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F4A5AB88-781B-47D1-AF8D-6029705B247D}"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10">'Hygiene Data'!$CX$1:$DG$2</definedName>
    <definedName name="myrangeH11">'Hygiene Data'!$DH$1:$DQ$2</definedName>
    <definedName name="myrangeH12">'Hygiene Data'!$DR$1:$EA$2</definedName>
    <definedName name="myrangeH13">'Hygiene Data'!$EB$1:$EK$2</definedName>
    <definedName name="myrangeH14">'Hygiene Data'!$EL$1:$EU$2</definedName>
    <definedName name="myrangeH15">'Hygiene Data'!$EV$1:$FE$2</definedName>
    <definedName name="myrangeH16">'Hygiene Data'!$FF$1:$FO$2</definedName>
    <definedName name="myrangeH17">'Hygiene Data'!$FP$1:$FY$2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H7">'Hygiene Data'!$BT$1:$CC$2</definedName>
    <definedName name="myrangeH8">'Hygiene Data'!$CD$1:$CM$2</definedName>
    <definedName name="myrangeH9">'Hygiene Data'!$CN$1:$CW$2</definedName>
    <definedName name="myrangeS0">'Sanitation Data'!$B$1:$K$2</definedName>
    <definedName name="myrangeS1">'Sanitation Data'!$L$1:$U$2</definedName>
    <definedName name="myrangeS10">'Sanitation Data'!$CX$1:$DG$2</definedName>
    <definedName name="myrangeS11">'Sanitation Data'!$DH$1:$DQ$2</definedName>
    <definedName name="myrangeS12">'Sanitation Data'!$DR$1:$EA$2</definedName>
    <definedName name="myrangeS13">'Sanitation Data'!$EB$1:$EK$2</definedName>
    <definedName name="myrangeS14">'Sanitation Data'!$EL$1:$EU$2</definedName>
    <definedName name="myrangeS15">'Sanitation Data'!$EV$1:$FE$2</definedName>
    <definedName name="myrangeS16">'Sanitation Data'!$FF$1:$FO$2</definedName>
    <definedName name="myrangeS17">'Sanitation Data'!$FP$1:$FY$2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S7">'Sanitation Data'!$BT$1:$CC$2</definedName>
    <definedName name="myrangeS8">'Sanitation Data'!$CD$1:$CM$2</definedName>
    <definedName name="myrangeS9">'Sanitation Data'!$CN$1:$CW$2</definedName>
    <definedName name="myrangeW0">'Water Data'!$B$1:$K$2</definedName>
    <definedName name="myrangeW1">'Water Data'!$L$1:$U$2</definedName>
    <definedName name="myrangeW10">'Water Data'!$CX$1:$DG$2</definedName>
    <definedName name="myrangeW11">'Water Data'!$DH$1:$DQ$2</definedName>
    <definedName name="myrangeW12">'Water Data'!$DR$1:$EA$2</definedName>
    <definedName name="myrangeW13">'Water Data'!$EB$1:$EK$2</definedName>
    <definedName name="myrangeW14">'Water Data'!$EL$1:$EU$2</definedName>
    <definedName name="myrangeW15">'Water Data'!$EV$1:$FE$2</definedName>
    <definedName name="myrangeW16">'Water Data'!$FF$1:$FO$2</definedName>
    <definedName name="myrangeW17">'Water Data'!$FP$1:$FY$2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myrangeW7">'Water Data'!$BT$1:$CC$2</definedName>
    <definedName name="myrangeW8">'Water Data'!$CD$1:$CM$2</definedName>
    <definedName name="myrangeW9">'Water Data'!$CN$1:$CW$2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<sst xmlns="http://schemas.openxmlformats.org/spreadsheetml/2006/main" xmlns:r="http://schemas.openxmlformats.org/officeDocument/2006/relationships" xmlns:xdr="http://schemas.openxmlformats.org/drawingml/2006/spreadsheetDrawing" count="2998" uniqueCount="302">
  <si>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</si>
  <si>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</si>
  <si>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</si>
  <si>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</si>
  <si>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</si>
  <si>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</si>
  <si>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</si>
  <si>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</si>
  <si>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</si>
  <si>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</si>
  <si>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</si>
  <si>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</si>
  <si>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</si>
  <si>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</si>
  <si>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</si>
  <si>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</si>
  <si>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</si>
  <si>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</si>
  <si>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</si>
  <si>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</si>
  <si>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</si>
  <si>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</si>
  <si>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</si>
  <si>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</si>
  <si>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</si>
  <si>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</si>
  <si>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</si>
  <si>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</si>
  <si>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</si>
  <si>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</si>
  <si>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</si>
  <si>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</si>
  <si>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</si>
  <si>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</si>
  <si>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</si>
  <si>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</si>
  <si>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</si>
  <si>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</si>
  <si>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</si>
  <si>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</si>
  <si>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</si>
  <si>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</si>
  <si>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</si>
  <si>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</si>
  <si>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</si>
  <si>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</si>
  <si>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</si>
  <si>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</si>
  <si>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</si>
  <si>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</si>
  <si>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</si>
  <si>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</si>
  <si>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</si>
  <si>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</si>
  <si>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</si>
  <si>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</si>
  <si>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</si>
  <si>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</si>
  <si>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</si>
  <si>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</si>
  <si>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</si>
  <si>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</si>
  <si>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</si>
  <si>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</si>
  <si>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</si>
  <si>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</si>
  <si>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</si>
  <si>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</si>
  <si>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</si>
  <si>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</si>
  <si>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</si>
  <si>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</si>
  <si>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</si>
  <si>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</si>
  <si>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</si>
  <si>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</si>
  <si>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</si>
  <si>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</si>
  <si>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</si>
  <si>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</si>
  <si>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</si>
  <si>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</si>
  <si>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</si>
  <si>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</si>
  <si>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</si>
  <si>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</si>
  <si>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</si>
  <si>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</si>
  <si>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</si>
  <si>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</si>
  <si>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</si>
  <si>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</si>
  <si>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</si>
  <si>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</si>
  <si>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</si>
  <si>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</si>
  <si>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</si>
  <si>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</si>
  <si>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</si>
  <si>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</si>
  <si>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</si>
  <si>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</si>
  <si>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</si>
  <si>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</si>
  <si>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</si>
  <si>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</si>
  <si>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</si>
  <si>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</si>
  <si>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</si>
  <si>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</si>
  <si>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</si>
  <si>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</si>
  <si>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</si>
  <si>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</si>
  <si>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</si>
  <si>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</si>
  <si>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</si>
  <si>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</si>
  <si>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</si>
  <si>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</si>
  <si>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</si>
  <si>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</si>
  <si>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</si>
  <si>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</si>
  <si>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</si>
  <si>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</si>
  <si>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</si>
  <si>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</si>
  <si>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</si>
  <si>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</si>
  <si>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</si>
  <si>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</si>
  <si>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</si>
  <si>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</si>
  <si>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</si>
  <si>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</si>
  <si>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</si>
  <si>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</si>
  <si>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</si>
  <si>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</si>
  <si>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</si>
  <si>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</si>
  <si>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</si>
  <si>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</si>
  <si>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</si>
  <si>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</si>
  <si>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</si>
  <si>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</si>
  <si>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</si>
  <si>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</si>
  <si>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</si>
  <si>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</si>
  <si>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</si>
  <si>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</si>
  <si>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</si>
  <si>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</si>
  <si>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</si>
  <si>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</si>
  <si>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</si>
  <si>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Oman</t>
  </si>
  <si>
    <t>Census</t>
  </si>
  <si>
    <t>Meets drinking water standards based on water testing</t>
  </si>
  <si>
    <t>Yes</t>
  </si>
  <si>
    <t>No handwashing data</t>
  </si>
  <si>
    <t>Approved water supply</t>
  </si>
  <si>
    <t xml:space="preserve">Data are collected twice per year. The minimum value between April and October is used above. The estimate for the proportion of schools that meet Omani drinking water standards including water testing is used as a conservative estimate for 'basic' service in the absence of other information. </t>
  </si>
  <si>
    <t xml:space="preserve">Data are collected twice per year. The minimum value between April and October is used above. </t>
  </si>
  <si>
    <t>Satisfactory sewage disposal</t>
  </si>
  <si>
    <t>Other</t>
  </si>
  <si>
    <t>Annual Health Report 2009 (Ministry of Health, Department of Health Information and Statistics)</t>
  </si>
  <si>
    <t>Annual Health Report 2010 (Ministry of Health, Department of Health Information and Statistics)</t>
  </si>
  <si>
    <t>Annual Health Report 2011 (Ministry of Health, Department of Health Information and Statistics)</t>
  </si>
  <si>
    <t>Annual Health Report 2012 (Ministry of Health, Department of Health Information and Statistics)</t>
  </si>
  <si>
    <t>No open drains</t>
  </si>
  <si>
    <t>Annual Health Report 2013 (Ministry of Health, Department of Health Information and Statistics)</t>
  </si>
  <si>
    <t>Annual Health Report 2014 (Ministry of Health, Department of Health Information and Statistics)</t>
  </si>
  <si>
    <t>Annual Health Report 2015 (Ministry of Health, Department of Health Information and Statistics)</t>
  </si>
  <si>
    <t>Annual Health Report 2016 (Ministry of Health, Department of Health Information and Statistics)</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</si>
  <si>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</si>
  <si>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</si>
  <si>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</si>
  <si>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</si>
  <si>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</si>
  <si>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</si>
  <si>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</si>
  <si>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</si>
  <si>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</si>
  <si>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</si>
  <si>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</si>
  <si>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</si>
  <si>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</si>
  <si>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</si>
  <si>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</si>
  <si>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</si>
  <si>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</si>
  <si>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</si>
  <si>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</si>
  <si>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</si>
  <si>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</si>
  <si>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</si>
  <si>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</si>
  <si>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</si>
  <si>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</si>
  <si>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</si>
  <si>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</si>
  <si>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</si>
  <si>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</si>
  <si>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</si>
  <si>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</si>
  <si>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</si>
  <si>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</si>
  <si>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</si>
  <si>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</si>
  <si>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</si>
  <si>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</si>
  <si>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</si>
  <si>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</si>
  <si>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</si>
  <si>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</si>
  <si>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</si>
  <si>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UNESCO UIS (http://data.uis.unesco.org/)</t>
  </si>
  <si>
    <t>Basic drinking water</t>
  </si>
  <si>
    <t>Estimated from basic</t>
  </si>
  <si>
    <t xml:space="preserve">National data based on primary and secondary schools. Estimates for no facility and improved facility are based on basic (since 100%). </t>
  </si>
  <si>
    <t>Basic sanitation</t>
  </si>
  <si>
    <t>Basic handwashing facilities</t>
  </si>
  <si>
    <t xml:space="preserve">The estimate for the proportion of schools that meet Omani drinking water standards including water testing is used as a conservative estimate for 'basic' service in the absence of other information. </t>
  </si>
  <si>
    <t>No</t>
  </si>
  <si>
    <t>National data based on primary and secondary schools. Estimates for no facility and improved facility are based on basic (since 100%). Estimates are not used since data are available from a primary source.</t>
  </si>
  <si>
    <t>Annual Health Report 2018: Health Domains (Ministry of Health, Department of Health Information and Statistics)</t>
  </si>
  <si>
    <t>Meets the Oman drinking water standards</t>
  </si>
  <si>
    <t>Satisfactory available toilet</t>
  </si>
  <si>
    <t xml:space="preserve">Satisfactory available toilets is used as an estimate of basic service in the absence of other information. </t>
  </si>
  <si>
    <t>No hygiene data</t>
  </si>
  <si>
    <t>Annual Health Report 2016/17: Health Domains (Ministry of Health, Department of Health Information and Statistics)</t>
  </si>
  <si>
    <t>not used</t>
  </si>
  <si>
    <t>OMN_2009_MOH</t>
  </si>
  <si>
    <t>OMN_2010_MOH</t>
  </si>
  <si>
    <t>OMN_2011_MOH</t>
  </si>
  <si>
    <t>OMN_2012_MOH</t>
  </si>
  <si>
    <t>OMN_2013_MOH</t>
  </si>
  <si>
    <t>OMN_2014_MOH</t>
  </si>
  <si>
    <t>OMN_2015_MOH</t>
  </si>
  <si>
    <t>OMN_2016_MOH</t>
  </si>
  <si>
    <t>OMN_2017_MOH</t>
  </si>
  <si>
    <t>OMN_2018_MOH</t>
  </si>
  <si>
    <t>OMN_2018_UIS</t>
  </si>
  <si>
    <t>2009</t>
  </si>
  <si>
    <t>2010</t>
  </si>
  <si>
    <t>2011</t>
  </si>
  <si>
    <t>2012</t>
  </si>
  <si>
    <t>2013</t>
  </si>
  <si>
    <t>2014</t>
  </si>
  <si>
    <t>2015</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</si>
  <si>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</si>
  <si>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</si>
  <si>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</si>
  <si>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</si>
  <si>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</si>
  <si>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</si>
  <si>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</si>
  <si>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</si>
  <si>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</si>
  <si>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</si>
  <si>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</si>
  <si>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</si>
  <si>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</si>
  <si>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</si>
  <si>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</si>
  <si>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</si>
  <si>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</si>
  <si>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</si>
  <si>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</si>
  <si>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OMN_2019_UIS</t>
  </si>
  <si>
    <t>Satisfactory available toilet - Clean Public Toilets</t>
  </si>
  <si>
    <t>OMN_2019_MOH</t>
  </si>
  <si>
    <t>OMN_2020_UIS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</si>
  <si>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</si>
  <si>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</si>
  <si>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</si>
  <si>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</si>
  <si>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</si>
  <si>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</si>
  <si>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OMN_2020_MOH</t>
  </si>
  <si>
    <t>Annual Health Report 2020: Health Domains (Ministry of Health, Department of Health Information and Statistics)</t>
  </si>
  <si>
    <t>Annual Health Report 2019: Health Domains (Ministry of Health, Department of Health Information and Statistics)</t>
  </si>
  <si>
    <t>OMN_2021_MOH</t>
  </si>
  <si>
    <t>Annual Health Report 2021: Health Domains (Ministry of Health, Department of Health Information and Statistics)</t>
  </si>
  <si>
    <t>National data based on primary and secondary schools. Estimates for no facility and improved facility are based on basic (since 100%).</t>
  </si>
  <si>
    <t>OMN_2021_UIS</t>
  </si>
  <si>
    <t>OMN_2022_UIS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</si>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</sst>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82207708975"/>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82207708975"/>
      </left>
      <right/>
      <top/>
      <bottom/>
      <diagonal/>
    </border>
    <border>
      <left style="dotted">
        <color theme="0" tint="-0.048982207708975"/>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5" fillId="0" borderId="0" applyNumberFormat="false" applyFill="false" applyBorder="false" applyAlignment="false" applyProtection="false"/>
    <xf numFmtId="0" fontId="19" fillId="0" borderId="235"/>
    <xf numFmtId="0" fontId="15" fillId="0" borderId="235"/>
    <xf numFmtId="0" fontId="19" fillId="0" borderId="235"/>
  </cellStyleXfs>
  <cellXfs count="105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0" xfId="0" applyFont="true" applyBorder="true" applyAlignment="true">
      <alignment horizontal="center" vertical="center" wrapText="true"/>
    </xf>
    <xf numFmtId="1" fontId="3" fillId="2" borderId="24" xfId="0" applyNumberFormat="true" applyFont="true" applyFill="true" applyBorder="true" applyAlignment="true">
      <alignment horizontal="center" vertical="center"/>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4" fillId="0" borderId="2" xfId="0"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1" fontId="65" fillId="29" borderId="63" xfId="0" applyNumberFormat="true" applyFont="true" applyFill="true" applyBorder="true" applyAlignment="true" applyProtection="true">
      <alignment horizontal="center" vertical="center"/>
    </xf>
    <xf numFmtId="1" fontId="66" fillId="30" borderId="64" xfId="0" applyNumberFormat="true" applyFont="true" applyFill="true" applyBorder="true" applyAlignment="true" applyProtection="true">
      <alignment horizontal="center" vertical="center"/>
    </xf>
    <xf numFmtId="164" fontId="72" fillId="36" borderId="65" xfId="0" applyNumberFormat="true" applyFont="true" applyFill="true" applyBorder="true" applyAlignment="true" applyProtection="true">
      <alignment horizontal="center" vertical="center"/>
    </xf>
    <xf numFmtId="0" fontId="73" fillId="37" borderId="66" xfId="0" applyNumberFormat="true" applyFont="true" applyFill="true" applyBorder="true" applyAlignment="true" applyProtection="true">
      <alignment horizontal="center" vertical="center"/>
    </xf>
    <xf numFmtId="1" fontId="74" fillId="38" borderId="67" xfId="0" applyNumberFormat="true" applyFont="true" applyFill="true" applyBorder="true" applyAlignment="true" applyProtection="true">
      <alignment horizontal="center" vertical="center"/>
    </xf>
    <xf numFmtId="1" fontId="75" fillId="39" borderId="68" xfId="0" applyNumberFormat="true" applyFont="true" applyFill="true" applyBorder="true" applyAlignment="true" applyProtection="true">
      <alignment horizontal="center" vertical="center"/>
    </xf>
    <xf numFmtId="0" fontId="76"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10" fillId="42" borderId="10" xfId="0" applyFont="true" applyFill="true" applyBorder="true" applyAlignment="true">
      <alignment horizontal="lef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10" xfId="0" applyFont="true" applyFill="true" applyBorder="true" applyAlignment="true">
      <alignment horizontal="lef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4"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1" fillId="2" borderId="70"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79" fillId="43" borderId="16" xfId="0" applyFont="true" applyFill="true" applyBorder="true" applyAlignment="true">
      <alignment vertical="center"/>
    </xf>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79" fillId="27" borderId="16"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27" borderId="20" xfId="0" applyFont="true" applyFill="true" applyBorder="true" applyAlignment="true">
      <alignment vertical="center"/>
    </xf>
    <xf numFmtId="0" fontId="79" fillId="42" borderId="15" xfId="0" applyFont="true" applyFill="true" applyBorder="true" applyAlignment="true">
      <alignment vertical="center"/>
    </xf>
    <xf numFmtId="0" fontId="79" fillId="42" borderId="16"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4" xfId="0" applyFont="true" applyFill="true" applyBorder="true" applyAlignment="true">
      <alignment vertical="center"/>
    </xf>
    <xf numFmtId="0" fontId="79" fillId="43" borderId="14"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1" fontId="67" fillId="31" borderId="69" xfId="0" applyNumberFormat="true" applyFont="true" applyFill="true" applyBorder="true" applyAlignment="true" applyProtection="true">
      <alignment horizontal="center" vertical="center"/>
    </xf>
    <xf numFmtId="164" fontId="68" fillId="32" borderId="69" xfId="0" applyNumberFormat="true" applyFont="true" applyFill="true" applyBorder="true" applyAlignment="true" applyProtection="true">
      <alignment horizontal="center" vertical="center"/>
    </xf>
    <xf numFmtId="0" fontId="69" fillId="33" borderId="69" xfId="0" applyNumberFormat="true" applyFont="true" applyFill="true" applyBorder="true" applyAlignment="true" applyProtection="true">
      <alignment horizontal="center" vertical="center"/>
    </xf>
    <xf numFmtId="0" fontId="70" fillId="34" borderId="69" xfId="0" applyNumberFormat="true" applyFont="true" applyFill="true" applyBorder="true" applyAlignment="true" applyProtection="true">
      <alignment horizontal="center" vertical="center"/>
    </xf>
    <xf numFmtId="1" fontId="71"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0"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10" fillId="27" borderId="6" xfId="0" applyFont="true" applyFill="true" applyBorder="true" applyAlignment="true">
      <alignment horizontal="left" vertical="center"/>
    </xf>
    <xf numFmtId="0" fontId="82" fillId="2" borderId="70" xfId="16" applyFont="true" applyFill="true" applyBorder="true" applyAlignment="true">
      <alignment horizont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0" fillId="0" borderId="90"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4" borderId="90" xfId="14" applyNumberFormat="true" applyFont="true" applyFill="true" applyBorder="true" applyAlignment="true">
      <alignment horizontal="center"/>
    </xf>
    <xf numFmtId="164" fontId="3" fillId="28" borderId="90" xfId="14" applyNumberFormat="true" applyFont="true" applyFill="true" applyBorder="true" applyAlignment="true">
      <alignment horizontal="center"/>
    </xf>
    <xf numFmtId="164" fontId="3" fillId="41" borderId="90" xfId="14" applyNumberFormat="true" applyFont="true" applyFill="true" applyBorder="true" applyAlignment="true">
      <alignment horizontal="center"/>
    </xf>
    <xf numFmtId="164" fontId="8" fillId="42" borderId="90" xfId="14" applyNumberFormat="true" applyFont="true" applyFill="true" applyBorder="true" applyAlignment="true">
      <alignment horizontal="center" wrapText="true"/>
    </xf>
    <xf numFmtId="164" fontId="3" fillId="44" borderId="90" xfId="14" applyNumberFormat="true" applyFont="true" applyFill="true" applyBorder="true" applyAlignment="true">
      <alignment horizontal="center"/>
    </xf>
    <xf numFmtId="164" fontId="8" fillId="43" borderId="90" xfId="14" applyNumberFormat="true" applyFont="true" applyFill="true" applyBorder="true" applyAlignment="true">
      <alignment horizontal="center" wrapText="true"/>
    </xf>
    <xf numFmtId="164" fontId="8" fillId="27"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1" fontId="97" fillId="49" borderId="91" xfId="0" applyNumberFormat="true" applyFont="true" applyFill="true" applyBorder="true" applyAlignment="true" applyProtection="true">
      <alignment horizontal="center" vertical="center"/>
    </xf>
    <xf numFmtId="1" fontId="98" fillId="50" borderId="92" xfId="0" applyNumberFormat="true" applyFont="true" applyFill="true" applyBorder="true" applyAlignment="true" applyProtection="true">
      <alignment horizontal="center" vertical="center"/>
    </xf>
    <xf numFmtId="1" fontId="99" fillId="51" borderId="93" xfId="0" applyNumberFormat="true" applyFont="true" applyFill="true" applyBorder="true" applyAlignment="true" applyProtection="true">
      <alignment horizontal="center" vertical="center"/>
    </xf>
    <xf numFmtId="1" fontId="100" fillId="52" borderId="94" xfId="0" applyNumberFormat="true" applyFont="true" applyFill="true" applyBorder="true" applyAlignment="true" applyProtection="true">
      <alignment horizontal="center" vertical="center"/>
    </xf>
    <xf numFmtId="1" fontId="101" fillId="53" borderId="95" xfId="0" applyNumberFormat="true" applyFont="true" applyFill="true" applyBorder="true" applyAlignment="true" applyProtection="true">
      <alignment horizontal="center" vertical="center"/>
    </xf>
    <xf numFmtId="1" fontId="102" fillId="54" borderId="96" xfId="0" applyNumberFormat="true" applyFont="true" applyFill="true" applyBorder="true" applyAlignment="true" applyProtection="true">
      <alignment horizontal="center" vertical="center"/>
    </xf>
    <xf numFmtId="1" fontId="103" fillId="55" borderId="97" xfId="0" applyNumberFormat="true" applyFont="true" applyFill="true" applyBorder="true" applyAlignment="true" applyProtection="true">
      <alignment horizontal="center" vertical="center"/>
    </xf>
    <xf numFmtId="1" fontId="104" fillId="56" borderId="98" xfId="0" applyNumberFormat="true" applyFont="true" applyFill="true" applyBorder="true" applyAlignment="true" applyProtection="true">
      <alignment horizontal="center" vertical="center"/>
    </xf>
    <xf numFmtId="1" fontId="105" fillId="57" borderId="99" xfId="0" applyNumberFormat="true" applyFont="true" applyFill="true" applyBorder="true" applyAlignment="true" applyProtection="true">
      <alignment horizontal="center" vertical="center"/>
    </xf>
    <xf numFmtId="1" fontId="106" fillId="58" borderId="100" xfId="0" applyNumberFormat="true" applyFont="true" applyFill="true" applyBorder="true" applyAlignment="true" applyProtection="true">
      <alignment horizontal="center" vertical="center"/>
    </xf>
    <xf numFmtId="1" fontId="107" fillId="59" borderId="101" xfId="0" applyNumberFormat="true" applyFont="true" applyFill="true" applyBorder="true" applyAlignment="true" applyProtection="true">
      <alignment horizontal="center" vertical="center"/>
    </xf>
    <xf numFmtId="1" fontId="108" fillId="60" borderId="102" xfId="0" applyNumberFormat="true" applyFont="true" applyFill="true" applyBorder="true" applyAlignment="true" applyProtection="true">
      <alignment horizontal="center" vertical="center"/>
    </xf>
    <xf numFmtId="1" fontId="109" fillId="61" borderId="103" xfId="0" applyNumberFormat="true" applyFont="true" applyFill="true" applyBorder="true" applyAlignment="true" applyProtection="true">
      <alignment horizontal="center" vertical="center"/>
    </xf>
    <xf numFmtId="1" fontId="110" fillId="62" borderId="104" xfId="0" applyNumberFormat="true" applyFont="true" applyFill="true" applyBorder="true" applyAlignment="true" applyProtection="true">
      <alignment horizontal="center" vertical="center"/>
    </xf>
    <xf numFmtId="1" fontId="111" fillId="63" borderId="105" xfId="0" applyNumberFormat="true" applyFont="true" applyFill="true" applyBorder="true" applyAlignment="true" applyProtection="true">
      <alignment horizontal="center" vertical="center"/>
    </xf>
    <xf numFmtId="1" fontId="112" fillId="64" borderId="106" xfId="0" applyNumberFormat="true" applyFont="true" applyFill="true" applyBorder="true" applyAlignment="true" applyProtection="true">
      <alignment horizontal="center" vertical="center"/>
    </xf>
    <xf numFmtId="1" fontId="113" fillId="65" borderId="107" xfId="0" applyNumberFormat="true" applyFont="true" applyFill="true" applyBorder="true" applyAlignment="true" applyProtection="true">
      <alignment horizontal="center" vertical="center"/>
    </xf>
    <xf numFmtId="1" fontId="114" fillId="66" borderId="108" xfId="0" applyNumberFormat="true" applyFont="true" applyFill="true" applyBorder="true" applyAlignment="true" applyProtection="true">
      <alignment horizontal="center" vertical="center"/>
    </xf>
    <xf numFmtId="1" fontId="115" fillId="67" borderId="109" xfId="0" applyNumberFormat="true" applyFont="true" applyFill="true" applyBorder="true" applyAlignment="true" applyProtection="true">
      <alignment horizontal="center" vertical="center"/>
    </xf>
    <xf numFmtId="1" fontId="116" fillId="68" borderId="110" xfId="0" applyNumberFormat="true" applyFont="true" applyFill="true" applyBorder="true" applyAlignment="true" applyProtection="true">
      <alignment horizontal="center" vertical="center"/>
    </xf>
    <xf numFmtId="1" fontId="117" fillId="69" borderId="111" xfId="0" applyNumberFormat="true" applyFont="true" applyFill="true" applyBorder="true" applyAlignment="true" applyProtection="true">
      <alignment horizontal="center" vertical="center"/>
    </xf>
    <xf numFmtId="1" fontId="118" fillId="70" borderId="112" xfId="0" applyNumberFormat="true" applyFont="true" applyFill="true" applyBorder="true" applyAlignment="true" applyProtection="true">
      <alignment horizontal="center" vertical="center"/>
    </xf>
    <xf numFmtId="1" fontId="119" fillId="71" borderId="113" xfId="0" applyNumberFormat="true" applyFont="true" applyFill="true" applyBorder="true" applyAlignment="true" applyProtection="true">
      <alignment horizontal="center" vertical="center"/>
    </xf>
    <xf numFmtId="1" fontId="120" fillId="72" borderId="114" xfId="0" applyNumberFormat="true" applyFont="true" applyFill="true" applyBorder="true" applyAlignment="true" applyProtection="true">
      <alignment horizontal="center" vertical="center"/>
    </xf>
    <xf numFmtId="164" fontId="121" fillId="73" borderId="115" xfId="0" applyNumberFormat="true" applyFont="true" applyFill="true" applyBorder="true" applyAlignment="true" applyProtection="true">
      <alignment horizontal="center" vertical="center"/>
    </xf>
    <xf numFmtId="0" fontId="122" fillId="74" borderId="116" xfId="0" applyNumberFormat="true" applyFont="true" applyFill="true" applyBorder="true" applyAlignment="true" applyProtection="true">
      <alignment horizontal="center" vertical="center"/>
    </xf>
    <xf numFmtId="0" fontId="123" fillId="75" borderId="117" xfId="0" applyNumberFormat="true" applyFont="true" applyFill="true" applyBorder="true" applyAlignment="true" applyProtection="true">
      <alignment horizontal="center" vertical="center"/>
    </xf>
    <xf numFmtId="1" fontId="124" fillId="76" borderId="118" xfId="0" applyNumberFormat="true" applyFont="true" applyFill="true" applyBorder="true" applyAlignment="true" applyProtection="true">
      <alignment horizontal="center" vertical="center"/>
    </xf>
    <xf numFmtId="1" fontId="125" fillId="77" borderId="119" xfId="0" applyNumberFormat="true" applyFont="true" applyFill="true" applyBorder="true" applyAlignment="true" applyProtection="true">
      <alignment horizontal="center" vertical="center"/>
    </xf>
    <xf numFmtId="164" fontId="126" fillId="78" borderId="120" xfId="0" applyNumberFormat="true" applyFont="true" applyFill="true" applyBorder="true" applyAlignment="true" applyProtection="true">
      <alignment horizontal="center" vertical="center"/>
    </xf>
    <xf numFmtId="0" fontId="127" fillId="79" borderId="121" xfId="0" applyNumberFormat="true" applyFont="true" applyFill="true" applyBorder="true" applyAlignment="true" applyProtection="true">
      <alignment horizontal="center" vertical="center"/>
    </xf>
    <xf numFmtId="164" fontId="128" fillId="80" borderId="122" xfId="0" applyNumberFormat="true" applyFont="true" applyFill="true" applyBorder="true" applyAlignment="true" applyProtection="true">
      <alignment horizontal="center" vertical="center"/>
    </xf>
    <xf numFmtId="0" fontId="129" fillId="81" borderId="123" xfId="0" applyNumberFormat="true" applyFont="true" applyFill="true" applyBorder="true" applyAlignment="true" applyProtection="true">
      <alignment horizontal="center" vertical="center"/>
    </xf>
    <xf numFmtId="0" fontId="130" fillId="82" borderId="124" xfId="0" applyNumberFormat="true" applyFont="true" applyFill="true" applyBorder="true" applyAlignment="true" applyProtection="true">
      <alignment horizontal="center" vertical="center"/>
    </xf>
    <xf numFmtId="0" fontId="131" fillId="83" borderId="125" xfId="0" applyNumberFormat="true" applyFont="true" applyFill="true" applyBorder="true" applyAlignment="true" applyProtection="true">
      <alignment horizontal="center" vertical="center"/>
    </xf>
    <xf numFmtId="0" fontId="132" fillId="84" borderId="126" xfId="0" applyNumberFormat="true" applyFont="true" applyFill="true" applyBorder="true" applyAlignment="true" applyProtection="true">
      <alignment horizontal="center" vertical="center"/>
    </xf>
    <xf numFmtId="164" fontId="133" fillId="85" borderId="127" xfId="0" applyNumberFormat="true" applyFont="true" applyFill="true" applyBorder="true" applyAlignment="true" applyProtection="true">
      <alignment horizontal="center" vertical="center"/>
    </xf>
    <xf numFmtId="0" fontId="134" fillId="86" borderId="128" xfId="0" applyNumberFormat="true" applyFont="true" applyFill="true" applyBorder="true" applyAlignment="true" applyProtection="true">
      <alignment horizontal="center" vertical="center"/>
    </xf>
    <xf numFmtId="0" fontId="135" fillId="87" borderId="129" xfId="0" applyNumberFormat="true" applyFont="true" applyFill="true" applyBorder="true" applyAlignment="true" applyProtection="true">
      <alignment horizontal="center" vertical="center"/>
    </xf>
    <xf numFmtId="0" fontId="136" fillId="88" borderId="130" xfId="0" applyNumberFormat="true" applyFont="true" applyFill="true" applyBorder="true" applyAlignment="true" applyProtection="true">
      <alignment horizontal="center" vertical="center"/>
    </xf>
    <xf numFmtId="0" fontId="137" fillId="89" borderId="131" xfId="0" applyNumberFormat="true" applyFont="true" applyFill="true" applyBorder="true" applyAlignment="true" applyProtection="true">
      <alignment horizontal="center" vertical="center"/>
    </xf>
    <xf numFmtId="164" fontId="138" fillId="90" borderId="132" xfId="0" applyNumberFormat="true" applyFont="true" applyFill="true" applyBorder="true" applyAlignment="true" applyProtection="true">
      <alignment horizontal="center" vertical="center"/>
    </xf>
    <xf numFmtId="0" fontId="139" fillId="91" borderId="133" xfId="0" applyNumberFormat="true" applyFont="true" applyFill="true" applyBorder="true" applyAlignment="true" applyProtection="true">
      <alignment horizontal="center" vertical="center"/>
    </xf>
    <xf numFmtId="0" fontId="140" fillId="92" borderId="134" xfId="0" applyNumberFormat="true" applyFont="true" applyFill="true" applyBorder="true" applyAlignment="true" applyProtection="true">
      <alignment horizontal="center" vertical="center"/>
    </xf>
    <xf numFmtId="0" fontId="141" fillId="93" borderId="135" xfId="0" applyNumberFormat="true" applyFont="true" applyFill="true" applyBorder="true" applyAlignment="true" applyProtection="true">
      <alignment horizontal="center" vertical="center"/>
    </xf>
    <xf numFmtId="0" fontId="142" fillId="94" borderId="136" xfId="0" applyNumberFormat="true" applyFont="true" applyFill="true" applyBorder="true" applyAlignment="true" applyProtection="true">
      <alignment horizontal="center" vertical="center"/>
    </xf>
    <xf numFmtId="164" fontId="143" fillId="95" borderId="137" xfId="0" applyNumberFormat="true" applyFont="true" applyFill="true" applyBorder="true" applyAlignment="true" applyProtection="true">
      <alignment horizontal="center" vertical="center"/>
    </xf>
    <xf numFmtId="0" fontId="144" fillId="96" borderId="138" xfId="0" applyNumberFormat="true" applyFont="true" applyFill="true" applyBorder="true" applyAlignment="true" applyProtection="true">
      <alignment horizontal="center" vertical="center"/>
    </xf>
    <xf numFmtId="0" fontId="145" fillId="97" borderId="139" xfId="0" applyNumberFormat="true" applyFont="true" applyFill="true" applyBorder="true" applyAlignment="true" applyProtection="true">
      <alignment horizontal="center" vertical="center"/>
    </xf>
    <xf numFmtId="0" fontId="146" fillId="98" borderId="140" xfId="0" applyNumberFormat="true" applyFont="true" applyFill="true" applyBorder="true" applyAlignment="true" applyProtection="true">
      <alignment horizontal="center" vertical="center"/>
    </xf>
    <xf numFmtId="0" fontId="147" fillId="99" borderId="141" xfId="0" applyNumberFormat="true" applyFont="true" applyFill="true" applyBorder="true" applyAlignment="true" applyProtection="true">
      <alignment horizontal="center" vertical="center"/>
    </xf>
    <xf numFmtId="164" fontId="148" fillId="100" borderId="142" xfId="0" applyNumberFormat="true" applyFont="true" applyFill="true" applyBorder="true" applyAlignment="true" applyProtection="true">
      <alignment horizontal="center" vertical="center"/>
    </xf>
    <xf numFmtId="0" fontId="149" fillId="101" borderId="143" xfId="0" applyNumberFormat="true" applyFont="true" applyFill="true" applyBorder="true" applyAlignment="true" applyProtection="true">
      <alignment horizontal="center" vertical="center"/>
    </xf>
    <xf numFmtId="0" fontId="150" fillId="102" borderId="144" xfId="0" applyNumberFormat="true" applyFont="true" applyFill="true" applyBorder="true" applyAlignment="true" applyProtection="true">
      <alignment horizontal="center" vertical="center"/>
    </xf>
    <xf numFmtId="0" fontId="151" fillId="103" borderId="145" xfId="0" applyNumberFormat="true" applyFont="true" applyFill="true" applyBorder="true" applyAlignment="true" applyProtection="true">
      <alignment horizontal="center" vertical="center"/>
    </xf>
    <xf numFmtId="0" fontId="152" fillId="104" borderId="146" xfId="0" applyNumberFormat="true" applyFont="true" applyFill="true" applyBorder="true" applyAlignment="true" applyProtection="true">
      <alignment horizontal="center" vertical="center"/>
    </xf>
    <xf numFmtId="164" fontId="153" fillId="105" borderId="147" xfId="0" applyNumberFormat="true" applyFont="true" applyFill="true" applyBorder="true" applyAlignment="true" applyProtection="true">
      <alignment horizontal="center" vertical="center"/>
    </xf>
    <xf numFmtId="0" fontId="154" fillId="106" borderId="148" xfId="0" applyNumberFormat="true" applyFont="true" applyFill="true" applyBorder="true" applyAlignment="true" applyProtection="true">
      <alignment horizontal="center" vertical="center"/>
    </xf>
    <xf numFmtId="0" fontId="155" fillId="107" borderId="149" xfId="0" applyNumberFormat="true" applyFont="true" applyFill="true" applyBorder="true" applyAlignment="true" applyProtection="true">
      <alignment horizontal="center" vertical="center"/>
    </xf>
    <xf numFmtId="0" fontId="156" fillId="108" borderId="150" xfId="0" applyNumberFormat="true" applyFont="true" applyFill="true" applyBorder="true" applyAlignment="true" applyProtection="true">
      <alignment horizontal="center" vertical="center"/>
    </xf>
    <xf numFmtId="0" fontId="157" fillId="109" borderId="151" xfId="0" applyNumberFormat="true" applyFont="true" applyFill="true" applyBorder="true" applyAlignment="true" applyProtection="true">
      <alignment horizontal="center" vertical="center"/>
    </xf>
    <xf numFmtId="164" fontId="158" fillId="110" borderId="152" xfId="0" applyNumberFormat="true" applyFont="true" applyFill="true" applyBorder="true" applyAlignment="true" applyProtection="true">
      <alignment horizontal="center" vertical="center"/>
    </xf>
    <xf numFmtId="0" fontId="159" fillId="111" borderId="153" xfId="0" applyNumberFormat="true" applyFont="true" applyFill="true" applyBorder="true" applyAlignment="true" applyProtection="true">
      <alignment horizontal="center" vertical="center"/>
    </xf>
    <xf numFmtId="0" fontId="160" fillId="112" borderId="154" xfId="0" applyNumberFormat="true" applyFont="true" applyFill="true" applyBorder="true" applyAlignment="true" applyProtection="true">
      <alignment horizontal="center" vertical="center"/>
    </xf>
    <xf numFmtId="0" fontId="161" fillId="113" borderId="155" xfId="0" applyNumberFormat="true" applyFont="true" applyFill="true" applyBorder="true" applyAlignment="true" applyProtection="true">
      <alignment horizontal="center" vertical="center"/>
    </xf>
    <xf numFmtId="0" fontId="162" fillId="114" borderId="156" xfId="0" applyNumberFormat="true" applyFont="true" applyFill="true" applyBorder="true" applyAlignment="true" applyProtection="true">
      <alignment horizontal="center" vertical="center"/>
    </xf>
    <xf numFmtId="164" fontId="163" fillId="115" borderId="157" xfId="0" applyNumberFormat="true" applyFont="true" applyFill="true" applyBorder="true" applyAlignment="true" applyProtection="true">
      <alignment horizontal="center" vertical="center"/>
    </xf>
    <xf numFmtId="0" fontId="164" fillId="116" borderId="158" xfId="0" applyNumberFormat="true" applyFont="true" applyFill="true" applyBorder="true" applyAlignment="true" applyProtection="true">
      <alignment horizontal="center" vertical="center"/>
    </xf>
    <xf numFmtId="0" fontId="165" fillId="117" borderId="159" xfId="0" applyNumberFormat="true" applyFont="true" applyFill="true" applyBorder="true" applyAlignment="true" applyProtection="true">
      <alignment horizontal="center" vertical="center"/>
    </xf>
    <xf numFmtId="0" fontId="166" fillId="118" borderId="160" xfId="0" applyNumberFormat="true" applyFont="true" applyFill="true" applyBorder="true" applyAlignment="true" applyProtection="true">
      <alignment horizontal="center" vertical="center"/>
    </xf>
    <xf numFmtId="0" fontId="167" fillId="119" borderId="161" xfId="0" applyNumberFormat="true" applyFont="true" applyFill="true" applyBorder="true" applyAlignment="true" applyProtection="true">
      <alignment horizontal="center" vertical="center"/>
    </xf>
    <xf numFmtId="164" fontId="168" fillId="120" borderId="162" xfId="0" applyNumberFormat="true" applyFont="true" applyFill="true" applyBorder="true" applyAlignment="true" applyProtection="true">
      <alignment horizontal="center" vertical="center"/>
    </xf>
    <xf numFmtId="0" fontId="169" fillId="121" borderId="163" xfId="0" applyNumberFormat="true" applyFont="true" applyFill="true" applyBorder="true" applyAlignment="true" applyProtection="true">
      <alignment horizontal="center" vertical="center"/>
    </xf>
    <xf numFmtId="0" fontId="170" fillId="122" borderId="164" xfId="0" applyNumberFormat="true" applyFont="true" applyFill="true" applyBorder="true" applyAlignment="true" applyProtection="true">
      <alignment horizontal="center" vertical="center"/>
    </xf>
    <xf numFmtId="0" fontId="171" fillId="123" borderId="165" xfId="0" applyNumberFormat="true" applyFont="true" applyFill="true" applyBorder="true" applyAlignment="true" applyProtection="true">
      <alignment horizontal="center" vertical="center"/>
    </xf>
    <xf numFmtId="0" fontId="172" fillId="124" borderId="166" xfId="0" applyNumberFormat="true" applyFont="true" applyFill="true" applyBorder="true" applyAlignment="true" applyProtection="true">
      <alignment horizontal="center" vertical="center"/>
    </xf>
    <xf numFmtId="164" fontId="173" fillId="125" borderId="167" xfId="0" applyNumberFormat="true" applyFont="true" applyFill="true" applyBorder="true" applyAlignment="true" applyProtection="true">
      <alignment horizontal="center" vertical="center"/>
    </xf>
    <xf numFmtId="0" fontId="174" fillId="126" borderId="168" xfId="0" applyNumberFormat="true" applyFont="true" applyFill="true" applyBorder="true" applyAlignment="true" applyProtection="true">
      <alignment horizontal="center" vertical="center"/>
    </xf>
    <xf numFmtId="0" fontId="175" fillId="127" borderId="169" xfId="0" applyNumberFormat="true" applyFont="true" applyFill="true" applyBorder="true" applyAlignment="true" applyProtection="true">
      <alignment horizontal="center" vertical="center"/>
    </xf>
    <xf numFmtId="0" fontId="176" fillId="128" borderId="170" xfId="0" applyNumberFormat="true" applyFont="true" applyFill="true" applyBorder="true" applyAlignment="true" applyProtection="true">
      <alignment horizontal="center" vertical="center"/>
    </xf>
    <xf numFmtId="0" fontId="177" fillId="129" borderId="171" xfId="0" applyNumberFormat="true" applyFont="true" applyFill="true" applyBorder="true" applyAlignment="true" applyProtection="true">
      <alignment horizontal="center" vertical="center"/>
    </xf>
    <xf numFmtId="164" fontId="178" fillId="130" borderId="172" xfId="0" applyNumberFormat="true" applyFont="true" applyFill="true" applyBorder="true" applyAlignment="true" applyProtection="true">
      <alignment horizontal="center" vertical="center"/>
    </xf>
    <xf numFmtId="0" fontId="179" fillId="131" borderId="173" xfId="0" applyNumberFormat="true" applyFont="true" applyFill="true" applyBorder="true" applyAlignment="true" applyProtection="true">
      <alignment horizontal="center" vertical="center"/>
    </xf>
    <xf numFmtId="0" fontId="180" fillId="132" borderId="174" xfId="0" applyNumberFormat="true" applyFont="true" applyFill="true" applyBorder="true" applyAlignment="true" applyProtection="true">
      <alignment horizontal="center" vertical="center"/>
    </xf>
    <xf numFmtId="0" fontId="181" fillId="133" borderId="175" xfId="0" applyNumberFormat="true" applyFont="true" applyFill="true" applyBorder="true" applyAlignment="true" applyProtection="true">
      <alignment horizontal="center" vertical="center"/>
    </xf>
    <xf numFmtId="0" fontId="182" fillId="134" borderId="176" xfId="0" applyNumberFormat="true" applyFont="true" applyFill="true" applyBorder="true" applyAlignment="true" applyProtection="true">
      <alignment horizontal="center" vertical="center"/>
    </xf>
    <xf numFmtId="164" fontId="183" fillId="135" borderId="177" xfId="0" applyNumberFormat="true" applyFont="true" applyFill="true" applyBorder="true" applyAlignment="true" applyProtection="true">
      <alignment horizontal="center" vertical="center"/>
    </xf>
    <xf numFmtId="0" fontId="184" fillId="136" borderId="178" xfId="0" applyNumberFormat="true" applyFont="true" applyFill="true" applyBorder="true" applyAlignment="true" applyProtection="true">
      <alignment horizontal="center" vertical="center"/>
    </xf>
    <xf numFmtId="0" fontId="185" fillId="137" borderId="179" xfId="0" applyNumberFormat="true" applyFont="true" applyFill="true" applyBorder="true" applyAlignment="true" applyProtection="true">
      <alignment horizontal="center" vertical="center"/>
    </xf>
    <xf numFmtId="0" fontId="186" fillId="138" borderId="180" xfId="0" applyNumberFormat="true" applyFont="true" applyFill="true" applyBorder="true" applyAlignment="true" applyProtection="true">
      <alignment horizontal="center" vertical="center"/>
    </xf>
    <xf numFmtId="0" fontId="187" fillId="139" borderId="181" xfId="0" applyNumberFormat="true" applyFont="true" applyFill="true" applyBorder="true" applyAlignment="true" applyProtection="true">
      <alignment horizontal="center" vertical="center"/>
    </xf>
    <xf numFmtId="164" fontId="188" fillId="140" borderId="182" xfId="0" applyNumberFormat="true" applyFont="true" applyFill="true" applyBorder="true" applyAlignment="true" applyProtection="true">
      <alignment horizontal="center" vertical="center"/>
    </xf>
    <xf numFmtId="0" fontId="189" fillId="141" borderId="183" xfId="0" applyNumberFormat="true" applyFont="true" applyFill="true" applyBorder="true" applyAlignment="true" applyProtection="true">
      <alignment horizontal="center" vertical="center"/>
    </xf>
    <xf numFmtId="0" fontId="190" fillId="142" borderId="184" xfId="0" applyNumberFormat="true" applyFont="true" applyFill="true" applyBorder="true" applyAlignment="true" applyProtection="true">
      <alignment horizontal="center" vertical="center"/>
    </xf>
    <xf numFmtId="0" fontId="191" fillId="143" borderId="185" xfId="0" applyNumberFormat="true" applyFont="true" applyFill="true" applyBorder="true" applyAlignment="true" applyProtection="true">
      <alignment horizontal="center" vertical="center"/>
    </xf>
    <xf numFmtId="0" fontId="192" fillId="144" borderId="186" xfId="0" applyNumberFormat="true" applyFont="true" applyFill="true" applyBorder="true" applyAlignment="true" applyProtection="true">
      <alignment horizontal="center" vertical="center"/>
    </xf>
    <xf numFmtId="164" fontId="193" fillId="145" borderId="187" xfId="0" applyNumberFormat="true" applyFont="true" applyFill="true" applyBorder="true" applyAlignment="true" applyProtection="true">
      <alignment horizontal="center" vertical="center"/>
    </xf>
    <xf numFmtId="0" fontId="194" fillId="146" borderId="188" xfId="0" applyNumberFormat="true" applyFont="true" applyFill="true" applyBorder="true" applyAlignment="true" applyProtection="true">
      <alignment horizontal="center" vertical="center"/>
    </xf>
    <xf numFmtId="0" fontId="195" fillId="147" borderId="189" xfId="0" applyNumberFormat="true" applyFont="true" applyFill="true" applyBorder="true" applyAlignment="true" applyProtection="true">
      <alignment horizontal="center" vertical="center"/>
    </xf>
    <xf numFmtId="0" fontId="196" fillId="148" borderId="190" xfId="0" applyNumberFormat="true" applyFont="true" applyFill="true" applyBorder="true" applyAlignment="true" applyProtection="true">
      <alignment horizontal="center" vertical="center"/>
    </xf>
    <xf numFmtId="1" fontId="197" fillId="149" borderId="191" xfId="0" applyNumberFormat="true" applyFont="true" applyFill="true" applyBorder="true" applyAlignment="true" applyProtection="true">
      <alignment horizontal="center" vertical="center"/>
    </xf>
    <xf numFmtId="164" fontId="198" fillId="150" borderId="192" xfId="0" applyNumberFormat="true" applyFont="true" applyFill="true" applyBorder="true" applyAlignment="true" applyProtection="true">
      <alignment horizontal="center" vertical="center"/>
    </xf>
    <xf numFmtId="0" fontId="199" fillId="151" borderId="193" xfId="0" applyNumberFormat="true" applyFont="true" applyFill="true" applyBorder="true" applyAlignment="true" applyProtection="true">
      <alignment horizontal="center" vertical="center"/>
    </xf>
    <xf numFmtId="0" fontId="200" fillId="152" borderId="194" xfId="0" applyNumberFormat="true" applyFont="true" applyFill="true" applyBorder="true" applyAlignment="true" applyProtection="true">
      <alignment horizontal="center" vertical="center"/>
    </xf>
    <xf numFmtId="1" fontId="201" fillId="153" borderId="195" xfId="0" applyNumberFormat="true" applyFont="true" applyFill="true" applyBorder="true" applyAlignment="true" applyProtection="true">
      <alignment horizontal="center" vertical="center"/>
    </xf>
    <xf numFmtId="1" fontId="202" fillId="154" borderId="196" xfId="0" applyNumberFormat="true" applyFont="true" applyFill="true" applyBorder="true" applyAlignment="true" applyProtection="true">
      <alignment horizontal="center" vertical="center"/>
    </xf>
    <xf numFmtId="164" fontId="203" fillId="155" borderId="197" xfId="0" applyNumberFormat="true" applyFont="true" applyFill="true" applyBorder="true" applyAlignment="true" applyProtection="true">
      <alignment horizontal="center" vertical="center"/>
    </xf>
    <xf numFmtId="0" fontId="204" fillId="156" borderId="198" xfId="0" applyNumberFormat="true" applyFont="true" applyFill="true" applyBorder="true" applyAlignment="true" applyProtection="true">
      <alignment horizontal="center" vertical="center"/>
    </xf>
    <xf numFmtId="0" fontId="205" fillId="157" borderId="199" xfId="0" applyNumberFormat="true" applyFont="true" applyFill="true" applyBorder="true" applyAlignment="true" applyProtection="true">
      <alignment horizontal="center" vertical="center"/>
    </xf>
    <xf numFmtId="1" fontId="206" fillId="158" borderId="200" xfId="0" applyNumberFormat="true" applyFont="true" applyFill="true" applyBorder="true" applyAlignment="true" applyProtection="true">
      <alignment horizontal="center" vertical="center"/>
    </xf>
    <xf numFmtId="1" fontId="207" fillId="159" borderId="201" xfId="0" applyNumberFormat="true" applyFont="true" applyFill="true" applyBorder="true" applyAlignment="true" applyProtection="true">
      <alignment horizontal="center" vertical="center"/>
    </xf>
    <xf numFmtId="164" fontId="208" fillId="160" borderId="202" xfId="0" applyNumberFormat="true" applyFont="true" applyFill="true" applyBorder="true" applyAlignment="true" applyProtection="true">
      <alignment horizontal="center" vertical="center"/>
    </xf>
    <xf numFmtId="0" fontId="209" fillId="161" borderId="203" xfId="0" applyNumberFormat="true" applyFont="true" applyFill="true" applyBorder="true" applyAlignment="true" applyProtection="true">
      <alignment horizontal="center" vertical="center"/>
    </xf>
    <xf numFmtId="0" fontId="210" fillId="162" borderId="204" xfId="0" applyNumberFormat="true" applyFont="true" applyFill="true" applyBorder="true" applyAlignment="true" applyProtection="true">
      <alignment horizontal="center" vertical="center"/>
    </xf>
    <xf numFmtId="1" fontId="211" fillId="163" borderId="205" xfId="0" applyNumberFormat="true" applyFont="true" applyFill="true" applyBorder="true" applyAlignment="true" applyProtection="true">
      <alignment horizontal="center" vertical="center"/>
    </xf>
    <xf numFmtId="1" fontId="212" fillId="164" borderId="206" xfId="0" applyNumberFormat="true" applyFont="true" applyFill="true" applyBorder="true" applyAlignment="true" applyProtection="true">
      <alignment horizontal="center" vertical="center"/>
    </xf>
    <xf numFmtId="164" fontId="213" fillId="165" borderId="207" xfId="0" applyNumberFormat="true" applyFont="true" applyFill="true" applyBorder="true" applyAlignment="true" applyProtection="true">
      <alignment horizontal="center" vertical="center"/>
    </xf>
    <xf numFmtId="0" fontId="214" fillId="166" borderId="208" xfId="0" applyNumberFormat="true" applyFont="true" applyFill="true" applyBorder="true" applyAlignment="true" applyProtection="true">
      <alignment horizontal="center" vertical="center"/>
    </xf>
    <xf numFmtId="0" fontId="215" fillId="167" borderId="209" xfId="0" applyNumberFormat="true" applyFont="true" applyFill="true" applyBorder="true" applyAlignment="true" applyProtection="true">
      <alignment horizontal="center" vertical="center"/>
    </xf>
    <xf numFmtId="1" fontId="216" fillId="168" borderId="210" xfId="0" applyNumberFormat="true" applyFont="true" applyFill="true" applyBorder="true" applyAlignment="true" applyProtection="true">
      <alignment horizontal="center" vertical="center"/>
    </xf>
    <xf numFmtId="1" fontId="217" fillId="169" borderId="211" xfId="0" applyNumberFormat="true" applyFont="true" applyFill="true" applyBorder="true" applyAlignment="true" applyProtection="true">
      <alignment horizontal="center" vertical="center"/>
    </xf>
    <xf numFmtId="164" fontId="218" fillId="170" borderId="212" xfId="0" applyNumberFormat="true" applyFont="true" applyFill="true" applyBorder="true" applyAlignment="true" applyProtection="true">
      <alignment horizontal="center" vertical="center"/>
    </xf>
    <xf numFmtId="0" fontId="219" fillId="171" borderId="213" xfId="0" applyNumberFormat="true" applyFont="true" applyFill="true" applyBorder="true" applyAlignment="true" applyProtection="true">
      <alignment horizontal="center" vertical="center"/>
    </xf>
    <xf numFmtId="0" fontId="220" fillId="172" borderId="214" xfId="0" applyNumberFormat="true" applyFont="true" applyFill="true" applyBorder="true" applyAlignment="true" applyProtection="true">
      <alignment horizontal="center" vertical="center"/>
    </xf>
    <xf numFmtId="1" fontId="221" fillId="173" borderId="215" xfId="0" applyNumberFormat="true" applyFont="true" applyFill="true" applyBorder="true" applyAlignment="true" applyProtection="true">
      <alignment horizontal="center" vertical="center"/>
    </xf>
    <xf numFmtId="1" fontId="222" fillId="174" borderId="216" xfId="0" applyNumberFormat="true" applyFont="true" applyFill="true" applyBorder="true" applyAlignment="true" applyProtection="true">
      <alignment horizontal="center" vertical="center"/>
    </xf>
    <xf numFmtId="164" fontId="223" fillId="175" borderId="217" xfId="0" applyNumberFormat="true" applyFont="true" applyFill="true" applyBorder="true" applyAlignment="true" applyProtection="true">
      <alignment horizontal="center" vertical="center"/>
    </xf>
    <xf numFmtId="0" fontId="224" fillId="176" borderId="218" xfId="0" applyNumberFormat="true" applyFont="true" applyFill="true" applyBorder="true" applyAlignment="true" applyProtection="true">
      <alignment horizontal="center" vertical="center"/>
    </xf>
    <xf numFmtId="0" fontId="225" fillId="177" borderId="219" xfId="0" applyNumberFormat="true" applyFont="true" applyFill="true" applyBorder="true" applyAlignment="true" applyProtection="true">
      <alignment horizontal="center" vertical="center"/>
    </xf>
    <xf numFmtId="1" fontId="226" fillId="178" borderId="220" xfId="0" applyNumberFormat="true" applyFont="true" applyFill="true" applyBorder="true" applyAlignment="true" applyProtection="true">
      <alignment horizontal="center" vertical="center"/>
    </xf>
    <xf numFmtId="1" fontId="227" fillId="179" borderId="221" xfId="0" applyNumberFormat="true" applyFont="true" applyFill="true" applyBorder="true" applyAlignment="true" applyProtection="true">
      <alignment horizontal="center" vertical="center"/>
    </xf>
    <xf numFmtId="164" fontId="228" fillId="180" borderId="222" xfId="0" applyNumberFormat="true" applyFont="true" applyFill="true" applyBorder="true" applyAlignment="true" applyProtection="true">
      <alignment horizontal="center" vertical="center"/>
    </xf>
    <xf numFmtId="0" fontId="229" fillId="181" borderId="223" xfId="0" applyNumberFormat="true" applyFont="true" applyFill="true" applyBorder="true" applyAlignment="true" applyProtection="true">
      <alignment horizontal="center" vertical="center"/>
    </xf>
    <xf numFmtId="0" fontId="230" fillId="182" borderId="224" xfId="0" applyNumberFormat="true" applyFont="true" applyFill="true" applyBorder="true" applyAlignment="true" applyProtection="true">
      <alignment horizontal="center" vertical="center"/>
    </xf>
    <xf numFmtId="1" fontId="231" fillId="183" borderId="225" xfId="0" applyNumberFormat="true" applyFont="true" applyFill="true" applyBorder="true" applyAlignment="true" applyProtection="true">
      <alignment horizontal="center" vertical="center"/>
    </xf>
    <xf numFmtId="1" fontId="232" fillId="184" borderId="226" xfId="0" applyNumberFormat="true" applyFont="true" applyFill="true" applyBorder="true" applyAlignment="true" applyProtection="true">
      <alignment horizontal="center" vertical="center"/>
    </xf>
    <xf numFmtId="164" fontId="233" fillId="185" borderId="227" xfId="0" applyNumberFormat="true" applyFont="true" applyFill="true" applyBorder="true" applyAlignment="true" applyProtection="true">
      <alignment horizontal="center" vertical="center"/>
    </xf>
    <xf numFmtId="0" fontId="234" fillId="186" borderId="228" xfId="0" applyNumberFormat="true" applyFont="true" applyFill="true" applyBorder="true" applyAlignment="true" applyProtection="true">
      <alignment horizontal="center" vertical="center"/>
    </xf>
    <xf numFmtId="0" fontId="235" fillId="187" borderId="229" xfId="0" applyNumberFormat="true" applyFont="true" applyFill="true" applyBorder="true" applyAlignment="true" applyProtection="true">
      <alignment horizontal="center" vertical="center"/>
    </xf>
    <xf numFmtId="1" fontId="236" fillId="188" borderId="230" xfId="0" applyNumberFormat="true" applyFont="true" applyFill="true" applyBorder="true" applyAlignment="true" applyProtection="true">
      <alignment horizontal="center" vertical="center"/>
    </xf>
    <xf numFmtId="1" fontId="237" fillId="189" borderId="231" xfId="0" applyNumberFormat="true" applyFont="true" applyFill="true" applyBorder="true" applyAlignment="true" applyProtection="true">
      <alignment horizontal="center" vertical="center"/>
    </xf>
    <xf numFmtId="0" fontId="238" fillId="190" borderId="232" xfId="0" applyNumberFormat="true" applyFont="true" applyFill="true" applyBorder="true" applyAlignment="true" applyProtection="true">
      <alignment horizontal="center" vertical="center"/>
    </xf>
    <xf numFmtId="0" fontId="239" fillId="191" borderId="233" xfId="0" applyNumberFormat="true" applyFont="true" applyFill="true" applyBorder="true" applyAlignment="true" applyProtection="true">
      <alignment horizontal="center" vertical="center"/>
    </xf>
    <xf numFmtId="1" fontId="240" fillId="192" borderId="234" xfId="0" applyNumberFormat="true" applyFont="true" applyFill="true" applyBorder="true" applyAlignment="true" applyProtection="true">
      <alignment horizontal="center" vertical="center"/>
    </xf>
    <xf numFmtId="0" fontId="241" fillId="0" borderId="235"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5" xfId="20" applyFont="true" applyFill="true" applyAlignment="true">
      <alignment horizontal="center" vertical="center"/>
    </xf>
    <xf numFmtId="0" fontId="11" fillId="2" borderId="235" xfId="20" applyFont="true" applyFill="true"/>
    <xf numFmtId="0" fontId="61" fillId="2" borderId="235" xfId="20" applyFont="true" applyFill="true" applyAlignment="true">
      <alignment horizontal="center" vertical="center"/>
    </xf>
    <xf numFmtId="0" fontId="77" fillId="2" borderId="235" xfId="20" applyFont="true" applyFill="true"/>
    <xf numFmtId="0" fontId="26" fillId="2" borderId="235" xfId="20" applyFont="true" applyFill="true"/>
    <xf numFmtId="0" fontId="78" fillId="2" borderId="235" xfId="20" applyFont="true" applyFill="true"/>
    <xf numFmtId="0" fontId="63" fillId="2" borderId="235" xfId="20" applyFont="true" applyFill="true"/>
    <xf numFmtId="0" fontId="11" fillId="2" borderId="235" xfId="20" applyFont="true" applyFill="true" applyAlignment="true">
      <alignment vertical="center" wrapText="true"/>
    </xf>
    <xf numFmtId="0" fontId="5" fillId="2" borderId="235" xfId="20" applyFont="true" applyFill="true" applyAlignment="true">
      <alignment vertical="center" wrapText="true"/>
    </xf>
    <xf numFmtId="0" fontId="11" fillId="0" borderId="235" xfId="20" applyFont="true"/>
    <xf numFmtId="0" fontId="7" fillId="2" borderId="235" xfId="20" applyFont="true" applyFill="true"/>
    <xf numFmtId="0" fontId="3" fillId="2" borderId="235" xfId="20" applyFont="true" applyFill="true"/>
    <xf numFmtId="0" fontId="14" fillId="0" borderId="73"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7"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5"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5"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5" xfId="20" applyFont="true" applyFill="true"/>
    <xf numFmtId="0" fontId="16" fillId="2" borderId="235" xfId="20" applyFont="true" applyFill="true" applyAlignment="true">
      <alignment horizontal="left" vertical="center"/>
    </xf>
    <xf numFmtId="0" fontId="242" fillId="42" borderId="235" xfId="22" applyFont="true" applyFill="true" applyAlignment="true">
      <alignment horizontal="left" vertical="center" wrapText="true"/>
    </xf>
    <xf numFmtId="0" fontId="242" fillId="43" borderId="236" xfId="22" applyFont="true" applyFill="true" applyBorder="true" applyAlignment="true">
      <alignment horizontal="left" vertical="center" wrapText="true"/>
    </xf>
    <xf numFmtId="0" fontId="242" fillId="43" borderId="235" xfId="22" applyFont="true" applyFill="true" applyAlignment="true">
      <alignment horizontal="left" vertical="center" wrapText="true"/>
    </xf>
    <xf numFmtId="0" fontId="242" fillId="27" borderId="235" xfId="22" applyFont="true" applyFill="true" applyAlignment="true">
      <alignment horizontal="left" vertical="center" wrapText="true"/>
    </xf>
    <xf numFmtId="0" fontId="16" fillId="193" borderId="235" xfId="22" applyFont="true" applyFill="true" applyAlignment="true">
      <alignment horizontal="left" vertical="center" wrapText="true"/>
    </xf>
    <xf numFmtId="0" fontId="16" fillId="44" borderId="235" xfId="22" applyFont="true" applyFill="true" applyAlignment="true">
      <alignment horizontal="left" vertical="center" wrapText="true"/>
    </xf>
    <xf numFmtId="0" fontId="16" fillId="194" borderId="235" xfId="22" applyFont="true" applyFill="true" applyAlignment="true">
      <alignment horizontal="left" vertical="center" wrapText="true"/>
    </xf>
    <xf numFmtId="1" fontId="243"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1" xfId="0" applyNumberFormat="true" applyFont="true" applyFill="true" applyBorder="true" applyAlignment="true" applyProtection="true">
      <alignment horizontal="center" vertical="center" textRotation="0" wrapText="false" indent="0" shrinkToFit="false"/>
      <protection locked="true" hidden="false"/>
    </xf>
    <xf numFmtId="1" fontId="328"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5" xfId="0" applyNumberFormat="true" applyFont="true" applyFill="true" applyBorder="true" applyAlignment="true" applyProtection="true">
      <alignment horizontal="center" vertical="center" textRotation="0" wrapText="false" indent="0" shrinkToFit="false"/>
      <protection locked="true" hidden="false"/>
    </xf>
    <xf numFmtId="1" fontId="332"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7" xfId="0" applyNumberFormat="true" applyFont="true" applyFill="true" applyBorder="true" applyAlignment="true" applyProtection="true">
      <alignment horizontal="center" vertical="center" textRotation="0" wrapText="false" indent="0" shrinkToFit="false"/>
      <protection locked="true" hidden="false"/>
    </xf>
    <xf numFmtId="1" fontId="334"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1" xfId="0" applyNumberFormat="true" applyFont="true" applyFill="true" applyBorder="true" applyAlignment="true" applyProtection="true">
      <alignment horizontal="center" vertical="center" textRotation="0" wrapText="false" indent="0" shrinkToFit="false"/>
      <protection locked="true" hidden="false"/>
    </xf>
    <xf numFmtId="1" fontId="338"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3" xfId="0" applyNumberFormat="true" applyFont="true" applyFill="true" applyBorder="true" applyAlignment="true" applyProtection="true">
      <alignment horizontal="center" vertical="center" textRotation="0" wrapText="false" indent="0" shrinkToFit="false"/>
      <protection locked="true" hidden="false"/>
    </xf>
    <xf numFmtId="1" fontId="340"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7" xfId="0" applyNumberFormat="true" applyFont="true" applyFill="true" applyBorder="true" applyAlignment="true" applyProtection="true">
      <alignment horizontal="center" vertical="center" textRotation="0" wrapText="false" indent="0" shrinkToFit="false"/>
      <protection locked="true" hidden="false"/>
    </xf>
    <xf numFmtId="1" fontId="344"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39" xfId="0" applyNumberFormat="true" applyFont="true" applyFill="true" applyBorder="true" applyAlignment="true" applyProtection="true">
      <alignment horizontal="center" vertical="center" textRotation="0" wrapText="false" indent="0" shrinkToFit="false"/>
      <protection locked="true" hidden="false"/>
    </xf>
    <xf numFmtId="1" fontId="346"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3" xfId="0" applyNumberFormat="true" applyFont="true" applyFill="true" applyBorder="true" applyAlignment="true" applyProtection="true">
      <alignment horizontal="center" vertical="center" textRotation="0" wrapText="false" indent="0" shrinkToFit="false"/>
      <protection locked="true" hidden="false"/>
    </xf>
    <xf numFmtId="1" fontId="350"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5" xfId="0" applyNumberFormat="true" applyFont="true" applyFill="true" applyBorder="true" applyAlignment="true" applyProtection="true">
      <alignment horizontal="center" vertical="center" textRotation="0" wrapText="false" indent="0" shrinkToFit="false"/>
      <protection locked="true" hidden="false"/>
    </xf>
    <xf numFmtId="1" fontId="352"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49" xfId="0" applyNumberFormat="true" applyFont="true" applyFill="true" applyBorder="true" applyAlignment="true" applyProtection="true">
      <alignment horizontal="center" vertical="center" textRotation="0" wrapText="false" indent="0" shrinkToFit="false"/>
      <protection locked="true" hidden="false"/>
    </xf>
    <xf numFmtId="1" fontId="356"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1" xfId="0" applyNumberFormat="true" applyFont="true" applyFill="true" applyBorder="true" applyAlignment="true" applyProtection="true">
      <alignment horizontal="center" vertical="center" textRotation="0" wrapText="false" indent="0" shrinkToFit="false"/>
      <protection locked="true" hidden="false"/>
    </xf>
    <xf numFmtId="1" fontId="358"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5" xfId="0" applyNumberFormat="true" applyFont="true" applyFill="true" applyBorder="true" applyAlignment="true" applyProtection="true">
      <alignment horizontal="center" vertical="center" textRotation="0" wrapText="false" indent="0" shrinkToFit="false"/>
      <protection locked="true" hidden="false"/>
    </xf>
    <xf numFmtId="1" fontId="362"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7" xfId="0" applyNumberFormat="true" applyFont="true" applyFill="true" applyBorder="true" applyAlignment="true" applyProtection="true">
      <alignment horizontal="center" vertical="center" textRotation="0" wrapText="false" indent="0" shrinkToFit="false"/>
      <protection locked="true" hidden="false"/>
    </xf>
    <xf numFmtId="1" fontId="364"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1" xfId="0" applyNumberFormat="true" applyFont="true" applyFill="true" applyBorder="true" applyAlignment="true" applyProtection="true">
      <alignment horizontal="center" vertical="center" textRotation="0" wrapText="false" indent="0" shrinkToFit="false"/>
      <protection locked="true" hidden="false"/>
    </xf>
    <xf numFmtId="1" fontId="368"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3" xfId="0" applyNumberFormat="true" applyFont="true" applyFill="true" applyBorder="true" applyAlignment="true" applyProtection="true">
      <alignment horizontal="center" vertical="center" textRotation="0" wrapText="false" indent="0" shrinkToFit="false"/>
      <protection locked="true" hidden="false"/>
    </xf>
    <xf numFmtId="1" fontId="370"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7" xfId="0" applyNumberFormat="true" applyFont="true" applyFill="true" applyBorder="true" applyAlignment="true" applyProtection="true">
      <alignment horizontal="center" vertical="center" textRotation="0" wrapText="false" indent="0" shrinkToFit="false"/>
      <protection locked="true" hidden="false"/>
    </xf>
    <xf numFmtId="1" fontId="374"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69" xfId="0" applyNumberFormat="true" applyFont="true" applyFill="true" applyBorder="true" applyAlignment="true" applyProtection="true">
      <alignment horizontal="center" vertical="center" textRotation="0" wrapText="false" indent="0" shrinkToFit="false"/>
      <protection locked="true" hidden="false"/>
    </xf>
    <xf numFmtId="1" fontId="376"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3" xfId="0" applyNumberFormat="true" applyFont="true" applyFill="true" applyBorder="true" applyAlignment="true" applyProtection="true">
      <alignment horizontal="center" vertical="center" textRotation="0" wrapText="false" indent="0" shrinkToFit="false"/>
      <protection locked="true" hidden="false"/>
    </xf>
    <xf numFmtId="1" fontId="380"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5" xfId="0" applyNumberFormat="true" applyFont="true" applyFill="true" applyBorder="true" applyAlignment="true" applyProtection="true">
      <alignment horizontal="center" vertical="center" textRotation="0" wrapText="false" indent="0" shrinkToFit="false"/>
      <protection locked="true" hidden="false"/>
    </xf>
    <xf numFmtId="1" fontId="382"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79" xfId="0" applyNumberFormat="true" applyFont="true" applyFill="true" applyBorder="true" applyAlignment="true" applyProtection="true">
      <alignment horizontal="center" vertical="center" textRotation="0" wrapText="false" indent="0" shrinkToFit="false"/>
      <protection locked="true" hidden="false"/>
    </xf>
    <xf numFmtId="1" fontId="386"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5" xfId="0" applyNumberFormat="true" applyFont="true" applyFill="true" applyBorder="true" applyAlignment="true" applyProtection="true">
      <alignment horizontal="center" vertical="center" textRotation="0" wrapText="false" indent="0" shrinkToFit="false"/>
      <protection locked="true" hidden="false"/>
    </xf>
    <xf numFmtId="1" fontId="558"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69" xfId="0" applyNumberFormat="true" applyFont="true" applyFill="true" applyBorder="true" applyAlignment="true" applyProtection="true">
      <alignment horizontal="center" vertical="center" textRotation="0" wrapText="false" indent="0" shrinkToFit="false"/>
      <protection locked="true" hidden="false"/>
    </xf>
    <xf numFmtId="1" fontId="566"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1" xfId="0" applyNumberFormat="true" applyFont="true" applyFill="true" applyBorder="true" applyAlignment="true" applyProtection="true">
      <alignment horizontal="center" vertical="center" textRotation="0" wrapText="false" indent="0" shrinkToFit="false"/>
      <protection locked="true" hidden="false"/>
    </xf>
    <xf numFmtId="1" fontId="570"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5" xfId="0" applyNumberFormat="true" applyFont="true" applyFill="true" applyBorder="true" applyAlignment="true" applyProtection="true">
      <alignment horizontal="center" vertical="center" textRotation="0" wrapText="false" indent="0" shrinkToFit="false"/>
      <protection locked="true" hidden="false"/>
    </xf>
    <xf numFmtId="1" fontId="578"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7" xfId="0" applyNumberFormat="true" applyFont="true" applyFill="true" applyBorder="true" applyAlignment="true" applyProtection="true">
      <alignment horizontal="center" vertical="center" textRotation="0" wrapText="false" indent="0" shrinkToFit="false"/>
      <protection locked="true" hidden="false"/>
    </xf>
    <xf numFmtId="1" fontId="582"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1" xfId="0" applyNumberFormat="true" applyFont="true" applyFill="true" applyBorder="true" applyAlignment="true" applyProtection="true">
      <alignment horizontal="center" vertical="center" textRotation="0" wrapText="false" indent="0" shrinkToFit="false"/>
      <protection locked="true" hidden="false"/>
    </xf>
    <xf numFmtId="1" fontId="590"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3" xfId="0" applyNumberFormat="true" applyFont="true" applyFill="true" applyBorder="true" applyAlignment="true" applyProtection="true">
      <alignment horizontal="center" vertical="center" textRotation="0" wrapText="false" indent="0" shrinkToFit="false"/>
      <protection locked="true" hidden="false"/>
    </xf>
    <xf numFmtId="1" fontId="594"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7" xfId="0" applyNumberFormat="true" applyFont="true" applyFill="true" applyBorder="true" applyAlignment="true" applyProtection="true">
      <alignment horizontal="center" vertical="center" textRotation="0" wrapText="false" indent="0" shrinkToFit="false"/>
      <protection locked="true" hidden="false"/>
    </xf>
    <xf numFmtId="1" fontId="602"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89" xfId="0" applyNumberFormat="true" applyFont="true" applyFill="true" applyBorder="true" applyAlignment="true" applyProtection="true">
      <alignment horizontal="center" vertical="center" textRotation="0" wrapText="false" indent="0" shrinkToFit="false"/>
      <protection locked="true" hidden="false"/>
    </xf>
    <xf numFmtId="1" fontId="606"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3" xfId="0" applyNumberFormat="true" applyFont="true" applyFill="true" applyBorder="true" applyAlignment="true" applyProtection="true">
      <alignment horizontal="center" vertical="center" textRotation="0" wrapText="false" indent="0" shrinkToFit="false"/>
      <protection locked="true" hidden="false"/>
    </xf>
    <xf numFmtId="1" fontId="614"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5" xfId="0" applyNumberFormat="true" applyFont="true" applyFill="true" applyBorder="true" applyAlignment="true" applyProtection="true">
      <alignment horizontal="center" vertical="center" textRotation="0" wrapText="false" indent="0" shrinkToFit="false"/>
      <protection locked="true" hidden="false"/>
    </xf>
    <xf numFmtId="1" fontId="618"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499" xfId="0" applyNumberFormat="true" applyFont="true" applyFill="true" applyBorder="true" applyAlignment="true" applyProtection="true">
      <alignment horizontal="center" vertical="center" textRotation="0" wrapText="false" indent="0" shrinkToFit="false"/>
      <protection locked="true" hidden="false"/>
    </xf>
    <xf numFmtId="1" fontId="626"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1" xfId="0" applyNumberFormat="true" applyFont="true" applyFill="true" applyBorder="true" applyAlignment="true" applyProtection="true">
      <alignment horizontal="center" vertical="center" textRotation="0" wrapText="false" indent="0" shrinkToFit="false"/>
      <protection locked="true" hidden="false"/>
    </xf>
    <xf numFmtId="1" fontId="630"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5" xfId="0" applyNumberFormat="true" applyFont="true" applyFill="true" applyBorder="true" applyAlignment="true" applyProtection="true">
      <alignment horizontal="center" vertical="center" textRotation="0" wrapText="false" indent="0" shrinkToFit="false"/>
      <protection locked="true" hidden="false"/>
    </xf>
    <xf numFmtId="1" fontId="638"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7" xfId="0" applyNumberFormat="true" applyFont="true" applyFill="true" applyBorder="true" applyAlignment="true" applyProtection="true">
      <alignment horizontal="center" vertical="center" textRotation="0" wrapText="false" indent="0" shrinkToFit="false"/>
      <protection locked="true" hidden="false"/>
    </xf>
    <xf numFmtId="1" fontId="642"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1" xfId="0" applyNumberFormat="true" applyFont="true" applyFill="true" applyBorder="true" applyAlignment="true" applyProtection="true">
      <alignment horizontal="center" vertical="center" textRotation="0" wrapText="false" indent="0" shrinkToFit="false"/>
      <protection locked="true" hidden="false"/>
    </xf>
    <xf numFmtId="1" fontId="650"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3" xfId="0" applyNumberFormat="true" applyFont="true" applyFill="true" applyBorder="true" applyAlignment="true" applyProtection="true">
      <alignment horizontal="center" vertical="center" textRotation="0" wrapText="false" indent="0" shrinkToFit="false"/>
      <protection locked="true" hidden="false"/>
    </xf>
    <xf numFmtId="1" fontId="654"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7" xfId="0" applyNumberFormat="true" applyFont="true" applyFill="true" applyBorder="true" applyAlignment="true" applyProtection="true">
      <alignment horizontal="center" vertical="center" textRotation="0" wrapText="false" indent="0" shrinkToFit="false"/>
      <protection locked="true" hidden="false"/>
    </xf>
    <xf numFmtId="1" fontId="662"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19" xfId="0" applyNumberFormat="true" applyFont="true" applyFill="true" applyBorder="true" applyAlignment="true" applyProtection="true">
      <alignment horizontal="center" vertical="center" textRotation="0" wrapText="false" indent="0" shrinkToFit="false"/>
      <protection locked="true" hidden="false"/>
    </xf>
    <xf numFmtId="1" fontId="666"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3" xfId="0" applyNumberFormat="true" applyFont="true" applyFill="true" applyBorder="true" applyAlignment="true" applyProtection="true">
      <alignment horizontal="center" vertical="center" textRotation="0" wrapText="false" indent="0" shrinkToFit="false"/>
      <protection locked="true" hidden="false"/>
    </xf>
    <xf numFmtId="1" fontId="674"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4" xfId="0" applyNumberFormat="true" applyFont="true" applyFill="true" applyBorder="true" applyAlignment="true" applyProtection="true">
      <alignment horizontal="center" vertical="center" textRotation="0" wrapText="false" indent="0" shrinkToFit="false"/>
      <protection locked="true" hidden="false"/>
    </xf>
    <xf numFmtId="1" fontId="745"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8" xfId="0" applyNumberFormat="true" applyFont="true" applyFill="true" applyBorder="true" applyAlignment="true" applyProtection="true">
      <alignment horizontal="center" vertical="center" textRotation="0" wrapText="false" indent="0" shrinkToFit="false"/>
      <protection locked="true" hidden="false"/>
    </xf>
    <xf numFmtId="1" fontId="749" fillId="557" borderId="599" xfId="0" applyNumberFormat="true" applyFont="true" applyFill="true" applyBorder="true" applyAlignment="true" applyProtection="true">
      <alignment horizontal="center" vertical="center" textRotation="0" wrapText="false" indent="0" shrinkToFit="false"/>
      <protection locked="true" hidden="false"/>
    </xf>
    <xf numFmtId="1" fontId="750"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3" xfId="0" applyNumberFormat="true" applyFont="true" applyFill="true" applyBorder="true" applyAlignment="true" applyProtection="true">
      <alignment horizontal="center" vertical="center" textRotation="0" wrapText="false" indent="0" shrinkToFit="false"/>
      <protection locked="true" hidden="false"/>
    </xf>
    <xf numFmtId="1" fontId="754" fillId="562" borderId="604" xfId="0" applyNumberFormat="true" applyFont="true" applyFill="true" applyBorder="true" applyAlignment="true" applyProtection="true">
      <alignment horizontal="center" vertical="center" textRotation="0" wrapText="false" indent="0" shrinkToFit="false"/>
      <protection locked="true" hidden="false"/>
    </xf>
    <xf numFmtId="1" fontId="755"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8" xfId="0" applyNumberFormat="true" applyFont="true" applyFill="true" applyBorder="true" applyAlignment="true" applyProtection="true">
      <alignment horizontal="center" vertical="center" textRotation="0" wrapText="false" indent="0" shrinkToFit="false"/>
      <protection locked="true" hidden="false"/>
    </xf>
    <xf numFmtId="1" fontId="759" fillId="567" borderId="609" xfId="0" applyNumberFormat="true" applyFont="true" applyFill="true" applyBorder="true" applyAlignment="true" applyProtection="true">
      <alignment horizontal="center" vertical="center" textRotation="0" wrapText="false" indent="0" shrinkToFit="false"/>
      <protection locked="true" hidden="false"/>
    </xf>
    <xf numFmtId="1" fontId="760"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3" xfId="0" applyNumberFormat="true" applyFont="true" applyFill="true" applyBorder="true" applyAlignment="true" applyProtection="true">
      <alignment horizontal="center" vertical="center" textRotation="0" wrapText="false" indent="0" shrinkToFit="false"/>
      <protection locked="true" hidden="false"/>
    </xf>
    <xf numFmtId="1" fontId="764" fillId="572" borderId="614" xfId="0" applyNumberFormat="true" applyFont="true" applyFill="true" applyBorder="true" applyAlignment="true" applyProtection="true">
      <alignment horizontal="center" vertical="center" textRotation="0" wrapText="false" indent="0" shrinkToFit="false"/>
      <protection locked="true" hidden="false"/>
    </xf>
    <xf numFmtId="1" fontId="765"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8" xfId="0" applyNumberFormat="true" applyFont="true" applyFill="true" applyBorder="true" applyAlignment="true" applyProtection="true">
      <alignment horizontal="center" vertical="center" textRotation="0" wrapText="false" indent="0" shrinkToFit="false"/>
      <protection locked="true" hidden="false"/>
    </xf>
    <xf numFmtId="1" fontId="769" fillId="577" borderId="619" xfId="0" applyNumberFormat="true" applyFont="true" applyFill="true" applyBorder="true" applyAlignment="true" applyProtection="true">
      <alignment horizontal="center" vertical="center" textRotation="0" wrapText="false" indent="0" shrinkToFit="false"/>
      <protection locked="true" hidden="false"/>
    </xf>
    <xf numFmtId="1" fontId="770"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3" xfId="0" applyNumberFormat="true" applyFont="true" applyFill="true" applyBorder="true" applyAlignment="true" applyProtection="true">
      <alignment horizontal="center" vertical="center" textRotation="0" wrapText="false" indent="0" shrinkToFit="false"/>
      <protection locked="true" hidden="false"/>
    </xf>
    <xf numFmtId="1" fontId="774" fillId="582" borderId="624" xfId="0" applyNumberFormat="true" applyFont="true" applyFill="true" applyBorder="true" applyAlignment="true" applyProtection="true">
      <alignment horizontal="center" vertical="center" textRotation="0" wrapText="false" indent="0" shrinkToFit="false"/>
      <protection locked="true" hidden="false"/>
    </xf>
    <xf numFmtId="1" fontId="775"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8" xfId="0" applyNumberFormat="true" applyFont="true" applyFill="true" applyBorder="true" applyAlignment="true" applyProtection="true">
      <alignment horizontal="center" vertical="center" textRotation="0" wrapText="false" indent="0" shrinkToFit="false"/>
      <protection locked="true" hidden="false"/>
    </xf>
    <xf numFmtId="1" fontId="779" fillId="587" borderId="629" xfId="0" applyNumberFormat="true" applyFont="true" applyFill="true" applyBorder="true" applyAlignment="true" applyProtection="true">
      <alignment horizontal="center" vertical="center" textRotation="0" wrapText="false" indent="0" shrinkToFit="false"/>
      <protection locked="true" hidden="false"/>
    </xf>
    <xf numFmtId="1" fontId="780"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3" xfId="0" applyNumberFormat="true" applyFont="true" applyFill="true" applyBorder="true" applyAlignment="true" applyProtection="true">
      <alignment horizontal="center" vertical="center" textRotation="0" wrapText="false" indent="0" shrinkToFit="false"/>
      <protection locked="true" hidden="false"/>
    </xf>
    <xf numFmtId="1" fontId="784" fillId="592" borderId="634" xfId="0" applyNumberFormat="true" applyFont="true" applyFill="true" applyBorder="true" applyAlignment="true" applyProtection="true">
      <alignment horizontal="center" vertical="center" textRotation="0" wrapText="false" indent="0" shrinkToFit="false"/>
      <protection locked="true" hidden="false"/>
    </xf>
    <xf numFmtId="1" fontId="786" fillId="593" borderId="635" xfId="0" applyNumberFormat="true" applyFont="true" applyFill="true" applyBorder="true" applyAlignment="true" applyProtection="true">
      <alignment horizontal="center" vertical="center" textRotation="0" wrapText="false" indent="0" shrinkToFit="false"/>
      <protection locked="true" hidden="false"/>
    </xf>
    <xf numFmtId="0" fontId="788" fillId="594" borderId="636" xfId="0" applyNumberFormat="true" applyFont="true" applyFill="true" applyBorder="true" applyAlignment="true" applyProtection="true">
      <alignment horizontal="center" vertical="center" textRotation="0" wrapText="false" indent="0" shrinkToFit="false"/>
      <protection locked="true" hidden="false"/>
    </xf>
    <xf numFmtId="0" fontId="790" fillId="595" borderId="637" xfId="0" applyNumberFormat="true" applyFont="true" applyFill="true" applyBorder="true" applyAlignment="true" applyProtection="true">
      <alignment horizontal="center" vertical="center" textRotation="0" wrapText="false" indent="0" shrinkToFit="false"/>
      <protection locked="true" hidden="false"/>
    </xf>
    <xf numFmtId="1" fontId="792" fillId="596" borderId="638" xfId="0" applyNumberFormat="true" applyFont="true" applyFill="true" applyBorder="true" applyAlignment="true" applyProtection="true">
      <alignment horizontal="center" vertical="center" textRotation="0" wrapText="false" indent="0" shrinkToFit="false"/>
      <protection locked="true" hidden="false"/>
    </xf>
    <xf numFmtId="0" fontId="794" fillId="0" borderId="639" xfId="0" applyNumberFormat="true" applyFont="true" applyBorder="true" applyAlignment="true" applyProtection="true">
      <alignment horizontal="general" vertical="bottom" textRotation="0" wrapText="false" indent="0" shrinkToFit="false"/>
      <protection locked="true" hidden="false"/>
    </xf>
    <xf numFmtId="0" fontId="796" fillId="0" borderId="640"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82207708975"/>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3E08-428B-96AC-ACA8521CC8BC}"/>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08-428B-96AC-ACA8521CC8BC}"/>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08-428B-96AC-ACA8521CC8BC}"/>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08-428B-96AC-ACA8521CC8BC}"/>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08-428B-96AC-ACA8521CC8BC}"/>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08-428B-96AC-ACA8521CC8BC}"/>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08-428B-96AC-ACA8521CC8BC}"/>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3E08-428B-96AC-ACA8521CC8BC}"/>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3E08-428B-96AC-ACA8521CC8BC}"/>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3E08-428B-96AC-ACA8521CC8BC}"/>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E66-42E2-B3C8-2D995391DA1E}"/>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E66-42E2-B3C8-2D995391DA1E}"/>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66-42E2-B3C8-2D995391DA1E}"/>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E66-42E2-B3C8-2D995391DA1E}"/>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66-42E2-B3C8-2D995391DA1E}"/>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E66-42E2-B3C8-2D995391DA1E}"/>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E66-42E2-B3C8-2D995391DA1E}"/>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E66-42E2-B3C8-2D995391DA1E}"/>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E66-42E2-B3C8-2D995391DA1E}"/>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E05-40D2-A052-3AC6BBD2224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E05-40D2-A052-3AC6BBD2224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E05-40D2-A052-3AC6BBD22247}"/>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9BB-40BC-95B3-14ABE11AFE3A}"/>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9BB-40BC-95B3-14ABE11AFE3A}"/>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9BB-40BC-95B3-14ABE11AFE3A}"/>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9BB-40BC-95B3-14ABE11AFE3A}"/>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335-4240-A78D-F3B72065D43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F78-4230-ABA5-61A345663472}"/>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40-427B-B7F6-D8E0C4038E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574-40DA-96BB-6EEC25E0553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574-40DA-96BB-6EEC25E0553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574-40DA-96BB-6EEC25E0553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574-40DA-96BB-6EEC25E0553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574-40DA-96BB-6EEC25E0553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574-40DA-96BB-6EEC25E0553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574-40DA-96BB-6EEC25E0553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574-40DA-96BB-6EEC25E0553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E05-40D2-A052-3AC6BBD2224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E05-40D2-A052-3AC6BBD2224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E05-40D2-A052-3AC6BBD22247}"/>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9BB-40BC-95B3-14ABE11AFE3A}"/>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9BB-40BC-95B3-14ABE11AFE3A}"/>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9BB-40BC-95B3-14ABE11AFE3A}"/>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9BB-40BC-95B3-14ABE11AFE3A}"/>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335-4240-A78D-F3B72065D43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F78-4230-ABA5-61A345663472}"/>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40-427B-B7F6-D8E0C4038E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A-2E66-42E2-B3C8-2D995391DA1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E66-42E2-B3C8-2D995391DA1E}"/>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E66-42E2-B3C8-2D995391DA1E}"/>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E66-42E2-B3C8-2D995391DA1E}"/>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E66-42E2-B3C8-2D995391DA1E}"/>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E66-42E2-B3C8-2D995391DA1E}"/>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E66-42E2-B3C8-2D995391DA1E}"/>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2E66-42E2-B3C8-2D995391DA1E}"/>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2E66-42E2-B3C8-2D995391DA1E}"/>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2E66-42E2-B3C8-2D995391DA1E}"/>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E05-40D2-A052-3AC6BBD2224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E05-40D2-A052-3AC6BBD2224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E05-40D2-A052-3AC6BBD22247}"/>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9BB-40BC-95B3-14ABE11AFE3A}"/>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9BB-40BC-95B3-14ABE11AFE3A}"/>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9BB-40BC-95B3-14ABE11AFE3A}"/>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BB-40BC-95B3-14ABE11AFE3A}"/>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335-4240-A78D-F3B72065D43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F78-4230-ABA5-61A345663472}"/>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40-427B-B7F6-D8E0C4038E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4-2E66-42E2-B3C8-2D995391DA1E}"/>
            </c:ext>
          </c:extLst>
        </c:ser>
        <c:dLbls>
          <c:showLegendKey val="0"/>
          <c:showVal val="0"/>
          <c:showCatName val="0"/>
          <c:showSerName val="0"/>
          <c:showPercent val="0"/>
          <c:showBubbleSize val="0"/>
        </c:dLbls>
        <c:axId val="84726144"/>
        <c:axId val="84727680"/>
      </c:scatterChart>
      <c:valAx>
        <c:axId val="847261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7680"/>
        <c:crosses val="autoZero"/>
        <c:crossBetween val="midCat"/>
        <c:majorUnit val="5"/>
      </c:valAx>
      <c:valAx>
        <c:axId val="84727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1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69D-4CD0-93DE-33350B5DDA84}"/>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69D-4CD0-93DE-33350B5DDA84}"/>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69D-4CD0-93DE-33350B5DDA84}"/>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69D-4CD0-93DE-33350B5DDA84}"/>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69D-4CD0-93DE-33350B5DDA84}"/>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69D-4CD0-93DE-33350B5DDA84}"/>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69D-4CD0-93DE-33350B5DDA84}"/>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69D-4CD0-93DE-33350B5DDA84}"/>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69D-4CD0-93DE-33350B5DDA84}"/>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9C5-463C-AB8B-3C58C038862C}"/>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9C5-463C-AB8B-3C58C038862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9C5-463C-AB8B-3C58C038862C}"/>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9CD-472E-BF00-C130846BCE45}"/>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9CD-472E-BF00-C130846BCE45}"/>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9CD-472E-BF00-C130846BCE45}"/>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9CD-472E-BF00-C130846BCE45}"/>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84C-4ED7-B9D3-D11F6E3C551D}"/>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9DB-4C0D-BC03-D959F61EC2AB}"/>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46-48A3-914F-12851974E6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69D-4CD0-93DE-33350B5DDA84}"/>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69D-4CD0-93DE-33350B5DDA84}"/>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69D-4CD0-93DE-33350B5DDA84}"/>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69D-4CD0-93DE-33350B5DDA84}"/>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69D-4CD0-93DE-33350B5DDA84}"/>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69D-4CD0-93DE-33350B5DDA84}"/>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A69D-4CD0-93DE-33350B5DDA84}"/>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9C5-463C-AB8B-3C58C038862C}"/>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9C5-463C-AB8B-3C58C038862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9C5-463C-AB8B-3C58C038862C}"/>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9CD-472E-BF00-C130846BCE45}"/>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9CD-472E-BF00-C130846BCE45}"/>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9CD-472E-BF00-C130846BCE45}"/>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9CD-472E-BF00-C130846BCE45}"/>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84C-4ED7-B9D3-D11F6E3C551D}"/>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9DB-4C0D-BC03-D959F61EC2AB}"/>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46-48A3-914F-12851974E6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2-A69D-4CD0-93DE-33350B5DDA8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A69D-4CD0-93DE-33350B5DDA84}"/>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A69D-4CD0-93DE-33350B5DDA84}"/>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A69D-4CD0-93DE-33350B5DDA84}"/>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A69D-4CD0-93DE-33350B5DDA84}"/>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A69D-4CD0-93DE-33350B5DDA84}"/>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A69D-4CD0-93DE-33350B5DDA84}"/>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A69D-4CD0-93DE-33350B5DDA84}"/>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A69D-4CD0-93DE-33350B5DDA84}"/>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A69D-4CD0-93DE-33350B5DDA84}"/>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9C5-463C-AB8B-3C58C038862C}"/>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9C5-463C-AB8B-3C58C038862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C5-463C-AB8B-3C58C038862C}"/>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CD-472E-BF00-C130846BCE45}"/>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CD-472E-BF00-C130846BCE45}"/>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CD-472E-BF00-C130846BCE45}"/>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9CD-472E-BF00-C130846BCE45}"/>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84C-4ED7-B9D3-D11F6E3C551D}"/>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9DB-4C0D-BC03-D959F61EC2AB}"/>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46-48A3-914F-12851974E6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C-A69D-4CD0-93DE-33350B5DDA84}"/>
            </c:ext>
          </c:extLst>
        </c:ser>
        <c:dLbls>
          <c:showLegendKey val="0"/>
          <c:showVal val="0"/>
          <c:showCatName val="0"/>
          <c:showSerName val="0"/>
          <c:showPercent val="0"/>
          <c:showBubbleSize val="0"/>
        </c:dLbls>
        <c:axId val="84882176"/>
        <c:axId val="84883712"/>
      </c:scatterChart>
      <c:valAx>
        <c:axId val="848821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3712"/>
        <c:crosses val="autoZero"/>
        <c:crossBetween val="midCat"/>
        <c:majorUnit val="5"/>
      </c:valAx>
      <c:valAx>
        <c:axId val="84883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21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1ED-4656-996F-A1037434DD9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1ED-4656-996F-A1037434DD9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1ED-4656-996F-A1037434DD9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1ED-4656-996F-A1037434DD96}"/>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1ED-4656-996F-A1037434DD9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1ED-4656-996F-A1037434DD9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1ED-4656-996F-A1037434DD9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1ED-4656-996F-A1037434DD9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1ED-4656-996F-A1037434DD9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2AB-443E-BA41-B3412F1BB07C}"/>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2AB-443E-BA41-B3412F1BB07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2AB-443E-BA41-B3412F1BB07C}"/>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5BF-4A73-920F-F52162547F3C}"/>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5BF-4A73-920F-F52162547F3C}"/>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5BF-4A73-920F-F52162547F3C}"/>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5BF-4A73-920F-F52162547F3C}"/>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F17-4DF5-89C0-F87EC0EBF68E}"/>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2F7-4F85-B7EA-A7B73ABEB41F}"/>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4A-423C-966B-76B575BAE4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1ED-4656-996F-A1037434DD9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1ED-4656-996F-A1037434DD9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1ED-4656-996F-A1037434DD9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1ED-4656-996F-A1037434DD9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1ED-4656-996F-A1037434DD9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61ED-4656-996F-A1037434DD9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1ED-4656-996F-A1037434DD9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2AB-443E-BA41-B3412F1BB07C}"/>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2AB-443E-BA41-B3412F1BB07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2AB-443E-BA41-B3412F1BB07C}"/>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5BF-4A73-920F-F52162547F3C}"/>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5BF-4A73-920F-F52162547F3C}"/>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5BF-4A73-920F-F52162547F3C}"/>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5BF-4A73-920F-F52162547F3C}"/>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F17-4DF5-89C0-F87EC0EBF68E}"/>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2F7-4F85-B7EA-A7B73ABEB41F}"/>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4A-423C-966B-76B575BAE4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3-61ED-4656-996F-A1037434DD9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61ED-4656-996F-A1037434DD9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61ED-4656-996F-A1037434DD9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61ED-4656-996F-A1037434DD9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61ED-4656-996F-A1037434DD96}"/>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61ED-4656-996F-A1037434DD9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61ED-4656-996F-A1037434DD9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61ED-4656-996F-A1037434DD9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61ED-4656-996F-A1037434DD9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61ED-4656-996F-A1037434DD9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2AB-443E-BA41-B3412F1BB07C}"/>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2AB-443E-BA41-B3412F1BB07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2AB-443E-BA41-B3412F1BB07C}"/>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5BF-4A73-920F-F52162547F3C}"/>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5BF-4A73-920F-F52162547F3C}"/>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5BF-4A73-920F-F52162547F3C}"/>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5BF-4A73-920F-F52162547F3C}"/>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F17-4DF5-89C0-F87EC0EBF68E}"/>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2F7-4F85-B7EA-A7B73ABEB41F}"/>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4A-423C-966B-76B575BAE4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D-61ED-4656-996F-A1037434DD96}"/>
            </c:ext>
          </c:extLst>
        </c:ser>
        <c:dLbls>
          <c:showLegendKey val="0"/>
          <c:showVal val="0"/>
          <c:showCatName val="0"/>
          <c:showSerName val="0"/>
          <c:showPercent val="0"/>
          <c:showBubbleSize val="0"/>
        </c:dLbls>
        <c:axId val="85604224"/>
        <c:axId val="85605760"/>
      </c:scatterChart>
      <c:valAx>
        <c:axId val="856042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5760"/>
        <c:crosses val="autoZero"/>
        <c:crossBetween val="midCat"/>
        <c:majorUnit val="5"/>
      </c:valAx>
      <c:valAx>
        <c:axId val="85605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42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59C-4F3C-98CB-3A4DB3FB1B51}"/>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59C-4F3C-98CB-3A4DB3FB1B51}"/>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59C-4F3C-98CB-3A4DB3FB1B51}"/>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59C-4F3C-98CB-3A4DB3FB1B51}"/>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59C-4F3C-98CB-3A4DB3FB1B51}"/>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59C-4F3C-98CB-3A4DB3FB1B51}"/>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59C-4F3C-98CB-3A4DB3FB1B51}"/>
                </c:ext>
              </c:extLst>
            </c:dLbl>
            <c:dLbl>
              <c:idx val="7"/>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D24-4E38-9337-FAA7DFA55D6B}"/>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D24-4E38-9337-FAA7DFA55D6B}"/>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996-403E-AC78-FE54150A5D42}"/>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96-403E-AC78-FE54150A5D42}"/>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996-403E-AC78-FE54150A5D42}"/>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42F-43A3-BCA7-CD5486433DD8}"/>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42F-43A3-BCA7-CD5486433DD8}"/>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42F-43A3-BCA7-CD5486433DD8}"/>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42F-43A3-BCA7-CD5486433DD8}"/>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02C-4DA7-9F13-FB4669CED91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45B-4A8C-A704-872051843897}"/>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57-4611-B82A-F51BB8262F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59C-4F3C-98CB-3A4DB3FB1B51}"/>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59C-4F3C-98CB-3A4DB3FB1B51}"/>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59C-4F3C-98CB-3A4DB3FB1B51}"/>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59C-4F3C-98CB-3A4DB3FB1B51}"/>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59C-4F3C-98CB-3A4DB3FB1B51}"/>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59C-4F3C-98CB-3A4DB3FB1B51}"/>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59C-4F3C-98CB-3A4DB3FB1B51}"/>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59C-4F3C-98CB-3A4DB3FB1B51}"/>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96-403E-AC78-FE54150A5D42}"/>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96-403E-AC78-FE54150A5D42}"/>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96-403E-AC78-FE54150A5D42}"/>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42F-43A3-BCA7-CD5486433DD8}"/>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42F-43A3-BCA7-CD5486433DD8}"/>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42F-43A3-BCA7-CD5486433DD8}"/>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42F-43A3-BCA7-CD5486433DD8}"/>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02C-4DA7-9F13-FB4669CED91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45B-4A8C-A704-872051843897}"/>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57-4611-B82A-F51BB8262F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0-759C-4F3C-98CB-3A4DB3FB1B5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59C-4F3C-98CB-3A4DB3FB1B51}"/>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59C-4F3C-98CB-3A4DB3FB1B51}"/>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59C-4F3C-98CB-3A4DB3FB1B51}"/>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59C-4F3C-98CB-3A4DB3FB1B51}"/>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59C-4F3C-98CB-3A4DB3FB1B51}"/>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59C-4F3C-98CB-3A4DB3FB1B51}"/>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59C-4F3C-98CB-3A4DB3FB1B51}"/>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59C-4F3C-98CB-3A4DB3FB1B51}"/>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59C-4F3C-98CB-3A4DB3FB1B51}"/>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96-403E-AC78-FE54150A5D42}"/>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996-403E-AC78-FE54150A5D42}"/>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96-403E-AC78-FE54150A5D42}"/>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42F-43A3-BCA7-CD5486433DD8}"/>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42F-43A3-BCA7-CD5486433DD8}"/>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42F-43A3-BCA7-CD5486433DD8}"/>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42F-43A3-BCA7-CD5486433DD8}"/>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02C-4DA7-9F13-FB4669CED91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45B-4A8C-A704-872051843897}"/>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57-4611-B82A-F51BB8262F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759C-4F3C-98CB-3A4DB3FB1B51}"/>
            </c:ext>
          </c:extLst>
        </c:ser>
        <c:dLbls>
          <c:showLegendKey val="0"/>
          <c:showVal val="0"/>
          <c:showCatName val="0"/>
          <c:showSerName val="0"/>
          <c:showPercent val="0"/>
          <c:showBubbleSize val="0"/>
        </c:dLbls>
        <c:axId val="85886464"/>
        <c:axId val="85888000"/>
      </c:scatterChart>
      <c:valAx>
        <c:axId val="8588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8000"/>
        <c:crosses val="autoZero"/>
        <c:crossBetween val="midCat"/>
        <c:majorUnit val="5"/>
      </c:valAx>
      <c:valAx>
        <c:axId val="858880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362-4E47-9802-4FF820047BF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362-4E47-9802-4FF820047BF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362-4E47-9802-4FF820047BF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62-4E47-9802-4FF820047BF6}"/>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62-4E47-9802-4FF820047BF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62-4E47-9802-4FF820047BF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362-4E47-9802-4FF820047BF6}"/>
                </c:ext>
              </c:extLst>
            </c:dLbl>
            <c:dLbl>
              <c:idx val="7"/>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34F-4781-87F1-7C2B10904613}"/>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34F-4781-87F1-7C2B10904613}"/>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61-409E-A8A8-173031F876B4}"/>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61-409E-A8A8-173031F876B4}"/>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161-409E-A8A8-173031F876B4}"/>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35B-42D7-BC60-652E6CB7BC1E}"/>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35B-42D7-BC60-652E6CB7BC1E}"/>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35B-42D7-BC60-652E6CB7BC1E}"/>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35B-42D7-BC60-652E6CB7BC1E}"/>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026-4B83-9519-20478403FB4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6BC-42BC-977A-872F56020C3B}"/>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96-47F4-A83C-14293FFE45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362-4E47-9802-4FF820047BF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362-4E47-9802-4FF820047BF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362-4E47-9802-4FF820047BF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362-4E47-9802-4FF820047BF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362-4E47-9802-4FF820047BF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362-4E47-9802-4FF820047BF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362-4E47-9802-4FF820047BF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161-409E-A8A8-173031F876B4}"/>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161-409E-A8A8-173031F876B4}"/>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161-409E-A8A8-173031F876B4}"/>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35B-42D7-BC60-652E6CB7BC1E}"/>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35B-42D7-BC60-652E6CB7BC1E}"/>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35B-42D7-BC60-652E6CB7BC1E}"/>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35B-42D7-BC60-652E6CB7BC1E}"/>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26-4B83-9519-20478403FB4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6BC-42BC-977A-872F56020C3B}"/>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96-47F4-A83C-14293FFE45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0-A362-4E47-9802-4FF820047BF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A362-4E47-9802-4FF820047BF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A362-4E47-9802-4FF820047BF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A362-4E47-9802-4FF820047BF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A362-4E47-9802-4FF820047BF6}"/>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A362-4E47-9802-4FF820047BF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A362-4E47-9802-4FF820047BF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A362-4E47-9802-4FF820047BF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A362-4E47-9802-4FF820047BF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A362-4E47-9802-4FF820047BF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161-409E-A8A8-173031F876B4}"/>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161-409E-A8A8-173031F876B4}"/>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61-409E-A8A8-173031F876B4}"/>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35B-42D7-BC60-652E6CB7BC1E}"/>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35B-42D7-BC60-652E6CB7BC1E}"/>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35B-42D7-BC60-652E6CB7BC1E}"/>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5B-42D7-BC60-652E6CB7BC1E}"/>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026-4B83-9519-20478403FB4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6BC-42BC-977A-872F56020C3B}"/>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96-47F4-A83C-14293FFE45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A362-4E47-9802-4FF820047BF6}"/>
            </c:ext>
          </c:extLst>
        </c:ser>
        <c:dLbls>
          <c:showLegendKey val="0"/>
          <c:showVal val="0"/>
          <c:showCatName val="0"/>
          <c:showSerName val="0"/>
          <c:showPercent val="0"/>
          <c:showBubbleSize val="0"/>
        </c:dLbls>
        <c:axId val="86521344"/>
        <c:axId val="86522880"/>
      </c:scatterChart>
      <c:valAx>
        <c:axId val="865213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2880"/>
        <c:crosses val="autoZero"/>
        <c:crossBetween val="midCat"/>
        <c:majorUnit val="5"/>
      </c:valAx>
      <c:valAx>
        <c:axId val="865228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13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313-49C1-99E0-53EBDA3489C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313-49C1-99E0-53EBDA3489C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313-49C1-99E0-53EBDA3489C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313-49C1-99E0-53EBDA3489C6}"/>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313-49C1-99E0-53EBDA3489C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313-49C1-99E0-53EBDA3489C6}"/>
                </c:ext>
              </c:extLst>
            </c:dLbl>
            <c:dLbl>
              <c:idx val="7"/>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432-42A0-B67B-81E6A8719228}"/>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432-42A0-B67B-81E6A8719228}"/>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4D7-4AB1-9EB3-3AE59442EFBE}"/>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4D7-4AB1-9EB3-3AE59442EFB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4D7-4AB1-9EB3-3AE59442EFBE}"/>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70F-4595-A6C3-EB4921B1B59A}"/>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70F-4595-A6C3-EB4921B1B59A}"/>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70F-4595-A6C3-EB4921B1B59A}"/>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70F-4595-A6C3-EB4921B1B59A}"/>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3C1-4022-9D06-D984BBD54847}"/>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453-497D-B566-006AF7AE2545}"/>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6A-4F48-914A-D40814BF16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313-49C1-99E0-53EBDA3489C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313-49C1-99E0-53EBDA3489C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313-49C1-99E0-53EBDA3489C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313-49C1-99E0-53EBDA3489C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313-49C1-99E0-53EBDA3489C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313-49C1-99E0-53EBDA3489C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313-49C1-99E0-53EBDA3489C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4D7-4AB1-9EB3-3AE59442EFBE}"/>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4D7-4AB1-9EB3-3AE59442EFB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4D7-4AB1-9EB3-3AE59442EFBE}"/>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70F-4595-A6C3-EB4921B1B59A}"/>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70F-4595-A6C3-EB4921B1B59A}"/>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70F-4595-A6C3-EB4921B1B59A}"/>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70F-4595-A6C3-EB4921B1B59A}"/>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3C1-4022-9D06-D984BBD54847}"/>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453-497D-B566-006AF7AE2545}"/>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6A-4F48-914A-D40814BF16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0-2313-49C1-99E0-53EBDA3489C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2313-49C1-99E0-53EBDA3489C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2313-49C1-99E0-53EBDA3489C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2313-49C1-99E0-53EBDA3489C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2313-49C1-99E0-53EBDA3489C6}"/>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2313-49C1-99E0-53EBDA3489C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2313-49C1-99E0-53EBDA3489C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2313-49C1-99E0-53EBDA3489C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2313-49C1-99E0-53EBDA3489C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2313-49C1-99E0-53EBDA3489C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4D7-4AB1-9EB3-3AE59442EFBE}"/>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4D7-4AB1-9EB3-3AE59442EFBE}"/>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4D7-4AB1-9EB3-3AE59442EFBE}"/>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70F-4595-A6C3-EB4921B1B59A}"/>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70F-4595-A6C3-EB4921B1B59A}"/>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70F-4595-A6C3-EB4921B1B59A}"/>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70F-4595-A6C3-EB4921B1B59A}"/>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3C1-4022-9D06-D984BBD54847}"/>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453-497D-B566-006AF7AE2545}"/>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6A-4F48-914A-D40814BF16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2313-49C1-99E0-53EBDA3489C6}"/>
            </c:ext>
          </c:extLst>
        </c:ser>
        <c:dLbls>
          <c:showLegendKey val="0"/>
          <c:showVal val="0"/>
          <c:showCatName val="0"/>
          <c:showSerName val="0"/>
          <c:showPercent val="0"/>
          <c:showBubbleSize val="0"/>
        </c:dLbls>
        <c:axId val="89368448"/>
        <c:axId val="89369984"/>
      </c:scatterChart>
      <c:valAx>
        <c:axId val="893684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9984"/>
        <c:crosses val="autoZero"/>
        <c:crossBetween val="midCat"/>
        <c:majorUnit val="5"/>
      </c:valAx>
      <c:valAx>
        <c:axId val="893699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8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9D8-47DE-82CD-A06AABD0E6A5}"/>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9D8-47DE-82CD-A06AABD0E6A5}"/>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9D8-47DE-82CD-A06AABD0E6A5}"/>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9D8-47DE-82CD-A06AABD0E6A5}"/>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9D8-47DE-82CD-A06AABD0E6A5}"/>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9D8-47DE-82CD-A06AABD0E6A5}"/>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9D8-47DE-82CD-A06AABD0E6A5}"/>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9D8-47DE-82CD-A06AABD0E6A5}"/>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9D8-47DE-82CD-A06AABD0E6A5}"/>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210-4E50-960C-53DB12BC2BFF}"/>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210-4E50-960C-53DB12BC2BF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210-4E50-960C-53DB12BC2BFF}"/>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04B-454B-B346-7C58FB72DBED}"/>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04B-454B-B346-7C58FB72DBED}"/>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04B-454B-B346-7C58FB72DBED}"/>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04B-454B-B346-7C58FB72DBED}"/>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F68-4188-982B-CDE8E1E43A1A}"/>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DF-49FF-99E5-BB00DD001003}"/>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5-4B9C-8CC8-3C2D3372C9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9D8-47DE-82CD-A06AABD0E6A5}"/>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9D8-47DE-82CD-A06AABD0E6A5}"/>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9D8-47DE-82CD-A06AABD0E6A5}"/>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9D8-47DE-82CD-A06AABD0E6A5}"/>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9D8-47DE-82CD-A06AABD0E6A5}"/>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F9D8-47DE-82CD-A06AABD0E6A5}"/>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9D8-47DE-82CD-A06AABD0E6A5}"/>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F9D8-47DE-82CD-A06AABD0E6A5}"/>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F9D8-47DE-82CD-A06AABD0E6A5}"/>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210-4E50-960C-53DB12BC2BFF}"/>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210-4E50-960C-53DB12BC2BF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210-4E50-960C-53DB12BC2BFF}"/>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04B-454B-B346-7C58FB72DBED}"/>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04B-454B-B346-7C58FB72DBED}"/>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04B-454B-B346-7C58FB72DBED}"/>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04B-454B-B346-7C58FB72DBED}"/>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F68-4188-982B-CDE8E1E43A1A}"/>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DF-49FF-99E5-BB00DD001003}"/>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A5-4B9C-8CC8-3C2D3372C9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F9D8-47DE-82CD-A06AABD0E6A5}"/>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F9D8-47DE-82CD-A06AABD0E6A5}"/>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F9D8-47DE-82CD-A06AABD0E6A5}"/>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F9D8-47DE-82CD-A06AABD0E6A5}"/>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F9D8-47DE-82CD-A06AABD0E6A5}"/>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F9D8-47DE-82CD-A06AABD0E6A5}"/>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F9D8-47DE-82CD-A06AABD0E6A5}"/>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F9D8-47DE-82CD-A06AABD0E6A5}"/>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F9D8-47DE-82CD-A06AABD0E6A5}"/>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10-4E50-960C-53DB12BC2BFF}"/>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210-4E50-960C-53DB12BC2BF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210-4E50-960C-53DB12BC2BFF}"/>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04B-454B-B346-7C58FB72DBED}"/>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04B-454B-B346-7C58FB72DBED}"/>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04B-454B-B346-7C58FB72DBED}"/>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04B-454B-B346-7C58FB72DBED}"/>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F68-4188-982B-CDE8E1E43A1A}"/>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DF-49FF-99E5-BB00DD001003}"/>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A5-4B9C-8CC8-3C2D3372C9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1420160"/>
        <c:axId val="91421696"/>
      </c:scatterChart>
      <c:valAx>
        <c:axId val="914201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21696"/>
        <c:crosses val="autoZero"/>
        <c:crossBetween val="midCat"/>
        <c:majorUnit val="5"/>
      </c:valAx>
      <c:valAx>
        <c:axId val="91421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201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9FB-4722-AF62-697FC363BE10}"/>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FB-4722-AF62-697FC363BE10}"/>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9FB-4722-AF62-697FC363BE10}"/>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B-4722-AF62-697FC363BE10}"/>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9FB-4722-AF62-697FC363BE10}"/>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B-4722-AF62-697FC363BE10}"/>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B-4722-AF62-697FC363BE10}"/>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FD0-486F-89AF-A382AD28A328}"/>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FD0-486F-89AF-A382AD28A328}"/>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FD0-486F-89AF-A382AD28A328}"/>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A3B-4008-8DB8-0FBE9FB2B2B1}"/>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A3B-4008-8DB8-0FBE9FB2B2B1}"/>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A3B-4008-8DB8-0FBE9FB2B2B1}"/>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B-4008-8DB8-0FBE9FB2B2B1}"/>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91B-445B-ACC3-8216FCDEB5A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F6-4373-9A56-385FFEFE23BE}"/>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AF-4128-B9C0-FA9D9707A0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FB-4722-AF62-697FC363BE10}"/>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FB-4722-AF62-697FC363BE10}"/>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FB-4722-AF62-697FC363BE10}"/>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FB-4722-AF62-697FC363BE10}"/>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9FB-4722-AF62-697FC363BE10}"/>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9FB-4722-AF62-697FC363BE10}"/>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39FB-4722-AF62-697FC363BE10}"/>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9FB-4722-AF62-697FC363BE10}"/>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39FB-4722-AF62-697FC363BE10}"/>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FD0-486F-89AF-A382AD28A328}"/>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FD0-486F-89AF-A382AD28A328}"/>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FD0-486F-89AF-A382AD28A328}"/>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A3B-4008-8DB8-0FBE9FB2B2B1}"/>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A3B-4008-8DB8-0FBE9FB2B2B1}"/>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A3B-4008-8DB8-0FBE9FB2B2B1}"/>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A3B-4008-8DB8-0FBE9FB2B2B1}"/>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91B-445B-ACC3-8216FCDEB5A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4F6-4373-9A56-385FFEFE23BE}"/>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AF-4128-B9C0-FA9D9707A0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39FB-4722-AF62-697FC363BE10}"/>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39FB-4722-AF62-697FC363BE10}"/>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39FB-4722-AF62-697FC363BE10}"/>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9FB-4722-AF62-697FC363BE10}"/>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39FB-4722-AF62-697FC363BE10}"/>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39FB-4722-AF62-697FC363BE10}"/>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39FB-4722-AF62-697FC363BE10}"/>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FD0-486F-89AF-A382AD28A328}"/>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FD0-486F-89AF-A382AD28A328}"/>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FD0-486F-89AF-A382AD28A328}"/>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A3B-4008-8DB8-0FBE9FB2B2B1}"/>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A3B-4008-8DB8-0FBE9FB2B2B1}"/>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A3B-4008-8DB8-0FBE9FB2B2B1}"/>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A3B-4008-8DB8-0FBE9FB2B2B1}"/>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1B-445B-ACC3-8216FCDEB5A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F6-4373-9A56-385FFEFE23BE}"/>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AF-4128-B9C0-FA9D9707A0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2401024"/>
        <c:axId val="92873856"/>
      </c:scatterChart>
      <c:valAx>
        <c:axId val="924010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3856"/>
        <c:crosses val="autoZero"/>
        <c:crossBetween val="midCat"/>
        <c:majorUnit val="5"/>
      </c:valAx>
      <c:valAx>
        <c:axId val="92873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4010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8CF-4AE6-A9E9-CC92BD26EA74}"/>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8CF-4AE6-A9E9-CC92BD26EA74}"/>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8CF-4AE6-A9E9-CC92BD26EA74}"/>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8CF-4AE6-A9E9-CC92BD26EA74}"/>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8CF-4AE6-A9E9-CC92BD26EA74}"/>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8CF-4AE6-A9E9-CC92BD26EA74}"/>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8CF-4AE6-A9E9-CC92BD26EA74}"/>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734-4E25-98AD-59A4A61FEA87}"/>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734-4E25-98AD-59A4A61FEA8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734-4E25-98AD-59A4A61FEA87}"/>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8AC-424D-81F9-CF211EF80A53}"/>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8AC-424D-81F9-CF211EF80A53}"/>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8AC-424D-81F9-CF211EF80A53}"/>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8AC-424D-81F9-CF211EF80A53}"/>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35F-488B-8FA8-B600B754F0C5}"/>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A88-459F-9DAA-9BD0B9776D77}"/>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B3-4CDB-9C20-56E6EECAA5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8CF-4AE6-A9E9-CC92BD26EA74}"/>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8CF-4AE6-A9E9-CC92BD26EA74}"/>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8CF-4AE6-A9E9-CC92BD26EA74}"/>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8CF-4AE6-A9E9-CC92BD26EA74}"/>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8CF-4AE6-A9E9-CC92BD26EA74}"/>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8CF-4AE6-A9E9-CC92BD26EA74}"/>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8CF-4AE6-A9E9-CC92BD26EA74}"/>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B8CF-4AE6-A9E9-CC92BD26EA74}"/>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B8CF-4AE6-A9E9-CC92BD26EA74}"/>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734-4E25-98AD-59A4A61FEA87}"/>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734-4E25-98AD-59A4A61FEA8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734-4E25-98AD-59A4A61FEA87}"/>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8AC-424D-81F9-CF211EF80A53}"/>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8AC-424D-81F9-CF211EF80A53}"/>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8AC-424D-81F9-CF211EF80A53}"/>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8AC-424D-81F9-CF211EF80A53}"/>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5F-488B-8FA8-B600B754F0C5}"/>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88-459F-9DAA-9BD0B9776D77}"/>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B3-4CDB-9C20-56E6EECAA5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B8CF-4AE6-A9E9-CC92BD26EA74}"/>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B8CF-4AE6-A9E9-CC92BD26EA74}"/>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B8CF-4AE6-A9E9-CC92BD26EA74}"/>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8CF-4AE6-A9E9-CC92BD26EA74}"/>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B8CF-4AE6-A9E9-CC92BD26EA74}"/>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B8CF-4AE6-A9E9-CC92BD26EA74}"/>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B8CF-4AE6-A9E9-CC92BD26EA74}"/>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734-4E25-98AD-59A4A61FEA87}"/>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734-4E25-98AD-59A4A61FEA8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734-4E25-98AD-59A4A61FEA87}"/>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8AC-424D-81F9-CF211EF80A53}"/>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8AC-424D-81F9-CF211EF80A53}"/>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8AC-424D-81F9-CF211EF80A53}"/>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8AC-424D-81F9-CF211EF80A53}"/>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35F-488B-8FA8-B600B754F0C5}"/>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A88-459F-9DAA-9BD0B9776D77}"/>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B3-4CDB-9C20-56E6EECAA5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3717632"/>
        <c:axId val="93719168"/>
      </c:scatterChart>
      <c:valAx>
        <c:axId val="937176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19168"/>
        <c:crosses val="autoZero"/>
        <c:crossBetween val="midCat"/>
        <c:majorUnit val="5"/>
      </c:valAx>
      <c:valAx>
        <c:axId val="93719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176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DB6-4EE8-999E-4B97B59E1308}"/>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DB6-4EE8-999E-4B97B59E1308}"/>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DB6-4EE8-999E-4B97B59E1308}"/>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DB6-4EE8-999E-4B97B59E1308}"/>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DB6-4EE8-999E-4B97B59E1308}"/>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DB6-4EE8-999E-4B97B59E1308}"/>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DB6-4EE8-999E-4B97B59E1308}"/>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DB6-4EE8-999E-4B97B59E1308}"/>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2C3-4713-8DEC-5B53FD8FDE2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2C3-4713-8DEC-5B53FD8FDE2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2C3-4713-8DEC-5B53FD8FDE27}"/>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281-44E6-A365-7A064285241D}"/>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281-44E6-A365-7A064285241D}"/>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281-44E6-A365-7A064285241D}"/>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281-44E6-A365-7A064285241D}"/>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15B-4AA2-A242-DC03F2A665D5}"/>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5CF-4383-BBA3-577DEBD68738}"/>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CC-47FD-94A3-8A770AE1018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DB6-4EE8-999E-4B97B59E1308}"/>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DB6-4EE8-999E-4B97B59E1308}"/>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DB6-4EE8-999E-4B97B59E1308}"/>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DB6-4EE8-999E-4B97B59E1308}"/>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DB6-4EE8-999E-4B97B59E1308}"/>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DB6-4EE8-999E-4B97B59E1308}"/>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DB6-4EE8-999E-4B97B59E1308}"/>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9DB6-4EE8-999E-4B97B59E1308}"/>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DB6-4EE8-999E-4B97B59E1308}"/>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2C3-4713-8DEC-5B53FD8FDE2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2C3-4713-8DEC-5B53FD8FDE2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2C3-4713-8DEC-5B53FD8FDE27}"/>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281-44E6-A365-7A064285241D}"/>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281-44E6-A365-7A064285241D}"/>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281-44E6-A365-7A064285241D}"/>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281-44E6-A365-7A064285241D}"/>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15B-4AA2-A242-DC03F2A665D5}"/>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5CF-4383-BBA3-577DEBD68738}"/>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CC-47FD-94A3-8A770AE1018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9DB6-4EE8-999E-4B97B59E1308}"/>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9DB6-4EE8-999E-4B97B59E1308}"/>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9DB6-4EE8-999E-4B97B59E1308}"/>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9DB6-4EE8-999E-4B97B59E1308}"/>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9DB6-4EE8-999E-4B97B59E1308}"/>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9DB6-4EE8-999E-4B97B59E1308}"/>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9DB6-4EE8-999E-4B97B59E1308}"/>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9DB6-4EE8-999E-4B97B59E1308}"/>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2C3-4713-8DEC-5B53FD8FDE27}"/>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2C3-4713-8DEC-5B53FD8FDE27}"/>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2C3-4713-8DEC-5B53FD8FDE27}"/>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281-44E6-A365-7A064285241D}"/>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281-44E6-A365-7A064285241D}"/>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81-44E6-A365-7A064285241D}"/>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281-44E6-A365-7A064285241D}"/>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15B-4AA2-A242-DC03F2A665D5}"/>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5CF-4383-BBA3-577DEBD68738}"/>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CC-47FD-94A3-8A770AE1018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4214016"/>
        <c:axId val="94215552"/>
      </c:scatterChart>
      <c:valAx>
        <c:axId val="94214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15552"/>
        <c:crosses val="autoZero"/>
        <c:crossBetween val="midCat"/>
        <c:majorUnit val="5"/>
      </c:valAx>
      <c:valAx>
        <c:axId val="94215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14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4B37-4EFB-B311-FC69CD956E6F}"/>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4B37-4EFB-B311-FC69CD956E6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4B37-4EFB-B311-FC69CD956E6F}"/>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4B37-4EFB-B311-FC69CD956E6F}"/>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4B37-4EFB-B311-FC69CD956E6F}"/>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CEA-4A8F-9D8D-A4F1765F95B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CEA-4A8F-9D8D-A4F1765F95B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CEA-4A8F-9D8D-A4F1765F95B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CEA-4A8F-9D8D-A4F1765F95B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CEA-4A8F-9D8D-A4F1765F95B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CEA-4A8F-9D8D-A4F1765F95B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CEA-4A8F-9D8D-A4F1765F95B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A4D-40E3-8495-C7DC7D2530FF}"/>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A4D-40E3-8495-C7DC7D2530F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A4D-40E3-8495-C7DC7D2530FF}"/>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F59-4183-AD1B-9BE83CBBF613}"/>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F59-4183-AD1B-9BE83CBBF613}"/>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F59-4183-AD1B-9BE83CBBF613}"/>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F59-4183-AD1B-9BE83CBBF613}"/>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7A9-4670-B3D4-ECCBA78352B1}"/>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45E-4C73-AE0D-6615D7022590}"/>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B2-4BA2-A5F7-0B45555338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CEA-4A8F-9D8D-A4F1765F95B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CEA-4A8F-9D8D-A4F1765F95B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CEA-4A8F-9D8D-A4F1765F95B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CEA-4A8F-9D8D-A4F1765F95B6}"/>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9CEA-4A8F-9D8D-A4F1765F95B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CEA-4A8F-9D8D-A4F1765F95B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9CEA-4A8F-9D8D-A4F1765F95B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9CEA-4A8F-9D8D-A4F1765F95B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CEA-4A8F-9D8D-A4F1765F95B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A4D-40E3-8495-C7DC7D2530FF}"/>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A4D-40E3-8495-C7DC7D2530F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A4D-40E3-8495-C7DC7D2530FF}"/>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F59-4183-AD1B-9BE83CBBF613}"/>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F59-4183-AD1B-9BE83CBBF613}"/>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F59-4183-AD1B-9BE83CBBF613}"/>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F59-4183-AD1B-9BE83CBBF613}"/>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7A9-4670-B3D4-ECCBA78352B1}"/>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45E-4C73-AE0D-6615D7022590}"/>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B2-4BA2-A5F7-0B45555338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9CEA-4A8F-9D8D-A4F1765F95B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9CEA-4A8F-9D8D-A4F1765F95B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9CEA-4A8F-9D8D-A4F1765F95B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9CEA-4A8F-9D8D-A4F1765F95B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9CEA-4A8F-9D8D-A4F1765F95B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9CEA-4A8F-9D8D-A4F1765F95B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9CEA-4A8F-9D8D-A4F1765F95B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A4D-40E3-8495-C7DC7D2530FF}"/>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A4D-40E3-8495-C7DC7D2530FF}"/>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A4D-40E3-8495-C7DC7D2530FF}"/>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59-4183-AD1B-9BE83CBBF613}"/>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59-4183-AD1B-9BE83CBBF613}"/>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F59-4183-AD1B-9BE83CBBF613}"/>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F59-4183-AD1B-9BE83CBBF613}"/>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7A9-4670-B3D4-ECCBA78352B1}"/>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5E-4C73-AE0D-6615D7022590}"/>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B2-4BA2-A5F7-0B45555338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4511104"/>
        <c:axId val="94512640"/>
      </c:scatterChart>
      <c:valAx>
        <c:axId val="945111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2640"/>
        <c:crosses val="autoZero"/>
        <c:crossBetween val="midCat"/>
        <c:majorUnit val="5"/>
      </c:valAx>
      <c:valAx>
        <c:axId val="94512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11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D16-4C53-B9DE-27C22E8D6992}"/>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D16-4C53-B9DE-27C22E8D6992}"/>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D16-4C53-B9DE-27C22E8D6992}"/>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D16-4C53-B9DE-27C22E8D6992}"/>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D16-4C53-B9DE-27C22E8D6992}"/>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D16-4C53-B9DE-27C22E8D6992}"/>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D16-4C53-B9DE-27C22E8D6992}"/>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988-42AF-ACC7-4BF851BA60B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988-42AF-ACC7-4BF851BA60BD}"/>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988-42AF-ACC7-4BF851BA60BD}"/>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FD3-4531-9F17-969795776BD2}"/>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FD3-4531-9F17-969795776BD2}"/>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FD3-4531-9F17-969795776BD2}"/>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FFD3-4531-9F17-969795776BD2}"/>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97B-4B7F-9BFB-D7ECF880CE85}"/>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233-4F5B-974B-702D44411721}"/>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01-41FC-9F5E-82C903B3A8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D16-4C53-B9DE-27C22E8D6992}"/>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D16-4C53-B9DE-27C22E8D6992}"/>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D16-4C53-B9DE-27C22E8D6992}"/>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D16-4C53-B9DE-27C22E8D6992}"/>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D16-4C53-B9DE-27C22E8D6992}"/>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D16-4C53-B9DE-27C22E8D6992}"/>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D16-4C53-B9DE-27C22E8D6992}"/>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D16-4C53-B9DE-27C22E8D6992}"/>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D16-4C53-B9DE-27C22E8D6992}"/>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988-42AF-ACC7-4BF851BA60B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988-42AF-ACC7-4BF851BA60BD}"/>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988-42AF-ACC7-4BF851BA60BD}"/>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FD3-4531-9F17-969795776BD2}"/>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FD3-4531-9F17-969795776BD2}"/>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FD3-4531-9F17-969795776BD2}"/>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FD3-4531-9F17-969795776BD2}"/>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7B-4B7F-9BFB-D7ECF880CE85}"/>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33-4F5B-974B-702D44411721}"/>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01-41FC-9F5E-82C903B3A8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D16-4C53-B9DE-27C22E8D6992}"/>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D16-4C53-B9DE-27C22E8D6992}"/>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D16-4C53-B9DE-27C22E8D6992}"/>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D16-4C53-B9DE-27C22E8D6992}"/>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D16-4C53-B9DE-27C22E8D6992}"/>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D16-4C53-B9DE-27C22E8D6992}"/>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D16-4C53-B9DE-27C22E8D6992}"/>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D16-4C53-B9DE-27C22E8D6992}"/>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988-42AF-ACC7-4BF851BA60BD}"/>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988-42AF-ACC7-4BF851BA60BD}"/>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988-42AF-ACC7-4BF851BA60BD}"/>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FD3-4531-9F17-969795776BD2}"/>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FD3-4531-9F17-969795776BD2}"/>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FD3-4531-9F17-969795776BD2}"/>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FD3-4531-9F17-969795776BD2}"/>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97B-4B7F-9BFB-D7ECF880CE85}"/>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233-4F5B-974B-702D44411721}"/>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01-41FC-9F5E-82C903B3A8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5647232"/>
        <c:axId val="95648768"/>
      </c:scatterChart>
      <c:valAx>
        <c:axId val="956472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8768"/>
        <c:crosses val="autoZero"/>
        <c:crossBetween val="midCat"/>
        <c:majorUnit val="5"/>
      </c:valAx>
      <c:valAx>
        <c:axId val="956487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72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99.139757579999994</c:v>
                </c:pt>
                <c:pt idx="1">
                  <c:v>1E-10</c:v>
                </c:pt>
                <c:pt idx="2">
                  <c:v>1E-10</c:v>
                </c:pt>
                <c:pt idx="3">
                  <c:v>1E-10</c:v>
                </c:pt>
                <c:pt idx="4">
                  <c:v>1E-10</c:v>
                </c:pt>
                <c:pt idx="5">
                  <c:v>1E-10</c:v>
                </c:pt>
              </c:numCache>
            </c:numRef>
          </c:val>
          <c:extLst>
            <c:ext xmlns:c16="http://schemas.microsoft.com/office/drawing/2014/chart" uri="{C3380CC4-5D6E-409C-BE32-E72D297353CC}">
              <c16:uniqueId val="{00000000-1086-4CC5-8247-1977B98E370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0.86024242419999997</c:v>
                </c:pt>
                <c:pt idx="1">
                  <c:v>1E-10</c:v>
                </c:pt>
                <c:pt idx="2">
                  <c:v>1E-10</c:v>
                </c:pt>
                <c:pt idx="3">
                  <c:v>1E-10</c:v>
                </c:pt>
                <c:pt idx="4">
                  <c:v>1E-10</c:v>
                </c:pt>
                <c:pt idx="5">
                  <c:v>1E-10</c:v>
                </c:pt>
              </c:numCache>
            </c:numRef>
          </c:val>
          <c:extLst>
            <c:ext xmlns:c16="http://schemas.microsoft.com/office/drawing/2014/chart" uri="{C3380CC4-5D6E-409C-BE32-E72D297353CC}">
              <c16:uniqueId val="{00000001-1086-4CC5-8247-1977B98E370C}"/>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100</c:v>
                </c:pt>
                <c:pt idx="5">
                  <c:v>100</c:v>
                </c:pt>
              </c:numCache>
            </c:numRef>
          </c:val>
          <c:extLst>
            <c:ext xmlns:c16="http://schemas.microsoft.com/office/drawing/2014/chart" uri="{C3380CC4-5D6E-409C-BE32-E72D297353CC}">
              <c16:uniqueId val="{00000002-1086-4CC5-8247-1977B98E370C}"/>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1086-4CC5-8247-1977B98E370C}"/>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CE99-4CED-96F2-B1E4F9ABB36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E99-4CED-96F2-B1E4F9ABB36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E99-4CED-96F2-B1E4F9ABB36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E99-4CED-96F2-B1E4F9ABB36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E99-4CED-96F2-B1E4F9ABB366}"/>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E99-4CED-96F2-B1E4F9ABB36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E99-4CED-96F2-B1E4F9ABB36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E99-4CED-96F2-B1E4F9ABB36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E99-4CED-96F2-B1E4F9ABB366}"/>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E99-4CED-96F2-B1E4F9ABB366}"/>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341-470B-AFD4-33AD21AE8860}"/>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341-470B-AFD4-33AD21AE8860}"/>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341-470B-AFD4-33AD21AE8860}"/>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463-4C24-A3D6-981CF33E6C88}"/>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463-4C24-A3D6-981CF33E6C88}"/>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63-4C24-A3D6-981CF33E6C88}"/>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63-4C24-A3D6-981CF33E6C88}"/>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E69-4623-B390-74B876BF281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317-48D7-B8E5-76531CE35D77}"/>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AA-44B9-9B30-B32E671047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CE99-4CED-96F2-B1E4F9ABB366}"/>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95.1</c:v>
                </c:pt>
                <c:pt idx="4">
                  <c:v>95.1</c:v>
                </c:pt>
                <c:pt idx="5">
                  <c:v>95.1</c:v>
                </c:pt>
                <c:pt idx="6">
                  <c:v>95.1</c:v>
                </c:pt>
                <c:pt idx="7">
                  <c:v>95.1</c:v>
                </c:pt>
                <c:pt idx="8">
                  <c:v>95.4</c:v>
                </c:pt>
                <c:pt idx="9">
                  <c:v>95.8</c:v>
                </c:pt>
                <c:pt idx="10">
                  <c:v>96.2</c:v>
                </c:pt>
                <c:pt idx="11">
                  <c:v>96.6</c:v>
                </c:pt>
                <c:pt idx="12">
                  <c:v>97</c:v>
                </c:pt>
                <c:pt idx="13">
                  <c:v>97.4</c:v>
                </c:pt>
                <c:pt idx="14">
                  <c:v>97.8</c:v>
                </c:pt>
                <c:pt idx="15">
                  <c:v>98.1</c:v>
                </c:pt>
                <c:pt idx="16">
                  <c:v>98.5</c:v>
                </c:pt>
                <c:pt idx="17">
                  <c:v>98.9</c:v>
                </c:pt>
                <c:pt idx="18">
                  <c:v>99.3</c:v>
                </c:pt>
                <c:pt idx="19">
                  <c:v>99.7</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E99-4CED-96F2-B1E4F9ABB366}"/>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E99-4CED-96F2-B1E4F9ABB366}"/>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341-470B-AFD4-33AD21AE8860}"/>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341-470B-AFD4-33AD21AE8860}"/>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341-470B-AFD4-33AD21AE8860}"/>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63-4C24-A3D6-981CF33E6C88}"/>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63-4C24-A3D6-981CF33E6C88}"/>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63-4C24-A3D6-981CF33E6C88}"/>
                </c:ext>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463-4C24-A3D6-981CF33E6C88}"/>
                </c:ext>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E69-4623-B390-74B876BF2812}"/>
                </c:ext>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317-48D7-B8E5-76531CE35D77}"/>
                </c:ext>
              </c:extLst>
            </c:dLbl>
            <c:dLbl>
              <c:idx val="18"/>
              <c:dLblPos val="b"/>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F0AA-44B9-9B30-B32E67104756}"/>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90.88</c:v>
                </c:pt>
                <c:pt idx="1">
                  <c:v>99.22</c:v>
                </c:pt>
                <c:pt idx="2">
                  <c:v>98.89</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92.2</c:v>
                </c:pt>
                <c:pt idx="4">
                  <c:v>92.2</c:v>
                </c:pt>
                <c:pt idx="5">
                  <c:v>92.2</c:v>
                </c:pt>
                <c:pt idx="6">
                  <c:v>92.2</c:v>
                </c:pt>
                <c:pt idx="7">
                  <c:v>92.2</c:v>
                </c:pt>
                <c:pt idx="8">
                  <c:v>92.8</c:v>
                </c:pt>
                <c:pt idx="9">
                  <c:v>93.3</c:v>
                </c:pt>
                <c:pt idx="10">
                  <c:v>93.9</c:v>
                </c:pt>
                <c:pt idx="11">
                  <c:v>94.5</c:v>
                </c:pt>
                <c:pt idx="12">
                  <c:v>95</c:v>
                </c:pt>
                <c:pt idx="13">
                  <c:v>95.6</c:v>
                </c:pt>
                <c:pt idx="14">
                  <c:v>96.1</c:v>
                </c:pt>
                <c:pt idx="15">
                  <c:v>96.7</c:v>
                </c:pt>
                <c:pt idx="16">
                  <c:v>97.2</c:v>
                </c:pt>
                <c:pt idx="17">
                  <c:v>97.8</c:v>
                </c:pt>
                <c:pt idx="18">
                  <c:v>98.3</c:v>
                </c:pt>
                <c:pt idx="19">
                  <c:v>98.9</c:v>
                </c:pt>
                <c:pt idx="20">
                  <c:v>99.5</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E99-4CED-96F2-B1E4F9ABB366}"/>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CE99-4CED-96F2-B1E4F9ABB36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CE99-4CED-96F2-B1E4F9ABB366}"/>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CE99-4CED-96F2-B1E4F9ABB366}"/>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CE99-4CED-96F2-B1E4F9ABB366}"/>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CE99-4CED-96F2-B1E4F9ABB366}"/>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CE99-4CED-96F2-B1E4F9ABB366}"/>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CE99-4CED-96F2-B1E4F9ABB366}"/>
                </c:ext>
              </c:extLst>
            </c:dLbl>
            <c:dLbl>
              <c:idx val="8"/>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CE99-4CED-96F2-B1E4F9ABB366}"/>
                </c:ext>
              </c:extLst>
            </c:dLbl>
            <c:dLbl>
              <c:idx val="9"/>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341-470B-AFD4-33AD21AE8860}"/>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341-470B-AFD4-33AD21AE8860}"/>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341-470B-AFD4-33AD21AE8860}"/>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63-4C24-A3D6-981CF33E6C88}"/>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463-4C24-A3D6-981CF33E6C88}"/>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463-4C24-A3D6-981CF33E6C88}"/>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463-4C24-A3D6-981CF33E6C88}"/>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E69-4623-B390-74B876BF281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317-48D7-B8E5-76531CE35D77}"/>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AA-44B9-9B30-B32E671047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89.32</c:v>
                </c:pt>
                <c:pt idx="1">
                  <c:v>91.07</c:v>
                </c:pt>
                <c:pt idx="2">
                  <c:v>96.55</c:v>
                </c:pt>
                <c:pt idx="3">
                  <c:v>97.3</c:v>
                </c:pt>
                <c:pt idx="4">
                  <c:v>97.38</c:v>
                </c:pt>
                <c:pt idx="5">
                  <c:v>98</c:v>
                </c:pt>
                <c:pt idx="6">
                  <c:v>98.6</c:v>
                </c:pt>
                <c:pt idx="7">
                  <c:v>96.6</c:v>
                </c:pt>
                <c:pt idx="8">
                  <c:v>97.2</c:v>
                </c:pt>
                <c:pt idx="9">
                  <c:v>98.6</c:v>
                </c:pt>
                <c:pt idx="10">
                  <c:v>100</c:v>
                </c:pt>
                <c:pt idx="11">
                  <c:v>100</c:v>
                </c:pt>
                <c:pt idx="12">
                  <c:v>97.21</c:v>
                </c:pt>
                <c:pt idx="13">
                  <c:v>98.3</c:v>
                </c:pt>
                <c:pt idx="14">
                  <c:v>100</c:v>
                </c:pt>
                <c:pt idx="15">
                  <c:v>100</c:v>
                </c:pt>
                <c:pt idx="16">
                  <c:v>98</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3591808"/>
        <c:axId val="94520064"/>
      </c:scatterChart>
      <c:valAx>
        <c:axId val="935918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0064"/>
        <c:crosses val="autoZero"/>
        <c:crossBetween val="midCat"/>
        <c:majorUnit val="5"/>
      </c:valAx>
      <c:valAx>
        <c:axId val="94520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359180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FF-4D2C-8726-F70775454353}"/>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FF-4D2C-8726-F70775454353}"/>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AFF-4D2C-8726-F70775454353}"/>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AFF-4D2C-8726-F70775454353}"/>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FF-4D2C-8726-F70775454353}"/>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FF-4D2C-8726-F70775454353}"/>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AFF-4D2C-8726-F70775454353}"/>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AFF-4D2C-8726-F70775454353}"/>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AFF-4D2C-8726-F70775454353}"/>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8FC-4AE8-93AE-DD081828D285}"/>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8FC-4AE8-93AE-DD081828D285}"/>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8FC-4AE8-93AE-DD081828D285}"/>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BFF-4128-934B-C504BE641257}"/>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BFF-4128-934B-C504BE641257}"/>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BFF-4128-934B-C504BE641257}"/>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BFF-4128-934B-C504BE641257}"/>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75D-452F-ABD9-494C79A75B7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631-49EE-A697-89B2B2B2575A}"/>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A5-4B9C-8C9A-B94DCC1222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AFF-4D2C-8726-F70775454353}"/>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AFF-4D2C-8726-F70775454353}"/>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AFF-4D2C-8726-F70775454353}"/>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AFF-4D2C-8726-F70775454353}"/>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AFF-4D2C-8726-F70775454353}"/>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AFF-4D2C-8726-F70775454353}"/>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3AFF-4D2C-8726-F70775454353}"/>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AFF-4D2C-8726-F70775454353}"/>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3AFF-4D2C-8726-F70775454353}"/>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8FC-4AE8-93AE-DD081828D285}"/>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8FC-4AE8-93AE-DD081828D285}"/>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8FC-4AE8-93AE-DD081828D285}"/>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BFF-4128-934B-C504BE641257}"/>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BFF-4128-934B-C504BE641257}"/>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BFF-4128-934B-C504BE641257}"/>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BFF-4128-934B-C504BE641257}"/>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75D-452F-ABD9-494C79A75B7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631-49EE-A697-89B2B2B2575A}"/>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A5-4B9C-8C9A-B94DCC1222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2-3AFF-4D2C-8726-F7077545435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3AFF-4D2C-8726-F70775454353}"/>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3AFF-4D2C-8726-F70775454353}"/>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3AFF-4D2C-8726-F70775454353}"/>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3AFF-4D2C-8726-F70775454353}"/>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AFF-4D2C-8726-F70775454353}"/>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3AFF-4D2C-8726-F70775454353}"/>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3AFF-4D2C-8726-F70775454353}"/>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3AFF-4D2C-8726-F70775454353}"/>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3AFF-4D2C-8726-F70775454353}"/>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8FC-4AE8-93AE-DD081828D285}"/>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8FC-4AE8-93AE-DD081828D285}"/>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8FC-4AE8-93AE-DD081828D285}"/>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BFF-4128-934B-C504BE641257}"/>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BFF-4128-934B-C504BE641257}"/>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BFF-4128-934B-C504BE641257}"/>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BFF-4128-934B-C504BE641257}"/>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75D-452F-ABD9-494C79A75B7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631-49EE-A697-89B2B2B2575A}"/>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A5-4B9C-8C9A-B94DCC1222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C-3AFF-4D2C-8726-F70775454353}"/>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319-4A5E-A9B0-20BCDD66F04A}"/>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319-4A5E-A9B0-20BCDD66F04A}"/>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319-4A5E-A9B0-20BCDD66F04A}"/>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19-4A5E-A9B0-20BCDD66F04A}"/>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19-4A5E-A9B0-20BCDD66F04A}"/>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19-4A5E-A9B0-20BCDD66F04A}"/>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19-4A5E-A9B0-20BCDD66F04A}"/>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319-4A5E-A9B0-20BCDD66F04A}"/>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319-4A5E-A9B0-20BCDD66F04A}"/>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589-458A-8735-9A1D45830B71}"/>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589-458A-8735-9A1D45830B71}"/>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589-458A-8735-9A1D45830B71}"/>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41-46C3-8F00-433907DC6370}"/>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941-46C3-8F00-433907DC6370}"/>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41-46C3-8F00-433907DC6370}"/>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941-46C3-8F00-433907DC6370}"/>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264-493F-BCFD-903EDF8678F3}"/>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4-4620-927F-715A4EC5851E}"/>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41-4DFE-BA55-8B073998EF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319-4A5E-A9B0-20BCDD66F04A}"/>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319-4A5E-A9B0-20BCDD66F04A}"/>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319-4A5E-A9B0-20BCDD66F04A}"/>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319-4A5E-A9B0-20BCDD66F04A}"/>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319-4A5E-A9B0-20BCDD66F04A}"/>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319-4A5E-A9B0-20BCDD66F04A}"/>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319-4A5E-A9B0-20BCDD66F04A}"/>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1319-4A5E-A9B0-20BCDD66F04A}"/>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1319-4A5E-A9B0-20BCDD66F04A}"/>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589-458A-8735-9A1D45830B71}"/>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589-458A-8735-9A1D45830B71}"/>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589-458A-8735-9A1D45830B71}"/>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941-46C3-8F00-433907DC6370}"/>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941-46C3-8F00-433907DC6370}"/>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941-46C3-8F00-433907DC6370}"/>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941-46C3-8F00-433907DC6370}"/>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264-493F-BCFD-903EDF8678F3}"/>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4-4620-927F-715A4EC5851E}"/>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41-4DFE-BA55-8B073998EF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2-1319-4A5E-A9B0-20BCDD66F04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1319-4A5E-A9B0-20BCDD66F04A}"/>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1319-4A5E-A9B0-20BCDD66F04A}"/>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1319-4A5E-A9B0-20BCDD66F04A}"/>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1319-4A5E-A9B0-20BCDD66F04A}"/>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1319-4A5E-A9B0-20BCDD66F04A}"/>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1319-4A5E-A9B0-20BCDD66F04A}"/>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1319-4A5E-A9B0-20BCDD66F04A}"/>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1319-4A5E-A9B0-20BCDD66F04A}"/>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1319-4A5E-A9B0-20BCDD66F04A}"/>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589-458A-8735-9A1D45830B71}"/>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589-458A-8735-9A1D45830B71}"/>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589-458A-8735-9A1D45830B71}"/>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941-46C3-8F00-433907DC6370}"/>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941-46C3-8F00-433907DC6370}"/>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941-46C3-8F00-433907DC6370}"/>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941-46C3-8F00-433907DC6370}"/>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264-493F-BCFD-903EDF8678F3}"/>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624-4620-927F-715A4EC5851E}"/>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41-4DFE-BA55-8B073998EF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C-1319-4A5E-A9B0-20BCDD66F04A}"/>
            </c:ext>
          </c:extLst>
        </c:ser>
        <c:dLbls>
          <c:showLegendKey val="0"/>
          <c:showVal val="0"/>
          <c:showCatName val="0"/>
          <c:showSerName val="0"/>
          <c:showPercent val="0"/>
          <c:showBubbleSize val="0"/>
        </c:dLbls>
        <c:axId val="162350976"/>
        <c:axId val="162857344"/>
      </c:scatterChart>
      <c:valAx>
        <c:axId val="1623509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344"/>
        <c:crosses val="autoZero"/>
        <c:crossBetween val="midCat"/>
        <c:majorUnit val="5"/>
      </c:valAx>
      <c:valAx>
        <c:axId val="162857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45F-42F6-A526-C7FB957A4F3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45F-42F6-A526-C7FB957A4F3F}"/>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45F-42F6-A526-C7FB957A4F3F}"/>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45F-42F6-A526-C7FB957A4F3F}"/>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45F-42F6-A526-C7FB957A4F3F}"/>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5F-42F6-A526-C7FB957A4F3F}"/>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45F-42F6-A526-C7FB957A4F3F}"/>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5F-42F6-A526-C7FB957A4F3F}"/>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45F-42F6-A526-C7FB957A4F3F}"/>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45F-42F6-A526-C7FB957A4F3F}"/>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960-4E4A-83B8-52B6B9C7B4E1}"/>
                </c:ext>
              </c:extLst>
            </c:dLbl>
            <c:dLbl>
              <c:idx val="1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960-4E4A-83B8-52B6B9C7B4E1}"/>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960-4E4A-83B8-52B6B9C7B4E1}"/>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7C9-4958-B03B-0C1DDDC361FE}"/>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7C9-4958-B03B-0C1DDDC361FE}"/>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7C9-4958-B03B-0C1DDDC361FE}"/>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7C9-4958-B03B-0C1DDDC361FE}"/>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98D-4487-8773-27E480B1AA65}"/>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994-4519-BE38-E0675F9343BC}"/>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FE-4E8A-826B-B817695C29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100</c:v>
                </c:pt>
                <c:pt idx="11">
                  <c:v>100</c:v>
                </c:pt>
                <c:pt idx="12">
                  <c:v>#N/A</c:v>
                </c:pt>
                <c:pt idx="13">
                  <c:v>#N/A</c:v>
                </c:pt>
                <c:pt idx="14">
                  <c:v>100</c:v>
                </c:pt>
                <c:pt idx="15">
                  <c:v>100</c:v>
                </c:pt>
                <c:pt idx="16">
                  <c:v>#N/A</c:v>
                </c:pt>
                <c:pt idx="17">
                  <c:v>100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645F-42F6-A526-C7FB957A4F3F}"/>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94.4</c:v>
                </c:pt>
                <c:pt idx="4">
                  <c:v>94.4</c:v>
                </c:pt>
                <c:pt idx="5">
                  <c:v>94.4</c:v>
                </c:pt>
                <c:pt idx="6">
                  <c:v>94.4</c:v>
                </c:pt>
                <c:pt idx="7">
                  <c:v>94.4</c:v>
                </c:pt>
                <c:pt idx="8">
                  <c:v>94.8</c:v>
                </c:pt>
                <c:pt idx="9">
                  <c:v>95.1</c:v>
                </c:pt>
                <c:pt idx="10">
                  <c:v>95.5</c:v>
                </c:pt>
                <c:pt idx="11">
                  <c:v>95.9</c:v>
                </c:pt>
                <c:pt idx="12">
                  <c:v>96.3</c:v>
                </c:pt>
                <c:pt idx="13">
                  <c:v>96.7</c:v>
                </c:pt>
                <c:pt idx="14">
                  <c:v>97</c:v>
                </c:pt>
                <c:pt idx="15">
                  <c:v>97.4</c:v>
                </c:pt>
                <c:pt idx="16">
                  <c:v>97.8</c:v>
                </c:pt>
                <c:pt idx="17">
                  <c:v>98.2</c:v>
                </c:pt>
                <c:pt idx="18">
                  <c:v>98.5</c:v>
                </c:pt>
                <c:pt idx="19">
                  <c:v>98.9</c:v>
                </c:pt>
                <c:pt idx="20">
                  <c:v>99.3</c:v>
                </c:pt>
                <c:pt idx="21">
                  <c:v>99.7</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89.32</c:v>
                </c:pt>
                <c:pt idx="1">
                  <c:v>97.99</c:v>
                </c:pt>
                <c:pt idx="2">
                  <c:v>98.66</c:v>
                </c:pt>
                <c:pt idx="3">
                  <c:v>96.2</c:v>
                </c:pt>
                <c:pt idx="4">
                  <c:v>96.914999999999992</c:v>
                </c:pt>
                <c:pt idx="5">
                  <c:v>97.89</c:v>
                </c:pt>
                <c:pt idx="6">
                  <c:v>98.65</c:v>
                </c:pt>
                <c:pt idx="7">
                  <c:v>98.115000000000009</c:v>
                </c:pt>
                <c:pt idx="8">
                  <c:v>97.85499999999999</c:v>
                </c:pt>
                <c:pt idx="9">
                  <c:v>99.06</c:v>
                </c:pt>
                <c:pt idx="10">
                  <c:v>#N/A</c:v>
                </c:pt>
                <c:pt idx="11">
                  <c:v>#N/A</c:v>
                </c:pt>
                <c:pt idx="12">
                  <c:v>98.79</c:v>
                </c:pt>
                <c:pt idx="13">
                  <c:v>97.9</c:v>
                </c:pt>
                <c:pt idx="14">
                  <c:v>#N/A</c:v>
                </c:pt>
                <c:pt idx="15">
                  <c:v>#N/A</c:v>
                </c:pt>
                <c:pt idx="16">
                  <c:v>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94.4</c:v>
                </c:pt>
                <c:pt idx="7">
                  <c:v>94.4</c:v>
                </c:pt>
                <c:pt idx="8">
                  <c:v>94.4</c:v>
                </c:pt>
                <c:pt idx="9">
                  <c:v>94.4</c:v>
                </c:pt>
                <c:pt idx="10">
                  <c:v>94.4</c:v>
                </c:pt>
                <c:pt idx="11">
                  <c:v>94.7</c:v>
                </c:pt>
                <c:pt idx="12">
                  <c:v>95.1</c:v>
                </c:pt>
                <c:pt idx="13">
                  <c:v>95.5</c:v>
                </c:pt>
                <c:pt idx="14">
                  <c:v>95.8</c:v>
                </c:pt>
                <c:pt idx="15">
                  <c:v>96.2</c:v>
                </c:pt>
                <c:pt idx="16">
                  <c:v>96.6</c:v>
                </c:pt>
                <c:pt idx="17">
                  <c:v>96.9</c:v>
                </c:pt>
                <c:pt idx="18">
                  <c:v>97.3</c:v>
                </c:pt>
                <c:pt idx="19">
                  <c:v>97.7</c:v>
                </c:pt>
                <c:pt idx="20">
                  <c:v>98</c:v>
                </c:pt>
                <c:pt idx="21">
                  <c:v>98.4</c:v>
                </c:pt>
                <c:pt idx="22">
                  <c:v>98.8</c:v>
                </c:pt>
                <c:pt idx="23">
                  <c:v>99.1</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45F-42F6-A526-C7FB957A4F3F}"/>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45F-42F6-A526-C7FB957A4F3F}"/>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45F-42F6-A526-C7FB957A4F3F}"/>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45F-42F6-A526-C7FB957A4F3F}"/>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45F-42F6-A526-C7FB957A4F3F}"/>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45F-42F6-A526-C7FB957A4F3F}"/>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645F-42F6-A526-C7FB957A4F3F}"/>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45F-42F6-A526-C7FB957A4F3F}"/>
                </c:ext>
              </c:extLst>
            </c:dLbl>
            <c:dLbl>
              <c:idx val="8"/>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645F-42F6-A526-C7FB957A4F3F}"/>
                </c:ext>
              </c:extLst>
            </c:dLbl>
            <c:dLbl>
              <c:idx val="9"/>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960-4E4A-83B8-52B6B9C7B4E1}"/>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960-4E4A-83B8-52B6B9C7B4E1}"/>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60-4E4A-83B8-52B6B9C7B4E1}"/>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7C9-4958-B03B-0C1DDDC361FE}"/>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7C9-4958-B03B-0C1DDDC361FE}"/>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C9-4958-B03B-0C1DDDC361FE}"/>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7C9-4958-B03B-0C1DDDC361FE}"/>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98D-4487-8773-27E480B1AA65}"/>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94-4519-BE38-E0675F9343BC}"/>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FE-4E8A-826B-B817695C29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#N/A</c:v>
                </c:pt>
                <c:pt idx="2">
                  <c:v>#N/A</c:v>
                </c:pt>
                <c:pt idx="3">
                  <c:v>95.2</c:v>
                </c:pt>
                <c:pt idx="4">
                  <c:v>96.55</c:v>
                </c:pt>
                <c:pt idx="5">
                  <c:v>95.1</c:v>
                </c:pt>
                <c:pt idx="6">
                  <c:v>97.3</c:v>
                </c:pt>
                <c:pt idx="7">
                  <c:v>95.74</c:v>
                </c:pt>
                <c:pt idx="8">
                  <c:v>95</c:v>
                </c:pt>
                <c:pt idx="9">
                  <c:v>97</c:v>
                </c:pt>
                <c:pt idx="10">
                  <c:v>#N/A</c:v>
                </c:pt>
                <c:pt idx="11">
                  <c:v>#N/A</c:v>
                </c:pt>
                <c:pt idx="12">
                  <c:v>98.79</c:v>
                </c:pt>
                <c:pt idx="13">
                  <c:v>97.9</c:v>
                </c:pt>
                <c:pt idx="14">
                  <c:v>#N/A</c:v>
                </c:pt>
                <c:pt idx="15">
                  <c:v>#N/A</c:v>
                </c:pt>
                <c:pt idx="16">
                  <c:v>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1151104"/>
        <c:axId val="385105920"/>
      </c:scatterChart>
      <c:valAx>
        <c:axId val="3811511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5920"/>
        <c:crosses val="autoZero"/>
        <c:crossBetween val="midCat"/>
        <c:majorUnit val="5"/>
      </c:valAx>
      <c:valAx>
        <c:axId val="385105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110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06C-4ABE-B001-DC38E36EE56F}"/>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06C-4ABE-B001-DC38E36EE56F}"/>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06C-4ABE-B001-DC38E36EE56F}"/>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06C-4ABE-B001-DC38E36EE56F}"/>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06C-4ABE-B001-DC38E36EE56F}"/>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06C-4ABE-B001-DC38E36EE56F}"/>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06C-4ABE-B001-DC38E36EE56F}"/>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06C-4ABE-B001-DC38E36EE56F}"/>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06C-4ABE-B001-DC38E36EE56F}"/>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007-42D4-A0EE-3926FB4E1F82}"/>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007-42D4-A0EE-3926FB4E1F82}"/>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007-42D4-A0EE-3926FB4E1F82}"/>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216-4A33-B61E-2BB254327886}"/>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216-4A33-B61E-2BB254327886}"/>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216-4A33-B61E-2BB254327886}"/>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216-4A33-B61E-2BB254327886}"/>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85D-4806-9B0C-C3E693E78D04}"/>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38E-4B91-B8D4-8F2C065BD7D7}"/>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2F-4C29-8FDD-72D5F896B7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06C-4ABE-B001-DC38E36EE56F}"/>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06C-4ABE-B001-DC38E36EE56F}"/>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06C-4ABE-B001-DC38E36EE56F}"/>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306C-4ABE-B001-DC38E36EE56F}"/>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06C-4ABE-B001-DC38E36EE56F}"/>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306C-4ABE-B001-DC38E36EE56F}"/>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007-42D4-A0EE-3926FB4E1F82}"/>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007-42D4-A0EE-3926FB4E1F82}"/>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007-42D4-A0EE-3926FB4E1F82}"/>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216-4A33-B61E-2BB254327886}"/>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216-4A33-B61E-2BB254327886}"/>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216-4A33-B61E-2BB254327886}"/>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216-4A33-B61E-2BB254327886}"/>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85D-4806-9B0C-C3E693E78D04}"/>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38E-4B91-B8D4-8F2C065BD7D7}"/>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2F-4C29-8FDD-72D5F896B7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2-306C-4ABE-B001-DC38E36EE56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306C-4ABE-B001-DC38E36EE56F}"/>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306C-4ABE-B001-DC38E36EE56F}"/>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306C-4ABE-B001-DC38E36EE56F}"/>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306C-4ABE-B001-DC38E36EE56F}"/>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06C-4ABE-B001-DC38E36EE56F}"/>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306C-4ABE-B001-DC38E36EE56F}"/>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306C-4ABE-B001-DC38E36EE56F}"/>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306C-4ABE-B001-DC38E36EE56F}"/>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306C-4ABE-B001-DC38E36EE56F}"/>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007-42D4-A0EE-3926FB4E1F82}"/>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007-42D4-A0EE-3926FB4E1F82}"/>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007-42D4-A0EE-3926FB4E1F82}"/>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216-4A33-B61E-2BB254327886}"/>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216-4A33-B61E-2BB254327886}"/>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216-4A33-B61E-2BB254327886}"/>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216-4A33-B61E-2BB254327886}"/>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85D-4806-9B0C-C3E693E78D04}"/>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8E-4B91-B8D4-8F2C065BD7D7}"/>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2F-4C29-8FDD-72D5F896B7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C-306C-4ABE-B001-DC38E36EE56F}"/>
            </c:ext>
          </c:extLst>
        </c:ser>
        <c:dLbls>
          <c:showLegendKey val="0"/>
          <c:showVal val="0"/>
          <c:showCatName val="0"/>
          <c:showSerName val="0"/>
          <c:showPercent val="0"/>
          <c:showBubbleSize val="0"/>
        </c:dLbls>
        <c:axId val="75111040"/>
        <c:axId val="75116928"/>
      </c:scatterChart>
      <c:valAx>
        <c:axId val="75111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928"/>
        <c:crosses val="autoZero"/>
        <c:crossBetween val="midCat"/>
        <c:majorUnit val="5"/>
      </c:valAx>
      <c:valAx>
        <c:axId val="7511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10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89C-47D3-93AD-6ACDF8A3663A}"/>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89C-47D3-93AD-6ACDF8A3663A}"/>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89C-47D3-93AD-6ACDF8A3663A}"/>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89C-47D3-93AD-6ACDF8A3663A}"/>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89C-47D3-93AD-6ACDF8A3663A}"/>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89C-47D3-93AD-6ACDF8A3663A}"/>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89C-47D3-93AD-6ACDF8A3663A}"/>
                </c:ext>
              </c:extLst>
            </c:dLbl>
            <c:dLbl>
              <c:idx val="7"/>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31C-4A2D-8E79-98C03F0A5A64}"/>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31C-4A2D-8E79-98C03F0A5A64}"/>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7F6-41ED-83E8-EA7E2F87D8CC}"/>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7F6-41ED-83E8-EA7E2F87D8C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7F6-41ED-83E8-EA7E2F87D8CC}"/>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FDB-4A26-BA48-3AD09B71B480}"/>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FDB-4A26-BA48-3AD09B71B480}"/>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FDB-4A26-BA48-3AD09B71B480}"/>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FDB-4A26-BA48-3AD09B71B480}"/>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21E-4C4E-881E-A439A3CC00D9}"/>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3B5-49F9-9C80-A012BB48B3BA}"/>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F8-41A0-8461-AD4BF51B1E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89C-47D3-93AD-6ACDF8A3663A}"/>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89C-47D3-93AD-6ACDF8A3663A}"/>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89C-47D3-93AD-6ACDF8A3663A}"/>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89C-47D3-93AD-6ACDF8A3663A}"/>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89C-47D3-93AD-6ACDF8A3663A}"/>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89C-47D3-93AD-6ACDF8A3663A}"/>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7F6-41ED-83E8-EA7E2F87D8CC}"/>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7F6-41ED-83E8-EA7E2F87D8C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7F6-41ED-83E8-EA7E2F87D8CC}"/>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FDB-4A26-BA48-3AD09B71B480}"/>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FDB-4A26-BA48-3AD09B71B480}"/>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FDB-4A26-BA48-3AD09B71B480}"/>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FDB-4A26-BA48-3AD09B71B480}"/>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21E-4C4E-881E-A439A3CC00D9}"/>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3B5-49F9-9C80-A012BB48B3BA}"/>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F8-41A0-8461-AD4BF51B1E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0-B89C-47D3-93AD-6ACDF8A3663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B89C-47D3-93AD-6ACDF8A3663A}"/>
                </c:ext>
              </c:extLst>
            </c:dLbl>
            <c:dLbl>
              <c:idx val="1"/>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B89C-47D3-93AD-6ACDF8A3663A}"/>
                </c:ext>
              </c:extLst>
            </c:dLbl>
            <c:dLbl>
              <c:idx val="2"/>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B89C-47D3-93AD-6ACDF8A3663A}"/>
                </c:ext>
              </c:extLst>
            </c:dLbl>
            <c:dLbl>
              <c:idx val="3"/>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B89C-47D3-93AD-6ACDF8A3663A}"/>
                </c:ext>
              </c:extLst>
            </c:dLbl>
            <c:dLbl>
              <c:idx val="4"/>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B89C-47D3-93AD-6ACDF8A3663A}"/>
                </c:ext>
              </c:extLst>
            </c:dLbl>
            <c:dLbl>
              <c:idx val="5"/>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B89C-47D3-93AD-6ACDF8A3663A}"/>
                </c:ext>
              </c:extLst>
            </c:dLbl>
            <c:dLbl>
              <c:idx val="6"/>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89C-47D3-93AD-6ACDF8A3663A}"/>
                </c:ext>
              </c:extLst>
            </c:dLbl>
            <c:dLbl>
              <c:idx val="7"/>
              <c:tx>
                <c:rich>
                  <a:bodyPr/>
                  <a:lstStyle/>
                  <a:p>
                    <a:pPr>
                      <a:defRPr sz="600" b="0" i="0">
                        <a:solidFill>
                          <a:srgbClr val="000000"/>
                        </a:solidFill>
                        <a:latin typeface="Arial"/>
                        <a:ea typeface="Arial"/>
                        <a:cs typeface="Arial"/>
                      </a:defRPr>
                    </a:pPr>
                    <a:r>
                      <a:rPr lang="en-US" sz="600"/>
                      <a:t>MOH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B89C-47D3-93AD-6ACDF8A3663A}"/>
                </c:ext>
              </c:extLst>
            </c:dLbl>
            <c:dLbl>
              <c:idx val="8"/>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B89C-47D3-93AD-6ACDF8A3663A}"/>
                </c:ext>
              </c:extLst>
            </c:dLbl>
            <c:dLbl>
              <c:idx val="9"/>
              <c:tx>
                <c:rich>
                  <a:bodyPr/>
                  <a:lstStyle/>
                  <a:p>
                    <a:pPr>
                      <a:defRPr sz="600" b="0" i="0">
                        <a:solidFill>
                          <a:srgbClr val="000000"/>
                        </a:solidFill>
                        <a:latin typeface="Arial"/>
                        <a:ea typeface="Arial"/>
                        <a:cs typeface="Arial"/>
                      </a:defRPr>
                    </a:pPr>
                    <a:r>
                      <a:rPr lang="en-GB"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7F6-41ED-83E8-EA7E2F87D8CC}"/>
                </c:ext>
              </c:extLst>
            </c:dLbl>
            <c:dLbl>
              <c:idx val="10"/>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7F6-41ED-83E8-EA7E2F87D8CC}"/>
                </c:ext>
              </c:extLst>
            </c:dLbl>
            <c:dLbl>
              <c:idx val="1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7F6-41ED-83E8-EA7E2F87D8CC}"/>
                </c:ext>
              </c:extLst>
            </c:dLbl>
            <c:dLbl>
              <c:idx val="12"/>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FDB-4A26-BA48-3AD09B71B480}"/>
                </c:ext>
              </c:extLst>
            </c:dLbl>
            <c:dLbl>
              <c:idx val="13"/>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FDB-4A26-BA48-3AD09B71B480}"/>
                </c:ext>
              </c:extLst>
            </c:dLbl>
            <c:dLbl>
              <c:idx val="1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FDB-4A26-BA48-3AD09B71B480}"/>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FDB-4A26-BA48-3AD09B71B480}"/>
                </c:ext>
              </c:extLst>
            </c:dLbl>
            <c:dLbl>
              <c:idx val="16"/>
              <c:tx>
                <c:rich>
                  <a:bodyPr/>
                  <a:lstStyle/>
                  <a:p>
                    <a:pPr>
                      <a:defRPr sz="600" b="0" i="0">
                        <a:solidFill>
                          <a:srgbClr val="000000"/>
                        </a:solidFill>
                        <a:latin typeface="Arial"/>
                        <a:ea typeface="Arial"/>
                        <a:cs typeface="Arial"/>
                      </a:defRPr>
                    </a:pPr>
                    <a:r>
                      <a:rPr lang="en-US" sz="600"/>
                      <a:t>MOH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1E-4C4E-881E-A439A3CC00D9}"/>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3B5-49F9-9C80-A012BB48B3BA}"/>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F8-41A0-8461-AD4BF51B1E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2009</c:v>
                </c:pt>
                <c:pt idx="1">
                  <c:v>2010</c:v>
                </c:pt>
                <c:pt idx="2">
                  <c:v>2011</c:v>
                </c:pt>
                <c:pt idx="3">
                  <c:v>2012</c:v>
                </c:pt>
                <c:pt idx="4">
                  <c:v>2013</c:v>
                </c:pt>
                <c:pt idx="5">
                  <c:v>2014</c:v>
                </c:pt>
                <c:pt idx="6">
                  <c:v>2015</c:v>
                </c:pt>
                <c:pt idx="7">
                  <c:v>2016</c:v>
                </c:pt>
                <c:pt idx="8">
                  <c:v>2017</c:v>
                </c:pt>
                <c:pt idx="9">
                  <c:v>2018</c:v>
                </c:pt>
                <c:pt idx="10">
                  <c:v>2018</c:v>
                </c:pt>
                <c:pt idx="11">
                  <c:v>2019</c:v>
                </c:pt>
                <c:pt idx="12">
                  <c:v>2019</c:v>
                </c:pt>
                <c:pt idx="13">
                  <c:v>2020</c:v>
                </c:pt>
                <c:pt idx="14">
                  <c:v>2020</c:v>
                </c:pt>
                <c:pt idx="15">
                  <c:v>2021</c:v>
                </c:pt>
                <c:pt idx="16">
                  <c:v>2021</c:v>
                </c:pt>
                <c:pt idx="17">
                  <c:v>2022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B89C-47D3-93AD-6ACDF8A3663A}"/>
            </c:ext>
          </c:extLst>
        </c:ser>
        <c:dLbls>
          <c:showLegendKey val="0"/>
          <c:showVal val="0"/>
          <c:showCatName val="0"/>
          <c:showSerName val="0"/>
          <c:showPercent val="0"/>
          <c:showBubbleSize val="0"/>
        </c:dLbls>
        <c:axId val="84439040"/>
        <c:axId val="84440576"/>
      </c:scatterChart>
      <c:valAx>
        <c:axId val="84439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910D544D-8977-4996-A511-719F9E820E87}"/>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1D4F9CDF-7184-47F3-BC04-84FE70C4F1F7}"/>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A2E33509-2ABC-40B5-957F-597ED9E5E960}"/>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632D9305-2DED-440F-B59D-BC049F500A65}"/>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90D103DF-14BC-4ADC-B163-1680BAE07C67}"/>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0724A645-4A6B-4BF9-BBE2-EEB181A02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0C52B469-CB72-42B1-A278-041537621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DC4DFC74-3133-44EE-B911-F014AC4C8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9F5D0230-945E-43BC-849F-BAB2D7E94EAF}"/>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67EE54E1-9CFD-4BBC-9394-108DAFF17A9E}"/>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32B83CAB-E8A6-4FD8-9917-EB952FBAF9C8}"/>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09255BA4-B39F-4E65-87E7-94E9C9816D66}"/>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0082EC87-309B-4B06-9975-7C8270611801}"/>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AC465D15-7593-43F7-ABBD-BDF7CE76E9C2}"/>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64B97710-F864-45B6-B29F-55BE8AEA5545}"/>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5.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8EEE7-998B-4640-877F-A730ADC03A21}">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80" customWidth="true"/>
    <col min="2" max="2" width="2.375" style="280" customWidth="true"/>
    <col min="3" max="3" width="58" style="280" customWidth="true"/>
    <col min="4" max="4" width="7.75" style="280" customWidth="true"/>
    <col min="5" max="16384" width="7.75" style="280"/>
  </cols>
  <sheetData>
    <row xmlns:x14ac="http://schemas.microsoft.com/office/spreadsheetml/2009/9/ac" r="1" ht="29.25" customHeight="true" x14ac:dyDescent="0.25">
      <c r="A1" s="277"/>
      <c r="B1" s="278"/>
      <c r="C1" s="278"/>
      <c r="D1" s="278"/>
      <c r="E1" s="279"/>
      <c r="F1" s="279"/>
      <c r="G1" s="279"/>
      <c r="H1" s="279"/>
      <c r="I1" s="279"/>
      <c r="J1" s="279"/>
      <c r="K1" s="279"/>
      <c r="L1" s="279"/>
      <c r="M1" s="279"/>
      <c r="N1" s="279"/>
      <c r="O1" s="279"/>
      <c r="P1" s="279"/>
      <c r="Q1" s="279"/>
      <c r="R1" s="279"/>
    </row>
    <row xmlns:x14ac="http://schemas.microsoft.com/office/spreadsheetml/2009/9/ac" r="2" ht="23.25" x14ac:dyDescent="0.35">
      <c r="A2" s="278"/>
      <c r="B2" s="278"/>
      <c r="C2" s="281"/>
      <c r="D2" s="278"/>
      <c r="E2" s="279"/>
      <c r="F2" s="279"/>
      <c r="G2" s="278"/>
      <c r="H2" s="279"/>
      <c r="I2" s="279"/>
      <c r="J2" s="279"/>
      <c r="K2" s="279"/>
      <c r="L2" s="279"/>
      <c r="M2" s="279"/>
      <c r="N2" s="279"/>
      <c r="O2" s="279"/>
      <c r="P2" s="279"/>
      <c r="Q2" s="279"/>
      <c r="R2" s="279"/>
    </row>
    <row xmlns:x14ac="http://schemas.microsoft.com/office/spreadsheetml/2009/9/ac" r="3" ht="15" x14ac:dyDescent="0.2">
      <c r="A3" s="278"/>
      <c r="B3" s="278"/>
      <c r="C3" s="278"/>
      <c r="D3" s="278"/>
      <c r="F3" s="278"/>
      <c r="G3" s="278"/>
      <c r="H3" s="282"/>
      <c r="I3" s="282"/>
      <c r="J3" s="282"/>
      <c r="K3" s="282"/>
      <c r="L3" s="279"/>
      <c r="M3" s="279"/>
      <c r="N3" s="279"/>
      <c r="O3" s="279"/>
      <c r="P3" s="279"/>
      <c r="Q3" s="279"/>
      <c r="R3" s="279"/>
    </row>
    <row xmlns:x14ac="http://schemas.microsoft.com/office/spreadsheetml/2009/9/ac" r="4" ht="40.5" x14ac:dyDescent="0.2">
      <c r="A4" s="278"/>
      <c r="B4" s="278"/>
      <c r="C4" s="283" t="s">
        <v>144</v>
      </c>
      <c r="D4" s="278"/>
      <c r="E4" s="284"/>
      <c r="F4" s="279"/>
      <c r="G4" s="278"/>
      <c r="H4" s="279"/>
      <c r="I4" s="279"/>
      <c r="J4" s="279"/>
      <c r="K4" s="279"/>
      <c r="L4" s="279"/>
      <c r="M4" s="279"/>
      <c r="N4" s="279"/>
      <c r="O4" s="279"/>
      <c r="P4" s="279"/>
      <c r="Q4" s="279"/>
      <c r="R4" s="279"/>
    </row>
    <row xmlns:x14ac="http://schemas.microsoft.com/office/spreadsheetml/2009/9/ac" r="5" ht="20.25" x14ac:dyDescent="0.2">
      <c r="A5" s="278"/>
      <c r="B5" s="278"/>
      <c r="C5" s="285"/>
      <c r="D5" s="278"/>
      <c r="E5" s="284"/>
      <c r="F5" s="279"/>
      <c r="G5" s="278"/>
      <c r="H5" s="279"/>
      <c r="I5" s="279"/>
      <c r="J5" s="279"/>
      <c r="K5" s="279"/>
      <c r="L5" s="279"/>
      <c r="M5" s="279"/>
      <c r="N5" s="279"/>
      <c r="O5" s="279"/>
      <c r="P5" s="279"/>
      <c r="Q5" s="279"/>
      <c r="R5" s="279"/>
    </row>
    <row xmlns:x14ac="http://schemas.microsoft.com/office/spreadsheetml/2009/9/ac" r="6" ht="15" x14ac:dyDescent="0.2">
      <c r="A6" s="278"/>
      <c r="B6" s="278"/>
      <c r="C6" s="286" t="s">
        <v>151</v>
      </c>
      <c r="D6" s="279"/>
      <c r="E6" s="279"/>
      <c r="F6" s="279"/>
      <c r="G6" s="279"/>
      <c r="H6" s="279"/>
      <c r="I6" s="279"/>
      <c r="J6" s="279"/>
      <c r="K6" s="279"/>
      <c r="L6" s="279"/>
      <c r="M6" s="279"/>
      <c r="N6" s="279"/>
      <c r="O6" s="279"/>
      <c r="P6" s="279"/>
      <c r="Q6" s="279"/>
      <c r="R6" s="279"/>
    </row>
    <row xmlns:x14ac="http://schemas.microsoft.com/office/spreadsheetml/2009/9/ac" r="7" ht="26.25" x14ac:dyDescent="0.4">
      <c r="A7" s="278"/>
      <c r="B7" s="278"/>
      <c r="C7" s="287" t="str">
        <f>+'Water Data'!D1</f>
        <v>Oman</v>
      </c>
      <c r="D7" s="279"/>
      <c r="E7" s="279"/>
      <c r="F7" s="279"/>
      <c r="G7" s="279"/>
      <c r="H7" s="279"/>
      <c r="I7" s="279"/>
      <c r="J7" s="279"/>
      <c r="K7" s="279"/>
      <c r="L7" s="279"/>
      <c r="M7" s="279"/>
      <c r="N7" s="279"/>
      <c r="O7" s="279"/>
      <c r="P7" s="279"/>
      <c r="Q7" s="279"/>
      <c r="R7" s="279"/>
    </row>
    <row xmlns:x14ac="http://schemas.microsoft.com/office/spreadsheetml/2009/9/ac" r="8" ht="15" x14ac:dyDescent="0.2">
      <c r="A8" s="278"/>
      <c r="B8" s="278"/>
      <c r="C8" s="278"/>
      <c r="D8" s="279"/>
      <c r="E8" s="279"/>
      <c r="F8" s="279"/>
      <c r="G8" s="279"/>
      <c r="H8" s="279"/>
      <c r="I8" s="279"/>
      <c r="J8" s="279"/>
      <c r="K8" s="279"/>
      <c r="L8" s="279"/>
      <c r="M8" s="279"/>
      <c r="N8" s="279"/>
      <c r="O8" s="279"/>
      <c r="P8" s="279"/>
      <c r="Q8" s="279"/>
      <c r="R8" s="279"/>
    </row>
    <row xmlns:x14ac="http://schemas.microsoft.com/office/spreadsheetml/2009/9/ac" r="9" ht="15" x14ac:dyDescent="0.2">
      <c r="A9" s="278"/>
      <c r="B9" s="278"/>
      <c r="C9" s="288" t="s">
        <v>291</v>
      </c>
      <c r="D9" s="279"/>
      <c r="E9" s="279"/>
      <c r="F9" s="279"/>
      <c r="G9" s="279"/>
      <c r="H9" s="279"/>
      <c r="I9" s="279"/>
      <c r="J9" s="279"/>
      <c r="K9" s="279"/>
      <c r="L9" s="279"/>
      <c r="M9" s="279"/>
      <c r="N9" s="279"/>
      <c r="O9" s="279"/>
      <c r="P9" s="279"/>
      <c r="Q9" s="279"/>
      <c r="R9" s="279"/>
    </row>
    <row xmlns:x14ac="http://schemas.microsoft.com/office/spreadsheetml/2009/9/ac" r="10" ht="15" x14ac:dyDescent="0.2">
      <c r="A10" s="278"/>
      <c r="B10" s="278"/>
      <c r="C10" s="286"/>
      <c r="D10" s="279"/>
      <c r="E10" s="279"/>
      <c r="F10" s="279"/>
      <c r="G10" s="279"/>
      <c r="H10" s="279"/>
      <c r="I10" s="279"/>
      <c r="J10" s="279"/>
      <c r="K10" s="279"/>
      <c r="L10" s="279"/>
      <c r="M10" s="279"/>
      <c r="N10" s="279"/>
      <c r="O10" s="279"/>
      <c r="P10" s="279"/>
      <c r="Q10" s="279"/>
      <c r="R10" s="279"/>
    </row>
    <row xmlns:x14ac="http://schemas.microsoft.com/office/spreadsheetml/2009/9/ac" r="11" ht="15.95" customHeight="true" x14ac:dyDescent="0.2">
      <c r="A11" s="278"/>
      <c r="C11" s="312" t="s">
        <v>32</v>
      </c>
      <c r="D11" s="289"/>
      <c r="E11" s="290"/>
      <c r="F11" s="289"/>
      <c r="G11" s="289"/>
      <c r="H11" s="279"/>
      <c r="I11" s="279"/>
      <c r="J11" s="279"/>
      <c r="K11" s="279"/>
      <c r="L11" s="279"/>
      <c r="M11" s="279"/>
      <c r="N11" s="279"/>
      <c r="O11" s="279"/>
      <c r="P11" s="279"/>
      <c r="Q11" s="279"/>
      <c r="R11" s="279"/>
    </row>
    <row xmlns:x14ac="http://schemas.microsoft.com/office/spreadsheetml/2009/9/ac" r="12" ht="9" customHeight="true" x14ac:dyDescent="0.2">
      <c r="A12" s="278"/>
      <c r="B12" s="279"/>
      <c r="C12" s="291"/>
      <c r="D12" s="289"/>
      <c r="E12" s="290"/>
      <c r="F12" s="289"/>
      <c r="G12" s="289"/>
      <c r="H12" s="279"/>
      <c r="I12" s="279"/>
      <c r="J12" s="279"/>
      <c r="K12" s="279"/>
      <c r="L12" s="279"/>
      <c r="M12" s="279"/>
      <c r="N12" s="279"/>
      <c r="O12" s="279"/>
      <c r="P12" s="279"/>
      <c r="Q12" s="279"/>
      <c r="R12" s="279"/>
    </row>
    <row xmlns:x14ac="http://schemas.microsoft.com/office/spreadsheetml/2009/9/ac" r="13" ht="24.95" customHeight="true" x14ac:dyDescent="0.25">
      <c r="A13" s="278"/>
      <c r="B13" s="279"/>
      <c r="C13" s="292" t="s">
        <v>145</v>
      </c>
      <c r="D13" s="289"/>
      <c r="E13" s="290"/>
      <c r="F13" s="289"/>
      <c r="G13" s="289"/>
      <c r="H13" s="279"/>
      <c r="I13" s="279"/>
      <c r="J13" s="279"/>
      <c r="K13" s="279"/>
      <c r="L13" s="279"/>
      <c r="M13" s="279"/>
      <c r="N13" s="279"/>
      <c r="O13" s="279"/>
      <c r="P13" s="279"/>
      <c r="Q13" s="279"/>
      <c r="R13" s="279"/>
    </row>
    <row xmlns:x14ac="http://schemas.microsoft.com/office/spreadsheetml/2009/9/ac" r="14" ht="21.95" customHeight="true" x14ac:dyDescent="0.2">
      <c r="A14" s="278"/>
      <c r="B14" s="293"/>
      <c r="C14" s="294" t="s">
        <v>152</v>
      </c>
      <c r="D14" s="289"/>
      <c r="E14" s="290"/>
      <c r="F14" s="289"/>
      <c r="G14" s="289"/>
      <c r="H14" s="279"/>
      <c r="I14" s="279"/>
      <c r="J14" s="279"/>
      <c r="K14" s="279"/>
      <c r="L14" s="279"/>
      <c r="M14" s="279"/>
      <c r="N14" s="279"/>
      <c r="O14" s="279"/>
      <c r="P14" s="279"/>
      <c r="Q14" s="279"/>
      <c r="R14" s="279"/>
    </row>
    <row xmlns:x14ac="http://schemas.microsoft.com/office/spreadsheetml/2009/9/ac" r="15" ht="15" x14ac:dyDescent="0.2">
      <c r="A15" s="278"/>
      <c r="B15" s="293"/>
      <c r="C15" s="295" t="s">
        <v>153</v>
      </c>
      <c r="D15" s="289"/>
      <c r="E15" s="290"/>
      <c r="F15" s="289"/>
      <c r="G15" s="289"/>
      <c r="H15" s="279"/>
      <c r="I15" s="279"/>
      <c r="J15" s="279"/>
      <c r="K15" s="279"/>
      <c r="L15" s="279"/>
      <c r="M15" s="279"/>
      <c r="N15" s="279"/>
      <c r="O15" s="279"/>
      <c r="P15" s="279"/>
      <c r="Q15" s="279"/>
      <c r="R15" s="279"/>
    </row>
    <row xmlns:x14ac="http://schemas.microsoft.com/office/spreadsheetml/2009/9/ac" r="16" ht="15" x14ac:dyDescent="0.2">
      <c r="A16" s="278"/>
      <c r="B16" s="293"/>
      <c r="C16" s="294" t="s">
        <v>279</v>
      </c>
      <c r="D16" s="289"/>
      <c r="E16" s="290"/>
      <c r="F16" s="289"/>
      <c r="G16" s="289"/>
      <c r="H16" s="279"/>
      <c r="I16" s="279"/>
      <c r="J16" s="279"/>
      <c r="K16" s="279"/>
      <c r="L16" s="279"/>
      <c r="M16" s="279"/>
      <c r="N16" s="279"/>
      <c r="O16" s="279"/>
      <c r="P16" s="279"/>
      <c r="Q16" s="279"/>
      <c r="R16" s="279"/>
    </row>
    <row xmlns:x14ac="http://schemas.microsoft.com/office/spreadsheetml/2009/9/ac" r="17" ht="26.1" customHeight="true" x14ac:dyDescent="0.2">
      <c r="A17" s="278"/>
      <c r="B17" s="290"/>
      <c r="C17" s="296"/>
      <c r="D17" s="289"/>
      <c r="E17" s="293"/>
      <c r="F17" s="289"/>
      <c r="G17" s="289"/>
      <c r="H17" s="279"/>
      <c r="I17" s="279"/>
      <c r="J17" s="279"/>
      <c r="K17" s="279"/>
      <c r="L17" s="279"/>
      <c r="M17" s="279"/>
      <c r="N17" s="279"/>
      <c r="O17" s="279"/>
      <c r="P17" s="279"/>
      <c r="Q17" s="279"/>
      <c r="R17" s="279"/>
    </row>
    <row xmlns:x14ac="http://schemas.microsoft.com/office/spreadsheetml/2009/9/ac" r="18" ht="15.75" x14ac:dyDescent="0.25">
      <c r="A18" s="278"/>
      <c r="B18" s="290"/>
      <c r="C18" s="297" t="s">
        <v>33</v>
      </c>
      <c r="D18" s="289"/>
      <c r="E18" s="298"/>
      <c r="F18" s="289"/>
      <c r="G18" s="289"/>
      <c r="H18" s="279"/>
      <c r="I18" s="279"/>
      <c r="J18" s="279"/>
      <c r="K18" s="279"/>
      <c r="L18" s="279"/>
      <c r="M18" s="279"/>
      <c r="N18" s="279"/>
      <c r="O18" s="279"/>
      <c r="P18" s="279"/>
      <c r="Q18" s="279"/>
      <c r="R18" s="279"/>
    </row>
    <row xmlns:x14ac="http://schemas.microsoft.com/office/spreadsheetml/2009/9/ac" r="19" ht="15" x14ac:dyDescent="0.2">
      <c r="A19" s="278"/>
      <c r="B19" s="290"/>
      <c r="C19" s="299" t="s">
        <v>146</v>
      </c>
      <c r="D19" s="289"/>
      <c r="E19" s="300"/>
      <c r="F19" s="289"/>
      <c r="G19" s="289"/>
      <c r="H19" s="279"/>
      <c r="I19" s="279"/>
      <c r="J19" s="279"/>
      <c r="K19" s="279"/>
      <c r="L19" s="279"/>
      <c r="M19" s="279"/>
      <c r="N19" s="279"/>
      <c r="O19" s="279"/>
      <c r="P19" s="279"/>
      <c r="Q19" s="279"/>
      <c r="R19" s="279"/>
    </row>
    <row xmlns:x14ac="http://schemas.microsoft.com/office/spreadsheetml/2009/9/ac" r="20" ht="15" x14ac:dyDescent="0.2">
      <c r="A20" s="278"/>
      <c r="B20" s="290"/>
      <c r="C20" s="369" t="s">
        <v>147</v>
      </c>
      <c r="D20" s="289"/>
      <c r="E20" s="301"/>
      <c r="F20" s="289"/>
      <c r="G20" s="289"/>
      <c r="H20" s="279"/>
      <c r="I20" s="279"/>
      <c r="J20" s="279"/>
      <c r="K20" s="279"/>
      <c r="L20" s="279"/>
      <c r="M20" s="279"/>
      <c r="N20" s="279"/>
      <c r="O20" s="279"/>
      <c r="P20" s="279"/>
      <c r="Q20" s="279"/>
      <c r="R20" s="279"/>
    </row>
    <row xmlns:x14ac="http://schemas.microsoft.com/office/spreadsheetml/2009/9/ac" r="21" ht="15" x14ac:dyDescent="0.2">
      <c r="A21" s="278"/>
      <c r="B21" s="290"/>
      <c r="C21" s="370" t="s">
        <v>148</v>
      </c>
      <c r="D21" s="289"/>
      <c r="E21" s="302"/>
      <c r="F21" s="289"/>
      <c r="G21" s="289"/>
      <c r="H21" s="279"/>
      <c r="I21" s="279"/>
      <c r="J21" s="279"/>
      <c r="K21" s="279"/>
      <c r="L21" s="279"/>
      <c r="M21" s="279"/>
      <c r="N21" s="279"/>
      <c r="O21" s="279"/>
      <c r="P21" s="279"/>
      <c r="Q21" s="279"/>
      <c r="R21" s="279"/>
    </row>
    <row xmlns:x14ac="http://schemas.microsoft.com/office/spreadsheetml/2009/9/ac" r="22" ht="15" x14ac:dyDescent="0.2">
      <c r="A22" s="278"/>
      <c r="B22" s="290"/>
      <c r="C22" s="371" t="s">
        <v>149</v>
      </c>
      <c r="D22" s="289"/>
      <c r="E22" s="289"/>
      <c r="F22" s="289"/>
      <c r="G22" s="289"/>
      <c r="H22" s="279"/>
      <c r="I22" s="279"/>
      <c r="J22" s="279"/>
      <c r="K22" s="279"/>
      <c r="L22" s="279"/>
      <c r="M22" s="279"/>
      <c r="N22" s="279"/>
      <c r="O22" s="279"/>
      <c r="P22" s="279"/>
      <c r="Q22" s="279"/>
      <c r="R22" s="279"/>
    </row>
    <row xmlns:x14ac="http://schemas.microsoft.com/office/spreadsheetml/2009/9/ac" r="23" ht="15" x14ac:dyDescent="0.2">
      <c r="A23" s="278"/>
      <c r="B23" s="290"/>
      <c r="C23" s="299" t="s">
        <v>150</v>
      </c>
      <c r="D23" s="289"/>
      <c r="E23" s="289"/>
      <c r="F23" s="289"/>
      <c r="G23" s="289"/>
      <c r="H23" s="279"/>
      <c r="I23" s="279"/>
      <c r="J23" s="279"/>
      <c r="K23" s="279"/>
      <c r="L23" s="279"/>
      <c r="M23" s="279"/>
      <c r="N23" s="279"/>
      <c r="O23" s="279"/>
      <c r="P23" s="279"/>
      <c r="Q23" s="279"/>
      <c r="R23" s="279"/>
    </row>
    <row xmlns:x14ac="http://schemas.microsoft.com/office/spreadsheetml/2009/9/ac" r="24" ht="15" x14ac:dyDescent="0.2">
      <c r="A24" s="278"/>
      <c r="B24" s="290"/>
      <c r="C24" s="303"/>
      <c r="D24" s="289"/>
      <c r="E24" s="289"/>
      <c r="F24" s="289"/>
      <c r="G24" s="289"/>
      <c r="H24" s="279"/>
      <c r="I24" s="279"/>
      <c r="J24" s="279"/>
      <c r="K24" s="279"/>
      <c r="L24" s="279"/>
      <c r="M24" s="279"/>
      <c r="N24" s="279"/>
      <c r="O24" s="279"/>
      <c r="P24" s="279"/>
      <c r="Q24" s="279"/>
      <c r="R24" s="279"/>
    </row>
    <row xmlns:x14ac="http://schemas.microsoft.com/office/spreadsheetml/2009/9/ac" r="25" ht="15.95" customHeight="true" x14ac:dyDescent="0.2">
      <c r="A25" s="304"/>
      <c r="B25" s="304"/>
      <c r="C25" s="305"/>
      <c r="D25" s="278"/>
      <c r="E25" s="279"/>
      <c r="F25" s="279"/>
      <c r="G25" s="279"/>
      <c r="H25" s="279"/>
      <c r="I25" s="279"/>
      <c r="J25" s="279"/>
      <c r="K25" s="279"/>
      <c r="L25" s="279"/>
      <c r="M25" s="279"/>
      <c r="N25" s="279"/>
      <c r="O25" s="279"/>
      <c r="P25" s="279"/>
      <c r="Q25" s="279"/>
      <c r="R25" s="279"/>
    </row>
    <row xmlns:x14ac="http://schemas.microsoft.com/office/spreadsheetml/2009/9/ac" r="26" ht="23.25" x14ac:dyDescent="0.2">
      <c r="A26" s="304"/>
      <c r="B26" s="304"/>
      <c r="C26" s="304"/>
      <c r="D26" s="278"/>
      <c r="E26" s="279"/>
      <c r="F26" s="279"/>
      <c r="G26" s="279"/>
      <c r="H26" s="279"/>
      <c r="I26" s="279"/>
      <c r="J26" s="279"/>
      <c r="K26" s="279"/>
      <c r="L26" s="279"/>
      <c r="M26" s="279"/>
      <c r="N26" s="279"/>
      <c r="O26" s="279"/>
      <c r="P26" s="279"/>
      <c r="Q26" s="279"/>
      <c r="R26" s="279"/>
    </row>
    <row xmlns:x14ac="http://schemas.microsoft.com/office/spreadsheetml/2009/9/ac" r="27" ht="15" x14ac:dyDescent="0.2">
      <c r="A27" s="306"/>
      <c r="B27" s="307"/>
      <c r="C27" s="308"/>
      <c r="D27" s="278"/>
      <c r="E27" s="279"/>
      <c r="F27" s="279"/>
      <c r="G27" s="279"/>
      <c r="H27" s="279"/>
      <c r="I27" s="279"/>
      <c r="J27" s="279"/>
      <c r="K27" s="279"/>
      <c r="L27" s="279"/>
      <c r="M27" s="279"/>
      <c r="N27" s="279"/>
      <c r="O27" s="279"/>
      <c r="P27" s="279"/>
      <c r="Q27" s="279"/>
      <c r="R27" s="279"/>
    </row>
    <row xmlns:x14ac="http://schemas.microsoft.com/office/spreadsheetml/2009/9/ac" r="28" ht="15" x14ac:dyDescent="0.2">
      <c r="A28" s="306"/>
      <c r="B28" s="307"/>
      <c r="C28" s="309"/>
      <c r="D28" s="278"/>
      <c r="E28" s="279"/>
      <c r="F28" s="279"/>
      <c r="G28" s="279"/>
      <c r="H28" s="279"/>
      <c r="I28" s="279"/>
      <c r="J28" s="279"/>
      <c r="K28" s="279"/>
      <c r="L28" s="279"/>
      <c r="M28" s="279"/>
      <c r="N28" s="279"/>
      <c r="O28" s="279"/>
      <c r="P28" s="279"/>
      <c r="Q28" s="279"/>
      <c r="R28" s="279"/>
    </row>
    <row xmlns:x14ac="http://schemas.microsoft.com/office/spreadsheetml/2009/9/ac" r="29" ht="15" x14ac:dyDescent="0.2">
      <c r="A29" s="306"/>
      <c r="B29" s="307"/>
      <c r="C29" s="310"/>
      <c r="D29" s="278"/>
      <c r="E29" s="279"/>
      <c r="F29" s="279"/>
      <c r="G29" s="279"/>
      <c r="H29" s="279"/>
      <c r="I29" s="279"/>
      <c r="J29" s="279"/>
      <c r="K29" s="279"/>
      <c r="L29" s="279"/>
      <c r="M29" s="279"/>
      <c r="N29" s="279"/>
      <c r="O29" s="279"/>
      <c r="P29" s="279"/>
      <c r="Q29" s="279"/>
      <c r="R29" s="279"/>
    </row>
    <row xmlns:x14ac="http://schemas.microsoft.com/office/spreadsheetml/2009/9/ac" r="30" ht="15" x14ac:dyDescent="0.2">
      <c r="A30" s="306"/>
      <c r="B30" s="307"/>
      <c r="C30" s="310"/>
      <c r="D30" s="278"/>
      <c r="E30" s="279"/>
      <c r="F30" s="279"/>
      <c r="G30" s="279"/>
      <c r="H30" s="279"/>
      <c r="I30" s="279"/>
      <c r="J30" s="279"/>
      <c r="K30" s="279"/>
      <c r="L30" s="279"/>
      <c r="M30" s="279"/>
      <c r="N30" s="279"/>
      <c r="O30" s="279"/>
      <c r="P30" s="279"/>
      <c r="Q30" s="279"/>
      <c r="R30" s="279"/>
    </row>
    <row xmlns:x14ac="http://schemas.microsoft.com/office/spreadsheetml/2009/9/ac" r="31" ht="15" x14ac:dyDescent="0.2">
      <c r="A31" s="306"/>
      <c r="B31" s="307"/>
      <c r="C31" s="310"/>
      <c r="D31" s="278"/>
      <c r="E31" s="279"/>
      <c r="F31" s="279"/>
      <c r="G31" s="279"/>
      <c r="H31" s="279"/>
      <c r="I31" s="279"/>
      <c r="J31" s="279"/>
      <c r="K31" s="279"/>
      <c r="L31" s="279"/>
      <c r="M31" s="279"/>
      <c r="N31" s="279"/>
      <c r="O31" s="279"/>
      <c r="P31" s="279"/>
      <c r="Q31" s="279"/>
      <c r="R31" s="279"/>
    </row>
    <row xmlns:x14ac="http://schemas.microsoft.com/office/spreadsheetml/2009/9/ac" r="32" ht="15" x14ac:dyDescent="0.2">
      <c r="A32" s="306"/>
      <c r="B32" s="307"/>
      <c r="C32" s="310"/>
      <c r="D32" s="278"/>
      <c r="E32" s="279"/>
      <c r="F32" s="279"/>
      <c r="G32" s="279"/>
      <c r="H32" s="279"/>
      <c r="I32" s="279"/>
      <c r="J32" s="279"/>
      <c r="K32" s="279"/>
      <c r="L32" s="279"/>
      <c r="M32" s="279"/>
      <c r="N32" s="279"/>
      <c r="O32" s="279"/>
      <c r="P32" s="279"/>
      <c r="Q32" s="279"/>
      <c r="R32" s="279"/>
    </row>
    <row xmlns:x14ac="http://schemas.microsoft.com/office/spreadsheetml/2009/9/ac" r="33" ht="15" x14ac:dyDescent="0.2">
      <c r="A33" s="306"/>
      <c r="B33" s="307"/>
      <c r="C33" s="310"/>
      <c r="D33" s="278"/>
      <c r="E33" s="279"/>
      <c r="F33" s="279"/>
      <c r="G33" s="279"/>
      <c r="H33" s="279"/>
      <c r="I33" s="279"/>
      <c r="J33" s="279"/>
      <c r="K33" s="279"/>
      <c r="L33" s="279"/>
      <c r="M33" s="279"/>
      <c r="N33" s="279"/>
      <c r="O33" s="279"/>
      <c r="P33" s="279"/>
      <c r="Q33" s="279"/>
      <c r="R33" s="279"/>
    </row>
    <row xmlns:x14ac="http://schemas.microsoft.com/office/spreadsheetml/2009/9/ac" r="34" ht="15" x14ac:dyDescent="0.2">
      <c r="A34" s="306"/>
      <c r="B34" s="307"/>
      <c r="D34" s="278"/>
      <c r="E34" s="279"/>
      <c r="F34" s="279"/>
      <c r="G34" s="279"/>
      <c r="H34" s="279"/>
      <c r="I34" s="279"/>
      <c r="J34" s="279"/>
      <c r="K34" s="279"/>
      <c r="L34" s="279"/>
      <c r="M34" s="279"/>
      <c r="N34" s="279"/>
      <c r="O34" s="279"/>
      <c r="P34" s="279"/>
      <c r="Q34" s="279"/>
      <c r="R34" s="279"/>
    </row>
    <row xmlns:x14ac="http://schemas.microsoft.com/office/spreadsheetml/2009/9/ac" r="35" ht="15" x14ac:dyDescent="0.2">
      <c r="A35" s="278"/>
      <c r="B35" s="278"/>
      <c r="C35" s="278"/>
      <c r="D35" s="278"/>
      <c r="E35" s="279"/>
      <c r="F35" s="279"/>
      <c r="G35" s="279"/>
      <c r="H35" s="279"/>
      <c r="I35" s="279"/>
      <c r="J35" s="279"/>
      <c r="K35" s="279"/>
      <c r="L35" s="279"/>
      <c r="M35" s="279"/>
      <c r="N35" s="279"/>
      <c r="O35" s="279"/>
      <c r="P35" s="279"/>
      <c r="Q35" s="279"/>
      <c r="R35" s="279"/>
    </row>
    <row xmlns:x14ac="http://schemas.microsoft.com/office/spreadsheetml/2009/9/ac" r="36" ht="15" x14ac:dyDescent="0.2">
      <c r="A36" s="278"/>
      <c r="B36" s="278"/>
      <c r="C36" s="278"/>
      <c r="D36" s="278"/>
      <c r="E36" s="279"/>
      <c r="F36" s="279"/>
      <c r="G36" s="279"/>
      <c r="H36" s="279"/>
      <c r="I36" s="279"/>
      <c r="J36" s="279"/>
      <c r="K36" s="279"/>
      <c r="L36" s="279"/>
      <c r="M36" s="279"/>
      <c r="N36" s="279"/>
      <c r="O36" s="279"/>
      <c r="P36" s="279"/>
      <c r="Q36" s="279"/>
      <c r="R36" s="279"/>
    </row>
    <row xmlns:x14ac="http://schemas.microsoft.com/office/spreadsheetml/2009/9/ac" r="37" ht="15" x14ac:dyDescent="0.2">
      <c r="A37" s="278"/>
      <c r="B37" s="278"/>
      <c r="C37" s="278"/>
      <c r="D37" s="278"/>
    </row>
    <row xmlns:x14ac="http://schemas.microsoft.com/office/spreadsheetml/2009/9/ac" r="38" ht="15" x14ac:dyDescent="0.2">
      <c r="A38" s="278"/>
      <c r="B38" s="278"/>
      <c r="C38" s="278"/>
      <c r="D38" s="278"/>
    </row>
    <row xmlns:x14ac="http://schemas.microsoft.com/office/spreadsheetml/2009/9/ac" r="39" ht="15" x14ac:dyDescent="0.2">
      <c r="A39" s="278"/>
      <c r="B39" s="278"/>
      <c r="C39" s="278"/>
      <c r="D39" s="278"/>
    </row>
    <row xmlns:x14ac="http://schemas.microsoft.com/office/spreadsheetml/2009/9/ac" r="40" ht="15" x14ac:dyDescent="0.2">
      <c r="A40" s="278"/>
      <c r="B40" s="278"/>
      <c r="C40" s="278"/>
      <c r="D40" s="278"/>
    </row>
    <row xmlns:x14ac="http://schemas.microsoft.com/office/spreadsheetml/2009/9/ac" r="46" x14ac:dyDescent="0.2">
      <c r="L46" s="311"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H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8" customWidth="true"/>
    <col min="3" max="3" width="29.75" customWidth="true"/>
    <col min="4" max="9" width="7.875" customWidth="true"/>
    <col min="10" max="11" width="1.125" customWidth="true"/>
    <col min="12" max="12" width="24.625" style="128" customWidth="true"/>
    <col min="13" max="13" width="29.75" customWidth="true"/>
    <col min="14" max="19" width="7.875" customWidth="true"/>
    <col min="20" max="21" width="1.125" customWidth="true"/>
    <col min="22" max="22" width="24.625" style="128" customWidth="true"/>
    <col min="23" max="23" width="29.75" customWidth="true"/>
    <col min="24" max="29" width="7.875" customWidth="true"/>
    <col min="30" max="31" width="1.125" customWidth="true"/>
    <col min="32" max="32" width="24.625" style="128" customWidth="true"/>
    <col min="33" max="33" width="29.75" customWidth="true"/>
    <col min="34" max="39" width="7.875" customWidth="true"/>
    <col min="40" max="41" width="1.125" customWidth="true"/>
    <col min="42" max="42" width="24.625" style="128" customWidth="true"/>
    <col min="43" max="43" width="29.75" customWidth="true"/>
    <col min="44" max="49" width="7.875" customWidth="true"/>
    <col min="50" max="51" width="1.125" customWidth="true"/>
    <col min="52" max="52" width="24.625" style="128" customWidth="true"/>
    <col min="53" max="53" width="29.75" style="128" customWidth="true"/>
    <col min="54" max="59" width="7.875" style="128" customWidth="true"/>
    <col min="60" max="61" width="1.125" customWidth="true"/>
    <col min="62" max="62" width="24.625" style="128" customWidth="true"/>
    <col min="63" max="63" width="29.75" customWidth="true"/>
    <col min="64" max="69" width="7.875" customWidth="true"/>
    <col min="70" max="71" width="1.125" customWidth="true"/>
    <col min="72" max="72" width="24.625" style="128" customWidth="true"/>
    <col min="73" max="73" width="29.75" customWidth="true"/>
    <col min="74" max="79" width="7.875" customWidth="true"/>
    <col min="80" max="81" width="1.125" customWidth="true"/>
    <col min="82" max="82" width="24.625" style="128" customWidth="true"/>
    <col min="83" max="83" width="29.75" customWidth="true"/>
    <col min="84" max="89" width="7.875" customWidth="true"/>
    <col min="90" max="91" width="1.125" customWidth="true"/>
    <col min="92" max="92" width="24.625" style="128" customWidth="true"/>
    <col min="93" max="93" width="29.75" customWidth="true"/>
    <col min="94" max="99" width="7.875" customWidth="true"/>
    <col min="100" max="101" width="1.125" customWidth="true"/>
    <col min="102" max="102" width="24.625" style="128" customWidth="true"/>
    <col min="103" max="103" width="29.75" customWidth="true"/>
    <col min="104" max="109" width="7.875" customWidth="true"/>
    <col min="110" max="111" width="1.125" customWidth="true"/>
    <col min="112" max="112" width="24.625" style="128" customWidth="true"/>
    <col min="113" max="113" width="29.75" customWidth="true"/>
    <col min="114" max="119" width="7.875" customWidth="true"/>
    <col min="120" max="121" width="1.125" customWidth="true"/>
    <col min="122" max="122" width="24.625" style="128" customWidth="true"/>
    <col min="123" max="123" width="29.75" customWidth="true"/>
    <col min="124" max="129" width="7.875" customWidth="true"/>
    <col min="130" max="131" width="1.125" customWidth="true"/>
    <col min="132" max="132" width="24.625" style="128" customWidth="true"/>
    <col min="133" max="133" width="29.75" customWidth="true"/>
    <col min="134" max="139" width="7.875" customWidth="true"/>
    <col min="140" max="141" width="1.125" customWidth="true"/>
    <col min="142" max="142" width="24.625" style="128" customWidth="true"/>
    <col min="143" max="143" width="29.75" customWidth="true"/>
    <col min="144" max="149" width="7.875" customWidth="true"/>
    <col min="150" max="151" width="1.125" customWidth="true"/>
    <col min="152" max="152" width="24.625" style="128" customWidth="true"/>
    <col min="153" max="153" width="29.75" customWidth="true"/>
    <col min="154" max="159" width="7.875" customWidth="true"/>
    <col min="160" max="161" width="1.125" customWidth="true"/>
    <col min="162" max="162" width="24.625" style="128" customWidth="true"/>
    <col min="163" max="163" width="29.75" customWidth="true"/>
    <col min="164" max="169" width="7.875" customWidth="true"/>
    <col min="170" max="171" width="1.125" customWidth="true"/>
    <col min="172" max="172" width="24.625" style="128" customWidth="true"/>
    <col min="173" max="173" width="29.75" customWidth="true"/>
    <col min="174" max="179" width="7.875" customWidth="true"/>
    <col min="180" max="181" width="1.125" customWidth="true"/>
    <col min="182" max="182" width="24.625" style="128" customWidth="true"/>
    <col min="183" max="183" width="29.75" customWidth="true"/>
    <col min="184" max="189" width="7.875" customWidth="true"/>
    <col min="190" max="191" width="1.125" customWidth="true"/>
    <col min="192" max="192" width="24.625" style="128" customWidth="true"/>
    <col min="193" max="193" width="29.75" customWidth="true"/>
    <col min="194" max="199" width="7.875" customWidth="true"/>
    <col min="200" max="201" width="1.125" customWidth="true"/>
    <col min="202" max="202" width="24.625" style="128" customWidth="true"/>
    <col min="203" max="203" width="29.75" customWidth="true"/>
    <col min="204" max="209" width="7.875" customWidth="true"/>
    <col min="210" max="211" width="1.125" customWidth="true"/>
    <col min="212" max="212" width="24.625" style="128" customWidth="true"/>
    <col min="213" max="213" width="29.75" customWidth="true"/>
    <col min="214" max="219" width="7.875" customWidth="true"/>
    <col min="220" max="221" width="1.125" customWidth="true"/>
    <col min="222" max="222" width="24.625" style="128" customWidth="true"/>
    <col min="223" max="223" width="29.75" customWidth="true"/>
    <col min="224" max="229" width="7.875" customWidth="true"/>
    <col min="230" max="231" width="1.125" customWidth="true"/>
    <col min="232" max="232" width="24.625" style="128" customWidth="true"/>
    <col min="233" max="233" width="29.75" customWidth="true"/>
    <col min="234" max="239" width="7.875" customWidth="true"/>
    <col min="240" max="241" width="1.125" customWidth="true"/>
    <col min="242" max="242" width="24.625" style="128" customWidth="true"/>
    <col min="243" max="243" width="29.75" customWidth="true"/>
    <col min="244" max="249" width="7.875" customWidth="true"/>
    <col min="250" max="251" width="1.125" customWidth="true"/>
  </cols>
  <sheetData>
    <row xmlns:x14ac="http://schemas.microsoft.com/office/spreadsheetml/2009/9/ac" r="1" s="317" customFormat="true" ht="30" customHeight="true" x14ac:dyDescent="0.25">
      <c r="B1" s="335" t="s">
        <v>31</v>
      </c>
      <c r="C1" s="565" t="s">
        <v>247</v>
      </c>
      <c r="D1" s="323" t="s">
        <v>159</v>
      </c>
      <c r="E1" s="323"/>
      <c r="F1" s="323"/>
      <c r="G1" s="323"/>
      <c r="H1" s="323"/>
      <c r="I1" s="324"/>
      <c r="J1" s="314"/>
      <c r="K1" s="314"/>
      <c r="L1" s="335" t="s">
        <v>31</v>
      </c>
      <c r="M1" s="565" t="s">
        <v>248</v>
      </c>
      <c r="N1" s="323" t="s">
        <v>159</v>
      </c>
      <c r="O1" s="323"/>
      <c r="P1" s="323"/>
      <c r="Q1" s="323"/>
      <c r="R1" s="323"/>
      <c r="S1" s="324"/>
      <c r="T1" s="314"/>
      <c r="U1" s="314"/>
      <c r="V1" s="335" t="s">
        <v>31</v>
      </c>
      <c r="W1" s="565" t="s">
        <v>249</v>
      </c>
      <c r="X1" s="323" t="s">
        <v>159</v>
      </c>
      <c r="Y1" s="323"/>
      <c r="Z1" s="323"/>
      <c r="AA1" s="323"/>
      <c r="AB1" s="323"/>
      <c r="AC1" s="324"/>
      <c r="AD1" s="314"/>
      <c r="AE1" s="314"/>
      <c r="AF1" s="335" t="s">
        <v>31</v>
      </c>
      <c r="AG1" s="565" t="s">
        <v>250</v>
      </c>
      <c r="AH1" s="323" t="s">
        <v>159</v>
      </c>
      <c r="AI1" s="323"/>
      <c r="AJ1" s="323"/>
      <c r="AK1" s="323"/>
      <c r="AL1" s="323"/>
      <c r="AM1" s="324"/>
      <c r="AN1" s="314"/>
      <c r="AO1" s="314"/>
      <c r="AP1" s="335" t="s">
        <v>31</v>
      </c>
      <c r="AQ1" s="565" t="s">
        <v>251</v>
      </c>
      <c r="AR1" s="323" t="s">
        <v>159</v>
      </c>
      <c r="AS1" s="323"/>
      <c r="AT1" s="323"/>
      <c r="AU1" s="323"/>
      <c r="AV1" s="323"/>
      <c r="AW1" s="324"/>
      <c r="AX1" s="314"/>
      <c r="AY1" s="314"/>
      <c r="AZ1" s="335" t="s">
        <v>31</v>
      </c>
      <c r="BA1" s="565" t="s">
        <v>252</v>
      </c>
      <c r="BB1" s="323" t="s">
        <v>159</v>
      </c>
      <c r="BC1" s="323"/>
      <c r="BD1" s="323"/>
      <c r="BE1" s="323"/>
      <c r="BF1" s="323"/>
      <c r="BG1" s="324"/>
      <c r="BH1" s="314"/>
      <c r="BI1" s="314"/>
      <c r="BJ1" s="335" t="s">
        <v>31</v>
      </c>
      <c r="BK1" s="565" t="s">
        <v>253</v>
      </c>
      <c r="BL1" s="323" t="s">
        <v>159</v>
      </c>
      <c r="BM1" s="323"/>
      <c r="BN1" s="323"/>
      <c r="BO1" s="323"/>
      <c r="BP1" s="323"/>
      <c r="BQ1" s="324"/>
      <c r="BR1" s="314"/>
      <c r="BS1" s="314"/>
      <c r="BT1" s="335" t="s">
        <v>31</v>
      </c>
      <c r="BU1" s="565" t="s">
        <v>254</v>
      </c>
      <c r="BV1" s="323" t="s">
        <v>159</v>
      </c>
      <c r="BW1" s="323"/>
      <c r="BX1" s="323"/>
      <c r="BY1" s="323"/>
      <c r="BZ1" s="323"/>
      <c r="CA1" s="324"/>
      <c r="CB1" s="314"/>
      <c r="CC1" s="314"/>
      <c r="CD1" s="335" t="s">
        <v>31</v>
      </c>
      <c r="CE1" s="565" t="s">
        <v>255</v>
      </c>
      <c r="CF1" s="323" t="s">
        <v>159</v>
      </c>
      <c r="CG1" s="323"/>
      <c r="CH1" s="323"/>
      <c r="CI1" s="323"/>
      <c r="CJ1" s="323"/>
      <c r="CK1" s="324"/>
      <c r="CL1" s="314"/>
      <c r="CM1" s="314"/>
      <c r="CN1" s="335" t="s">
        <v>31</v>
      </c>
      <c r="CO1" s="565" t="s">
        <v>256</v>
      </c>
      <c r="CP1" s="323" t="s">
        <v>159</v>
      </c>
      <c r="CQ1" s="323"/>
      <c r="CR1" s="323"/>
      <c r="CS1" s="323"/>
      <c r="CT1" s="323"/>
      <c r="CU1" s="324"/>
      <c r="CV1" s="314"/>
      <c r="CW1" s="314"/>
      <c r="CX1" s="335" t="s">
        <v>31</v>
      </c>
      <c r="CY1" s="565" t="s">
        <v>256</v>
      </c>
      <c r="CZ1" s="323" t="s">
        <v>159</v>
      </c>
      <c r="DA1" s="323"/>
      <c r="DB1" s="323"/>
      <c r="DC1" s="323"/>
      <c r="DD1" s="323"/>
      <c r="DE1" s="324"/>
      <c r="DF1" s="314"/>
      <c r="DG1" s="314"/>
      <c r="DH1" s="335" t="s">
        <v>31</v>
      </c>
      <c r="DI1" s="565">
        <v>2019</v>
      </c>
      <c r="DJ1" s="323" t="s">
        <v>159</v>
      </c>
      <c r="DK1" s="323"/>
      <c r="DL1" s="323"/>
      <c r="DM1" s="323"/>
      <c r="DN1" s="323"/>
      <c r="DO1" s="324"/>
      <c r="DP1" s="314"/>
      <c r="DQ1" s="314"/>
      <c r="DR1" s="335" t="s">
        <v>31</v>
      </c>
      <c r="DS1" s="565">
        <v>2019</v>
      </c>
      <c r="DT1" s="323" t="s">
        <v>159</v>
      </c>
      <c r="DU1" s="323"/>
      <c r="DV1" s="323"/>
      <c r="DW1" s="323"/>
      <c r="DX1" s="323"/>
      <c r="DY1" s="324"/>
      <c r="DZ1" s="314"/>
      <c r="EA1" s="314"/>
      <c r="EB1" s="335" t="s">
        <v>31</v>
      </c>
      <c r="EC1" s="565">
        <v>2020</v>
      </c>
      <c r="ED1" s="323" t="s">
        <v>159</v>
      </c>
      <c r="EE1" s="323"/>
      <c r="EF1" s="323"/>
      <c r="EG1" s="323"/>
      <c r="EH1" s="323"/>
      <c r="EI1" s="324"/>
      <c r="EJ1" s="314"/>
      <c r="EK1" s="314"/>
      <c r="EL1" s="335" t="s">
        <v>31</v>
      </c>
      <c r="EM1" s="565">
        <v>2020</v>
      </c>
      <c r="EN1" s="323" t="s">
        <v>159</v>
      </c>
      <c r="EO1" s="323"/>
      <c r="EP1" s="323"/>
      <c r="EQ1" s="323"/>
      <c r="ER1" s="323"/>
      <c r="ES1" s="324"/>
      <c r="ET1" s="314"/>
      <c r="EU1" s="314"/>
      <c r="EV1" s="335" t="s">
        <v>31</v>
      </c>
      <c r="EW1" s="565">
        <v>2021</v>
      </c>
      <c r="EX1" s="323" t="s">
        <v>159</v>
      </c>
      <c r="EY1" s="323"/>
      <c r="EZ1" s="323"/>
      <c r="FA1" s="323"/>
      <c r="FB1" s="323"/>
      <c r="FC1" s="324"/>
      <c r="FD1" s="314"/>
      <c r="FE1" s="314"/>
      <c r="FF1" s="335" t="s">
        <v>31</v>
      </c>
      <c r="FG1" s="565">
        <v>2021</v>
      </c>
      <c r="FH1" s="323" t="s">
        <v>159</v>
      </c>
      <c r="FI1" s="323"/>
      <c r="FJ1" s="323"/>
      <c r="FK1" s="323"/>
      <c r="FL1" s="323"/>
      <c r="FM1" s="324"/>
      <c r="FN1" s="314"/>
      <c r="FO1" s="314"/>
      <c r="FP1" s="335" t="s">
        <v>31</v>
      </c>
      <c r="FQ1" s="565">
        <v>2022</v>
      </c>
      <c r="FR1" s="323" t="s">
        <v>159</v>
      </c>
      <c r="FS1" s="323"/>
      <c r="FT1" s="323"/>
      <c r="FU1" s="323"/>
      <c r="FV1" s="323"/>
      <c r="FW1" s="324"/>
      <c r="FX1" s="314"/>
      <c r="FY1" s="314"/>
    </row>
    <row xmlns:x14ac="http://schemas.microsoft.com/office/spreadsheetml/2009/9/ac" r="2" s="317" customFormat="true" ht="30" customHeight="true" x14ac:dyDescent="0.25">
      <c r="A2" s="576" t="s">
        <v>278</v>
      </c>
      <c r="B2" s="325" t="s">
        <v>236</v>
      </c>
      <c r="C2" s="276" t="s">
        <v>160</v>
      </c>
      <c r="D2" s="276" t="s">
        <v>169</v>
      </c>
      <c r="E2" s="326"/>
      <c r="F2" s="326"/>
      <c r="G2" s="326"/>
      <c r="H2" s="326"/>
      <c r="I2" s="327"/>
      <c r="J2" s="318" t="s">
        <v>257</v>
      </c>
      <c r="K2" s="318"/>
      <c r="L2" s="325" t="s">
        <v>237</v>
      </c>
      <c r="M2" s="276" t="s">
        <v>160</v>
      </c>
      <c r="N2" s="276" t="s">
        <v>170</v>
      </c>
      <c r="O2" s="326"/>
      <c r="P2" s="326"/>
      <c r="Q2" s="326"/>
      <c r="R2" s="326"/>
      <c r="S2" s="327"/>
      <c r="T2" s="318" t="s">
        <v>257</v>
      </c>
      <c r="U2" s="318"/>
      <c r="V2" s="325" t="s">
        <v>238</v>
      </c>
      <c r="W2" s="276" t="s">
        <v>160</v>
      </c>
      <c r="X2" s="276" t="s">
        <v>171</v>
      </c>
      <c r="Y2" s="326"/>
      <c r="Z2" s="326"/>
      <c r="AA2" s="326"/>
      <c r="AB2" s="326"/>
      <c r="AC2" s="327"/>
      <c r="AD2" s="318" t="s">
        <v>257</v>
      </c>
      <c r="AE2" s="318"/>
      <c r="AF2" s="325" t="s">
        <v>239</v>
      </c>
      <c r="AG2" s="276" t="s">
        <v>160</v>
      </c>
      <c r="AH2" s="276" t="s">
        <v>172</v>
      </c>
      <c r="AI2" s="326"/>
      <c r="AJ2" s="326"/>
      <c r="AK2" s="326"/>
      <c r="AL2" s="326"/>
      <c r="AM2" s="327"/>
      <c r="AN2" s="318" t="s">
        <v>257</v>
      </c>
      <c r="AO2" s="318"/>
      <c r="AP2" s="325" t="s">
        <v>240</v>
      </c>
      <c r="AQ2" s="276" t="s">
        <v>160</v>
      </c>
      <c r="AR2" s="276" t="s">
        <v>174</v>
      </c>
      <c r="AS2" s="326"/>
      <c r="AT2" s="326"/>
      <c r="AU2" s="326"/>
      <c r="AV2" s="326"/>
      <c r="AW2" s="327"/>
      <c r="AX2" s="318" t="s">
        <v>257</v>
      </c>
      <c r="AY2" s="318"/>
      <c r="AZ2" s="325" t="s">
        <v>241</v>
      </c>
      <c r="BA2" s="276" t="s">
        <v>160</v>
      </c>
      <c r="BB2" s="276" t="s">
        <v>175</v>
      </c>
      <c r="BC2" s="326"/>
      <c r="BD2" s="326"/>
      <c r="BE2" s="326"/>
      <c r="BF2" s="326"/>
      <c r="BG2" s="327"/>
      <c r="BH2" s="318" t="s">
        <v>257</v>
      </c>
      <c r="BI2" s="318"/>
      <c r="BJ2" s="325" t="s">
        <v>242</v>
      </c>
      <c r="BK2" s="276" t="s">
        <v>160</v>
      </c>
      <c r="BL2" s="276" t="s">
        <v>176</v>
      </c>
      <c r="BM2" s="326"/>
      <c r="BN2" s="326"/>
      <c r="BO2" s="326"/>
      <c r="BP2" s="326"/>
      <c r="BQ2" s="327"/>
      <c r="BR2" s="318" t="s">
        <v>257</v>
      </c>
      <c r="BS2" s="318"/>
      <c r="BT2" s="325" t="s">
        <v>243</v>
      </c>
      <c r="BU2" s="276" t="s">
        <v>160</v>
      </c>
      <c r="BV2" s="276" t="s">
        <v>177</v>
      </c>
      <c r="BW2" s="326"/>
      <c r="BX2" s="326"/>
      <c r="BY2" s="326"/>
      <c r="BZ2" s="326"/>
      <c r="CA2" s="327"/>
      <c r="CB2" s="318" t="s">
        <v>257</v>
      </c>
      <c r="CC2" s="318"/>
      <c r="CD2" s="325" t="s">
        <v>244</v>
      </c>
      <c r="CE2" s="276" t="s">
        <v>160</v>
      </c>
      <c r="CF2" s="276" t="s">
        <v>234</v>
      </c>
      <c r="CG2" s="326"/>
      <c r="CH2" s="326"/>
      <c r="CI2" s="326"/>
      <c r="CJ2" s="326"/>
      <c r="CK2" s="327"/>
      <c r="CL2" s="318" t="s">
        <v>257</v>
      </c>
      <c r="CM2" s="318"/>
      <c r="CN2" s="325" t="s">
        <v>245</v>
      </c>
      <c r="CO2" s="276" t="s">
        <v>160</v>
      </c>
      <c r="CP2" s="276" t="s">
        <v>229</v>
      </c>
      <c r="CQ2" s="326"/>
      <c r="CR2" s="326"/>
      <c r="CS2" s="326"/>
      <c r="CT2" s="326"/>
      <c r="CU2" s="327"/>
      <c r="CV2" s="318" t="s">
        <v>257</v>
      </c>
      <c r="CW2" s="318"/>
      <c r="CX2" s="325" t="s">
        <v>246</v>
      </c>
      <c r="CY2" s="276" t="s">
        <v>168</v>
      </c>
      <c r="CZ2" s="276" t="s">
        <v>220</v>
      </c>
      <c r="DA2" s="326"/>
      <c r="DB2" s="326"/>
      <c r="DC2" s="326"/>
      <c r="DD2" s="326"/>
      <c r="DE2" s="327"/>
      <c r="DF2" s="318" t="s">
        <v>257</v>
      </c>
      <c r="DG2" s="318"/>
      <c r="DH2" s="325" t="s">
        <v>273</v>
      </c>
      <c r="DI2" s="276" t="s">
        <v>168</v>
      </c>
      <c r="DJ2" s="276" t="s">
        <v>220</v>
      </c>
      <c r="DK2" s="326"/>
      <c r="DL2" s="326"/>
      <c r="DM2" s="326"/>
      <c r="DN2" s="326"/>
      <c r="DO2" s="327"/>
      <c r="DP2" s="318" t="s">
        <v>257</v>
      </c>
      <c r="DQ2" s="318"/>
      <c r="DR2" s="325" t="s">
        <v>275</v>
      </c>
      <c r="DS2" s="276" t="s">
        <v>160</v>
      </c>
      <c r="DT2" s="276" t="s">
        <v>285</v>
      </c>
      <c r="DU2" s="326"/>
      <c r="DV2" s="326"/>
      <c r="DW2" s="326"/>
      <c r="DX2" s="326"/>
      <c r="DY2" s="327"/>
      <c r="DZ2" s="318" t="s">
        <v>257</v>
      </c>
      <c r="EA2" s="318"/>
      <c r="EB2" s="325" t="s">
        <v>283</v>
      </c>
      <c r="EC2" s="276" t="s">
        <v>160</v>
      </c>
      <c r="ED2" s="276" t="s">
        <v>284</v>
      </c>
      <c r="EE2" s="326"/>
      <c r="EF2" s="326"/>
      <c r="EG2" s="326"/>
      <c r="EH2" s="326"/>
      <c r="EI2" s="327"/>
      <c r="EJ2" s="318" t="s">
        <v>257</v>
      </c>
      <c r="EK2" s="318"/>
      <c r="EL2" s="325" t="s">
        <v>276</v>
      </c>
      <c r="EM2" s="276" t="s">
        <v>168</v>
      </c>
      <c r="EN2" s="276" t="s">
        <v>220</v>
      </c>
      <c r="EO2" s="326"/>
      <c r="EP2" s="326"/>
      <c r="EQ2" s="326"/>
      <c r="ER2" s="326"/>
      <c r="ES2" s="327"/>
      <c r="ET2" s="318" t="s">
        <v>257</v>
      </c>
      <c r="EU2" s="318"/>
      <c r="EV2" s="325" t="s">
        <v>289</v>
      </c>
      <c r="EW2" s="276" t="s">
        <v>168</v>
      </c>
      <c r="EX2" s="276" t="s">
        <v>220</v>
      </c>
      <c r="EY2" s="326"/>
      <c r="EZ2" s="326"/>
      <c r="FA2" s="326"/>
      <c r="FB2" s="326"/>
      <c r="FC2" s="327"/>
      <c r="FD2" s="318" t="s">
        <v>257</v>
      </c>
      <c r="FE2" s="318"/>
      <c r="FF2" s="325" t="s">
        <v>286</v>
      </c>
      <c r="FG2" s="276" t="s">
        <v>160</v>
      </c>
      <c r="FH2" s="276" t="s">
        <v>287</v>
      </c>
      <c r="FI2" s="326"/>
      <c r="FJ2" s="326"/>
      <c r="FK2" s="326"/>
      <c r="FL2" s="326"/>
      <c r="FM2" s="327"/>
      <c r="FN2" s="318" t="s">
        <v>257</v>
      </c>
      <c r="FO2" s="318"/>
      <c r="FP2" s="325" t="s">
        <v>290</v>
      </c>
      <c r="FQ2" s="276" t="s">
        <v>168</v>
      </c>
      <c r="FR2" s="276" t="s">
        <v>220</v>
      </c>
      <c r="FS2" s="326"/>
      <c r="FT2" s="326"/>
      <c r="FU2" s="326"/>
      <c r="FV2" s="326"/>
      <c r="FW2" s="327"/>
      <c r="FX2" s="318" t="s">
        <v>257</v>
      </c>
      <c r="FY2" s="318"/>
    </row>
    <row xmlns:x14ac="http://schemas.microsoft.com/office/spreadsheetml/2009/9/ac" r="3" s="255" customFormat="true" ht="18" customHeight="true" x14ac:dyDescent="0.25">
      <c r="A3" s="576"/>
      <c r="B3" s="364" t="s">
        <v>183</v>
      </c>
      <c r="C3" s="365" t="s">
        <v>56</v>
      </c>
      <c r="D3" s="366" t="s">
        <v>7</v>
      </c>
      <c r="E3" s="366" t="s">
        <v>1</v>
      </c>
      <c r="F3" s="366" t="s">
        <v>2</v>
      </c>
      <c r="G3" s="366" t="s">
        <v>16</v>
      </c>
      <c r="H3" s="366" t="s">
        <v>17</v>
      </c>
      <c r="I3" s="367" t="s">
        <v>18</v>
      </c>
      <c r="J3" s="252"/>
      <c r="K3" s="252"/>
      <c r="L3" s="364" t="s">
        <v>183</v>
      </c>
      <c r="M3" s="365" t="s">
        <v>56</v>
      </c>
      <c r="N3" s="366" t="s">
        <v>7</v>
      </c>
      <c r="O3" s="366" t="s">
        <v>1</v>
      </c>
      <c r="P3" s="366" t="s">
        <v>2</v>
      </c>
      <c r="Q3" s="366" t="s">
        <v>16</v>
      </c>
      <c r="R3" s="366" t="s">
        <v>17</v>
      </c>
      <c r="S3" s="367" t="s">
        <v>18</v>
      </c>
      <c r="T3" s="252"/>
      <c r="U3" s="252"/>
      <c r="V3" s="364" t="s">
        <v>183</v>
      </c>
      <c r="W3" s="365" t="s">
        <v>56</v>
      </c>
      <c r="X3" s="366" t="s">
        <v>7</v>
      </c>
      <c r="Y3" s="366" t="s">
        <v>1</v>
      </c>
      <c r="Z3" s="366" t="s">
        <v>2</v>
      </c>
      <c r="AA3" s="366" t="s">
        <v>16</v>
      </c>
      <c r="AB3" s="366" t="s">
        <v>17</v>
      </c>
      <c r="AC3" s="367" t="s">
        <v>18</v>
      </c>
      <c r="AD3" s="252"/>
      <c r="AE3" s="252"/>
      <c r="AF3" s="364" t="s">
        <v>183</v>
      </c>
      <c r="AG3" s="365" t="s">
        <v>56</v>
      </c>
      <c r="AH3" s="366" t="s">
        <v>7</v>
      </c>
      <c r="AI3" s="366" t="s">
        <v>1</v>
      </c>
      <c r="AJ3" s="366" t="s">
        <v>2</v>
      </c>
      <c r="AK3" s="366" t="s">
        <v>16</v>
      </c>
      <c r="AL3" s="366" t="s">
        <v>17</v>
      </c>
      <c r="AM3" s="367" t="s">
        <v>18</v>
      </c>
      <c r="AN3" s="252"/>
      <c r="AO3" s="252"/>
      <c r="AP3" s="364" t="s">
        <v>183</v>
      </c>
      <c r="AQ3" s="365" t="s">
        <v>56</v>
      </c>
      <c r="AR3" s="366" t="s">
        <v>7</v>
      </c>
      <c r="AS3" s="366" t="s">
        <v>1</v>
      </c>
      <c r="AT3" s="366" t="s">
        <v>2</v>
      </c>
      <c r="AU3" s="366" t="s">
        <v>16</v>
      </c>
      <c r="AV3" s="366" t="s">
        <v>17</v>
      </c>
      <c r="AW3" s="367" t="s">
        <v>18</v>
      </c>
      <c r="AX3" s="252"/>
      <c r="AY3" s="252"/>
      <c r="AZ3" s="364" t="s">
        <v>183</v>
      </c>
      <c r="BA3" s="368" t="s">
        <v>56</v>
      </c>
      <c r="BB3" s="366" t="s">
        <v>7</v>
      </c>
      <c r="BC3" s="366" t="s">
        <v>1</v>
      </c>
      <c r="BD3" s="366" t="s">
        <v>2</v>
      </c>
      <c r="BE3" s="366" t="s">
        <v>16</v>
      </c>
      <c r="BF3" s="366" t="s">
        <v>17</v>
      </c>
      <c r="BG3" s="367" t="s">
        <v>18</v>
      </c>
      <c r="BH3" s="252"/>
      <c r="BI3" s="252"/>
      <c r="BJ3" s="364" t="s">
        <v>183</v>
      </c>
      <c r="BK3" s="365" t="s">
        <v>56</v>
      </c>
      <c r="BL3" s="366" t="s">
        <v>7</v>
      </c>
      <c r="BM3" s="366" t="s">
        <v>1</v>
      </c>
      <c r="BN3" s="366" t="s">
        <v>2</v>
      </c>
      <c r="BO3" s="366" t="s">
        <v>16</v>
      </c>
      <c r="BP3" s="366" t="s">
        <v>17</v>
      </c>
      <c r="BQ3" s="367" t="s">
        <v>18</v>
      </c>
      <c r="BR3" s="252"/>
      <c r="BS3" s="252"/>
      <c r="BT3" s="364" t="s">
        <v>183</v>
      </c>
      <c r="BU3" s="365" t="s">
        <v>56</v>
      </c>
      <c r="BV3" s="366" t="s">
        <v>7</v>
      </c>
      <c r="BW3" s="366" t="s">
        <v>1</v>
      </c>
      <c r="BX3" s="366" t="s">
        <v>2</v>
      </c>
      <c r="BY3" s="366" t="s">
        <v>16</v>
      </c>
      <c r="BZ3" s="366" t="s">
        <v>17</v>
      </c>
      <c r="CA3" s="367" t="s">
        <v>18</v>
      </c>
      <c r="CB3" s="252"/>
      <c r="CC3" s="252"/>
      <c r="CD3" s="364" t="s">
        <v>183</v>
      </c>
      <c r="CE3" s="365" t="s">
        <v>56</v>
      </c>
      <c r="CF3" s="366" t="s">
        <v>7</v>
      </c>
      <c r="CG3" s="366" t="s">
        <v>1</v>
      </c>
      <c r="CH3" s="366" t="s">
        <v>2</v>
      </c>
      <c r="CI3" s="366" t="s">
        <v>16</v>
      </c>
      <c r="CJ3" s="366" t="s">
        <v>17</v>
      </c>
      <c r="CK3" s="367" t="s">
        <v>18</v>
      </c>
      <c r="CL3" s="252"/>
      <c r="CM3" s="252"/>
      <c r="CN3" s="364" t="s">
        <v>183</v>
      </c>
      <c r="CO3" s="365" t="s">
        <v>56</v>
      </c>
      <c r="CP3" s="366" t="s">
        <v>7</v>
      </c>
      <c r="CQ3" s="366" t="s">
        <v>1</v>
      </c>
      <c r="CR3" s="366" t="s">
        <v>2</v>
      </c>
      <c r="CS3" s="366" t="s">
        <v>16</v>
      </c>
      <c r="CT3" s="366" t="s">
        <v>17</v>
      </c>
      <c r="CU3" s="367" t="s">
        <v>18</v>
      </c>
      <c r="CV3" s="252"/>
      <c r="CW3" s="252"/>
      <c r="CX3" s="364" t="s">
        <v>183</v>
      </c>
      <c r="CY3" s="365" t="s">
        <v>56</v>
      </c>
      <c r="CZ3" s="366" t="s">
        <v>7</v>
      </c>
      <c r="DA3" s="366" t="s">
        <v>1</v>
      </c>
      <c r="DB3" s="366" t="s">
        <v>2</v>
      </c>
      <c r="DC3" s="366" t="s">
        <v>16</v>
      </c>
      <c r="DD3" s="366" t="s">
        <v>17</v>
      </c>
      <c r="DE3" s="367" t="s">
        <v>18</v>
      </c>
      <c r="DF3" s="252"/>
      <c r="DG3" s="252"/>
      <c r="DH3" s="364" t="s">
        <v>183</v>
      </c>
      <c r="DI3" s="365" t="s">
        <v>56</v>
      </c>
      <c r="DJ3" s="366" t="s">
        <v>7</v>
      </c>
      <c r="DK3" s="366" t="s">
        <v>1</v>
      </c>
      <c r="DL3" s="366" t="s">
        <v>2</v>
      </c>
      <c r="DM3" s="366" t="s">
        <v>16</v>
      </c>
      <c r="DN3" s="366" t="s">
        <v>17</v>
      </c>
      <c r="DO3" s="367" t="s">
        <v>18</v>
      </c>
      <c r="DP3" s="252"/>
      <c r="DQ3" s="252"/>
      <c r="DR3" s="364" t="s">
        <v>183</v>
      </c>
      <c r="DS3" s="365" t="s">
        <v>56</v>
      </c>
      <c r="DT3" s="366" t="s">
        <v>7</v>
      </c>
      <c r="DU3" s="366" t="s">
        <v>1</v>
      </c>
      <c r="DV3" s="366" t="s">
        <v>2</v>
      </c>
      <c r="DW3" s="366" t="s">
        <v>16</v>
      </c>
      <c r="DX3" s="366" t="s">
        <v>17</v>
      </c>
      <c r="DY3" s="367" t="s">
        <v>18</v>
      </c>
      <c r="DZ3" s="252"/>
      <c r="EA3" s="252"/>
      <c r="EB3" s="364" t="s">
        <v>183</v>
      </c>
      <c r="EC3" s="365" t="s">
        <v>56</v>
      </c>
      <c r="ED3" s="366" t="s">
        <v>7</v>
      </c>
      <c r="EE3" s="366" t="s">
        <v>1</v>
      </c>
      <c r="EF3" s="366" t="s">
        <v>2</v>
      </c>
      <c r="EG3" s="366" t="s">
        <v>16</v>
      </c>
      <c r="EH3" s="366" t="s">
        <v>17</v>
      </c>
      <c r="EI3" s="367" t="s">
        <v>18</v>
      </c>
      <c r="EJ3" s="252"/>
      <c r="EK3" s="252"/>
      <c r="EL3" s="364" t="s">
        <v>183</v>
      </c>
      <c r="EM3" s="365" t="s">
        <v>56</v>
      </c>
      <c r="EN3" s="366" t="s">
        <v>7</v>
      </c>
      <c r="EO3" s="366" t="s">
        <v>1</v>
      </c>
      <c r="EP3" s="366" t="s">
        <v>2</v>
      </c>
      <c r="EQ3" s="366" t="s">
        <v>16</v>
      </c>
      <c r="ER3" s="366" t="s">
        <v>17</v>
      </c>
      <c r="ES3" s="367" t="s">
        <v>18</v>
      </c>
      <c r="ET3" s="252"/>
      <c r="EU3" s="252"/>
      <c r="EV3" s="364" t="s">
        <v>183</v>
      </c>
      <c r="EW3" s="365" t="s">
        <v>56</v>
      </c>
      <c r="EX3" s="366" t="s">
        <v>7</v>
      </c>
      <c r="EY3" s="366" t="s">
        <v>1</v>
      </c>
      <c r="EZ3" s="366" t="s">
        <v>2</v>
      </c>
      <c r="FA3" s="366" t="s">
        <v>16</v>
      </c>
      <c r="FB3" s="366" t="s">
        <v>17</v>
      </c>
      <c r="FC3" s="367" t="s">
        <v>18</v>
      </c>
      <c r="FD3" s="252"/>
      <c r="FE3" s="252"/>
      <c r="FF3" s="364" t="s">
        <v>183</v>
      </c>
      <c r="FG3" s="365" t="s">
        <v>56</v>
      </c>
      <c r="FH3" s="366" t="s">
        <v>7</v>
      </c>
      <c r="FI3" s="366" t="s">
        <v>1</v>
      </c>
      <c r="FJ3" s="366" t="s">
        <v>2</v>
      </c>
      <c r="FK3" s="366" t="s">
        <v>16</v>
      </c>
      <c r="FL3" s="366" t="s">
        <v>17</v>
      </c>
      <c r="FM3" s="367" t="s">
        <v>18</v>
      </c>
      <c r="FN3" s="252"/>
      <c r="FO3" s="252"/>
      <c r="FP3" s="364" t="s">
        <v>183</v>
      </c>
      <c r="FQ3" s="365" t="s">
        <v>56</v>
      </c>
      <c r="FR3" s="366" t="s">
        <v>7</v>
      </c>
      <c r="FS3" s="366" t="s">
        <v>1</v>
      </c>
      <c r="FT3" s="366" t="s">
        <v>2</v>
      </c>
      <c r="FU3" s="366" t="s">
        <v>16</v>
      </c>
      <c r="FV3" s="366" t="s">
        <v>17</v>
      </c>
      <c r="FW3" s="367" t="s">
        <v>18</v>
      </c>
      <c r="FX3" s="252"/>
      <c r="FY3" s="252"/>
      <c r="FZ3" s="254"/>
      <c r="GJ3" s="254"/>
      <c r="GT3" s="254"/>
      <c r="HD3" s="254"/>
      <c r="HN3" s="254"/>
      <c r="HX3" s="254"/>
      <c r="IH3" s="254"/>
    </row>
    <row xmlns:x14ac="http://schemas.microsoft.com/office/spreadsheetml/2009/9/ac" r="4" s="4" customFormat="true" x14ac:dyDescent="0.25">
      <c r="A4" s="393" t="str">
        <f>IF(ISBLANK('Data Summary'!A6),"",'Data Summary'!A6)</f>
        <v>OMN_2009_MOH</v>
      </c>
      <c r="B4" s="134"/>
      <c r="C4" s="93" t="s">
        <v>3</v>
      </c>
      <c r="D4" s="7"/>
      <c r="E4" s="7"/>
      <c r="F4" s="7"/>
      <c r="G4" s="7"/>
      <c r="H4" s="7"/>
      <c r="I4" s="26"/>
      <c r="J4" s="24"/>
      <c r="K4" s="24"/>
      <c r="L4" s="134"/>
      <c r="M4" s="93" t="s">
        <v>3</v>
      </c>
      <c r="N4" s="7"/>
      <c r="O4" s="7"/>
      <c r="P4" s="7"/>
      <c r="Q4" s="7"/>
      <c r="R4" s="7"/>
      <c r="S4" s="26"/>
      <c r="T4" s="24"/>
      <c r="U4" s="24"/>
      <c r="V4" s="134"/>
      <c r="W4" s="93" t="s">
        <v>3</v>
      </c>
      <c r="X4" s="7"/>
      <c r="Y4" s="7"/>
      <c r="Z4" s="7"/>
      <c r="AA4" s="7"/>
      <c r="AB4" s="7"/>
      <c r="AC4" s="26"/>
      <c r="AD4" s="24"/>
      <c r="AE4" s="24"/>
      <c r="AF4" s="134"/>
      <c r="AG4" s="93" t="s">
        <v>3</v>
      </c>
      <c r="AH4" s="7"/>
      <c r="AI4" s="7"/>
      <c r="AJ4" s="7"/>
      <c r="AK4" s="7"/>
      <c r="AL4" s="7"/>
      <c r="AM4" s="26"/>
      <c r="AN4" s="24"/>
      <c r="AO4" s="24"/>
      <c r="AP4" s="134"/>
      <c r="AQ4" s="93" t="s">
        <v>3</v>
      </c>
      <c r="AR4" s="7"/>
      <c r="AS4" s="7"/>
      <c r="AT4" s="7"/>
      <c r="AU4" s="7"/>
      <c r="AV4" s="7"/>
      <c r="AW4" s="26"/>
      <c r="AX4" s="24"/>
      <c r="AY4" s="24"/>
      <c r="AZ4" s="134"/>
      <c r="BA4" s="94" t="s">
        <v>3</v>
      </c>
      <c r="BB4" s="7"/>
      <c r="BC4" s="7"/>
      <c r="BD4" s="7"/>
      <c r="BE4" s="7"/>
      <c r="BF4" s="7"/>
      <c r="BG4" s="26"/>
      <c r="BH4" s="24"/>
      <c r="BI4" s="24"/>
      <c r="BJ4" s="134"/>
      <c r="BK4" s="93" t="s">
        <v>3</v>
      </c>
      <c r="BL4" s="7"/>
      <c r="BM4" s="7"/>
      <c r="BN4" s="7"/>
      <c r="BO4" s="7"/>
      <c r="BP4" s="7"/>
      <c r="BQ4" s="26"/>
      <c r="BR4" s="24"/>
      <c r="BS4" s="24"/>
      <c r="BT4" s="134"/>
      <c r="BU4" s="93" t="s">
        <v>3</v>
      </c>
      <c r="BV4" s="7"/>
      <c r="BW4" s="7"/>
      <c r="BX4" s="7"/>
      <c r="BY4" s="7"/>
      <c r="BZ4" s="7"/>
      <c r="CA4" s="26"/>
      <c r="CB4" s="24"/>
      <c r="CC4" s="24"/>
      <c r="CD4" s="121"/>
      <c r="CE4" s="93" t="s">
        <v>3</v>
      </c>
      <c r="CF4" s="7"/>
      <c r="CG4" s="7"/>
      <c r="CH4" s="7"/>
      <c r="CI4" s="7"/>
      <c r="CJ4" s="7"/>
      <c r="CK4" s="26"/>
      <c r="CL4" s="24"/>
      <c r="CM4" s="24"/>
      <c r="CN4" s="121"/>
      <c r="CO4" s="93" t="s">
        <v>3</v>
      </c>
      <c r="CP4" s="7"/>
      <c r="CQ4" s="7"/>
      <c r="CR4" s="7"/>
      <c r="CS4" s="7"/>
      <c r="CT4" s="7"/>
      <c r="CU4" s="26"/>
      <c r="CV4" s="24"/>
      <c r="CW4" s="24"/>
      <c r="CX4" s="121" t="s">
        <v>222</v>
      </c>
      <c r="CY4" s="93" t="s">
        <v>3</v>
      </c>
      <c r="CZ4" s="7">
        <v>0</v>
      </c>
      <c r="DA4" s="7"/>
      <c r="DB4" s="7"/>
      <c r="DC4" s="7"/>
      <c r="DD4" s="7">
        <v>0</v>
      </c>
      <c r="DE4" s="26">
        <v>0</v>
      </c>
      <c r="DF4" s="24"/>
      <c r="DG4" s="24"/>
      <c r="DH4" s="121" t="s">
        <v>222</v>
      </c>
      <c r="DI4" s="93" t="s">
        <v>3</v>
      </c>
      <c r="DJ4" s="7">
        <v>0</v>
      </c>
      <c r="DK4" s="7"/>
      <c r="DL4" s="7"/>
      <c r="DM4" s="7"/>
      <c r="DN4" s="7">
        <v>0</v>
      </c>
      <c r="DO4" s="26">
        <v>0</v>
      </c>
      <c r="DP4" s="24"/>
      <c r="DQ4" s="24"/>
      <c r="DR4" s="121"/>
      <c r="DS4" s="93" t="s">
        <v>3</v>
      </c>
      <c r="DT4" s="7"/>
      <c r="DU4" s="7"/>
      <c r="DV4" s="7"/>
      <c r="DW4" s="7"/>
      <c r="DX4" s="7"/>
      <c r="DY4" s="26"/>
      <c r="DZ4" s="24"/>
      <c r="EA4" s="24"/>
      <c r="EB4" s="121"/>
      <c r="EC4" s="93" t="s">
        <v>3</v>
      </c>
      <c r="ED4" s="7"/>
      <c r="EE4" s="7"/>
      <c r="EF4" s="7"/>
      <c r="EG4" s="7"/>
      <c r="EH4" s="7"/>
      <c r="EI4" s="26"/>
      <c r="EJ4" s="24"/>
      <c r="EK4" s="24"/>
      <c r="EL4" s="121" t="s">
        <v>222</v>
      </c>
      <c r="EM4" s="93" t="s">
        <v>3</v>
      </c>
      <c r="EN4" s="7">
        <v>0</v>
      </c>
      <c r="EO4" s="7"/>
      <c r="EP4" s="7"/>
      <c r="EQ4" s="7"/>
      <c r="ER4" s="7">
        <v>0</v>
      </c>
      <c r="ES4" s="26">
        <v>0</v>
      </c>
      <c r="ET4" s="24"/>
      <c r="EU4" s="24"/>
      <c r="EV4" s="121" t="s">
        <v>222</v>
      </c>
      <c r="EW4" s="93" t="s">
        <v>3</v>
      </c>
      <c r="EX4" s="7">
        <v>0</v>
      </c>
      <c r="EY4" s="7"/>
      <c r="EZ4" s="7"/>
      <c r="FA4" s="7"/>
      <c r="FB4" s="7">
        <v>0</v>
      </c>
      <c r="FC4" s="26">
        <v>0</v>
      </c>
      <c r="FD4" s="24"/>
      <c r="FE4" s="24"/>
      <c r="FF4" s="121"/>
      <c r="FG4" s="93" t="s">
        <v>3</v>
      </c>
      <c r="FH4" s="7"/>
      <c r="FI4" s="7"/>
      <c r="FJ4" s="7"/>
      <c r="FK4" s="7"/>
      <c r="FL4" s="7"/>
      <c r="FM4" s="26"/>
      <c r="FN4" s="24"/>
      <c r="FO4" s="24"/>
      <c r="FP4" s="121" t="s">
        <v>222</v>
      </c>
      <c r="FQ4" s="93" t="s">
        <v>3</v>
      </c>
      <c r="FR4" s="7">
        <v>0</v>
      </c>
      <c r="FS4" s="7"/>
      <c r="FT4" s="7"/>
      <c r="FU4" s="7"/>
      <c r="FV4" s="7">
        <v>0</v>
      </c>
      <c r="FW4" s="26">
        <v>0</v>
      </c>
      <c r="FX4" s="24"/>
      <c r="FY4" s="24"/>
      <c r="FZ4" s="130"/>
      <c r="GJ4" s="130"/>
      <c r="GT4" s="130"/>
      <c r="HD4" s="130"/>
      <c r="HN4" s="130"/>
      <c r="HX4" s="130"/>
      <c r="IH4" s="130"/>
    </row>
    <row xmlns:x14ac="http://schemas.microsoft.com/office/spreadsheetml/2009/9/ac" r="5" s="4" customFormat="true" x14ac:dyDescent="0.25">
      <c r="A5" s="393" t="str">
        <f ca="true">IF(ISBLANK('Data Summary'!A7),"",'Data Summary'!A7)</f>
        <v>OMN_2010_MOH</v>
      </c>
      <c r="B5" s="134"/>
      <c r="C5" s="93" t="s">
        <v>25</v>
      </c>
      <c r="D5" s="7"/>
      <c r="E5" s="7"/>
      <c r="F5" s="7"/>
      <c r="G5" s="7"/>
      <c r="H5" s="7"/>
      <c r="I5" s="26"/>
      <c r="J5" s="24"/>
      <c r="K5" s="24"/>
      <c r="L5" s="134"/>
      <c r="M5" s="93" t="s">
        <v>25</v>
      </c>
      <c r="N5" s="7"/>
      <c r="O5" s="7"/>
      <c r="P5" s="7"/>
      <c r="Q5" s="7"/>
      <c r="R5" s="7"/>
      <c r="S5" s="26"/>
      <c r="T5" s="24"/>
      <c r="U5" s="24"/>
      <c r="V5" s="134"/>
      <c r="W5" s="93" t="s">
        <v>25</v>
      </c>
      <c r="X5" s="7"/>
      <c r="Y5" s="7"/>
      <c r="Z5" s="7"/>
      <c r="AA5" s="7"/>
      <c r="AB5" s="7"/>
      <c r="AC5" s="26"/>
      <c r="AD5" s="24"/>
      <c r="AE5" s="24"/>
      <c r="AF5" s="134"/>
      <c r="AG5" s="93" t="s">
        <v>25</v>
      </c>
      <c r="AH5" s="7"/>
      <c r="AI5" s="7"/>
      <c r="AJ5" s="7"/>
      <c r="AK5" s="7"/>
      <c r="AL5" s="7"/>
      <c r="AM5" s="26"/>
      <c r="AN5" s="24"/>
      <c r="AO5" s="24"/>
      <c r="AP5" s="134"/>
      <c r="AQ5" s="93" t="s">
        <v>25</v>
      </c>
      <c r="AR5" s="7"/>
      <c r="AS5" s="7"/>
      <c r="AT5" s="7"/>
      <c r="AU5" s="7"/>
      <c r="AV5" s="7"/>
      <c r="AW5" s="26"/>
      <c r="AX5" s="24"/>
      <c r="AY5" s="24"/>
      <c r="AZ5" s="134"/>
      <c r="BA5" s="94" t="s">
        <v>25</v>
      </c>
      <c r="BB5" s="7"/>
      <c r="BC5" s="7"/>
      <c r="BD5" s="7"/>
      <c r="BE5" s="7"/>
      <c r="BF5" s="7"/>
      <c r="BG5" s="26"/>
      <c r="BH5" s="24"/>
      <c r="BI5" s="24"/>
      <c r="BJ5" s="134"/>
      <c r="BK5" s="93" t="s">
        <v>25</v>
      </c>
      <c r="BL5" s="7"/>
      <c r="BM5" s="7"/>
      <c r="BN5" s="7"/>
      <c r="BO5" s="7"/>
      <c r="BP5" s="7"/>
      <c r="BQ5" s="26"/>
      <c r="BR5" s="24"/>
      <c r="BS5" s="24"/>
      <c r="BT5" s="134"/>
      <c r="BU5" s="93" t="s">
        <v>25</v>
      </c>
      <c r="BV5" s="7"/>
      <c r="BW5" s="7"/>
      <c r="BX5" s="7"/>
      <c r="BY5" s="7"/>
      <c r="BZ5" s="7"/>
      <c r="CA5" s="26"/>
      <c r="CB5" s="24"/>
      <c r="CC5" s="24"/>
      <c r="CD5" s="121"/>
      <c r="CE5" s="93" t="s">
        <v>25</v>
      </c>
      <c r="CF5" s="7"/>
      <c r="CG5" s="7"/>
      <c r="CH5" s="7"/>
      <c r="CI5" s="7"/>
      <c r="CJ5" s="7"/>
      <c r="CK5" s="26"/>
      <c r="CL5" s="24"/>
      <c r="CM5" s="24"/>
      <c r="CN5" s="121"/>
      <c r="CO5" s="93" t="s">
        <v>25</v>
      </c>
      <c r="CP5" s="7"/>
      <c r="CQ5" s="7"/>
      <c r="CR5" s="7"/>
      <c r="CS5" s="7"/>
      <c r="CT5" s="7"/>
      <c r="CU5" s="26"/>
      <c r="CV5" s="24"/>
      <c r="CW5" s="24"/>
      <c r="CX5" s="121"/>
      <c r="CY5" s="93" t="s">
        <v>25</v>
      </c>
      <c r="CZ5" s="7">
        <v>100</v>
      </c>
      <c r="DA5" s="7"/>
      <c r="DB5" s="7"/>
      <c r="DC5" s="7"/>
      <c r="DD5" s="7">
        <v>100</v>
      </c>
      <c r="DE5" s="26">
        <v>100</v>
      </c>
      <c r="DF5" s="24"/>
      <c r="DG5" s="24"/>
      <c r="DH5" s="121"/>
      <c r="DI5" s="93" t="s">
        <v>25</v>
      </c>
      <c r="DJ5" s="7">
        <v>100</v>
      </c>
      <c r="DK5" s="7"/>
      <c r="DL5" s="7"/>
      <c r="DM5" s="7"/>
      <c r="DN5" s="7">
        <v>100</v>
      </c>
      <c r="DO5" s="26">
        <v>100</v>
      </c>
      <c r="DP5" s="24"/>
      <c r="DQ5" s="24"/>
      <c r="DR5" s="121"/>
      <c r="DS5" s="93" t="s">
        <v>25</v>
      </c>
      <c r="DT5" s="7"/>
      <c r="DU5" s="7"/>
      <c r="DV5" s="7"/>
      <c r="DW5" s="7"/>
      <c r="DX5" s="7"/>
      <c r="DY5" s="26"/>
      <c r="DZ5" s="24"/>
      <c r="EA5" s="24"/>
      <c r="EB5" s="121"/>
      <c r="EC5" s="93" t="s">
        <v>25</v>
      </c>
      <c r="ED5" s="7"/>
      <c r="EE5" s="7"/>
      <c r="EF5" s="7"/>
      <c r="EG5" s="7"/>
      <c r="EH5" s="7"/>
      <c r="EI5" s="26"/>
      <c r="EJ5" s="24"/>
      <c r="EK5" s="24"/>
      <c r="EL5" s="121"/>
      <c r="EM5" s="93" t="s">
        <v>25</v>
      </c>
      <c r="EN5" s="7">
        <v>100</v>
      </c>
      <c r="EO5" s="7"/>
      <c r="EP5" s="7"/>
      <c r="EQ5" s="7"/>
      <c r="ER5" s="7">
        <v>100</v>
      </c>
      <c r="ES5" s="26">
        <v>100</v>
      </c>
      <c r="ET5" s="24"/>
      <c r="EU5" s="24"/>
      <c r="EV5" s="121"/>
      <c r="EW5" s="93" t="s">
        <v>25</v>
      </c>
      <c r="EX5" s="7">
        <v>100</v>
      </c>
      <c r="EY5" s="7"/>
      <c r="EZ5" s="7"/>
      <c r="FA5" s="7"/>
      <c r="FB5" s="7">
        <v>100</v>
      </c>
      <c r="FC5" s="26">
        <v>100</v>
      </c>
      <c r="FD5" s="24"/>
      <c r="FE5" s="24"/>
      <c r="FF5" s="121"/>
      <c r="FG5" s="93" t="s">
        <v>25</v>
      </c>
      <c r="FH5" s="7"/>
      <c r="FI5" s="7"/>
      <c r="FJ5" s="7"/>
      <c r="FK5" s="7"/>
      <c r="FL5" s="7"/>
      <c r="FM5" s="26"/>
      <c r="FN5" s="24"/>
      <c r="FO5" s="24"/>
      <c r="FP5" s="121"/>
      <c r="FQ5" s="93" t="s">
        <v>25</v>
      </c>
      <c r="FR5" s="7">
        <v>100</v>
      </c>
      <c r="FS5" s="7"/>
      <c r="FT5" s="7"/>
      <c r="FU5" s="7"/>
      <c r="FV5" s="7">
        <v>100</v>
      </c>
      <c r="FW5" s="26">
        <v>100</v>
      </c>
      <c r="FX5" s="24"/>
      <c r="FY5" s="24"/>
      <c r="FZ5" s="130"/>
      <c r="GJ5" s="130"/>
      <c r="GT5" s="130"/>
      <c r="HD5" s="130"/>
      <c r="HN5" s="130"/>
      <c r="HX5" s="130"/>
      <c r="IH5" s="130"/>
    </row>
    <row xmlns:x14ac="http://schemas.microsoft.com/office/spreadsheetml/2009/9/ac" r="6" s="4" customFormat="true" ht="15.75" customHeight="true" x14ac:dyDescent="0.25">
      <c r="A6" s="393" t="str">
        <f ca="true">IF(ISBLANK('Data Summary'!A8),"",'Data Summary'!A8)</f>
        <v>OMN_2011_MOH</v>
      </c>
      <c r="B6" s="134"/>
      <c r="C6" s="94" t="s">
        <v>26</v>
      </c>
      <c r="D6" s="19"/>
      <c r="E6" s="7"/>
      <c r="F6" s="7"/>
      <c r="G6" s="7"/>
      <c r="H6" s="7"/>
      <c r="I6" s="26"/>
      <c r="J6" s="24"/>
      <c r="K6" s="24"/>
      <c r="L6" s="134"/>
      <c r="M6" s="94" t="s">
        <v>26</v>
      </c>
      <c r="N6" s="19"/>
      <c r="O6" s="7"/>
      <c r="P6" s="7"/>
      <c r="Q6" s="7"/>
      <c r="R6" s="7"/>
      <c r="S6" s="26"/>
      <c r="T6" s="24"/>
      <c r="U6" s="24"/>
      <c r="V6" s="134"/>
      <c r="W6" s="94" t="s">
        <v>26</v>
      </c>
      <c r="X6" s="19"/>
      <c r="Y6" s="7"/>
      <c r="Z6" s="7"/>
      <c r="AA6" s="7"/>
      <c r="AB6" s="7"/>
      <c r="AC6" s="26"/>
      <c r="AD6" s="24"/>
      <c r="AE6" s="24"/>
      <c r="AF6" s="134"/>
      <c r="AG6" s="94" t="s">
        <v>26</v>
      </c>
      <c r="AH6" s="19"/>
      <c r="AI6" s="7"/>
      <c r="AJ6" s="7"/>
      <c r="AK6" s="7"/>
      <c r="AL6" s="7"/>
      <c r="AM6" s="26"/>
      <c r="AN6" s="24"/>
      <c r="AO6" s="24"/>
      <c r="AP6" s="134"/>
      <c r="AQ6" s="94" t="s">
        <v>26</v>
      </c>
      <c r="AR6" s="19"/>
      <c r="AS6" s="7"/>
      <c r="AT6" s="7"/>
      <c r="AU6" s="7"/>
      <c r="AV6" s="7"/>
      <c r="AW6" s="26"/>
      <c r="AX6" s="24"/>
      <c r="AY6" s="24"/>
      <c r="AZ6" s="134"/>
      <c r="BA6" s="94" t="s">
        <v>26</v>
      </c>
      <c r="BB6" s="19"/>
      <c r="BC6" s="7"/>
      <c r="BD6" s="7"/>
      <c r="BE6" s="7"/>
      <c r="BF6" s="7"/>
      <c r="BG6" s="26"/>
      <c r="BH6" s="24"/>
      <c r="BI6" s="24"/>
      <c r="BJ6" s="134"/>
      <c r="BK6" s="94" t="s">
        <v>26</v>
      </c>
      <c r="BL6" s="19"/>
      <c r="BM6" s="7"/>
      <c r="BN6" s="7"/>
      <c r="BO6" s="7"/>
      <c r="BP6" s="7"/>
      <c r="BQ6" s="26"/>
      <c r="BR6" s="24"/>
      <c r="BS6" s="24"/>
      <c r="BT6" s="134"/>
      <c r="BU6" s="94" t="s">
        <v>26</v>
      </c>
      <c r="BV6" s="19"/>
      <c r="BW6" s="7"/>
      <c r="BX6" s="7"/>
      <c r="BY6" s="7"/>
      <c r="BZ6" s="7"/>
      <c r="CA6" s="26"/>
      <c r="CB6" s="24"/>
      <c r="CC6" s="24"/>
      <c r="CD6" s="121"/>
      <c r="CE6" s="94" t="s">
        <v>26</v>
      </c>
      <c r="CF6" s="19"/>
      <c r="CG6" s="7"/>
      <c r="CH6" s="7"/>
      <c r="CI6" s="7"/>
      <c r="CJ6" s="7"/>
      <c r="CK6" s="26"/>
      <c r="CL6" s="24"/>
      <c r="CM6" s="24"/>
      <c r="CN6" s="121"/>
      <c r="CO6" s="94" t="s">
        <v>26</v>
      </c>
      <c r="CP6" s="19"/>
      <c r="CQ6" s="7"/>
      <c r="CR6" s="7"/>
      <c r="CS6" s="7"/>
      <c r="CT6" s="7"/>
      <c r="CU6" s="26"/>
      <c r="CV6" s="24"/>
      <c r="CW6" s="24"/>
      <c r="CX6" s="121"/>
      <c r="CY6" s="94" t="s">
        <v>26</v>
      </c>
      <c r="CZ6" s="19"/>
      <c r="DA6" s="7"/>
      <c r="DB6" s="7"/>
      <c r="DC6" s="7"/>
      <c r="DD6" s="7"/>
      <c r="DE6" s="26"/>
      <c r="DF6" s="24"/>
      <c r="DG6" s="24"/>
      <c r="DH6" s="121"/>
      <c r="DI6" s="94" t="s">
        <v>26</v>
      </c>
      <c r="DJ6" s="19"/>
      <c r="DK6" s="7"/>
      <c r="DL6" s="7"/>
      <c r="DM6" s="7"/>
      <c r="DN6" s="7"/>
      <c r="DO6" s="26"/>
      <c r="DP6" s="24"/>
      <c r="DQ6" s="24"/>
      <c r="DR6" s="121"/>
      <c r="DS6" s="94" t="s">
        <v>26</v>
      </c>
      <c r="DT6" s="19"/>
      <c r="DU6" s="7"/>
      <c r="DV6" s="7"/>
      <c r="DW6" s="7"/>
      <c r="DX6" s="7"/>
      <c r="DY6" s="26"/>
      <c r="DZ6" s="24"/>
      <c r="EA6" s="24"/>
      <c r="EB6" s="121"/>
      <c r="EC6" s="94" t="s">
        <v>26</v>
      </c>
      <c r="ED6" s="19"/>
      <c r="EE6" s="7"/>
      <c r="EF6" s="7"/>
      <c r="EG6" s="7"/>
      <c r="EH6" s="7"/>
      <c r="EI6" s="26"/>
      <c r="EJ6" s="24"/>
      <c r="EK6" s="24"/>
      <c r="EL6" s="121"/>
      <c r="EM6" s="94" t="s">
        <v>26</v>
      </c>
      <c r="EN6" s="19"/>
      <c r="EO6" s="7"/>
      <c r="EP6" s="7"/>
      <c r="EQ6" s="7"/>
      <c r="ER6" s="7"/>
      <c r="ES6" s="26"/>
      <c r="ET6" s="24"/>
      <c r="EU6" s="24"/>
      <c r="EV6" s="121"/>
      <c r="EW6" s="94" t="s">
        <v>26</v>
      </c>
      <c r="EX6" s="19"/>
      <c r="EY6" s="7"/>
      <c r="EZ6" s="7"/>
      <c r="FA6" s="7"/>
      <c r="FB6" s="7"/>
      <c r="FC6" s="26"/>
      <c r="FD6" s="24"/>
      <c r="FE6" s="24"/>
      <c r="FF6" s="121"/>
      <c r="FG6" s="94" t="s">
        <v>26</v>
      </c>
      <c r="FH6" s="19"/>
      <c r="FI6" s="7"/>
      <c r="FJ6" s="7"/>
      <c r="FK6" s="7"/>
      <c r="FL6" s="7"/>
      <c r="FM6" s="26"/>
      <c r="FN6" s="24"/>
      <c r="FO6" s="24"/>
      <c r="FP6" s="121"/>
      <c r="FQ6" s="94" t="s">
        <v>26</v>
      </c>
      <c r="FR6" s="19"/>
      <c r="FS6" s="7"/>
      <c r="FT6" s="7"/>
      <c r="FU6" s="7"/>
      <c r="FV6" s="7"/>
      <c r="FW6" s="26"/>
      <c r="FX6" s="24"/>
      <c r="FY6" s="24"/>
      <c r="FZ6" s="130"/>
      <c r="GJ6" s="130"/>
      <c r="GT6" s="130"/>
      <c r="HD6" s="130"/>
      <c r="HN6" s="130"/>
      <c r="HX6" s="130"/>
      <c r="IH6" s="130"/>
    </row>
    <row xmlns:x14ac="http://schemas.microsoft.com/office/spreadsheetml/2009/9/ac" r="7" s="4" customFormat="true" x14ac:dyDescent="0.25">
      <c r="A7" s="393" t="str">
        <f ca="true">IF(ISBLANK('Data Summary'!A9),"",'Data Summary'!A9)</f>
        <v>OMN_2012_MOH</v>
      </c>
      <c r="B7" s="134"/>
      <c r="C7" s="94" t="s">
        <v>141</v>
      </c>
      <c r="D7" s="7"/>
      <c r="E7" s="7"/>
      <c r="F7" s="7"/>
      <c r="G7" s="7"/>
      <c r="H7" s="7"/>
      <c r="I7" s="26"/>
      <c r="J7" s="24"/>
      <c r="K7" s="24"/>
      <c r="L7" s="134"/>
      <c r="M7" s="94" t="s">
        <v>141</v>
      </c>
      <c r="N7" s="7"/>
      <c r="O7" s="7"/>
      <c r="P7" s="7"/>
      <c r="Q7" s="7"/>
      <c r="R7" s="7"/>
      <c r="S7" s="26"/>
      <c r="T7" s="24"/>
      <c r="U7" s="24"/>
      <c r="V7" s="134"/>
      <c r="W7" s="94" t="s">
        <v>141</v>
      </c>
      <c r="X7" s="7"/>
      <c r="Y7" s="7"/>
      <c r="Z7" s="7"/>
      <c r="AA7" s="7"/>
      <c r="AB7" s="7"/>
      <c r="AC7" s="26"/>
      <c r="AD7" s="24"/>
      <c r="AE7" s="24"/>
      <c r="AF7" s="134"/>
      <c r="AG7" s="94" t="s">
        <v>141</v>
      </c>
      <c r="AH7" s="7"/>
      <c r="AI7" s="7"/>
      <c r="AJ7" s="7"/>
      <c r="AK7" s="7"/>
      <c r="AL7" s="7"/>
      <c r="AM7" s="26"/>
      <c r="AN7" s="24"/>
      <c r="AO7" s="24"/>
      <c r="AP7" s="134"/>
      <c r="AQ7" s="94" t="s">
        <v>141</v>
      </c>
      <c r="AR7" s="7"/>
      <c r="AS7" s="7"/>
      <c r="AT7" s="7"/>
      <c r="AU7" s="7"/>
      <c r="AV7" s="7"/>
      <c r="AW7" s="26"/>
      <c r="AX7" s="24"/>
      <c r="AY7" s="24"/>
      <c r="AZ7" s="134"/>
      <c r="BA7" s="94" t="s">
        <v>141</v>
      </c>
      <c r="BB7" s="7"/>
      <c r="BC7" s="7"/>
      <c r="BD7" s="7"/>
      <c r="BE7" s="7"/>
      <c r="BF7" s="7"/>
      <c r="BG7" s="26"/>
      <c r="BH7" s="24"/>
      <c r="BI7" s="24"/>
      <c r="BJ7" s="134"/>
      <c r="BK7" s="94" t="s">
        <v>141</v>
      </c>
      <c r="BL7" s="7"/>
      <c r="BM7" s="7"/>
      <c r="BN7" s="7"/>
      <c r="BO7" s="7"/>
      <c r="BP7" s="7"/>
      <c r="BQ7" s="26"/>
      <c r="BR7" s="24"/>
      <c r="BS7" s="24"/>
      <c r="BT7" s="134"/>
      <c r="BU7" s="94" t="s">
        <v>141</v>
      </c>
      <c r="BV7" s="7"/>
      <c r="BW7" s="7"/>
      <c r="BX7" s="7"/>
      <c r="BY7" s="7"/>
      <c r="BZ7" s="7"/>
      <c r="CA7" s="26"/>
      <c r="CB7" s="24"/>
      <c r="CC7" s="24"/>
      <c r="CD7" s="121"/>
      <c r="CE7" s="94" t="s">
        <v>141</v>
      </c>
      <c r="CF7" s="7"/>
      <c r="CG7" s="7"/>
      <c r="CH7" s="7"/>
      <c r="CI7" s="7"/>
      <c r="CJ7" s="7"/>
      <c r="CK7" s="26"/>
      <c r="CL7" s="24"/>
      <c r="CM7" s="24"/>
      <c r="CN7" s="121"/>
      <c r="CO7" s="94" t="s">
        <v>141</v>
      </c>
      <c r="CP7" s="7"/>
      <c r="CQ7" s="7"/>
      <c r="CR7" s="7"/>
      <c r="CS7" s="7"/>
      <c r="CT7" s="7"/>
      <c r="CU7" s="26"/>
      <c r="CV7" s="24"/>
      <c r="CW7" s="24"/>
      <c r="CX7" s="121" t="s">
        <v>222</v>
      </c>
      <c r="CY7" s="94" t="s">
        <v>141</v>
      </c>
      <c r="CZ7" s="7">
        <v>100</v>
      </c>
      <c r="DA7" s="7"/>
      <c r="DB7" s="7"/>
      <c r="DC7" s="7"/>
      <c r="DD7" s="7">
        <v>100</v>
      </c>
      <c r="DE7" s="26">
        <v>100</v>
      </c>
      <c r="DF7" s="24"/>
      <c r="DG7" s="24"/>
      <c r="DH7" s="121" t="s">
        <v>222</v>
      </c>
      <c r="DI7" s="94" t="s">
        <v>141</v>
      </c>
      <c r="DJ7" s="7">
        <v>100</v>
      </c>
      <c r="DK7" s="7"/>
      <c r="DL7" s="7"/>
      <c r="DM7" s="7"/>
      <c r="DN7" s="7">
        <v>100</v>
      </c>
      <c r="DO7" s="26">
        <v>100</v>
      </c>
      <c r="DP7" s="24"/>
      <c r="DQ7" s="24"/>
      <c r="DR7" s="121"/>
      <c r="DS7" s="94" t="s">
        <v>141</v>
      </c>
      <c r="DT7" s="7"/>
      <c r="DU7" s="7"/>
      <c r="DV7" s="7"/>
      <c r="DW7" s="7"/>
      <c r="DX7" s="7"/>
      <c r="DY7" s="26"/>
      <c r="DZ7" s="24"/>
      <c r="EA7" s="24"/>
      <c r="EB7" s="121"/>
      <c r="EC7" s="94" t="s">
        <v>141</v>
      </c>
      <c r="ED7" s="7"/>
      <c r="EE7" s="7"/>
      <c r="EF7" s="7"/>
      <c r="EG7" s="7"/>
      <c r="EH7" s="7"/>
      <c r="EI7" s="26"/>
      <c r="EJ7" s="24"/>
      <c r="EK7" s="24"/>
      <c r="EL7" s="121" t="s">
        <v>222</v>
      </c>
      <c r="EM7" s="94" t="s">
        <v>141</v>
      </c>
      <c r="EN7" s="7">
        <v>100</v>
      </c>
      <c r="EO7" s="7"/>
      <c r="EP7" s="7"/>
      <c r="EQ7" s="7"/>
      <c r="ER7" s="7">
        <v>100</v>
      </c>
      <c r="ES7" s="26">
        <v>100</v>
      </c>
      <c r="ET7" s="24"/>
      <c r="EU7" s="24"/>
      <c r="EV7" s="121" t="s">
        <v>222</v>
      </c>
      <c r="EW7" s="94" t="s">
        <v>141</v>
      </c>
      <c r="EX7" s="7">
        <v>100</v>
      </c>
      <c r="EY7" s="7"/>
      <c r="EZ7" s="7"/>
      <c r="FA7" s="7"/>
      <c r="FB7" s="7">
        <v>100</v>
      </c>
      <c r="FC7" s="26">
        <v>100</v>
      </c>
      <c r="FD7" s="24"/>
      <c r="FE7" s="24"/>
      <c r="FF7" s="121"/>
      <c r="FG7" s="94" t="s">
        <v>141</v>
      </c>
      <c r="FH7" s="7"/>
      <c r="FI7" s="7"/>
      <c r="FJ7" s="7"/>
      <c r="FK7" s="7"/>
      <c r="FL7" s="7"/>
      <c r="FM7" s="26"/>
      <c r="FN7" s="24"/>
      <c r="FO7" s="24"/>
      <c r="FP7" s="121" t="s">
        <v>222</v>
      </c>
      <c r="FQ7" s="94" t="s">
        <v>141</v>
      </c>
      <c r="FR7" s="7">
        <v>100</v>
      </c>
      <c r="FS7" s="7"/>
      <c r="FT7" s="7"/>
      <c r="FU7" s="7"/>
      <c r="FV7" s="7">
        <v>100</v>
      </c>
      <c r="FW7" s="26">
        <v>100</v>
      </c>
      <c r="FX7" s="24"/>
      <c r="FY7" s="24"/>
      <c r="FZ7" s="130"/>
      <c r="GJ7" s="130"/>
      <c r="GT7" s="130"/>
      <c r="HD7" s="130"/>
      <c r="HN7" s="130"/>
      <c r="HX7" s="130"/>
      <c r="IH7" s="130"/>
    </row>
    <row xmlns:x14ac="http://schemas.microsoft.com/office/spreadsheetml/2009/9/ac" r="8" s="4" customFormat="true" x14ac:dyDescent="0.25">
      <c r="A8" s="393" t="str">
        <f ca="true">IF(ISBLANK('Data Summary'!A10),"",'Data Summary'!A10)</f>
        <v>OMN_2013_MOH</v>
      </c>
      <c r="B8" s="134"/>
      <c r="C8" s="94" t="s">
        <v>142</v>
      </c>
      <c r="D8" s="19"/>
      <c r="E8" s="7"/>
      <c r="F8" s="7"/>
      <c r="G8" s="7"/>
      <c r="H8" s="7"/>
      <c r="I8" s="26"/>
      <c r="J8" s="24"/>
      <c r="K8" s="24"/>
      <c r="L8" s="134"/>
      <c r="M8" s="94" t="s">
        <v>142</v>
      </c>
      <c r="N8" s="19"/>
      <c r="O8" s="7"/>
      <c r="P8" s="7"/>
      <c r="Q8" s="7"/>
      <c r="R8" s="7"/>
      <c r="S8" s="26"/>
      <c r="T8" s="24"/>
      <c r="U8" s="24"/>
      <c r="V8" s="134"/>
      <c r="W8" s="94" t="s">
        <v>142</v>
      </c>
      <c r="X8" s="19"/>
      <c r="Y8" s="7"/>
      <c r="Z8" s="7"/>
      <c r="AA8" s="7"/>
      <c r="AB8" s="7"/>
      <c r="AC8" s="26"/>
      <c r="AD8" s="24"/>
      <c r="AE8" s="24"/>
      <c r="AF8" s="134"/>
      <c r="AG8" s="94" t="s">
        <v>142</v>
      </c>
      <c r="AH8" s="19"/>
      <c r="AI8" s="7"/>
      <c r="AJ8" s="7"/>
      <c r="AK8" s="7"/>
      <c r="AL8" s="7"/>
      <c r="AM8" s="26"/>
      <c r="AN8" s="24"/>
      <c r="AO8" s="24"/>
      <c r="AP8" s="134"/>
      <c r="AQ8" s="94" t="s">
        <v>142</v>
      </c>
      <c r="AR8" s="19"/>
      <c r="AS8" s="7"/>
      <c r="AT8" s="7"/>
      <c r="AU8" s="7"/>
      <c r="AV8" s="7"/>
      <c r="AW8" s="26"/>
      <c r="AX8" s="24"/>
      <c r="AY8" s="24"/>
      <c r="AZ8" s="134"/>
      <c r="BA8" s="94" t="s">
        <v>142</v>
      </c>
      <c r="BB8" s="19"/>
      <c r="BC8" s="7"/>
      <c r="BD8" s="7"/>
      <c r="BE8" s="7"/>
      <c r="BF8" s="7"/>
      <c r="BG8" s="26"/>
      <c r="BH8" s="24"/>
      <c r="BI8" s="24"/>
      <c r="BJ8" s="134"/>
      <c r="BK8" s="94" t="s">
        <v>142</v>
      </c>
      <c r="BL8" s="19"/>
      <c r="BM8" s="7"/>
      <c r="BN8" s="7"/>
      <c r="BO8" s="7"/>
      <c r="BP8" s="7"/>
      <c r="BQ8" s="26"/>
      <c r="BR8" s="24"/>
      <c r="BS8" s="24"/>
      <c r="BT8" s="134"/>
      <c r="BU8" s="94" t="s">
        <v>142</v>
      </c>
      <c r="BV8" s="19"/>
      <c r="BW8" s="7"/>
      <c r="BX8" s="7"/>
      <c r="BY8" s="7"/>
      <c r="BZ8" s="7"/>
      <c r="CA8" s="26"/>
      <c r="CB8" s="24"/>
      <c r="CC8" s="24"/>
      <c r="CD8" s="121"/>
      <c r="CE8" s="94" t="s">
        <v>142</v>
      </c>
      <c r="CF8" s="19"/>
      <c r="CG8" s="7"/>
      <c r="CH8" s="7"/>
      <c r="CI8" s="7"/>
      <c r="CJ8" s="7"/>
      <c r="CK8" s="26"/>
      <c r="CL8" s="24"/>
      <c r="CM8" s="24"/>
      <c r="CN8" s="121"/>
      <c r="CO8" s="94" t="s">
        <v>142</v>
      </c>
      <c r="CP8" s="19"/>
      <c r="CQ8" s="7"/>
      <c r="CR8" s="7"/>
      <c r="CS8" s="7"/>
      <c r="CT8" s="7"/>
      <c r="CU8" s="26"/>
      <c r="CV8" s="24"/>
      <c r="CW8" s="24"/>
      <c r="CX8" s="121"/>
      <c r="CY8" s="94" t="s">
        <v>142</v>
      </c>
      <c r="CZ8" s="19"/>
      <c r="DA8" s="7"/>
      <c r="DB8" s="7"/>
      <c r="DC8" s="7"/>
      <c r="DD8" s="7"/>
      <c r="DE8" s="26"/>
      <c r="DF8" s="24"/>
      <c r="DG8" s="24"/>
      <c r="DH8" s="121"/>
      <c r="DI8" s="94" t="s">
        <v>142</v>
      </c>
      <c r="DJ8" s="19"/>
      <c r="DK8" s="7"/>
      <c r="DL8" s="7"/>
      <c r="DM8" s="7"/>
      <c r="DN8" s="7"/>
      <c r="DO8" s="26"/>
      <c r="DP8" s="24"/>
      <c r="DQ8" s="24"/>
      <c r="DR8" s="121"/>
      <c r="DS8" s="94" t="s">
        <v>142</v>
      </c>
      <c r="DT8" s="19"/>
      <c r="DU8" s="7"/>
      <c r="DV8" s="7"/>
      <c r="DW8" s="7"/>
      <c r="DX8" s="7"/>
      <c r="DY8" s="26"/>
      <c r="DZ8" s="24"/>
      <c r="EA8" s="24"/>
      <c r="EB8" s="121"/>
      <c r="EC8" s="94" t="s">
        <v>142</v>
      </c>
      <c r="ED8" s="19"/>
      <c r="EE8" s="7"/>
      <c r="EF8" s="7"/>
      <c r="EG8" s="7"/>
      <c r="EH8" s="7"/>
      <c r="EI8" s="26"/>
      <c r="EJ8" s="24"/>
      <c r="EK8" s="24"/>
      <c r="EL8" s="121"/>
      <c r="EM8" s="94" t="s">
        <v>142</v>
      </c>
      <c r="EN8" s="19"/>
      <c r="EO8" s="7"/>
      <c r="EP8" s="7"/>
      <c r="EQ8" s="7"/>
      <c r="ER8" s="7"/>
      <c r="ES8" s="26"/>
      <c r="ET8" s="24"/>
      <c r="EU8" s="24"/>
      <c r="EV8" s="121"/>
      <c r="EW8" s="94" t="s">
        <v>142</v>
      </c>
      <c r="EX8" s="19"/>
      <c r="EY8" s="7"/>
      <c r="EZ8" s="7"/>
      <c r="FA8" s="7"/>
      <c r="FB8" s="7"/>
      <c r="FC8" s="26"/>
      <c r="FD8" s="24"/>
      <c r="FE8" s="24"/>
      <c r="FF8" s="121"/>
      <c r="FG8" s="94" t="s">
        <v>142</v>
      </c>
      <c r="FH8" s="19"/>
      <c r="FI8" s="7"/>
      <c r="FJ8" s="7"/>
      <c r="FK8" s="7"/>
      <c r="FL8" s="7"/>
      <c r="FM8" s="26"/>
      <c r="FN8" s="24"/>
      <c r="FO8" s="24"/>
      <c r="FP8" s="121"/>
      <c r="FQ8" s="94" t="s">
        <v>142</v>
      </c>
      <c r="FR8" s="19"/>
      <c r="FS8" s="7"/>
      <c r="FT8" s="7"/>
      <c r="FU8" s="7"/>
      <c r="FV8" s="7"/>
      <c r="FW8" s="26"/>
      <c r="FX8" s="24"/>
      <c r="FY8" s="24"/>
      <c r="FZ8" s="130"/>
      <c r="GJ8" s="130"/>
      <c r="GT8" s="130"/>
      <c r="HD8" s="130"/>
      <c r="HN8" s="130"/>
      <c r="HX8" s="130"/>
      <c r="IH8" s="130"/>
    </row>
    <row xmlns:x14ac="http://schemas.microsoft.com/office/spreadsheetml/2009/9/ac" r="9" s="4" customFormat="true" x14ac:dyDescent="0.25">
      <c r="A9" s="393" t="str">
        <f ca="true">IF(ISBLANK('Data Summary'!A11),"",'Data Summary'!A11)</f>
        <v>OMN_2014_MOH</v>
      </c>
      <c r="B9" s="134"/>
      <c r="C9" s="94" t="s">
        <v>186</v>
      </c>
      <c r="D9" s="19"/>
      <c r="E9" s="7"/>
      <c r="F9" s="7"/>
      <c r="G9" s="7"/>
      <c r="H9" s="7"/>
      <c r="I9" s="26"/>
      <c r="J9" s="24"/>
      <c r="K9" s="24"/>
      <c r="L9" s="134"/>
      <c r="M9" s="94" t="s">
        <v>186</v>
      </c>
      <c r="N9" s="19"/>
      <c r="O9" s="7"/>
      <c r="P9" s="7"/>
      <c r="Q9" s="7"/>
      <c r="R9" s="7"/>
      <c r="S9" s="26"/>
      <c r="T9" s="24"/>
      <c r="U9" s="24"/>
      <c r="V9" s="134"/>
      <c r="W9" s="94" t="s">
        <v>186</v>
      </c>
      <c r="X9" s="19"/>
      <c r="Y9" s="7"/>
      <c r="Z9" s="7"/>
      <c r="AA9" s="7"/>
      <c r="AB9" s="7"/>
      <c r="AC9" s="26"/>
      <c r="AD9" s="24"/>
      <c r="AE9" s="24"/>
      <c r="AF9" s="134"/>
      <c r="AG9" s="94" t="s">
        <v>186</v>
      </c>
      <c r="AH9" s="19"/>
      <c r="AI9" s="7"/>
      <c r="AJ9" s="7"/>
      <c r="AK9" s="7"/>
      <c r="AL9" s="7"/>
      <c r="AM9" s="26"/>
      <c r="AN9" s="24"/>
      <c r="AO9" s="24"/>
      <c r="AP9" s="134"/>
      <c r="AQ9" s="94" t="s">
        <v>186</v>
      </c>
      <c r="AR9" s="19"/>
      <c r="AS9" s="7"/>
      <c r="AT9" s="7"/>
      <c r="AU9" s="7"/>
      <c r="AV9" s="7"/>
      <c r="AW9" s="26"/>
      <c r="AX9" s="24"/>
      <c r="AY9" s="24"/>
      <c r="AZ9" s="134"/>
      <c r="BA9" s="94" t="s">
        <v>186</v>
      </c>
      <c r="BB9" s="19"/>
      <c r="BC9" s="7"/>
      <c r="BD9" s="7"/>
      <c r="BE9" s="7"/>
      <c r="BF9" s="7"/>
      <c r="BG9" s="26"/>
      <c r="BH9" s="24"/>
      <c r="BI9" s="24"/>
      <c r="BJ9" s="134"/>
      <c r="BK9" s="94" t="s">
        <v>186</v>
      </c>
      <c r="BL9" s="19"/>
      <c r="BM9" s="7"/>
      <c r="BN9" s="7"/>
      <c r="BO9" s="7"/>
      <c r="BP9" s="7"/>
      <c r="BQ9" s="26"/>
      <c r="BR9" s="24"/>
      <c r="BS9" s="24"/>
      <c r="BT9" s="134"/>
      <c r="BU9" s="94" t="s">
        <v>186</v>
      </c>
      <c r="BV9" s="19"/>
      <c r="BW9" s="7"/>
      <c r="BX9" s="7"/>
      <c r="BY9" s="7"/>
      <c r="BZ9" s="7"/>
      <c r="CA9" s="26"/>
      <c r="CB9" s="24"/>
      <c r="CC9" s="24"/>
      <c r="CD9" s="121"/>
      <c r="CE9" s="94" t="s">
        <v>186</v>
      </c>
      <c r="CF9" s="7"/>
      <c r="CG9" s="7"/>
      <c r="CH9" s="7"/>
      <c r="CI9" s="7"/>
      <c r="CJ9" s="7"/>
      <c r="CK9" s="26"/>
      <c r="CL9" s="24"/>
      <c r="CM9" s="24"/>
      <c r="CN9" s="121"/>
      <c r="CO9" s="94" t="s">
        <v>186</v>
      </c>
      <c r="CP9" s="7"/>
      <c r="CQ9" s="7"/>
      <c r="CR9" s="7"/>
      <c r="CS9" s="7"/>
      <c r="CT9" s="7"/>
      <c r="CU9" s="26"/>
      <c r="CV9" s="24"/>
      <c r="CW9" s="24"/>
      <c r="CX9" s="121" t="s">
        <v>225</v>
      </c>
      <c r="CY9" s="94" t="s">
        <v>186</v>
      </c>
      <c r="CZ9" s="7">
        <v>100</v>
      </c>
      <c r="DA9" s="7"/>
      <c r="DB9" s="7"/>
      <c r="DC9" s="7"/>
      <c r="DD9" s="7">
        <v>100</v>
      </c>
      <c r="DE9" s="26">
        <v>100</v>
      </c>
      <c r="DF9" s="24"/>
      <c r="DG9" s="24"/>
      <c r="DH9" s="121" t="s">
        <v>225</v>
      </c>
      <c r="DI9" s="94" t="s">
        <v>186</v>
      </c>
      <c r="DJ9" s="7">
        <v>100</v>
      </c>
      <c r="DK9" s="7"/>
      <c r="DL9" s="7"/>
      <c r="DM9" s="7"/>
      <c r="DN9" s="7">
        <v>100</v>
      </c>
      <c r="DO9" s="26">
        <v>100</v>
      </c>
      <c r="DP9" s="24"/>
      <c r="DQ9" s="24"/>
      <c r="DR9" s="121"/>
      <c r="DS9" s="94" t="s">
        <v>186</v>
      </c>
      <c r="DT9" s="7"/>
      <c r="DU9" s="7"/>
      <c r="DV9" s="7"/>
      <c r="DW9" s="7"/>
      <c r="DX9" s="7"/>
      <c r="DY9" s="26"/>
      <c r="DZ9" s="24"/>
      <c r="EA9" s="24"/>
      <c r="EB9" s="121"/>
      <c r="EC9" s="94" t="s">
        <v>186</v>
      </c>
      <c r="ED9" s="7"/>
      <c r="EE9" s="7"/>
      <c r="EF9" s="7"/>
      <c r="EG9" s="7"/>
      <c r="EH9" s="7"/>
      <c r="EI9" s="26"/>
      <c r="EJ9" s="24"/>
      <c r="EK9" s="24"/>
      <c r="EL9" s="121" t="s">
        <v>225</v>
      </c>
      <c r="EM9" s="94" t="s">
        <v>186</v>
      </c>
      <c r="EN9" s="7">
        <v>100</v>
      </c>
      <c r="EO9" s="7"/>
      <c r="EP9" s="7"/>
      <c r="EQ9" s="7"/>
      <c r="ER9" s="7">
        <v>100</v>
      </c>
      <c r="ES9" s="26">
        <v>100</v>
      </c>
      <c r="ET9" s="24"/>
      <c r="EU9" s="24"/>
      <c r="EV9" s="121" t="s">
        <v>225</v>
      </c>
      <c r="EW9" s="94" t="s">
        <v>186</v>
      </c>
      <c r="EX9" s="7">
        <v>100</v>
      </c>
      <c r="EY9" s="7"/>
      <c r="EZ9" s="7"/>
      <c r="FA9" s="7"/>
      <c r="FB9" s="7">
        <v>100</v>
      </c>
      <c r="FC9" s="26">
        <v>100</v>
      </c>
      <c r="FD9" s="24"/>
      <c r="FE9" s="24"/>
      <c r="FF9" s="121"/>
      <c r="FG9" s="94" t="s">
        <v>186</v>
      </c>
      <c r="FH9" s="7"/>
      <c r="FI9" s="7"/>
      <c r="FJ9" s="7"/>
      <c r="FK9" s="7"/>
      <c r="FL9" s="7"/>
      <c r="FM9" s="26"/>
      <c r="FN9" s="24"/>
      <c r="FO9" s="24"/>
      <c r="FP9" s="121" t="s">
        <v>225</v>
      </c>
      <c r="FQ9" s="94" t="s">
        <v>186</v>
      </c>
      <c r="FR9" s="7">
        <v>100</v>
      </c>
      <c r="FS9" s="7"/>
      <c r="FT9" s="7"/>
      <c r="FU9" s="7"/>
      <c r="FV9" s="7">
        <v>100</v>
      </c>
      <c r="FW9" s="26">
        <v>100</v>
      </c>
      <c r="FX9" s="24"/>
      <c r="FY9" s="24"/>
      <c r="FZ9" s="130"/>
      <c r="GJ9" s="130"/>
      <c r="GT9" s="130"/>
      <c r="HD9" s="130"/>
      <c r="HN9" s="130"/>
      <c r="HX9" s="130"/>
      <c r="IH9" s="130"/>
    </row>
    <row xmlns:x14ac="http://schemas.microsoft.com/office/spreadsheetml/2009/9/ac" r="10" s="2" customFormat="true" ht="86.45" customHeight="true" x14ac:dyDescent="0.25">
      <c r="A10" s="393" t="str">
        <f ca="true">IF(ISBLANK('Data Summary'!A12),"",'Data Summary'!A12)</f>
        <v>OMN_2015_MOH</v>
      </c>
      <c r="B10" s="124" t="s">
        <v>12</v>
      </c>
      <c r="C10" s="580" t="s">
        <v>163</v>
      </c>
      <c r="D10" s="581"/>
      <c r="E10" s="581"/>
      <c r="F10" s="581"/>
      <c r="G10" s="581"/>
      <c r="H10" s="581"/>
      <c r="I10" s="582"/>
      <c r="J10" s="11"/>
      <c r="K10" s="11"/>
      <c r="L10" s="124" t="s">
        <v>12</v>
      </c>
      <c r="M10" s="580" t="s">
        <v>163</v>
      </c>
      <c r="N10" s="581"/>
      <c r="O10" s="581"/>
      <c r="P10" s="581"/>
      <c r="Q10" s="581"/>
      <c r="R10" s="581"/>
      <c r="S10" s="582"/>
      <c r="T10" s="11"/>
      <c r="U10" s="11"/>
      <c r="V10" s="124" t="s">
        <v>12</v>
      </c>
      <c r="W10" s="580" t="s">
        <v>163</v>
      </c>
      <c r="X10" s="581"/>
      <c r="Y10" s="581"/>
      <c r="Z10" s="581"/>
      <c r="AA10" s="581"/>
      <c r="AB10" s="581"/>
      <c r="AC10" s="582"/>
      <c r="AD10" s="11"/>
      <c r="AE10" s="11"/>
      <c r="AF10" s="124" t="s">
        <v>12</v>
      </c>
      <c r="AG10" s="580" t="s">
        <v>163</v>
      </c>
      <c r="AH10" s="581"/>
      <c r="AI10" s="581"/>
      <c r="AJ10" s="581"/>
      <c r="AK10" s="581"/>
      <c r="AL10" s="581"/>
      <c r="AM10" s="582"/>
      <c r="AN10" s="11"/>
      <c r="AO10" s="11"/>
      <c r="AP10" s="124" t="s">
        <v>12</v>
      </c>
      <c r="AQ10" s="580" t="s">
        <v>163</v>
      </c>
      <c r="AR10" s="581"/>
      <c r="AS10" s="581"/>
      <c r="AT10" s="581"/>
      <c r="AU10" s="581"/>
      <c r="AV10" s="581"/>
      <c r="AW10" s="582"/>
      <c r="AX10" s="11"/>
      <c r="AY10" s="11"/>
      <c r="AZ10" s="124" t="s">
        <v>12</v>
      </c>
      <c r="BA10" s="577" t="s">
        <v>163</v>
      </c>
      <c r="BB10" s="578"/>
      <c r="BC10" s="578"/>
      <c r="BD10" s="578"/>
      <c r="BE10" s="578"/>
      <c r="BF10" s="578"/>
      <c r="BG10" s="579"/>
      <c r="BH10" s="11"/>
      <c r="BI10" s="11"/>
      <c r="BJ10" s="124" t="s">
        <v>12</v>
      </c>
      <c r="BK10" s="580" t="s">
        <v>163</v>
      </c>
      <c r="BL10" s="581"/>
      <c r="BM10" s="581"/>
      <c r="BN10" s="581"/>
      <c r="BO10" s="581"/>
      <c r="BP10" s="581"/>
      <c r="BQ10" s="582"/>
      <c r="BR10" s="11"/>
      <c r="BS10" s="11"/>
      <c r="BT10" s="124" t="s">
        <v>12</v>
      </c>
      <c r="BU10" s="580" t="s">
        <v>163</v>
      </c>
      <c r="BV10" s="581"/>
      <c r="BW10" s="581"/>
      <c r="BX10" s="581"/>
      <c r="BY10" s="581"/>
      <c r="BZ10" s="581"/>
      <c r="CA10" s="582"/>
      <c r="CB10" s="11"/>
      <c r="CC10" s="11"/>
      <c r="CD10" s="124" t="s">
        <v>12</v>
      </c>
      <c r="CE10" s="577" t="s">
        <v>233</v>
      </c>
      <c r="CF10" s="578"/>
      <c r="CG10" s="578"/>
      <c r="CH10" s="578"/>
      <c r="CI10" s="578"/>
      <c r="CJ10" s="578"/>
      <c r="CK10" s="579"/>
      <c r="CL10" s="11"/>
      <c r="CM10" s="11"/>
      <c r="CN10" s="124" t="s">
        <v>12</v>
      </c>
      <c r="CO10" s="577" t="s">
        <v>233</v>
      </c>
      <c r="CP10" s="578"/>
      <c r="CQ10" s="578"/>
      <c r="CR10" s="578"/>
      <c r="CS10" s="578"/>
      <c r="CT10" s="578"/>
      <c r="CU10" s="579"/>
      <c r="CV10" s="11"/>
      <c r="CW10" s="11"/>
      <c r="CX10" s="124" t="s">
        <v>12</v>
      </c>
      <c r="CY10" s="577" t="s">
        <v>223</v>
      </c>
      <c r="CZ10" s="578"/>
      <c r="DA10" s="578"/>
      <c r="DB10" s="578"/>
      <c r="DC10" s="578"/>
      <c r="DD10" s="578"/>
      <c r="DE10" s="579"/>
      <c r="DF10" s="11"/>
      <c r="DG10" s="11"/>
      <c r="DH10" s="124" t="s">
        <v>12</v>
      </c>
      <c r="DI10" s="577" t="s">
        <v>223</v>
      </c>
      <c r="DJ10" s="578"/>
      <c r="DK10" s="578"/>
      <c r="DL10" s="578"/>
      <c r="DM10" s="578"/>
      <c r="DN10" s="578"/>
      <c r="DO10" s="579"/>
      <c r="DP10" s="11"/>
      <c r="DQ10" s="11"/>
      <c r="DR10" s="124" t="s">
        <v>12</v>
      </c>
      <c r="DS10" s="577" t="s">
        <v>233</v>
      </c>
      <c r="DT10" s="578"/>
      <c r="DU10" s="578"/>
      <c r="DV10" s="578"/>
      <c r="DW10" s="578"/>
      <c r="DX10" s="578"/>
      <c r="DY10" s="579"/>
      <c r="DZ10" s="11"/>
      <c r="EA10" s="11"/>
      <c r="EB10" s="124" t="s">
        <v>12</v>
      </c>
      <c r="EC10" s="577" t="s">
        <v>233</v>
      </c>
      <c r="ED10" s="578"/>
      <c r="EE10" s="578"/>
      <c r="EF10" s="578"/>
      <c r="EG10" s="578"/>
      <c r="EH10" s="578"/>
      <c r="EI10" s="579"/>
      <c r="EJ10" s="11"/>
      <c r="EK10" s="11"/>
      <c r="EL10" s="124" t="s">
        <v>12</v>
      </c>
      <c r="EM10" s="577" t="s">
        <v>223</v>
      </c>
      <c r="EN10" s="578"/>
      <c r="EO10" s="578"/>
      <c r="EP10" s="578"/>
      <c r="EQ10" s="578"/>
      <c r="ER10" s="578"/>
      <c r="ES10" s="579"/>
      <c r="ET10" s="11"/>
      <c r="EU10" s="11"/>
      <c r="EV10" s="124" t="s">
        <v>12</v>
      </c>
      <c r="EW10" s="577" t="s">
        <v>223</v>
      </c>
      <c r="EX10" s="578"/>
      <c r="EY10" s="578"/>
      <c r="EZ10" s="578"/>
      <c r="FA10" s="578"/>
      <c r="FB10" s="578"/>
      <c r="FC10" s="579"/>
      <c r="FD10" s="11"/>
      <c r="FE10" s="11"/>
      <c r="FF10" s="124" t="s">
        <v>12</v>
      </c>
      <c r="FG10" s="577" t="s">
        <v>233</v>
      </c>
      <c r="FH10" s="578"/>
      <c r="FI10" s="578"/>
      <c r="FJ10" s="578"/>
      <c r="FK10" s="578"/>
      <c r="FL10" s="578"/>
      <c r="FM10" s="579"/>
      <c r="FN10" s="11"/>
      <c r="FO10" s="11"/>
      <c r="FP10" s="124" t="s">
        <v>12</v>
      </c>
      <c r="FQ10" s="577" t="s">
        <v>223</v>
      </c>
      <c r="FR10" s="578"/>
      <c r="FS10" s="578"/>
      <c r="FT10" s="578"/>
      <c r="FU10" s="578"/>
      <c r="FV10" s="578"/>
      <c r="FW10" s="579"/>
      <c r="FX10" s="11"/>
      <c r="FY10" s="11"/>
      <c r="FZ10" s="133"/>
      <c r="GJ10" s="133"/>
      <c r="GT10" s="133"/>
      <c r="HD10" s="133"/>
      <c r="HN10" s="133"/>
      <c r="HX10" s="133"/>
      <c r="IH10" s="133"/>
    </row>
    <row xmlns:x14ac="http://schemas.microsoft.com/office/spreadsheetml/2009/9/ac" r="11" s="2" customFormat="true" ht="15.6" customHeight="true" x14ac:dyDescent="0.25">
      <c r="A11" s="393" t="str">
        <f ca="true">IF(ISBLANK('Data Summary'!A13),"",'Data Summary'!A13)</f>
        <v>OMN_2016_MOH</v>
      </c>
      <c r="B11" s="124"/>
      <c r="C11" s="104" t="s">
        <v>120</v>
      </c>
      <c r="D11" s="102"/>
      <c r="E11" s="102"/>
      <c r="F11" s="102"/>
      <c r="G11" s="102"/>
      <c r="H11" s="102"/>
      <c r="I11" s="103"/>
      <c r="J11" s="11"/>
      <c r="K11" s="11"/>
      <c r="L11" s="124"/>
      <c r="M11" s="116" t="s">
        <v>120</v>
      </c>
      <c r="N11" s="117"/>
      <c r="O11" s="117"/>
      <c r="P11" s="117"/>
      <c r="Q11" s="117"/>
      <c r="R11" s="117"/>
      <c r="S11" s="118"/>
      <c r="T11" s="11"/>
      <c r="U11" s="11"/>
      <c r="V11" s="124"/>
      <c r="W11" s="116" t="s">
        <v>120</v>
      </c>
      <c r="X11" s="117"/>
      <c r="Y11" s="117"/>
      <c r="Z11" s="117"/>
      <c r="AA11" s="117"/>
      <c r="AB11" s="117"/>
      <c r="AC11" s="118"/>
      <c r="AD11" s="11"/>
      <c r="AE11" s="11"/>
      <c r="AF11" s="124"/>
      <c r="AG11" s="116" t="s">
        <v>120</v>
      </c>
      <c r="AH11" s="117"/>
      <c r="AI11" s="117"/>
      <c r="AJ11" s="117"/>
      <c r="AK11" s="117"/>
      <c r="AL11" s="117"/>
      <c r="AM11" s="118"/>
      <c r="AN11" s="11"/>
      <c r="AO11" s="11"/>
      <c r="AP11" s="124"/>
      <c r="AQ11" s="116" t="s">
        <v>120</v>
      </c>
      <c r="AR11" s="117"/>
      <c r="AS11" s="117"/>
      <c r="AT11" s="117"/>
      <c r="AU11" s="117"/>
      <c r="AV11" s="117"/>
      <c r="AW11" s="118"/>
      <c r="AX11" s="11"/>
      <c r="AY11" s="11"/>
      <c r="AZ11" s="124"/>
      <c r="BA11" s="119" t="s">
        <v>120</v>
      </c>
      <c r="BB11" s="55"/>
      <c r="BC11" s="55"/>
      <c r="BD11" s="55"/>
      <c r="BE11" s="55"/>
      <c r="BF11" s="55"/>
      <c r="BG11" s="101"/>
      <c r="BH11" s="11"/>
      <c r="BI11" s="11"/>
      <c r="BJ11" s="124"/>
      <c r="BK11" s="116" t="s">
        <v>120</v>
      </c>
      <c r="BL11" s="117"/>
      <c r="BM11" s="117"/>
      <c r="BN11" s="117"/>
      <c r="BO11" s="117"/>
      <c r="BP11" s="117"/>
      <c r="BQ11" s="118"/>
      <c r="BR11" s="11"/>
      <c r="BS11" s="11"/>
      <c r="BT11" s="124"/>
      <c r="BU11" s="116" t="s">
        <v>120</v>
      </c>
      <c r="BV11" s="117"/>
      <c r="BW11" s="117"/>
      <c r="BX11" s="117"/>
      <c r="BY11" s="117"/>
      <c r="BZ11" s="117"/>
      <c r="CA11" s="118"/>
      <c r="CB11" s="11"/>
      <c r="CC11" s="11"/>
      <c r="CD11" s="124"/>
      <c r="CE11" s="188" t="s">
        <v>120</v>
      </c>
      <c r="CF11" s="55"/>
      <c r="CG11" s="189"/>
      <c r="CH11" s="189"/>
      <c r="CI11" s="189"/>
      <c r="CJ11" s="55"/>
      <c r="CK11" s="101"/>
      <c r="CL11" s="11"/>
      <c r="CM11" s="11"/>
      <c r="CN11" s="124"/>
      <c r="CO11" s="190" t="s">
        <v>120</v>
      </c>
      <c r="CP11" s="55"/>
      <c r="CQ11" s="191"/>
      <c r="CR11" s="191"/>
      <c r="CS11" s="191"/>
      <c r="CT11" s="55"/>
      <c r="CU11" s="101"/>
      <c r="CV11" s="11"/>
      <c r="CW11" s="11"/>
      <c r="CX11" s="124"/>
      <c r="CY11" s="190" t="s">
        <v>120</v>
      </c>
      <c r="CZ11" s="55" t="s">
        <v>162</v>
      </c>
      <c r="DA11" s="191"/>
      <c r="DB11" s="191"/>
      <c r="DC11" s="191"/>
      <c r="DD11" s="55" t="s">
        <v>162</v>
      </c>
      <c r="DE11" s="101" t="s">
        <v>162</v>
      </c>
      <c r="DF11" s="11"/>
      <c r="DG11" s="11"/>
      <c r="DH11" s="124"/>
      <c r="DI11" s="382" t="s">
        <v>120</v>
      </c>
      <c r="DJ11" s="55" t="s">
        <v>162</v>
      </c>
      <c r="DK11" s="383"/>
      <c r="DL11" s="383"/>
      <c r="DM11" s="383"/>
      <c r="DN11" s="55" t="s">
        <v>162</v>
      </c>
      <c r="DO11" s="101" t="s">
        <v>162</v>
      </c>
      <c r="DP11" s="11"/>
      <c r="DQ11" s="11"/>
      <c r="DR11" s="124"/>
      <c r="DS11" s="382" t="s">
        <v>120</v>
      </c>
      <c r="DT11" s="55"/>
      <c r="DU11" s="383"/>
      <c r="DV11" s="383"/>
      <c r="DW11" s="383"/>
      <c r="DX11" s="55"/>
      <c r="DY11" s="101"/>
      <c r="DZ11" s="11"/>
      <c r="EA11" s="11"/>
      <c r="EB11" s="124"/>
      <c r="EC11" s="382" t="s">
        <v>120</v>
      </c>
      <c r="ED11" s="55"/>
      <c r="EE11" s="383"/>
      <c r="EF11" s="383"/>
      <c r="EG11" s="383"/>
      <c r="EH11" s="55"/>
      <c r="EI11" s="101"/>
      <c r="EJ11" s="11"/>
      <c r="EK11" s="11"/>
      <c r="EL11" s="124"/>
      <c r="EM11" s="384" t="s">
        <v>120</v>
      </c>
      <c r="EN11" s="55" t="s">
        <v>162</v>
      </c>
      <c r="EO11" s="385"/>
      <c r="EP11" s="385"/>
      <c r="EQ11" s="385"/>
      <c r="ER11" s="55" t="s">
        <v>162</v>
      </c>
      <c r="ES11" s="101" t="s">
        <v>162</v>
      </c>
      <c r="ET11" s="11"/>
      <c r="EU11" s="11"/>
      <c r="EV11" s="124"/>
      <c r="EW11" s="414" t="s">
        <v>120</v>
      </c>
      <c r="EX11" s="55" t="s">
        <v>162</v>
      </c>
      <c r="EY11" s="415"/>
      <c r="EZ11" s="415"/>
      <c r="FA11" s="415"/>
      <c r="FB11" s="55" t="s">
        <v>162</v>
      </c>
      <c r="FC11" s="101" t="s">
        <v>162</v>
      </c>
      <c r="FD11" s="11"/>
      <c r="FE11" s="11"/>
      <c r="FF11" s="124"/>
      <c r="FG11" s="386" t="s">
        <v>120</v>
      </c>
      <c r="FH11" s="55"/>
      <c r="FI11" s="387"/>
      <c r="FJ11" s="387"/>
      <c r="FK11" s="387"/>
      <c r="FL11" s="55"/>
      <c r="FM11" s="101"/>
      <c r="FN11" s="11"/>
      <c r="FO11" s="11"/>
      <c r="FP11" s="124"/>
      <c r="FQ11" s="416" t="s">
        <v>120</v>
      </c>
      <c r="FR11" s="55" t="s">
        <v>162</v>
      </c>
      <c r="FS11" s="417"/>
      <c r="FT11" s="417"/>
      <c r="FU11" s="417"/>
      <c r="FV11" s="55" t="s">
        <v>162</v>
      </c>
      <c r="FW11" s="101" t="s">
        <v>162</v>
      </c>
      <c r="FX11" s="11"/>
      <c r="FY11" s="11"/>
      <c r="FZ11" s="133"/>
      <c r="GJ11" s="133"/>
      <c r="GT11" s="133"/>
      <c r="HD11" s="133"/>
      <c r="HN11" s="133"/>
      <c r="HX11" s="133"/>
      <c r="IH11" s="133"/>
    </row>
    <row xmlns:x14ac="http://schemas.microsoft.com/office/spreadsheetml/2009/9/ac" r="12" s="2" customFormat="true" ht="15" customHeight="true" x14ac:dyDescent="0.25">
      <c r="A12" s="393" t="str">
        <f ca="true">IF(ISBLANK('Data Summary'!A14),"",'Data Summary'!A14)</f>
        <v>OMN_2017_MOH</v>
      </c>
      <c r="B12" s="124"/>
      <c r="C12" s="104" t="s">
        <v>126</v>
      </c>
      <c r="D12" s="55"/>
      <c r="E12" s="55"/>
      <c r="F12" s="55"/>
      <c r="G12" s="55"/>
      <c r="H12" s="55"/>
      <c r="I12" s="101"/>
      <c r="J12" s="11"/>
      <c r="K12" s="11"/>
      <c r="L12" s="124"/>
      <c r="M12" s="116" t="s">
        <v>126</v>
      </c>
      <c r="N12" s="55"/>
      <c r="O12" s="55"/>
      <c r="P12" s="55"/>
      <c r="Q12" s="55"/>
      <c r="R12" s="55"/>
      <c r="S12" s="101"/>
      <c r="T12" s="11"/>
      <c r="U12" s="11"/>
      <c r="V12" s="124"/>
      <c r="W12" s="116" t="s">
        <v>126</v>
      </c>
      <c r="X12" s="55"/>
      <c r="Y12" s="55"/>
      <c r="Z12" s="55"/>
      <c r="AA12" s="55"/>
      <c r="AB12" s="55"/>
      <c r="AC12" s="101"/>
      <c r="AD12" s="11"/>
      <c r="AE12" s="11"/>
      <c r="AF12" s="124"/>
      <c r="AG12" s="116" t="s">
        <v>126</v>
      </c>
      <c r="AH12" s="55"/>
      <c r="AI12" s="55"/>
      <c r="AJ12" s="55"/>
      <c r="AK12" s="55"/>
      <c r="AL12" s="55"/>
      <c r="AM12" s="101"/>
      <c r="AN12" s="11"/>
      <c r="AO12" s="11"/>
      <c r="AP12" s="124"/>
      <c r="AQ12" s="116" t="s">
        <v>126</v>
      </c>
      <c r="AR12" s="55"/>
      <c r="AS12" s="55"/>
      <c r="AT12" s="55"/>
      <c r="AU12" s="55"/>
      <c r="AV12" s="55"/>
      <c r="AW12" s="101"/>
      <c r="AX12" s="11"/>
      <c r="AY12" s="11"/>
      <c r="AZ12" s="124"/>
      <c r="BA12" s="119" t="s">
        <v>126</v>
      </c>
      <c r="BB12" s="55"/>
      <c r="BC12" s="55"/>
      <c r="BD12" s="55"/>
      <c r="BE12" s="55"/>
      <c r="BF12" s="55"/>
      <c r="BG12" s="101"/>
      <c r="BH12" s="11"/>
      <c r="BI12" s="11"/>
      <c r="BJ12" s="124"/>
      <c r="BK12" s="116" t="s">
        <v>126</v>
      </c>
      <c r="BL12" s="55"/>
      <c r="BM12" s="55"/>
      <c r="BN12" s="55"/>
      <c r="BO12" s="55"/>
      <c r="BP12" s="55"/>
      <c r="BQ12" s="101"/>
      <c r="BR12" s="11"/>
      <c r="BS12" s="11"/>
      <c r="BT12" s="124"/>
      <c r="BU12" s="116" t="s">
        <v>126</v>
      </c>
      <c r="BV12" s="55"/>
      <c r="BW12" s="55"/>
      <c r="BX12" s="55"/>
      <c r="BY12" s="55"/>
      <c r="BZ12" s="55"/>
      <c r="CA12" s="101"/>
      <c r="CB12" s="11"/>
      <c r="CC12" s="11"/>
      <c r="CD12" s="124"/>
      <c r="CE12" s="188" t="s">
        <v>126</v>
      </c>
      <c r="CF12" s="55"/>
      <c r="CG12" s="55"/>
      <c r="CH12" s="55"/>
      <c r="CI12" s="55"/>
      <c r="CJ12" s="55"/>
      <c r="CK12" s="101"/>
      <c r="CL12" s="11"/>
      <c r="CM12" s="11"/>
      <c r="CN12" s="124"/>
      <c r="CO12" s="190" t="s">
        <v>126</v>
      </c>
      <c r="CP12" s="55"/>
      <c r="CQ12" s="55"/>
      <c r="CR12" s="55"/>
      <c r="CS12" s="55"/>
      <c r="CT12" s="55"/>
      <c r="CU12" s="101"/>
      <c r="CV12" s="11"/>
      <c r="CW12" s="11"/>
      <c r="CX12" s="124"/>
      <c r="CY12" s="190" t="s">
        <v>126</v>
      </c>
      <c r="CZ12" s="55" t="s">
        <v>162</v>
      </c>
      <c r="DA12" s="55"/>
      <c r="DB12" s="55"/>
      <c r="DC12" s="55"/>
      <c r="DD12" s="55" t="s">
        <v>162</v>
      </c>
      <c r="DE12" s="101" t="s">
        <v>162</v>
      </c>
      <c r="DF12" s="11"/>
      <c r="DG12" s="11"/>
      <c r="DH12" s="124"/>
      <c r="DI12" s="382" t="s">
        <v>126</v>
      </c>
      <c r="DJ12" s="55" t="s">
        <v>162</v>
      </c>
      <c r="DK12" s="55"/>
      <c r="DL12" s="55"/>
      <c r="DM12" s="55"/>
      <c r="DN12" s="55" t="s">
        <v>162</v>
      </c>
      <c r="DO12" s="101" t="s">
        <v>162</v>
      </c>
      <c r="DP12" s="11"/>
      <c r="DQ12" s="11"/>
      <c r="DR12" s="124"/>
      <c r="DS12" s="382" t="s">
        <v>126</v>
      </c>
      <c r="DT12" s="55"/>
      <c r="DU12" s="55"/>
      <c r="DV12" s="55"/>
      <c r="DW12" s="55"/>
      <c r="DX12" s="55"/>
      <c r="DY12" s="101"/>
      <c r="DZ12" s="11"/>
      <c r="EA12" s="11"/>
      <c r="EB12" s="124"/>
      <c r="EC12" s="382" t="s">
        <v>126</v>
      </c>
      <c r="ED12" s="55"/>
      <c r="EE12" s="55"/>
      <c r="EF12" s="55"/>
      <c r="EG12" s="55"/>
      <c r="EH12" s="55"/>
      <c r="EI12" s="101"/>
      <c r="EJ12" s="11"/>
      <c r="EK12" s="11"/>
      <c r="EL12" s="124"/>
      <c r="EM12" s="384" t="s">
        <v>126</v>
      </c>
      <c r="EN12" s="55" t="s">
        <v>162</v>
      </c>
      <c r="EO12" s="55"/>
      <c r="EP12" s="55"/>
      <c r="EQ12" s="55"/>
      <c r="ER12" s="55" t="s">
        <v>162</v>
      </c>
      <c r="ES12" s="101" t="s">
        <v>162</v>
      </c>
      <c r="ET12" s="11"/>
      <c r="EU12" s="11"/>
      <c r="EV12" s="124"/>
      <c r="EW12" s="414" t="s">
        <v>126</v>
      </c>
      <c r="EX12" s="55" t="s">
        <v>162</v>
      </c>
      <c r="EY12" s="55"/>
      <c r="EZ12" s="55"/>
      <c r="FA12" s="55"/>
      <c r="FB12" s="55" t="s">
        <v>162</v>
      </c>
      <c r="FC12" s="101" t="s">
        <v>162</v>
      </c>
      <c r="FD12" s="11"/>
      <c r="FE12" s="11"/>
      <c r="FF12" s="124"/>
      <c r="FG12" s="386" t="s">
        <v>126</v>
      </c>
      <c r="FH12" s="55"/>
      <c r="FI12" s="55"/>
      <c r="FJ12" s="55"/>
      <c r="FK12" s="55"/>
      <c r="FL12" s="55"/>
      <c r="FM12" s="101"/>
      <c r="FN12" s="11"/>
      <c r="FO12" s="11"/>
      <c r="FP12" s="124"/>
      <c r="FQ12" s="416" t="s">
        <v>126</v>
      </c>
      <c r="FR12" s="55" t="s">
        <v>162</v>
      </c>
      <c r="FS12" s="55"/>
      <c r="FT12" s="55"/>
      <c r="FU12" s="55"/>
      <c r="FV12" s="55" t="s">
        <v>162</v>
      </c>
      <c r="FW12" s="101" t="s">
        <v>162</v>
      </c>
      <c r="FX12" s="11"/>
      <c r="FY12" s="11"/>
      <c r="FZ12" s="133"/>
      <c r="GJ12" s="133"/>
      <c r="GT12" s="133"/>
      <c r="HD12" s="133"/>
      <c r="HN12" s="133"/>
      <c r="HX12" s="133"/>
      <c r="IH12" s="133"/>
    </row>
    <row xmlns:x14ac="http://schemas.microsoft.com/office/spreadsheetml/2009/9/ac" r="13" s="2" customFormat="true" ht="15" customHeight="true" x14ac:dyDescent="0.25">
      <c r="A13" s="393" t="str">
        <f ca="true">IF(ISBLANK('Data Summary'!A15),"",'Data Summary'!A15)</f>
        <v>OMN_2018_MOH</v>
      </c>
      <c r="B13" s="124"/>
      <c r="C13" s="104" t="s">
        <v>103</v>
      </c>
      <c r="D13" s="55"/>
      <c r="E13" s="55"/>
      <c r="F13" s="55"/>
      <c r="G13" s="55"/>
      <c r="H13" s="55"/>
      <c r="I13" s="101"/>
      <c r="J13" s="11"/>
      <c r="K13" s="11"/>
      <c r="L13" s="124"/>
      <c r="M13" s="116" t="s">
        <v>103</v>
      </c>
      <c r="N13" s="55"/>
      <c r="O13" s="55"/>
      <c r="P13" s="55"/>
      <c r="Q13" s="55"/>
      <c r="R13" s="55"/>
      <c r="S13" s="101"/>
      <c r="T13" s="11"/>
      <c r="U13" s="11"/>
      <c r="V13" s="124"/>
      <c r="W13" s="116" t="s">
        <v>103</v>
      </c>
      <c r="X13" s="55"/>
      <c r="Y13" s="55"/>
      <c r="Z13" s="55"/>
      <c r="AA13" s="55"/>
      <c r="AB13" s="55"/>
      <c r="AC13" s="101"/>
      <c r="AD13" s="11"/>
      <c r="AE13" s="11"/>
      <c r="AF13" s="124"/>
      <c r="AG13" s="116" t="s">
        <v>103</v>
      </c>
      <c r="AH13" s="55"/>
      <c r="AI13" s="55"/>
      <c r="AJ13" s="55"/>
      <c r="AK13" s="55"/>
      <c r="AL13" s="55"/>
      <c r="AM13" s="101"/>
      <c r="AN13" s="11"/>
      <c r="AO13" s="11"/>
      <c r="AP13" s="124"/>
      <c r="AQ13" s="116" t="s">
        <v>103</v>
      </c>
      <c r="AR13" s="55"/>
      <c r="AS13" s="55"/>
      <c r="AT13" s="55"/>
      <c r="AU13" s="55"/>
      <c r="AV13" s="55"/>
      <c r="AW13" s="101"/>
      <c r="AX13" s="11"/>
      <c r="AY13" s="11"/>
      <c r="AZ13" s="124"/>
      <c r="BA13" s="119" t="s">
        <v>103</v>
      </c>
      <c r="BB13" s="55"/>
      <c r="BC13" s="55"/>
      <c r="BD13" s="55"/>
      <c r="BE13" s="55"/>
      <c r="BF13" s="55"/>
      <c r="BG13" s="101"/>
      <c r="BH13" s="11"/>
      <c r="BI13" s="11"/>
      <c r="BJ13" s="124"/>
      <c r="BK13" s="116" t="s">
        <v>103</v>
      </c>
      <c r="BL13" s="55"/>
      <c r="BM13" s="55"/>
      <c r="BN13" s="55"/>
      <c r="BO13" s="55"/>
      <c r="BP13" s="55"/>
      <c r="BQ13" s="101"/>
      <c r="BR13" s="11"/>
      <c r="BS13" s="11"/>
      <c r="BT13" s="124"/>
      <c r="BU13" s="116" t="s">
        <v>103</v>
      </c>
      <c r="BV13" s="55"/>
      <c r="BW13" s="55"/>
      <c r="BX13" s="55"/>
      <c r="BY13" s="55"/>
      <c r="BZ13" s="55"/>
      <c r="CA13" s="101"/>
      <c r="CB13" s="11"/>
      <c r="CC13" s="11"/>
      <c r="CD13" s="124"/>
      <c r="CE13" s="188" t="s">
        <v>103</v>
      </c>
      <c r="CF13" s="55"/>
      <c r="CG13" s="55"/>
      <c r="CH13" s="55"/>
      <c r="CI13" s="55"/>
      <c r="CJ13" s="55"/>
      <c r="CK13" s="101"/>
      <c r="CL13" s="11"/>
      <c r="CM13" s="11"/>
      <c r="CN13" s="124"/>
      <c r="CO13" s="190" t="s">
        <v>103</v>
      </c>
      <c r="CP13" s="55"/>
      <c r="CQ13" s="55"/>
      <c r="CR13" s="55"/>
      <c r="CS13" s="55"/>
      <c r="CT13" s="55"/>
      <c r="CU13" s="101"/>
      <c r="CV13" s="11"/>
      <c r="CW13" s="11"/>
      <c r="CX13" s="124"/>
      <c r="CY13" s="190" t="s">
        <v>103</v>
      </c>
      <c r="CZ13" s="55" t="s">
        <v>162</v>
      </c>
      <c r="DA13" s="55"/>
      <c r="DB13" s="55"/>
      <c r="DC13" s="55"/>
      <c r="DD13" s="55" t="s">
        <v>162</v>
      </c>
      <c r="DE13" s="101" t="s">
        <v>162</v>
      </c>
      <c r="DF13" s="11"/>
      <c r="DG13" s="11"/>
      <c r="DH13" s="124"/>
      <c r="DI13" s="382" t="s">
        <v>103</v>
      </c>
      <c r="DJ13" s="55" t="s">
        <v>162</v>
      </c>
      <c r="DK13" s="55"/>
      <c r="DL13" s="55"/>
      <c r="DM13" s="55"/>
      <c r="DN13" s="55" t="s">
        <v>162</v>
      </c>
      <c r="DO13" s="101" t="s">
        <v>162</v>
      </c>
      <c r="DP13" s="11"/>
      <c r="DQ13" s="11"/>
      <c r="DR13" s="124"/>
      <c r="DS13" s="382" t="s">
        <v>103</v>
      </c>
      <c r="DT13" s="55"/>
      <c r="DU13" s="55"/>
      <c r="DV13" s="55"/>
      <c r="DW13" s="55"/>
      <c r="DX13" s="55"/>
      <c r="DY13" s="101"/>
      <c r="DZ13" s="11"/>
      <c r="EA13" s="11"/>
      <c r="EB13" s="124"/>
      <c r="EC13" s="382" t="s">
        <v>103</v>
      </c>
      <c r="ED13" s="55"/>
      <c r="EE13" s="55"/>
      <c r="EF13" s="55"/>
      <c r="EG13" s="55"/>
      <c r="EH13" s="55"/>
      <c r="EI13" s="101"/>
      <c r="EJ13" s="11"/>
      <c r="EK13" s="11"/>
      <c r="EL13" s="124"/>
      <c r="EM13" s="384" t="s">
        <v>103</v>
      </c>
      <c r="EN13" s="55" t="s">
        <v>162</v>
      </c>
      <c r="EO13" s="55"/>
      <c r="EP13" s="55"/>
      <c r="EQ13" s="55"/>
      <c r="ER13" s="55" t="s">
        <v>162</v>
      </c>
      <c r="ES13" s="101" t="s">
        <v>162</v>
      </c>
      <c r="ET13" s="11"/>
      <c r="EU13" s="11"/>
      <c r="EV13" s="124"/>
      <c r="EW13" s="414" t="s">
        <v>103</v>
      </c>
      <c r="EX13" s="55" t="s">
        <v>162</v>
      </c>
      <c r="EY13" s="55"/>
      <c r="EZ13" s="55"/>
      <c r="FA13" s="55"/>
      <c r="FB13" s="55" t="s">
        <v>162</v>
      </c>
      <c r="FC13" s="101" t="s">
        <v>162</v>
      </c>
      <c r="FD13" s="11"/>
      <c r="FE13" s="11"/>
      <c r="FF13" s="124"/>
      <c r="FG13" s="386" t="s">
        <v>103</v>
      </c>
      <c r="FH13" s="55"/>
      <c r="FI13" s="55"/>
      <c r="FJ13" s="55"/>
      <c r="FK13" s="55"/>
      <c r="FL13" s="55"/>
      <c r="FM13" s="101"/>
      <c r="FN13" s="11"/>
      <c r="FO13" s="11"/>
      <c r="FP13" s="124"/>
      <c r="FQ13" s="416" t="s">
        <v>103</v>
      </c>
      <c r="FR13" s="55" t="s">
        <v>162</v>
      </c>
      <c r="FS13" s="55"/>
      <c r="FT13" s="55"/>
      <c r="FU13" s="55"/>
      <c r="FV13" s="55" t="s">
        <v>162</v>
      </c>
      <c r="FW13" s="101" t="s">
        <v>162</v>
      </c>
      <c r="FX13" s="11"/>
      <c r="FY13" s="11"/>
      <c r="FZ13" s="133"/>
      <c r="GJ13" s="133"/>
      <c r="GT13" s="133"/>
      <c r="HD13" s="133"/>
      <c r="HN13" s="133"/>
      <c r="HX13" s="133"/>
      <c r="IH13" s="133"/>
    </row>
    <row xmlns:x14ac="http://schemas.microsoft.com/office/spreadsheetml/2009/9/ac" r="14" ht="15.75" customHeight="true" x14ac:dyDescent="0.25">
      <c r="A14" s="393" t="str">
        <f ca="true">IF(ISBLANK('Data Summary'!A16),"",'Data Summary'!A16)</f>
        <v>OMN_2018_UIS</v>
      </c>
      <c r="B14" s="125"/>
      <c r="C14" s="95" t="s">
        <v>23</v>
      </c>
      <c r="D14" s="10"/>
      <c r="E14" s="10"/>
      <c r="F14" s="10"/>
      <c r="G14" s="74"/>
      <c r="H14" s="75"/>
      <c r="I14" s="76"/>
      <c r="J14" s="11"/>
      <c r="K14" s="11"/>
      <c r="L14" s="125"/>
      <c r="M14" s="95" t="s">
        <v>23</v>
      </c>
      <c r="N14" s="10"/>
      <c r="O14" s="10"/>
      <c r="P14" s="10"/>
      <c r="Q14" s="74"/>
      <c r="R14" s="75"/>
      <c r="S14" s="76"/>
      <c r="T14" s="11"/>
      <c r="U14" s="11"/>
      <c r="V14" s="125"/>
      <c r="W14" s="95" t="s">
        <v>23</v>
      </c>
      <c r="X14" s="10"/>
      <c r="Y14" s="10"/>
      <c r="Z14" s="10"/>
      <c r="AA14" s="74"/>
      <c r="AB14" s="75"/>
      <c r="AC14" s="76"/>
      <c r="AD14" s="11"/>
      <c r="AE14" s="11"/>
      <c r="AF14" s="125"/>
      <c r="AG14" s="95" t="s">
        <v>23</v>
      </c>
      <c r="AH14" s="10"/>
      <c r="AI14" s="10"/>
      <c r="AJ14" s="10"/>
      <c r="AK14" s="74"/>
      <c r="AL14" s="75"/>
      <c r="AM14" s="76"/>
      <c r="AN14" s="11"/>
      <c r="AO14" s="11"/>
      <c r="AP14" s="125"/>
      <c r="AQ14" s="95" t="s">
        <v>23</v>
      </c>
      <c r="AR14" s="10"/>
      <c r="AS14" s="10"/>
      <c r="AT14" s="10"/>
      <c r="AU14" s="74"/>
      <c r="AV14" s="75"/>
      <c r="AW14" s="76"/>
      <c r="AX14" s="11"/>
      <c r="AY14" s="11"/>
      <c r="AZ14" s="125"/>
      <c r="BA14" s="95" t="s">
        <v>23</v>
      </c>
      <c r="BB14" s="10"/>
      <c r="BC14" s="10"/>
      <c r="BD14" s="10"/>
      <c r="BE14" s="74"/>
      <c r="BF14" s="75"/>
      <c r="BG14" s="76"/>
      <c r="BH14" s="11"/>
      <c r="BI14" s="11"/>
      <c r="BJ14" s="125"/>
      <c r="BK14" s="95" t="s">
        <v>23</v>
      </c>
      <c r="BL14" s="10"/>
      <c r="BM14" s="10"/>
      <c r="BN14" s="10"/>
      <c r="BO14" s="74"/>
      <c r="BP14" s="75"/>
      <c r="BQ14" s="76"/>
      <c r="BR14" s="11"/>
      <c r="BS14" s="11"/>
      <c r="BT14" s="125"/>
      <c r="BU14" s="95" t="s">
        <v>23</v>
      </c>
      <c r="BV14" s="10"/>
      <c r="BW14" s="10"/>
      <c r="BX14" s="10"/>
      <c r="BY14" s="74"/>
      <c r="BZ14" s="75"/>
      <c r="CA14" s="76"/>
      <c r="CB14" s="11"/>
      <c r="CC14" s="11"/>
      <c r="CD14" s="125"/>
      <c r="CE14" s="95" t="s">
        <v>23</v>
      </c>
      <c r="CF14" s="10"/>
      <c r="CG14" s="10"/>
      <c r="CH14" s="10"/>
      <c r="CI14" s="74"/>
      <c r="CJ14" s="75"/>
      <c r="CK14" s="76"/>
      <c r="CL14" s="11"/>
      <c r="CM14" s="11"/>
      <c r="CN14" s="125"/>
      <c r="CO14" s="95" t="s">
        <v>23</v>
      </c>
      <c r="CP14" s="10"/>
      <c r="CQ14" s="10"/>
      <c r="CR14" s="10"/>
      <c r="CS14" s="74"/>
      <c r="CT14" s="75"/>
      <c r="CU14" s="76"/>
      <c r="CV14" s="11"/>
      <c r="CW14" s="11"/>
      <c r="CX14" s="125"/>
      <c r="CY14" s="95" t="s">
        <v>23</v>
      </c>
      <c r="CZ14" s="10"/>
      <c r="DA14" s="10"/>
      <c r="DB14" s="10"/>
      <c r="DC14" s="74"/>
      <c r="DD14" s="75"/>
      <c r="DE14" s="76"/>
      <c r="DF14" s="11"/>
      <c r="DG14" s="11"/>
      <c r="DH14" s="125"/>
      <c r="DI14" s="95" t="s">
        <v>23</v>
      </c>
      <c r="DJ14" s="10"/>
      <c r="DK14" s="10"/>
      <c r="DL14" s="10"/>
      <c r="DM14" s="74"/>
      <c r="DN14" s="75"/>
      <c r="DO14" s="76"/>
      <c r="DP14" s="11"/>
      <c r="DQ14" s="11"/>
      <c r="DR14" s="125"/>
      <c r="DS14" s="95" t="s">
        <v>23</v>
      </c>
      <c r="DT14" s="10"/>
      <c r="DU14" s="10"/>
      <c r="DV14" s="10"/>
      <c r="DW14" s="74"/>
      <c r="DX14" s="75"/>
      <c r="DY14" s="76"/>
      <c r="DZ14" s="11"/>
      <c r="EA14" s="11"/>
      <c r="EB14" s="125"/>
      <c r="EC14" s="95" t="s">
        <v>23</v>
      </c>
      <c r="ED14" s="10"/>
      <c r="EE14" s="10"/>
      <c r="EF14" s="10"/>
      <c r="EG14" s="74"/>
      <c r="EH14" s="75"/>
      <c r="EI14" s="76"/>
      <c r="EJ14" s="11"/>
      <c r="EK14" s="11"/>
      <c r="EL14" s="125"/>
      <c r="EM14" s="95" t="s">
        <v>23</v>
      </c>
      <c r="EN14" s="10"/>
      <c r="EO14" s="10"/>
      <c r="EP14" s="10"/>
      <c r="EQ14" s="74"/>
      <c r="ER14" s="75"/>
      <c r="ES14" s="76"/>
      <c r="ET14" s="11"/>
      <c r="EU14" s="11"/>
      <c r="EV14" s="125"/>
      <c r="EW14" s="95" t="s">
        <v>23</v>
      </c>
      <c r="EX14" s="10"/>
      <c r="EY14" s="10"/>
      <c r="EZ14" s="10"/>
      <c r="FA14" s="74"/>
      <c r="FB14" s="75"/>
      <c r="FC14" s="76"/>
      <c r="FD14" s="11"/>
      <c r="FE14" s="11"/>
      <c r="FF14" s="125"/>
      <c r="FG14" s="95" t="s">
        <v>23</v>
      </c>
      <c r="FH14" s="10"/>
      <c r="FI14" s="10"/>
      <c r="FJ14" s="10"/>
      <c r="FK14" s="74"/>
      <c r="FL14" s="75"/>
      <c r="FM14" s="76"/>
      <c r="FN14" s="11"/>
      <c r="FO14" s="11"/>
      <c r="FP14" s="125"/>
      <c r="FQ14" s="95" t="s">
        <v>23</v>
      </c>
      <c r="FR14" s="10"/>
      <c r="FS14" s="10"/>
      <c r="FT14" s="10"/>
      <c r="FU14" s="74"/>
      <c r="FV14" s="75"/>
      <c r="FW14" s="76"/>
      <c r="FX14" s="11"/>
      <c r="FY14" s="11"/>
    </row>
    <row xmlns:x14ac="http://schemas.microsoft.com/office/spreadsheetml/2009/9/ac" r="15" ht="15.75" customHeight="true" thickBot="true" x14ac:dyDescent="0.3">
      <c r="A15" s="393" t="str">
        <f ca="true">IF(ISBLANK('Data Summary'!A17),"",'Data Summary'!A17)</f>
        <v>OMN_2019_UIS</v>
      </c>
      <c r="B15" s="126"/>
      <c r="C15" s="96" t="s">
        <v>20</v>
      </c>
      <c r="D15" s="29"/>
      <c r="E15" s="29"/>
      <c r="F15" s="29"/>
      <c r="G15" s="29"/>
      <c r="H15" s="29"/>
      <c r="I15" s="30"/>
      <c r="J15" s="25"/>
      <c r="K15" s="25"/>
      <c r="L15" s="126"/>
      <c r="M15" s="96" t="s">
        <v>20</v>
      </c>
      <c r="N15" s="29"/>
      <c r="O15" s="29"/>
      <c r="P15" s="29"/>
      <c r="Q15" s="29"/>
      <c r="R15" s="29"/>
      <c r="S15" s="30"/>
      <c r="T15" s="25"/>
      <c r="U15" s="25"/>
      <c r="V15" s="126"/>
      <c r="W15" s="96" t="s">
        <v>20</v>
      </c>
      <c r="X15" s="29"/>
      <c r="Y15" s="29"/>
      <c r="Z15" s="29"/>
      <c r="AA15" s="29"/>
      <c r="AB15" s="29"/>
      <c r="AC15" s="30"/>
      <c r="AD15" s="25"/>
      <c r="AE15" s="25"/>
      <c r="AF15" s="126"/>
      <c r="AG15" s="96" t="s">
        <v>20</v>
      </c>
      <c r="AH15" s="29"/>
      <c r="AI15" s="29"/>
      <c r="AJ15" s="29"/>
      <c r="AK15" s="29"/>
      <c r="AL15" s="29"/>
      <c r="AM15" s="30"/>
      <c r="AN15" s="25"/>
      <c r="AO15" s="25"/>
      <c r="AP15" s="126"/>
      <c r="AQ15" s="96" t="s">
        <v>20</v>
      </c>
      <c r="AR15" s="29"/>
      <c r="AS15" s="29"/>
      <c r="AT15" s="29"/>
      <c r="AU15" s="29"/>
      <c r="AV15" s="29"/>
      <c r="AW15" s="30"/>
      <c r="AX15" s="25"/>
      <c r="AY15" s="25"/>
      <c r="AZ15" s="126"/>
      <c r="BA15" s="96" t="s">
        <v>20</v>
      </c>
      <c r="BB15" s="29"/>
      <c r="BC15" s="29"/>
      <c r="BD15" s="29"/>
      <c r="BE15" s="29"/>
      <c r="BF15" s="29"/>
      <c r="BG15" s="30"/>
      <c r="BH15" s="25"/>
      <c r="BI15" s="25"/>
      <c r="BJ15" s="126"/>
      <c r="BK15" s="96" t="s">
        <v>20</v>
      </c>
      <c r="BL15" s="29"/>
      <c r="BM15" s="29"/>
      <c r="BN15" s="29"/>
      <c r="BO15" s="29"/>
      <c r="BP15" s="29"/>
      <c r="BQ15" s="30"/>
      <c r="BR15" s="25"/>
      <c r="BS15" s="25"/>
      <c r="BT15" s="126"/>
      <c r="BU15" s="96" t="s">
        <v>20</v>
      </c>
      <c r="BV15" s="29"/>
      <c r="BW15" s="29"/>
      <c r="BX15" s="29"/>
      <c r="BY15" s="29"/>
      <c r="BZ15" s="29"/>
      <c r="CA15" s="30"/>
      <c r="CB15" s="25"/>
      <c r="CC15" s="25"/>
      <c r="CD15" s="126"/>
      <c r="CE15" s="96" t="s">
        <v>20</v>
      </c>
      <c r="CF15" s="29"/>
      <c r="CG15" s="29"/>
      <c r="CH15" s="29"/>
      <c r="CI15" s="29"/>
      <c r="CJ15" s="29"/>
      <c r="CK15" s="30"/>
      <c r="CL15" s="25"/>
      <c r="CM15" s="25"/>
      <c r="CN15" s="126"/>
      <c r="CO15" s="96" t="s">
        <v>20</v>
      </c>
      <c r="CP15" s="29"/>
      <c r="CQ15" s="29"/>
      <c r="CR15" s="29"/>
      <c r="CS15" s="29"/>
      <c r="CT15" s="29"/>
      <c r="CU15" s="30"/>
      <c r="CV15" s="25"/>
      <c r="CW15" s="25"/>
      <c r="CX15" s="126"/>
      <c r="CY15" s="96" t="s">
        <v>20</v>
      </c>
      <c r="CZ15" s="29"/>
      <c r="DA15" s="29"/>
      <c r="DB15" s="29"/>
      <c r="DC15" s="29"/>
      <c r="DD15" s="29"/>
      <c r="DE15" s="30"/>
      <c r="DF15" s="25"/>
      <c r="DG15" s="25"/>
      <c r="DH15" s="126"/>
      <c r="DI15" s="96" t="s">
        <v>20</v>
      </c>
      <c r="DJ15" s="29"/>
      <c r="DK15" s="29"/>
      <c r="DL15" s="29"/>
      <c r="DM15" s="29"/>
      <c r="DN15" s="29"/>
      <c r="DO15" s="30"/>
      <c r="DP15" s="25"/>
      <c r="DQ15" s="25"/>
      <c r="DR15" s="126"/>
      <c r="DS15" s="96" t="s">
        <v>20</v>
      </c>
      <c r="DT15" s="29">
        <v>1093</v>
      </c>
      <c r="DU15" s="29"/>
      <c r="DV15" s="29"/>
      <c r="DW15" s="29"/>
      <c r="DX15" s="29"/>
      <c r="DY15" s="30"/>
      <c r="DZ15" s="25"/>
      <c r="EA15" s="25"/>
      <c r="EB15" s="126"/>
      <c r="EC15" s="96" t="s">
        <v>20</v>
      </c>
      <c r="ED15" s="29">
        <v>968</v>
      </c>
      <c r="EE15" s="29"/>
      <c r="EF15" s="29"/>
      <c r="EG15" s="29"/>
      <c r="EH15" s="29"/>
      <c r="EI15" s="30"/>
      <c r="EJ15" s="25"/>
      <c r="EK15" s="25"/>
      <c r="EL15" s="126"/>
      <c r="EM15" s="96" t="s">
        <v>20</v>
      </c>
      <c r="EN15" s="29"/>
      <c r="EO15" s="29"/>
      <c r="EP15" s="29"/>
      <c r="EQ15" s="29"/>
      <c r="ER15" s="29"/>
      <c r="ES15" s="30"/>
      <c r="ET15" s="25"/>
      <c r="EU15" s="25"/>
      <c r="EV15" s="126"/>
      <c r="EW15" s="96" t="s">
        <v>20</v>
      </c>
      <c r="EX15" s="29"/>
      <c r="EY15" s="29"/>
      <c r="EZ15" s="29"/>
      <c r="FA15" s="29"/>
      <c r="FB15" s="29"/>
      <c r="FC15" s="30"/>
      <c r="FD15" s="25"/>
      <c r="FE15" s="25"/>
      <c r="FF15" s="126"/>
      <c r="FG15" s="96" t="s">
        <v>20</v>
      </c>
      <c r="FH15" s="29">
        <v>968</v>
      </c>
      <c r="FI15" s="29"/>
      <c r="FJ15" s="29"/>
      <c r="FK15" s="29"/>
      <c r="FL15" s="29"/>
      <c r="FM15" s="30"/>
      <c r="FN15" s="25"/>
      <c r="FO15" s="25"/>
      <c r="FP15" s="126"/>
      <c r="FQ15" s="96" t="s">
        <v>20</v>
      </c>
      <c r="FR15" s="29"/>
      <c r="FS15" s="29"/>
      <c r="FT15" s="29"/>
      <c r="FU15" s="29"/>
      <c r="FV15" s="29"/>
      <c r="FW15" s="30"/>
      <c r="FX15" s="25"/>
      <c r="FY15" s="25"/>
    </row>
    <row xmlns:x14ac="http://schemas.microsoft.com/office/spreadsheetml/2009/9/ac" r="16" s="3" customFormat="true" x14ac:dyDescent="0.25">
      <c r="A16" s="393" t="str">
        <f ca="true">IF(ISBLANK('Data Summary'!A18),"",'Data Summary'!A18)</f>
        <v>OMN_2019_MOH</v>
      </c>
      <c r="B16" s="127"/>
      <c r="L16" s="127"/>
      <c r="V16" s="127"/>
      <c r="AF16" s="127"/>
      <c r="AP16" s="127"/>
      <c r="AZ16" s="127"/>
      <c r="BA16" s="127"/>
      <c r="BB16" s="127"/>
      <c r="BC16" s="127"/>
      <c r="BD16" s="127"/>
      <c r="BE16" s="127"/>
      <c r="BF16" s="127"/>
      <c r="BG16" s="127"/>
      <c r="BJ16" s="127"/>
      <c r="BT16" s="127"/>
      <c r="CD16" s="127"/>
      <c r="CN16" s="127"/>
      <c r="CX16" s="127"/>
      <c r="DH16" s="127"/>
      <c r="DR16" s="127"/>
      <c r="EB16" s="127"/>
      <c r="EL16" s="127"/>
      <c r="EV16" s="127"/>
      <c r="FF16" s="127"/>
      <c r="FP16" s="127"/>
      <c r="FZ16" s="127"/>
      <c r="GJ16" s="127"/>
      <c r="GT16" s="127"/>
      <c r="HD16" s="127"/>
      <c r="HN16" s="127"/>
      <c r="HX16" s="127"/>
      <c r="IH16" s="127"/>
    </row>
    <row xmlns:x14ac="http://schemas.microsoft.com/office/spreadsheetml/2009/9/ac" r="17" s="3" customFormat="true" x14ac:dyDescent="0.25">
      <c r="A17" s="393" t="str">
        <f ca="true">IF(ISBLANK('Data Summary'!A19),"",'Data Summary'!A19)</f>
        <v>OMN_2020_MOH</v>
      </c>
      <c r="B17" s="127"/>
      <c r="L17" s="127"/>
      <c r="V17" s="127"/>
      <c r="AF17" s="127"/>
      <c r="AP17" s="127"/>
      <c r="AZ17" s="127"/>
      <c r="BA17" s="127"/>
      <c r="BB17" s="127"/>
      <c r="BC17" s="127"/>
      <c r="BD17" s="127"/>
      <c r="BE17" s="127"/>
      <c r="BF17" s="127"/>
      <c r="BG17" s="127"/>
      <c r="BJ17" s="127"/>
      <c r="BT17" s="127"/>
      <c r="CD17" s="127"/>
      <c r="CN17" s="127"/>
      <c r="CX17" s="127"/>
      <c r="DH17" s="127"/>
      <c r="DR17" s="127"/>
      <c r="EB17" s="127"/>
      <c r="EL17" s="127"/>
      <c r="EV17" s="127"/>
      <c r="FF17" s="127"/>
      <c r="FP17" s="127"/>
      <c r="FZ17" s="127"/>
      <c r="GJ17" s="127"/>
      <c r="GT17" s="127"/>
      <c r="HD17" s="127"/>
      <c r="HN17" s="127"/>
      <c r="HX17" s="127"/>
      <c r="IH17" s="127"/>
    </row>
    <row xmlns:x14ac="http://schemas.microsoft.com/office/spreadsheetml/2009/9/ac" r="18" s="3" customFormat="true" x14ac:dyDescent="0.25">
      <c r="A18" s="393" t="str">
        <f ca="true">IF(ISBLANK('Data Summary'!A20),"",'Data Summary'!A20)</f>
        <v>OMN_2020_UIS</v>
      </c>
      <c r="B18" s="127"/>
      <c r="L18" s="127"/>
      <c r="V18" s="127"/>
      <c r="AF18" s="127"/>
      <c r="AP18" s="127"/>
      <c r="AZ18" s="127"/>
      <c r="BA18" s="127"/>
      <c r="BB18" s="127"/>
      <c r="BC18" s="127"/>
      <c r="BD18" s="127"/>
      <c r="BE18" s="127"/>
      <c r="BF18" s="127"/>
      <c r="BG18" s="127"/>
      <c r="BJ18" s="127"/>
      <c r="BT18" s="127"/>
      <c r="CD18" s="127"/>
      <c r="CN18" s="127"/>
      <c r="CX18" s="127"/>
      <c r="DH18" s="127"/>
      <c r="DR18" s="127"/>
      <c r="EB18" s="127"/>
      <c r="EL18" s="127"/>
      <c r="EV18" s="127"/>
      <c r="FF18" s="127"/>
      <c r="FP18" s="127"/>
      <c r="FZ18" s="127"/>
      <c r="GJ18" s="127"/>
      <c r="GT18" s="127"/>
      <c r="HD18" s="127"/>
      <c r="HN18" s="127"/>
      <c r="HX18" s="127"/>
      <c r="IH18" s="127"/>
    </row>
    <row xmlns:x14ac="http://schemas.microsoft.com/office/spreadsheetml/2009/9/ac" r="19" s="3" customFormat="true" x14ac:dyDescent="0.25">
      <c r="A19" s="393" t="str">
        <f ca="true">IF(ISBLANK('Data Summary'!A21),"",'Data Summary'!A21)</f>
        <v>OMN_2021_UIS</v>
      </c>
      <c r="B19" s="127"/>
      <c r="L19" s="127"/>
      <c r="V19" s="127"/>
      <c r="AF19" s="127"/>
      <c r="AP19" s="127"/>
      <c r="AZ19" s="127"/>
      <c r="BA19" s="127"/>
      <c r="BB19" s="127"/>
      <c r="BC19" s="127"/>
      <c r="BD19" s="127"/>
      <c r="BE19" s="127"/>
      <c r="BF19" s="127"/>
      <c r="BG19" s="127"/>
      <c r="BJ19" s="127"/>
      <c r="BT19" s="127"/>
      <c r="CD19" s="127"/>
      <c r="CN19" s="127"/>
      <c r="CX19" s="127"/>
      <c r="DH19" s="127"/>
      <c r="DR19" s="127"/>
      <c r="EB19" s="127"/>
      <c r="EL19" s="127"/>
      <c r="EV19" s="127"/>
      <c r="FF19" s="127"/>
      <c r="FP19" s="127"/>
      <c r="FZ19" s="127"/>
      <c r="GJ19" s="127"/>
      <c r="GT19" s="127"/>
      <c r="HD19" s="127"/>
      <c r="HN19" s="127"/>
      <c r="HX19" s="127"/>
      <c r="IH19" s="127"/>
    </row>
    <row xmlns:x14ac="http://schemas.microsoft.com/office/spreadsheetml/2009/9/ac" r="20" s="3" customFormat="true" x14ac:dyDescent="0.25">
      <c r="A20" s="393" t="str">
        <f ca="true">IF(ISBLANK('Data Summary'!A22),"",'Data Summary'!A22)</f>
        <v>OMN_2021_MOH</v>
      </c>
      <c r="B20" s="127"/>
      <c r="L20" s="127"/>
      <c r="V20" s="127"/>
      <c r="AF20" s="127"/>
      <c r="AP20" s="127"/>
      <c r="AZ20" s="127"/>
      <c r="BA20" s="127"/>
      <c r="BB20" s="127"/>
      <c r="BC20" s="127"/>
      <c r="BD20" s="127"/>
      <c r="BE20" s="127"/>
      <c r="BF20" s="127"/>
      <c r="BG20" s="127"/>
      <c r="BJ20" s="127"/>
      <c r="BT20" s="127"/>
      <c r="CD20" s="127"/>
      <c r="CN20" s="127"/>
      <c r="CX20" s="127"/>
      <c r="DH20" s="127"/>
      <c r="DR20" s="127"/>
      <c r="EB20" s="127"/>
      <c r="EL20" s="127"/>
      <c r="EV20" s="127"/>
      <c r="FF20" s="127"/>
      <c r="FP20" s="127"/>
      <c r="FZ20" s="127"/>
      <c r="GJ20" s="127"/>
      <c r="GT20" s="127"/>
      <c r="HD20" s="127"/>
      <c r="HN20" s="127"/>
      <c r="HX20" s="127"/>
      <c r="IH20" s="127"/>
    </row>
    <row xmlns:x14ac="http://schemas.microsoft.com/office/spreadsheetml/2009/9/ac" r="21" s="3" customFormat="true" x14ac:dyDescent="0.25">
      <c r="A21" s="393" t="str">
        <f ca="true">IF(ISBLANK('Data Summary'!A23),"",'Data Summary'!A23)</f>
        <v>OMN_2022_UIS</v>
      </c>
      <c r="B21" s="127"/>
      <c r="L21" s="127"/>
      <c r="V21" s="127"/>
      <c r="AF21" s="127"/>
      <c r="AP21" s="127"/>
      <c r="AZ21" s="127"/>
      <c r="BA21" s="127"/>
      <c r="BB21" s="127"/>
      <c r="BC21" s="127"/>
      <c r="BD21" s="127"/>
      <c r="BE21" s="127"/>
      <c r="BF21" s="127"/>
      <c r="BG21" s="127"/>
      <c r="BJ21" s="127"/>
      <c r="BT21" s="127"/>
      <c r="CD21" s="127"/>
      <c r="CN21" s="127"/>
      <c r="CX21" s="127"/>
      <c r="DH21" s="127"/>
      <c r="DR21" s="127"/>
      <c r="EB21" s="127"/>
      <c r="EL21" s="127"/>
      <c r="EV21" s="127"/>
      <c r="FF21" s="127"/>
      <c r="FP21" s="127"/>
      <c r="FZ21" s="127"/>
      <c r="GJ21" s="127"/>
      <c r="GT21" s="127"/>
      <c r="HD21" s="127"/>
      <c r="HN21" s="127"/>
      <c r="HX21" s="127"/>
      <c r="IH21" s="127"/>
    </row>
    <row xmlns:x14ac="http://schemas.microsoft.com/office/spreadsheetml/2009/9/ac" r="22" s="3" customFormat="true" x14ac:dyDescent="0.25">
      <c r="A22" s="394" t="str">
        <f ca="true">IF(ISBLANK('Data Summary'!A24),"",'Data Summary'!A24)</f>
        <v/>
      </c>
      <c r="B22" s="127"/>
      <c r="L22" s="127"/>
      <c r="V22" s="127"/>
      <c r="AF22" s="127"/>
      <c r="AP22" s="127"/>
      <c r="AZ22" s="127"/>
      <c r="BA22" s="127"/>
      <c r="BB22" s="127"/>
      <c r="BC22" s="127"/>
      <c r="BD22" s="127"/>
      <c r="BE22" s="127"/>
      <c r="BF22" s="127"/>
      <c r="BG22" s="127"/>
      <c r="BJ22" s="127"/>
      <c r="BT22" s="127"/>
      <c r="CD22" s="127"/>
      <c r="CN22" s="127"/>
      <c r="CX22" s="127"/>
      <c r="DH22" s="127"/>
      <c r="DR22" s="127"/>
      <c r="EB22" s="127"/>
      <c r="EL22" s="127"/>
      <c r="EV22" s="127"/>
      <c r="FF22" s="127"/>
      <c r="FP22" s="127"/>
      <c r="FZ22" s="127"/>
      <c r="GJ22" s="127"/>
      <c r="GT22" s="127"/>
      <c r="HD22" s="127"/>
      <c r="HN22" s="127"/>
      <c r="HX22" s="127"/>
      <c r="IH22" s="127"/>
    </row>
    <row xmlns:x14ac="http://schemas.microsoft.com/office/spreadsheetml/2009/9/ac" r="23" s="3" customFormat="true" x14ac:dyDescent="0.25">
      <c r="A23" s="394" t="str">
        <f ca="true">IF(ISBLANK('Data Summary'!A25),"",'Data Summary'!A25)</f>
        <v/>
      </c>
      <c r="B23" s="127"/>
      <c r="L23" s="127"/>
      <c r="V23" s="127"/>
      <c r="AF23" s="127"/>
      <c r="AP23" s="127"/>
      <c r="AZ23" s="127"/>
      <c r="BA23" s="127"/>
      <c r="BB23" s="127"/>
      <c r="BC23" s="127"/>
      <c r="BD23" s="127"/>
      <c r="BE23" s="127"/>
      <c r="BF23" s="127"/>
      <c r="BG23" s="127"/>
      <c r="BJ23" s="127"/>
      <c r="BT23" s="127"/>
      <c r="CD23" s="127"/>
      <c r="CN23" s="127"/>
      <c r="CX23" s="127"/>
      <c r="DH23" s="127"/>
      <c r="DR23" s="127"/>
      <c r="EB23" s="127"/>
      <c r="EL23" s="127"/>
      <c r="EV23" s="127"/>
      <c r="FF23" s="127"/>
      <c r="FP23" s="127"/>
      <c r="FZ23" s="127"/>
      <c r="GJ23" s="127"/>
      <c r="GT23" s="127"/>
      <c r="HD23" s="127"/>
      <c r="HN23" s="127"/>
      <c r="HX23" s="127"/>
      <c r="IH23" s="127"/>
    </row>
    <row xmlns:x14ac="http://schemas.microsoft.com/office/spreadsheetml/2009/9/ac" r="24" s="3" customFormat="true" x14ac:dyDescent="0.25">
      <c r="A24" s="394" t="str">
        <f ca="true">IF(ISBLANK('Data Summary'!A26),"",'Data Summary'!A26)</f>
        <v/>
      </c>
      <c r="B24" s="127"/>
      <c r="L24" s="127"/>
      <c r="V24" s="127"/>
      <c r="AF24" s="127"/>
      <c r="AP24" s="127"/>
      <c r="AZ24" s="127"/>
      <c r="BA24" s="127"/>
      <c r="BB24" s="127"/>
      <c r="BC24" s="127"/>
      <c r="BD24" s="127"/>
      <c r="BE24" s="127"/>
      <c r="BF24" s="127"/>
      <c r="BG24" s="127"/>
      <c r="BJ24" s="127"/>
      <c r="BT24" s="127"/>
      <c r="CD24" s="127"/>
      <c r="CN24" s="127"/>
      <c r="CX24" s="127"/>
      <c r="DH24" s="127"/>
      <c r="DR24" s="127"/>
      <c r="EB24" s="127"/>
      <c r="EL24" s="127"/>
      <c r="EV24" s="127"/>
      <c r="FF24" s="127"/>
      <c r="FP24" s="127"/>
      <c r="FZ24" s="127"/>
      <c r="GJ24" s="127"/>
      <c r="GT24" s="127"/>
      <c r="HD24" s="127"/>
      <c r="HN24" s="127"/>
      <c r="HX24" s="127"/>
      <c r="IH24" s="127"/>
    </row>
    <row xmlns:x14ac="http://schemas.microsoft.com/office/spreadsheetml/2009/9/ac" r="25" s="3" customFormat="true" x14ac:dyDescent="0.25">
      <c r="A25" s="394" t="str">
        <f ca="true">IF(ISBLANK('Data Summary'!A27),"",'Data Summary'!A27)</f>
        <v/>
      </c>
      <c r="B25" s="127"/>
      <c r="L25" s="127"/>
      <c r="V25" s="127"/>
      <c r="AF25" s="127"/>
      <c r="AP25" s="127"/>
      <c r="AZ25" s="127"/>
      <c r="BA25" s="127"/>
      <c r="BB25" s="127"/>
      <c r="BC25" s="127"/>
      <c r="BD25" s="127"/>
      <c r="BE25" s="127"/>
      <c r="BF25" s="127"/>
      <c r="BG25" s="127"/>
      <c r="BJ25" s="127"/>
      <c r="BT25" s="127"/>
      <c r="CD25" s="127"/>
      <c r="CN25" s="127"/>
      <c r="CX25" s="127"/>
      <c r="DH25" s="127"/>
      <c r="DR25" s="127"/>
      <c r="EB25" s="127"/>
      <c r="EL25" s="127"/>
      <c r="EV25" s="127"/>
      <c r="FF25" s="127"/>
      <c r="FP25" s="127"/>
      <c r="FZ25" s="127"/>
      <c r="GJ25" s="127"/>
      <c r="GT25" s="127"/>
      <c r="HD25" s="127"/>
      <c r="HN25" s="127"/>
      <c r="HX25" s="127"/>
      <c r="IH25" s="127"/>
    </row>
    <row xmlns:x14ac="http://schemas.microsoft.com/office/spreadsheetml/2009/9/ac" r="26" s="3" customFormat="true" x14ac:dyDescent="0.25">
      <c r="A26" s="394" t="str">
        <f ca="true">IF(ISBLANK('Data Summary'!A28),"",'Data Summary'!A28)</f>
        <v/>
      </c>
      <c r="B26" s="127"/>
      <c r="L26" s="127"/>
      <c r="V26" s="127"/>
      <c r="AF26" s="127"/>
      <c r="AP26" s="127"/>
      <c r="AZ26" s="127"/>
      <c r="BA26" s="127"/>
      <c r="BB26" s="127"/>
      <c r="BC26" s="127"/>
      <c r="BD26" s="127"/>
      <c r="BE26" s="127"/>
      <c r="BF26" s="127"/>
      <c r="BG26" s="127"/>
      <c r="BJ26" s="127"/>
      <c r="BT26" s="127"/>
      <c r="CD26" s="127"/>
      <c r="CN26" s="127"/>
      <c r="CX26" s="127"/>
      <c r="DH26" s="127"/>
      <c r="DR26" s="127"/>
      <c r="EB26" s="127"/>
      <c r="EL26" s="127"/>
      <c r="EV26" s="127"/>
      <c r="FF26" s="127"/>
      <c r="FP26" s="127"/>
      <c r="FZ26" s="127"/>
      <c r="GJ26" s="127"/>
      <c r="GT26" s="127"/>
      <c r="HD26" s="127"/>
      <c r="HN26" s="127"/>
      <c r="HX26" s="127"/>
      <c r="IH26" s="127"/>
    </row>
    <row xmlns:x14ac="http://schemas.microsoft.com/office/spreadsheetml/2009/9/ac" r="27" s="3" customFormat="true" x14ac:dyDescent="0.25">
      <c r="A27" s="394" t="str">
        <f ca="true">IF(ISBLANK('Data Summary'!A29),"",'Data Summary'!A29)</f>
        <v/>
      </c>
      <c r="B27" s="127"/>
      <c r="L27" s="127"/>
      <c r="V27" s="127"/>
      <c r="AF27" s="127"/>
      <c r="AP27" s="127"/>
      <c r="AZ27" s="127"/>
      <c r="BA27" s="127"/>
      <c r="BB27" s="127"/>
      <c r="BC27" s="127"/>
      <c r="BD27" s="127"/>
      <c r="BE27" s="127"/>
      <c r="BF27" s="127"/>
      <c r="BG27" s="127"/>
      <c r="BJ27" s="127"/>
      <c r="BT27" s="127"/>
      <c r="CD27" s="127"/>
      <c r="CN27" s="127"/>
      <c r="CX27" s="127"/>
      <c r="DH27" s="127"/>
      <c r="DR27" s="127"/>
      <c r="EB27" s="127"/>
      <c r="EL27" s="127"/>
      <c r="EV27" s="127"/>
      <c r="FF27" s="127"/>
      <c r="FP27" s="127"/>
      <c r="FZ27" s="127"/>
      <c r="GJ27" s="127"/>
      <c r="GT27" s="127"/>
      <c r="HD27" s="127"/>
      <c r="HN27" s="127"/>
      <c r="HX27" s="127"/>
      <c r="IH27" s="127"/>
    </row>
    <row xmlns:x14ac="http://schemas.microsoft.com/office/spreadsheetml/2009/9/ac" r="28" s="3" customFormat="true" x14ac:dyDescent="0.25">
      <c r="A28" s="394" t="str">
        <f ca="true">IF(ISBLANK('Data Summary'!A30),"",'Data Summary'!A30)</f>
        <v/>
      </c>
      <c r="B28" s="127"/>
      <c r="L28" s="127"/>
      <c r="V28" s="127"/>
      <c r="AF28" s="127"/>
      <c r="AP28" s="127"/>
      <c r="AZ28" s="127"/>
      <c r="BA28" s="127"/>
      <c r="BB28" s="127"/>
      <c r="BC28" s="127"/>
      <c r="BD28" s="127"/>
      <c r="BE28" s="127"/>
      <c r="BF28" s="127"/>
      <c r="BG28" s="127"/>
      <c r="BJ28" s="127"/>
      <c r="BT28" s="127"/>
      <c r="CD28" s="127"/>
      <c r="CN28" s="127"/>
      <c r="CX28" s="127"/>
      <c r="DH28" s="127"/>
      <c r="DR28" s="127"/>
      <c r="EB28" s="127"/>
      <c r="EL28" s="127"/>
      <c r="EV28" s="127"/>
      <c r="FF28" s="127"/>
      <c r="FP28" s="127"/>
      <c r="FZ28" s="127"/>
      <c r="GJ28" s="127"/>
      <c r="GT28" s="127"/>
      <c r="HD28" s="127"/>
      <c r="HN28" s="127"/>
      <c r="HX28" s="127"/>
      <c r="IH28" s="127"/>
    </row>
    <row xmlns:x14ac="http://schemas.microsoft.com/office/spreadsheetml/2009/9/ac" r="29" s="3" customFormat="true" x14ac:dyDescent="0.25">
      <c r="A29" s="394" t="str">
        <f ca="true">IF(ISBLANK('Data Summary'!A31),"",'Data Summary'!A31)</f>
        <v/>
      </c>
      <c r="B29" s="127"/>
      <c r="L29" s="127"/>
      <c r="V29" s="127"/>
      <c r="AF29" s="127"/>
      <c r="AP29" s="127"/>
      <c r="AZ29" s="127"/>
      <c r="BA29" s="127"/>
      <c r="BB29" s="127"/>
      <c r="BC29" s="127"/>
      <c r="BD29" s="127"/>
      <c r="BE29" s="127"/>
      <c r="BF29" s="127"/>
      <c r="BG29" s="127"/>
      <c r="BJ29" s="127"/>
      <c r="BT29" s="127"/>
      <c r="CD29" s="127"/>
      <c r="CN29" s="127"/>
      <c r="CX29" s="127"/>
      <c r="DH29" s="127"/>
      <c r="DR29" s="127"/>
      <c r="EB29" s="127"/>
      <c r="EL29" s="127"/>
      <c r="EV29" s="127"/>
      <c r="FF29" s="127"/>
      <c r="FP29" s="127"/>
      <c r="FZ29" s="127"/>
      <c r="GJ29" s="127"/>
      <c r="GT29" s="127"/>
      <c r="HD29" s="127"/>
      <c r="HN29" s="127"/>
      <c r="HX29" s="127"/>
      <c r="IH29" s="127"/>
    </row>
    <row xmlns:x14ac="http://schemas.microsoft.com/office/spreadsheetml/2009/9/ac" r="30" s="3" customFormat="true" x14ac:dyDescent="0.25">
      <c r="A30" s="394" t="str">
        <f ca="true">IF(ISBLANK('Data Summary'!A32),"",'Data Summary'!A32)</f>
        <v/>
      </c>
      <c r="B30" s="127"/>
      <c r="L30" s="127"/>
      <c r="V30" s="127"/>
      <c r="AF30" s="127"/>
      <c r="AP30" s="127"/>
      <c r="AZ30" s="127"/>
      <c r="BA30" s="127"/>
      <c r="BB30" s="127"/>
      <c r="BC30" s="127"/>
      <c r="BD30" s="127"/>
      <c r="BE30" s="127"/>
      <c r="BF30" s="127"/>
      <c r="BG30" s="127"/>
      <c r="BJ30" s="127"/>
      <c r="BT30" s="127"/>
      <c r="CD30" s="127"/>
      <c r="CN30" s="127"/>
      <c r="CX30" s="127"/>
      <c r="DH30" s="127"/>
      <c r="DR30" s="127"/>
      <c r="EB30" s="127"/>
      <c r="EL30" s="127"/>
      <c r="EV30" s="127"/>
      <c r="FF30" s="127"/>
      <c r="FP30" s="127"/>
      <c r="FZ30" s="127"/>
      <c r="GJ30" s="127"/>
      <c r="GT30" s="127"/>
      <c r="HD30" s="127"/>
      <c r="HN30" s="127"/>
      <c r="HX30" s="127"/>
      <c r="IH30" s="127"/>
    </row>
    <row xmlns:x14ac="http://schemas.microsoft.com/office/spreadsheetml/2009/9/ac" r="31" s="3" customFormat="true" x14ac:dyDescent="0.25">
      <c r="A31" s="394" t="str">
        <f ca="true">IF(ISBLANK('Data Summary'!A33),"",'Data Summary'!A33)</f>
        <v/>
      </c>
      <c r="B31" s="127"/>
      <c r="L31" s="127"/>
      <c r="V31" s="127"/>
      <c r="AF31" s="127"/>
      <c r="AP31" s="127"/>
      <c r="AZ31" s="127"/>
      <c r="BA31" s="127"/>
      <c r="BB31" s="127"/>
      <c r="BC31" s="127"/>
      <c r="BD31" s="127"/>
      <c r="BE31" s="127"/>
      <c r="BF31" s="127"/>
      <c r="BG31" s="127"/>
      <c r="BJ31" s="127"/>
      <c r="BT31" s="127"/>
      <c r="CD31" s="127"/>
      <c r="CN31" s="127"/>
      <c r="CX31" s="127"/>
      <c r="DH31" s="127"/>
      <c r="DR31" s="127"/>
      <c r="EB31" s="127"/>
      <c r="EL31" s="127"/>
      <c r="EV31" s="127"/>
      <c r="FF31" s="127"/>
      <c r="FP31" s="127"/>
      <c r="FZ31" s="127"/>
      <c r="GJ31" s="127"/>
      <c r="GT31" s="127"/>
      <c r="HD31" s="127"/>
      <c r="HN31" s="127"/>
      <c r="HX31" s="127"/>
      <c r="IH31" s="127"/>
    </row>
    <row xmlns:x14ac="http://schemas.microsoft.com/office/spreadsheetml/2009/9/ac" r="32" s="3" customFormat="true" x14ac:dyDescent="0.25">
      <c r="A32" s="394" t="str">
        <f ca="true">IF(ISBLANK('Data Summary'!A34),"",'Data Summary'!A34)</f>
        <v/>
      </c>
      <c r="B32" s="127"/>
      <c r="L32" s="127"/>
      <c r="V32" s="127"/>
      <c r="AF32" s="127"/>
      <c r="AP32" s="127"/>
      <c r="AZ32" s="127"/>
      <c r="BA32" s="127"/>
      <c r="BB32" s="127"/>
      <c r="BC32" s="127"/>
      <c r="BD32" s="127"/>
      <c r="BE32" s="127"/>
      <c r="BF32" s="127"/>
      <c r="BG32" s="127"/>
      <c r="BJ32" s="127"/>
      <c r="BT32" s="127"/>
      <c r="CD32" s="127"/>
      <c r="CN32" s="127"/>
      <c r="CX32" s="127"/>
      <c r="DH32" s="127"/>
      <c r="DR32" s="127"/>
      <c r="EB32" s="127"/>
      <c r="EL32" s="127"/>
      <c r="EV32" s="127"/>
      <c r="FF32" s="127"/>
      <c r="FP32" s="127"/>
      <c r="FZ32" s="127"/>
      <c r="GJ32" s="127"/>
      <c r="GT32" s="127"/>
      <c r="HD32" s="127"/>
      <c r="HN32" s="127"/>
      <c r="HX32" s="127"/>
      <c r="IH32" s="127"/>
    </row>
    <row xmlns:x14ac="http://schemas.microsoft.com/office/spreadsheetml/2009/9/ac" r="33" s="3" customFormat="true" x14ac:dyDescent="0.25">
      <c r="A33" s="394" t="str">
        <f ca="true">IF(ISBLANK('Data Summary'!A35),"",'Data Summary'!A35)</f>
        <v/>
      </c>
      <c r="B33" s="127"/>
      <c r="L33" s="127"/>
      <c r="V33" s="127"/>
      <c r="AF33" s="127"/>
      <c r="AP33" s="127"/>
      <c r="AZ33" s="127"/>
      <c r="BA33" s="127"/>
      <c r="BB33" s="127"/>
      <c r="BC33" s="127"/>
      <c r="BD33" s="127"/>
      <c r="BE33" s="127"/>
      <c r="BF33" s="127"/>
      <c r="BG33" s="127"/>
      <c r="BJ33" s="127"/>
      <c r="BT33" s="127"/>
      <c r="CD33" s="127"/>
      <c r="CN33" s="127"/>
      <c r="CX33" s="127"/>
      <c r="DH33" s="127"/>
      <c r="DR33" s="127"/>
      <c r="EB33" s="127"/>
      <c r="EL33" s="127"/>
      <c r="EV33" s="127"/>
      <c r="FF33" s="127"/>
      <c r="FP33" s="127"/>
      <c r="FZ33" s="127"/>
      <c r="GJ33" s="127"/>
      <c r="GT33" s="127"/>
      <c r="HD33" s="127"/>
      <c r="HN33" s="127"/>
      <c r="HX33" s="127"/>
      <c r="IH33" s="127"/>
    </row>
    <row xmlns:x14ac="http://schemas.microsoft.com/office/spreadsheetml/2009/9/ac" r="34" s="3" customFormat="true" x14ac:dyDescent="0.25">
      <c r="A34" s="394" t="str">
        <f ca="true">IF(ISBLANK('Data Summary'!A36),"",'Data Summary'!A36)</f>
        <v/>
      </c>
      <c r="B34" s="127"/>
      <c r="L34" s="127"/>
      <c r="V34" s="127"/>
      <c r="AF34" s="127"/>
      <c r="AP34" s="127"/>
      <c r="AZ34" s="127"/>
      <c r="BA34" s="127"/>
      <c r="BB34" s="127"/>
      <c r="BC34" s="127"/>
      <c r="BD34" s="127"/>
      <c r="BE34" s="127"/>
      <c r="BF34" s="127"/>
      <c r="BG34" s="127"/>
      <c r="BJ34" s="127"/>
      <c r="BT34" s="127"/>
      <c r="CD34" s="127"/>
      <c r="CN34" s="127"/>
      <c r="CX34" s="127"/>
      <c r="DH34" s="127"/>
      <c r="DR34" s="127"/>
      <c r="EB34" s="127"/>
      <c r="EL34" s="127"/>
      <c r="EV34" s="127"/>
      <c r="FF34" s="127"/>
      <c r="FP34" s="127"/>
      <c r="FZ34" s="127"/>
      <c r="GJ34" s="127"/>
      <c r="GT34" s="127"/>
      <c r="HD34" s="127"/>
      <c r="HN34" s="127"/>
      <c r="HX34" s="127"/>
      <c r="IH34" s="127"/>
    </row>
    <row xmlns:x14ac="http://schemas.microsoft.com/office/spreadsheetml/2009/9/ac" r="35" s="3" customFormat="true" x14ac:dyDescent="0.25">
      <c r="A35" s="394" t="str">
        <f ca="true">IF(ISBLANK('Data Summary'!A37),"",'Data Summary'!A37)</f>
        <v/>
      </c>
      <c r="B35" s="127"/>
      <c r="L35" s="127"/>
      <c r="V35" s="127"/>
      <c r="AF35" s="127"/>
      <c r="AP35" s="127"/>
      <c r="AZ35" s="127"/>
      <c r="BA35" s="127"/>
      <c r="BB35" s="127"/>
      <c r="BC35" s="127"/>
      <c r="BD35" s="127"/>
      <c r="BE35" s="127"/>
      <c r="BF35" s="127"/>
      <c r="BG35" s="127"/>
      <c r="BJ35" s="127"/>
      <c r="BT35" s="127"/>
      <c r="CD35" s="127"/>
      <c r="CN35" s="127"/>
      <c r="CX35" s="127"/>
      <c r="DH35" s="127"/>
      <c r="DR35" s="127"/>
      <c r="EB35" s="127"/>
      <c r="EL35" s="127"/>
      <c r="EV35" s="127"/>
      <c r="FF35" s="127"/>
      <c r="FP35" s="127"/>
      <c r="FZ35" s="127"/>
      <c r="GJ35" s="127"/>
      <c r="GT35" s="127"/>
      <c r="HD35" s="127"/>
      <c r="HN35" s="127"/>
      <c r="HX35" s="127"/>
      <c r="IH35" s="127"/>
    </row>
    <row xmlns:x14ac="http://schemas.microsoft.com/office/spreadsheetml/2009/9/ac" r="36" s="3" customFormat="true" x14ac:dyDescent="0.25">
      <c r="A36" s="394" t="str">
        <f ca="true">IF(ISBLANK('Data Summary'!A38),"",'Data Summary'!A38)</f>
        <v/>
      </c>
      <c r="B36" s="127"/>
      <c r="L36" s="127"/>
      <c r="V36" s="127"/>
      <c r="AF36" s="127"/>
      <c r="AP36" s="127"/>
      <c r="AZ36" s="127"/>
      <c r="BA36" s="127"/>
      <c r="BB36" s="127"/>
      <c r="BC36" s="127"/>
      <c r="BD36" s="127"/>
      <c r="BE36" s="127"/>
      <c r="BF36" s="127"/>
      <c r="BG36" s="127"/>
      <c r="BJ36" s="127"/>
      <c r="BT36" s="127"/>
      <c r="CD36" s="127"/>
      <c r="CN36" s="127"/>
      <c r="CX36" s="127"/>
      <c r="DH36" s="127"/>
      <c r="DR36" s="127"/>
      <c r="EB36" s="127"/>
      <c r="EL36" s="127"/>
      <c r="EV36" s="127"/>
      <c r="FF36" s="127"/>
      <c r="FP36" s="127"/>
      <c r="FZ36" s="127"/>
      <c r="GJ36" s="127"/>
      <c r="GT36" s="127"/>
      <c r="HD36" s="127"/>
      <c r="HN36" s="127"/>
      <c r="HX36" s="127"/>
      <c r="IH36" s="127"/>
    </row>
    <row xmlns:x14ac="http://schemas.microsoft.com/office/spreadsheetml/2009/9/ac" r="37" s="3" customFormat="true" x14ac:dyDescent="0.25">
      <c r="A37" s="394" t="str">
        <f ca="true">IF(ISBLANK('Data Summary'!A39),"",'Data Summary'!A39)</f>
        <v/>
      </c>
      <c r="B37" s="127"/>
      <c r="L37" s="127"/>
      <c r="V37" s="127"/>
      <c r="AF37" s="127"/>
      <c r="AP37" s="127"/>
      <c r="AZ37" s="127"/>
      <c r="BA37" s="127"/>
      <c r="BB37" s="127"/>
      <c r="BC37" s="127"/>
      <c r="BD37" s="127"/>
      <c r="BE37" s="127"/>
      <c r="BF37" s="127"/>
      <c r="BG37" s="127"/>
      <c r="BJ37" s="127"/>
      <c r="BT37" s="127"/>
      <c r="CD37" s="127"/>
      <c r="CN37" s="127"/>
      <c r="CX37" s="127"/>
      <c r="DH37" s="127"/>
      <c r="DR37" s="127"/>
      <c r="EB37" s="127"/>
      <c r="EL37" s="127"/>
      <c r="EV37" s="127"/>
      <c r="FF37" s="127"/>
      <c r="FP37" s="127"/>
      <c r="FZ37" s="127"/>
      <c r="GJ37" s="127"/>
      <c r="GT37" s="127"/>
      <c r="HD37" s="127"/>
      <c r="HN37" s="127"/>
      <c r="HX37" s="127"/>
      <c r="IH37" s="127"/>
    </row>
    <row xmlns:x14ac="http://schemas.microsoft.com/office/spreadsheetml/2009/9/ac" r="38" s="3" customFormat="true" x14ac:dyDescent="0.25">
      <c r="A38" s="394" t="str">
        <f ca="true">IF(ISBLANK('Data Summary'!A40),"",'Data Summary'!A40)</f>
        <v/>
      </c>
      <c r="B38" s="127"/>
      <c r="L38" s="127"/>
      <c r="V38" s="127"/>
      <c r="AF38" s="127"/>
      <c r="AP38" s="127"/>
      <c r="AZ38" s="127"/>
      <c r="BA38" s="127"/>
      <c r="BB38" s="127"/>
      <c r="BC38" s="127"/>
      <c r="BD38" s="127"/>
      <c r="BE38" s="127"/>
      <c r="BF38" s="127"/>
      <c r="BG38" s="127"/>
      <c r="BJ38" s="127"/>
      <c r="BT38" s="127"/>
      <c r="CD38" s="127"/>
      <c r="CN38" s="127"/>
      <c r="CX38" s="127"/>
      <c r="DH38" s="127"/>
      <c r="DR38" s="127"/>
      <c r="EB38" s="127"/>
      <c r="EL38" s="127"/>
      <c r="EV38" s="127"/>
      <c r="FF38" s="127"/>
      <c r="FP38" s="127"/>
      <c r="FZ38" s="127"/>
      <c r="GJ38" s="127"/>
      <c r="GT38" s="127"/>
      <c r="HD38" s="127"/>
      <c r="HN38" s="127"/>
      <c r="HX38" s="127"/>
      <c r="IH38" s="127"/>
    </row>
    <row xmlns:x14ac="http://schemas.microsoft.com/office/spreadsheetml/2009/9/ac" r="39" s="3" customFormat="true" x14ac:dyDescent="0.25">
      <c r="A39" s="394" t="str">
        <f ca="true">IF(ISBLANK('Data Summary'!A41),"",'Data Summary'!A41)</f>
        <v/>
      </c>
      <c r="B39" s="127"/>
      <c r="L39" s="127"/>
      <c r="V39" s="127"/>
      <c r="AF39" s="127"/>
      <c r="AP39" s="127"/>
      <c r="AZ39" s="127"/>
      <c r="BA39" s="127"/>
      <c r="BB39" s="127"/>
      <c r="BC39" s="127"/>
      <c r="BD39" s="127"/>
      <c r="BE39" s="127"/>
      <c r="BF39" s="127"/>
      <c r="BG39" s="127"/>
      <c r="BJ39" s="127"/>
      <c r="BT39" s="127"/>
      <c r="CD39" s="127"/>
      <c r="CN39" s="127"/>
      <c r="CX39" s="127"/>
      <c r="DH39" s="127"/>
      <c r="DR39" s="127"/>
      <c r="EB39" s="127"/>
      <c r="EL39" s="127"/>
      <c r="EV39" s="127"/>
      <c r="FF39" s="127"/>
      <c r="FP39" s="127"/>
      <c r="FZ39" s="127"/>
      <c r="GJ39" s="127"/>
      <c r="GT39" s="127"/>
      <c r="HD39" s="127"/>
      <c r="HN39" s="127"/>
      <c r="HX39" s="127"/>
      <c r="IH39" s="127"/>
    </row>
    <row xmlns:x14ac="http://schemas.microsoft.com/office/spreadsheetml/2009/9/ac" r="40" s="3" customFormat="true" x14ac:dyDescent="0.25">
      <c r="A40" s="394" t="str">
        <f ca="true">IF(ISBLANK('Data Summary'!A42),"",'Data Summary'!A42)</f>
        <v/>
      </c>
      <c r="B40" s="127"/>
      <c r="L40" s="127"/>
      <c r="V40" s="127"/>
      <c r="AF40" s="127"/>
      <c r="AP40" s="127"/>
      <c r="AZ40" s="127"/>
      <c r="BA40" s="127"/>
      <c r="BB40" s="127"/>
      <c r="BC40" s="127"/>
      <c r="BD40" s="127"/>
      <c r="BE40" s="127"/>
      <c r="BF40" s="127"/>
      <c r="BG40" s="127"/>
      <c r="BJ40" s="127"/>
      <c r="BT40" s="127"/>
      <c r="CD40" s="127"/>
      <c r="CN40" s="127"/>
      <c r="CX40" s="127"/>
      <c r="DH40" s="127"/>
      <c r="DR40" s="127"/>
      <c r="EB40" s="127"/>
      <c r="EL40" s="127"/>
      <c r="EV40" s="127"/>
      <c r="FF40" s="127"/>
      <c r="FP40" s="127"/>
      <c r="FZ40" s="127"/>
      <c r="GJ40" s="127"/>
      <c r="GT40" s="127"/>
      <c r="HD40" s="127"/>
      <c r="HN40" s="127"/>
      <c r="HX40" s="127"/>
      <c r="IH40" s="127"/>
    </row>
    <row xmlns:x14ac="http://schemas.microsoft.com/office/spreadsheetml/2009/9/ac" r="41" s="3" customFormat="true" x14ac:dyDescent="0.25">
      <c r="A41" s="394" t="str">
        <f ca="true">IF(ISBLANK('Data Summary'!A43),"",'Data Summary'!A43)</f>
        <v/>
      </c>
      <c r="B41" s="127"/>
      <c r="L41" s="127"/>
      <c r="V41" s="127"/>
      <c r="AF41" s="127"/>
      <c r="AP41" s="127"/>
      <c r="AZ41" s="127"/>
      <c r="BA41" s="127"/>
      <c r="BB41" s="127"/>
      <c r="BC41" s="127"/>
      <c r="BD41" s="127"/>
      <c r="BE41" s="127"/>
      <c r="BF41" s="127"/>
      <c r="BG41" s="127"/>
      <c r="BJ41" s="127"/>
      <c r="BT41" s="127"/>
      <c r="CD41" s="127"/>
      <c r="CN41" s="127"/>
      <c r="CX41" s="127"/>
      <c r="DH41" s="127"/>
      <c r="DR41" s="127"/>
      <c r="EB41" s="127"/>
      <c r="EL41" s="127"/>
      <c r="EV41" s="127"/>
      <c r="FF41" s="127"/>
      <c r="FP41" s="127"/>
      <c r="FZ41" s="127"/>
      <c r="GJ41" s="127"/>
      <c r="GT41" s="127"/>
      <c r="HD41" s="127"/>
      <c r="HN41" s="127"/>
      <c r="HX41" s="127"/>
      <c r="IH41" s="127"/>
    </row>
    <row xmlns:x14ac="http://schemas.microsoft.com/office/spreadsheetml/2009/9/ac" r="42" s="3" customFormat="true" x14ac:dyDescent="0.25">
      <c r="A42" s="394" t="str">
        <f ca="true">IF(ISBLANK('Data Summary'!A44),"",'Data Summary'!A44)</f>
        <v/>
      </c>
      <c r="B42" s="127"/>
      <c r="L42" s="127"/>
      <c r="V42" s="127"/>
      <c r="AF42" s="127"/>
      <c r="AP42" s="127"/>
      <c r="AZ42" s="127"/>
      <c r="BA42" s="127"/>
      <c r="BB42" s="127"/>
      <c r="BC42" s="127"/>
      <c r="BD42" s="127"/>
      <c r="BE42" s="127"/>
      <c r="BF42" s="127"/>
      <c r="BG42" s="127"/>
      <c r="BJ42" s="127"/>
      <c r="BT42" s="127"/>
      <c r="CD42" s="127"/>
      <c r="CN42" s="127"/>
      <c r="CX42" s="127"/>
      <c r="DH42" s="127"/>
      <c r="DR42" s="127"/>
      <c r="EB42" s="127"/>
      <c r="EL42" s="127"/>
      <c r="EV42" s="127"/>
      <c r="FF42" s="127"/>
      <c r="FP42" s="127"/>
      <c r="FZ42" s="127"/>
      <c r="GJ42" s="127"/>
      <c r="GT42" s="127"/>
      <c r="HD42" s="127"/>
      <c r="HN42" s="127"/>
      <c r="HX42" s="127"/>
      <c r="IH42" s="127"/>
    </row>
    <row xmlns:x14ac="http://schemas.microsoft.com/office/spreadsheetml/2009/9/ac" r="43" s="3" customFormat="true" x14ac:dyDescent="0.25">
      <c r="A43" s="394" t="str">
        <f ca="true">IF(ISBLANK('Data Summary'!A45),"",'Data Summary'!A45)</f>
        <v/>
      </c>
      <c r="B43" s="127"/>
      <c r="L43" s="127"/>
      <c r="V43" s="127"/>
      <c r="AF43" s="127"/>
      <c r="AP43" s="127"/>
      <c r="AZ43" s="127"/>
      <c r="BA43" s="127"/>
      <c r="BB43" s="127"/>
      <c r="BC43" s="127"/>
      <c r="BD43" s="127"/>
      <c r="BE43" s="127"/>
      <c r="BF43" s="127"/>
      <c r="BG43" s="127"/>
      <c r="BJ43" s="127"/>
      <c r="BT43" s="127"/>
      <c r="CD43" s="127"/>
      <c r="CN43" s="127"/>
      <c r="CX43" s="127"/>
      <c r="DH43" s="127"/>
      <c r="DR43" s="127"/>
      <c r="EB43" s="127"/>
      <c r="EL43" s="127"/>
      <c r="EV43" s="127"/>
      <c r="FF43" s="127"/>
      <c r="FP43" s="127"/>
      <c r="FZ43" s="127"/>
      <c r="GJ43" s="127"/>
      <c r="GT43" s="127"/>
      <c r="HD43" s="127"/>
      <c r="HN43" s="127"/>
      <c r="HX43" s="127"/>
      <c r="IH43" s="127"/>
    </row>
    <row xmlns:x14ac="http://schemas.microsoft.com/office/spreadsheetml/2009/9/ac" r="44" s="3" customFormat="true" x14ac:dyDescent="0.25">
      <c r="A44" s="394" t="str">
        <f ca="true">IF(ISBLANK('Data Summary'!A46),"",'Data Summary'!A46)</f>
        <v/>
      </c>
      <c r="B44" s="127"/>
      <c r="L44" s="127"/>
      <c r="V44" s="127"/>
      <c r="AF44" s="127"/>
      <c r="AP44" s="127"/>
      <c r="AZ44" s="127"/>
      <c r="BA44" s="127"/>
      <c r="BB44" s="127"/>
      <c r="BC44" s="127"/>
      <c r="BD44" s="127"/>
      <c r="BE44" s="127"/>
      <c r="BF44" s="127"/>
      <c r="BG44" s="127"/>
      <c r="BJ44" s="127"/>
      <c r="BT44" s="127"/>
      <c r="CD44" s="127"/>
      <c r="CN44" s="127"/>
      <c r="CX44" s="127"/>
      <c r="DH44" s="127"/>
      <c r="DR44" s="127"/>
      <c r="EB44" s="127"/>
      <c r="EL44" s="127"/>
      <c r="EV44" s="127"/>
      <c r="FF44" s="127"/>
      <c r="FP44" s="127"/>
      <c r="FZ44" s="127"/>
      <c r="GJ44" s="127"/>
      <c r="GT44" s="127"/>
      <c r="HD44" s="127"/>
      <c r="HN44" s="127"/>
      <c r="HX44" s="127"/>
      <c r="IH44" s="127"/>
    </row>
    <row xmlns:x14ac="http://schemas.microsoft.com/office/spreadsheetml/2009/9/ac" r="45" s="3" customFormat="true" x14ac:dyDescent="0.25">
      <c r="A45" s="394" t="str">
        <f ca="true">IF(ISBLANK('Data Summary'!A47),"",'Data Summary'!A47)</f>
        <v/>
      </c>
      <c r="B45" s="127"/>
      <c r="L45" s="127"/>
      <c r="V45" s="127"/>
      <c r="AF45" s="127"/>
      <c r="AP45" s="127"/>
      <c r="AZ45" s="127"/>
      <c r="BA45" s="127"/>
      <c r="BB45" s="127"/>
      <c r="BC45" s="127"/>
      <c r="BD45" s="127"/>
      <c r="BE45" s="127"/>
      <c r="BF45" s="127"/>
      <c r="BG45" s="127"/>
      <c r="BJ45" s="127"/>
      <c r="BT45" s="127"/>
      <c r="CD45" s="127"/>
      <c r="CN45" s="127"/>
      <c r="CX45" s="127"/>
      <c r="DH45" s="127"/>
      <c r="DR45" s="127"/>
      <c r="EB45" s="127"/>
      <c r="EL45" s="127"/>
      <c r="EV45" s="127"/>
      <c r="FF45" s="127"/>
      <c r="FP45" s="127"/>
      <c r="FZ45" s="127"/>
      <c r="GJ45" s="127"/>
      <c r="GT45" s="127"/>
      <c r="HD45" s="127"/>
      <c r="HN45" s="127"/>
      <c r="HX45" s="127"/>
      <c r="IH45" s="127"/>
    </row>
    <row xmlns:x14ac="http://schemas.microsoft.com/office/spreadsheetml/2009/9/ac" r="46" s="3" customFormat="true" x14ac:dyDescent="0.25">
      <c r="A46" s="394" t="str">
        <f ca="true">IF(ISBLANK('Data Summary'!A48),"",'Data Summary'!A48)</f>
        <v/>
      </c>
      <c r="B46" s="127"/>
      <c r="L46" s="127"/>
      <c r="V46" s="127"/>
      <c r="AF46" s="127"/>
      <c r="AP46" s="127"/>
      <c r="AZ46" s="127"/>
      <c r="BA46" s="127"/>
      <c r="BB46" s="127"/>
      <c r="BC46" s="127"/>
      <c r="BD46" s="127"/>
      <c r="BE46" s="127"/>
      <c r="BF46" s="127"/>
      <c r="BG46" s="127"/>
      <c r="BJ46" s="127"/>
      <c r="BT46" s="127"/>
      <c r="CD46" s="127"/>
      <c r="CN46" s="127"/>
      <c r="CX46" s="127"/>
      <c r="DH46" s="127"/>
      <c r="DR46" s="127"/>
      <c r="EB46" s="127"/>
      <c r="EL46" s="127"/>
      <c r="EV46" s="127"/>
      <c r="FF46" s="127"/>
      <c r="FP46" s="127"/>
      <c r="FZ46" s="127"/>
      <c r="GJ46" s="127"/>
      <c r="GT46" s="127"/>
      <c r="HD46" s="127"/>
      <c r="HN46" s="127"/>
      <c r="HX46" s="127"/>
      <c r="IH46" s="127"/>
    </row>
    <row xmlns:x14ac="http://schemas.microsoft.com/office/spreadsheetml/2009/9/ac" r="47" s="3" customFormat="true" x14ac:dyDescent="0.25">
      <c r="A47" s="394" t="str">
        <f ca="true">IF(ISBLANK('Data Summary'!A49),"",'Data Summary'!A49)</f>
        <v/>
      </c>
      <c r="B47" s="127"/>
      <c r="L47" s="127"/>
      <c r="V47" s="127"/>
      <c r="AF47" s="127"/>
      <c r="AP47" s="127"/>
      <c r="AZ47" s="127"/>
      <c r="BA47" s="127"/>
      <c r="BB47" s="127"/>
      <c r="BC47" s="127"/>
      <c r="BD47" s="127"/>
      <c r="BE47" s="127"/>
      <c r="BF47" s="127"/>
      <c r="BG47" s="127"/>
      <c r="BJ47" s="127"/>
      <c r="BT47" s="127"/>
      <c r="CD47" s="127"/>
      <c r="CN47" s="127"/>
      <c r="CX47" s="127"/>
      <c r="DH47" s="127"/>
      <c r="DR47" s="127"/>
      <c r="EB47" s="127"/>
      <c r="EL47" s="127"/>
      <c r="EV47" s="127"/>
      <c r="FF47" s="127"/>
      <c r="FP47" s="127"/>
      <c r="FZ47" s="127"/>
      <c r="GJ47" s="127"/>
      <c r="GT47" s="127"/>
      <c r="HD47" s="127"/>
      <c r="HN47" s="127"/>
      <c r="HX47" s="127"/>
      <c r="IH47" s="127"/>
    </row>
    <row xmlns:x14ac="http://schemas.microsoft.com/office/spreadsheetml/2009/9/ac" r="48" s="3" customFormat="true" x14ac:dyDescent="0.25">
      <c r="A48" s="394" t="str">
        <f ca="true">IF(ISBLANK('Data Summary'!A50),"",'Data Summary'!A50)</f>
        <v/>
      </c>
      <c r="B48" s="127"/>
      <c r="L48" s="127"/>
      <c r="V48" s="127"/>
      <c r="AF48" s="127"/>
      <c r="AP48" s="127"/>
      <c r="AZ48" s="127"/>
      <c r="BA48" s="127"/>
      <c r="BB48" s="127"/>
      <c r="BC48" s="127"/>
      <c r="BD48" s="127"/>
      <c r="BE48" s="127"/>
      <c r="BF48" s="127"/>
      <c r="BG48" s="127"/>
      <c r="BJ48" s="127"/>
      <c r="BT48" s="127"/>
      <c r="CD48" s="127"/>
      <c r="CN48" s="127"/>
      <c r="CX48" s="127"/>
      <c r="DH48" s="127"/>
      <c r="DR48" s="127"/>
      <c r="EB48" s="127"/>
      <c r="EL48" s="127"/>
      <c r="EV48" s="127"/>
      <c r="FF48" s="127"/>
      <c r="FP48" s="127"/>
      <c r="FZ48" s="127"/>
      <c r="GJ48" s="127"/>
      <c r="GT48" s="127"/>
      <c r="HD48" s="127"/>
      <c r="HN48" s="127"/>
      <c r="HX48" s="127"/>
      <c r="IH48" s="127"/>
    </row>
    <row xmlns:x14ac="http://schemas.microsoft.com/office/spreadsheetml/2009/9/ac" r="49" s="3" customFormat="true" x14ac:dyDescent="0.25">
      <c r="A49" s="394" t="str">
        <f ca="true">IF(ISBLANK('Data Summary'!A51),"",'Data Summary'!A51)</f>
        <v/>
      </c>
      <c r="B49" s="127"/>
      <c r="L49" s="127"/>
      <c r="V49" s="127"/>
      <c r="AF49" s="127"/>
      <c r="AP49" s="127"/>
      <c r="AZ49" s="127"/>
      <c r="BA49" s="127"/>
      <c r="BB49" s="127"/>
      <c r="BC49" s="127"/>
      <c r="BD49" s="127"/>
      <c r="BE49" s="127"/>
      <c r="BF49" s="127"/>
      <c r="BG49" s="127"/>
      <c r="BJ49" s="127"/>
      <c r="BT49" s="127"/>
      <c r="CD49" s="127"/>
      <c r="CN49" s="127"/>
      <c r="CX49" s="127"/>
      <c r="DH49" s="127"/>
      <c r="DR49" s="127"/>
      <c r="EB49" s="127"/>
      <c r="EL49" s="127"/>
      <c r="EV49" s="127"/>
      <c r="FF49" s="127"/>
      <c r="FP49" s="127"/>
      <c r="FZ49" s="127"/>
      <c r="GJ49" s="127"/>
      <c r="GT49" s="127"/>
      <c r="HD49" s="127"/>
      <c r="HN49" s="127"/>
      <c r="HX49" s="127"/>
      <c r="IH49" s="127"/>
    </row>
    <row xmlns:x14ac="http://schemas.microsoft.com/office/spreadsheetml/2009/9/ac" r="50" s="3" customFormat="true" x14ac:dyDescent="0.25">
      <c r="A50" s="394" t="str">
        <f ca="true">IF(ISBLANK('Data Summary'!A52),"",'Data Summary'!A52)</f>
        <v/>
      </c>
      <c r="B50" s="127"/>
      <c r="L50" s="127"/>
      <c r="V50" s="127"/>
      <c r="AF50" s="127"/>
      <c r="AP50" s="127"/>
      <c r="AZ50" s="127"/>
      <c r="BA50" s="127"/>
      <c r="BB50" s="127"/>
      <c r="BC50" s="127"/>
      <c r="BD50" s="127"/>
      <c r="BE50" s="127"/>
      <c r="BF50" s="127"/>
      <c r="BG50" s="127"/>
      <c r="BJ50" s="127"/>
      <c r="BT50" s="127"/>
      <c r="CD50" s="127"/>
      <c r="CN50" s="127"/>
      <c r="CX50" s="127"/>
      <c r="DH50" s="127"/>
      <c r="DR50" s="127"/>
      <c r="EB50" s="127"/>
      <c r="EL50" s="127"/>
      <c r="EV50" s="127"/>
      <c r="FF50" s="127"/>
      <c r="FP50" s="127"/>
      <c r="FZ50" s="127"/>
      <c r="GJ50" s="127"/>
      <c r="GT50" s="127"/>
      <c r="HD50" s="127"/>
      <c r="HN50" s="127"/>
      <c r="HX50" s="127"/>
      <c r="IH50" s="127"/>
    </row>
    <row xmlns:x14ac="http://schemas.microsoft.com/office/spreadsheetml/2009/9/ac" r="51" s="3" customFormat="true" x14ac:dyDescent="0.25">
      <c r="A51" s="394" t="str">
        <f ca="true">IF(ISBLANK('Data Summary'!A53),"",'Data Summary'!A53)</f>
        <v/>
      </c>
      <c r="B51" s="127"/>
      <c r="L51" s="127"/>
      <c r="V51" s="127"/>
      <c r="AF51" s="127"/>
      <c r="AP51" s="127"/>
      <c r="AZ51" s="127"/>
      <c r="BA51" s="127"/>
      <c r="BB51" s="127"/>
      <c r="BC51" s="127"/>
      <c r="BD51" s="127"/>
      <c r="BE51" s="127"/>
      <c r="BF51" s="127"/>
      <c r="BG51" s="127"/>
      <c r="BJ51" s="127"/>
      <c r="BT51" s="127"/>
      <c r="CD51" s="127"/>
      <c r="CN51" s="127"/>
      <c r="CX51" s="127"/>
      <c r="DH51" s="127"/>
      <c r="DR51" s="127"/>
      <c r="EB51" s="127"/>
      <c r="EL51" s="127"/>
      <c r="EV51" s="127"/>
      <c r="FF51" s="127"/>
      <c r="FP51" s="127"/>
      <c r="FZ51" s="127"/>
      <c r="GJ51" s="127"/>
      <c r="GT51" s="127"/>
      <c r="HD51" s="127"/>
      <c r="HN51" s="127"/>
      <c r="HX51" s="127"/>
      <c r="IH51" s="127"/>
    </row>
    <row xmlns:x14ac="http://schemas.microsoft.com/office/spreadsheetml/2009/9/ac" r="52" s="3" customFormat="true" x14ac:dyDescent="0.25">
      <c r="A52" s="394" t="str">
        <f ca="true">IF(ISBLANK('Data Summary'!A54),"",'Data Summary'!A54)</f>
        <v/>
      </c>
      <c r="B52" s="127"/>
      <c r="L52" s="127"/>
      <c r="V52" s="127"/>
      <c r="AF52" s="127"/>
      <c r="AP52" s="127"/>
      <c r="AZ52" s="127"/>
      <c r="BA52" s="127"/>
      <c r="BB52" s="127"/>
      <c r="BC52" s="127"/>
      <c r="BD52" s="127"/>
      <c r="BE52" s="127"/>
      <c r="BF52" s="127"/>
      <c r="BG52" s="127"/>
      <c r="BJ52" s="127"/>
      <c r="BT52" s="127"/>
      <c r="CD52" s="127"/>
      <c r="CN52" s="127"/>
      <c r="CX52" s="127"/>
      <c r="DH52" s="127"/>
      <c r="DR52" s="127"/>
      <c r="EB52" s="127"/>
      <c r="EL52" s="127"/>
      <c r="EV52" s="127"/>
      <c r="FF52" s="127"/>
      <c r="FP52" s="127"/>
      <c r="FZ52" s="127"/>
      <c r="GJ52" s="127"/>
      <c r="GT52" s="127"/>
      <c r="HD52" s="127"/>
      <c r="HN52" s="127"/>
      <c r="HX52" s="127"/>
      <c r="IH52" s="127"/>
    </row>
    <row xmlns:x14ac="http://schemas.microsoft.com/office/spreadsheetml/2009/9/ac" r="53" s="3" customFormat="true" x14ac:dyDescent="0.25">
      <c r="A53" s="394" t="str">
        <f ca="true">IF(ISBLANK('Data Summary'!A55),"",'Data Summary'!A55)</f>
        <v/>
      </c>
      <c r="B53" s="127"/>
      <c r="L53" s="127"/>
      <c r="V53" s="127"/>
      <c r="AF53" s="127"/>
      <c r="AP53" s="127"/>
      <c r="AZ53" s="127"/>
      <c r="BA53" s="127"/>
      <c r="BB53" s="127"/>
      <c r="BC53" s="127"/>
      <c r="BD53" s="127"/>
      <c r="BE53" s="127"/>
      <c r="BF53" s="127"/>
      <c r="BG53" s="127"/>
      <c r="BJ53" s="127"/>
      <c r="BT53" s="127"/>
      <c r="CD53" s="127"/>
      <c r="CN53" s="127"/>
      <c r="CX53" s="127"/>
      <c r="DH53" s="127"/>
      <c r="DR53" s="127"/>
      <c r="EB53" s="127"/>
      <c r="EL53" s="127"/>
      <c r="EV53" s="127"/>
      <c r="FF53" s="127"/>
      <c r="FP53" s="127"/>
      <c r="FZ53" s="127"/>
      <c r="GJ53" s="127"/>
      <c r="GT53" s="127"/>
      <c r="HD53" s="127"/>
      <c r="HN53" s="127"/>
      <c r="HX53" s="127"/>
      <c r="IH53" s="127"/>
    </row>
    <row xmlns:x14ac="http://schemas.microsoft.com/office/spreadsheetml/2009/9/ac" r="54" s="3" customFormat="true" x14ac:dyDescent="0.25">
      <c r="A54" s="394" t="str">
        <f ca="true">IF(ISBLANK('Data Summary'!A56),"",'Data Summary'!A56)</f>
        <v/>
      </c>
      <c r="B54" s="127"/>
      <c r="L54" s="127"/>
      <c r="V54" s="127"/>
      <c r="AF54" s="127"/>
      <c r="AP54" s="127"/>
      <c r="AZ54" s="127"/>
      <c r="BA54" s="127"/>
      <c r="BB54" s="127"/>
      <c r="BC54" s="127"/>
      <c r="BD54" s="127"/>
      <c r="BE54" s="127"/>
      <c r="BF54" s="127"/>
      <c r="BG54" s="127"/>
      <c r="BJ54" s="127"/>
      <c r="BT54" s="127"/>
      <c r="CD54" s="127"/>
      <c r="CN54" s="127"/>
      <c r="CX54" s="127"/>
      <c r="DH54" s="127"/>
      <c r="DR54" s="127"/>
      <c r="EB54" s="127"/>
      <c r="EL54" s="127"/>
      <c r="EV54" s="127"/>
      <c r="FF54" s="127"/>
      <c r="FP54" s="127"/>
      <c r="FZ54" s="127"/>
      <c r="GJ54" s="127"/>
      <c r="GT54" s="127"/>
      <c r="HD54" s="127"/>
      <c r="HN54" s="127"/>
      <c r="HX54" s="127"/>
      <c r="IH54" s="127"/>
    </row>
    <row xmlns:x14ac="http://schemas.microsoft.com/office/spreadsheetml/2009/9/ac" r="55" s="3" customFormat="true" x14ac:dyDescent="0.25">
      <c r="A55" s="394" t="str">
        <f ca="true">IF(ISBLANK('Data Summary'!A57),"",'Data Summary'!A57)</f>
        <v/>
      </c>
      <c r="B55" s="127"/>
      <c r="L55" s="127"/>
      <c r="V55" s="127"/>
      <c r="AF55" s="127"/>
      <c r="AP55" s="127"/>
      <c r="AZ55" s="127"/>
      <c r="BA55" s="127"/>
      <c r="BB55" s="127"/>
      <c r="BC55" s="127"/>
      <c r="BD55" s="127"/>
      <c r="BE55" s="127"/>
      <c r="BF55" s="127"/>
      <c r="BG55" s="127"/>
      <c r="BJ55" s="127"/>
      <c r="BT55" s="127"/>
      <c r="CD55" s="127"/>
      <c r="CN55" s="127"/>
      <c r="CX55" s="127"/>
      <c r="DH55" s="127"/>
      <c r="DR55" s="127"/>
      <c r="EB55" s="127"/>
      <c r="EL55" s="127"/>
      <c r="EV55" s="127"/>
      <c r="FF55" s="127"/>
      <c r="FP55" s="127"/>
      <c r="FZ55" s="127"/>
      <c r="GJ55" s="127"/>
      <c r="GT55" s="127"/>
      <c r="HD55" s="127"/>
      <c r="HN55" s="127"/>
      <c r="HX55" s="127"/>
      <c r="IH55" s="127"/>
    </row>
    <row xmlns:x14ac="http://schemas.microsoft.com/office/spreadsheetml/2009/9/ac" r="56" s="3" customFormat="true" x14ac:dyDescent="0.25">
      <c r="A56" s="394" t="str">
        <f ca="true">IF(ISBLANK('Data Summary'!A58),"",'Data Summary'!A58)</f>
        <v/>
      </c>
      <c r="B56" s="127"/>
      <c r="L56" s="127"/>
      <c r="V56" s="127"/>
      <c r="AF56" s="127"/>
      <c r="AP56" s="127"/>
      <c r="AZ56" s="127"/>
      <c r="BA56" s="127"/>
      <c r="BB56" s="127"/>
      <c r="BC56" s="127"/>
      <c r="BD56" s="127"/>
      <c r="BE56" s="127"/>
      <c r="BF56" s="127"/>
      <c r="BG56" s="127"/>
      <c r="BJ56" s="127"/>
      <c r="BT56" s="127"/>
      <c r="CD56" s="127"/>
      <c r="CN56" s="127"/>
      <c r="CX56" s="127"/>
      <c r="DH56" s="127"/>
      <c r="DR56" s="127"/>
      <c r="EB56" s="127"/>
      <c r="EL56" s="127"/>
      <c r="EV56" s="127"/>
      <c r="FF56" s="127"/>
      <c r="FP56" s="127"/>
      <c r="FZ56" s="127"/>
      <c r="GJ56" s="127"/>
      <c r="GT56" s="127"/>
      <c r="HD56" s="127"/>
      <c r="HN56" s="127"/>
      <c r="HX56" s="127"/>
      <c r="IH56" s="127"/>
    </row>
    <row xmlns:x14ac="http://schemas.microsoft.com/office/spreadsheetml/2009/9/ac" r="57" s="3" customFormat="true" x14ac:dyDescent="0.25">
      <c r="A57" s="394" t="str">
        <f ca="true">IF(ISBLANK('Data Summary'!A59),"",'Data Summary'!A59)</f>
        <v/>
      </c>
      <c r="B57" s="127"/>
      <c r="L57" s="127"/>
      <c r="V57" s="127"/>
      <c r="AF57" s="127"/>
      <c r="AP57" s="127"/>
      <c r="AZ57" s="127"/>
      <c r="BA57" s="127"/>
      <c r="BB57" s="127"/>
      <c r="BC57" s="127"/>
      <c r="BD57" s="127"/>
      <c r="BE57" s="127"/>
      <c r="BF57" s="127"/>
      <c r="BG57" s="127"/>
      <c r="BJ57" s="127"/>
      <c r="BT57" s="127"/>
      <c r="CD57" s="127"/>
      <c r="CN57" s="127"/>
      <c r="CX57" s="127"/>
      <c r="DH57" s="127"/>
      <c r="DR57" s="127"/>
      <c r="EB57" s="127"/>
      <c r="EL57" s="127"/>
      <c r="EV57" s="127"/>
      <c r="FF57" s="127"/>
      <c r="FP57" s="127"/>
      <c r="FZ57" s="127"/>
      <c r="GJ57" s="127"/>
      <c r="GT57" s="127"/>
      <c r="HD57" s="127"/>
      <c r="HN57" s="127"/>
      <c r="HX57" s="127"/>
      <c r="IH57" s="127"/>
    </row>
    <row xmlns:x14ac="http://schemas.microsoft.com/office/spreadsheetml/2009/9/ac" r="58" s="3" customFormat="true" x14ac:dyDescent="0.25">
      <c r="A58" s="394" t="str">
        <f ca="true">IF(ISBLANK('Data Summary'!A60),"",'Data Summary'!A60)</f>
        <v/>
      </c>
      <c r="B58" s="127"/>
      <c r="L58" s="127"/>
      <c r="V58" s="127"/>
      <c r="AF58" s="127"/>
      <c r="AP58" s="127"/>
      <c r="AZ58" s="127"/>
      <c r="BA58" s="127"/>
      <c r="BB58" s="127"/>
      <c r="BC58" s="127"/>
      <c r="BD58" s="127"/>
      <c r="BE58" s="127"/>
      <c r="BF58" s="127"/>
      <c r="BG58" s="127"/>
      <c r="BJ58" s="127"/>
      <c r="BT58" s="127"/>
      <c r="CD58" s="127"/>
      <c r="CN58" s="127"/>
      <c r="CX58" s="127"/>
      <c r="DH58" s="127"/>
      <c r="DR58" s="127"/>
      <c r="EB58" s="127"/>
      <c r="EL58" s="127"/>
      <c r="EV58" s="127"/>
      <c r="FF58" s="127"/>
      <c r="FP58" s="127"/>
      <c r="FZ58" s="127"/>
      <c r="GJ58" s="127"/>
      <c r="GT58" s="127"/>
      <c r="HD58" s="127"/>
      <c r="HN58" s="127"/>
      <c r="HX58" s="127"/>
      <c r="IH58" s="127"/>
    </row>
    <row xmlns:x14ac="http://schemas.microsoft.com/office/spreadsheetml/2009/9/ac" r="59" s="3" customFormat="true" x14ac:dyDescent="0.25">
      <c r="A59" s="394" t="str">
        <f ca="true">IF(ISBLANK('Data Summary'!A61),"",'Data Summary'!A61)</f>
        <v/>
      </c>
      <c r="B59" s="127"/>
      <c r="L59" s="127"/>
      <c r="V59" s="127"/>
      <c r="AF59" s="127"/>
      <c r="AP59" s="127"/>
      <c r="AZ59" s="127"/>
      <c r="BA59" s="127"/>
      <c r="BB59" s="127"/>
      <c r="BC59" s="127"/>
      <c r="BD59" s="127"/>
      <c r="BE59" s="127"/>
      <c r="BF59" s="127"/>
      <c r="BG59" s="127"/>
      <c r="BJ59" s="127"/>
      <c r="BT59" s="127"/>
      <c r="CD59" s="127"/>
      <c r="CN59" s="127"/>
      <c r="CX59" s="127"/>
      <c r="DH59" s="127"/>
      <c r="DR59" s="127"/>
      <c r="EB59" s="127"/>
      <c r="EL59" s="127"/>
      <c r="EV59" s="127"/>
      <c r="FF59" s="127"/>
      <c r="FP59" s="127"/>
      <c r="FZ59" s="127"/>
      <c r="GJ59" s="127"/>
      <c r="GT59" s="127"/>
      <c r="HD59" s="127"/>
      <c r="HN59" s="127"/>
      <c r="HX59" s="127"/>
      <c r="IH59" s="127"/>
    </row>
    <row xmlns:x14ac="http://schemas.microsoft.com/office/spreadsheetml/2009/9/ac" r="60" s="3" customFormat="true" x14ac:dyDescent="0.25">
      <c r="A60" s="394" t="str">
        <f ca="true">IF(ISBLANK('Data Summary'!A62),"",'Data Summary'!A62)</f>
        <v/>
      </c>
      <c r="B60" s="127"/>
      <c r="L60" s="127"/>
      <c r="V60" s="127"/>
      <c r="AF60" s="127"/>
      <c r="AP60" s="127"/>
      <c r="AZ60" s="127"/>
      <c r="BA60" s="127"/>
      <c r="BB60" s="127"/>
      <c r="BC60" s="127"/>
      <c r="BD60" s="127"/>
      <c r="BE60" s="127"/>
      <c r="BF60" s="127"/>
      <c r="BG60" s="127"/>
      <c r="BJ60" s="127"/>
      <c r="BT60" s="127"/>
      <c r="CD60" s="127"/>
      <c r="CN60" s="127"/>
      <c r="CX60" s="127"/>
      <c r="DH60" s="127"/>
      <c r="DR60" s="127"/>
      <c r="EB60" s="127"/>
      <c r="EL60" s="127"/>
      <c r="EV60" s="127"/>
      <c r="FF60" s="127"/>
      <c r="FP60" s="127"/>
      <c r="FZ60" s="127"/>
      <c r="GJ60" s="127"/>
      <c r="GT60" s="127"/>
      <c r="HD60" s="127"/>
      <c r="HN60" s="127"/>
      <c r="HX60" s="127"/>
      <c r="IH60" s="127"/>
    </row>
    <row xmlns:x14ac="http://schemas.microsoft.com/office/spreadsheetml/2009/9/ac" r="61" s="3" customFormat="true" x14ac:dyDescent="0.25">
      <c r="A61" s="394" t="str">
        <f ca="true">IF(ISBLANK('Data Summary'!A63),"",'Data Summary'!A63)</f>
        <v/>
      </c>
      <c r="B61" s="127"/>
      <c r="L61" s="127"/>
      <c r="V61" s="127"/>
      <c r="AF61" s="127"/>
      <c r="AP61" s="127"/>
      <c r="AZ61" s="127"/>
      <c r="BA61" s="127"/>
      <c r="BB61" s="127"/>
      <c r="BC61" s="127"/>
      <c r="BD61" s="127"/>
      <c r="BE61" s="127"/>
      <c r="BF61" s="127"/>
      <c r="BG61" s="127"/>
      <c r="BJ61" s="127"/>
      <c r="BT61" s="127"/>
      <c r="CD61" s="127"/>
      <c r="CN61" s="127"/>
      <c r="CX61" s="127"/>
      <c r="DH61" s="127"/>
      <c r="DR61" s="127"/>
      <c r="EB61" s="127"/>
      <c r="EL61" s="127"/>
      <c r="EV61" s="127"/>
      <c r="FF61" s="127"/>
      <c r="FP61" s="127"/>
      <c r="FZ61" s="127"/>
      <c r="GJ61" s="127"/>
      <c r="GT61" s="127"/>
      <c r="HD61" s="127"/>
      <c r="HN61" s="127"/>
      <c r="HX61" s="127"/>
      <c r="IH61" s="127"/>
    </row>
    <row xmlns:x14ac="http://schemas.microsoft.com/office/spreadsheetml/2009/9/ac" r="62" s="3" customFormat="true" x14ac:dyDescent="0.25">
      <c r="A62" s="394" t="str">
        <f ca="true">IF(ISBLANK('Data Summary'!A64),"",'Data Summary'!A64)</f>
        <v/>
      </c>
      <c r="B62" s="127"/>
      <c r="L62" s="127"/>
      <c r="V62" s="127"/>
      <c r="AF62" s="127"/>
      <c r="AP62" s="127"/>
      <c r="AZ62" s="127"/>
      <c r="BA62" s="127"/>
      <c r="BB62" s="127"/>
      <c r="BC62" s="127"/>
      <c r="BD62" s="127"/>
      <c r="BE62" s="127"/>
      <c r="BF62" s="127"/>
      <c r="BG62" s="127"/>
      <c r="BJ62" s="127"/>
      <c r="BT62" s="127"/>
      <c r="CD62" s="127"/>
      <c r="CN62" s="127"/>
      <c r="CX62" s="127"/>
      <c r="DH62" s="127"/>
      <c r="DR62" s="127"/>
      <c r="EB62" s="127"/>
      <c r="EL62" s="127"/>
      <c r="EV62" s="127"/>
      <c r="FF62" s="127"/>
      <c r="FP62" s="127"/>
      <c r="FZ62" s="127"/>
      <c r="GJ62" s="127"/>
      <c r="GT62" s="127"/>
      <c r="HD62" s="127"/>
      <c r="HN62" s="127"/>
      <c r="HX62" s="127"/>
      <c r="IH62" s="127"/>
    </row>
    <row xmlns:x14ac="http://schemas.microsoft.com/office/spreadsheetml/2009/9/ac" r="63" s="3" customFormat="true" x14ac:dyDescent="0.25">
      <c r="A63" s="394" t="str">
        <f ca="true">IF(ISBLANK('Data Summary'!A65),"",'Data Summary'!A65)</f>
        <v/>
      </c>
      <c r="B63" s="127"/>
      <c r="L63" s="127"/>
      <c r="V63" s="127"/>
      <c r="AF63" s="127"/>
      <c r="AP63" s="127"/>
      <c r="AZ63" s="127"/>
      <c r="BA63" s="127"/>
      <c r="BB63" s="127"/>
      <c r="BC63" s="127"/>
      <c r="BD63" s="127"/>
      <c r="BE63" s="127"/>
      <c r="BF63" s="127"/>
      <c r="BG63" s="127"/>
      <c r="BJ63" s="127"/>
      <c r="BT63" s="127"/>
      <c r="CD63" s="127"/>
      <c r="CN63" s="127"/>
      <c r="CX63" s="127"/>
      <c r="DH63" s="127"/>
      <c r="DR63" s="127"/>
      <c r="EB63" s="127"/>
      <c r="EL63" s="127"/>
      <c r="EV63" s="127"/>
      <c r="FF63" s="127"/>
      <c r="FP63" s="127"/>
      <c r="FZ63" s="127"/>
      <c r="GJ63" s="127"/>
      <c r="GT63" s="127"/>
      <c r="HD63" s="127"/>
      <c r="HN63" s="127"/>
      <c r="HX63" s="127"/>
      <c r="IH63" s="127"/>
    </row>
    <row xmlns:x14ac="http://schemas.microsoft.com/office/spreadsheetml/2009/9/ac" r="64" s="3" customFormat="true" x14ac:dyDescent="0.25">
      <c r="A64" s="394" t="str">
        <f ca="true">IF(ISBLANK('Data Summary'!A66),"",'Data Summary'!A66)</f>
        <v/>
      </c>
      <c r="B64" s="127"/>
      <c r="L64" s="127"/>
      <c r="V64" s="127"/>
      <c r="AF64" s="127"/>
      <c r="AP64" s="127"/>
      <c r="AZ64" s="127"/>
      <c r="BA64" s="127"/>
      <c r="BB64" s="127"/>
      <c r="BC64" s="127"/>
      <c r="BD64" s="127"/>
      <c r="BE64" s="127"/>
      <c r="BF64" s="127"/>
      <c r="BG64" s="127"/>
      <c r="BJ64" s="127"/>
      <c r="BT64" s="127"/>
      <c r="CD64" s="127"/>
      <c r="CN64" s="127"/>
      <c r="CX64" s="127"/>
      <c r="DH64" s="127"/>
      <c r="DR64" s="127"/>
      <c r="EB64" s="127"/>
      <c r="EL64" s="127"/>
      <c r="EV64" s="127"/>
      <c r="FF64" s="127"/>
      <c r="FP64" s="127"/>
      <c r="FZ64" s="127"/>
      <c r="GJ64" s="127"/>
      <c r="GT64" s="127"/>
      <c r="HD64" s="127"/>
      <c r="HN64" s="127"/>
      <c r="HX64" s="127"/>
      <c r="IH64" s="127"/>
    </row>
    <row xmlns:x14ac="http://schemas.microsoft.com/office/spreadsheetml/2009/9/ac" r="65" s="3" customFormat="true" x14ac:dyDescent="0.25">
      <c r="A65" s="394" t="str">
        <f ca="true">IF(ISBLANK('Data Summary'!A67),"",'Data Summary'!A67)</f>
        <v/>
      </c>
      <c r="B65" s="127"/>
      <c r="L65" s="127"/>
      <c r="V65" s="127"/>
      <c r="AF65" s="127"/>
      <c r="AP65" s="127"/>
      <c r="AZ65" s="127"/>
      <c r="BA65" s="127"/>
      <c r="BB65" s="127"/>
      <c r="BC65" s="127"/>
      <c r="BD65" s="127"/>
      <c r="BE65" s="127"/>
      <c r="BF65" s="127"/>
      <c r="BG65" s="127"/>
      <c r="BJ65" s="127"/>
      <c r="BT65" s="127"/>
      <c r="CD65" s="127"/>
      <c r="CN65" s="127"/>
      <c r="CX65" s="127"/>
      <c r="DH65" s="127"/>
      <c r="DR65" s="127"/>
      <c r="EB65" s="127"/>
      <c r="EL65" s="127"/>
      <c r="EV65" s="127"/>
      <c r="FF65" s="127"/>
      <c r="FP65" s="127"/>
      <c r="FZ65" s="127"/>
      <c r="GJ65" s="127"/>
      <c r="GT65" s="127"/>
      <c r="HD65" s="127"/>
      <c r="HN65" s="127"/>
      <c r="HX65" s="127"/>
      <c r="IH65" s="127"/>
    </row>
    <row xmlns:x14ac="http://schemas.microsoft.com/office/spreadsheetml/2009/9/ac" r="66" s="3" customFormat="true" x14ac:dyDescent="0.25">
      <c r="A66" s="394" t="str">
        <f ca="true">IF(ISBLANK('Data Summary'!A68),"",'Data Summary'!A68)</f>
        <v/>
      </c>
      <c r="B66" s="127"/>
      <c r="L66" s="127"/>
      <c r="V66" s="127"/>
      <c r="AF66" s="127"/>
      <c r="AP66" s="127"/>
      <c r="AZ66" s="127"/>
      <c r="BA66" s="127"/>
      <c r="BB66" s="127"/>
      <c r="BC66" s="127"/>
      <c r="BD66" s="127"/>
      <c r="BE66" s="127"/>
      <c r="BF66" s="127"/>
      <c r="BG66" s="127"/>
      <c r="BJ66" s="127"/>
      <c r="BT66" s="127"/>
      <c r="CD66" s="127"/>
      <c r="CN66" s="127"/>
      <c r="CX66" s="127"/>
      <c r="DH66" s="127"/>
      <c r="DR66" s="127"/>
      <c r="EB66" s="127"/>
      <c r="EL66" s="127"/>
      <c r="EV66" s="127"/>
      <c r="FF66" s="127"/>
      <c r="FP66" s="127"/>
      <c r="FZ66" s="127"/>
      <c r="GJ66" s="127"/>
      <c r="GT66" s="127"/>
      <c r="HD66" s="127"/>
      <c r="HN66" s="127"/>
      <c r="HX66" s="127"/>
      <c r="IH66" s="127"/>
    </row>
    <row xmlns:x14ac="http://schemas.microsoft.com/office/spreadsheetml/2009/9/ac" r="67" s="3" customFormat="true" x14ac:dyDescent="0.25">
      <c r="A67" s="394" t="str">
        <f ca="true">IF(ISBLANK('Data Summary'!A69),"",'Data Summary'!A69)</f>
        <v/>
      </c>
      <c r="B67" s="127"/>
      <c r="L67" s="127"/>
      <c r="V67" s="127"/>
      <c r="AF67" s="127"/>
      <c r="AP67" s="127"/>
      <c r="AZ67" s="127"/>
      <c r="BA67" s="127"/>
      <c r="BB67" s="127"/>
      <c r="BC67" s="127"/>
      <c r="BD67" s="127"/>
      <c r="BE67" s="127"/>
      <c r="BF67" s="127"/>
      <c r="BG67" s="127"/>
      <c r="BJ67" s="127"/>
      <c r="BT67" s="127"/>
      <c r="CD67" s="127"/>
      <c r="CN67" s="127"/>
      <c r="CX67" s="127"/>
      <c r="DH67" s="127"/>
      <c r="DR67" s="127"/>
      <c r="EB67" s="127"/>
      <c r="EL67" s="127"/>
      <c r="EV67" s="127"/>
      <c r="FF67" s="127"/>
      <c r="FP67" s="127"/>
      <c r="FZ67" s="127"/>
      <c r="GJ67" s="127"/>
      <c r="GT67" s="127"/>
      <c r="HD67" s="127"/>
      <c r="HN67" s="127"/>
      <c r="HX67" s="127"/>
      <c r="IH67" s="127"/>
    </row>
    <row xmlns:x14ac="http://schemas.microsoft.com/office/spreadsheetml/2009/9/ac" r="68" s="3" customFormat="true" x14ac:dyDescent="0.25">
      <c r="A68" s="394" t="str">
        <f ca="true">IF(ISBLANK('Data Summary'!A70),"",'Data Summary'!A70)</f>
        <v/>
      </c>
      <c r="B68" s="127"/>
      <c r="L68" s="127"/>
      <c r="V68" s="127"/>
      <c r="AF68" s="127"/>
      <c r="AP68" s="127"/>
      <c r="AZ68" s="127"/>
      <c r="BA68" s="127"/>
      <c r="BB68" s="127"/>
      <c r="BC68" s="127"/>
      <c r="BD68" s="127"/>
      <c r="BE68" s="127"/>
      <c r="BF68" s="127"/>
      <c r="BG68" s="127"/>
      <c r="BJ68" s="127"/>
      <c r="BT68" s="127"/>
      <c r="CD68" s="127"/>
      <c r="CN68" s="127"/>
      <c r="CX68" s="127"/>
      <c r="DH68" s="127"/>
      <c r="DR68" s="127"/>
      <c r="EB68" s="127"/>
      <c r="EL68" s="127"/>
      <c r="EV68" s="127"/>
      <c r="FF68" s="127"/>
      <c r="FP68" s="127"/>
      <c r="FZ68" s="127"/>
      <c r="GJ68" s="127"/>
      <c r="GT68" s="127"/>
      <c r="HD68" s="127"/>
      <c r="HN68" s="127"/>
      <c r="HX68" s="127"/>
      <c r="IH68" s="127"/>
    </row>
    <row xmlns:x14ac="http://schemas.microsoft.com/office/spreadsheetml/2009/9/ac" r="69" s="3" customFormat="true" x14ac:dyDescent="0.25">
      <c r="A69" s="394" t="str">
        <f ca="true">IF(ISBLANK('Data Summary'!A71),"",'Data Summary'!A71)</f>
        <v/>
      </c>
      <c r="B69" s="127"/>
      <c r="L69" s="127"/>
      <c r="V69" s="127"/>
      <c r="AF69" s="127"/>
      <c r="AP69" s="127"/>
      <c r="AZ69" s="127"/>
      <c r="BA69" s="127"/>
      <c r="BB69" s="127"/>
      <c r="BC69" s="127"/>
      <c r="BD69" s="127"/>
      <c r="BE69" s="127"/>
      <c r="BF69" s="127"/>
      <c r="BG69" s="127"/>
      <c r="BJ69" s="127"/>
      <c r="BT69" s="127"/>
      <c r="CD69" s="127"/>
      <c r="CN69" s="127"/>
      <c r="CX69" s="127"/>
      <c r="DH69" s="127"/>
      <c r="DR69" s="127"/>
      <c r="EB69" s="127"/>
      <c r="EL69" s="127"/>
      <c r="EV69" s="127"/>
      <c r="FF69" s="127"/>
      <c r="FP69" s="127"/>
      <c r="FZ69" s="127"/>
      <c r="GJ69" s="127"/>
      <c r="GT69" s="127"/>
      <c r="HD69" s="127"/>
      <c r="HN69" s="127"/>
      <c r="HX69" s="127"/>
      <c r="IH69" s="127"/>
    </row>
    <row xmlns:x14ac="http://schemas.microsoft.com/office/spreadsheetml/2009/9/ac" r="70" s="3" customFormat="true" x14ac:dyDescent="0.25">
      <c r="A70" s="394" t="str">
        <f ca="true">IF(ISBLANK('Data Summary'!A72),"",'Data Summary'!A72)</f>
        <v/>
      </c>
      <c r="B70" s="127"/>
      <c r="L70" s="127"/>
      <c r="V70" s="127"/>
      <c r="AF70" s="127"/>
      <c r="AP70" s="127"/>
      <c r="AZ70" s="127"/>
      <c r="BA70" s="127"/>
      <c r="BB70" s="127"/>
      <c r="BC70" s="127"/>
      <c r="BD70" s="127"/>
      <c r="BE70" s="127"/>
      <c r="BF70" s="127"/>
      <c r="BG70" s="127"/>
      <c r="BJ70" s="127"/>
      <c r="BT70" s="127"/>
      <c r="CD70" s="127"/>
      <c r="CN70" s="127"/>
      <c r="CX70" s="127"/>
      <c r="DH70" s="127"/>
      <c r="DR70" s="127"/>
      <c r="EB70" s="127"/>
      <c r="EL70" s="127"/>
      <c r="EV70" s="127"/>
      <c r="FF70" s="127"/>
      <c r="FP70" s="127"/>
      <c r="FZ70" s="127"/>
      <c r="GJ70" s="127"/>
      <c r="GT70" s="127"/>
      <c r="HD70" s="127"/>
      <c r="HN70" s="127"/>
      <c r="HX70" s="127"/>
      <c r="IH70" s="127"/>
    </row>
    <row xmlns:x14ac="http://schemas.microsoft.com/office/spreadsheetml/2009/9/ac" r="71" s="3" customFormat="true" x14ac:dyDescent="0.25">
      <c r="A71" s="394" t="str">
        <f ca="true">IF(ISBLANK('Data Summary'!A73),"",'Data Summary'!A73)</f>
        <v/>
      </c>
      <c r="B71" s="127"/>
      <c r="L71" s="127"/>
      <c r="V71" s="127"/>
      <c r="AF71" s="127"/>
      <c r="AP71" s="127"/>
      <c r="AZ71" s="127"/>
      <c r="BA71" s="127"/>
      <c r="BB71" s="127"/>
      <c r="BC71" s="127"/>
      <c r="BD71" s="127"/>
      <c r="BE71" s="127"/>
      <c r="BF71" s="127"/>
      <c r="BG71" s="127"/>
      <c r="BJ71" s="127"/>
      <c r="BT71" s="127"/>
      <c r="CD71" s="127"/>
      <c r="CN71" s="127"/>
      <c r="CX71" s="127"/>
      <c r="DH71" s="127"/>
      <c r="DR71" s="127"/>
      <c r="EB71" s="127"/>
      <c r="EL71" s="127"/>
      <c r="EV71" s="127"/>
      <c r="FF71" s="127"/>
      <c r="FP71" s="127"/>
      <c r="FZ71" s="127"/>
      <c r="GJ71" s="127"/>
      <c r="GT71" s="127"/>
      <c r="HD71" s="127"/>
      <c r="HN71" s="127"/>
      <c r="HX71" s="127"/>
      <c r="IH71" s="127"/>
    </row>
    <row xmlns:x14ac="http://schemas.microsoft.com/office/spreadsheetml/2009/9/ac" r="72" s="3" customFormat="true" x14ac:dyDescent="0.25">
      <c r="A72" s="394" t="str">
        <f ca="true">IF(ISBLANK('Data Summary'!A74),"",'Data Summary'!A74)</f>
        <v/>
      </c>
      <c r="B72" s="127"/>
      <c r="L72" s="127"/>
      <c r="V72" s="127"/>
      <c r="AF72" s="127"/>
      <c r="AP72" s="127"/>
      <c r="AZ72" s="127"/>
      <c r="BA72" s="127"/>
      <c r="BB72" s="127"/>
      <c r="BC72" s="127"/>
      <c r="BD72" s="127"/>
      <c r="BE72" s="127"/>
      <c r="BF72" s="127"/>
      <c r="BG72" s="127"/>
      <c r="BJ72" s="127"/>
      <c r="BT72" s="127"/>
      <c r="CD72" s="127"/>
      <c r="CN72" s="127"/>
      <c r="CX72" s="127"/>
      <c r="DH72" s="127"/>
      <c r="DR72" s="127"/>
      <c r="EB72" s="127"/>
      <c r="EL72" s="127"/>
      <c r="EV72" s="127"/>
      <c r="FF72" s="127"/>
      <c r="FP72" s="127"/>
      <c r="FZ72" s="127"/>
      <c r="GJ72" s="127"/>
      <c r="GT72" s="127"/>
      <c r="HD72" s="127"/>
      <c r="HN72" s="127"/>
      <c r="HX72" s="127"/>
      <c r="IH72" s="127"/>
    </row>
    <row xmlns:x14ac="http://schemas.microsoft.com/office/spreadsheetml/2009/9/ac" r="73" s="3" customFormat="true" x14ac:dyDescent="0.25">
      <c r="A73" s="394" t="str">
        <f ca="true">IF(ISBLANK('Data Summary'!A75),"",'Data Summary'!A75)</f>
        <v/>
      </c>
      <c r="B73" s="127"/>
      <c r="L73" s="127"/>
      <c r="V73" s="127"/>
      <c r="AF73" s="127"/>
      <c r="AP73" s="127"/>
      <c r="AZ73" s="127"/>
      <c r="BA73" s="127"/>
      <c r="BB73" s="127"/>
      <c r="BC73" s="127"/>
      <c r="BD73" s="127"/>
      <c r="BE73" s="127"/>
      <c r="BF73" s="127"/>
      <c r="BG73" s="127"/>
      <c r="BJ73" s="127"/>
      <c r="BT73" s="127"/>
      <c r="CD73" s="127"/>
      <c r="CN73" s="127"/>
      <c r="CX73" s="127"/>
      <c r="DH73" s="127"/>
      <c r="DR73" s="127"/>
      <c r="EB73" s="127"/>
      <c r="EL73" s="127"/>
      <c r="EV73" s="127"/>
      <c r="FF73" s="127"/>
      <c r="FP73" s="127"/>
      <c r="FZ73" s="127"/>
      <c r="GJ73" s="127"/>
      <c r="GT73" s="127"/>
      <c r="HD73" s="127"/>
      <c r="HN73" s="127"/>
      <c r="HX73" s="127"/>
      <c r="IH73" s="127"/>
    </row>
    <row xmlns:x14ac="http://schemas.microsoft.com/office/spreadsheetml/2009/9/ac" r="74" s="3" customFormat="true" x14ac:dyDescent="0.25">
      <c r="A74" s="394" t="str">
        <f ca="true">IF(ISBLANK('Data Summary'!A76),"",'Data Summary'!A76)</f>
        <v/>
      </c>
      <c r="B74" s="127"/>
      <c r="L74" s="127"/>
      <c r="V74" s="127"/>
      <c r="AF74" s="127"/>
      <c r="AP74" s="127"/>
      <c r="AZ74" s="127"/>
      <c r="BA74" s="127"/>
      <c r="BB74" s="127"/>
      <c r="BC74" s="127"/>
      <c r="BD74" s="127"/>
      <c r="BE74" s="127"/>
      <c r="BF74" s="127"/>
      <c r="BG74" s="127"/>
      <c r="BJ74" s="127"/>
      <c r="BT74" s="127"/>
      <c r="CD74" s="127"/>
      <c r="CN74" s="127"/>
      <c r="CX74" s="127"/>
      <c r="DH74" s="127"/>
      <c r="DR74" s="127"/>
      <c r="EB74" s="127"/>
      <c r="EL74" s="127"/>
      <c r="EV74" s="127"/>
      <c r="FF74" s="127"/>
      <c r="FP74" s="127"/>
      <c r="FZ74" s="127"/>
      <c r="GJ74" s="127"/>
      <c r="GT74" s="127"/>
      <c r="HD74" s="127"/>
      <c r="HN74" s="127"/>
      <c r="HX74" s="127"/>
      <c r="IH74" s="127"/>
    </row>
    <row xmlns:x14ac="http://schemas.microsoft.com/office/spreadsheetml/2009/9/ac" r="75" s="3" customFormat="true" x14ac:dyDescent="0.25">
      <c r="A75" s="394" t="str">
        <f ca="true">IF(ISBLANK('Data Summary'!A77),"",'Data Summary'!A77)</f>
        <v/>
      </c>
      <c r="B75" s="127"/>
      <c r="L75" s="127"/>
      <c r="V75" s="127"/>
      <c r="AF75" s="127"/>
      <c r="AP75" s="127"/>
      <c r="AZ75" s="127"/>
      <c r="BA75" s="127"/>
      <c r="BB75" s="127"/>
      <c r="BC75" s="127"/>
      <c r="BD75" s="127"/>
      <c r="BE75" s="127"/>
      <c r="BF75" s="127"/>
      <c r="BG75" s="127"/>
      <c r="BJ75" s="127"/>
      <c r="BT75" s="127"/>
      <c r="CD75" s="127"/>
      <c r="CN75" s="127"/>
      <c r="CX75" s="127"/>
      <c r="DH75" s="127"/>
      <c r="DR75" s="127"/>
      <c r="EB75" s="127"/>
      <c r="EL75" s="127"/>
      <c r="EV75" s="127"/>
      <c r="FF75" s="127"/>
      <c r="FP75" s="127"/>
      <c r="FZ75" s="127"/>
      <c r="GJ75" s="127"/>
      <c r="GT75" s="127"/>
      <c r="HD75" s="127"/>
      <c r="HN75" s="127"/>
      <c r="HX75" s="127"/>
      <c r="IH75" s="127"/>
    </row>
    <row xmlns:x14ac="http://schemas.microsoft.com/office/spreadsheetml/2009/9/ac" r="76" s="3" customFormat="true" x14ac:dyDescent="0.25">
      <c r="A76" s="394" t="str">
        <f ca="true">IF(ISBLANK('Data Summary'!A78),"",'Data Summary'!A78)</f>
        <v/>
      </c>
      <c r="B76" s="127"/>
      <c r="L76" s="127"/>
      <c r="V76" s="127"/>
      <c r="AF76" s="127"/>
      <c r="AP76" s="127"/>
      <c r="AZ76" s="127"/>
      <c r="BA76" s="127"/>
      <c r="BB76" s="127"/>
      <c r="BC76" s="127"/>
      <c r="BD76" s="127"/>
      <c r="BE76" s="127"/>
      <c r="BF76" s="127"/>
      <c r="BG76" s="127"/>
      <c r="BJ76" s="127"/>
      <c r="BT76" s="127"/>
      <c r="CD76" s="127"/>
      <c r="CN76" s="127"/>
      <c r="CX76" s="127"/>
      <c r="DH76" s="127"/>
      <c r="DR76" s="127"/>
      <c r="EB76" s="127"/>
      <c r="EL76" s="127"/>
      <c r="EV76" s="127"/>
      <c r="FF76" s="127"/>
      <c r="FP76" s="127"/>
      <c r="FZ76" s="127"/>
      <c r="GJ76" s="127"/>
      <c r="GT76" s="127"/>
      <c r="HD76" s="127"/>
      <c r="HN76" s="127"/>
      <c r="HX76" s="127"/>
      <c r="IH76" s="127"/>
    </row>
    <row xmlns:x14ac="http://schemas.microsoft.com/office/spreadsheetml/2009/9/ac" r="77" s="3" customFormat="true" x14ac:dyDescent="0.25">
      <c r="A77" s="394" t="str">
        <f ca="true">IF(ISBLANK('Data Summary'!A79),"",'Data Summary'!A79)</f>
        <v/>
      </c>
      <c r="B77" s="127"/>
      <c r="L77" s="127"/>
      <c r="V77" s="127"/>
      <c r="AF77" s="127"/>
      <c r="AP77" s="127"/>
      <c r="AZ77" s="127"/>
      <c r="BA77" s="127"/>
      <c r="BB77" s="127"/>
      <c r="BC77" s="127"/>
      <c r="BD77" s="127"/>
      <c r="BE77" s="127"/>
      <c r="BF77" s="127"/>
      <c r="BG77" s="127"/>
      <c r="BJ77" s="127"/>
      <c r="BT77" s="127"/>
      <c r="CD77" s="127"/>
      <c r="CN77" s="127"/>
      <c r="CX77" s="127"/>
      <c r="DH77" s="127"/>
      <c r="DR77" s="127"/>
      <c r="EB77" s="127"/>
      <c r="EL77" s="127"/>
      <c r="EV77" s="127"/>
      <c r="FF77" s="127"/>
      <c r="FP77" s="127"/>
      <c r="FZ77" s="127"/>
      <c r="GJ77" s="127"/>
      <c r="GT77" s="127"/>
      <c r="HD77" s="127"/>
      <c r="HN77" s="127"/>
      <c r="HX77" s="127"/>
      <c r="IH77" s="127"/>
    </row>
    <row xmlns:x14ac="http://schemas.microsoft.com/office/spreadsheetml/2009/9/ac" r="78" s="3" customFormat="true" x14ac:dyDescent="0.25">
      <c r="A78" s="394" t="str">
        <f ca="true">IF(ISBLANK('Data Summary'!A80),"",'Data Summary'!A80)</f>
        <v/>
      </c>
      <c r="B78" s="127"/>
      <c r="L78" s="127"/>
      <c r="V78" s="127"/>
      <c r="AF78" s="127"/>
      <c r="AP78" s="127"/>
      <c r="AZ78" s="127"/>
      <c r="BA78" s="127"/>
      <c r="BB78" s="127"/>
      <c r="BC78" s="127"/>
      <c r="BD78" s="127"/>
      <c r="BE78" s="127"/>
      <c r="BF78" s="127"/>
      <c r="BG78" s="127"/>
      <c r="BJ78" s="127"/>
      <c r="BT78" s="127"/>
      <c r="CD78" s="127"/>
      <c r="CN78" s="127"/>
      <c r="CX78" s="127"/>
      <c r="DH78" s="127"/>
      <c r="DR78" s="127"/>
      <c r="EB78" s="127"/>
      <c r="EL78" s="127"/>
      <c r="EV78" s="127"/>
      <c r="FF78" s="127"/>
      <c r="FP78" s="127"/>
      <c r="FZ78" s="127"/>
      <c r="GJ78" s="127"/>
      <c r="GT78" s="127"/>
      <c r="HD78" s="127"/>
      <c r="HN78" s="127"/>
      <c r="HX78" s="127"/>
      <c r="IH78" s="127"/>
    </row>
    <row xmlns:x14ac="http://schemas.microsoft.com/office/spreadsheetml/2009/9/ac" r="79" s="3" customFormat="true" x14ac:dyDescent="0.25">
      <c r="A79" s="394" t="str">
        <f ca="true">IF(ISBLANK('Data Summary'!A81),"",'Data Summary'!A81)</f>
        <v/>
      </c>
      <c r="B79" s="127"/>
      <c r="L79" s="127"/>
      <c r="V79" s="127"/>
      <c r="AF79" s="127"/>
      <c r="AP79" s="127"/>
      <c r="AZ79" s="127"/>
      <c r="BA79" s="127"/>
      <c r="BB79" s="127"/>
      <c r="BC79" s="127"/>
      <c r="BD79" s="127"/>
      <c r="BE79" s="127"/>
      <c r="BF79" s="127"/>
      <c r="BG79" s="127"/>
      <c r="BJ79" s="127"/>
      <c r="BT79" s="127"/>
      <c r="CD79" s="127"/>
      <c r="CN79" s="127"/>
      <c r="CX79" s="127"/>
      <c r="DH79" s="127"/>
      <c r="DR79" s="127"/>
      <c r="EB79" s="127"/>
      <c r="EL79" s="127"/>
      <c r="EV79" s="127"/>
      <c r="FF79" s="127"/>
      <c r="FP79" s="127"/>
      <c r="FZ79" s="127"/>
      <c r="GJ79" s="127"/>
      <c r="GT79" s="127"/>
      <c r="HD79" s="127"/>
      <c r="HN79" s="127"/>
      <c r="HX79" s="127"/>
      <c r="IH79" s="127"/>
    </row>
    <row xmlns:x14ac="http://schemas.microsoft.com/office/spreadsheetml/2009/9/ac" r="80" s="3" customFormat="true" x14ac:dyDescent="0.25">
      <c r="A80" s="394" t="str">
        <f ca="true">IF(ISBLANK('Data Summary'!A82),"",'Data Summary'!A82)</f>
        <v/>
      </c>
      <c r="B80" s="127"/>
      <c r="L80" s="127"/>
      <c r="V80" s="127"/>
      <c r="AF80" s="127"/>
      <c r="AP80" s="127"/>
      <c r="AZ80" s="127"/>
      <c r="BA80" s="127"/>
      <c r="BB80" s="127"/>
      <c r="BC80" s="127"/>
      <c r="BD80" s="127"/>
      <c r="BE80" s="127"/>
      <c r="BF80" s="127"/>
      <c r="BG80" s="127"/>
      <c r="BJ80" s="127"/>
      <c r="BT80" s="127"/>
      <c r="CD80" s="127"/>
      <c r="CN80" s="127"/>
      <c r="CX80" s="127"/>
      <c r="DH80" s="127"/>
      <c r="DR80" s="127"/>
      <c r="EB80" s="127"/>
      <c r="EL80" s="127"/>
      <c r="EV80" s="127"/>
      <c r="FF80" s="127"/>
      <c r="FP80" s="127"/>
      <c r="FZ80" s="127"/>
      <c r="GJ80" s="127"/>
      <c r="GT80" s="127"/>
      <c r="HD80" s="127"/>
      <c r="HN80" s="127"/>
      <c r="HX80" s="127"/>
      <c r="IH80" s="127"/>
    </row>
    <row xmlns:x14ac="http://schemas.microsoft.com/office/spreadsheetml/2009/9/ac" r="81" s="3" customFormat="true" x14ac:dyDescent="0.25">
      <c r="A81" s="394" t="str">
        <f ca="true">IF(ISBLANK('Data Summary'!A83),"",'Data Summary'!A83)</f>
        <v/>
      </c>
      <c r="B81" s="127"/>
      <c r="L81" s="127"/>
      <c r="V81" s="127"/>
      <c r="AF81" s="127"/>
      <c r="AP81" s="127"/>
      <c r="AZ81" s="127"/>
      <c r="BA81" s="127"/>
      <c r="BB81" s="127"/>
      <c r="BC81" s="127"/>
      <c r="BD81" s="127"/>
      <c r="BE81" s="127"/>
      <c r="BF81" s="127"/>
      <c r="BG81" s="127"/>
      <c r="BJ81" s="127"/>
      <c r="BT81" s="127"/>
      <c r="CD81" s="127"/>
      <c r="CN81" s="127"/>
      <c r="CX81" s="127"/>
      <c r="DH81" s="127"/>
      <c r="DR81" s="127"/>
      <c r="EB81" s="127"/>
      <c r="EL81" s="127"/>
      <c r="EV81" s="127"/>
      <c r="FF81" s="127"/>
      <c r="FP81" s="127"/>
      <c r="FZ81" s="127"/>
      <c r="GJ81" s="127"/>
      <c r="GT81" s="127"/>
      <c r="HD81" s="127"/>
      <c r="HN81" s="127"/>
      <c r="HX81" s="127"/>
      <c r="IH81" s="127"/>
    </row>
    <row xmlns:x14ac="http://schemas.microsoft.com/office/spreadsheetml/2009/9/ac" r="82" s="3" customFormat="true" x14ac:dyDescent="0.25">
      <c r="A82" s="394" t="str">
        <f ca="true">IF(ISBLANK('Data Summary'!A84),"",'Data Summary'!A84)</f>
        <v/>
      </c>
      <c r="B82" s="127"/>
      <c r="L82" s="127"/>
      <c r="V82" s="127"/>
      <c r="AF82" s="127"/>
      <c r="AP82" s="127"/>
      <c r="AZ82" s="127"/>
      <c r="BA82" s="127"/>
      <c r="BB82" s="127"/>
      <c r="BC82" s="127"/>
      <c r="BD82" s="127"/>
      <c r="BE82" s="127"/>
      <c r="BF82" s="127"/>
      <c r="BG82" s="127"/>
      <c r="BJ82" s="127"/>
      <c r="BT82" s="127"/>
      <c r="CD82" s="127"/>
      <c r="CN82" s="127"/>
      <c r="CX82" s="127"/>
      <c r="DH82" s="127"/>
      <c r="DR82" s="127"/>
      <c r="EB82" s="127"/>
      <c r="EL82" s="127"/>
      <c r="EV82" s="127"/>
      <c r="FF82" s="127"/>
      <c r="FP82" s="127"/>
      <c r="FZ82" s="127"/>
      <c r="GJ82" s="127"/>
      <c r="GT82" s="127"/>
      <c r="HD82" s="127"/>
      <c r="HN82" s="127"/>
      <c r="HX82" s="127"/>
      <c r="IH82" s="127"/>
    </row>
    <row xmlns:x14ac="http://schemas.microsoft.com/office/spreadsheetml/2009/9/ac" r="83" s="3" customFormat="true" x14ac:dyDescent="0.25">
      <c r="A83" s="394" t="str">
        <f ca="true">IF(ISBLANK('Data Summary'!A85),"",'Data Summary'!A85)</f>
        <v/>
      </c>
      <c r="B83" s="127"/>
      <c r="L83" s="127"/>
      <c r="V83" s="127"/>
      <c r="AF83" s="127"/>
      <c r="AP83" s="127"/>
      <c r="AZ83" s="127"/>
      <c r="BA83" s="127"/>
      <c r="BB83" s="127"/>
      <c r="BC83" s="127"/>
      <c r="BD83" s="127"/>
      <c r="BE83" s="127"/>
      <c r="BF83" s="127"/>
      <c r="BG83" s="127"/>
      <c r="BJ83" s="127"/>
      <c r="BT83" s="127"/>
      <c r="CD83" s="127"/>
      <c r="CN83" s="127"/>
      <c r="CX83" s="127"/>
      <c r="DH83" s="127"/>
      <c r="DR83" s="127"/>
      <c r="EB83" s="127"/>
      <c r="EL83" s="127"/>
      <c r="EV83" s="127"/>
      <c r="FF83" s="127"/>
      <c r="FP83" s="127"/>
      <c r="FZ83" s="127"/>
      <c r="GJ83" s="127"/>
      <c r="GT83" s="127"/>
      <c r="HD83" s="127"/>
      <c r="HN83" s="127"/>
      <c r="HX83" s="127"/>
      <c r="IH83" s="127"/>
    </row>
    <row xmlns:x14ac="http://schemas.microsoft.com/office/spreadsheetml/2009/9/ac" r="84" s="3" customFormat="true" x14ac:dyDescent="0.25">
      <c r="A84" s="394" t="str">
        <f ca="true">IF(ISBLANK('Data Summary'!A86),"",'Data Summary'!A86)</f>
        <v/>
      </c>
      <c r="B84" s="127"/>
      <c r="L84" s="127"/>
      <c r="V84" s="127"/>
      <c r="AF84" s="127"/>
      <c r="AP84" s="127"/>
      <c r="AZ84" s="127"/>
      <c r="BA84" s="127"/>
      <c r="BB84" s="127"/>
      <c r="BC84" s="127"/>
      <c r="BD84" s="127"/>
      <c r="BE84" s="127"/>
      <c r="BF84" s="127"/>
      <c r="BG84" s="127"/>
      <c r="BJ84" s="127"/>
      <c r="BT84" s="127"/>
      <c r="CD84" s="127"/>
      <c r="CN84" s="127"/>
      <c r="CX84" s="127"/>
      <c r="DH84" s="127"/>
      <c r="DR84" s="127"/>
      <c r="EB84" s="127"/>
      <c r="EL84" s="127"/>
      <c r="EV84" s="127"/>
      <c r="FF84" s="127"/>
      <c r="FP84" s="127"/>
      <c r="FZ84" s="127"/>
      <c r="GJ84" s="127"/>
      <c r="GT84" s="127"/>
      <c r="HD84" s="127"/>
      <c r="HN84" s="127"/>
      <c r="HX84" s="127"/>
      <c r="IH84" s="127"/>
    </row>
    <row xmlns:x14ac="http://schemas.microsoft.com/office/spreadsheetml/2009/9/ac" r="85" s="3" customFormat="true" x14ac:dyDescent="0.25">
      <c r="A85" s="394" t="str">
        <f ca="true">IF(ISBLANK('Data Summary'!A87),"",'Data Summary'!A87)</f>
        <v/>
      </c>
      <c r="B85" s="127"/>
      <c r="L85" s="127"/>
      <c r="V85" s="127"/>
      <c r="AF85" s="127"/>
      <c r="AP85" s="127"/>
      <c r="AZ85" s="127"/>
      <c r="BA85" s="127"/>
      <c r="BB85" s="127"/>
      <c r="BC85" s="127"/>
      <c r="BD85" s="127"/>
      <c r="BE85" s="127"/>
      <c r="BF85" s="127"/>
      <c r="BG85" s="127"/>
      <c r="BJ85" s="127"/>
      <c r="BT85" s="127"/>
      <c r="CD85" s="127"/>
      <c r="CN85" s="127"/>
      <c r="CX85" s="127"/>
      <c r="DH85" s="127"/>
      <c r="DR85" s="127"/>
      <c r="EB85" s="127"/>
      <c r="EL85" s="127"/>
      <c r="EV85" s="127"/>
      <c r="FF85" s="127"/>
      <c r="FP85" s="127"/>
      <c r="FZ85" s="127"/>
      <c r="GJ85" s="127"/>
      <c r="GT85" s="127"/>
      <c r="HD85" s="127"/>
      <c r="HN85" s="127"/>
      <c r="HX85" s="127"/>
      <c r="IH85" s="127"/>
    </row>
    <row xmlns:x14ac="http://schemas.microsoft.com/office/spreadsheetml/2009/9/ac" r="86" s="3" customFormat="true" x14ac:dyDescent="0.25">
      <c r="A86" s="394" t="str">
        <f ca="true">IF(ISBLANK('Data Summary'!A88),"",'Data Summary'!A88)</f>
        <v/>
      </c>
      <c r="B86" s="127"/>
      <c r="L86" s="127"/>
      <c r="V86" s="127"/>
      <c r="AF86" s="127"/>
      <c r="AP86" s="127"/>
      <c r="AZ86" s="127"/>
      <c r="BA86" s="127"/>
      <c r="BB86" s="127"/>
      <c r="BC86" s="127"/>
      <c r="BD86" s="127"/>
      <c r="BE86" s="127"/>
      <c r="BF86" s="127"/>
      <c r="BG86" s="127"/>
      <c r="BJ86" s="127"/>
      <c r="BT86" s="127"/>
      <c r="CD86" s="127"/>
      <c r="CN86" s="127"/>
      <c r="CX86" s="127"/>
      <c r="DH86" s="127"/>
      <c r="DR86" s="127"/>
      <c r="EB86" s="127"/>
      <c r="EL86" s="127"/>
      <c r="EV86" s="127"/>
      <c r="FF86" s="127"/>
      <c r="FP86" s="127"/>
      <c r="FZ86" s="127"/>
      <c r="GJ86" s="127"/>
      <c r="GT86" s="127"/>
      <c r="HD86" s="127"/>
      <c r="HN86" s="127"/>
      <c r="HX86" s="127"/>
      <c r="IH86" s="127"/>
    </row>
    <row xmlns:x14ac="http://schemas.microsoft.com/office/spreadsheetml/2009/9/ac" r="87" s="3" customFormat="true" x14ac:dyDescent="0.25">
      <c r="A87" s="394" t="str">
        <f ca="true">IF(ISBLANK('Data Summary'!A89),"",'Data Summary'!A89)</f>
        <v/>
      </c>
      <c r="B87" s="127"/>
      <c r="L87" s="127"/>
      <c r="V87" s="127"/>
      <c r="AF87" s="127"/>
      <c r="AP87" s="127"/>
      <c r="AZ87" s="127"/>
      <c r="BA87" s="127"/>
      <c r="BB87" s="127"/>
      <c r="BC87" s="127"/>
      <c r="BD87" s="127"/>
      <c r="BE87" s="127"/>
      <c r="BF87" s="127"/>
      <c r="BG87" s="127"/>
      <c r="BJ87" s="127"/>
      <c r="BT87" s="127"/>
      <c r="CD87" s="127"/>
      <c r="CN87" s="127"/>
      <c r="CX87" s="127"/>
      <c r="DH87" s="127"/>
      <c r="DR87" s="127"/>
      <c r="EB87" s="127"/>
      <c r="EL87" s="127"/>
      <c r="EV87" s="127"/>
      <c r="FF87" s="127"/>
      <c r="FP87" s="127"/>
      <c r="FZ87" s="127"/>
      <c r="GJ87" s="127"/>
      <c r="GT87" s="127"/>
      <c r="HD87" s="127"/>
      <c r="HN87" s="127"/>
      <c r="HX87" s="127"/>
      <c r="IH87" s="127"/>
    </row>
    <row xmlns:x14ac="http://schemas.microsoft.com/office/spreadsheetml/2009/9/ac" r="88" s="3" customFormat="true" x14ac:dyDescent="0.25">
      <c r="A88" s="394" t="str">
        <f ca="true">IF(ISBLANK('Data Summary'!A90),"",'Data Summary'!A90)</f>
        <v/>
      </c>
      <c r="B88" s="127"/>
      <c r="L88" s="127"/>
      <c r="V88" s="127"/>
      <c r="AF88" s="127"/>
      <c r="AP88" s="127"/>
      <c r="AZ88" s="127"/>
      <c r="BA88" s="127"/>
      <c r="BB88" s="127"/>
      <c r="BC88" s="127"/>
      <c r="BD88" s="127"/>
      <c r="BE88" s="127"/>
      <c r="BF88" s="127"/>
      <c r="BG88" s="127"/>
      <c r="BJ88" s="127"/>
      <c r="BT88" s="127"/>
      <c r="CD88" s="127"/>
      <c r="CN88" s="127"/>
      <c r="CX88" s="127"/>
      <c r="DH88" s="127"/>
      <c r="DR88" s="127"/>
      <c r="EB88" s="127"/>
      <c r="EL88" s="127"/>
      <c r="EV88" s="127"/>
      <c r="FF88" s="127"/>
      <c r="FP88" s="127"/>
      <c r="FZ88" s="127"/>
      <c r="GJ88" s="127"/>
      <c r="GT88" s="127"/>
      <c r="HD88" s="127"/>
      <c r="HN88" s="127"/>
      <c r="HX88" s="127"/>
      <c r="IH88" s="127"/>
    </row>
    <row xmlns:x14ac="http://schemas.microsoft.com/office/spreadsheetml/2009/9/ac" r="89" s="3" customFormat="true" x14ac:dyDescent="0.25">
      <c r="A89" s="394" t="str">
        <f ca="true">IF(ISBLANK('Data Summary'!A91),"",'Data Summary'!A91)</f>
        <v/>
      </c>
      <c r="B89" s="127"/>
      <c r="L89" s="127"/>
      <c r="V89" s="127"/>
      <c r="AF89" s="127"/>
      <c r="AP89" s="127"/>
      <c r="AZ89" s="127"/>
      <c r="BA89" s="127"/>
      <c r="BB89" s="127"/>
      <c r="BC89" s="127"/>
      <c r="BD89" s="127"/>
      <c r="BE89" s="127"/>
      <c r="BF89" s="127"/>
      <c r="BG89" s="127"/>
      <c r="BJ89" s="127"/>
      <c r="BT89" s="127"/>
      <c r="CD89" s="127"/>
      <c r="CN89" s="127"/>
      <c r="CX89" s="127"/>
      <c r="DH89" s="127"/>
      <c r="DR89" s="127"/>
      <c r="EB89" s="127"/>
      <c r="EL89" s="127"/>
      <c r="EV89" s="127"/>
      <c r="FF89" s="127"/>
      <c r="FP89" s="127"/>
      <c r="FZ89" s="127"/>
      <c r="GJ89" s="127"/>
      <c r="GT89" s="127"/>
      <c r="HD89" s="127"/>
      <c r="HN89" s="127"/>
      <c r="HX89" s="127"/>
      <c r="IH89" s="127"/>
    </row>
    <row xmlns:x14ac="http://schemas.microsoft.com/office/spreadsheetml/2009/9/ac" r="90" s="3" customFormat="true" x14ac:dyDescent="0.25">
      <c r="A90" s="394" t="str">
        <f ca="true">IF(ISBLANK('Data Summary'!A92),"",'Data Summary'!A92)</f>
        <v/>
      </c>
      <c r="B90" s="127"/>
      <c r="L90" s="127"/>
      <c r="V90" s="127"/>
      <c r="AF90" s="127"/>
      <c r="AP90" s="127"/>
      <c r="AZ90" s="127"/>
      <c r="BA90" s="127"/>
      <c r="BB90" s="127"/>
      <c r="BC90" s="127"/>
      <c r="BD90" s="127"/>
      <c r="BE90" s="127"/>
      <c r="BF90" s="127"/>
      <c r="BG90" s="127"/>
      <c r="BJ90" s="127"/>
      <c r="BT90" s="127"/>
      <c r="CD90" s="127"/>
      <c r="CN90" s="127"/>
      <c r="CX90" s="127"/>
      <c r="DH90" s="127"/>
      <c r="DR90" s="127"/>
      <c r="EB90" s="127"/>
      <c r="EL90" s="127"/>
      <c r="EV90" s="127"/>
      <c r="FF90" s="127"/>
      <c r="FP90" s="127"/>
      <c r="FZ90" s="127"/>
      <c r="GJ90" s="127"/>
      <c r="GT90" s="127"/>
      <c r="HD90" s="127"/>
      <c r="HN90" s="127"/>
      <c r="HX90" s="127"/>
      <c r="IH90" s="127"/>
    </row>
    <row xmlns:x14ac="http://schemas.microsoft.com/office/spreadsheetml/2009/9/ac" r="91" s="3" customFormat="true" x14ac:dyDescent="0.25">
      <c r="A91" s="394" t="str">
        <f ca="true">IF(ISBLANK('Data Summary'!A93),"",'Data Summary'!A93)</f>
        <v/>
      </c>
      <c r="B91" s="127"/>
      <c r="L91" s="127"/>
      <c r="V91" s="127"/>
      <c r="AF91" s="127"/>
      <c r="AP91" s="127"/>
      <c r="AZ91" s="127"/>
      <c r="BA91" s="127"/>
      <c r="BB91" s="127"/>
      <c r="BC91" s="127"/>
      <c r="BD91" s="127"/>
      <c r="BE91" s="127"/>
      <c r="BF91" s="127"/>
      <c r="BG91" s="127"/>
      <c r="BJ91" s="127"/>
      <c r="BT91" s="127"/>
      <c r="CD91" s="127"/>
      <c r="CN91" s="127"/>
      <c r="CX91" s="127"/>
      <c r="DH91" s="127"/>
      <c r="DR91" s="127"/>
      <c r="EB91" s="127"/>
      <c r="EL91" s="127"/>
      <c r="EV91" s="127"/>
      <c r="FF91" s="127"/>
      <c r="FP91" s="127"/>
      <c r="FZ91" s="127"/>
      <c r="GJ91" s="127"/>
      <c r="GT91" s="127"/>
      <c r="HD91" s="127"/>
      <c r="HN91" s="127"/>
      <c r="HX91" s="127"/>
      <c r="IH91" s="127"/>
    </row>
    <row xmlns:x14ac="http://schemas.microsoft.com/office/spreadsheetml/2009/9/ac" r="92" s="3" customFormat="true" x14ac:dyDescent="0.25">
      <c r="A92" s="394" t="str">
        <f ca="true">IF(ISBLANK('Data Summary'!A94),"",'Data Summary'!A94)</f>
        <v/>
      </c>
      <c r="B92" s="127"/>
      <c r="L92" s="127"/>
      <c r="V92" s="127"/>
      <c r="AF92" s="127"/>
      <c r="AP92" s="127"/>
      <c r="AZ92" s="127"/>
      <c r="BA92" s="127"/>
      <c r="BB92" s="127"/>
      <c r="BC92" s="127"/>
      <c r="BD92" s="127"/>
      <c r="BE92" s="127"/>
      <c r="BF92" s="127"/>
      <c r="BG92" s="127"/>
      <c r="BJ92" s="127"/>
      <c r="BT92" s="127"/>
      <c r="CD92" s="127"/>
      <c r="CN92" s="127"/>
      <c r="CX92" s="127"/>
      <c r="DH92" s="127"/>
      <c r="DR92" s="127"/>
      <c r="EB92" s="127"/>
      <c r="EL92" s="127"/>
      <c r="EV92" s="127"/>
      <c r="FF92" s="127"/>
      <c r="FP92" s="127"/>
      <c r="FZ92" s="127"/>
      <c r="GJ92" s="127"/>
      <c r="GT92" s="127"/>
      <c r="HD92" s="127"/>
      <c r="HN92" s="127"/>
      <c r="HX92" s="127"/>
      <c r="IH92" s="127"/>
    </row>
    <row xmlns:x14ac="http://schemas.microsoft.com/office/spreadsheetml/2009/9/ac" r="93" s="3" customFormat="true" x14ac:dyDescent="0.25">
      <c r="A93" s="394" t="str">
        <f ca="true">IF(ISBLANK('Data Summary'!A95),"",'Data Summary'!A95)</f>
        <v/>
      </c>
      <c r="B93" s="127"/>
      <c r="L93" s="127"/>
      <c r="V93" s="127"/>
      <c r="AF93" s="127"/>
      <c r="AP93" s="127"/>
      <c r="AZ93" s="127"/>
      <c r="BA93" s="127"/>
      <c r="BB93" s="127"/>
      <c r="BC93" s="127"/>
      <c r="BD93" s="127"/>
      <c r="BE93" s="127"/>
      <c r="BF93" s="127"/>
      <c r="BG93" s="127"/>
      <c r="BJ93" s="127"/>
      <c r="BT93" s="127"/>
      <c r="CD93" s="127"/>
      <c r="CN93" s="127"/>
      <c r="CX93" s="127"/>
      <c r="DH93" s="127"/>
      <c r="DR93" s="127"/>
      <c r="EB93" s="127"/>
      <c r="EL93" s="127"/>
      <c r="EV93" s="127"/>
      <c r="FF93" s="127"/>
      <c r="FP93" s="127"/>
      <c r="FZ93" s="127"/>
      <c r="GJ93" s="127"/>
      <c r="GT93" s="127"/>
      <c r="HD93" s="127"/>
      <c r="HN93" s="127"/>
      <c r="HX93" s="127"/>
      <c r="IH93" s="127"/>
    </row>
    <row xmlns:x14ac="http://schemas.microsoft.com/office/spreadsheetml/2009/9/ac" r="94" s="3" customFormat="true" x14ac:dyDescent="0.25">
      <c r="A94" s="394" t="str">
        <f ca="true">IF(ISBLANK('Data Summary'!A96),"",'Data Summary'!A96)</f>
        <v/>
      </c>
      <c r="B94" s="127"/>
      <c r="L94" s="127"/>
      <c r="V94" s="127"/>
      <c r="AF94" s="127"/>
      <c r="AP94" s="127"/>
      <c r="AZ94" s="127"/>
      <c r="BA94" s="127"/>
      <c r="BB94" s="127"/>
      <c r="BC94" s="127"/>
      <c r="BD94" s="127"/>
      <c r="BE94" s="127"/>
      <c r="BF94" s="127"/>
      <c r="BG94" s="127"/>
      <c r="BJ94" s="127"/>
      <c r="BT94" s="127"/>
      <c r="CD94" s="127"/>
      <c r="CN94" s="127"/>
      <c r="CX94" s="127"/>
      <c r="DH94" s="127"/>
      <c r="DR94" s="127"/>
      <c r="EB94" s="127"/>
      <c r="EL94" s="127"/>
      <c r="EV94" s="127"/>
      <c r="FF94" s="127"/>
      <c r="FP94" s="127"/>
      <c r="FZ94" s="127"/>
      <c r="GJ94" s="127"/>
      <c r="GT94" s="127"/>
      <c r="HD94" s="127"/>
      <c r="HN94" s="127"/>
      <c r="HX94" s="127"/>
      <c r="IH94" s="127"/>
    </row>
    <row xmlns:x14ac="http://schemas.microsoft.com/office/spreadsheetml/2009/9/ac" r="95" s="3" customFormat="true" x14ac:dyDescent="0.25">
      <c r="A95" s="394" t="str">
        <f ca="true">IF(ISBLANK('Data Summary'!A97),"",'Data Summary'!A97)</f>
        <v/>
      </c>
      <c r="B95" s="127"/>
      <c r="L95" s="127"/>
      <c r="V95" s="127"/>
      <c r="AF95" s="127"/>
      <c r="AP95" s="127"/>
      <c r="AZ95" s="127"/>
      <c r="BA95" s="127"/>
      <c r="BB95" s="127"/>
      <c r="BC95" s="127"/>
      <c r="BD95" s="127"/>
      <c r="BE95" s="127"/>
      <c r="BF95" s="127"/>
      <c r="BG95" s="127"/>
      <c r="BJ95" s="127"/>
      <c r="BT95" s="127"/>
      <c r="CD95" s="127"/>
      <c r="CN95" s="127"/>
      <c r="CX95" s="127"/>
      <c r="DH95" s="127"/>
      <c r="DR95" s="127"/>
      <c r="EB95" s="127"/>
      <c r="EL95" s="127"/>
      <c r="EV95" s="127"/>
      <c r="FF95" s="127"/>
      <c r="FP95" s="127"/>
      <c r="FZ95" s="127"/>
      <c r="GJ95" s="127"/>
      <c r="GT95" s="127"/>
      <c r="HD95" s="127"/>
      <c r="HN95" s="127"/>
      <c r="HX95" s="127"/>
      <c r="IH95" s="127"/>
    </row>
    <row xmlns:x14ac="http://schemas.microsoft.com/office/spreadsheetml/2009/9/ac" r="96" s="3" customFormat="true" x14ac:dyDescent="0.25">
      <c r="A96" s="394" t="str">
        <f ca="true">IF(ISBLANK('Data Summary'!A98),"",'Data Summary'!A98)</f>
        <v/>
      </c>
      <c r="B96" s="127"/>
      <c r="L96" s="127"/>
      <c r="V96" s="127"/>
      <c r="AF96" s="127"/>
      <c r="AP96" s="127"/>
      <c r="AZ96" s="127"/>
      <c r="BA96" s="127"/>
      <c r="BB96" s="127"/>
      <c r="BC96" s="127"/>
      <c r="BD96" s="127"/>
      <c r="BE96" s="127"/>
      <c r="BF96" s="127"/>
      <c r="BG96" s="127"/>
      <c r="BJ96" s="127"/>
      <c r="BT96" s="127"/>
      <c r="CD96" s="127"/>
      <c r="CN96" s="127"/>
      <c r="CX96" s="127"/>
      <c r="DH96" s="127"/>
      <c r="DR96" s="127"/>
      <c r="EB96" s="127"/>
      <c r="EL96" s="127"/>
      <c r="EV96" s="127"/>
      <c r="FF96" s="127"/>
      <c r="FP96" s="127"/>
      <c r="FZ96" s="127"/>
      <c r="GJ96" s="127"/>
      <c r="GT96" s="127"/>
      <c r="HD96" s="127"/>
      <c r="HN96" s="127"/>
      <c r="HX96" s="127"/>
      <c r="IH96" s="127"/>
    </row>
    <row xmlns:x14ac="http://schemas.microsoft.com/office/spreadsheetml/2009/9/ac" r="97" s="3" customFormat="true" x14ac:dyDescent="0.25">
      <c r="A97" s="394" t="str">
        <f ca="true">IF(ISBLANK('Data Summary'!A99),"",'Data Summary'!A99)</f>
        <v/>
      </c>
      <c r="B97" s="127"/>
      <c r="L97" s="127"/>
      <c r="V97" s="127"/>
      <c r="AF97" s="127"/>
      <c r="AP97" s="127"/>
      <c r="AZ97" s="127"/>
      <c r="BA97" s="127"/>
      <c r="BB97" s="127"/>
      <c r="BC97" s="127"/>
      <c r="BD97" s="127"/>
      <c r="BE97" s="127"/>
      <c r="BF97" s="127"/>
      <c r="BG97" s="127"/>
      <c r="BJ97" s="127"/>
      <c r="BT97" s="127"/>
      <c r="CD97" s="127"/>
      <c r="CN97" s="127"/>
      <c r="CX97" s="127"/>
      <c r="DH97" s="127"/>
      <c r="DR97" s="127"/>
      <c r="EB97" s="127"/>
      <c r="EL97" s="127"/>
      <c r="EV97" s="127"/>
      <c r="FF97" s="127"/>
      <c r="FP97" s="127"/>
      <c r="FZ97" s="127"/>
      <c r="GJ97" s="127"/>
      <c r="GT97" s="127"/>
      <c r="HD97" s="127"/>
      <c r="HN97" s="127"/>
      <c r="HX97" s="127"/>
      <c r="IH97" s="127"/>
    </row>
    <row xmlns:x14ac="http://schemas.microsoft.com/office/spreadsheetml/2009/9/ac" r="98" s="3" customFormat="true" x14ac:dyDescent="0.25">
      <c r="A98" s="394" t="str">
        <f ca="true">IF(ISBLANK('Data Summary'!A100),"",'Data Summary'!A100)</f>
        <v/>
      </c>
      <c r="B98" s="127"/>
      <c r="L98" s="127"/>
      <c r="V98" s="127"/>
      <c r="AF98" s="127"/>
      <c r="AP98" s="127"/>
      <c r="AZ98" s="127"/>
      <c r="BA98" s="127"/>
      <c r="BB98" s="127"/>
      <c r="BC98" s="127"/>
      <c r="BD98" s="127"/>
      <c r="BE98" s="127"/>
      <c r="BF98" s="127"/>
      <c r="BG98" s="127"/>
      <c r="BJ98" s="127"/>
      <c r="BT98" s="127"/>
      <c r="CD98" s="127"/>
      <c r="CN98" s="127"/>
      <c r="CX98" s="127"/>
      <c r="DH98" s="127"/>
      <c r="DR98" s="127"/>
      <c r="EB98" s="127"/>
      <c r="EL98" s="127"/>
      <c r="EV98" s="127"/>
      <c r="FF98" s="127"/>
      <c r="FP98" s="127"/>
      <c r="FZ98" s="127"/>
      <c r="GJ98" s="127"/>
      <c r="GT98" s="127"/>
      <c r="HD98" s="127"/>
      <c r="HN98" s="127"/>
      <c r="HX98" s="127"/>
      <c r="IH98" s="127"/>
    </row>
    <row xmlns:x14ac="http://schemas.microsoft.com/office/spreadsheetml/2009/9/ac" r="99" s="3" customFormat="true" x14ac:dyDescent="0.25">
      <c r="A99" s="394" t="str">
        <f ca="true">IF(ISBLANK('Data Summary'!A101),"",'Data Summary'!A101)</f>
        <v/>
      </c>
      <c r="B99" s="127"/>
      <c r="L99" s="127"/>
      <c r="V99" s="127"/>
      <c r="AF99" s="127"/>
      <c r="AP99" s="127"/>
      <c r="AZ99" s="127"/>
      <c r="BA99" s="127"/>
      <c r="BB99" s="127"/>
      <c r="BC99" s="127"/>
      <c r="BD99" s="127"/>
      <c r="BE99" s="127"/>
      <c r="BF99" s="127"/>
      <c r="BG99" s="127"/>
      <c r="BJ99" s="127"/>
      <c r="BT99" s="127"/>
      <c r="CD99" s="127"/>
      <c r="CN99" s="127"/>
      <c r="CX99" s="127"/>
      <c r="DH99" s="127"/>
      <c r="DR99" s="127"/>
      <c r="EB99" s="127"/>
      <c r="EL99" s="127"/>
      <c r="EV99" s="127"/>
      <c r="FF99" s="127"/>
      <c r="FP99" s="127"/>
      <c r="FZ99" s="127"/>
      <c r="GJ99" s="127"/>
      <c r="GT99" s="127"/>
      <c r="HD99" s="127"/>
      <c r="HN99" s="127"/>
      <c r="HX99" s="127"/>
      <c r="IH99" s="127"/>
    </row>
    <row xmlns:x14ac="http://schemas.microsoft.com/office/spreadsheetml/2009/9/ac" r="100" s="3" customFormat="true" x14ac:dyDescent="0.25">
      <c r="A100" s="394" t="str">
        <f ca="true">IF(ISBLANK('Data Summary'!A102),"",'Data Summary'!A102)</f>
        <v/>
      </c>
      <c r="B100" s="127"/>
      <c r="L100" s="127"/>
      <c r="V100" s="127"/>
      <c r="AF100" s="127"/>
      <c r="AP100" s="127"/>
      <c r="AZ100" s="127"/>
      <c r="BA100" s="127"/>
      <c r="BB100" s="127"/>
      <c r="BC100" s="127"/>
      <c r="BD100" s="127"/>
      <c r="BE100" s="127"/>
      <c r="BF100" s="127"/>
      <c r="BG100" s="127"/>
      <c r="BJ100" s="127"/>
      <c r="BT100" s="127"/>
      <c r="CD100" s="127"/>
      <c r="CN100" s="127"/>
      <c r="CX100" s="127"/>
      <c r="DH100" s="127"/>
      <c r="DR100" s="127"/>
      <c r="EB100" s="127"/>
      <c r="EL100" s="127"/>
      <c r="EV100" s="127"/>
      <c r="FF100" s="127"/>
      <c r="FP100" s="127"/>
      <c r="FZ100" s="127"/>
      <c r="GJ100" s="127"/>
      <c r="GT100" s="127"/>
      <c r="HD100" s="127"/>
      <c r="HN100" s="127"/>
      <c r="HX100" s="127"/>
      <c r="IH100" s="127"/>
    </row>
    <row xmlns:x14ac="http://schemas.microsoft.com/office/spreadsheetml/2009/9/ac" r="101" s="3" customFormat="true" x14ac:dyDescent="0.25">
      <c r="A101" s="394" t="str">
        <f ca="true">IF(ISBLANK('Data Summary'!A103),"",'Data Summary'!A103)</f>
        <v/>
      </c>
      <c r="B101" s="127"/>
      <c r="L101" s="127"/>
      <c r="V101" s="127"/>
      <c r="AF101" s="127"/>
      <c r="AP101" s="127"/>
      <c r="AZ101" s="127"/>
      <c r="BA101" s="127"/>
      <c r="BB101" s="127"/>
      <c r="BC101" s="127"/>
      <c r="BD101" s="127"/>
      <c r="BE101" s="127"/>
      <c r="BF101" s="127"/>
      <c r="BG101" s="127"/>
      <c r="BJ101" s="127"/>
      <c r="BT101" s="127"/>
      <c r="CD101" s="127"/>
      <c r="CN101" s="127"/>
      <c r="CX101" s="127"/>
      <c r="DH101" s="127"/>
      <c r="DR101" s="127"/>
      <c r="EB101" s="127"/>
      <c r="EL101" s="127"/>
      <c r="EV101" s="127"/>
      <c r="FF101" s="127"/>
      <c r="FP101" s="127"/>
      <c r="FZ101" s="127"/>
      <c r="GJ101" s="127"/>
      <c r="GT101" s="127"/>
      <c r="HD101" s="127"/>
      <c r="HN101" s="127"/>
      <c r="HX101" s="127"/>
      <c r="IH101" s="127"/>
    </row>
    <row xmlns:x14ac="http://schemas.microsoft.com/office/spreadsheetml/2009/9/ac" r="102" s="3" customFormat="true" x14ac:dyDescent="0.25">
      <c r="A102" s="394" t="str">
        <f ca="true">IF(ISBLANK('Data Summary'!A104),"",'Data Summary'!A104)</f>
        <v/>
      </c>
      <c r="B102" s="127"/>
      <c r="L102" s="127"/>
      <c r="V102" s="127"/>
      <c r="AF102" s="127"/>
      <c r="AP102" s="127"/>
      <c r="AZ102" s="127"/>
      <c r="BA102" s="127"/>
      <c r="BB102" s="127"/>
      <c r="BC102" s="127"/>
      <c r="BD102" s="127"/>
      <c r="BE102" s="127"/>
      <c r="BF102" s="127"/>
      <c r="BG102" s="127"/>
      <c r="BJ102" s="127"/>
      <c r="BT102" s="127"/>
      <c r="CD102" s="127"/>
      <c r="CN102" s="127"/>
      <c r="CX102" s="127"/>
      <c r="DH102" s="127"/>
      <c r="DR102" s="127"/>
      <c r="EB102" s="127"/>
      <c r="EL102" s="127"/>
      <c r="EV102" s="127"/>
      <c r="FF102" s="127"/>
      <c r="FP102" s="127"/>
      <c r="FZ102" s="127"/>
      <c r="GJ102" s="127"/>
      <c r="GT102" s="127"/>
      <c r="HD102" s="127"/>
      <c r="HN102" s="127"/>
      <c r="HX102" s="127"/>
      <c r="IH102" s="127"/>
    </row>
    <row xmlns:x14ac="http://schemas.microsoft.com/office/spreadsheetml/2009/9/ac" r="103" s="3" customFormat="true" x14ac:dyDescent="0.25">
      <c r="A103" s="394" t="str">
        <f ca="true">IF(ISBLANK('Data Summary'!A105),"",'Data Summary'!A105)</f>
        <v/>
      </c>
      <c r="B103" s="127"/>
      <c r="L103" s="127"/>
      <c r="V103" s="127"/>
      <c r="AF103" s="127"/>
      <c r="AP103" s="127"/>
      <c r="AZ103" s="127"/>
      <c r="BA103" s="127"/>
      <c r="BB103" s="127"/>
      <c r="BC103" s="127"/>
      <c r="BD103" s="127"/>
      <c r="BE103" s="127"/>
      <c r="BF103" s="127"/>
      <c r="BG103" s="127"/>
      <c r="BJ103" s="127"/>
      <c r="BT103" s="127"/>
      <c r="CD103" s="127"/>
      <c r="CN103" s="127"/>
      <c r="CX103" s="127"/>
      <c r="DH103" s="127"/>
      <c r="DR103" s="127"/>
      <c r="EB103" s="127"/>
      <c r="EL103" s="127"/>
      <c r="EV103" s="127"/>
      <c r="FF103" s="127"/>
      <c r="FP103" s="127"/>
      <c r="FZ103" s="127"/>
      <c r="GJ103" s="127"/>
      <c r="GT103" s="127"/>
      <c r="HD103" s="127"/>
      <c r="HN103" s="127"/>
      <c r="HX103" s="127"/>
      <c r="IH103" s="127"/>
    </row>
    <row xmlns:x14ac="http://schemas.microsoft.com/office/spreadsheetml/2009/9/ac" r="104" s="3" customFormat="true" x14ac:dyDescent="0.25">
      <c r="A104" s="394" t="str">
        <f ca="true">IF(ISBLANK('Data Summary'!A106),"",'Data Summary'!A106)</f>
        <v/>
      </c>
      <c r="B104" s="127"/>
      <c r="L104" s="127"/>
      <c r="V104" s="127"/>
      <c r="AF104" s="127"/>
      <c r="AP104" s="127"/>
      <c r="AZ104" s="127"/>
      <c r="BA104" s="127"/>
      <c r="BB104" s="127"/>
      <c r="BC104" s="127"/>
      <c r="BD104" s="127"/>
      <c r="BE104" s="127"/>
      <c r="BF104" s="127"/>
      <c r="BG104" s="127"/>
      <c r="BJ104" s="127"/>
      <c r="BT104" s="127"/>
      <c r="CD104" s="127"/>
      <c r="CN104" s="127"/>
      <c r="CX104" s="127"/>
      <c r="DH104" s="127"/>
      <c r="DR104" s="127"/>
      <c r="EB104" s="127"/>
      <c r="EL104" s="127"/>
      <c r="EV104" s="127"/>
      <c r="FF104" s="127"/>
      <c r="FP104" s="127"/>
      <c r="FZ104" s="127"/>
      <c r="GJ104" s="127"/>
      <c r="GT104" s="127"/>
      <c r="HD104" s="127"/>
      <c r="HN104" s="127"/>
      <c r="HX104" s="127"/>
      <c r="IH104" s="127"/>
    </row>
    <row xmlns:x14ac="http://schemas.microsoft.com/office/spreadsheetml/2009/9/ac" r="105" s="3" customFormat="true" x14ac:dyDescent="0.25">
      <c r="A105" s="394" t="str">
        <f ca="true">IF(ISBLANK('Data Summary'!A107),"",'Data Summary'!A107)</f>
        <v/>
      </c>
      <c r="B105" s="127"/>
      <c r="L105" s="127"/>
      <c r="V105" s="127"/>
      <c r="AF105" s="127"/>
      <c r="AP105" s="127"/>
      <c r="AZ105" s="127"/>
      <c r="BA105" s="127"/>
      <c r="BB105" s="127"/>
      <c r="BC105" s="127"/>
      <c r="BD105" s="127"/>
      <c r="BE105" s="127"/>
      <c r="BF105" s="127"/>
      <c r="BG105" s="127"/>
      <c r="BJ105" s="127"/>
      <c r="BT105" s="127"/>
      <c r="CD105" s="127"/>
      <c r="CN105" s="127"/>
      <c r="CX105" s="127"/>
      <c r="DH105" s="127"/>
      <c r="DR105" s="127"/>
      <c r="EB105" s="127"/>
      <c r="EL105" s="127"/>
      <c r="EV105" s="127"/>
      <c r="FF105" s="127"/>
      <c r="FP105" s="127"/>
      <c r="FZ105" s="127"/>
      <c r="GJ105" s="127"/>
      <c r="GT105" s="127"/>
      <c r="HD105" s="127"/>
      <c r="HN105" s="127"/>
      <c r="HX105" s="127"/>
      <c r="IH105" s="127"/>
    </row>
    <row xmlns:x14ac="http://schemas.microsoft.com/office/spreadsheetml/2009/9/ac" r="106" s="3" customFormat="true" x14ac:dyDescent="0.25">
      <c r="A106" s="394" t="str">
        <f ca="true">IF(ISBLANK('Data Summary'!A108),"",'Data Summary'!A108)</f>
        <v/>
      </c>
      <c r="B106" s="127"/>
      <c r="L106" s="127"/>
      <c r="V106" s="127"/>
      <c r="AF106" s="127"/>
      <c r="AP106" s="127"/>
      <c r="AZ106" s="127"/>
      <c r="BA106" s="127"/>
      <c r="BB106" s="127"/>
      <c r="BC106" s="127"/>
      <c r="BD106" s="127"/>
      <c r="BE106" s="127"/>
      <c r="BF106" s="127"/>
      <c r="BG106" s="127"/>
      <c r="BJ106" s="127"/>
      <c r="BT106" s="127"/>
      <c r="CD106" s="127"/>
      <c r="CN106" s="127"/>
      <c r="CX106" s="127"/>
      <c r="DH106" s="127"/>
      <c r="DR106" s="127"/>
      <c r="EB106" s="127"/>
      <c r="EL106" s="127"/>
      <c r="EV106" s="127"/>
      <c r="FF106" s="127"/>
      <c r="FP106" s="127"/>
      <c r="FZ106" s="127"/>
      <c r="GJ106" s="127"/>
      <c r="GT106" s="127"/>
      <c r="HD106" s="127"/>
      <c r="HN106" s="127"/>
      <c r="HX106" s="127"/>
      <c r="IH106" s="127"/>
    </row>
    <row xmlns:x14ac="http://schemas.microsoft.com/office/spreadsheetml/2009/9/ac" r="107" s="3" customFormat="true" x14ac:dyDescent="0.25">
      <c r="A107" s="394" t="str">
        <f ca="true">IF(ISBLANK('Data Summary'!A109),"",'Data Summary'!A109)</f>
        <v/>
      </c>
      <c r="B107" s="127"/>
      <c r="L107" s="127"/>
      <c r="V107" s="127"/>
      <c r="AF107" s="127"/>
      <c r="AP107" s="127"/>
      <c r="AZ107" s="127"/>
      <c r="BA107" s="127"/>
      <c r="BB107" s="127"/>
      <c r="BC107" s="127"/>
      <c r="BD107" s="127"/>
      <c r="BE107" s="127"/>
      <c r="BF107" s="127"/>
      <c r="BG107" s="127"/>
      <c r="BJ107" s="127"/>
      <c r="BT107" s="127"/>
      <c r="CD107" s="127"/>
      <c r="CN107" s="127"/>
      <c r="CX107" s="127"/>
      <c r="DH107" s="127"/>
      <c r="DR107" s="127"/>
      <c r="EB107" s="127"/>
      <c r="EL107" s="127"/>
      <c r="EV107" s="127"/>
      <c r="FF107" s="127"/>
      <c r="FP107" s="127"/>
      <c r="FZ107" s="127"/>
      <c r="GJ107" s="127"/>
      <c r="GT107" s="127"/>
      <c r="HD107" s="127"/>
      <c r="HN107" s="127"/>
      <c r="HX107" s="127"/>
      <c r="IH107" s="127"/>
    </row>
    <row xmlns:x14ac="http://schemas.microsoft.com/office/spreadsheetml/2009/9/ac" r="108" s="3" customFormat="true" x14ac:dyDescent="0.25">
      <c r="A108" s="394" t="str">
        <f ca="true">IF(ISBLANK('Data Summary'!A110),"",'Data Summary'!A110)</f>
        <v/>
      </c>
      <c r="B108" s="127"/>
      <c r="L108" s="127"/>
      <c r="V108" s="127"/>
      <c r="AF108" s="127"/>
      <c r="AP108" s="127"/>
      <c r="AZ108" s="127"/>
      <c r="BA108" s="127"/>
      <c r="BB108" s="127"/>
      <c r="BC108" s="127"/>
      <c r="BD108" s="127"/>
      <c r="BE108" s="127"/>
      <c r="BF108" s="127"/>
      <c r="BG108" s="127"/>
      <c r="BJ108" s="127"/>
      <c r="BT108" s="127"/>
      <c r="CD108" s="127"/>
      <c r="CN108" s="127"/>
      <c r="CX108" s="127"/>
      <c r="DH108" s="127"/>
      <c r="DR108" s="127"/>
      <c r="EB108" s="127"/>
      <c r="EL108" s="127"/>
      <c r="EV108" s="127"/>
      <c r="FF108" s="127"/>
      <c r="FP108" s="127"/>
      <c r="FZ108" s="127"/>
      <c r="GJ108" s="127"/>
      <c r="GT108" s="127"/>
      <c r="HD108" s="127"/>
      <c r="HN108" s="127"/>
      <c r="HX108" s="127"/>
      <c r="IH108" s="127"/>
    </row>
    <row xmlns:x14ac="http://schemas.microsoft.com/office/spreadsheetml/2009/9/ac" r="109" s="3" customFormat="true" x14ac:dyDescent="0.25">
      <c r="A109" s="394" t="str">
        <f ca="true">IF(ISBLANK('Data Summary'!A111),"",'Data Summary'!A111)</f>
        <v/>
      </c>
      <c r="B109" s="127"/>
      <c r="L109" s="127"/>
      <c r="V109" s="127"/>
      <c r="AF109" s="127"/>
      <c r="AP109" s="127"/>
      <c r="AZ109" s="127"/>
      <c r="BA109" s="127"/>
      <c r="BB109" s="127"/>
      <c r="BC109" s="127"/>
      <c r="BD109" s="127"/>
      <c r="BE109" s="127"/>
      <c r="BF109" s="127"/>
      <c r="BG109" s="127"/>
      <c r="BJ109" s="127"/>
      <c r="BT109" s="127"/>
      <c r="CD109" s="127"/>
      <c r="CN109" s="127"/>
      <c r="CX109" s="127"/>
      <c r="DH109" s="127"/>
      <c r="DR109" s="127"/>
      <c r="EB109" s="127"/>
      <c r="EL109" s="127"/>
      <c r="EV109" s="127"/>
      <c r="FF109" s="127"/>
      <c r="FP109" s="127"/>
      <c r="FZ109" s="127"/>
      <c r="GJ109" s="127"/>
      <c r="GT109" s="127"/>
      <c r="HD109" s="127"/>
      <c r="HN109" s="127"/>
      <c r="HX109" s="127"/>
      <c r="IH109" s="127"/>
    </row>
    <row xmlns:x14ac="http://schemas.microsoft.com/office/spreadsheetml/2009/9/ac" r="110" s="3" customFormat="true" x14ac:dyDescent="0.25">
      <c r="A110" s="394" t="str">
        <f ca="true">IF(ISBLANK('Data Summary'!A112),"",'Data Summary'!A112)</f>
        <v/>
      </c>
      <c r="B110" s="127"/>
      <c r="L110" s="127"/>
      <c r="V110" s="127"/>
      <c r="AF110" s="127"/>
      <c r="AP110" s="127"/>
      <c r="AZ110" s="127"/>
      <c r="BA110" s="127"/>
      <c r="BB110" s="127"/>
      <c r="BC110" s="127"/>
      <c r="BD110" s="127"/>
      <c r="BE110" s="127"/>
      <c r="BF110" s="127"/>
      <c r="BG110" s="127"/>
      <c r="BJ110" s="127"/>
      <c r="BT110" s="127"/>
      <c r="CD110" s="127"/>
      <c r="CN110" s="127"/>
      <c r="CX110" s="127"/>
      <c r="DH110" s="127"/>
      <c r="DR110" s="127"/>
      <c r="EB110" s="127"/>
      <c r="EL110" s="127"/>
      <c r="EV110" s="127"/>
      <c r="FF110" s="127"/>
      <c r="FP110" s="127"/>
      <c r="FZ110" s="127"/>
      <c r="GJ110" s="127"/>
      <c r="GT110" s="127"/>
      <c r="HD110" s="127"/>
      <c r="HN110" s="127"/>
      <c r="HX110" s="127"/>
      <c r="IH110" s="127"/>
    </row>
    <row xmlns:x14ac="http://schemas.microsoft.com/office/spreadsheetml/2009/9/ac" r="111" s="3" customFormat="true" x14ac:dyDescent="0.25">
      <c r="A111" s="394" t="str">
        <f ca="true">IF(ISBLANK('Data Summary'!A113),"",'Data Summary'!A113)</f>
        <v/>
      </c>
      <c r="B111" s="127"/>
      <c r="L111" s="127"/>
      <c r="V111" s="127"/>
      <c r="AF111" s="127"/>
      <c r="AP111" s="127"/>
      <c r="AZ111" s="127"/>
      <c r="BA111" s="127"/>
      <c r="BB111" s="127"/>
      <c r="BC111" s="127"/>
      <c r="BD111" s="127"/>
      <c r="BE111" s="127"/>
      <c r="BF111" s="127"/>
      <c r="BG111" s="127"/>
      <c r="BJ111" s="127"/>
      <c r="BT111" s="127"/>
      <c r="CD111" s="127"/>
      <c r="CN111" s="127"/>
      <c r="CX111" s="127"/>
      <c r="DH111" s="127"/>
      <c r="DR111" s="127"/>
      <c r="EB111" s="127"/>
      <c r="EL111" s="127"/>
      <c r="EV111" s="127"/>
      <c r="FF111" s="127"/>
      <c r="FP111" s="127"/>
      <c r="FZ111" s="127"/>
      <c r="GJ111" s="127"/>
      <c r="GT111" s="127"/>
      <c r="HD111" s="127"/>
      <c r="HN111" s="127"/>
      <c r="HX111" s="127"/>
      <c r="IH111" s="127"/>
    </row>
    <row xmlns:x14ac="http://schemas.microsoft.com/office/spreadsheetml/2009/9/ac" r="112" s="3" customFormat="true" x14ac:dyDescent="0.25">
      <c r="A112" s="394" t="str">
        <f ca="true">IF(ISBLANK('Data Summary'!A114),"",'Data Summary'!A114)</f>
        <v/>
      </c>
      <c r="B112" s="127"/>
      <c r="L112" s="127"/>
      <c r="V112" s="127"/>
      <c r="AF112" s="127"/>
      <c r="AP112" s="127"/>
      <c r="AZ112" s="127"/>
      <c r="BA112" s="127"/>
      <c r="BB112" s="127"/>
      <c r="BC112" s="127"/>
      <c r="BD112" s="127"/>
      <c r="BE112" s="127"/>
      <c r="BF112" s="127"/>
      <c r="BG112" s="127"/>
      <c r="BJ112" s="127"/>
      <c r="BT112" s="127"/>
      <c r="CD112" s="127"/>
      <c r="CN112" s="127"/>
      <c r="CX112" s="127"/>
      <c r="DH112" s="127"/>
      <c r="DR112" s="127"/>
      <c r="EB112" s="127"/>
      <c r="EL112" s="127"/>
      <c r="EV112" s="127"/>
      <c r="FF112" s="127"/>
      <c r="FP112" s="127"/>
      <c r="FZ112" s="127"/>
      <c r="GJ112" s="127"/>
      <c r="GT112" s="127"/>
      <c r="HD112" s="127"/>
      <c r="HN112" s="127"/>
      <c r="HX112" s="127"/>
      <c r="IH112" s="127"/>
    </row>
    <row xmlns:x14ac="http://schemas.microsoft.com/office/spreadsheetml/2009/9/ac" r="113" s="3" customFormat="true" x14ac:dyDescent="0.25">
      <c r="A113" s="394" t="str">
        <f ca="true">IF(ISBLANK('Data Summary'!A115),"",'Data Summary'!A115)</f>
        <v/>
      </c>
      <c r="B113" s="127"/>
      <c r="L113" s="127"/>
      <c r="V113" s="127"/>
      <c r="AF113" s="127"/>
      <c r="AP113" s="127"/>
      <c r="AZ113" s="127"/>
      <c r="BA113" s="127"/>
      <c r="BB113" s="127"/>
      <c r="BC113" s="127"/>
      <c r="BD113" s="127"/>
      <c r="BE113" s="127"/>
      <c r="BF113" s="127"/>
      <c r="BG113" s="127"/>
      <c r="BJ113" s="127"/>
      <c r="BT113" s="127"/>
      <c r="CD113" s="127"/>
      <c r="CN113" s="127"/>
      <c r="CX113" s="127"/>
      <c r="DH113" s="127"/>
      <c r="DR113" s="127"/>
      <c r="EB113" s="127"/>
      <c r="EL113" s="127"/>
      <c r="EV113" s="127"/>
      <c r="FF113" s="127"/>
      <c r="FP113" s="127"/>
      <c r="FZ113" s="127"/>
      <c r="GJ113" s="127"/>
      <c r="GT113" s="127"/>
      <c r="HD113" s="127"/>
      <c r="HN113" s="127"/>
      <c r="HX113" s="127"/>
      <c r="IH113" s="127"/>
    </row>
    <row xmlns:x14ac="http://schemas.microsoft.com/office/spreadsheetml/2009/9/ac" r="114" s="3" customFormat="true" x14ac:dyDescent="0.25">
      <c r="A114" s="394" t="str">
        <f ca="true">IF(ISBLANK('Data Summary'!A116),"",'Data Summary'!A116)</f>
        <v/>
      </c>
      <c r="B114" s="127"/>
      <c r="L114" s="127"/>
      <c r="V114" s="127"/>
      <c r="AF114" s="127"/>
      <c r="AP114" s="127"/>
      <c r="AZ114" s="127"/>
      <c r="BA114" s="127"/>
      <c r="BB114" s="127"/>
      <c r="BC114" s="127"/>
      <c r="BD114" s="127"/>
      <c r="BE114" s="127"/>
      <c r="BF114" s="127"/>
      <c r="BG114" s="127"/>
      <c r="BJ114" s="127"/>
      <c r="BT114" s="127"/>
      <c r="CD114" s="127"/>
      <c r="CN114" s="127"/>
      <c r="CX114" s="127"/>
      <c r="DH114" s="127"/>
      <c r="DR114" s="127"/>
      <c r="EB114" s="127"/>
      <c r="EL114" s="127"/>
      <c r="EV114" s="127"/>
      <c r="FF114" s="127"/>
      <c r="FP114" s="127"/>
      <c r="FZ114" s="127"/>
      <c r="GJ114" s="127"/>
      <c r="GT114" s="127"/>
      <c r="HD114" s="127"/>
      <c r="HN114" s="127"/>
      <c r="HX114" s="127"/>
      <c r="IH114" s="127"/>
    </row>
    <row xmlns:x14ac="http://schemas.microsoft.com/office/spreadsheetml/2009/9/ac" r="115" s="3" customFormat="true" x14ac:dyDescent="0.25">
      <c r="A115" s="394" t="str">
        <f ca="true">IF(ISBLANK('Data Summary'!A117),"",'Data Summary'!A117)</f>
        <v/>
      </c>
      <c r="B115" s="127"/>
      <c r="L115" s="127"/>
      <c r="V115" s="127"/>
      <c r="AF115" s="127"/>
      <c r="AP115" s="127"/>
      <c r="AZ115" s="127"/>
      <c r="BA115" s="127"/>
      <c r="BB115" s="127"/>
      <c r="BC115" s="127"/>
      <c r="BD115" s="127"/>
      <c r="BE115" s="127"/>
      <c r="BF115" s="127"/>
      <c r="BG115" s="127"/>
      <c r="BJ115" s="127"/>
      <c r="BT115" s="127"/>
      <c r="CD115" s="127"/>
      <c r="CN115" s="127"/>
      <c r="CX115" s="127"/>
      <c r="DH115" s="127"/>
      <c r="DR115" s="127"/>
      <c r="EB115" s="127"/>
      <c r="EL115" s="127"/>
      <c r="EV115" s="127"/>
      <c r="FF115" s="127"/>
      <c r="FP115" s="127"/>
      <c r="FZ115" s="127"/>
      <c r="GJ115" s="127"/>
      <c r="GT115" s="127"/>
      <c r="HD115" s="127"/>
      <c r="HN115" s="127"/>
      <c r="HX115" s="127"/>
      <c r="IH115" s="127"/>
    </row>
    <row xmlns:x14ac="http://schemas.microsoft.com/office/spreadsheetml/2009/9/ac" r="116" s="3" customFormat="true" x14ac:dyDescent="0.25">
      <c r="A116" s="394" t="str">
        <f ca="true">IF(ISBLANK('Data Summary'!A118),"",'Data Summary'!A118)</f>
        <v/>
      </c>
      <c r="B116" s="127"/>
      <c r="L116" s="127"/>
      <c r="V116" s="127"/>
      <c r="AF116" s="127"/>
      <c r="AP116" s="127"/>
      <c r="AZ116" s="127"/>
      <c r="BA116" s="127"/>
      <c r="BB116" s="127"/>
      <c r="BC116" s="127"/>
      <c r="BD116" s="127"/>
      <c r="BE116" s="127"/>
      <c r="BF116" s="127"/>
      <c r="BG116" s="127"/>
      <c r="BJ116" s="127"/>
      <c r="BT116" s="127"/>
      <c r="CD116" s="127"/>
      <c r="CN116" s="127"/>
      <c r="CX116" s="127"/>
      <c r="DH116" s="127"/>
      <c r="DR116" s="127"/>
      <c r="EB116" s="127"/>
      <c r="EL116" s="127"/>
      <c r="EV116" s="127"/>
      <c r="FF116" s="127"/>
      <c r="FP116" s="127"/>
      <c r="FZ116" s="127"/>
      <c r="GJ116" s="127"/>
      <c r="GT116" s="127"/>
      <c r="HD116" s="127"/>
      <c r="HN116" s="127"/>
      <c r="HX116" s="127"/>
      <c r="IH116" s="127"/>
    </row>
    <row xmlns:x14ac="http://schemas.microsoft.com/office/spreadsheetml/2009/9/ac" r="117" s="3" customFormat="true" x14ac:dyDescent="0.25">
      <c r="A117" s="394" t="str">
        <f ca="true">IF(ISBLANK('Data Summary'!A119),"",'Data Summary'!A119)</f>
        <v/>
      </c>
      <c r="B117" s="127"/>
      <c r="L117" s="127"/>
      <c r="V117" s="127"/>
      <c r="AF117" s="127"/>
      <c r="AP117" s="127"/>
      <c r="AZ117" s="127"/>
      <c r="BA117" s="127"/>
      <c r="BB117" s="127"/>
      <c r="BC117" s="127"/>
      <c r="BD117" s="127"/>
      <c r="BE117" s="127"/>
      <c r="BF117" s="127"/>
      <c r="BG117" s="127"/>
      <c r="BJ117" s="127"/>
      <c r="BT117" s="127"/>
      <c r="CD117" s="127"/>
      <c r="CN117" s="127"/>
      <c r="CX117" s="127"/>
      <c r="DH117" s="127"/>
      <c r="DR117" s="127"/>
      <c r="EB117" s="127"/>
      <c r="EL117" s="127"/>
      <c r="EV117" s="127"/>
      <c r="FF117" s="127"/>
      <c r="FP117" s="127"/>
      <c r="FZ117" s="127"/>
      <c r="GJ117" s="127"/>
      <c r="GT117" s="127"/>
      <c r="HD117" s="127"/>
      <c r="HN117" s="127"/>
      <c r="HX117" s="127"/>
      <c r="IH117" s="127"/>
    </row>
    <row xmlns:x14ac="http://schemas.microsoft.com/office/spreadsheetml/2009/9/ac" r="118" s="3" customFormat="true" x14ac:dyDescent="0.25">
      <c r="A118" s="394" t="str">
        <f ca="true">IF(ISBLANK('Data Summary'!A120),"",'Data Summary'!A120)</f>
        <v/>
      </c>
      <c r="B118" s="127"/>
      <c r="L118" s="127"/>
      <c r="V118" s="127"/>
      <c r="AF118" s="127"/>
      <c r="AP118" s="127"/>
      <c r="AZ118" s="127"/>
      <c r="BA118" s="127"/>
      <c r="BB118" s="127"/>
      <c r="BC118" s="127"/>
      <c r="BD118" s="127"/>
      <c r="BE118" s="127"/>
      <c r="BF118" s="127"/>
      <c r="BG118" s="127"/>
      <c r="BJ118" s="127"/>
      <c r="BT118" s="127"/>
      <c r="CD118" s="127"/>
      <c r="CN118" s="127"/>
      <c r="CX118" s="127"/>
      <c r="DH118" s="127"/>
      <c r="DR118" s="127"/>
      <c r="EB118" s="127"/>
      <c r="EL118" s="127"/>
      <c r="EV118" s="127"/>
      <c r="FF118" s="127"/>
      <c r="FP118" s="127"/>
      <c r="FZ118" s="127"/>
      <c r="GJ118" s="127"/>
      <c r="GT118" s="127"/>
      <c r="HD118" s="127"/>
      <c r="HN118" s="127"/>
      <c r="HX118" s="127"/>
      <c r="IH118" s="127"/>
    </row>
    <row xmlns:x14ac="http://schemas.microsoft.com/office/spreadsheetml/2009/9/ac" r="119" s="3" customFormat="true" x14ac:dyDescent="0.25">
      <c r="A119" s="394" t="str">
        <f ca="true">IF(ISBLANK('Data Summary'!A121),"",'Data Summary'!A121)</f>
        <v/>
      </c>
      <c r="B119" s="127"/>
      <c r="L119" s="127"/>
      <c r="V119" s="127"/>
      <c r="AF119" s="127"/>
      <c r="AP119" s="127"/>
      <c r="AZ119" s="127"/>
      <c r="BA119" s="127"/>
      <c r="BB119" s="127"/>
      <c r="BC119" s="127"/>
      <c r="BD119" s="127"/>
      <c r="BE119" s="127"/>
      <c r="BF119" s="127"/>
      <c r="BG119" s="127"/>
      <c r="BJ119" s="127"/>
      <c r="BT119" s="127"/>
      <c r="CD119" s="127"/>
      <c r="CN119" s="127"/>
      <c r="CX119" s="127"/>
      <c r="DH119" s="127"/>
      <c r="DR119" s="127"/>
      <c r="EB119" s="127"/>
      <c r="EL119" s="127"/>
      <c r="EV119" s="127"/>
      <c r="FF119" s="127"/>
      <c r="FP119" s="127"/>
      <c r="FZ119" s="127"/>
      <c r="GJ119" s="127"/>
      <c r="GT119" s="127"/>
      <c r="HD119" s="127"/>
      <c r="HN119" s="127"/>
      <c r="HX119" s="127"/>
      <c r="IH119" s="127"/>
    </row>
    <row xmlns:x14ac="http://schemas.microsoft.com/office/spreadsheetml/2009/9/ac" r="120" s="3" customFormat="true" x14ac:dyDescent="0.25">
      <c r="A120" s="394" t="str">
        <f ca="true">IF(ISBLANK('Data Summary'!A122),"",'Data Summary'!A122)</f>
        <v/>
      </c>
      <c r="B120" s="127"/>
      <c r="L120" s="127"/>
      <c r="V120" s="127"/>
      <c r="AF120" s="127"/>
      <c r="AP120" s="127"/>
      <c r="AZ120" s="127"/>
      <c r="BA120" s="127"/>
      <c r="BB120" s="127"/>
      <c r="BC120" s="127"/>
      <c r="BD120" s="127"/>
      <c r="BE120" s="127"/>
      <c r="BF120" s="127"/>
      <c r="BG120" s="127"/>
      <c r="BJ120" s="127"/>
      <c r="BT120" s="127"/>
      <c r="CD120" s="127"/>
      <c r="CN120" s="127"/>
      <c r="CX120" s="127"/>
      <c r="DH120" s="127"/>
      <c r="DR120" s="127"/>
      <c r="EB120" s="127"/>
      <c r="EL120" s="127"/>
      <c r="EV120" s="127"/>
      <c r="FF120" s="127"/>
      <c r="FP120" s="127"/>
      <c r="FZ120" s="127"/>
      <c r="GJ120" s="127"/>
      <c r="GT120" s="127"/>
      <c r="HD120" s="127"/>
      <c r="HN120" s="127"/>
      <c r="HX120" s="127"/>
      <c r="IH120" s="127"/>
    </row>
    <row xmlns:x14ac="http://schemas.microsoft.com/office/spreadsheetml/2009/9/ac" r="121" s="3" customFormat="true" x14ac:dyDescent="0.25">
      <c r="A121" s="394" t="str">
        <f ca="true">IF(ISBLANK('Data Summary'!A123),"",'Data Summary'!A123)</f>
        <v/>
      </c>
      <c r="B121" s="127"/>
      <c r="L121" s="127"/>
      <c r="V121" s="127"/>
      <c r="AF121" s="127"/>
      <c r="AP121" s="127"/>
      <c r="AZ121" s="127"/>
      <c r="BA121" s="127"/>
      <c r="BB121" s="127"/>
      <c r="BC121" s="127"/>
      <c r="BD121" s="127"/>
      <c r="BE121" s="127"/>
      <c r="BF121" s="127"/>
      <c r="BG121" s="127"/>
      <c r="BJ121" s="127"/>
      <c r="BT121" s="127"/>
      <c r="CD121" s="127"/>
      <c r="CN121" s="127"/>
      <c r="CX121" s="127"/>
      <c r="DH121" s="127"/>
      <c r="DR121" s="127"/>
      <c r="EB121" s="127"/>
      <c r="EL121" s="127"/>
      <c r="EV121" s="127"/>
      <c r="FF121" s="127"/>
      <c r="FP121" s="127"/>
      <c r="FZ121" s="127"/>
      <c r="GJ121" s="127"/>
      <c r="GT121" s="127"/>
      <c r="HD121" s="127"/>
      <c r="HN121" s="127"/>
      <c r="HX121" s="127"/>
      <c r="IH121" s="127"/>
    </row>
    <row xmlns:x14ac="http://schemas.microsoft.com/office/spreadsheetml/2009/9/ac" r="122" s="3" customFormat="true" x14ac:dyDescent="0.25">
      <c r="A122" s="394" t="str">
        <f ca="true">IF(ISBLANK('Data Summary'!A124),"",'Data Summary'!A124)</f>
        <v/>
      </c>
      <c r="B122" s="127"/>
      <c r="L122" s="127"/>
      <c r="V122" s="127"/>
      <c r="AF122" s="127"/>
      <c r="AP122" s="127"/>
      <c r="AZ122" s="127"/>
      <c r="BA122" s="127"/>
      <c r="BB122" s="127"/>
      <c r="BC122" s="127"/>
      <c r="BD122" s="127"/>
      <c r="BE122" s="127"/>
      <c r="BF122" s="127"/>
      <c r="BG122" s="127"/>
      <c r="BJ122" s="127"/>
      <c r="BT122" s="127"/>
      <c r="CD122" s="127"/>
      <c r="CN122" s="127"/>
      <c r="CX122" s="127"/>
      <c r="DH122" s="127"/>
      <c r="DR122" s="127"/>
      <c r="EB122" s="127"/>
      <c r="EL122" s="127"/>
      <c r="EV122" s="127"/>
      <c r="FF122" s="127"/>
      <c r="FP122" s="127"/>
      <c r="FZ122" s="127"/>
      <c r="GJ122" s="127"/>
      <c r="GT122" s="127"/>
      <c r="HD122" s="127"/>
      <c r="HN122" s="127"/>
      <c r="HX122" s="127"/>
      <c r="IH122" s="127"/>
    </row>
    <row xmlns:x14ac="http://schemas.microsoft.com/office/spreadsheetml/2009/9/ac" r="123" s="3" customFormat="true" x14ac:dyDescent="0.25">
      <c r="A123" s="394" t="str">
        <f ca="true">IF(ISBLANK('Data Summary'!A125),"",'Data Summary'!A125)</f>
        <v/>
      </c>
      <c r="B123" s="127"/>
      <c r="L123" s="127"/>
      <c r="V123" s="127"/>
      <c r="AF123" s="127"/>
      <c r="AP123" s="127"/>
      <c r="AZ123" s="127"/>
      <c r="BA123" s="127"/>
      <c r="BB123" s="127"/>
      <c r="BC123" s="127"/>
      <c r="BD123" s="127"/>
      <c r="BE123" s="127"/>
      <c r="BF123" s="127"/>
      <c r="BG123" s="127"/>
      <c r="BJ123" s="127"/>
      <c r="BT123" s="127"/>
      <c r="CD123" s="127"/>
      <c r="CN123" s="127"/>
      <c r="CX123" s="127"/>
      <c r="DH123" s="127"/>
      <c r="DR123" s="127"/>
      <c r="EB123" s="127"/>
      <c r="EL123" s="127"/>
      <c r="EV123" s="127"/>
      <c r="FF123" s="127"/>
      <c r="FP123" s="127"/>
      <c r="FZ123" s="127"/>
      <c r="GJ123" s="127"/>
      <c r="GT123" s="127"/>
      <c r="HD123" s="127"/>
      <c r="HN123" s="127"/>
      <c r="HX123" s="127"/>
      <c r="IH123" s="127"/>
    </row>
    <row xmlns:x14ac="http://schemas.microsoft.com/office/spreadsheetml/2009/9/ac" r="124" s="3" customFormat="true" x14ac:dyDescent="0.25">
      <c r="A124" s="394" t="str">
        <f ca="true">IF(ISBLANK('Data Summary'!A126),"",'Data Summary'!A126)</f>
        <v/>
      </c>
      <c r="B124" s="127"/>
      <c r="L124" s="127"/>
      <c r="V124" s="127"/>
      <c r="AF124" s="127"/>
      <c r="AP124" s="127"/>
      <c r="AZ124" s="127"/>
      <c r="BA124" s="127"/>
      <c r="BB124" s="127"/>
      <c r="BC124" s="127"/>
      <c r="BD124" s="127"/>
      <c r="BE124" s="127"/>
      <c r="BF124" s="127"/>
      <c r="BG124" s="127"/>
      <c r="BJ124" s="127"/>
      <c r="BT124" s="127"/>
      <c r="CD124" s="127"/>
      <c r="CN124" s="127"/>
      <c r="CX124" s="127"/>
      <c r="DH124" s="127"/>
      <c r="DR124" s="127"/>
      <c r="EB124" s="127"/>
      <c r="EL124" s="127"/>
      <c r="EV124" s="127"/>
      <c r="FF124" s="127"/>
      <c r="FP124" s="127"/>
      <c r="FZ124" s="127"/>
      <c r="GJ124" s="127"/>
      <c r="GT124" s="127"/>
      <c r="HD124" s="127"/>
      <c r="HN124" s="127"/>
      <c r="HX124" s="127"/>
      <c r="IH124" s="127"/>
    </row>
    <row xmlns:x14ac="http://schemas.microsoft.com/office/spreadsheetml/2009/9/ac" r="125" s="3" customFormat="true" x14ac:dyDescent="0.25">
      <c r="A125" s="394" t="str">
        <f ca="true">IF(ISBLANK('Data Summary'!A127),"",'Data Summary'!A127)</f>
        <v/>
      </c>
      <c r="B125" s="127"/>
      <c r="L125" s="127"/>
      <c r="V125" s="127"/>
      <c r="AF125" s="127"/>
      <c r="AP125" s="127"/>
      <c r="AZ125" s="127"/>
      <c r="BA125" s="127"/>
      <c r="BB125" s="127"/>
      <c r="BC125" s="127"/>
      <c r="BD125" s="127"/>
      <c r="BE125" s="127"/>
      <c r="BF125" s="127"/>
      <c r="BG125" s="127"/>
      <c r="BJ125" s="127"/>
      <c r="BT125" s="127"/>
      <c r="CD125" s="127"/>
      <c r="CN125" s="127"/>
      <c r="CX125" s="127"/>
      <c r="DH125" s="127"/>
      <c r="DR125" s="127"/>
      <c r="EB125" s="127"/>
      <c r="EL125" s="127"/>
      <c r="EV125" s="127"/>
      <c r="FF125" s="127"/>
      <c r="FP125" s="127"/>
      <c r="FZ125" s="127"/>
      <c r="GJ125" s="127"/>
      <c r="GT125" s="127"/>
      <c r="HD125" s="127"/>
      <c r="HN125" s="127"/>
      <c r="HX125" s="127"/>
      <c r="IH125" s="127"/>
    </row>
    <row xmlns:x14ac="http://schemas.microsoft.com/office/spreadsheetml/2009/9/ac" r="126" s="3" customFormat="true" x14ac:dyDescent="0.25">
      <c r="A126" s="394" t="str">
        <f ca="true">IF(ISBLANK('Data Summary'!A128),"",'Data Summary'!A128)</f>
        <v/>
      </c>
      <c r="B126" s="127"/>
      <c r="L126" s="127"/>
      <c r="V126" s="127"/>
      <c r="AF126" s="127"/>
      <c r="AP126" s="127"/>
      <c r="AZ126" s="127"/>
      <c r="BA126" s="127"/>
      <c r="BB126" s="127"/>
      <c r="BC126" s="127"/>
      <c r="BD126" s="127"/>
      <c r="BE126" s="127"/>
      <c r="BF126" s="127"/>
      <c r="BG126" s="127"/>
      <c r="BJ126" s="127"/>
      <c r="BT126" s="127"/>
      <c r="CD126" s="127"/>
      <c r="CN126" s="127"/>
      <c r="CX126" s="127"/>
      <c r="DH126" s="127"/>
      <c r="DR126" s="127"/>
      <c r="EB126" s="127"/>
      <c r="EL126" s="127"/>
      <c r="EV126" s="127"/>
      <c r="FF126" s="127"/>
      <c r="FP126" s="127"/>
      <c r="FZ126" s="127"/>
      <c r="GJ126" s="127"/>
      <c r="GT126" s="127"/>
      <c r="HD126" s="127"/>
      <c r="HN126" s="127"/>
      <c r="HX126" s="127"/>
      <c r="IH126" s="127"/>
    </row>
    <row xmlns:x14ac="http://schemas.microsoft.com/office/spreadsheetml/2009/9/ac" r="127" s="3" customFormat="true" x14ac:dyDescent="0.25">
      <c r="A127" s="394" t="str">
        <f ca="true">IF(ISBLANK('Data Summary'!A129),"",'Data Summary'!A129)</f>
        <v/>
      </c>
      <c r="B127" s="127"/>
      <c r="L127" s="127"/>
      <c r="V127" s="127"/>
      <c r="AF127" s="127"/>
      <c r="AP127" s="127"/>
      <c r="AZ127" s="127"/>
      <c r="BA127" s="127"/>
      <c r="BB127" s="127"/>
      <c r="BC127" s="127"/>
      <c r="BD127" s="127"/>
      <c r="BE127" s="127"/>
      <c r="BF127" s="127"/>
      <c r="BG127" s="127"/>
      <c r="BJ127" s="127"/>
      <c r="BT127" s="127"/>
      <c r="CD127" s="127"/>
      <c r="CN127" s="127"/>
      <c r="CX127" s="127"/>
      <c r="DH127" s="127"/>
      <c r="DR127" s="127"/>
      <c r="EB127" s="127"/>
      <c r="EL127" s="127"/>
      <c r="EV127" s="127"/>
      <c r="FF127" s="127"/>
      <c r="FP127" s="127"/>
      <c r="FZ127" s="127"/>
      <c r="GJ127" s="127"/>
      <c r="GT127" s="127"/>
      <c r="HD127" s="127"/>
      <c r="HN127" s="127"/>
      <c r="HX127" s="127"/>
      <c r="IH127" s="127"/>
    </row>
    <row xmlns:x14ac="http://schemas.microsoft.com/office/spreadsheetml/2009/9/ac" r="128" s="3" customFormat="true" x14ac:dyDescent="0.25">
      <c r="A128" s="394" t="str">
        <f ca="true">IF(ISBLANK('Data Summary'!A130),"",'Data Summary'!A130)</f>
        <v/>
      </c>
      <c r="B128" s="127"/>
      <c r="L128" s="127"/>
      <c r="V128" s="127"/>
      <c r="AF128" s="127"/>
      <c r="AP128" s="127"/>
      <c r="AZ128" s="127"/>
      <c r="BA128" s="127"/>
      <c r="BB128" s="127"/>
      <c r="BC128" s="127"/>
      <c r="BD128" s="127"/>
      <c r="BE128" s="127"/>
      <c r="BF128" s="127"/>
      <c r="BG128" s="127"/>
      <c r="BJ128" s="127"/>
      <c r="BT128" s="127"/>
      <c r="CD128" s="127"/>
      <c r="CN128" s="127"/>
      <c r="CX128" s="127"/>
      <c r="DH128" s="127"/>
      <c r="DR128" s="127"/>
      <c r="EB128" s="127"/>
      <c r="EL128" s="127"/>
      <c r="EV128" s="127"/>
      <c r="FF128" s="127"/>
      <c r="FP128" s="127"/>
      <c r="FZ128" s="127"/>
      <c r="GJ128" s="127"/>
      <c r="GT128" s="127"/>
      <c r="HD128" s="127"/>
      <c r="HN128" s="127"/>
      <c r="HX128" s="127"/>
      <c r="IH128" s="127"/>
    </row>
    <row xmlns:x14ac="http://schemas.microsoft.com/office/spreadsheetml/2009/9/ac" r="129" s="3" customFormat="true" x14ac:dyDescent="0.25">
      <c r="A129" s="394" t="str">
        <f ca="true">IF(ISBLANK('Data Summary'!A131),"",'Data Summary'!A131)</f>
        <v/>
      </c>
      <c r="B129" s="127"/>
      <c r="L129" s="127"/>
      <c r="V129" s="127"/>
      <c r="AF129" s="127"/>
      <c r="AP129" s="127"/>
      <c r="AZ129" s="127"/>
      <c r="BA129" s="127"/>
      <c r="BB129" s="127"/>
      <c r="BC129" s="127"/>
      <c r="BD129" s="127"/>
      <c r="BE129" s="127"/>
      <c r="BF129" s="127"/>
      <c r="BG129" s="127"/>
      <c r="BJ129" s="127"/>
      <c r="BT129" s="127"/>
      <c r="CD129" s="127"/>
      <c r="CN129" s="127"/>
      <c r="CX129" s="127"/>
      <c r="DH129" s="127"/>
      <c r="DR129" s="127"/>
      <c r="EB129" s="127"/>
      <c r="EL129" s="127"/>
      <c r="EV129" s="127"/>
      <c r="FF129" s="127"/>
      <c r="FP129" s="127"/>
      <c r="FZ129" s="127"/>
      <c r="GJ129" s="127"/>
      <c r="GT129" s="127"/>
      <c r="HD129" s="127"/>
      <c r="HN129" s="127"/>
      <c r="HX129" s="127"/>
      <c r="IH129" s="127"/>
    </row>
    <row xmlns:x14ac="http://schemas.microsoft.com/office/spreadsheetml/2009/9/ac" r="130" s="3" customFormat="true" x14ac:dyDescent="0.25">
      <c r="A130" s="394" t="str">
        <f ca="true">IF(ISBLANK('Data Summary'!A132),"",'Data Summary'!A132)</f>
        <v/>
      </c>
      <c r="B130" s="127"/>
      <c r="L130" s="127"/>
      <c r="V130" s="127"/>
      <c r="AF130" s="127"/>
      <c r="AP130" s="127"/>
      <c r="AZ130" s="127"/>
      <c r="BA130" s="127"/>
      <c r="BB130" s="127"/>
      <c r="BC130" s="127"/>
      <c r="BD130" s="127"/>
      <c r="BE130" s="127"/>
      <c r="BF130" s="127"/>
      <c r="BG130" s="127"/>
      <c r="BJ130" s="127"/>
      <c r="BT130" s="127"/>
      <c r="CD130" s="127"/>
      <c r="CN130" s="127"/>
      <c r="CX130" s="127"/>
      <c r="DH130" s="127"/>
      <c r="DR130" s="127"/>
      <c r="EB130" s="127"/>
      <c r="EL130" s="127"/>
      <c r="EV130" s="127"/>
      <c r="FF130" s="127"/>
      <c r="FP130" s="127"/>
      <c r="FZ130" s="127"/>
      <c r="GJ130" s="127"/>
      <c r="GT130" s="127"/>
      <c r="HD130" s="127"/>
      <c r="HN130" s="127"/>
      <c r="HX130" s="127"/>
      <c r="IH130" s="127"/>
    </row>
    <row xmlns:x14ac="http://schemas.microsoft.com/office/spreadsheetml/2009/9/ac" r="131" s="3" customFormat="true" x14ac:dyDescent="0.25">
      <c r="A131" s="394" t="str">
        <f ca="true">IF(ISBLANK('Data Summary'!A133),"",'Data Summary'!A133)</f>
        <v/>
      </c>
      <c r="B131" s="127"/>
      <c r="L131" s="127"/>
      <c r="V131" s="127"/>
      <c r="AF131" s="127"/>
      <c r="AP131" s="127"/>
      <c r="AZ131" s="127"/>
      <c r="BA131" s="127"/>
      <c r="BB131" s="127"/>
      <c r="BC131" s="127"/>
      <c r="BD131" s="127"/>
      <c r="BE131" s="127"/>
      <c r="BF131" s="127"/>
      <c r="BG131" s="127"/>
      <c r="BJ131" s="127"/>
      <c r="BT131" s="127"/>
      <c r="CD131" s="127"/>
      <c r="CN131" s="127"/>
      <c r="CX131" s="127"/>
      <c r="DH131" s="127"/>
      <c r="DR131" s="127"/>
      <c r="EB131" s="127"/>
      <c r="EL131" s="127"/>
      <c r="EV131" s="127"/>
      <c r="FF131" s="127"/>
      <c r="FP131" s="127"/>
      <c r="FZ131" s="127"/>
      <c r="GJ131" s="127"/>
      <c r="GT131" s="127"/>
      <c r="HD131" s="127"/>
      <c r="HN131" s="127"/>
      <c r="HX131" s="127"/>
      <c r="IH131" s="127"/>
    </row>
    <row xmlns:x14ac="http://schemas.microsoft.com/office/spreadsheetml/2009/9/ac" r="132" s="3" customFormat="true" x14ac:dyDescent="0.25">
      <c r="A132" s="394" t="str">
        <f ca="true">IF(ISBLANK('Data Summary'!A134),"",'Data Summary'!A134)</f>
        <v/>
      </c>
      <c r="B132" s="127"/>
      <c r="L132" s="127"/>
      <c r="V132" s="127"/>
      <c r="AF132" s="127"/>
      <c r="AP132" s="127"/>
      <c r="AZ132" s="127"/>
      <c r="BA132" s="127"/>
      <c r="BB132" s="127"/>
      <c r="BC132" s="127"/>
      <c r="BD132" s="127"/>
      <c r="BE132" s="127"/>
      <c r="BF132" s="127"/>
      <c r="BG132" s="127"/>
      <c r="BJ132" s="127"/>
      <c r="BT132" s="127"/>
      <c r="CD132" s="127"/>
      <c r="CN132" s="127"/>
      <c r="CX132" s="127"/>
      <c r="DH132" s="127"/>
      <c r="DR132" s="127"/>
      <c r="EB132" s="127"/>
      <c r="EL132" s="127"/>
      <c r="EV132" s="127"/>
      <c r="FF132" s="127"/>
      <c r="FP132" s="127"/>
      <c r="FZ132" s="127"/>
      <c r="GJ132" s="127"/>
      <c r="GT132" s="127"/>
      <c r="HD132" s="127"/>
      <c r="HN132" s="127"/>
      <c r="HX132" s="127"/>
      <c r="IH132" s="127"/>
    </row>
    <row xmlns:x14ac="http://schemas.microsoft.com/office/spreadsheetml/2009/9/ac" r="133" s="3" customFormat="true" x14ac:dyDescent="0.25">
      <c r="A133" s="394" t="str">
        <f ca="true">IF(ISBLANK('Data Summary'!A135),"",'Data Summary'!A135)</f>
        <v/>
      </c>
      <c r="B133" s="127"/>
      <c r="L133" s="127"/>
      <c r="V133" s="127"/>
      <c r="AF133" s="127"/>
      <c r="AP133" s="127"/>
      <c r="AZ133" s="127"/>
      <c r="BA133" s="127"/>
      <c r="BB133" s="127"/>
      <c r="BC133" s="127"/>
      <c r="BD133" s="127"/>
      <c r="BE133" s="127"/>
      <c r="BF133" s="127"/>
      <c r="BG133" s="127"/>
      <c r="BJ133" s="127"/>
      <c r="BT133" s="127"/>
      <c r="CD133" s="127"/>
      <c r="CN133" s="127"/>
      <c r="CX133" s="127"/>
      <c r="DH133" s="127"/>
      <c r="DR133" s="127"/>
      <c r="EB133" s="127"/>
      <c r="EL133" s="127"/>
      <c r="EV133" s="127"/>
      <c r="FF133" s="127"/>
      <c r="FP133" s="127"/>
      <c r="FZ133" s="127"/>
      <c r="GJ133" s="127"/>
      <c r="GT133" s="127"/>
      <c r="HD133" s="127"/>
      <c r="HN133" s="127"/>
      <c r="HX133" s="127"/>
      <c r="IH133" s="127"/>
    </row>
    <row xmlns:x14ac="http://schemas.microsoft.com/office/spreadsheetml/2009/9/ac" r="134" s="3" customFormat="true" x14ac:dyDescent="0.25">
      <c r="A134" s="394" t="str">
        <f ca="true">IF(ISBLANK('Data Summary'!A136),"",'Data Summary'!A136)</f>
        <v/>
      </c>
      <c r="B134" s="127"/>
      <c r="L134" s="127"/>
      <c r="V134" s="127"/>
      <c r="AF134" s="127"/>
      <c r="AP134" s="127"/>
      <c r="AZ134" s="127"/>
      <c r="BA134" s="127"/>
      <c r="BB134" s="127"/>
      <c r="BC134" s="127"/>
      <c r="BD134" s="127"/>
      <c r="BE134" s="127"/>
      <c r="BF134" s="127"/>
      <c r="BG134" s="127"/>
      <c r="BJ134" s="127"/>
      <c r="BT134" s="127"/>
      <c r="CD134" s="127"/>
      <c r="CN134" s="127"/>
      <c r="CX134" s="127"/>
      <c r="DH134" s="127"/>
      <c r="DR134" s="127"/>
      <c r="EB134" s="127"/>
      <c r="EL134" s="127"/>
      <c r="EV134" s="127"/>
      <c r="FF134" s="127"/>
      <c r="FP134" s="127"/>
      <c r="FZ134" s="127"/>
      <c r="GJ134" s="127"/>
      <c r="GT134" s="127"/>
      <c r="HD134" s="127"/>
      <c r="HN134" s="127"/>
      <c r="HX134" s="127"/>
      <c r="IH134" s="127"/>
    </row>
    <row xmlns:x14ac="http://schemas.microsoft.com/office/spreadsheetml/2009/9/ac" r="135" s="3" customFormat="true" x14ac:dyDescent="0.25">
      <c r="A135" s="394" t="str">
        <f ca="true">IF(ISBLANK('Data Summary'!A137),"",'Data Summary'!A137)</f>
        <v/>
      </c>
      <c r="B135" s="127"/>
      <c r="L135" s="127"/>
      <c r="V135" s="127"/>
      <c r="AF135" s="127"/>
      <c r="AP135" s="127"/>
      <c r="AZ135" s="127"/>
      <c r="BA135" s="127"/>
      <c r="BB135" s="127"/>
      <c r="BC135" s="127"/>
      <c r="BD135" s="127"/>
      <c r="BE135" s="127"/>
      <c r="BF135" s="127"/>
      <c r="BG135" s="127"/>
      <c r="BJ135" s="127"/>
      <c r="BT135" s="127"/>
      <c r="CD135" s="127"/>
      <c r="CN135" s="127"/>
      <c r="CX135" s="127"/>
      <c r="DH135" s="127"/>
      <c r="DR135" s="127"/>
      <c r="EB135" s="127"/>
      <c r="EL135" s="127"/>
      <c r="EV135" s="127"/>
      <c r="FF135" s="127"/>
      <c r="FP135" s="127"/>
      <c r="FZ135" s="127"/>
      <c r="GJ135" s="127"/>
      <c r="GT135" s="127"/>
      <c r="HD135" s="127"/>
      <c r="HN135" s="127"/>
      <c r="HX135" s="127"/>
      <c r="IH135" s="127"/>
    </row>
    <row xmlns:x14ac="http://schemas.microsoft.com/office/spreadsheetml/2009/9/ac" r="136" s="3" customFormat="true" x14ac:dyDescent="0.25">
      <c r="A136" s="394" t="str">
        <f ca="true">IF(ISBLANK('Data Summary'!A138),"",'Data Summary'!A138)</f>
        <v/>
      </c>
      <c r="B136" s="127"/>
      <c r="L136" s="127"/>
      <c r="V136" s="127"/>
      <c r="AF136" s="127"/>
      <c r="AP136" s="127"/>
      <c r="AZ136" s="127"/>
      <c r="BA136" s="127"/>
      <c r="BB136" s="127"/>
      <c r="BC136" s="127"/>
      <c r="BD136" s="127"/>
      <c r="BE136" s="127"/>
      <c r="BF136" s="127"/>
      <c r="BG136" s="127"/>
      <c r="BJ136" s="127"/>
      <c r="BT136" s="127"/>
      <c r="CD136" s="127"/>
      <c r="CN136" s="127"/>
      <c r="CX136" s="127"/>
      <c r="DH136" s="127"/>
      <c r="DR136" s="127"/>
      <c r="EB136" s="127"/>
      <c r="EL136" s="127"/>
      <c r="EV136" s="127"/>
      <c r="FF136" s="127"/>
      <c r="FP136" s="127"/>
      <c r="FZ136" s="127"/>
      <c r="GJ136" s="127"/>
      <c r="GT136" s="127"/>
      <c r="HD136" s="127"/>
      <c r="HN136" s="127"/>
      <c r="HX136" s="127"/>
      <c r="IH136" s="127"/>
    </row>
    <row xmlns:x14ac="http://schemas.microsoft.com/office/spreadsheetml/2009/9/ac" r="137" s="3" customFormat="true" x14ac:dyDescent="0.25">
      <c r="A137" s="394" t="str">
        <f ca="true">IF(ISBLANK('Data Summary'!A139),"",'Data Summary'!A139)</f>
        <v/>
      </c>
      <c r="B137" s="127"/>
      <c r="L137" s="127"/>
      <c r="V137" s="127"/>
      <c r="AF137" s="127"/>
      <c r="AP137" s="127"/>
      <c r="AZ137" s="127"/>
      <c r="BA137" s="127"/>
      <c r="BB137" s="127"/>
      <c r="BC137" s="127"/>
      <c r="BD137" s="127"/>
      <c r="BE137" s="127"/>
      <c r="BF137" s="127"/>
      <c r="BG137" s="127"/>
      <c r="BJ137" s="127"/>
      <c r="BT137" s="127"/>
      <c r="CD137" s="127"/>
      <c r="CN137" s="127"/>
      <c r="CX137" s="127"/>
      <c r="DH137" s="127"/>
      <c r="DR137" s="127"/>
      <c r="EB137" s="127"/>
      <c r="EL137" s="127"/>
      <c r="EV137" s="127"/>
      <c r="FF137" s="127"/>
      <c r="FP137" s="127"/>
      <c r="FZ137" s="127"/>
      <c r="GJ137" s="127"/>
      <c r="GT137" s="127"/>
      <c r="HD137" s="127"/>
      <c r="HN137" s="127"/>
      <c r="HX137" s="127"/>
      <c r="IH137" s="127"/>
    </row>
    <row xmlns:x14ac="http://schemas.microsoft.com/office/spreadsheetml/2009/9/ac" r="138" s="3" customFormat="true" x14ac:dyDescent="0.25">
      <c r="A138" s="394" t="str">
        <f ca="true">IF(ISBLANK('Data Summary'!A140),"",'Data Summary'!A140)</f>
        <v/>
      </c>
      <c r="B138" s="127"/>
      <c r="L138" s="127"/>
      <c r="V138" s="127"/>
      <c r="AF138" s="127"/>
      <c r="AP138" s="127"/>
      <c r="AZ138" s="127"/>
      <c r="BA138" s="127"/>
      <c r="BB138" s="127"/>
      <c r="BC138" s="127"/>
      <c r="BD138" s="127"/>
      <c r="BE138" s="127"/>
      <c r="BF138" s="127"/>
      <c r="BG138" s="127"/>
      <c r="BJ138" s="127"/>
      <c r="BT138" s="127"/>
      <c r="CD138" s="127"/>
      <c r="CN138" s="127"/>
      <c r="CX138" s="127"/>
      <c r="DH138" s="127"/>
      <c r="DR138" s="127"/>
      <c r="EB138" s="127"/>
      <c r="EL138" s="127"/>
      <c r="EV138" s="127"/>
      <c r="FF138" s="127"/>
      <c r="FP138" s="127"/>
      <c r="FZ138" s="127"/>
      <c r="GJ138" s="127"/>
      <c r="GT138" s="127"/>
      <c r="HD138" s="127"/>
      <c r="HN138" s="127"/>
      <c r="HX138" s="127"/>
      <c r="IH138" s="127"/>
    </row>
    <row xmlns:x14ac="http://schemas.microsoft.com/office/spreadsheetml/2009/9/ac" r="139" s="3" customFormat="true" x14ac:dyDescent="0.25">
      <c r="A139" s="394" t="str">
        <f ca="true">IF(ISBLANK('Data Summary'!A141),"",'Data Summary'!A141)</f>
        <v/>
      </c>
      <c r="B139" s="127"/>
      <c r="L139" s="127"/>
      <c r="V139" s="127"/>
      <c r="AF139" s="127"/>
      <c r="AP139" s="127"/>
      <c r="AZ139" s="127"/>
      <c r="BA139" s="127"/>
      <c r="BB139" s="127"/>
      <c r="BC139" s="127"/>
      <c r="BD139" s="127"/>
      <c r="BE139" s="127"/>
      <c r="BF139" s="127"/>
      <c r="BG139" s="127"/>
      <c r="BJ139" s="127"/>
      <c r="BT139" s="127"/>
      <c r="CD139" s="127"/>
      <c r="CN139" s="127"/>
      <c r="CX139" s="127"/>
      <c r="DH139" s="127"/>
      <c r="DR139" s="127"/>
      <c r="EB139" s="127"/>
      <c r="EL139" s="127"/>
      <c r="EV139" s="127"/>
      <c r="FF139" s="127"/>
      <c r="FP139" s="127"/>
      <c r="FZ139" s="127"/>
      <c r="GJ139" s="127"/>
      <c r="GT139" s="127"/>
      <c r="HD139" s="127"/>
      <c r="HN139" s="127"/>
      <c r="HX139" s="127"/>
      <c r="IH139" s="127"/>
    </row>
    <row xmlns:x14ac="http://schemas.microsoft.com/office/spreadsheetml/2009/9/ac" r="140" s="3" customFormat="true" x14ac:dyDescent="0.25">
      <c r="A140" s="394" t="str">
        <f ca="true">IF(ISBLANK('Data Summary'!A142),"",'Data Summary'!A142)</f>
        <v/>
      </c>
      <c r="B140" s="127"/>
      <c r="L140" s="127"/>
      <c r="V140" s="127"/>
      <c r="AF140" s="127"/>
      <c r="AP140" s="127"/>
      <c r="AZ140" s="127"/>
      <c r="BA140" s="127"/>
      <c r="BB140" s="127"/>
      <c r="BC140" s="127"/>
      <c r="BD140" s="127"/>
      <c r="BE140" s="127"/>
      <c r="BF140" s="127"/>
      <c r="BG140" s="127"/>
      <c r="BJ140" s="127"/>
      <c r="BT140" s="127"/>
      <c r="CD140" s="127"/>
      <c r="CN140" s="127"/>
      <c r="CX140" s="127"/>
      <c r="DH140" s="127"/>
      <c r="DR140" s="127"/>
      <c r="EB140" s="127"/>
      <c r="EL140" s="127"/>
      <c r="EV140" s="127"/>
      <c r="FF140" s="127"/>
      <c r="FP140" s="127"/>
      <c r="FZ140" s="127"/>
      <c r="GJ140" s="127"/>
      <c r="GT140" s="127"/>
      <c r="HD140" s="127"/>
      <c r="HN140" s="127"/>
      <c r="HX140" s="127"/>
      <c r="IH140" s="127"/>
    </row>
    <row xmlns:x14ac="http://schemas.microsoft.com/office/spreadsheetml/2009/9/ac" r="141" s="3" customFormat="true" x14ac:dyDescent="0.25">
      <c r="A141" s="394" t="str">
        <f ca="true">IF(ISBLANK('Data Summary'!A143),"",'Data Summary'!A143)</f>
        <v/>
      </c>
      <c r="B141" s="127"/>
      <c r="L141" s="127"/>
      <c r="V141" s="127"/>
      <c r="AF141" s="127"/>
      <c r="AP141" s="127"/>
      <c r="AZ141" s="127"/>
      <c r="BA141" s="127"/>
      <c r="BB141" s="127"/>
      <c r="BC141" s="127"/>
      <c r="BD141" s="127"/>
      <c r="BE141" s="127"/>
      <c r="BF141" s="127"/>
      <c r="BG141" s="127"/>
      <c r="BJ141" s="127"/>
      <c r="BT141" s="127"/>
      <c r="CD141" s="127"/>
      <c r="CN141" s="127"/>
      <c r="CX141" s="127"/>
      <c r="DH141" s="127"/>
      <c r="DR141" s="127"/>
      <c r="EB141" s="127"/>
      <c r="EL141" s="127"/>
      <c r="EV141" s="127"/>
      <c r="FF141" s="127"/>
      <c r="FP141" s="127"/>
      <c r="FZ141" s="127"/>
      <c r="GJ141" s="127"/>
      <c r="GT141" s="127"/>
      <c r="HD141" s="127"/>
      <c r="HN141" s="127"/>
      <c r="HX141" s="127"/>
      <c r="IH141" s="127"/>
    </row>
    <row xmlns:x14ac="http://schemas.microsoft.com/office/spreadsheetml/2009/9/ac" r="142" s="3" customFormat="true" x14ac:dyDescent="0.25">
      <c r="A142" s="394" t="str">
        <f ca="true">IF(ISBLANK('Data Summary'!A144),"",'Data Summary'!A144)</f>
        <v/>
      </c>
      <c r="B142" s="127"/>
      <c r="L142" s="127"/>
      <c r="V142" s="127"/>
      <c r="AF142" s="127"/>
      <c r="AP142" s="127"/>
      <c r="AZ142" s="127"/>
      <c r="BA142" s="127"/>
      <c r="BB142" s="127"/>
      <c r="BC142" s="127"/>
      <c r="BD142" s="127"/>
      <c r="BE142" s="127"/>
      <c r="BF142" s="127"/>
      <c r="BG142" s="127"/>
      <c r="BJ142" s="127"/>
      <c r="BT142" s="127"/>
      <c r="CD142" s="127"/>
      <c r="CN142" s="127"/>
      <c r="CX142" s="127"/>
      <c r="DH142" s="127"/>
      <c r="DR142" s="127"/>
      <c r="EB142" s="127"/>
      <c r="EL142" s="127"/>
      <c r="EV142" s="127"/>
      <c r="FF142" s="127"/>
      <c r="FP142" s="127"/>
      <c r="FZ142" s="127"/>
      <c r="GJ142" s="127"/>
      <c r="GT142" s="127"/>
      <c r="HD142" s="127"/>
      <c r="HN142" s="127"/>
      <c r="HX142" s="127"/>
      <c r="IH142" s="127"/>
    </row>
    <row xmlns:x14ac="http://schemas.microsoft.com/office/spreadsheetml/2009/9/ac" r="143" s="3" customFormat="true" x14ac:dyDescent="0.25">
      <c r="A143" s="394" t="str">
        <f ca="true">IF(ISBLANK('Data Summary'!A145),"",'Data Summary'!A145)</f>
        <v/>
      </c>
      <c r="B143" s="127"/>
      <c r="L143" s="127"/>
      <c r="V143" s="127"/>
      <c r="AF143" s="127"/>
      <c r="AP143" s="127"/>
      <c r="AZ143" s="127"/>
      <c r="BA143" s="127"/>
      <c r="BB143" s="127"/>
      <c r="BC143" s="127"/>
      <c r="BD143" s="127"/>
      <c r="BE143" s="127"/>
      <c r="BF143" s="127"/>
      <c r="BG143" s="127"/>
      <c r="BJ143" s="127"/>
      <c r="BT143" s="127"/>
      <c r="CD143" s="127"/>
      <c r="CN143" s="127"/>
      <c r="CX143" s="127"/>
      <c r="DH143" s="127"/>
      <c r="DR143" s="127"/>
      <c r="EB143" s="127"/>
      <c r="EL143" s="127"/>
      <c r="EV143" s="127"/>
      <c r="FF143" s="127"/>
      <c r="FP143" s="127"/>
      <c r="FZ143" s="127"/>
      <c r="GJ143" s="127"/>
      <c r="GT143" s="127"/>
      <c r="HD143" s="127"/>
      <c r="HN143" s="127"/>
      <c r="HX143" s="127"/>
      <c r="IH143" s="127"/>
    </row>
    <row xmlns:x14ac="http://schemas.microsoft.com/office/spreadsheetml/2009/9/ac" r="144" s="3" customFormat="true" x14ac:dyDescent="0.25">
      <c r="A144" s="394" t="str">
        <f ca="true">IF(ISBLANK('Data Summary'!A146),"",'Data Summary'!A146)</f>
        <v/>
      </c>
      <c r="B144" s="127"/>
      <c r="L144" s="127"/>
      <c r="V144" s="127"/>
      <c r="AF144" s="127"/>
      <c r="AP144" s="127"/>
      <c r="AZ144" s="127"/>
      <c r="BA144" s="127"/>
      <c r="BB144" s="127"/>
      <c r="BC144" s="127"/>
      <c r="BD144" s="127"/>
      <c r="BE144" s="127"/>
      <c r="BF144" s="127"/>
      <c r="BG144" s="127"/>
      <c r="BJ144" s="127"/>
      <c r="BT144" s="127"/>
      <c r="CD144" s="127"/>
      <c r="CN144" s="127"/>
      <c r="CX144" s="127"/>
      <c r="DH144" s="127"/>
      <c r="DR144" s="127"/>
      <c r="EB144" s="127"/>
      <c r="EL144" s="127"/>
      <c r="EV144" s="127"/>
      <c r="FF144" s="127"/>
      <c r="FP144" s="127"/>
      <c r="FZ144" s="127"/>
      <c r="GJ144" s="127"/>
      <c r="GT144" s="127"/>
      <c r="HD144" s="127"/>
      <c r="HN144" s="127"/>
      <c r="HX144" s="127"/>
      <c r="IH144" s="127"/>
    </row>
    <row xmlns:x14ac="http://schemas.microsoft.com/office/spreadsheetml/2009/9/ac" r="145" s="3" customFormat="true" x14ac:dyDescent="0.25">
      <c r="A145" s="394" t="str">
        <f ca="true">IF(ISBLANK('Data Summary'!A147),"",'Data Summary'!A147)</f>
        <v/>
      </c>
      <c r="B145" s="127"/>
      <c r="L145" s="127"/>
      <c r="V145" s="127"/>
      <c r="AF145" s="127"/>
      <c r="AP145" s="127"/>
      <c r="AZ145" s="127"/>
      <c r="BA145" s="127"/>
      <c r="BB145" s="127"/>
      <c r="BC145" s="127"/>
      <c r="BD145" s="127"/>
      <c r="BE145" s="127"/>
      <c r="BF145" s="127"/>
      <c r="BG145" s="127"/>
      <c r="BJ145" s="127"/>
      <c r="BT145" s="127"/>
      <c r="CD145" s="127"/>
      <c r="CN145" s="127"/>
      <c r="CX145" s="127"/>
      <c r="DH145" s="127"/>
      <c r="DR145" s="127"/>
      <c r="EB145" s="127"/>
      <c r="EL145" s="127"/>
      <c r="EV145" s="127"/>
      <c r="FF145" s="127"/>
      <c r="FP145" s="127"/>
      <c r="FZ145" s="127"/>
      <c r="GJ145" s="127"/>
      <c r="GT145" s="127"/>
      <c r="HD145" s="127"/>
      <c r="HN145" s="127"/>
      <c r="HX145" s="127"/>
      <c r="IH145" s="127"/>
    </row>
    <row xmlns:x14ac="http://schemas.microsoft.com/office/spreadsheetml/2009/9/ac" r="146" s="3" customFormat="true" x14ac:dyDescent="0.25">
      <c r="A146" s="394" t="str">
        <f ca="true">IF(ISBLANK('Data Summary'!A148),"",'Data Summary'!A148)</f>
        <v/>
      </c>
      <c r="B146" s="127"/>
      <c r="L146" s="127"/>
      <c r="V146" s="127"/>
      <c r="AF146" s="127"/>
      <c r="AP146" s="127"/>
      <c r="AZ146" s="127"/>
      <c r="BA146" s="127"/>
      <c r="BB146" s="127"/>
      <c r="BC146" s="127"/>
      <c r="BD146" s="127"/>
      <c r="BE146" s="127"/>
      <c r="BF146" s="127"/>
      <c r="BG146" s="127"/>
      <c r="BJ146" s="127"/>
      <c r="BT146" s="127"/>
      <c r="CD146" s="127"/>
      <c r="CN146" s="127"/>
      <c r="CX146" s="127"/>
      <c r="DH146" s="127"/>
      <c r="DR146" s="127"/>
      <c r="EB146" s="127"/>
      <c r="EL146" s="127"/>
      <c r="EV146" s="127"/>
      <c r="FF146" s="127"/>
      <c r="FP146" s="127"/>
      <c r="FZ146" s="127"/>
      <c r="GJ146" s="127"/>
      <c r="GT146" s="127"/>
      <c r="HD146" s="127"/>
      <c r="HN146" s="127"/>
      <c r="HX146" s="127"/>
      <c r="IH146" s="127"/>
    </row>
    <row xmlns:x14ac="http://schemas.microsoft.com/office/spreadsheetml/2009/9/ac" r="147" s="3" customFormat="true" x14ac:dyDescent="0.25">
      <c r="A147" s="394" t="str">
        <f ca="true">IF(ISBLANK('Data Summary'!A149),"",'Data Summary'!A149)</f>
        <v/>
      </c>
      <c r="B147" s="127"/>
      <c r="L147" s="127"/>
      <c r="V147" s="127"/>
      <c r="AF147" s="127"/>
      <c r="AP147" s="127"/>
      <c r="AZ147" s="127"/>
      <c r="BA147" s="127"/>
      <c r="BB147" s="127"/>
      <c r="BC147" s="127"/>
      <c r="BD147" s="127"/>
      <c r="BE147" s="127"/>
      <c r="BF147" s="127"/>
      <c r="BG147" s="127"/>
      <c r="BJ147" s="127"/>
      <c r="BT147" s="127"/>
      <c r="CD147" s="127"/>
      <c r="CN147" s="127"/>
      <c r="CX147" s="127"/>
      <c r="DH147" s="127"/>
      <c r="DR147" s="127"/>
      <c r="EB147" s="127"/>
      <c r="EL147" s="127"/>
      <c r="EV147" s="127"/>
      <c r="FF147" s="127"/>
      <c r="FP147" s="127"/>
      <c r="FZ147" s="127"/>
      <c r="GJ147" s="127"/>
      <c r="GT147" s="127"/>
      <c r="HD147" s="127"/>
      <c r="HN147" s="127"/>
      <c r="HX147" s="127"/>
      <c r="IH147" s="127"/>
    </row>
    <row xmlns:x14ac="http://schemas.microsoft.com/office/spreadsheetml/2009/9/ac" r="148" s="3" customFormat="true" x14ac:dyDescent="0.25">
      <c r="A148" s="394" t="str">
        <f ca="true">IF(ISBLANK('Data Summary'!A150),"",'Data Summary'!A150)</f>
        <v/>
      </c>
      <c r="B148" s="127"/>
      <c r="L148" s="127"/>
      <c r="V148" s="127"/>
      <c r="AF148" s="127"/>
      <c r="AP148" s="127"/>
      <c r="AZ148" s="127"/>
      <c r="BA148" s="127"/>
      <c r="BB148" s="127"/>
      <c r="BC148" s="127"/>
      <c r="BD148" s="127"/>
      <c r="BE148" s="127"/>
      <c r="BF148" s="127"/>
      <c r="BG148" s="127"/>
      <c r="BJ148" s="127"/>
      <c r="BT148" s="127"/>
      <c r="CD148" s="127"/>
      <c r="CN148" s="127"/>
      <c r="CX148" s="127"/>
      <c r="DH148" s="127"/>
      <c r="DR148" s="127"/>
      <c r="EB148" s="127"/>
      <c r="EL148" s="127"/>
      <c r="EV148" s="127"/>
      <c r="FF148" s="127"/>
      <c r="FP148" s="127"/>
      <c r="FZ148" s="127"/>
      <c r="GJ148" s="127"/>
      <c r="GT148" s="127"/>
      <c r="HD148" s="127"/>
      <c r="HN148" s="127"/>
      <c r="HX148" s="127"/>
      <c r="IH148" s="127"/>
    </row>
    <row xmlns:x14ac="http://schemas.microsoft.com/office/spreadsheetml/2009/9/ac" r="149" s="3" customFormat="true" x14ac:dyDescent="0.25">
      <c r="A149" s="394" t="str">
        <f ca="true">IF(ISBLANK('Data Summary'!A151),"",'Data Summary'!A151)</f>
        <v/>
      </c>
      <c r="B149" s="127"/>
      <c r="L149" s="127"/>
      <c r="V149" s="127"/>
      <c r="AF149" s="127"/>
      <c r="AP149" s="127"/>
      <c r="AZ149" s="127"/>
      <c r="BA149" s="127"/>
      <c r="BB149" s="127"/>
      <c r="BC149" s="127"/>
      <c r="BD149" s="127"/>
      <c r="BE149" s="127"/>
      <c r="BF149" s="127"/>
      <c r="BG149" s="127"/>
      <c r="BJ149" s="127"/>
      <c r="BT149" s="127"/>
      <c r="CD149" s="127"/>
      <c r="CN149" s="127"/>
      <c r="CX149" s="127"/>
      <c r="DH149" s="127"/>
      <c r="DR149" s="127"/>
      <c r="EB149" s="127"/>
      <c r="EL149" s="127"/>
      <c r="EV149" s="127"/>
      <c r="FF149" s="127"/>
      <c r="FP149" s="127"/>
      <c r="FZ149" s="127"/>
      <c r="GJ149" s="127"/>
      <c r="GT149" s="127"/>
      <c r="HD149" s="127"/>
      <c r="HN149" s="127"/>
      <c r="HX149" s="127"/>
      <c r="IH149" s="127"/>
    </row>
    <row xmlns:x14ac="http://schemas.microsoft.com/office/spreadsheetml/2009/9/ac" r="150" s="3" customFormat="true" x14ac:dyDescent="0.25">
      <c r="A150" s="394" t="str">
        <f ca="true">IF(ISBLANK('Data Summary'!A152),"",'Data Summary'!A152)</f>
        <v/>
      </c>
      <c r="B150" s="127"/>
      <c r="L150" s="127"/>
      <c r="V150" s="127"/>
      <c r="AF150" s="127"/>
      <c r="AP150" s="127"/>
      <c r="AZ150" s="127"/>
      <c r="BA150" s="127"/>
      <c r="BB150" s="127"/>
      <c r="BC150" s="127"/>
      <c r="BD150" s="127"/>
      <c r="BE150" s="127"/>
      <c r="BF150" s="127"/>
      <c r="BG150" s="127"/>
      <c r="BJ150" s="127"/>
      <c r="BT150" s="127"/>
      <c r="CD150" s="127"/>
      <c r="CN150" s="127"/>
      <c r="CX150" s="127"/>
      <c r="DH150" s="127"/>
      <c r="DR150" s="127"/>
      <c r="EB150" s="127"/>
      <c r="EL150" s="127"/>
      <c r="EV150" s="127"/>
      <c r="FF150" s="127"/>
      <c r="FP150" s="127"/>
      <c r="FZ150" s="127"/>
      <c r="GJ150" s="127"/>
      <c r="GT150" s="127"/>
      <c r="HD150" s="127"/>
      <c r="HN150" s="127"/>
      <c r="HX150" s="127"/>
      <c r="IH150" s="127"/>
    </row>
    <row xmlns:x14ac="http://schemas.microsoft.com/office/spreadsheetml/2009/9/ac" r="151" s="3" customFormat="true" x14ac:dyDescent="0.25">
      <c r="A151" s="394" t="str">
        <f ca="true">IF(ISBLANK('Data Summary'!A153),"",'Data Summary'!A153)</f>
        <v/>
      </c>
      <c r="B151" s="127"/>
      <c r="L151" s="127"/>
      <c r="V151" s="127"/>
      <c r="AF151" s="127"/>
      <c r="AP151" s="127"/>
      <c r="AZ151" s="127"/>
      <c r="BA151" s="127"/>
      <c r="BB151" s="127"/>
      <c r="BC151" s="127"/>
      <c r="BD151" s="127"/>
      <c r="BE151" s="127"/>
      <c r="BF151" s="127"/>
      <c r="BG151" s="127"/>
      <c r="BJ151" s="127"/>
      <c r="BT151" s="127"/>
      <c r="CD151" s="127"/>
      <c r="CN151" s="127"/>
      <c r="CX151" s="127"/>
      <c r="DH151" s="127"/>
      <c r="DR151" s="127"/>
      <c r="EB151" s="127"/>
      <c r="EL151" s="127"/>
      <c r="EV151" s="127"/>
      <c r="FF151" s="127"/>
      <c r="FP151" s="127"/>
      <c r="FZ151" s="127"/>
      <c r="GJ151" s="127"/>
      <c r="GT151" s="127"/>
      <c r="HD151" s="127"/>
      <c r="HN151" s="127"/>
      <c r="HX151" s="127"/>
      <c r="IH151" s="127"/>
    </row>
    <row xmlns:x14ac="http://schemas.microsoft.com/office/spreadsheetml/2009/9/ac" r="152" s="3" customFormat="true" x14ac:dyDescent="0.25">
      <c r="A152" s="388"/>
      <c r="B152" s="127"/>
      <c r="L152" s="127"/>
      <c r="V152" s="127"/>
      <c r="AF152" s="127"/>
      <c r="AP152" s="127"/>
      <c r="AZ152" s="127"/>
      <c r="BA152" s="127"/>
      <c r="BB152" s="127"/>
      <c r="BC152" s="127"/>
      <c r="BD152" s="127"/>
      <c r="BE152" s="127"/>
      <c r="BF152" s="127"/>
      <c r="BG152" s="127"/>
      <c r="BJ152" s="127"/>
      <c r="BT152" s="127"/>
      <c r="CD152" s="127"/>
      <c r="CN152" s="127"/>
      <c r="CX152" s="127"/>
      <c r="DH152" s="127"/>
      <c r="DR152" s="127"/>
      <c r="EB152" s="127"/>
      <c r="EL152" s="127"/>
      <c r="EV152" s="127"/>
      <c r="FF152" s="127"/>
      <c r="FP152" s="127"/>
      <c r="FZ152" s="127"/>
      <c r="GJ152" s="127"/>
      <c r="GT152" s="127"/>
      <c r="HD152" s="127"/>
      <c r="HN152" s="127"/>
      <c r="HX152" s="127"/>
      <c r="IH152" s="127"/>
    </row>
    <row xmlns:x14ac="http://schemas.microsoft.com/office/spreadsheetml/2009/9/ac" r="153" s="3" customFormat="true" x14ac:dyDescent="0.25">
      <c r="A153" s="388"/>
      <c r="B153" s="127"/>
      <c r="L153" s="127"/>
      <c r="V153" s="127"/>
      <c r="AF153" s="127"/>
      <c r="AP153" s="127"/>
      <c r="AZ153" s="127"/>
      <c r="BA153" s="127"/>
      <c r="BB153" s="127"/>
      <c r="BC153" s="127"/>
      <c r="BD153" s="127"/>
      <c r="BE153" s="127"/>
      <c r="BF153" s="127"/>
      <c r="BG153" s="127"/>
      <c r="BJ153" s="127"/>
      <c r="BT153" s="127"/>
      <c r="CD153" s="127"/>
      <c r="CN153" s="127"/>
      <c r="CX153" s="127"/>
      <c r="DH153" s="127"/>
      <c r="DR153" s="127"/>
      <c r="EB153" s="127"/>
      <c r="EL153" s="127"/>
      <c r="EV153" s="127"/>
      <c r="FF153" s="127"/>
      <c r="FP153" s="127"/>
      <c r="FZ153" s="127"/>
      <c r="GJ153" s="127"/>
      <c r="GT153" s="127"/>
      <c r="HD153" s="127"/>
      <c r="HN153" s="127"/>
      <c r="HX153" s="127"/>
      <c r="IH153" s="127"/>
    </row>
    <row xmlns:x14ac="http://schemas.microsoft.com/office/spreadsheetml/2009/9/ac" r="154" s="3" customFormat="true" x14ac:dyDescent="0.25">
      <c r="A154" s="388"/>
      <c r="B154" s="127"/>
      <c r="L154" s="127"/>
      <c r="V154" s="127"/>
      <c r="AF154" s="127"/>
      <c r="AP154" s="127"/>
      <c r="AZ154" s="127"/>
      <c r="BA154" s="127"/>
      <c r="BB154" s="127"/>
      <c r="BC154" s="127"/>
      <c r="BD154" s="127"/>
      <c r="BE154" s="127"/>
      <c r="BF154" s="127"/>
      <c r="BG154" s="127"/>
      <c r="BJ154" s="127"/>
      <c r="BT154" s="127"/>
      <c r="CD154" s="127"/>
      <c r="CN154" s="127"/>
      <c r="CX154" s="127"/>
      <c r="DH154" s="127"/>
      <c r="DR154" s="127"/>
      <c r="EB154" s="127"/>
      <c r="EL154" s="127"/>
      <c r="EV154" s="127"/>
      <c r="FF154" s="127"/>
      <c r="FP154" s="127"/>
      <c r="FZ154" s="127"/>
      <c r="GJ154" s="127"/>
      <c r="GT154" s="127"/>
      <c r="HD154" s="127"/>
      <c r="HN154" s="127"/>
      <c r="HX154" s="127"/>
      <c r="IH154" s="127"/>
    </row>
    <row xmlns:x14ac="http://schemas.microsoft.com/office/spreadsheetml/2009/9/ac" r="155" s="3" customFormat="true" x14ac:dyDescent="0.25">
      <c r="A155" s="388"/>
      <c r="B155" s="127"/>
      <c r="L155" s="127"/>
      <c r="V155" s="127"/>
      <c r="AF155" s="127"/>
      <c r="AP155" s="127"/>
      <c r="AZ155" s="127"/>
      <c r="BA155" s="127"/>
      <c r="BB155" s="127"/>
      <c r="BC155" s="127"/>
      <c r="BD155" s="127"/>
      <c r="BE155" s="127"/>
      <c r="BF155" s="127"/>
      <c r="BG155" s="127"/>
      <c r="BJ155" s="127"/>
      <c r="BT155" s="127"/>
      <c r="CD155" s="127"/>
      <c r="CN155" s="127"/>
      <c r="CX155" s="127"/>
      <c r="DH155" s="127"/>
      <c r="DR155" s="127"/>
      <c r="EB155" s="127"/>
      <c r="EL155" s="127"/>
      <c r="EV155" s="127"/>
      <c r="FF155" s="127"/>
      <c r="FP155" s="127"/>
      <c r="FZ155" s="127"/>
      <c r="GJ155" s="127"/>
      <c r="GT155" s="127"/>
      <c r="HD155" s="127"/>
      <c r="HN155" s="127"/>
      <c r="HX155" s="127"/>
      <c r="IH155" s="127"/>
    </row>
    <row xmlns:x14ac="http://schemas.microsoft.com/office/spreadsheetml/2009/9/ac" r="156" s="3" customFormat="true" x14ac:dyDescent="0.25">
      <c r="A156" s="388"/>
      <c r="B156" s="127"/>
      <c r="L156" s="127"/>
      <c r="V156" s="127"/>
      <c r="AF156" s="127"/>
      <c r="AP156" s="127"/>
      <c r="AZ156" s="127"/>
      <c r="BA156" s="127"/>
      <c r="BB156" s="127"/>
      <c r="BC156" s="127"/>
      <c r="BD156" s="127"/>
      <c r="BE156" s="127"/>
      <c r="BF156" s="127"/>
      <c r="BG156" s="127"/>
      <c r="BJ156" s="127"/>
      <c r="BT156" s="127"/>
      <c r="CD156" s="127"/>
      <c r="CN156" s="127"/>
      <c r="CX156" s="127"/>
      <c r="DH156" s="127"/>
      <c r="DR156" s="127"/>
      <c r="EB156" s="127"/>
      <c r="EL156" s="127"/>
      <c r="EV156" s="127"/>
      <c r="FF156" s="127"/>
      <c r="FP156" s="127"/>
      <c r="FZ156" s="127"/>
      <c r="GJ156" s="127"/>
      <c r="GT156" s="127"/>
      <c r="HD156" s="127"/>
      <c r="HN156" s="127"/>
      <c r="HX156" s="127"/>
      <c r="IH156" s="127"/>
    </row>
    <row xmlns:x14ac="http://schemas.microsoft.com/office/spreadsheetml/2009/9/ac" r="157" s="3" customFormat="true" x14ac:dyDescent="0.25">
      <c r="A157" s="388"/>
      <c r="B157" s="127"/>
      <c r="L157" s="127"/>
      <c r="V157" s="127"/>
      <c r="AF157" s="127"/>
      <c r="AP157" s="127"/>
      <c r="AZ157" s="127"/>
      <c r="BA157" s="127"/>
      <c r="BB157" s="127"/>
      <c r="BC157" s="127"/>
      <c r="BD157" s="127"/>
      <c r="BE157" s="127"/>
      <c r="BF157" s="127"/>
      <c r="BG157" s="127"/>
      <c r="BJ157" s="127"/>
      <c r="BT157" s="127"/>
      <c r="CD157" s="127"/>
      <c r="CN157" s="127"/>
      <c r="CX157" s="127"/>
      <c r="DH157" s="127"/>
      <c r="DR157" s="127"/>
      <c r="EB157" s="127"/>
      <c r="EL157" s="127"/>
      <c r="EV157" s="127"/>
      <c r="FF157" s="127"/>
      <c r="FP157" s="127"/>
      <c r="FZ157" s="127"/>
      <c r="GJ157" s="127"/>
      <c r="GT157" s="127"/>
      <c r="HD157" s="127"/>
      <c r="HN157" s="127"/>
      <c r="HX157" s="127"/>
      <c r="IH157" s="127"/>
    </row>
    <row xmlns:x14ac="http://schemas.microsoft.com/office/spreadsheetml/2009/9/ac" r="158" s="3" customFormat="true" x14ac:dyDescent="0.25">
      <c r="A158" s="388"/>
      <c r="B158" s="127"/>
      <c r="L158" s="127"/>
      <c r="V158" s="127"/>
      <c r="AF158" s="127"/>
      <c r="AP158" s="127"/>
      <c r="AZ158" s="127"/>
      <c r="BA158" s="127"/>
      <c r="BB158" s="127"/>
      <c r="BC158" s="127"/>
      <c r="BD158" s="127"/>
      <c r="BE158" s="127"/>
      <c r="BF158" s="127"/>
      <c r="BG158" s="127"/>
      <c r="BJ158" s="127"/>
      <c r="BT158" s="127"/>
      <c r="CD158" s="127"/>
      <c r="CN158" s="127"/>
      <c r="CX158" s="127"/>
      <c r="DH158" s="127"/>
      <c r="DR158" s="127"/>
      <c r="EB158" s="127"/>
      <c r="EL158" s="127"/>
      <c r="EV158" s="127"/>
      <c r="FF158" s="127"/>
      <c r="FP158" s="127"/>
      <c r="FZ158" s="127"/>
      <c r="GJ158" s="127"/>
      <c r="GT158" s="127"/>
      <c r="HD158" s="127"/>
      <c r="HN158" s="127"/>
      <c r="HX158" s="127"/>
      <c r="IH158" s="127"/>
    </row>
    <row xmlns:x14ac="http://schemas.microsoft.com/office/spreadsheetml/2009/9/ac" r="159" s="3" customFormat="true" x14ac:dyDescent="0.25">
      <c r="A159" s="388"/>
      <c r="B159" s="127"/>
      <c r="L159" s="127"/>
      <c r="V159" s="127"/>
      <c r="AF159" s="127"/>
      <c r="AP159" s="127"/>
      <c r="AZ159" s="127"/>
      <c r="BA159" s="127"/>
      <c r="BB159" s="127"/>
      <c r="BC159" s="127"/>
      <c r="BD159" s="127"/>
      <c r="BE159" s="127"/>
      <c r="BF159" s="127"/>
      <c r="BG159" s="127"/>
      <c r="BJ159" s="127"/>
      <c r="BT159" s="127"/>
      <c r="CD159" s="127"/>
      <c r="CN159" s="127"/>
      <c r="CX159" s="127"/>
      <c r="DH159" s="127"/>
      <c r="DR159" s="127"/>
      <c r="EB159" s="127"/>
      <c r="EL159" s="127"/>
      <c r="EV159" s="127"/>
      <c r="FF159" s="127"/>
      <c r="FP159" s="127"/>
      <c r="FZ159" s="127"/>
      <c r="GJ159" s="127"/>
      <c r="GT159" s="127"/>
      <c r="HD159" s="127"/>
      <c r="HN159" s="127"/>
      <c r="HX159" s="127"/>
      <c r="IH159" s="127"/>
    </row>
    <row xmlns:x14ac="http://schemas.microsoft.com/office/spreadsheetml/2009/9/ac" r="160" s="3" customFormat="true" x14ac:dyDescent="0.25">
      <c r="A160" s="388"/>
      <c r="B160" s="127"/>
      <c r="L160" s="127"/>
      <c r="V160" s="127"/>
      <c r="AF160" s="127"/>
      <c r="AP160" s="127"/>
      <c r="AZ160" s="127"/>
      <c r="BA160" s="127"/>
      <c r="BB160" s="127"/>
      <c r="BC160" s="127"/>
      <c r="BD160" s="127"/>
      <c r="BE160" s="127"/>
      <c r="BF160" s="127"/>
      <c r="BG160" s="127"/>
      <c r="BJ160" s="127"/>
      <c r="BT160" s="127"/>
      <c r="CD160" s="127"/>
      <c r="CN160" s="127"/>
      <c r="CX160" s="127"/>
      <c r="DH160" s="127"/>
      <c r="DR160" s="127"/>
      <c r="EB160" s="127"/>
      <c r="EL160" s="127"/>
      <c r="EV160" s="127"/>
      <c r="FF160" s="127"/>
      <c r="FP160" s="127"/>
      <c r="FZ160" s="127"/>
      <c r="GJ160" s="127"/>
      <c r="GT160" s="127"/>
      <c r="HD160" s="127"/>
      <c r="HN160" s="127"/>
      <c r="HX160" s="127"/>
      <c r="IH160" s="127"/>
    </row>
    <row xmlns:x14ac="http://schemas.microsoft.com/office/spreadsheetml/2009/9/ac" r="161" s="3" customFormat="true" x14ac:dyDescent="0.25">
      <c r="A161" s="388"/>
      <c r="B161" s="127"/>
      <c r="L161" s="127"/>
      <c r="V161" s="127"/>
      <c r="AF161" s="127"/>
      <c r="AP161" s="127"/>
      <c r="AZ161" s="127"/>
      <c r="BA161" s="127"/>
      <c r="BB161" s="127"/>
      <c r="BC161" s="127"/>
      <c r="BD161" s="127"/>
      <c r="BE161" s="127"/>
      <c r="BF161" s="127"/>
      <c r="BG161" s="127"/>
      <c r="BJ161" s="127"/>
      <c r="BT161" s="127"/>
      <c r="CD161" s="127"/>
      <c r="CN161" s="127"/>
      <c r="CX161" s="127"/>
      <c r="DH161" s="127"/>
      <c r="DR161" s="127"/>
      <c r="EB161" s="127"/>
      <c r="EL161" s="127"/>
      <c r="EV161" s="127"/>
      <c r="FF161" s="127"/>
      <c r="FP161" s="127"/>
      <c r="FZ161" s="127"/>
      <c r="GJ161" s="127"/>
      <c r="GT161" s="127"/>
      <c r="HD161" s="127"/>
      <c r="HN161" s="127"/>
      <c r="HX161" s="127"/>
      <c r="IH161" s="127"/>
    </row>
    <row xmlns:x14ac="http://schemas.microsoft.com/office/spreadsheetml/2009/9/ac" r="162" s="3" customFormat="true" x14ac:dyDescent="0.25">
      <c r="A162" s="388"/>
      <c r="B162" s="127"/>
      <c r="L162" s="127"/>
      <c r="V162" s="127"/>
      <c r="AF162" s="127"/>
      <c r="AP162" s="127"/>
      <c r="AZ162" s="127"/>
      <c r="BA162" s="127"/>
      <c r="BB162" s="127"/>
      <c r="BC162" s="127"/>
      <c r="BD162" s="127"/>
      <c r="BE162" s="127"/>
      <c r="BF162" s="127"/>
      <c r="BG162" s="127"/>
      <c r="BJ162" s="127"/>
      <c r="BT162" s="127"/>
      <c r="CD162" s="127"/>
      <c r="CN162" s="127"/>
      <c r="CX162" s="127"/>
      <c r="DH162" s="127"/>
      <c r="DR162" s="127"/>
      <c r="EB162" s="127"/>
      <c r="EL162" s="127"/>
      <c r="EV162" s="127"/>
      <c r="FF162" s="127"/>
      <c r="FP162" s="127"/>
      <c r="FZ162" s="127"/>
      <c r="GJ162" s="127"/>
      <c r="GT162" s="127"/>
      <c r="HD162" s="127"/>
      <c r="HN162" s="127"/>
      <c r="HX162" s="127"/>
      <c r="IH162" s="127"/>
    </row>
    <row xmlns:x14ac="http://schemas.microsoft.com/office/spreadsheetml/2009/9/ac" r="163" s="3" customFormat="true" x14ac:dyDescent="0.25">
      <c r="A163" s="388"/>
      <c r="B163" s="127"/>
      <c r="L163" s="127"/>
      <c r="V163" s="127"/>
      <c r="AF163" s="127"/>
      <c r="AP163" s="127"/>
      <c r="AZ163" s="127"/>
      <c r="BA163" s="127"/>
      <c r="BB163" s="127"/>
      <c r="BC163" s="127"/>
      <c r="BD163" s="127"/>
      <c r="BE163" s="127"/>
      <c r="BF163" s="127"/>
      <c r="BG163" s="127"/>
      <c r="BJ163" s="127"/>
      <c r="BT163" s="127"/>
      <c r="CD163" s="127"/>
      <c r="CN163" s="127"/>
      <c r="CX163" s="127"/>
      <c r="DH163" s="127"/>
      <c r="DR163" s="127"/>
      <c r="EB163" s="127"/>
      <c r="EL163" s="127"/>
      <c r="EV163" s="127"/>
      <c r="FF163" s="127"/>
      <c r="FP163" s="127"/>
      <c r="FZ163" s="127"/>
      <c r="GJ163" s="127"/>
      <c r="GT163" s="127"/>
      <c r="HD163" s="127"/>
      <c r="HN163" s="127"/>
      <c r="HX163" s="127"/>
      <c r="IH163" s="127"/>
    </row>
    <row xmlns:x14ac="http://schemas.microsoft.com/office/spreadsheetml/2009/9/ac" r="164" s="3" customFormat="true" x14ac:dyDescent="0.25">
      <c r="A164" s="388"/>
      <c r="B164" s="127"/>
      <c r="L164" s="127"/>
      <c r="V164" s="127"/>
      <c r="AF164" s="127"/>
      <c r="AP164" s="127"/>
      <c r="AZ164" s="127"/>
      <c r="BA164" s="127"/>
      <c r="BB164" s="127"/>
      <c r="BC164" s="127"/>
      <c r="BD164" s="127"/>
      <c r="BE164" s="127"/>
      <c r="BF164" s="127"/>
      <c r="BG164" s="127"/>
      <c r="BJ164" s="127"/>
      <c r="BT164" s="127"/>
      <c r="CD164" s="127"/>
      <c r="CN164" s="127"/>
      <c r="CX164" s="127"/>
      <c r="DH164" s="127"/>
      <c r="DR164" s="127"/>
      <c r="EB164" s="127"/>
      <c r="EL164" s="127"/>
      <c r="EV164" s="127"/>
      <c r="FF164" s="127"/>
      <c r="FP164" s="127"/>
      <c r="FZ164" s="127"/>
      <c r="GJ164" s="127"/>
      <c r="GT164" s="127"/>
      <c r="HD164" s="127"/>
      <c r="HN164" s="127"/>
      <c r="HX164" s="127"/>
      <c r="IH164" s="127"/>
    </row>
    <row xmlns:x14ac="http://schemas.microsoft.com/office/spreadsheetml/2009/9/ac" r="165" s="3" customFormat="true" x14ac:dyDescent="0.25">
      <c r="A165" s="388"/>
      <c r="B165" s="127"/>
      <c r="L165" s="127"/>
      <c r="V165" s="127"/>
      <c r="AF165" s="127"/>
      <c r="AP165" s="127"/>
      <c r="AZ165" s="127"/>
      <c r="BA165" s="127"/>
      <c r="BB165" s="127"/>
      <c r="BC165" s="127"/>
      <c r="BD165" s="127"/>
      <c r="BE165" s="127"/>
      <c r="BF165" s="127"/>
      <c r="BG165" s="127"/>
      <c r="BJ165" s="127"/>
      <c r="BT165" s="127"/>
      <c r="CD165" s="127"/>
      <c r="CN165" s="127"/>
      <c r="CX165" s="127"/>
      <c r="DH165" s="127"/>
      <c r="DR165" s="127"/>
      <c r="EB165" s="127"/>
      <c r="EL165" s="127"/>
      <c r="EV165" s="127"/>
      <c r="FF165" s="127"/>
      <c r="FP165" s="127"/>
      <c r="FZ165" s="127"/>
      <c r="GJ165" s="127"/>
      <c r="GT165" s="127"/>
      <c r="HD165" s="127"/>
      <c r="HN165" s="127"/>
      <c r="HX165" s="127"/>
      <c r="IH165" s="127"/>
    </row>
    <row xmlns:x14ac="http://schemas.microsoft.com/office/spreadsheetml/2009/9/ac" r="166" s="3" customFormat="true" x14ac:dyDescent="0.25">
      <c r="A166" s="388"/>
      <c r="B166" s="127"/>
      <c r="L166" s="127"/>
      <c r="V166" s="127"/>
      <c r="AF166" s="127"/>
      <c r="AP166" s="127"/>
      <c r="AZ166" s="127"/>
      <c r="BA166" s="127"/>
      <c r="BB166" s="127"/>
      <c r="BC166" s="127"/>
      <c r="BD166" s="127"/>
      <c r="BE166" s="127"/>
      <c r="BF166" s="127"/>
      <c r="BG166" s="127"/>
      <c r="BJ166" s="127"/>
      <c r="BT166" s="127"/>
      <c r="CD166" s="127"/>
      <c r="CN166" s="127"/>
      <c r="CX166" s="127"/>
      <c r="DH166" s="127"/>
      <c r="DR166" s="127"/>
      <c r="EB166" s="127"/>
      <c r="EL166" s="127"/>
      <c r="EV166" s="127"/>
      <c r="FF166" s="127"/>
      <c r="FP166" s="127"/>
      <c r="FZ166" s="127"/>
      <c r="GJ166" s="127"/>
      <c r="GT166" s="127"/>
      <c r="HD166" s="127"/>
      <c r="HN166" s="127"/>
      <c r="HX166" s="127"/>
      <c r="IH166" s="127"/>
    </row>
    <row xmlns:x14ac="http://schemas.microsoft.com/office/spreadsheetml/2009/9/ac" r="167" s="3" customFormat="true" x14ac:dyDescent="0.25">
      <c r="A167" s="388"/>
      <c r="B167" s="127"/>
      <c r="L167" s="127"/>
      <c r="V167" s="127"/>
      <c r="AF167" s="127"/>
      <c r="AP167" s="127"/>
      <c r="AZ167" s="127"/>
      <c r="BA167" s="127"/>
      <c r="BB167" s="127"/>
      <c r="BC167" s="127"/>
      <c r="BD167" s="127"/>
      <c r="BE167" s="127"/>
      <c r="BF167" s="127"/>
      <c r="BG167" s="127"/>
      <c r="BJ167" s="127"/>
      <c r="BT167" s="127"/>
      <c r="CD167" s="127"/>
      <c r="CN167" s="127"/>
      <c r="CX167" s="127"/>
      <c r="DH167" s="127"/>
      <c r="DR167" s="127"/>
      <c r="EB167" s="127"/>
      <c r="EL167" s="127"/>
      <c r="EV167" s="127"/>
      <c r="FF167" s="127"/>
      <c r="FP167" s="127"/>
      <c r="FZ167" s="127"/>
      <c r="GJ167" s="127"/>
      <c r="GT167" s="127"/>
      <c r="HD167" s="127"/>
      <c r="HN167" s="127"/>
      <c r="HX167" s="127"/>
      <c r="IH167" s="127"/>
    </row>
    <row xmlns:x14ac="http://schemas.microsoft.com/office/spreadsheetml/2009/9/ac" r="168" s="3" customFormat="true" x14ac:dyDescent="0.25">
      <c r="A168" s="388"/>
      <c r="B168" s="127"/>
      <c r="L168" s="127"/>
      <c r="V168" s="127"/>
      <c r="AF168" s="127"/>
      <c r="AP168" s="127"/>
      <c r="AZ168" s="127"/>
      <c r="BA168" s="127"/>
      <c r="BB168" s="127"/>
      <c r="BC168" s="127"/>
      <c r="BD168" s="127"/>
      <c r="BE168" s="127"/>
      <c r="BF168" s="127"/>
      <c r="BG168" s="127"/>
      <c r="BJ168" s="127"/>
      <c r="BT168" s="127"/>
      <c r="CD168" s="127"/>
      <c r="CN168" s="127"/>
      <c r="CX168" s="127"/>
      <c r="DH168" s="127"/>
      <c r="DR168" s="127"/>
      <c r="EB168" s="127"/>
      <c r="EL168" s="127"/>
      <c r="EV168" s="127"/>
      <c r="FF168" s="127"/>
      <c r="FP168" s="127"/>
      <c r="FZ168" s="127"/>
      <c r="GJ168" s="127"/>
      <c r="GT168" s="127"/>
      <c r="HD168" s="127"/>
      <c r="HN168" s="127"/>
      <c r="HX168" s="127"/>
      <c r="IH168" s="127"/>
    </row>
    <row xmlns:x14ac="http://schemas.microsoft.com/office/spreadsheetml/2009/9/ac" r="169" s="3" customFormat="true" x14ac:dyDescent="0.25">
      <c r="A169" s="388"/>
      <c r="B169" s="127"/>
      <c r="L169" s="127"/>
      <c r="V169" s="127"/>
      <c r="AF169" s="127"/>
      <c r="AP169" s="127"/>
      <c r="AZ169" s="127"/>
      <c r="BA169" s="127"/>
      <c r="BB169" s="127"/>
      <c r="BC169" s="127"/>
      <c r="BD169" s="127"/>
      <c r="BE169" s="127"/>
      <c r="BF169" s="127"/>
      <c r="BG169" s="127"/>
      <c r="BJ169" s="127"/>
      <c r="BT169" s="127"/>
      <c r="CD169" s="127"/>
      <c r="CN169" s="127"/>
      <c r="CX169" s="127"/>
      <c r="DH169" s="127"/>
      <c r="DR169" s="127"/>
      <c r="EB169" s="127"/>
      <c r="EL169" s="127"/>
      <c r="EV169" s="127"/>
      <c r="FF169" s="127"/>
      <c r="FP169" s="127"/>
      <c r="FZ169" s="127"/>
      <c r="GJ169" s="127"/>
      <c r="GT169" s="127"/>
      <c r="HD169" s="127"/>
      <c r="HN169" s="127"/>
      <c r="HX169" s="127"/>
      <c r="IH169" s="127"/>
    </row>
    <row xmlns:x14ac="http://schemas.microsoft.com/office/spreadsheetml/2009/9/ac" r="170" s="3" customFormat="true" x14ac:dyDescent="0.25">
      <c r="A170" s="388"/>
      <c r="B170" s="127"/>
      <c r="L170" s="127"/>
      <c r="V170" s="127"/>
      <c r="AF170" s="127"/>
      <c r="AP170" s="127"/>
      <c r="AZ170" s="127"/>
      <c r="BA170" s="127"/>
      <c r="BB170" s="127"/>
      <c r="BC170" s="127"/>
      <c r="BD170" s="127"/>
      <c r="BE170" s="127"/>
      <c r="BF170" s="127"/>
      <c r="BG170" s="127"/>
      <c r="BJ170" s="127"/>
      <c r="BT170" s="127"/>
      <c r="CD170" s="127"/>
      <c r="CN170" s="127"/>
      <c r="CX170" s="127"/>
      <c r="DH170" s="127"/>
      <c r="DR170" s="127"/>
      <c r="EB170" s="127"/>
      <c r="EL170" s="127"/>
      <c r="EV170" s="127"/>
      <c r="FF170" s="127"/>
      <c r="FP170" s="127"/>
      <c r="FZ170" s="127"/>
      <c r="GJ170" s="127"/>
      <c r="GT170" s="127"/>
      <c r="HD170" s="127"/>
      <c r="HN170" s="127"/>
      <c r="HX170" s="127"/>
      <c r="IH170" s="127"/>
    </row>
    <row xmlns:x14ac="http://schemas.microsoft.com/office/spreadsheetml/2009/9/ac" r="171" s="3" customFormat="true" x14ac:dyDescent="0.25">
      <c r="A171" s="388"/>
      <c r="B171" s="127"/>
      <c r="L171" s="127"/>
      <c r="V171" s="127"/>
      <c r="AF171" s="127"/>
      <c r="AP171" s="127"/>
      <c r="AZ171" s="127"/>
      <c r="BA171" s="127"/>
      <c r="BB171" s="127"/>
      <c r="BC171" s="127"/>
      <c r="BD171" s="127"/>
      <c r="BE171" s="127"/>
      <c r="BF171" s="127"/>
      <c r="BG171" s="127"/>
      <c r="BJ171" s="127"/>
      <c r="BT171" s="127"/>
      <c r="CD171" s="127"/>
      <c r="CN171" s="127"/>
      <c r="CX171" s="127"/>
      <c r="DH171" s="127"/>
      <c r="DR171" s="127"/>
      <c r="EB171" s="127"/>
      <c r="EL171" s="127"/>
      <c r="EV171" s="127"/>
      <c r="FF171" s="127"/>
      <c r="FP171" s="127"/>
      <c r="FZ171" s="127"/>
      <c r="GJ171" s="127"/>
      <c r="GT171" s="127"/>
      <c r="HD171" s="127"/>
      <c r="HN171" s="127"/>
      <c r="HX171" s="127"/>
      <c r="IH171" s="127"/>
    </row>
    <row xmlns:x14ac="http://schemas.microsoft.com/office/spreadsheetml/2009/9/ac" r="172" s="3" customFormat="true" x14ac:dyDescent="0.25">
      <c r="A172" s="388"/>
      <c r="B172" s="127"/>
      <c r="L172" s="127"/>
      <c r="V172" s="127"/>
      <c r="AF172" s="127"/>
      <c r="AP172" s="127"/>
      <c r="AZ172" s="127"/>
      <c r="BA172" s="127"/>
      <c r="BB172" s="127"/>
      <c r="BC172" s="127"/>
      <c r="BD172" s="127"/>
      <c r="BE172" s="127"/>
      <c r="BF172" s="127"/>
      <c r="BG172" s="127"/>
      <c r="BJ172" s="127"/>
      <c r="BT172" s="127"/>
      <c r="CD172" s="127"/>
      <c r="CN172" s="127"/>
      <c r="CX172" s="127"/>
      <c r="DH172" s="127"/>
      <c r="DR172" s="127"/>
      <c r="EB172" s="127"/>
      <c r="EL172" s="127"/>
      <c r="EV172" s="127"/>
      <c r="FF172" s="127"/>
      <c r="FP172" s="127"/>
      <c r="FZ172" s="127"/>
      <c r="GJ172" s="127"/>
      <c r="GT172" s="127"/>
      <c r="HD172" s="127"/>
      <c r="HN172" s="127"/>
      <c r="HX172" s="127"/>
      <c r="IH172" s="127"/>
    </row>
    <row xmlns:x14ac="http://schemas.microsoft.com/office/spreadsheetml/2009/9/ac" r="173" s="3" customFormat="true" x14ac:dyDescent="0.25">
      <c r="A173" s="388"/>
      <c r="B173" s="127"/>
      <c r="L173" s="127"/>
      <c r="V173" s="127"/>
      <c r="AF173" s="127"/>
      <c r="AP173" s="127"/>
      <c r="AZ173" s="127"/>
      <c r="BA173" s="127"/>
      <c r="BB173" s="127"/>
      <c r="BC173" s="127"/>
      <c r="BD173" s="127"/>
      <c r="BE173" s="127"/>
      <c r="BF173" s="127"/>
      <c r="BG173" s="127"/>
      <c r="BJ173" s="127"/>
      <c r="BT173" s="127"/>
      <c r="CD173" s="127"/>
      <c r="CN173" s="127"/>
      <c r="CX173" s="127"/>
      <c r="DH173" s="127"/>
      <c r="DR173" s="127"/>
      <c r="EB173" s="127"/>
      <c r="EL173" s="127"/>
      <c r="EV173" s="127"/>
      <c r="FF173" s="127"/>
      <c r="FP173" s="127"/>
      <c r="FZ173" s="127"/>
      <c r="GJ173" s="127"/>
      <c r="GT173" s="127"/>
      <c r="HD173" s="127"/>
      <c r="HN173" s="127"/>
      <c r="HX173" s="127"/>
      <c r="IH173" s="127"/>
    </row>
    <row xmlns:x14ac="http://schemas.microsoft.com/office/spreadsheetml/2009/9/ac" r="174" s="3" customFormat="true" x14ac:dyDescent="0.25">
      <c r="A174" s="388"/>
      <c r="B174" s="127"/>
      <c r="L174" s="127"/>
      <c r="V174" s="127"/>
      <c r="AF174" s="127"/>
      <c r="AP174" s="127"/>
      <c r="AZ174" s="127"/>
      <c r="BA174" s="127"/>
      <c r="BB174" s="127"/>
      <c r="BC174" s="127"/>
      <c r="BD174" s="127"/>
      <c r="BE174" s="127"/>
      <c r="BF174" s="127"/>
      <c r="BG174" s="127"/>
      <c r="BJ174" s="127"/>
      <c r="BT174" s="127"/>
      <c r="CD174" s="127"/>
      <c r="CN174" s="127"/>
      <c r="CX174" s="127"/>
      <c r="DH174" s="127"/>
      <c r="DR174" s="127"/>
      <c r="EB174" s="127"/>
      <c r="EL174" s="127"/>
      <c r="EV174" s="127"/>
      <c r="FF174" s="127"/>
      <c r="FP174" s="127"/>
      <c r="FZ174" s="127"/>
      <c r="GJ174" s="127"/>
      <c r="GT174" s="127"/>
      <c r="HD174" s="127"/>
      <c r="HN174" s="127"/>
      <c r="HX174" s="127"/>
      <c r="IH174" s="127"/>
    </row>
    <row xmlns:x14ac="http://schemas.microsoft.com/office/spreadsheetml/2009/9/ac" r="175" s="3" customFormat="true" x14ac:dyDescent="0.25">
      <c r="A175" s="388"/>
      <c r="B175" s="127"/>
      <c r="L175" s="127"/>
      <c r="V175" s="127"/>
      <c r="AF175" s="127"/>
      <c r="AP175" s="127"/>
      <c r="AZ175" s="127"/>
      <c r="BA175" s="127"/>
      <c r="BB175" s="127"/>
      <c r="BC175" s="127"/>
      <c r="BD175" s="127"/>
      <c r="BE175" s="127"/>
      <c r="BF175" s="127"/>
      <c r="BG175" s="127"/>
      <c r="BJ175" s="127"/>
      <c r="BT175" s="127"/>
      <c r="CD175" s="127"/>
      <c r="CN175" s="127"/>
      <c r="CX175" s="127"/>
      <c r="DH175" s="127"/>
      <c r="DR175" s="127"/>
      <c r="EB175" s="127"/>
      <c r="EL175" s="127"/>
      <c r="EV175" s="127"/>
      <c r="FF175" s="127"/>
      <c r="FP175" s="127"/>
      <c r="FZ175" s="127"/>
      <c r="GJ175" s="127"/>
      <c r="GT175" s="127"/>
      <c r="HD175" s="127"/>
      <c r="HN175" s="127"/>
      <c r="HX175" s="127"/>
      <c r="IH175" s="127"/>
    </row>
    <row xmlns:x14ac="http://schemas.microsoft.com/office/spreadsheetml/2009/9/ac" r="176" s="3" customFormat="true" x14ac:dyDescent="0.25">
      <c r="A176" s="388"/>
      <c r="B176" s="127"/>
      <c r="L176" s="127"/>
      <c r="V176" s="127"/>
      <c r="AF176" s="127"/>
      <c r="AP176" s="127"/>
      <c r="AZ176" s="127"/>
      <c r="BA176" s="127"/>
      <c r="BB176" s="127"/>
      <c r="BC176" s="127"/>
      <c r="BD176" s="127"/>
      <c r="BE176" s="127"/>
      <c r="BF176" s="127"/>
      <c r="BG176" s="127"/>
      <c r="BJ176" s="127"/>
      <c r="BT176" s="127"/>
      <c r="CD176" s="127"/>
      <c r="CN176" s="127"/>
      <c r="CX176" s="127"/>
      <c r="DH176" s="127"/>
      <c r="DR176" s="127"/>
      <c r="EB176" s="127"/>
      <c r="EL176" s="127"/>
      <c r="EV176" s="127"/>
      <c r="FF176" s="127"/>
      <c r="FP176" s="127"/>
      <c r="FZ176" s="127"/>
      <c r="GJ176" s="127"/>
      <c r="GT176" s="127"/>
      <c r="HD176" s="127"/>
      <c r="HN176" s="127"/>
      <c r="HX176" s="127"/>
      <c r="IH176" s="127"/>
    </row>
    <row xmlns:x14ac="http://schemas.microsoft.com/office/spreadsheetml/2009/9/ac" r="177" s="3" customFormat="true" x14ac:dyDescent="0.25">
      <c r="A177" s="388"/>
      <c r="B177" s="127"/>
      <c r="L177" s="127"/>
      <c r="V177" s="127"/>
      <c r="AF177" s="127"/>
      <c r="AP177" s="127"/>
      <c r="AZ177" s="127"/>
      <c r="BA177" s="127"/>
      <c r="BB177" s="127"/>
      <c r="BC177" s="127"/>
      <c r="BD177" s="127"/>
      <c r="BE177" s="127"/>
      <c r="BF177" s="127"/>
      <c r="BG177" s="127"/>
      <c r="BJ177" s="127"/>
      <c r="BT177" s="127"/>
      <c r="CD177" s="127"/>
      <c r="CN177" s="127"/>
      <c r="CX177" s="127"/>
      <c r="DH177" s="127"/>
      <c r="DR177" s="127"/>
      <c r="EB177" s="127"/>
      <c r="EL177" s="127"/>
      <c r="EV177" s="127"/>
      <c r="FF177" s="127"/>
      <c r="FP177" s="127"/>
      <c r="FZ177" s="127"/>
      <c r="GJ177" s="127"/>
      <c r="GT177" s="127"/>
      <c r="HD177" s="127"/>
      <c r="HN177" s="127"/>
      <c r="HX177" s="127"/>
      <c r="IH177" s="127"/>
    </row>
    <row xmlns:x14ac="http://schemas.microsoft.com/office/spreadsheetml/2009/9/ac" r="178" s="3" customFormat="true" x14ac:dyDescent="0.25">
      <c r="A178" s="388"/>
      <c r="B178" s="127"/>
      <c r="L178" s="127"/>
      <c r="V178" s="127"/>
      <c r="AF178" s="127"/>
      <c r="AP178" s="127"/>
      <c r="AZ178" s="127"/>
      <c r="BA178" s="127"/>
      <c r="BB178" s="127"/>
      <c r="BC178" s="127"/>
      <c r="BD178" s="127"/>
      <c r="BE178" s="127"/>
      <c r="BF178" s="127"/>
      <c r="BG178" s="127"/>
      <c r="BJ178" s="127"/>
      <c r="BT178" s="127"/>
      <c r="CD178" s="127"/>
      <c r="CN178" s="127"/>
      <c r="CX178" s="127"/>
      <c r="DH178" s="127"/>
      <c r="DR178" s="127"/>
      <c r="EB178" s="127"/>
      <c r="EL178" s="127"/>
      <c r="EV178" s="127"/>
      <c r="FF178" s="127"/>
      <c r="FP178" s="127"/>
      <c r="FZ178" s="127"/>
      <c r="GJ178" s="127"/>
      <c r="GT178" s="127"/>
      <c r="HD178" s="127"/>
      <c r="HN178" s="127"/>
      <c r="HX178" s="127"/>
      <c r="IH178" s="127"/>
    </row>
    <row xmlns:x14ac="http://schemas.microsoft.com/office/spreadsheetml/2009/9/ac" r="179" s="3" customFormat="true" x14ac:dyDescent="0.25">
      <c r="A179" s="388"/>
      <c r="B179" s="127"/>
      <c r="L179" s="127"/>
      <c r="V179" s="127"/>
      <c r="AF179" s="127"/>
      <c r="AP179" s="127"/>
      <c r="AZ179" s="127"/>
      <c r="BA179" s="127"/>
      <c r="BB179" s="127"/>
      <c r="BC179" s="127"/>
      <c r="BD179" s="127"/>
      <c r="BE179" s="127"/>
      <c r="BF179" s="127"/>
      <c r="BG179" s="127"/>
      <c r="BJ179" s="127"/>
      <c r="BT179" s="127"/>
      <c r="CD179" s="127"/>
      <c r="CN179" s="127"/>
      <c r="CX179" s="127"/>
      <c r="DH179" s="127"/>
      <c r="DR179" s="127"/>
      <c r="EB179" s="127"/>
      <c r="EL179" s="127"/>
      <c r="EV179" s="127"/>
      <c r="FF179" s="127"/>
      <c r="FP179" s="127"/>
      <c r="FZ179" s="127"/>
      <c r="GJ179" s="127"/>
      <c r="GT179" s="127"/>
      <c r="HD179" s="127"/>
      <c r="HN179" s="127"/>
      <c r="HX179" s="127"/>
      <c r="IH179" s="127"/>
    </row>
    <row xmlns:x14ac="http://schemas.microsoft.com/office/spreadsheetml/2009/9/ac" r="180" s="3" customFormat="true" x14ac:dyDescent="0.25">
      <c r="A180" s="388"/>
      <c r="B180" s="127"/>
      <c r="L180" s="127"/>
      <c r="V180" s="127"/>
      <c r="AF180" s="127"/>
      <c r="AP180" s="127"/>
      <c r="AZ180" s="127"/>
      <c r="BA180" s="127"/>
      <c r="BB180" s="127"/>
      <c r="BC180" s="127"/>
      <c r="BD180" s="127"/>
      <c r="BE180" s="127"/>
      <c r="BF180" s="127"/>
      <c r="BG180" s="127"/>
      <c r="BJ180" s="127"/>
      <c r="BT180" s="127"/>
      <c r="CD180" s="127"/>
      <c r="CN180" s="127"/>
      <c r="CX180" s="127"/>
      <c r="DH180" s="127"/>
      <c r="DR180" s="127"/>
      <c r="EB180" s="127"/>
      <c r="EL180" s="127"/>
      <c r="EV180" s="127"/>
      <c r="FF180" s="127"/>
      <c r="FP180" s="127"/>
      <c r="FZ180" s="127"/>
      <c r="GJ180" s="127"/>
      <c r="GT180" s="127"/>
      <c r="HD180" s="127"/>
      <c r="HN180" s="127"/>
      <c r="HX180" s="127"/>
      <c r="IH180" s="127"/>
    </row>
    <row xmlns:x14ac="http://schemas.microsoft.com/office/spreadsheetml/2009/9/ac" r="181" s="3" customFormat="true" x14ac:dyDescent="0.25">
      <c r="A181" s="388"/>
      <c r="B181" s="127"/>
      <c r="L181" s="127"/>
      <c r="V181" s="127"/>
      <c r="AF181" s="127"/>
      <c r="AP181" s="127"/>
      <c r="AZ181" s="127"/>
      <c r="BA181" s="127"/>
      <c r="BB181" s="127"/>
      <c r="BC181" s="127"/>
      <c r="BD181" s="127"/>
      <c r="BE181" s="127"/>
      <c r="BF181" s="127"/>
      <c r="BG181" s="127"/>
      <c r="BJ181" s="127"/>
      <c r="BT181" s="127"/>
      <c r="CD181" s="127"/>
      <c r="CN181" s="127"/>
      <c r="CX181" s="127"/>
      <c r="DH181" s="127"/>
      <c r="DR181" s="127"/>
      <c r="EB181" s="127"/>
      <c r="EL181" s="127"/>
      <c r="EV181" s="127"/>
      <c r="FF181" s="127"/>
      <c r="FP181" s="127"/>
      <c r="FZ181" s="127"/>
      <c r="GJ181" s="127"/>
      <c r="GT181" s="127"/>
      <c r="HD181" s="127"/>
      <c r="HN181" s="127"/>
      <c r="HX181" s="127"/>
      <c r="IH181" s="127"/>
    </row>
    <row xmlns:x14ac="http://schemas.microsoft.com/office/spreadsheetml/2009/9/ac" r="182" s="3" customFormat="true" x14ac:dyDescent="0.25">
      <c r="A182" s="388"/>
      <c r="B182" s="127"/>
      <c r="L182" s="127"/>
      <c r="V182" s="127"/>
      <c r="AF182" s="127"/>
      <c r="AP182" s="127"/>
      <c r="AZ182" s="127"/>
      <c r="BA182" s="127"/>
      <c r="BB182" s="127"/>
      <c r="BC182" s="127"/>
      <c r="BD182" s="127"/>
      <c r="BE182" s="127"/>
      <c r="BF182" s="127"/>
      <c r="BG182" s="127"/>
      <c r="BJ182" s="127"/>
      <c r="BT182" s="127"/>
      <c r="CD182" s="127"/>
      <c r="CN182" s="127"/>
      <c r="CX182" s="127"/>
      <c r="DH182" s="127"/>
      <c r="DR182" s="127"/>
      <c r="EB182" s="127"/>
      <c r="EL182" s="127"/>
      <c r="EV182" s="127"/>
      <c r="FF182" s="127"/>
      <c r="FP182" s="127"/>
      <c r="FZ182" s="127"/>
      <c r="GJ182" s="127"/>
      <c r="GT182" s="127"/>
      <c r="HD182" s="127"/>
      <c r="HN182" s="127"/>
      <c r="HX182" s="127"/>
      <c r="IH182" s="127"/>
    </row>
    <row xmlns:x14ac="http://schemas.microsoft.com/office/spreadsheetml/2009/9/ac" r="183" s="3" customFormat="true" x14ac:dyDescent="0.25">
      <c r="A183" s="388"/>
      <c r="B183" s="127"/>
      <c r="L183" s="127"/>
      <c r="V183" s="127"/>
      <c r="AF183" s="127"/>
      <c r="AP183" s="127"/>
      <c r="AZ183" s="127"/>
      <c r="BA183" s="127"/>
      <c r="BB183" s="127"/>
      <c r="BC183" s="127"/>
      <c r="BD183" s="127"/>
      <c r="BE183" s="127"/>
      <c r="BF183" s="127"/>
      <c r="BG183" s="127"/>
      <c r="BJ183" s="127"/>
      <c r="BT183" s="127"/>
      <c r="CD183" s="127"/>
      <c r="CN183" s="127"/>
      <c r="CX183" s="127"/>
      <c r="DH183" s="127"/>
      <c r="DR183" s="127"/>
      <c r="EB183" s="127"/>
      <c r="EL183" s="127"/>
      <c r="EV183" s="127"/>
      <c r="FF183" s="127"/>
      <c r="FP183" s="127"/>
      <c r="FZ183" s="127"/>
      <c r="GJ183" s="127"/>
      <c r="GT183" s="127"/>
      <c r="HD183" s="127"/>
      <c r="HN183" s="127"/>
      <c r="HX183" s="127"/>
      <c r="IH183" s="127"/>
    </row>
    <row xmlns:x14ac="http://schemas.microsoft.com/office/spreadsheetml/2009/9/ac" r="184" s="3" customFormat="true" x14ac:dyDescent="0.25">
      <c r="A184" s="388"/>
      <c r="B184" s="127"/>
      <c r="L184" s="127"/>
      <c r="V184" s="127"/>
      <c r="AF184" s="127"/>
      <c r="AP184" s="127"/>
      <c r="AZ184" s="127"/>
      <c r="BA184" s="127"/>
      <c r="BB184" s="127"/>
      <c r="BC184" s="127"/>
      <c r="BD184" s="127"/>
      <c r="BE184" s="127"/>
      <c r="BF184" s="127"/>
      <c r="BG184" s="127"/>
      <c r="BJ184" s="127"/>
      <c r="BT184" s="127"/>
      <c r="CD184" s="127"/>
      <c r="CN184" s="127"/>
      <c r="CX184" s="127"/>
      <c r="DH184" s="127"/>
      <c r="DR184" s="127"/>
      <c r="EB184" s="127"/>
      <c r="EL184" s="127"/>
      <c r="EV184" s="127"/>
      <c r="FF184" s="127"/>
      <c r="FP184" s="127"/>
      <c r="FZ184" s="127"/>
      <c r="GJ184" s="127"/>
      <c r="GT184" s="127"/>
      <c r="HD184" s="127"/>
      <c r="HN184" s="127"/>
      <c r="HX184" s="127"/>
      <c r="IH184" s="127"/>
    </row>
    <row xmlns:x14ac="http://schemas.microsoft.com/office/spreadsheetml/2009/9/ac" r="185" s="3" customFormat="true" x14ac:dyDescent="0.25">
      <c r="A185" s="388"/>
      <c r="B185" s="127"/>
      <c r="L185" s="127"/>
      <c r="V185" s="127"/>
      <c r="AF185" s="127"/>
      <c r="AP185" s="127"/>
      <c r="AZ185" s="127"/>
      <c r="BA185" s="127"/>
      <c r="BB185" s="127"/>
      <c r="BC185" s="127"/>
      <c r="BD185" s="127"/>
      <c r="BE185" s="127"/>
      <c r="BF185" s="127"/>
      <c r="BG185" s="127"/>
      <c r="BJ185" s="127"/>
      <c r="BT185" s="127"/>
      <c r="CD185" s="127"/>
      <c r="CN185" s="127"/>
      <c r="CX185" s="127"/>
      <c r="DH185" s="127"/>
      <c r="DR185" s="127"/>
      <c r="EB185" s="127"/>
      <c r="EL185" s="127"/>
      <c r="EV185" s="127"/>
      <c r="FF185" s="127"/>
      <c r="FP185" s="127"/>
      <c r="FZ185" s="127"/>
      <c r="GJ185" s="127"/>
      <c r="GT185" s="127"/>
      <c r="HD185" s="127"/>
      <c r="HN185" s="127"/>
      <c r="HX185" s="127"/>
      <c r="IH185" s="127"/>
    </row>
    <row xmlns:x14ac="http://schemas.microsoft.com/office/spreadsheetml/2009/9/ac" r="186" s="3" customFormat="true" x14ac:dyDescent="0.25">
      <c r="A186" s="388"/>
      <c r="B186" s="127"/>
      <c r="L186" s="127"/>
      <c r="V186" s="127"/>
      <c r="AF186" s="127"/>
      <c r="AP186" s="127"/>
      <c r="AZ186" s="127"/>
      <c r="BA186" s="127"/>
      <c r="BB186" s="127"/>
      <c r="BC186" s="127"/>
      <c r="BD186" s="127"/>
      <c r="BE186" s="127"/>
      <c r="BF186" s="127"/>
      <c r="BG186" s="127"/>
      <c r="BJ186" s="127"/>
      <c r="BT186" s="127"/>
      <c r="CD186" s="127"/>
      <c r="CN186" s="127"/>
      <c r="CX186" s="127"/>
      <c r="DH186" s="127"/>
      <c r="DR186" s="127"/>
      <c r="EB186" s="127"/>
      <c r="EL186" s="127"/>
      <c r="EV186" s="127"/>
      <c r="FF186" s="127"/>
      <c r="FP186" s="127"/>
      <c r="FZ186" s="127"/>
      <c r="GJ186" s="127"/>
      <c r="GT186" s="127"/>
      <c r="HD186" s="127"/>
      <c r="HN186" s="127"/>
      <c r="HX186" s="127"/>
      <c r="IH186" s="127"/>
    </row>
    <row xmlns:x14ac="http://schemas.microsoft.com/office/spreadsheetml/2009/9/ac" r="187" s="3" customFormat="true" x14ac:dyDescent="0.25">
      <c r="A187" s="388"/>
      <c r="B187" s="127"/>
      <c r="L187" s="127"/>
      <c r="V187" s="127"/>
      <c r="AF187" s="127"/>
      <c r="AP187" s="127"/>
      <c r="AZ187" s="127"/>
      <c r="BA187" s="127"/>
      <c r="BB187" s="127"/>
      <c r="BC187" s="127"/>
      <c r="BD187" s="127"/>
      <c r="BE187" s="127"/>
      <c r="BF187" s="127"/>
      <c r="BG187" s="127"/>
      <c r="BJ187" s="127"/>
      <c r="BT187" s="127"/>
      <c r="CD187" s="127"/>
      <c r="CN187" s="127"/>
      <c r="CX187" s="127"/>
      <c r="DH187" s="127"/>
      <c r="DR187" s="127"/>
      <c r="EB187" s="127"/>
      <c r="EL187" s="127"/>
      <c r="EV187" s="127"/>
      <c r="FF187" s="127"/>
      <c r="FP187" s="127"/>
      <c r="FZ187" s="127"/>
      <c r="GJ187" s="127"/>
      <c r="GT187" s="127"/>
      <c r="HD187" s="127"/>
      <c r="HN187" s="127"/>
      <c r="HX187" s="127"/>
      <c r="IH187" s="127"/>
    </row>
    <row xmlns:x14ac="http://schemas.microsoft.com/office/spreadsheetml/2009/9/ac" r="188" s="3" customFormat="true" x14ac:dyDescent="0.25">
      <c r="A188" s="388"/>
      <c r="B188" s="127"/>
      <c r="L188" s="127"/>
      <c r="V188" s="127"/>
      <c r="AF188" s="127"/>
      <c r="AP188" s="127"/>
      <c r="AZ188" s="127"/>
      <c r="BA188" s="127"/>
      <c r="BB188" s="127"/>
      <c r="BC188" s="127"/>
      <c r="BD188" s="127"/>
      <c r="BE188" s="127"/>
      <c r="BF188" s="127"/>
      <c r="BG188" s="127"/>
      <c r="BJ188" s="127"/>
      <c r="BT188" s="127"/>
      <c r="CD188" s="127"/>
      <c r="CN188" s="127"/>
      <c r="CX188" s="127"/>
      <c r="DH188" s="127"/>
      <c r="DR188" s="127"/>
      <c r="EB188" s="127"/>
      <c r="EL188" s="127"/>
      <c r="EV188" s="127"/>
      <c r="FF188" s="127"/>
      <c r="FP188" s="127"/>
      <c r="FZ188" s="127"/>
      <c r="GJ188" s="127"/>
      <c r="GT188" s="127"/>
      <c r="HD188" s="127"/>
      <c r="HN188" s="127"/>
      <c r="HX188" s="127"/>
      <c r="IH188" s="127"/>
    </row>
    <row xmlns:x14ac="http://schemas.microsoft.com/office/spreadsheetml/2009/9/ac" r="189" s="3" customFormat="true" x14ac:dyDescent="0.25">
      <c r="A189" s="388"/>
      <c r="B189" s="127"/>
      <c r="L189" s="127"/>
      <c r="V189" s="127"/>
      <c r="AF189" s="127"/>
      <c r="AP189" s="127"/>
      <c r="AZ189" s="127"/>
      <c r="BA189" s="127"/>
      <c r="BB189" s="127"/>
      <c r="BC189" s="127"/>
      <c r="BD189" s="127"/>
      <c r="BE189" s="127"/>
      <c r="BF189" s="127"/>
      <c r="BG189" s="127"/>
      <c r="BJ189" s="127"/>
      <c r="BT189" s="127"/>
      <c r="CD189" s="127"/>
      <c r="CN189" s="127"/>
      <c r="CX189" s="127"/>
      <c r="DH189" s="127"/>
      <c r="DR189" s="127"/>
      <c r="EB189" s="127"/>
      <c r="EL189" s="127"/>
      <c r="EV189" s="127"/>
      <c r="FF189" s="127"/>
      <c r="FP189" s="127"/>
      <c r="FZ189" s="127"/>
      <c r="GJ189" s="127"/>
      <c r="GT189" s="127"/>
      <c r="HD189" s="127"/>
      <c r="HN189" s="127"/>
      <c r="HX189" s="127"/>
      <c r="IH189" s="127"/>
    </row>
    <row xmlns:x14ac="http://schemas.microsoft.com/office/spreadsheetml/2009/9/ac" r="190" s="3" customFormat="true" x14ac:dyDescent="0.25">
      <c r="A190" s="388"/>
      <c r="B190" s="127"/>
      <c r="L190" s="127"/>
      <c r="V190" s="127"/>
      <c r="AF190" s="127"/>
      <c r="AP190" s="127"/>
      <c r="AZ190" s="127"/>
      <c r="BA190" s="127"/>
      <c r="BB190" s="127"/>
      <c r="BC190" s="127"/>
      <c r="BD190" s="127"/>
      <c r="BE190" s="127"/>
      <c r="BF190" s="127"/>
      <c r="BG190" s="127"/>
      <c r="BJ190" s="127"/>
      <c r="BT190" s="127"/>
      <c r="CD190" s="127"/>
      <c r="CN190" s="127"/>
      <c r="CX190" s="127"/>
      <c r="DH190" s="127"/>
      <c r="DR190" s="127"/>
      <c r="EB190" s="127"/>
      <c r="EL190" s="127"/>
      <c r="EV190" s="127"/>
      <c r="FF190" s="127"/>
      <c r="FP190" s="127"/>
      <c r="FZ190" s="127"/>
      <c r="GJ190" s="127"/>
      <c r="GT190" s="127"/>
      <c r="HD190" s="127"/>
      <c r="HN190" s="127"/>
      <c r="HX190" s="127"/>
      <c r="IH190" s="127"/>
    </row>
    <row xmlns:x14ac="http://schemas.microsoft.com/office/spreadsheetml/2009/9/ac" r="191" s="3" customFormat="true" x14ac:dyDescent="0.25">
      <c r="A191" s="388"/>
      <c r="B191" s="127"/>
      <c r="L191" s="127"/>
      <c r="V191" s="127"/>
      <c r="AF191" s="127"/>
      <c r="AP191" s="127"/>
      <c r="AZ191" s="127"/>
      <c r="BA191" s="127"/>
      <c r="BB191" s="127"/>
      <c r="BC191" s="127"/>
      <c r="BD191" s="127"/>
      <c r="BE191" s="127"/>
      <c r="BF191" s="127"/>
      <c r="BG191" s="127"/>
      <c r="BJ191" s="127"/>
      <c r="BT191" s="127"/>
      <c r="CD191" s="127"/>
      <c r="CN191" s="127"/>
      <c r="CX191" s="127"/>
      <c r="DH191" s="127"/>
      <c r="DR191" s="127"/>
      <c r="EB191" s="127"/>
      <c r="EL191" s="127"/>
      <c r="EV191" s="127"/>
      <c r="FF191" s="127"/>
      <c r="FP191" s="127"/>
      <c r="FZ191" s="127"/>
      <c r="GJ191" s="127"/>
      <c r="GT191" s="127"/>
      <c r="HD191" s="127"/>
      <c r="HN191" s="127"/>
      <c r="HX191" s="127"/>
      <c r="IH191" s="127"/>
    </row>
    <row xmlns:x14ac="http://schemas.microsoft.com/office/spreadsheetml/2009/9/ac" r="192" s="3" customFormat="true" x14ac:dyDescent="0.25">
      <c r="A192" s="388"/>
      <c r="B192" s="127"/>
      <c r="L192" s="127"/>
      <c r="V192" s="127"/>
      <c r="AF192" s="127"/>
      <c r="AP192" s="127"/>
      <c r="AZ192" s="127"/>
      <c r="BA192" s="127"/>
      <c r="BB192" s="127"/>
      <c r="BC192" s="127"/>
      <c r="BD192" s="127"/>
      <c r="BE192" s="127"/>
      <c r="BF192" s="127"/>
      <c r="BG192" s="127"/>
      <c r="BJ192" s="127"/>
      <c r="BT192" s="127"/>
      <c r="CD192" s="127"/>
      <c r="CN192" s="127"/>
      <c r="CX192" s="127"/>
      <c r="DH192" s="127"/>
      <c r="DR192" s="127"/>
      <c r="EB192" s="127"/>
      <c r="EL192" s="127"/>
      <c r="EV192" s="127"/>
      <c r="FF192" s="127"/>
      <c r="FP192" s="127"/>
      <c r="FZ192" s="127"/>
      <c r="GJ192" s="127"/>
      <c r="GT192" s="127"/>
      <c r="HD192" s="127"/>
      <c r="HN192" s="127"/>
      <c r="HX192" s="127"/>
      <c r="IH192" s="127"/>
    </row>
    <row xmlns:x14ac="http://schemas.microsoft.com/office/spreadsheetml/2009/9/ac" r="193" s="3" customFormat="true" x14ac:dyDescent="0.25">
      <c r="A193" s="388"/>
      <c r="B193" s="127"/>
      <c r="L193" s="127"/>
      <c r="V193" s="127"/>
      <c r="AF193" s="127"/>
      <c r="AP193" s="127"/>
      <c r="AZ193" s="127"/>
      <c r="BA193" s="127"/>
      <c r="BB193" s="127"/>
      <c r="BC193" s="127"/>
      <c r="BD193" s="127"/>
      <c r="BE193" s="127"/>
      <c r="BF193" s="127"/>
      <c r="BG193" s="127"/>
      <c r="BJ193" s="127"/>
      <c r="BT193" s="127"/>
      <c r="CD193" s="127"/>
      <c r="CN193" s="127"/>
      <c r="CX193" s="127"/>
      <c r="DH193" s="127"/>
      <c r="DR193" s="127"/>
      <c r="EB193" s="127"/>
      <c r="EL193" s="127"/>
      <c r="EV193" s="127"/>
      <c r="FF193" s="127"/>
      <c r="FP193" s="127"/>
      <c r="FZ193" s="127"/>
      <c r="GJ193" s="127"/>
      <c r="GT193" s="127"/>
      <c r="HD193" s="127"/>
      <c r="HN193" s="127"/>
      <c r="HX193" s="127"/>
      <c r="IH193" s="127"/>
    </row>
    <row xmlns:x14ac="http://schemas.microsoft.com/office/spreadsheetml/2009/9/ac" r="194" s="3" customFormat="true" x14ac:dyDescent="0.25">
      <c r="A194" s="388"/>
      <c r="B194" s="127"/>
      <c r="L194" s="127"/>
      <c r="V194" s="127"/>
      <c r="AF194" s="127"/>
      <c r="AP194" s="127"/>
      <c r="AZ194" s="127"/>
      <c r="BA194" s="127"/>
      <c r="BB194" s="127"/>
      <c r="BC194" s="127"/>
      <c r="BD194" s="127"/>
      <c r="BE194" s="127"/>
      <c r="BF194" s="127"/>
      <c r="BG194" s="127"/>
      <c r="BJ194" s="127"/>
      <c r="BT194" s="127"/>
      <c r="CD194" s="127"/>
      <c r="CN194" s="127"/>
      <c r="CX194" s="127"/>
      <c r="DH194" s="127"/>
      <c r="DR194" s="127"/>
      <c r="EB194" s="127"/>
      <c r="EL194" s="127"/>
      <c r="EV194" s="127"/>
      <c r="FF194" s="127"/>
      <c r="FP194" s="127"/>
      <c r="FZ194" s="127"/>
      <c r="GJ194" s="127"/>
      <c r="GT194" s="127"/>
      <c r="HD194" s="127"/>
      <c r="HN194" s="127"/>
      <c r="HX194" s="127"/>
      <c r="IH194" s="127"/>
    </row>
    <row xmlns:x14ac="http://schemas.microsoft.com/office/spreadsheetml/2009/9/ac" r="195" s="3" customFormat="true" x14ac:dyDescent="0.25">
      <c r="A195" s="388"/>
      <c r="B195" s="127"/>
      <c r="L195" s="127"/>
      <c r="V195" s="127"/>
      <c r="AF195" s="127"/>
      <c r="AP195" s="127"/>
      <c r="AZ195" s="127"/>
      <c r="BA195" s="127"/>
      <c r="BB195" s="127"/>
      <c r="BC195" s="127"/>
      <c r="BD195" s="127"/>
      <c r="BE195" s="127"/>
      <c r="BF195" s="127"/>
      <c r="BG195" s="127"/>
      <c r="BJ195" s="127"/>
      <c r="BT195" s="127"/>
      <c r="CD195" s="127"/>
      <c r="CN195" s="127"/>
      <c r="CX195" s="127"/>
      <c r="DH195" s="127"/>
      <c r="DR195" s="127"/>
      <c r="EB195" s="127"/>
      <c r="EL195" s="127"/>
      <c r="EV195" s="127"/>
      <c r="FF195" s="127"/>
      <c r="FP195" s="127"/>
      <c r="FZ195" s="127"/>
      <c r="GJ195" s="127"/>
      <c r="GT195" s="127"/>
      <c r="HD195" s="127"/>
      <c r="HN195" s="127"/>
      <c r="HX195" s="127"/>
      <c r="IH195" s="127"/>
    </row>
    <row xmlns:x14ac="http://schemas.microsoft.com/office/spreadsheetml/2009/9/ac" r="196" s="3" customFormat="true" x14ac:dyDescent="0.25">
      <c r="A196" s="388"/>
      <c r="B196" s="127"/>
      <c r="L196" s="127"/>
      <c r="V196" s="127"/>
      <c r="AF196" s="127"/>
      <c r="AP196" s="127"/>
      <c r="AZ196" s="127"/>
      <c r="BA196" s="127"/>
      <c r="BB196" s="127"/>
      <c r="BC196" s="127"/>
      <c r="BD196" s="127"/>
      <c r="BE196" s="127"/>
      <c r="BF196" s="127"/>
      <c r="BG196" s="127"/>
      <c r="BJ196" s="127"/>
      <c r="BT196" s="127"/>
      <c r="CD196" s="127"/>
      <c r="CN196" s="127"/>
      <c r="CX196" s="127"/>
      <c r="DH196" s="127"/>
      <c r="DR196" s="127"/>
      <c r="EB196" s="127"/>
      <c r="EL196" s="127"/>
      <c r="EV196" s="127"/>
      <c r="FF196" s="127"/>
      <c r="FP196" s="127"/>
      <c r="FZ196" s="127"/>
      <c r="GJ196" s="127"/>
      <c r="GT196" s="127"/>
      <c r="HD196" s="127"/>
      <c r="HN196" s="127"/>
      <c r="HX196" s="127"/>
      <c r="IH196" s="127"/>
    </row>
    <row xmlns:x14ac="http://schemas.microsoft.com/office/spreadsheetml/2009/9/ac" r="197" s="3" customFormat="true" x14ac:dyDescent="0.25">
      <c r="A197" s="388"/>
      <c r="B197" s="127"/>
      <c r="L197" s="127"/>
      <c r="V197" s="127"/>
      <c r="AF197" s="127"/>
      <c r="AP197" s="127"/>
      <c r="AZ197" s="127"/>
      <c r="BA197" s="127"/>
      <c r="BB197" s="127"/>
      <c r="BC197" s="127"/>
      <c r="BD197" s="127"/>
      <c r="BE197" s="127"/>
      <c r="BF197" s="127"/>
      <c r="BG197" s="127"/>
      <c r="BJ197" s="127"/>
      <c r="BT197" s="127"/>
      <c r="CD197" s="127"/>
      <c r="CN197" s="127"/>
      <c r="CX197" s="127"/>
      <c r="DH197" s="127"/>
      <c r="DR197" s="127"/>
      <c r="EB197" s="127"/>
      <c r="EL197" s="127"/>
      <c r="EV197" s="127"/>
      <c r="FF197" s="127"/>
      <c r="FP197" s="127"/>
      <c r="FZ197" s="127"/>
      <c r="GJ197" s="127"/>
      <c r="GT197" s="127"/>
      <c r="HD197" s="127"/>
      <c r="HN197" s="127"/>
      <c r="HX197" s="127"/>
      <c r="IH197" s="127"/>
    </row>
    <row xmlns:x14ac="http://schemas.microsoft.com/office/spreadsheetml/2009/9/ac" r="198" s="3" customFormat="true" x14ac:dyDescent="0.25">
      <c r="A198" s="388"/>
      <c r="B198" s="127"/>
      <c r="L198" s="127"/>
      <c r="V198" s="127"/>
      <c r="AF198" s="127"/>
      <c r="AP198" s="127"/>
      <c r="AZ198" s="127"/>
      <c r="BA198" s="127"/>
      <c r="BB198" s="127"/>
      <c r="BC198" s="127"/>
      <c r="BD198" s="127"/>
      <c r="BE198" s="127"/>
      <c r="BF198" s="127"/>
      <c r="BG198" s="127"/>
      <c r="BJ198" s="127"/>
      <c r="BT198" s="127"/>
      <c r="CD198" s="127"/>
      <c r="CN198" s="127"/>
      <c r="CX198" s="127"/>
      <c r="DH198" s="127"/>
      <c r="DR198" s="127"/>
      <c r="EB198" s="127"/>
      <c r="EL198" s="127"/>
      <c r="EV198" s="127"/>
      <c r="FF198" s="127"/>
      <c r="FP198" s="127"/>
      <c r="FZ198" s="127"/>
      <c r="GJ198" s="127"/>
      <c r="GT198" s="127"/>
      <c r="HD198" s="127"/>
      <c r="HN198" s="127"/>
      <c r="HX198" s="127"/>
      <c r="IH198" s="127"/>
    </row>
    <row xmlns:x14ac="http://schemas.microsoft.com/office/spreadsheetml/2009/9/ac" r="199" s="3" customFormat="true" x14ac:dyDescent="0.25">
      <c r="A199" s="388"/>
      <c r="B199" s="127"/>
      <c r="L199" s="127"/>
      <c r="V199" s="127"/>
      <c r="AF199" s="127"/>
      <c r="AP199" s="127"/>
      <c r="AZ199" s="127"/>
      <c r="BA199" s="127"/>
      <c r="BB199" s="127"/>
      <c r="BC199" s="127"/>
      <c r="BD199" s="127"/>
      <c r="BE199" s="127"/>
      <c r="BF199" s="127"/>
      <c r="BG199" s="127"/>
      <c r="BJ199" s="127"/>
      <c r="BT199" s="127"/>
      <c r="CD199" s="127"/>
      <c r="CN199" s="127"/>
      <c r="CX199" s="127"/>
      <c r="DH199" s="127"/>
      <c r="DR199" s="127"/>
      <c r="EB199" s="127"/>
      <c r="EL199" s="127"/>
      <c r="EV199" s="127"/>
      <c r="FF199" s="127"/>
      <c r="FP199" s="127"/>
      <c r="FZ199" s="127"/>
      <c r="GJ199" s="127"/>
      <c r="GT199" s="127"/>
      <c r="HD199" s="127"/>
      <c r="HN199" s="127"/>
      <c r="HX199" s="127"/>
      <c r="IH199" s="127"/>
    </row>
    <row xmlns:x14ac="http://schemas.microsoft.com/office/spreadsheetml/2009/9/ac" r="200" s="3" customFormat="true" x14ac:dyDescent="0.25">
      <c r="A200" s="388"/>
      <c r="B200" s="127"/>
      <c r="L200" s="127"/>
      <c r="V200" s="127"/>
      <c r="AF200" s="127"/>
      <c r="AP200" s="127"/>
      <c r="AZ200" s="127"/>
      <c r="BA200" s="127"/>
      <c r="BB200" s="127"/>
      <c r="BC200" s="127"/>
      <c r="BD200" s="127"/>
      <c r="BE200" s="127"/>
      <c r="BF200" s="127"/>
      <c r="BG200" s="127"/>
      <c r="BJ200" s="127"/>
      <c r="BT200" s="127"/>
      <c r="CD200" s="127"/>
      <c r="CN200" s="127"/>
      <c r="CX200" s="127"/>
      <c r="DH200" s="127"/>
      <c r="DR200" s="127"/>
      <c r="EB200" s="127"/>
      <c r="EL200" s="127"/>
      <c r="EV200" s="127"/>
      <c r="FF200" s="127"/>
      <c r="FP200" s="127"/>
      <c r="FZ200" s="127"/>
      <c r="GJ200" s="127"/>
      <c r="GT200" s="127"/>
      <c r="HD200" s="127"/>
      <c r="HN200" s="127"/>
      <c r="HX200" s="127"/>
      <c r="IH200" s="127"/>
    </row>
    <row xmlns:x14ac="http://schemas.microsoft.com/office/spreadsheetml/2009/9/ac" r="201" s="3" customFormat="true" x14ac:dyDescent="0.25">
      <c r="A201" s="388"/>
      <c r="B201" s="127"/>
      <c r="L201" s="127"/>
      <c r="V201" s="127"/>
      <c r="AF201" s="127"/>
      <c r="AP201" s="127"/>
      <c r="AZ201" s="127"/>
      <c r="BA201" s="127"/>
      <c r="BB201" s="127"/>
      <c r="BC201" s="127"/>
      <c r="BD201" s="127"/>
      <c r="BE201" s="127"/>
      <c r="BF201" s="127"/>
      <c r="BG201" s="127"/>
      <c r="BJ201" s="127"/>
      <c r="BT201" s="127"/>
      <c r="CD201" s="127"/>
      <c r="CN201" s="127"/>
      <c r="CX201" s="127"/>
      <c r="DH201" s="127"/>
      <c r="DR201" s="127"/>
      <c r="EB201" s="127"/>
      <c r="EL201" s="127"/>
      <c r="EV201" s="127"/>
      <c r="FF201" s="127"/>
      <c r="FP201" s="127"/>
      <c r="FZ201" s="127"/>
      <c r="GJ201" s="127"/>
      <c r="GT201" s="127"/>
      <c r="HD201" s="127"/>
      <c r="HN201" s="127"/>
      <c r="HX201" s="127"/>
      <c r="IH201" s="127"/>
    </row>
    <row xmlns:x14ac="http://schemas.microsoft.com/office/spreadsheetml/2009/9/ac" r="202" s="3" customFormat="true" x14ac:dyDescent="0.25">
      <c r="A202" s="388"/>
      <c r="B202" s="127"/>
      <c r="L202" s="127"/>
      <c r="V202" s="127"/>
      <c r="AF202" s="127"/>
      <c r="AP202" s="127"/>
      <c r="AZ202" s="127"/>
      <c r="BA202" s="127"/>
      <c r="BB202" s="127"/>
      <c r="BC202" s="127"/>
      <c r="BD202" s="127"/>
      <c r="BE202" s="127"/>
      <c r="BF202" s="127"/>
      <c r="BG202" s="127"/>
      <c r="BJ202" s="127"/>
      <c r="BT202" s="127"/>
      <c r="CD202" s="127"/>
      <c r="CN202" s="127"/>
      <c r="CX202" s="127"/>
      <c r="DH202" s="127"/>
      <c r="DR202" s="127"/>
      <c r="EB202" s="127"/>
      <c r="EL202" s="127"/>
      <c r="EV202" s="127"/>
      <c r="FF202" s="127"/>
      <c r="FP202" s="127"/>
      <c r="FZ202" s="127"/>
      <c r="GJ202" s="127"/>
      <c r="GT202" s="127"/>
      <c r="HD202" s="127"/>
      <c r="HN202" s="127"/>
      <c r="HX202" s="127"/>
      <c r="IH202" s="127"/>
    </row>
    <row xmlns:x14ac="http://schemas.microsoft.com/office/spreadsheetml/2009/9/ac" r="203" s="3" customFormat="true" x14ac:dyDescent="0.25">
      <c r="A203" s="388"/>
      <c r="B203" s="127"/>
      <c r="L203" s="127"/>
      <c r="V203" s="127"/>
      <c r="AF203" s="127"/>
      <c r="AP203" s="127"/>
      <c r="AZ203" s="127"/>
      <c r="BA203" s="127"/>
      <c r="BB203" s="127"/>
      <c r="BC203" s="127"/>
      <c r="BD203" s="127"/>
      <c r="BE203" s="127"/>
      <c r="BF203" s="127"/>
      <c r="BG203" s="127"/>
      <c r="BJ203" s="127"/>
      <c r="BT203" s="127"/>
      <c r="CD203" s="127"/>
      <c r="CN203" s="127"/>
      <c r="CX203" s="127"/>
      <c r="DH203" s="127"/>
      <c r="DR203" s="127"/>
      <c r="EB203" s="127"/>
      <c r="EL203" s="127"/>
      <c r="EV203" s="127"/>
      <c r="FF203" s="127"/>
      <c r="FP203" s="127"/>
      <c r="FZ203" s="127"/>
      <c r="GJ203" s="127"/>
      <c r="GT203" s="127"/>
      <c r="HD203" s="127"/>
      <c r="HN203" s="127"/>
      <c r="HX203" s="127"/>
      <c r="IH203" s="127"/>
    </row>
    <row xmlns:x14ac="http://schemas.microsoft.com/office/spreadsheetml/2009/9/ac" r="204" s="3" customFormat="true" x14ac:dyDescent="0.25">
      <c r="A204" s="388"/>
      <c r="B204" s="127"/>
      <c r="L204" s="127"/>
      <c r="V204" s="127"/>
      <c r="AF204" s="127"/>
      <c r="AP204" s="127"/>
      <c r="AZ204" s="127"/>
      <c r="BA204" s="127"/>
      <c r="BB204" s="127"/>
      <c r="BC204" s="127"/>
      <c r="BD204" s="127"/>
      <c r="BE204" s="127"/>
      <c r="BF204" s="127"/>
      <c r="BG204" s="127"/>
      <c r="BJ204" s="127"/>
      <c r="BT204" s="127"/>
      <c r="CD204" s="127"/>
      <c r="CN204" s="127"/>
      <c r="CX204" s="127"/>
      <c r="DH204" s="127"/>
      <c r="DR204" s="127"/>
      <c r="EB204" s="127"/>
      <c r="EL204" s="127"/>
      <c r="EV204" s="127"/>
      <c r="FF204" s="127"/>
      <c r="FP204" s="127"/>
      <c r="FZ204" s="127"/>
      <c r="GJ204" s="127"/>
      <c r="GT204" s="127"/>
      <c r="HD204" s="127"/>
      <c r="HN204" s="127"/>
      <c r="HX204" s="127"/>
      <c r="IH204" s="127"/>
    </row>
    <row xmlns:x14ac="http://schemas.microsoft.com/office/spreadsheetml/2009/9/ac" r="205" s="3" customFormat="true" x14ac:dyDescent="0.25">
      <c r="A205" s="388"/>
      <c r="B205" s="127"/>
      <c r="L205" s="127"/>
      <c r="V205" s="127"/>
      <c r="AF205" s="127"/>
      <c r="AP205" s="127"/>
      <c r="AZ205" s="127"/>
      <c r="BA205" s="127"/>
      <c r="BB205" s="127"/>
      <c r="BC205" s="127"/>
      <c r="BD205" s="127"/>
      <c r="BE205" s="127"/>
      <c r="BF205" s="127"/>
      <c r="BG205" s="127"/>
      <c r="BJ205" s="127"/>
      <c r="BT205" s="127"/>
      <c r="CD205" s="127"/>
      <c r="CN205" s="127"/>
      <c r="CX205" s="127"/>
      <c r="DH205" s="127"/>
      <c r="DR205" s="127"/>
      <c r="EB205" s="127"/>
      <c r="EL205" s="127"/>
      <c r="EV205" s="127"/>
      <c r="FF205" s="127"/>
      <c r="FP205" s="127"/>
      <c r="FZ205" s="127"/>
      <c r="GJ205" s="127"/>
      <c r="GT205" s="127"/>
      <c r="HD205" s="127"/>
      <c r="HN205" s="127"/>
      <c r="HX205" s="127"/>
      <c r="IH205" s="127"/>
    </row>
    <row xmlns:x14ac="http://schemas.microsoft.com/office/spreadsheetml/2009/9/ac" r="206" s="3" customFormat="true" x14ac:dyDescent="0.25">
      <c r="A206" s="388"/>
      <c r="B206" s="127"/>
      <c r="L206" s="127"/>
      <c r="V206" s="127"/>
      <c r="AF206" s="127"/>
      <c r="AP206" s="127"/>
      <c r="AZ206" s="127"/>
      <c r="BA206" s="127"/>
      <c r="BB206" s="127"/>
      <c r="BC206" s="127"/>
      <c r="BD206" s="127"/>
      <c r="BE206" s="127"/>
      <c r="BF206" s="127"/>
      <c r="BG206" s="127"/>
      <c r="BJ206" s="127"/>
      <c r="BT206" s="127"/>
      <c r="CD206" s="127"/>
      <c r="CN206" s="127"/>
      <c r="CX206" s="127"/>
      <c r="DH206" s="127"/>
      <c r="DR206" s="127"/>
      <c r="EB206" s="127"/>
      <c r="EL206" s="127"/>
      <c r="EV206" s="127"/>
      <c r="FF206" s="127"/>
      <c r="FP206" s="127"/>
      <c r="FZ206" s="127"/>
      <c r="GJ206" s="127"/>
      <c r="GT206" s="127"/>
      <c r="HD206" s="127"/>
      <c r="HN206" s="127"/>
      <c r="HX206" s="127"/>
      <c r="IH206" s="127"/>
    </row>
    <row xmlns:x14ac="http://schemas.microsoft.com/office/spreadsheetml/2009/9/ac" r="207" s="3" customFormat="true" x14ac:dyDescent="0.25">
      <c r="A207" s="388"/>
      <c r="B207" s="127"/>
      <c r="L207" s="127"/>
      <c r="V207" s="127"/>
      <c r="AF207" s="127"/>
      <c r="AP207" s="127"/>
      <c r="AZ207" s="127"/>
      <c r="BA207" s="127"/>
      <c r="BB207" s="127"/>
      <c r="BC207" s="127"/>
      <c r="BD207" s="127"/>
      <c r="BE207" s="127"/>
      <c r="BF207" s="127"/>
      <c r="BG207" s="127"/>
      <c r="BJ207" s="127"/>
      <c r="BT207" s="127"/>
      <c r="CD207" s="127"/>
      <c r="CN207" s="127"/>
      <c r="CX207" s="127"/>
      <c r="DH207" s="127"/>
      <c r="DR207" s="127"/>
      <c r="EB207" s="127"/>
      <c r="EL207" s="127"/>
      <c r="EV207" s="127"/>
      <c r="FF207" s="127"/>
      <c r="FP207" s="127"/>
      <c r="FZ207" s="127"/>
      <c r="GJ207" s="127"/>
      <c r="GT207" s="127"/>
      <c r="HD207" s="127"/>
      <c r="HN207" s="127"/>
      <c r="HX207" s="127"/>
      <c r="IH207" s="127"/>
    </row>
    <row xmlns:x14ac="http://schemas.microsoft.com/office/spreadsheetml/2009/9/ac" r="208" s="3" customFormat="true" x14ac:dyDescent="0.25">
      <c r="A208" s="388"/>
      <c r="B208" s="127"/>
      <c r="L208" s="127"/>
      <c r="V208" s="127"/>
      <c r="AF208" s="127"/>
      <c r="AP208" s="127"/>
      <c r="AZ208" s="127"/>
      <c r="BA208" s="127"/>
      <c r="BB208" s="127"/>
      <c r="BC208" s="127"/>
      <c r="BD208" s="127"/>
      <c r="BE208" s="127"/>
      <c r="BF208" s="127"/>
      <c r="BG208" s="127"/>
      <c r="BJ208" s="127"/>
      <c r="BT208" s="127"/>
      <c r="CD208" s="127"/>
      <c r="CN208" s="127"/>
      <c r="CX208" s="127"/>
      <c r="DH208" s="127"/>
      <c r="DR208" s="127"/>
      <c r="EB208" s="127"/>
      <c r="EL208" s="127"/>
      <c r="EV208" s="127"/>
      <c r="FF208" s="127"/>
      <c r="FP208" s="127"/>
      <c r="FZ208" s="127"/>
      <c r="GJ208" s="127"/>
      <c r="GT208" s="127"/>
      <c r="HD208" s="127"/>
      <c r="HN208" s="127"/>
      <c r="HX208" s="127"/>
      <c r="IH208" s="127"/>
    </row>
    <row xmlns:x14ac="http://schemas.microsoft.com/office/spreadsheetml/2009/9/ac" r="209" s="3" customFormat="true" x14ac:dyDescent="0.25">
      <c r="A209" s="388"/>
      <c r="B209" s="127"/>
      <c r="L209" s="127"/>
      <c r="V209" s="127"/>
      <c r="AF209" s="127"/>
      <c r="AP209" s="127"/>
      <c r="AZ209" s="127"/>
      <c r="BA209" s="127"/>
      <c r="BB209" s="127"/>
      <c r="BC209" s="127"/>
      <c r="BD209" s="127"/>
      <c r="BE209" s="127"/>
      <c r="BF209" s="127"/>
      <c r="BG209" s="127"/>
      <c r="BJ209" s="127"/>
      <c r="BT209" s="127"/>
      <c r="CD209" s="127"/>
      <c r="CN209" s="127"/>
      <c r="CX209" s="127"/>
      <c r="DH209" s="127"/>
      <c r="DR209" s="127"/>
      <c r="EB209" s="127"/>
      <c r="EL209" s="127"/>
      <c r="EV209" s="127"/>
      <c r="FF209" s="127"/>
      <c r="FP209" s="127"/>
      <c r="FZ209" s="127"/>
      <c r="GJ209" s="127"/>
      <c r="GT209" s="127"/>
      <c r="HD209" s="127"/>
      <c r="HN209" s="127"/>
      <c r="HX209" s="127"/>
      <c r="IH209" s="127"/>
    </row>
    <row xmlns:x14ac="http://schemas.microsoft.com/office/spreadsheetml/2009/9/ac" r="210" s="3" customFormat="true" x14ac:dyDescent="0.25">
      <c r="A210" s="388"/>
      <c r="B210" s="127"/>
      <c r="L210" s="127"/>
      <c r="V210" s="127"/>
      <c r="AF210" s="127"/>
      <c r="AP210" s="127"/>
      <c r="AZ210" s="127"/>
      <c r="BA210" s="127"/>
      <c r="BB210" s="127"/>
      <c r="BC210" s="127"/>
      <c r="BD210" s="127"/>
      <c r="BE210" s="127"/>
      <c r="BF210" s="127"/>
      <c r="BG210" s="127"/>
      <c r="BJ210" s="127"/>
      <c r="BT210" s="127"/>
      <c r="CD210" s="127"/>
      <c r="CN210" s="127"/>
      <c r="CX210" s="127"/>
      <c r="DH210" s="127"/>
      <c r="DR210" s="127"/>
      <c r="EB210" s="127"/>
      <c r="EL210" s="127"/>
      <c r="EV210" s="127"/>
      <c r="FF210" s="127"/>
      <c r="FP210" s="127"/>
      <c r="FZ210" s="127"/>
      <c r="GJ210" s="127"/>
      <c r="GT210" s="127"/>
      <c r="HD210" s="127"/>
      <c r="HN210" s="127"/>
      <c r="HX210" s="127"/>
      <c r="IH210" s="127"/>
    </row>
    <row xmlns:x14ac="http://schemas.microsoft.com/office/spreadsheetml/2009/9/ac" r="211" s="3" customFormat="true" x14ac:dyDescent="0.25">
      <c r="A211" s="388"/>
      <c r="B211" s="127"/>
      <c r="L211" s="127"/>
      <c r="V211" s="127"/>
      <c r="AF211" s="127"/>
      <c r="AP211" s="127"/>
      <c r="AZ211" s="127"/>
      <c r="BA211" s="127"/>
      <c r="BB211" s="127"/>
      <c r="BC211" s="127"/>
      <c r="BD211" s="127"/>
      <c r="BE211" s="127"/>
      <c r="BF211" s="127"/>
      <c r="BG211" s="127"/>
      <c r="BJ211" s="127"/>
      <c r="BT211" s="127"/>
      <c r="CD211" s="127"/>
      <c r="CN211" s="127"/>
      <c r="CX211" s="127"/>
      <c r="DH211" s="127"/>
      <c r="DR211" s="127"/>
      <c r="EB211" s="127"/>
      <c r="EL211" s="127"/>
      <c r="EV211" s="127"/>
      <c r="FF211" s="127"/>
      <c r="FP211" s="127"/>
      <c r="FZ211" s="127"/>
      <c r="GJ211" s="127"/>
      <c r="GT211" s="127"/>
      <c r="HD211" s="127"/>
      <c r="HN211" s="127"/>
      <c r="HX211" s="127"/>
      <c r="IH211" s="127"/>
    </row>
    <row xmlns:x14ac="http://schemas.microsoft.com/office/spreadsheetml/2009/9/ac" r="212" s="3" customFormat="true" x14ac:dyDescent="0.25">
      <c r="A212" s="388"/>
      <c r="B212" s="127"/>
      <c r="L212" s="127"/>
      <c r="V212" s="127"/>
      <c r="AF212" s="127"/>
      <c r="AP212" s="127"/>
      <c r="AZ212" s="127"/>
      <c r="BA212" s="127"/>
      <c r="BB212" s="127"/>
      <c r="BC212" s="127"/>
      <c r="BD212" s="127"/>
      <c r="BE212" s="127"/>
      <c r="BF212" s="127"/>
      <c r="BG212" s="127"/>
      <c r="BJ212" s="127"/>
      <c r="BT212" s="127"/>
      <c r="CD212" s="127"/>
      <c r="CN212" s="127"/>
      <c r="CX212" s="127"/>
      <c r="DH212" s="127"/>
      <c r="DR212" s="127"/>
      <c r="EB212" s="127"/>
      <c r="EL212" s="127"/>
      <c r="EV212" s="127"/>
      <c r="FF212" s="127"/>
      <c r="FP212" s="127"/>
      <c r="FZ212" s="127"/>
      <c r="GJ212" s="127"/>
      <c r="GT212" s="127"/>
      <c r="HD212" s="127"/>
      <c r="HN212" s="127"/>
      <c r="HX212" s="127"/>
      <c r="IH212" s="127"/>
    </row>
    <row xmlns:x14ac="http://schemas.microsoft.com/office/spreadsheetml/2009/9/ac" r="213" s="3" customFormat="true" x14ac:dyDescent="0.25">
      <c r="A213" s="388"/>
      <c r="B213" s="127"/>
      <c r="L213" s="127"/>
      <c r="V213" s="127"/>
      <c r="AF213" s="127"/>
      <c r="AP213" s="127"/>
      <c r="AZ213" s="127"/>
      <c r="BA213" s="127"/>
      <c r="BB213" s="127"/>
      <c r="BC213" s="127"/>
      <c r="BD213" s="127"/>
      <c r="BE213" s="127"/>
      <c r="BF213" s="127"/>
      <c r="BG213" s="127"/>
      <c r="BJ213" s="127"/>
      <c r="BT213" s="127"/>
      <c r="CD213" s="127"/>
      <c r="CN213" s="127"/>
      <c r="CX213" s="127"/>
      <c r="DH213" s="127"/>
      <c r="DR213" s="127"/>
      <c r="EB213" s="127"/>
      <c r="EL213" s="127"/>
      <c r="EV213" s="127"/>
      <c r="FF213" s="127"/>
      <c r="FP213" s="127"/>
      <c r="FZ213" s="127"/>
      <c r="GJ213" s="127"/>
      <c r="GT213" s="127"/>
      <c r="HD213" s="127"/>
      <c r="HN213" s="127"/>
      <c r="HX213" s="127"/>
      <c r="IH213" s="127"/>
    </row>
    <row xmlns:x14ac="http://schemas.microsoft.com/office/spreadsheetml/2009/9/ac" r="214" s="3" customFormat="true" x14ac:dyDescent="0.25">
      <c r="A214" s="388"/>
      <c r="B214" s="127"/>
      <c r="L214" s="127"/>
      <c r="V214" s="127"/>
      <c r="AF214" s="127"/>
      <c r="AP214" s="127"/>
      <c r="AZ214" s="127"/>
      <c r="BA214" s="127"/>
      <c r="BB214" s="127"/>
      <c r="BC214" s="127"/>
      <c r="BD214" s="127"/>
      <c r="BE214" s="127"/>
      <c r="BF214" s="127"/>
      <c r="BG214" s="127"/>
      <c r="BJ214" s="127"/>
      <c r="BT214" s="127"/>
      <c r="CD214" s="127"/>
      <c r="CN214" s="127"/>
      <c r="CX214" s="127"/>
      <c r="DH214" s="127"/>
      <c r="DR214" s="127"/>
      <c r="EB214" s="127"/>
      <c r="EL214" s="127"/>
      <c r="EV214" s="127"/>
      <c r="FF214" s="127"/>
      <c r="FP214" s="127"/>
      <c r="FZ214" s="127"/>
      <c r="GJ214" s="127"/>
      <c r="GT214" s="127"/>
      <c r="HD214" s="127"/>
      <c r="HN214" s="127"/>
      <c r="HX214" s="127"/>
      <c r="IH214" s="127"/>
    </row>
    <row xmlns:x14ac="http://schemas.microsoft.com/office/spreadsheetml/2009/9/ac" r="215" s="3" customFormat="true" x14ac:dyDescent="0.25">
      <c r="A215" s="388"/>
      <c r="B215" s="127"/>
      <c r="L215" s="127"/>
      <c r="V215" s="127"/>
      <c r="AF215" s="127"/>
      <c r="AP215" s="127"/>
      <c r="AZ215" s="127"/>
      <c r="BA215" s="127"/>
      <c r="BB215" s="127"/>
      <c r="BC215" s="127"/>
      <c r="BD215" s="127"/>
      <c r="BE215" s="127"/>
      <c r="BF215" s="127"/>
      <c r="BG215" s="127"/>
      <c r="BJ215" s="127"/>
      <c r="BT215" s="127"/>
      <c r="CD215" s="127"/>
      <c r="CN215" s="127"/>
      <c r="CX215" s="127"/>
      <c r="DH215" s="127"/>
      <c r="DR215" s="127"/>
      <c r="EB215" s="127"/>
      <c r="EL215" s="127"/>
      <c r="EV215" s="127"/>
      <c r="FF215" s="127"/>
      <c r="FP215" s="127"/>
      <c r="FZ215" s="127"/>
      <c r="GJ215" s="127"/>
      <c r="GT215" s="127"/>
      <c r="HD215" s="127"/>
      <c r="HN215" s="127"/>
      <c r="HX215" s="127"/>
      <c r="IH215" s="127"/>
    </row>
    <row xmlns:x14ac="http://schemas.microsoft.com/office/spreadsheetml/2009/9/ac" r="216" s="3" customFormat="true" x14ac:dyDescent="0.25">
      <c r="A216" s="388"/>
      <c r="B216" s="127"/>
      <c r="L216" s="127"/>
      <c r="V216" s="127"/>
      <c r="AF216" s="127"/>
      <c r="AP216" s="127"/>
      <c r="AZ216" s="127"/>
      <c r="BA216" s="127"/>
      <c r="BB216" s="127"/>
      <c r="BC216" s="127"/>
      <c r="BD216" s="127"/>
      <c r="BE216" s="127"/>
      <c r="BF216" s="127"/>
      <c r="BG216" s="127"/>
      <c r="BJ216" s="127"/>
      <c r="BT216" s="127"/>
      <c r="CD216" s="127"/>
      <c r="CN216" s="127"/>
      <c r="CX216" s="127"/>
      <c r="DH216" s="127"/>
      <c r="DR216" s="127"/>
      <c r="EB216" s="127"/>
      <c r="EL216" s="127"/>
      <c r="EV216" s="127"/>
      <c r="FF216" s="127"/>
      <c r="FP216" s="127"/>
      <c r="FZ216" s="127"/>
      <c r="GJ216" s="127"/>
      <c r="GT216" s="127"/>
      <c r="HD216" s="127"/>
      <c r="HN216" s="127"/>
      <c r="HX216" s="127"/>
      <c r="IH216" s="127"/>
    </row>
    <row xmlns:x14ac="http://schemas.microsoft.com/office/spreadsheetml/2009/9/ac" r="217" s="3" customFormat="true" x14ac:dyDescent="0.25">
      <c r="A217" s="388"/>
      <c r="B217" s="127"/>
      <c r="L217" s="127"/>
      <c r="V217" s="127"/>
      <c r="AF217" s="127"/>
      <c r="AP217" s="127"/>
      <c r="AZ217" s="127"/>
      <c r="BA217" s="127"/>
      <c r="BB217" s="127"/>
      <c r="BC217" s="127"/>
      <c r="BD217" s="127"/>
      <c r="BE217" s="127"/>
      <c r="BF217" s="127"/>
      <c r="BG217" s="127"/>
      <c r="BJ217" s="127"/>
      <c r="BT217" s="127"/>
      <c r="CD217" s="127"/>
      <c r="CN217" s="127"/>
      <c r="CX217" s="127"/>
      <c r="DH217" s="127"/>
      <c r="DR217" s="127"/>
      <c r="EB217" s="127"/>
      <c r="EL217" s="127"/>
      <c r="EV217" s="127"/>
      <c r="FF217" s="127"/>
      <c r="FP217" s="127"/>
      <c r="FZ217" s="127"/>
      <c r="GJ217" s="127"/>
      <c r="GT217" s="127"/>
      <c r="HD217" s="127"/>
      <c r="HN217" s="127"/>
      <c r="HX217" s="127"/>
      <c r="IH217" s="127"/>
    </row>
    <row xmlns:x14ac="http://schemas.microsoft.com/office/spreadsheetml/2009/9/ac" r="218" s="3" customFormat="true" x14ac:dyDescent="0.25">
      <c r="A218" s="388"/>
      <c r="B218" s="127"/>
      <c r="L218" s="127"/>
      <c r="V218" s="127"/>
      <c r="AF218" s="127"/>
      <c r="AP218" s="127"/>
      <c r="AZ218" s="127"/>
      <c r="BA218" s="127"/>
      <c r="BB218" s="127"/>
      <c r="BC218" s="127"/>
      <c r="BD218" s="127"/>
      <c r="BE218" s="127"/>
      <c r="BF218" s="127"/>
      <c r="BG218" s="127"/>
      <c r="BJ218" s="127"/>
      <c r="BT218" s="127"/>
      <c r="CD218" s="127"/>
      <c r="CN218" s="127"/>
      <c r="CX218" s="127"/>
      <c r="DH218" s="127"/>
      <c r="DR218" s="127"/>
      <c r="EB218" s="127"/>
      <c r="EL218" s="127"/>
      <c r="EV218" s="127"/>
      <c r="FF218" s="127"/>
      <c r="FP218" s="127"/>
      <c r="FZ218" s="127"/>
      <c r="GJ218" s="127"/>
      <c r="GT218" s="127"/>
      <c r="HD218" s="127"/>
      <c r="HN218" s="127"/>
      <c r="HX218" s="127"/>
      <c r="IH218" s="127"/>
    </row>
    <row xmlns:x14ac="http://schemas.microsoft.com/office/spreadsheetml/2009/9/ac" r="219" s="3" customFormat="true" x14ac:dyDescent="0.25">
      <c r="A219" s="388"/>
      <c r="B219" s="127"/>
      <c r="L219" s="127"/>
      <c r="V219" s="127"/>
      <c r="AF219" s="127"/>
      <c r="AP219" s="127"/>
      <c r="AZ219" s="127"/>
      <c r="BA219" s="127"/>
      <c r="BB219" s="127"/>
      <c r="BC219" s="127"/>
      <c r="BD219" s="127"/>
      <c r="BE219" s="127"/>
      <c r="BF219" s="127"/>
      <c r="BG219" s="127"/>
      <c r="BJ219" s="127"/>
      <c r="BT219" s="127"/>
      <c r="CD219" s="127"/>
      <c r="CN219" s="127"/>
      <c r="CX219" s="127"/>
      <c r="DH219" s="127"/>
      <c r="DR219" s="127"/>
      <c r="EB219" s="127"/>
      <c r="EL219" s="127"/>
      <c r="EV219" s="127"/>
      <c r="FF219" s="127"/>
      <c r="FP219" s="127"/>
      <c r="FZ219" s="127"/>
      <c r="GJ219" s="127"/>
      <c r="GT219" s="127"/>
      <c r="HD219" s="127"/>
      <c r="HN219" s="127"/>
      <c r="HX219" s="127"/>
      <c r="IH219" s="127"/>
    </row>
    <row xmlns:x14ac="http://schemas.microsoft.com/office/spreadsheetml/2009/9/ac" r="220" s="3" customFormat="true" x14ac:dyDescent="0.25">
      <c r="A220" s="388"/>
      <c r="B220" s="127"/>
      <c r="L220" s="127"/>
      <c r="V220" s="127"/>
      <c r="AF220" s="127"/>
      <c r="AP220" s="127"/>
      <c r="AZ220" s="127"/>
      <c r="BA220" s="127"/>
      <c r="BB220" s="127"/>
      <c r="BC220" s="127"/>
      <c r="BD220" s="127"/>
      <c r="BE220" s="127"/>
      <c r="BF220" s="127"/>
      <c r="BG220" s="127"/>
      <c r="BJ220" s="127"/>
      <c r="BT220" s="127"/>
      <c r="CD220" s="127"/>
      <c r="CN220" s="127"/>
      <c r="CX220" s="127"/>
      <c r="DH220" s="127"/>
      <c r="DR220" s="127"/>
      <c r="EB220" s="127"/>
      <c r="EL220" s="127"/>
      <c r="EV220" s="127"/>
      <c r="FF220" s="127"/>
      <c r="FP220" s="127"/>
      <c r="FZ220" s="127"/>
      <c r="GJ220" s="127"/>
      <c r="GT220" s="127"/>
      <c r="HD220" s="127"/>
      <c r="HN220" s="127"/>
      <c r="HX220" s="127"/>
      <c r="IH220" s="127"/>
    </row>
    <row xmlns:x14ac="http://schemas.microsoft.com/office/spreadsheetml/2009/9/ac" r="221" s="3" customFormat="true" x14ac:dyDescent="0.25">
      <c r="A221" s="388"/>
      <c r="B221" s="127"/>
      <c r="L221" s="127"/>
      <c r="V221" s="127"/>
      <c r="AF221" s="127"/>
      <c r="AP221" s="127"/>
      <c r="AZ221" s="127"/>
      <c r="BA221" s="127"/>
      <c r="BB221" s="127"/>
      <c r="BC221" s="127"/>
      <c r="BD221" s="127"/>
      <c r="BE221" s="127"/>
      <c r="BF221" s="127"/>
      <c r="BG221" s="127"/>
      <c r="BJ221" s="127"/>
      <c r="BT221" s="127"/>
      <c r="CD221" s="127"/>
      <c r="CN221" s="127"/>
      <c r="CX221" s="127"/>
      <c r="DH221" s="127"/>
      <c r="DR221" s="127"/>
      <c r="EB221" s="127"/>
      <c r="EL221" s="127"/>
      <c r="EV221" s="127"/>
      <c r="FF221" s="127"/>
      <c r="FP221" s="127"/>
      <c r="FZ221" s="127"/>
      <c r="GJ221" s="127"/>
      <c r="GT221" s="127"/>
      <c r="HD221" s="127"/>
      <c r="HN221" s="127"/>
      <c r="HX221" s="127"/>
      <c r="IH221" s="127"/>
    </row>
    <row xmlns:x14ac="http://schemas.microsoft.com/office/spreadsheetml/2009/9/ac" r="222" s="3" customFormat="true" x14ac:dyDescent="0.25">
      <c r="A222" s="388"/>
      <c r="B222" s="127"/>
      <c r="L222" s="127"/>
      <c r="V222" s="127"/>
      <c r="AF222" s="127"/>
      <c r="AP222" s="127"/>
      <c r="AZ222" s="127"/>
      <c r="BA222" s="127"/>
      <c r="BB222" s="127"/>
      <c r="BC222" s="127"/>
      <c r="BD222" s="127"/>
      <c r="BE222" s="127"/>
      <c r="BF222" s="127"/>
      <c r="BG222" s="127"/>
      <c r="BJ222" s="127"/>
      <c r="BT222" s="127"/>
      <c r="CD222" s="127"/>
      <c r="CN222" s="127"/>
      <c r="CX222" s="127"/>
      <c r="DH222" s="127"/>
      <c r="DR222" s="127"/>
      <c r="EB222" s="127"/>
      <c r="EL222" s="127"/>
      <c r="EV222" s="127"/>
      <c r="FF222" s="127"/>
      <c r="FP222" s="127"/>
      <c r="FZ222" s="127"/>
      <c r="GJ222" s="127"/>
      <c r="GT222" s="127"/>
      <c r="HD222" s="127"/>
      <c r="HN222" s="127"/>
      <c r="HX222" s="127"/>
      <c r="IH222" s="127"/>
    </row>
    <row xmlns:x14ac="http://schemas.microsoft.com/office/spreadsheetml/2009/9/ac" r="223" s="3" customFormat="true" x14ac:dyDescent="0.25">
      <c r="A223" s="388"/>
      <c r="B223" s="127"/>
      <c r="L223" s="127"/>
      <c r="V223" s="127"/>
      <c r="AF223" s="127"/>
      <c r="AP223" s="127"/>
      <c r="AZ223" s="127"/>
      <c r="BA223" s="127"/>
      <c r="BB223" s="127"/>
      <c r="BC223" s="127"/>
      <c r="BD223" s="127"/>
      <c r="BE223" s="127"/>
      <c r="BF223" s="127"/>
      <c r="BG223" s="127"/>
      <c r="BJ223" s="127"/>
      <c r="BT223" s="127"/>
      <c r="CD223" s="127"/>
      <c r="CN223" s="127"/>
      <c r="CX223" s="127"/>
      <c r="DH223" s="127"/>
      <c r="DR223" s="127"/>
      <c r="EB223" s="127"/>
      <c r="EL223" s="127"/>
      <c r="EV223" s="127"/>
      <c r="FF223" s="127"/>
      <c r="FP223" s="127"/>
      <c r="FZ223" s="127"/>
      <c r="GJ223" s="127"/>
      <c r="GT223" s="127"/>
      <c r="HD223" s="127"/>
      <c r="HN223" s="127"/>
      <c r="HX223" s="127"/>
      <c r="IH223" s="127"/>
    </row>
    <row xmlns:x14ac="http://schemas.microsoft.com/office/spreadsheetml/2009/9/ac" r="224" s="3" customFormat="true" x14ac:dyDescent="0.25">
      <c r="A224" s="388"/>
      <c r="B224" s="127"/>
      <c r="L224" s="127"/>
      <c r="V224" s="127"/>
      <c r="AF224" s="127"/>
      <c r="AP224" s="127"/>
      <c r="AZ224" s="127"/>
      <c r="BA224" s="127"/>
      <c r="BB224" s="127"/>
      <c r="BC224" s="127"/>
      <c r="BD224" s="127"/>
      <c r="BE224" s="127"/>
      <c r="BF224" s="127"/>
      <c r="BG224" s="127"/>
      <c r="BJ224" s="127"/>
      <c r="BT224" s="127"/>
      <c r="CD224" s="127"/>
      <c r="CN224" s="127"/>
      <c r="CX224" s="127"/>
      <c r="DH224" s="127"/>
      <c r="DR224" s="127"/>
      <c r="EB224" s="127"/>
      <c r="EL224" s="127"/>
      <c r="EV224" s="127"/>
      <c r="FF224" s="127"/>
      <c r="FP224" s="127"/>
      <c r="FZ224" s="127"/>
      <c r="GJ224" s="127"/>
      <c r="GT224" s="127"/>
      <c r="HD224" s="127"/>
      <c r="HN224" s="127"/>
      <c r="HX224" s="127"/>
      <c r="IH224" s="127"/>
    </row>
    <row xmlns:x14ac="http://schemas.microsoft.com/office/spreadsheetml/2009/9/ac" r="225" s="3" customFormat="true" x14ac:dyDescent="0.25">
      <c r="A225" s="388"/>
      <c r="B225" s="127"/>
      <c r="L225" s="127"/>
      <c r="V225" s="127"/>
      <c r="AF225" s="127"/>
      <c r="AP225" s="127"/>
      <c r="AZ225" s="127"/>
      <c r="BA225" s="127"/>
      <c r="BB225" s="127"/>
      <c r="BC225" s="127"/>
      <c r="BD225" s="127"/>
      <c r="BE225" s="127"/>
      <c r="BF225" s="127"/>
      <c r="BG225" s="127"/>
      <c r="BJ225" s="127"/>
      <c r="BT225" s="127"/>
      <c r="CD225" s="127"/>
      <c r="CN225" s="127"/>
      <c r="CX225" s="127"/>
      <c r="DH225" s="127"/>
      <c r="DR225" s="127"/>
      <c r="EB225" s="127"/>
      <c r="EL225" s="127"/>
      <c r="EV225" s="127"/>
      <c r="FF225" s="127"/>
      <c r="FP225" s="127"/>
      <c r="FZ225" s="127"/>
      <c r="GJ225" s="127"/>
      <c r="GT225" s="127"/>
      <c r="HD225" s="127"/>
      <c r="HN225" s="127"/>
      <c r="HX225" s="127"/>
      <c r="IH225" s="127"/>
    </row>
    <row xmlns:x14ac="http://schemas.microsoft.com/office/spreadsheetml/2009/9/ac" r="226" s="3" customFormat="true" x14ac:dyDescent="0.25">
      <c r="A226" s="388"/>
      <c r="B226" s="127"/>
      <c r="L226" s="127"/>
      <c r="V226" s="127"/>
      <c r="AF226" s="127"/>
      <c r="AP226" s="127"/>
      <c r="AZ226" s="127"/>
      <c r="BA226" s="127"/>
      <c r="BB226" s="127"/>
      <c r="BC226" s="127"/>
      <c r="BD226" s="127"/>
      <c r="BE226" s="127"/>
      <c r="BF226" s="127"/>
      <c r="BG226" s="127"/>
      <c r="BJ226" s="127"/>
      <c r="BT226" s="127"/>
      <c r="CD226" s="127"/>
      <c r="CN226" s="127"/>
      <c r="CX226" s="127"/>
      <c r="DH226" s="127"/>
      <c r="DR226" s="127"/>
      <c r="EB226" s="127"/>
      <c r="EL226" s="127"/>
      <c r="EV226" s="127"/>
      <c r="FF226" s="127"/>
      <c r="FP226" s="127"/>
      <c r="FZ226" s="127"/>
      <c r="GJ226" s="127"/>
      <c r="GT226" s="127"/>
      <c r="HD226" s="127"/>
      <c r="HN226" s="127"/>
      <c r="HX226" s="127"/>
      <c r="IH226" s="127"/>
    </row>
    <row xmlns:x14ac="http://schemas.microsoft.com/office/spreadsheetml/2009/9/ac" r="227" s="3" customFormat="true" x14ac:dyDescent="0.25">
      <c r="A227" s="388"/>
      <c r="B227" s="127"/>
      <c r="L227" s="127"/>
      <c r="V227" s="127"/>
      <c r="AF227" s="127"/>
      <c r="AP227" s="127"/>
      <c r="AZ227" s="127"/>
      <c r="BA227" s="127"/>
      <c r="BB227" s="127"/>
      <c r="BC227" s="127"/>
      <c r="BD227" s="127"/>
      <c r="BE227" s="127"/>
      <c r="BF227" s="127"/>
      <c r="BG227" s="127"/>
      <c r="BJ227" s="127"/>
      <c r="BT227" s="127"/>
      <c r="CD227" s="127"/>
      <c r="CN227" s="127"/>
      <c r="CX227" s="127"/>
      <c r="DH227" s="127"/>
      <c r="DR227" s="127"/>
      <c r="EB227" s="127"/>
      <c r="EL227" s="127"/>
      <c r="EV227" s="127"/>
      <c r="FF227" s="127"/>
      <c r="FP227" s="127"/>
      <c r="FZ227" s="127"/>
      <c r="GJ227" s="127"/>
      <c r="GT227" s="127"/>
      <c r="HD227" s="127"/>
      <c r="HN227" s="127"/>
      <c r="HX227" s="127"/>
      <c r="IH227" s="127"/>
    </row>
    <row xmlns:x14ac="http://schemas.microsoft.com/office/spreadsheetml/2009/9/ac" r="228" s="3" customFormat="true" x14ac:dyDescent="0.25">
      <c r="A228" s="388"/>
      <c r="B228" s="127"/>
      <c r="L228" s="127"/>
      <c r="V228" s="127"/>
      <c r="AF228" s="127"/>
      <c r="AP228" s="127"/>
      <c r="AZ228" s="127"/>
      <c r="BA228" s="127"/>
      <c r="BB228" s="127"/>
      <c r="BC228" s="127"/>
      <c r="BD228" s="127"/>
      <c r="BE228" s="127"/>
      <c r="BF228" s="127"/>
      <c r="BG228" s="127"/>
      <c r="BJ228" s="127"/>
      <c r="BT228" s="127"/>
      <c r="CD228" s="127"/>
      <c r="CN228" s="127"/>
      <c r="CX228" s="127"/>
      <c r="DH228" s="127"/>
      <c r="DR228" s="127"/>
      <c r="EB228" s="127"/>
      <c r="EL228" s="127"/>
      <c r="EV228" s="127"/>
      <c r="FF228" s="127"/>
      <c r="FP228" s="127"/>
      <c r="FZ228" s="127"/>
      <c r="GJ228" s="127"/>
      <c r="GT228" s="127"/>
      <c r="HD228" s="127"/>
      <c r="HN228" s="127"/>
      <c r="HX228" s="127"/>
      <c r="IH228" s="127"/>
    </row>
    <row xmlns:x14ac="http://schemas.microsoft.com/office/spreadsheetml/2009/9/ac" r="229" s="3" customFormat="true" x14ac:dyDescent="0.25">
      <c r="A229" s="388"/>
      <c r="B229" s="127"/>
      <c r="L229" s="127"/>
      <c r="V229" s="127"/>
      <c r="AF229" s="127"/>
      <c r="AP229" s="127"/>
      <c r="AZ229" s="127"/>
      <c r="BA229" s="127"/>
      <c r="BB229" s="127"/>
      <c r="BC229" s="127"/>
      <c r="BD229" s="127"/>
      <c r="BE229" s="127"/>
      <c r="BF229" s="127"/>
      <c r="BG229" s="127"/>
      <c r="BJ229" s="127"/>
      <c r="BT229" s="127"/>
      <c r="CD229" s="127"/>
      <c r="CN229" s="127"/>
      <c r="CX229" s="127"/>
      <c r="DH229" s="127"/>
      <c r="DR229" s="127"/>
      <c r="EB229" s="127"/>
      <c r="EL229" s="127"/>
      <c r="EV229" s="127"/>
      <c r="FF229" s="127"/>
      <c r="FP229" s="127"/>
      <c r="FZ229" s="127"/>
      <c r="GJ229" s="127"/>
      <c r="GT229" s="127"/>
      <c r="HD229" s="127"/>
      <c r="HN229" s="127"/>
      <c r="HX229" s="127"/>
      <c r="IH229" s="127"/>
    </row>
    <row xmlns:x14ac="http://schemas.microsoft.com/office/spreadsheetml/2009/9/ac" r="230" s="3" customFormat="true" x14ac:dyDescent="0.25">
      <c r="A230" s="388"/>
      <c r="B230" s="127"/>
      <c r="L230" s="127"/>
      <c r="V230" s="127"/>
      <c r="AF230" s="127"/>
      <c r="AP230" s="127"/>
      <c r="AZ230" s="127"/>
      <c r="BA230" s="127"/>
      <c r="BB230" s="127"/>
      <c r="BC230" s="127"/>
      <c r="BD230" s="127"/>
      <c r="BE230" s="127"/>
      <c r="BF230" s="127"/>
      <c r="BG230" s="127"/>
      <c r="BJ230" s="127"/>
      <c r="BT230" s="127"/>
      <c r="CD230" s="127"/>
      <c r="CN230" s="127"/>
      <c r="CX230" s="127"/>
      <c r="DH230" s="127"/>
      <c r="DR230" s="127"/>
      <c r="EB230" s="127"/>
      <c r="EL230" s="127"/>
      <c r="EV230" s="127"/>
      <c r="FF230" s="127"/>
      <c r="FP230" s="127"/>
      <c r="FZ230" s="127"/>
      <c r="GJ230" s="127"/>
      <c r="GT230" s="127"/>
      <c r="HD230" s="127"/>
      <c r="HN230" s="127"/>
      <c r="HX230" s="127"/>
      <c r="IH230" s="127"/>
    </row>
    <row xmlns:x14ac="http://schemas.microsoft.com/office/spreadsheetml/2009/9/ac" r="231" s="3" customFormat="true" x14ac:dyDescent="0.25">
      <c r="A231" s="388"/>
      <c r="B231" s="127"/>
      <c r="L231" s="127"/>
      <c r="V231" s="127"/>
      <c r="AF231" s="127"/>
      <c r="AP231" s="127"/>
      <c r="AZ231" s="127"/>
      <c r="BA231" s="127"/>
      <c r="BB231" s="127"/>
      <c r="BC231" s="127"/>
      <c r="BD231" s="127"/>
      <c r="BE231" s="127"/>
      <c r="BF231" s="127"/>
      <c r="BG231" s="127"/>
      <c r="BJ231" s="127"/>
      <c r="BT231" s="127"/>
      <c r="CD231" s="127"/>
      <c r="CN231" s="127"/>
      <c r="CX231" s="127"/>
      <c r="DH231" s="127"/>
      <c r="DR231" s="127"/>
      <c r="EB231" s="127"/>
      <c r="EL231" s="127"/>
      <c r="EV231" s="127"/>
      <c r="FF231" s="127"/>
      <c r="FP231" s="127"/>
      <c r="FZ231" s="127"/>
      <c r="GJ231" s="127"/>
      <c r="GT231" s="127"/>
      <c r="HD231" s="127"/>
      <c r="HN231" s="127"/>
      <c r="HX231" s="127"/>
      <c r="IH231" s="127"/>
    </row>
    <row xmlns:x14ac="http://schemas.microsoft.com/office/spreadsheetml/2009/9/ac" r="232" s="3" customFormat="true" x14ac:dyDescent="0.25">
      <c r="A232" s="388"/>
      <c r="B232" s="127"/>
      <c r="L232" s="127"/>
      <c r="V232" s="127"/>
      <c r="AF232" s="127"/>
      <c r="AP232" s="127"/>
      <c r="AZ232" s="127"/>
      <c r="BA232" s="127"/>
      <c r="BB232" s="127"/>
      <c r="BC232" s="127"/>
      <c r="BD232" s="127"/>
      <c r="BE232" s="127"/>
      <c r="BF232" s="127"/>
      <c r="BG232" s="127"/>
      <c r="BJ232" s="127"/>
      <c r="BT232" s="127"/>
      <c r="CD232" s="127"/>
      <c r="CN232" s="127"/>
      <c r="CX232" s="127"/>
      <c r="DH232" s="127"/>
      <c r="DR232" s="127"/>
      <c r="EB232" s="127"/>
      <c r="EL232" s="127"/>
      <c r="EV232" s="127"/>
      <c r="FF232" s="127"/>
      <c r="FP232" s="127"/>
      <c r="FZ232" s="127"/>
      <c r="GJ232" s="127"/>
      <c r="GT232" s="127"/>
      <c r="HD232" s="127"/>
      <c r="HN232" s="127"/>
      <c r="HX232" s="127"/>
      <c r="IH232" s="127"/>
    </row>
    <row xmlns:x14ac="http://schemas.microsoft.com/office/spreadsheetml/2009/9/ac" r="233" s="3" customFormat="true" x14ac:dyDescent="0.25">
      <c r="A233" s="388"/>
      <c r="B233" s="127"/>
      <c r="L233" s="127"/>
      <c r="V233" s="127"/>
      <c r="AF233" s="127"/>
      <c r="AP233" s="127"/>
      <c r="AZ233" s="127"/>
      <c r="BA233" s="127"/>
      <c r="BB233" s="127"/>
      <c r="BC233" s="127"/>
      <c r="BD233" s="127"/>
      <c r="BE233" s="127"/>
      <c r="BF233" s="127"/>
      <c r="BG233" s="127"/>
      <c r="BJ233" s="127"/>
      <c r="BT233" s="127"/>
      <c r="CD233" s="127"/>
      <c r="CN233" s="127"/>
      <c r="CX233" s="127"/>
      <c r="DH233" s="127"/>
      <c r="DR233" s="127"/>
      <c r="EB233" s="127"/>
      <c r="EL233" s="127"/>
      <c r="EV233" s="127"/>
      <c r="FF233" s="127"/>
      <c r="FP233" s="127"/>
      <c r="FZ233" s="127"/>
      <c r="GJ233" s="127"/>
      <c r="GT233" s="127"/>
      <c r="HD233" s="127"/>
      <c r="HN233" s="127"/>
      <c r="HX233" s="127"/>
      <c r="IH233" s="127"/>
    </row>
    <row xmlns:x14ac="http://schemas.microsoft.com/office/spreadsheetml/2009/9/ac" r="234" s="3" customFormat="true" x14ac:dyDescent="0.25">
      <c r="A234" s="388"/>
      <c r="B234" s="127"/>
      <c r="L234" s="127"/>
      <c r="V234" s="127"/>
      <c r="AF234" s="127"/>
      <c r="AP234" s="127"/>
      <c r="AZ234" s="127"/>
      <c r="BA234" s="127"/>
      <c r="BB234" s="127"/>
      <c r="BC234" s="127"/>
      <c r="BD234" s="127"/>
      <c r="BE234" s="127"/>
      <c r="BF234" s="127"/>
      <c r="BG234" s="127"/>
      <c r="BJ234" s="127"/>
      <c r="BT234" s="127"/>
      <c r="CD234" s="127"/>
      <c r="CN234" s="127"/>
      <c r="CX234" s="127"/>
      <c r="DH234" s="127"/>
      <c r="DR234" s="127"/>
      <c r="EB234" s="127"/>
      <c r="EL234" s="127"/>
      <c r="EV234" s="127"/>
      <c r="FF234" s="127"/>
      <c r="FP234" s="127"/>
      <c r="FZ234" s="127"/>
      <c r="GJ234" s="127"/>
      <c r="GT234" s="127"/>
      <c r="HD234" s="127"/>
      <c r="HN234" s="127"/>
      <c r="HX234" s="127"/>
      <c r="IH234" s="127"/>
    </row>
    <row xmlns:x14ac="http://schemas.microsoft.com/office/spreadsheetml/2009/9/ac" r="235" s="3" customFormat="true" x14ac:dyDescent="0.25">
      <c r="A235" s="388"/>
      <c r="B235" s="127"/>
      <c r="L235" s="127"/>
      <c r="V235" s="127"/>
      <c r="AF235" s="127"/>
      <c r="AP235" s="127"/>
      <c r="AZ235" s="127"/>
      <c r="BA235" s="127"/>
      <c r="BB235" s="127"/>
      <c r="BC235" s="127"/>
      <c r="BD235" s="127"/>
      <c r="BE235" s="127"/>
      <c r="BF235" s="127"/>
      <c r="BG235" s="127"/>
      <c r="BJ235" s="127"/>
      <c r="BT235" s="127"/>
      <c r="CD235" s="127"/>
      <c r="CN235" s="127"/>
      <c r="CX235" s="127"/>
      <c r="DH235" s="127"/>
      <c r="DR235" s="127"/>
      <c r="EB235" s="127"/>
      <c r="EL235" s="127"/>
      <c r="EV235" s="127"/>
      <c r="FF235" s="127"/>
      <c r="FP235" s="127"/>
      <c r="FZ235" s="127"/>
      <c r="GJ235" s="127"/>
      <c r="GT235" s="127"/>
      <c r="HD235" s="127"/>
      <c r="HN235" s="127"/>
      <c r="HX235" s="127"/>
      <c r="IH235" s="127"/>
    </row>
    <row xmlns:x14ac="http://schemas.microsoft.com/office/spreadsheetml/2009/9/ac" r="236" s="3" customFormat="true" x14ac:dyDescent="0.25">
      <c r="A236" s="388"/>
      <c r="B236" s="127"/>
      <c r="L236" s="127"/>
      <c r="V236" s="127"/>
      <c r="AF236" s="127"/>
      <c r="AP236" s="127"/>
      <c r="AZ236" s="127"/>
      <c r="BA236" s="127"/>
      <c r="BB236" s="127"/>
      <c r="BC236" s="127"/>
      <c r="BD236" s="127"/>
      <c r="BE236" s="127"/>
      <c r="BF236" s="127"/>
      <c r="BG236" s="127"/>
      <c r="BJ236" s="127"/>
      <c r="BT236" s="127"/>
      <c r="CD236" s="127"/>
      <c r="CN236" s="127"/>
      <c r="CX236" s="127"/>
      <c r="DH236" s="127"/>
      <c r="DR236" s="127"/>
      <c r="EB236" s="127"/>
      <c r="EL236" s="127"/>
      <c r="EV236" s="127"/>
      <c r="FF236" s="127"/>
      <c r="FP236" s="127"/>
      <c r="FZ236" s="127"/>
      <c r="GJ236" s="127"/>
      <c r="GT236" s="127"/>
      <c r="HD236" s="127"/>
      <c r="HN236" s="127"/>
      <c r="HX236" s="127"/>
      <c r="IH236" s="127"/>
    </row>
    <row xmlns:x14ac="http://schemas.microsoft.com/office/spreadsheetml/2009/9/ac" r="237" s="3" customFormat="true" x14ac:dyDescent="0.25">
      <c r="A237" s="388"/>
      <c r="B237" s="127"/>
      <c r="L237" s="127"/>
      <c r="V237" s="127"/>
      <c r="AF237" s="127"/>
      <c r="AP237" s="127"/>
      <c r="AZ237" s="127"/>
      <c r="BA237" s="127"/>
      <c r="BB237" s="127"/>
      <c r="BC237" s="127"/>
      <c r="BD237" s="127"/>
      <c r="BE237" s="127"/>
      <c r="BF237" s="127"/>
      <c r="BG237" s="127"/>
      <c r="BJ237" s="127"/>
      <c r="BT237" s="127"/>
      <c r="CD237" s="127"/>
      <c r="CN237" s="127"/>
      <c r="CX237" s="127"/>
      <c r="DH237" s="127"/>
      <c r="DR237" s="127"/>
      <c r="EB237" s="127"/>
      <c r="EL237" s="127"/>
      <c r="EV237" s="127"/>
      <c r="FF237" s="127"/>
      <c r="FP237" s="127"/>
      <c r="FZ237" s="127"/>
      <c r="GJ237" s="127"/>
      <c r="GT237" s="127"/>
      <c r="HD237" s="127"/>
      <c r="HN237" s="127"/>
      <c r="HX237" s="127"/>
      <c r="IH237" s="127"/>
    </row>
    <row xmlns:x14ac="http://schemas.microsoft.com/office/spreadsheetml/2009/9/ac" r="238" s="3" customFormat="true" x14ac:dyDescent="0.25">
      <c r="A238" s="388"/>
      <c r="B238" s="127"/>
      <c r="L238" s="127"/>
      <c r="V238" s="127"/>
      <c r="AF238" s="127"/>
      <c r="AP238" s="127"/>
      <c r="AZ238" s="127"/>
      <c r="BA238" s="127"/>
      <c r="BB238" s="127"/>
      <c r="BC238" s="127"/>
      <c r="BD238" s="127"/>
      <c r="BE238" s="127"/>
      <c r="BF238" s="127"/>
      <c r="BG238" s="127"/>
      <c r="BJ238" s="127"/>
      <c r="BT238" s="127"/>
      <c r="CD238" s="127"/>
      <c r="CN238" s="127"/>
      <c r="CX238" s="127"/>
      <c r="DH238" s="127"/>
      <c r="DR238" s="127"/>
      <c r="EB238" s="127"/>
      <c r="EL238" s="127"/>
      <c r="EV238" s="127"/>
      <c r="FF238" s="127"/>
      <c r="FP238" s="127"/>
      <c r="FZ238" s="127"/>
      <c r="GJ238" s="127"/>
      <c r="GT238" s="127"/>
      <c r="HD238" s="127"/>
      <c r="HN238" s="127"/>
      <c r="HX238" s="127"/>
      <c r="IH238" s="127"/>
    </row>
    <row xmlns:x14ac="http://schemas.microsoft.com/office/spreadsheetml/2009/9/ac" r="239" s="3" customFormat="true" x14ac:dyDescent="0.25">
      <c r="A239" s="388"/>
      <c r="B239" s="127"/>
      <c r="L239" s="127"/>
      <c r="V239" s="127"/>
      <c r="AF239" s="127"/>
      <c r="AP239" s="127"/>
      <c r="AZ239" s="127"/>
      <c r="BA239" s="127"/>
      <c r="BB239" s="127"/>
      <c r="BC239" s="127"/>
      <c r="BD239" s="127"/>
      <c r="BE239" s="127"/>
      <c r="BF239" s="127"/>
      <c r="BG239" s="127"/>
      <c r="BJ239" s="127"/>
      <c r="BT239" s="127"/>
      <c r="CD239" s="127"/>
      <c r="CN239" s="127"/>
      <c r="CX239" s="127"/>
      <c r="DH239" s="127"/>
      <c r="DR239" s="127"/>
      <c r="EB239" s="127"/>
      <c r="EL239" s="127"/>
      <c r="EV239" s="127"/>
      <c r="FF239" s="127"/>
      <c r="FP239" s="127"/>
      <c r="FZ239" s="127"/>
      <c r="GJ239" s="127"/>
      <c r="GT239" s="127"/>
      <c r="HD239" s="127"/>
      <c r="HN239" s="127"/>
      <c r="HX239" s="127"/>
      <c r="IH239" s="127"/>
    </row>
    <row xmlns:x14ac="http://schemas.microsoft.com/office/spreadsheetml/2009/9/ac" r="240" s="3" customFormat="true" x14ac:dyDescent="0.25">
      <c r="A240" s="388"/>
      <c r="B240" s="127"/>
      <c r="L240" s="127"/>
      <c r="V240" s="127"/>
      <c r="AF240" s="127"/>
      <c r="AP240" s="127"/>
      <c r="AZ240" s="127"/>
      <c r="BA240" s="127"/>
      <c r="BB240" s="127"/>
      <c r="BC240" s="127"/>
      <c r="BD240" s="127"/>
      <c r="BE240" s="127"/>
      <c r="BF240" s="127"/>
      <c r="BG240" s="127"/>
      <c r="BJ240" s="127"/>
      <c r="BT240" s="127"/>
      <c r="CD240" s="127"/>
      <c r="CN240" s="127"/>
      <c r="CX240" s="127"/>
      <c r="DH240" s="127"/>
      <c r="DR240" s="127"/>
      <c r="EB240" s="127"/>
      <c r="EL240" s="127"/>
      <c r="EV240" s="127"/>
      <c r="FF240" s="127"/>
      <c r="FP240" s="127"/>
      <c r="FZ240" s="127"/>
      <c r="GJ240" s="127"/>
      <c r="GT240" s="127"/>
      <c r="HD240" s="127"/>
      <c r="HN240" s="127"/>
      <c r="HX240" s="127"/>
      <c r="IH240" s="127"/>
    </row>
    <row xmlns:x14ac="http://schemas.microsoft.com/office/spreadsheetml/2009/9/ac" r="241" s="3" customFormat="true" x14ac:dyDescent="0.25">
      <c r="A241" s="388"/>
      <c r="B241" s="127"/>
      <c r="L241" s="127"/>
      <c r="V241" s="127"/>
      <c r="AF241" s="127"/>
      <c r="AP241" s="127"/>
      <c r="AZ241" s="127"/>
      <c r="BA241" s="127"/>
      <c r="BB241" s="127"/>
      <c r="BC241" s="127"/>
      <c r="BD241" s="127"/>
      <c r="BE241" s="127"/>
      <c r="BF241" s="127"/>
      <c r="BG241" s="127"/>
      <c r="BJ241" s="127"/>
      <c r="BT241" s="127"/>
      <c r="CD241" s="127"/>
      <c r="CN241" s="127"/>
      <c r="CX241" s="127"/>
      <c r="DH241" s="127"/>
      <c r="DR241" s="127"/>
      <c r="EB241" s="127"/>
      <c r="EL241" s="127"/>
      <c r="EV241" s="127"/>
      <c r="FF241" s="127"/>
      <c r="FP241" s="127"/>
      <c r="FZ241" s="127"/>
      <c r="GJ241" s="127"/>
      <c r="GT241" s="127"/>
      <c r="HD241" s="127"/>
      <c r="HN241" s="127"/>
      <c r="HX241" s="127"/>
      <c r="IH241" s="127"/>
    </row>
    <row xmlns:x14ac="http://schemas.microsoft.com/office/spreadsheetml/2009/9/ac" r="242" s="3" customFormat="true" x14ac:dyDescent="0.25">
      <c r="A242" s="388"/>
      <c r="B242" s="127"/>
      <c r="L242" s="127"/>
      <c r="V242" s="127"/>
      <c r="AF242" s="127"/>
      <c r="AP242" s="127"/>
      <c r="AZ242" s="127"/>
      <c r="BA242" s="127"/>
      <c r="BB242" s="127"/>
      <c r="BC242" s="127"/>
      <c r="BD242" s="127"/>
      <c r="BE242" s="127"/>
      <c r="BF242" s="127"/>
      <c r="BG242" s="127"/>
      <c r="BJ242" s="127"/>
      <c r="BT242" s="127"/>
      <c r="CD242" s="127"/>
      <c r="CN242" s="127"/>
      <c r="CX242" s="127"/>
      <c r="DH242" s="127"/>
      <c r="DR242" s="127"/>
      <c r="EB242" s="127"/>
      <c r="EL242" s="127"/>
      <c r="EV242" s="127"/>
      <c r="FF242" s="127"/>
      <c r="FP242" s="127"/>
      <c r="FZ242" s="127"/>
      <c r="GJ242" s="127"/>
      <c r="GT242" s="127"/>
      <c r="HD242" s="127"/>
      <c r="HN242" s="127"/>
      <c r="HX242" s="127"/>
      <c r="IH242" s="127"/>
    </row>
    <row xmlns:x14ac="http://schemas.microsoft.com/office/spreadsheetml/2009/9/ac" r="243" s="3" customFormat="true" x14ac:dyDescent="0.25">
      <c r="A243" s="388"/>
      <c r="B243" s="127"/>
      <c r="L243" s="127"/>
      <c r="V243" s="127"/>
      <c r="AF243" s="127"/>
      <c r="AP243" s="127"/>
      <c r="AZ243" s="127"/>
      <c r="BA243" s="127"/>
      <c r="BB243" s="127"/>
      <c r="BC243" s="127"/>
      <c r="BD243" s="127"/>
      <c r="BE243" s="127"/>
      <c r="BF243" s="127"/>
      <c r="BG243" s="127"/>
      <c r="BJ243" s="127"/>
      <c r="BT243" s="127"/>
      <c r="CD243" s="127"/>
      <c r="CN243" s="127"/>
      <c r="CX243" s="127"/>
      <c r="DH243" s="127"/>
      <c r="DR243" s="127"/>
      <c r="EB243" s="127"/>
      <c r="EL243" s="127"/>
      <c r="EV243" s="127"/>
      <c r="FF243" s="127"/>
      <c r="FP243" s="127"/>
      <c r="FZ243" s="127"/>
      <c r="GJ243" s="127"/>
      <c r="GT243" s="127"/>
      <c r="HD243" s="127"/>
      <c r="HN243" s="127"/>
      <c r="HX243" s="127"/>
      <c r="IH243" s="127"/>
    </row>
    <row xmlns:x14ac="http://schemas.microsoft.com/office/spreadsheetml/2009/9/ac" r="244" s="3" customFormat="true" x14ac:dyDescent="0.25">
      <c r="A244" s="388"/>
      <c r="B244" s="127"/>
      <c r="L244" s="127"/>
      <c r="V244" s="127"/>
      <c r="AF244" s="127"/>
      <c r="AP244" s="127"/>
      <c r="AZ244" s="127"/>
      <c r="BA244" s="127"/>
      <c r="BB244" s="127"/>
      <c r="BC244" s="127"/>
      <c r="BD244" s="127"/>
      <c r="BE244" s="127"/>
      <c r="BF244" s="127"/>
      <c r="BG244" s="127"/>
      <c r="BJ244" s="127"/>
      <c r="BT244" s="127"/>
      <c r="CD244" s="127"/>
      <c r="CN244" s="127"/>
      <c r="CX244" s="127"/>
      <c r="DH244" s="127"/>
      <c r="DR244" s="127"/>
      <c r="EB244" s="127"/>
      <c r="EL244" s="127"/>
      <c r="EV244" s="127"/>
      <c r="FF244" s="127"/>
      <c r="FP244" s="127"/>
      <c r="FZ244" s="127"/>
      <c r="GJ244" s="127"/>
      <c r="GT244" s="127"/>
      <c r="HD244" s="127"/>
      <c r="HN244" s="127"/>
      <c r="HX244" s="127"/>
      <c r="IH244" s="127"/>
    </row>
    <row xmlns:x14ac="http://schemas.microsoft.com/office/spreadsheetml/2009/9/ac" r="245" s="3" customFormat="true" x14ac:dyDescent="0.25">
      <c r="A245" s="388"/>
      <c r="B245" s="127"/>
      <c r="L245" s="127"/>
      <c r="V245" s="127"/>
      <c r="AF245" s="127"/>
      <c r="AP245" s="127"/>
      <c r="AZ245" s="127"/>
      <c r="BA245" s="127"/>
      <c r="BB245" s="127"/>
      <c r="BC245" s="127"/>
      <c r="BD245" s="127"/>
      <c r="BE245" s="127"/>
      <c r="BF245" s="127"/>
      <c r="BG245" s="127"/>
      <c r="BJ245" s="127"/>
      <c r="BT245" s="127"/>
      <c r="CD245" s="127"/>
      <c r="CN245" s="127"/>
      <c r="CX245" s="127"/>
      <c r="DH245" s="127"/>
      <c r="DR245" s="127"/>
      <c r="EB245" s="127"/>
      <c r="EL245" s="127"/>
      <c r="EV245" s="127"/>
      <c r="FF245" s="127"/>
      <c r="FP245" s="127"/>
      <c r="FZ245" s="127"/>
      <c r="GJ245" s="127"/>
      <c r="GT245" s="127"/>
      <c r="HD245" s="127"/>
      <c r="HN245" s="127"/>
      <c r="HX245" s="127"/>
      <c r="IH245" s="127"/>
    </row>
    <row xmlns:x14ac="http://schemas.microsoft.com/office/spreadsheetml/2009/9/ac" r="246" s="3" customFormat="true" x14ac:dyDescent="0.25">
      <c r="A246" s="388"/>
      <c r="B246" s="127"/>
      <c r="L246" s="127"/>
      <c r="V246" s="127"/>
      <c r="AF246" s="127"/>
      <c r="AP246" s="127"/>
      <c r="AZ246" s="127"/>
      <c r="BA246" s="127"/>
      <c r="BB246" s="127"/>
      <c r="BC246" s="127"/>
      <c r="BD246" s="127"/>
      <c r="BE246" s="127"/>
      <c r="BF246" s="127"/>
      <c r="BG246" s="127"/>
      <c r="BJ246" s="127"/>
      <c r="BT246" s="127"/>
      <c r="CD246" s="127"/>
      <c r="CN246" s="127"/>
      <c r="CX246" s="127"/>
      <c r="DH246" s="127"/>
      <c r="DR246" s="127"/>
      <c r="EB246" s="127"/>
      <c r="EL246" s="127"/>
      <c r="EV246" s="127"/>
      <c r="FF246" s="127"/>
      <c r="FP246" s="127"/>
      <c r="FZ246" s="127"/>
      <c r="GJ246" s="127"/>
      <c r="GT246" s="127"/>
      <c r="HD246" s="127"/>
      <c r="HN246" s="127"/>
      <c r="HX246" s="127"/>
      <c r="IH246" s="127"/>
    </row>
    <row xmlns:x14ac="http://schemas.microsoft.com/office/spreadsheetml/2009/9/ac" r="247" s="3" customFormat="true" x14ac:dyDescent="0.25">
      <c r="A247" s="388"/>
      <c r="B247" s="127"/>
      <c r="L247" s="127"/>
      <c r="V247" s="127"/>
      <c r="AF247" s="127"/>
      <c r="AP247" s="127"/>
      <c r="AZ247" s="127"/>
      <c r="BA247" s="127"/>
      <c r="BB247" s="127"/>
      <c r="BC247" s="127"/>
      <c r="BD247" s="127"/>
      <c r="BE247" s="127"/>
      <c r="BF247" s="127"/>
      <c r="BG247" s="127"/>
      <c r="BJ247" s="127"/>
      <c r="BT247" s="127"/>
      <c r="CD247" s="127"/>
      <c r="CN247" s="127"/>
      <c r="CX247" s="127"/>
      <c r="DH247" s="127"/>
      <c r="DR247" s="127"/>
      <c r="EB247" s="127"/>
      <c r="EL247" s="127"/>
      <c r="EV247" s="127"/>
      <c r="FF247" s="127"/>
      <c r="FP247" s="127"/>
      <c r="FZ247" s="127"/>
      <c r="GJ247" s="127"/>
      <c r="GT247" s="127"/>
      <c r="HD247" s="127"/>
      <c r="HN247" s="127"/>
      <c r="HX247" s="127"/>
      <c r="IH247" s="127"/>
    </row>
    <row xmlns:x14ac="http://schemas.microsoft.com/office/spreadsheetml/2009/9/ac" r="248" s="3" customFormat="true" x14ac:dyDescent="0.25">
      <c r="A248" s="388"/>
      <c r="B248" s="127"/>
      <c r="L248" s="127"/>
      <c r="V248" s="127"/>
      <c r="AF248" s="127"/>
      <c r="AP248" s="127"/>
      <c r="AZ248" s="127"/>
      <c r="BA248" s="127"/>
      <c r="BB248" s="127"/>
      <c r="BC248" s="127"/>
      <c r="BD248" s="127"/>
      <c r="BE248" s="127"/>
      <c r="BF248" s="127"/>
      <c r="BG248" s="127"/>
      <c r="BJ248" s="127"/>
      <c r="BT248" s="127"/>
      <c r="CD248" s="127"/>
      <c r="CN248" s="127"/>
      <c r="CX248" s="127"/>
      <c r="DH248" s="127"/>
      <c r="DR248" s="127"/>
      <c r="EB248" s="127"/>
      <c r="EL248" s="127"/>
      <c r="EV248" s="127"/>
      <c r="FF248" s="127"/>
      <c r="FP248" s="127"/>
      <c r="FZ248" s="127"/>
      <c r="GJ248" s="127"/>
      <c r="GT248" s="127"/>
      <c r="HD248" s="127"/>
      <c r="HN248" s="127"/>
      <c r="HX248" s="127"/>
      <c r="IH248" s="127"/>
    </row>
    <row xmlns:x14ac="http://schemas.microsoft.com/office/spreadsheetml/2009/9/ac" r="249" s="3" customFormat="true" x14ac:dyDescent="0.25">
      <c r="A249" s="388"/>
      <c r="B249" s="127"/>
      <c r="L249" s="127"/>
      <c r="V249" s="127"/>
      <c r="AF249" s="127"/>
      <c r="AP249" s="127"/>
      <c r="AZ249" s="127"/>
      <c r="BA249" s="127"/>
      <c r="BB249" s="127"/>
      <c r="BC249" s="127"/>
      <c r="BD249" s="127"/>
      <c r="BE249" s="127"/>
      <c r="BF249" s="127"/>
      <c r="BG249" s="127"/>
      <c r="BJ249" s="127"/>
      <c r="BT249" s="127"/>
      <c r="CD249" s="127"/>
      <c r="CN249" s="127"/>
      <c r="CX249" s="127"/>
      <c r="DH249" s="127"/>
      <c r="DR249" s="127"/>
      <c r="EB249" s="127"/>
      <c r="EL249" s="127"/>
      <c r="EV249" s="127"/>
      <c r="FF249" s="127"/>
      <c r="FP249" s="127"/>
      <c r="FZ249" s="127"/>
      <c r="GJ249" s="127"/>
      <c r="GT249" s="127"/>
      <c r="HD249" s="127"/>
      <c r="HN249" s="127"/>
      <c r="HX249" s="127"/>
      <c r="IH249" s="127"/>
    </row>
    <row xmlns:x14ac="http://schemas.microsoft.com/office/spreadsheetml/2009/9/ac" r="250" s="3" customFormat="true" x14ac:dyDescent="0.25">
      <c r="A250" s="388"/>
      <c r="B250" s="127"/>
      <c r="L250" s="127"/>
      <c r="V250" s="127"/>
      <c r="AF250" s="127"/>
      <c r="AP250" s="127"/>
      <c r="AZ250" s="127"/>
      <c r="BA250" s="127"/>
      <c r="BB250" s="127"/>
      <c r="BC250" s="127"/>
      <c r="BD250" s="127"/>
      <c r="BE250" s="127"/>
      <c r="BF250" s="127"/>
      <c r="BG250" s="127"/>
      <c r="BJ250" s="127"/>
      <c r="BT250" s="127"/>
      <c r="CD250" s="127"/>
      <c r="CN250" s="127"/>
      <c r="CX250" s="127"/>
      <c r="DH250" s="127"/>
      <c r="DR250" s="127"/>
      <c r="EB250" s="127"/>
      <c r="EL250" s="127"/>
      <c r="EV250" s="127"/>
      <c r="FF250" s="127"/>
      <c r="FP250" s="127"/>
      <c r="FZ250" s="127"/>
      <c r="GJ250" s="127"/>
      <c r="GT250" s="127"/>
      <c r="HD250" s="127"/>
      <c r="HN250" s="127"/>
      <c r="HX250" s="127"/>
      <c r="IH250" s="127"/>
    </row>
    <row xmlns:x14ac="http://schemas.microsoft.com/office/spreadsheetml/2009/9/ac" r="251" s="3" customFormat="true" x14ac:dyDescent="0.25">
      <c r="A251" s="388"/>
      <c r="B251" s="127"/>
      <c r="L251" s="127"/>
      <c r="V251" s="127"/>
      <c r="AF251" s="127"/>
      <c r="AP251" s="127"/>
      <c r="AZ251" s="127"/>
      <c r="BA251" s="127"/>
      <c r="BB251" s="127"/>
      <c r="BC251" s="127"/>
      <c r="BD251" s="127"/>
      <c r="BE251" s="127"/>
      <c r="BF251" s="127"/>
      <c r="BG251" s="127"/>
      <c r="BJ251" s="127"/>
      <c r="BT251" s="127"/>
      <c r="CD251" s="127"/>
      <c r="CN251" s="127"/>
      <c r="CX251" s="127"/>
      <c r="DH251" s="127"/>
      <c r="DR251" s="127"/>
      <c r="EB251" s="127"/>
      <c r="EL251" s="127"/>
      <c r="EV251" s="127"/>
      <c r="FF251" s="127"/>
      <c r="FP251" s="127"/>
      <c r="FZ251" s="127"/>
      <c r="GJ251" s="127"/>
      <c r="GT251" s="127"/>
      <c r="HD251" s="127"/>
      <c r="HN251" s="127"/>
      <c r="HX251" s="127"/>
      <c r="IH251" s="127"/>
    </row>
    <row xmlns:x14ac="http://schemas.microsoft.com/office/spreadsheetml/2009/9/ac" r="252" s="3" customFormat="true" x14ac:dyDescent="0.25">
      <c r="A252" s="388"/>
      <c r="B252" s="127"/>
      <c r="L252" s="127"/>
      <c r="V252" s="127"/>
      <c r="AF252" s="127"/>
      <c r="AP252" s="127"/>
      <c r="AZ252" s="127"/>
      <c r="BA252" s="127"/>
      <c r="BB252" s="127"/>
      <c r="BC252" s="127"/>
      <c r="BD252" s="127"/>
      <c r="BE252" s="127"/>
      <c r="BF252" s="127"/>
      <c r="BG252" s="127"/>
      <c r="BJ252" s="127"/>
      <c r="BT252" s="127"/>
      <c r="CD252" s="127"/>
      <c r="CN252" s="127"/>
      <c r="CX252" s="127"/>
      <c r="DH252" s="127"/>
      <c r="DR252" s="127"/>
      <c r="EB252" s="127"/>
      <c r="EL252" s="127"/>
      <c r="EV252" s="127"/>
      <c r="FF252" s="127"/>
      <c r="FP252" s="127"/>
      <c r="FZ252" s="127"/>
      <c r="GJ252" s="127"/>
      <c r="GT252" s="127"/>
      <c r="HD252" s="127"/>
      <c r="HN252" s="127"/>
      <c r="HX252" s="127"/>
      <c r="IH252" s="127"/>
    </row>
    <row xmlns:x14ac="http://schemas.microsoft.com/office/spreadsheetml/2009/9/ac" r="253" s="3" customFormat="true" x14ac:dyDescent="0.25">
      <c r="A253" s="388"/>
      <c r="B253" s="127"/>
      <c r="L253" s="127"/>
      <c r="V253" s="127"/>
      <c r="AF253" s="127"/>
      <c r="AP253" s="127"/>
      <c r="AZ253" s="127"/>
      <c r="BA253" s="127"/>
      <c r="BB253" s="127"/>
      <c r="BC253" s="127"/>
      <c r="BD253" s="127"/>
      <c r="BE253" s="127"/>
      <c r="BF253" s="127"/>
      <c r="BG253" s="127"/>
      <c r="BJ253" s="127"/>
      <c r="BT253" s="127"/>
      <c r="CD253" s="127"/>
      <c r="CN253" s="127"/>
      <c r="CX253" s="127"/>
      <c r="DH253" s="127"/>
      <c r="DR253" s="127"/>
      <c r="EB253" s="127"/>
      <c r="EL253" s="127"/>
      <c r="EV253" s="127"/>
      <c r="FF253" s="127"/>
      <c r="FP253" s="127"/>
      <c r="FZ253" s="127"/>
      <c r="GJ253" s="127"/>
      <c r="GT253" s="127"/>
      <c r="HD253" s="127"/>
      <c r="HN253" s="127"/>
      <c r="HX253" s="127"/>
      <c r="IH253" s="127"/>
    </row>
    <row xmlns:x14ac="http://schemas.microsoft.com/office/spreadsheetml/2009/9/ac" r="254" s="3" customFormat="true" x14ac:dyDescent="0.25">
      <c r="A254" s="388"/>
      <c r="B254" s="127"/>
      <c r="L254" s="127"/>
      <c r="V254" s="127"/>
      <c r="AF254" s="127"/>
      <c r="AP254" s="127"/>
      <c r="AZ254" s="127"/>
      <c r="BA254" s="127"/>
      <c r="BB254" s="127"/>
      <c r="BC254" s="127"/>
      <c r="BD254" s="127"/>
      <c r="BE254" s="127"/>
      <c r="BF254" s="127"/>
      <c r="BG254" s="127"/>
      <c r="BJ254" s="127"/>
      <c r="BT254" s="127"/>
      <c r="CD254" s="127"/>
      <c r="CN254" s="127"/>
      <c r="CX254" s="127"/>
      <c r="DH254" s="127"/>
      <c r="DR254" s="127"/>
      <c r="EB254" s="127"/>
      <c r="EL254" s="127"/>
      <c r="EV254" s="127"/>
      <c r="FF254" s="127"/>
      <c r="FP254" s="127"/>
      <c r="FZ254" s="127"/>
      <c r="GJ254" s="127"/>
      <c r="GT254" s="127"/>
      <c r="HD254" s="127"/>
      <c r="HN254" s="127"/>
      <c r="HX254" s="127"/>
      <c r="IH254" s="127"/>
    </row>
    <row xmlns:x14ac="http://schemas.microsoft.com/office/spreadsheetml/2009/9/ac" r="255" s="3" customFormat="true" x14ac:dyDescent="0.25">
      <c r="A255" s="388"/>
      <c r="B255" s="127"/>
      <c r="L255" s="127"/>
      <c r="V255" s="127"/>
      <c r="AF255" s="127"/>
      <c r="AP255" s="127"/>
      <c r="AZ255" s="127"/>
      <c r="BA255" s="127"/>
      <c r="BB255" s="127"/>
      <c r="BC255" s="127"/>
      <c r="BD255" s="127"/>
      <c r="BE255" s="127"/>
      <c r="BF255" s="127"/>
      <c r="BG255" s="127"/>
      <c r="BJ255" s="127"/>
      <c r="BT255" s="127"/>
      <c r="CD255" s="127"/>
      <c r="CN255" s="127"/>
      <c r="CX255" s="127"/>
      <c r="DH255" s="127"/>
      <c r="DR255" s="127"/>
      <c r="EB255" s="127"/>
      <c r="EL255" s="127"/>
      <c r="EV255" s="127"/>
      <c r="FF255" s="127"/>
      <c r="FP255" s="127"/>
      <c r="FZ255" s="127"/>
      <c r="GJ255" s="127"/>
      <c r="GT255" s="127"/>
      <c r="HD255" s="127"/>
      <c r="HN255" s="127"/>
      <c r="HX255" s="127"/>
      <c r="IH255" s="127"/>
    </row>
    <row xmlns:x14ac="http://schemas.microsoft.com/office/spreadsheetml/2009/9/ac" r="256" s="3" customFormat="true" x14ac:dyDescent="0.25">
      <c r="A256" s="388"/>
      <c r="B256" s="127"/>
      <c r="L256" s="127"/>
      <c r="V256" s="127"/>
      <c r="AF256" s="127"/>
      <c r="AP256" s="127"/>
      <c r="AZ256" s="127"/>
      <c r="BA256" s="127"/>
      <c r="BB256" s="127"/>
      <c r="BC256" s="127"/>
      <c r="BD256" s="127"/>
      <c r="BE256" s="127"/>
      <c r="BF256" s="127"/>
      <c r="BG256" s="127"/>
      <c r="BJ256" s="127"/>
      <c r="BT256" s="127"/>
      <c r="CD256" s="127"/>
      <c r="CN256" s="127"/>
      <c r="CX256" s="127"/>
      <c r="DH256" s="127"/>
      <c r="DR256" s="127"/>
      <c r="EB256" s="127"/>
      <c r="EL256" s="127"/>
      <c r="EV256" s="127"/>
      <c r="FF256" s="127"/>
      <c r="FP256" s="127"/>
      <c r="FZ256" s="127"/>
      <c r="GJ256" s="127"/>
      <c r="GT256" s="127"/>
      <c r="HD256" s="127"/>
      <c r="HN256" s="127"/>
      <c r="HX256" s="127"/>
      <c r="IH256" s="127"/>
    </row>
    <row xmlns:x14ac="http://schemas.microsoft.com/office/spreadsheetml/2009/9/ac" r="257" s="3" customFormat="true" x14ac:dyDescent="0.25">
      <c r="A257" s="388"/>
      <c r="B257" s="127"/>
      <c r="L257" s="127"/>
      <c r="V257" s="127"/>
      <c r="AF257" s="127"/>
      <c r="AP257" s="127"/>
      <c r="AZ257" s="127"/>
      <c r="BA257" s="127"/>
      <c r="BB257" s="127"/>
      <c r="BC257" s="127"/>
      <c r="BD257" s="127"/>
      <c r="BE257" s="127"/>
      <c r="BF257" s="127"/>
      <c r="BG257" s="127"/>
      <c r="BJ257" s="127"/>
      <c r="BT257" s="127"/>
      <c r="CD257" s="127"/>
      <c r="CN257" s="127"/>
      <c r="CX257" s="127"/>
      <c r="DH257" s="127"/>
      <c r="DR257" s="127"/>
      <c r="EB257" s="127"/>
      <c r="EL257" s="127"/>
      <c r="EV257" s="127"/>
      <c r="FF257" s="127"/>
      <c r="FP257" s="127"/>
      <c r="FZ257" s="127"/>
      <c r="GJ257" s="127"/>
      <c r="GT257" s="127"/>
      <c r="HD257" s="127"/>
      <c r="HN257" s="127"/>
      <c r="HX257" s="127"/>
      <c r="IH257" s="127"/>
    </row>
    <row xmlns:x14ac="http://schemas.microsoft.com/office/spreadsheetml/2009/9/ac" r="258" s="3" customFormat="true" x14ac:dyDescent="0.25">
      <c r="A258" s="388"/>
      <c r="B258" s="127"/>
      <c r="L258" s="127"/>
      <c r="V258" s="127"/>
      <c r="AF258" s="127"/>
      <c r="AP258" s="127"/>
      <c r="AZ258" s="127"/>
      <c r="BA258" s="127"/>
      <c r="BB258" s="127"/>
      <c r="BC258" s="127"/>
      <c r="BD258" s="127"/>
      <c r="BE258" s="127"/>
      <c r="BF258" s="127"/>
      <c r="BG258" s="127"/>
      <c r="BJ258" s="127"/>
      <c r="BT258" s="127"/>
      <c r="CD258" s="127"/>
      <c r="CN258" s="127"/>
      <c r="CX258" s="127"/>
      <c r="DH258" s="127"/>
      <c r="DR258" s="127"/>
      <c r="EB258" s="127"/>
      <c r="EL258" s="127"/>
      <c r="EV258" s="127"/>
      <c r="FF258" s="127"/>
      <c r="FP258" s="127"/>
      <c r="FZ258" s="127"/>
      <c r="GJ258" s="127"/>
      <c r="GT258" s="127"/>
      <c r="HD258" s="127"/>
      <c r="HN258" s="127"/>
      <c r="HX258" s="127"/>
      <c r="IH258" s="127"/>
    </row>
    <row xmlns:x14ac="http://schemas.microsoft.com/office/spreadsheetml/2009/9/ac" r="259" s="3" customFormat="true" x14ac:dyDescent="0.25">
      <c r="A259" s="388"/>
      <c r="B259" s="127"/>
      <c r="L259" s="127"/>
      <c r="V259" s="127"/>
      <c r="AF259" s="127"/>
      <c r="AP259" s="127"/>
      <c r="AZ259" s="127"/>
      <c r="BA259" s="127"/>
      <c r="BB259" s="127"/>
      <c r="BC259" s="127"/>
      <c r="BD259" s="127"/>
      <c r="BE259" s="127"/>
      <c r="BF259" s="127"/>
      <c r="BG259" s="127"/>
      <c r="BJ259" s="127"/>
      <c r="BT259" s="127"/>
      <c r="CD259" s="127"/>
      <c r="CN259" s="127"/>
      <c r="CX259" s="127"/>
      <c r="DH259" s="127"/>
      <c r="DR259" s="127"/>
      <c r="EB259" s="127"/>
      <c r="EL259" s="127"/>
      <c r="EV259" s="127"/>
      <c r="FF259" s="127"/>
      <c r="FP259" s="127"/>
      <c r="FZ259" s="127"/>
      <c r="GJ259" s="127"/>
      <c r="GT259" s="127"/>
      <c r="HD259" s="127"/>
      <c r="HN259" s="127"/>
      <c r="HX259" s="127"/>
      <c r="IH259" s="127"/>
    </row>
    <row xmlns:x14ac="http://schemas.microsoft.com/office/spreadsheetml/2009/9/ac" r="260" s="3" customFormat="true" x14ac:dyDescent="0.25">
      <c r="A260" s="388"/>
      <c r="B260" s="127"/>
      <c r="L260" s="127"/>
      <c r="V260" s="127"/>
      <c r="AF260" s="127"/>
      <c r="AP260" s="127"/>
      <c r="AZ260" s="127"/>
      <c r="BA260" s="127"/>
      <c r="BB260" s="127"/>
      <c r="BC260" s="127"/>
      <c r="BD260" s="127"/>
      <c r="BE260" s="127"/>
      <c r="BF260" s="127"/>
      <c r="BG260" s="127"/>
      <c r="BJ260" s="127"/>
      <c r="BT260" s="127"/>
      <c r="CD260" s="127"/>
      <c r="CN260" s="127"/>
      <c r="CX260" s="127"/>
      <c r="DH260" s="127"/>
      <c r="DR260" s="127"/>
      <c r="EB260" s="127"/>
      <c r="EL260" s="127"/>
      <c r="EV260" s="127"/>
      <c r="FF260" s="127"/>
      <c r="FP260" s="127"/>
      <c r="FZ260" s="127"/>
      <c r="GJ260" s="127"/>
      <c r="GT260" s="127"/>
      <c r="HD260" s="127"/>
      <c r="HN260" s="127"/>
      <c r="HX260" s="127"/>
      <c r="IH260" s="127"/>
    </row>
    <row xmlns:x14ac="http://schemas.microsoft.com/office/spreadsheetml/2009/9/ac" r="261" s="3" customFormat="true" x14ac:dyDescent="0.25">
      <c r="A261" s="388"/>
      <c r="B261" s="127"/>
      <c r="L261" s="127"/>
      <c r="V261" s="127"/>
      <c r="AF261" s="127"/>
      <c r="AP261" s="127"/>
      <c r="AZ261" s="127"/>
      <c r="BA261" s="127"/>
      <c r="BB261" s="127"/>
      <c r="BC261" s="127"/>
      <c r="BD261" s="127"/>
      <c r="BE261" s="127"/>
      <c r="BF261" s="127"/>
      <c r="BG261" s="127"/>
      <c r="BJ261" s="127"/>
      <c r="BT261" s="127"/>
      <c r="CD261" s="127"/>
      <c r="CN261" s="127"/>
      <c r="CX261" s="127"/>
      <c r="DH261" s="127"/>
      <c r="DR261" s="127"/>
      <c r="EB261" s="127"/>
      <c r="EL261" s="127"/>
      <c r="EV261" s="127"/>
      <c r="FF261" s="127"/>
      <c r="FP261" s="127"/>
      <c r="FZ261" s="127"/>
      <c r="GJ261" s="127"/>
      <c r="GT261" s="127"/>
      <c r="HD261" s="127"/>
      <c r="HN261" s="127"/>
      <c r="HX261" s="127"/>
      <c r="IH261" s="127"/>
    </row>
    <row xmlns:x14ac="http://schemas.microsoft.com/office/spreadsheetml/2009/9/ac" r="262" s="3" customFormat="true" x14ac:dyDescent="0.25">
      <c r="A262" s="388"/>
      <c r="B262" s="127"/>
      <c r="L262" s="127"/>
      <c r="V262" s="127"/>
      <c r="AF262" s="127"/>
      <c r="AP262" s="127"/>
      <c r="AZ262" s="127"/>
      <c r="BA262" s="127"/>
      <c r="BB262" s="127"/>
      <c r="BC262" s="127"/>
      <c r="BD262" s="127"/>
      <c r="BE262" s="127"/>
      <c r="BF262" s="127"/>
      <c r="BG262" s="127"/>
      <c r="BJ262" s="127"/>
      <c r="BT262" s="127"/>
      <c r="CD262" s="127"/>
      <c r="CN262" s="127"/>
      <c r="CX262" s="127"/>
      <c r="DH262" s="127"/>
      <c r="DR262" s="127"/>
      <c r="EB262" s="127"/>
      <c r="EL262" s="127"/>
      <c r="EV262" s="127"/>
      <c r="FF262" s="127"/>
      <c r="FP262" s="127"/>
      <c r="FZ262" s="127"/>
      <c r="GJ262" s="127"/>
      <c r="GT262" s="127"/>
      <c r="HD262" s="127"/>
      <c r="HN262" s="127"/>
      <c r="HX262" s="127"/>
      <c r="IH262" s="127"/>
    </row>
    <row xmlns:x14ac="http://schemas.microsoft.com/office/spreadsheetml/2009/9/ac" r="263" s="3" customFormat="true" x14ac:dyDescent="0.25">
      <c r="A263" s="388"/>
      <c r="B263" s="127"/>
      <c r="L263" s="127"/>
      <c r="V263" s="127"/>
      <c r="AF263" s="127"/>
      <c r="AP263" s="127"/>
      <c r="AZ263" s="127"/>
      <c r="BA263" s="127"/>
      <c r="BB263" s="127"/>
      <c r="BC263" s="127"/>
      <c r="BD263" s="127"/>
      <c r="BE263" s="127"/>
      <c r="BF263" s="127"/>
      <c r="BG263" s="127"/>
      <c r="BJ263" s="127"/>
      <c r="BT263" s="127"/>
      <c r="CD263" s="127"/>
      <c r="CN263" s="127"/>
      <c r="CX263" s="127"/>
      <c r="DH263" s="127"/>
      <c r="DR263" s="127"/>
      <c r="EB263" s="127"/>
      <c r="EL263" s="127"/>
      <c r="EV263" s="127"/>
      <c r="FF263" s="127"/>
      <c r="FP263" s="127"/>
      <c r="FZ263" s="127"/>
      <c r="GJ263" s="127"/>
      <c r="GT263" s="127"/>
      <c r="HD263" s="127"/>
      <c r="HN263" s="127"/>
      <c r="HX263" s="127"/>
      <c r="IH263" s="127"/>
    </row>
    <row xmlns:x14ac="http://schemas.microsoft.com/office/spreadsheetml/2009/9/ac" r="264" s="3" customFormat="true" x14ac:dyDescent="0.25">
      <c r="A264" s="388"/>
      <c r="B264" s="127"/>
      <c r="L264" s="127"/>
      <c r="V264" s="127"/>
      <c r="AF264" s="127"/>
      <c r="AP264" s="127"/>
      <c r="AZ264" s="127"/>
      <c r="BA264" s="127"/>
      <c r="BB264" s="127"/>
      <c r="BC264" s="127"/>
      <c r="BD264" s="127"/>
      <c r="BE264" s="127"/>
      <c r="BF264" s="127"/>
      <c r="BG264" s="127"/>
      <c r="BJ264" s="127"/>
      <c r="BT264" s="127"/>
      <c r="CD264" s="127"/>
      <c r="CN264" s="127"/>
      <c r="CX264" s="127"/>
      <c r="DH264" s="127"/>
      <c r="DR264" s="127"/>
      <c r="EB264" s="127"/>
      <c r="EL264" s="127"/>
      <c r="EV264" s="127"/>
      <c r="FF264" s="127"/>
      <c r="FP264" s="127"/>
      <c r="FZ264" s="127"/>
      <c r="GJ264" s="127"/>
      <c r="GT264" s="127"/>
      <c r="HD264" s="127"/>
      <c r="HN264" s="127"/>
      <c r="HX264" s="127"/>
      <c r="IH264" s="127"/>
    </row>
    <row xmlns:x14ac="http://schemas.microsoft.com/office/spreadsheetml/2009/9/ac" r="265" s="3" customFormat="true" x14ac:dyDescent="0.25">
      <c r="A265" s="388"/>
      <c r="B265" s="127"/>
      <c r="L265" s="127"/>
      <c r="V265" s="127"/>
      <c r="AF265" s="127"/>
      <c r="AP265" s="127"/>
      <c r="AZ265" s="127"/>
      <c r="BA265" s="127"/>
      <c r="BB265" s="127"/>
      <c r="BC265" s="127"/>
      <c r="BD265" s="127"/>
      <c r="BE265" s="127"/>
      <c r="BF265" s="127"/>
      <c r="BG265" s="127"/>
      <c r="BJ265" s="127"/>
      <c r="BT265" s="127"/>
      <c r="CD265" s="127"/>
      <c r="CN265" s="127"/>
      <c r="CX265" s="127"/>
      <c r="DH265" s="127"/>
      <c r="DR265" s="127"/>
      <c r="EB265" s="127"/>
      <c r="EL265" s="127"/>
      <c r="EV265" s="127"/>
      <c r="FF265" s="127"/>
      <c r="FP265" s="127"/>
      <c r="FZ265" s="127"/>
      <c r="GJ265" s="127"/>
      <c r="GT265" s="127"/>
      <c r="HD265" s="127"/>
      <c r="HN265" s="127"/>
      <c r="HX265" s="127"/>
      <c r="IH265" s="127"/>
    </row>
    <row xmlns:x14ac="http://schemas.microsoft.com/office/spreadsheetml/2009/9/ac" r="266" s="3" customFormat="true" x14ac:dyDescent="0.25">
      <c r="A266" s="388"/>
      <c r="B266" s="127"/>
      <c r="L266" s="127"/>
      <c r="V266" s="127"/>
      <c r="AF266" s="127"/>
      <c r="AP266" s="127"/>
      <c r="AZ266" s="127"/>
      <c r="BA266" s="127"/>
      <c r="BB266" s="127"/>
      <c r="BC266" s="127"/>
      <c r="BD266" s="127"/>
      <c r="BE266" s="127"/>
      <c r="BF266" s="127"/>
      <c r="BG266" s="127"/>
      <c r="BJ266" s="127"/>
      <c r="BT266" s="127"/>
      <c r="CD266" s="127"/>
      <c r="CN266" s="127"/>
      <c r="CX266" s="127"/>
      <c r="DH266" s="127"/>
      <c r="DR266" s="127"/>
      <c r="EB266" s="127"/>
      <c r="EL266" s="127"/>
      <c r="EV266" s="127"/>
      <c r="FF266" s="127"/>
      <c r="FP266" s="127"/>
      <c r="FZ266" s="127"/>
      <c r="GJ266" s="127"/>
      <c r="GT266" s="127"/>
      <c r="HD266" s="127"/>
      <c r="HN266" s="127"/>
      <c r="HX266" s="127"/>
      <c r="IH266" s="127"/>
    </row>
    <row xmlns:x14ac="http://schemas.microsoft.com/office/spreadsheetml/2009/9/ac" r="267" s="3" customFormat="true" x14ac:dyDescent="0.25">
      <c r="A267" s="388"/>
      <c r="B267" s="127"/>
      <c r="L267" s="127"/>
      <c r="V267" s="127"/>
      <c r="AF267" s="127"/>
      <c r="AP267" s="127"/>
      <c r="AZ267" s="127"/>
      <c r="BA267" s="127"/>
      <c r="BB267" s="127"/>
      <c r="BC267" s="127"/>
      <c r="BD267" s="127"/>
      <c r="BE267" s="127"/>
      <c r="BF267" s="127"/>
      <c r="BG267" s="127"/>
      <c r="BJ267" s="127"/>
      <c r="BT267" s="127"/>
      <c r="CD267" s="127"/>
      <c r="CN267" s="127"/>
      <c r="CX267" s="127"/>
      <c r="DH267" s="127"/>
      <c r="DR267" s="127"/>
      <c r="EB267" s="127"/>
      <c r="EL267" s="127"/>
      <c r="EV267" s="127"/>
      <c r="FF267" s="127"/>
      <c r="FP267" s="127"/>
      <c r="FZ267" s="127"/>
      <c r="GJ267" s="127"/>
      <c r="GT267" s="127"/>
      <c r="HD267" s="127"/>
      <c r="HN267" s="127"/>
      <c r="HX267" s="127"/>
      <c r="IH267" s="127"/>
    </row>
    <row xmlns:x14ac="http://schemas.microsoft.com/office/spreadsheetml/2009/9/ac" r="268" s="3" customFormat="true" x14ac:dyDescent="0.25">
      <c r="A268" s="388"/>
      <c r="B268" s="127"/>
      <c r="L268" s="127"/>
      <c r="V268" s="127"/>
      <c r="AF268" s="127"/>
      <c r="AP268" s="127"/>
      <c r="AZ268" s="127"/>
      <c r="BA268" s="127"/>
      <c r="BB268" s="127"/>
      <c r="BC268" s="127"/>
      <c r="BD268" s="127"/>
      <c r="BE268" s="127"/>
      <c r="BF268" s="127"/>
      <c r="BG268" s="127"/>
      <c r="BJ268" s="127"/>
      <c r="BT268" s="127"/>
      <c r="CD268" s="127"/>
      <c r="CN268" s="127"/>
      <c r="CX268" s="127"/>
      <c r="DH268" s="127"/>
      <c r="DR268" s="127"/>
      <c r="EB268" s="127"/>
      <c r="EL268" s="127"/>
      <c r="EV268" s="127"/>
      <c r="FF268" s="127"/>
      <c r="FP268" s="127"/>
      <c r="FZ268" s="127"/>
      <c r="GJ268" s="127"/>
      <c r="GT268" s="127"/>
      <c r="HD268" s="127"/>
      <c r="HN268" s="127"/>
      <c r="HX268" s="127"/>
      <c r="IH268" s="127"/>
    </row>
    <row xmlns:x14ac="http://schemas.microsoft.com/office/spreadsheetml/2009/9/ac" r="269" s="3" customFormat="true" x14ac:dyDescent="0.25">
      <c r="A269" s="388"/>
      <c r="B269" s="127"/>
      <c r="L269" s="127"/>
      <c r="V269" s="127"/>
      <c r="AF269" s="127"/>
      <c r="AP269" s="127"/>
      <c r="AZ269" s="127"/>
      <c r="BA269" s="127"/>
      <c r="BB269" s="127"/>
      <c r="BC269" s="127"/>
      <c r="BD269" s="127"/>
      <c r="BE269" s="127"/>
      <c r="BF269" s="127"/>
      <c r="BG269" s="127"/>
      <c r="BJ269" s="127"/>
      <c r="BT269" s="127"/>
      <c r="CD269" s="127"/>
      <c r="CN269" s="127"/>
      <c r="CX269" s="127"/>
      <c r="DH269" s="127"/>
      <c r="DR269" s="127"/>
      <c r="EB269" s="127"/>
      <c r="EL269" s="127"/>
      <c r="EV269" s="127"/>
      <c r="FF269" s="127"/>
      <c r="FP269" s="127"/>
      <c r="FZ269" s="127"/>
      <c r="GJ269" s="127"/>
      <c r="GT269" s="127"/>
      <c r="HD269" s="127"/>
      <c r="HN269" s="127"/>
      <c r="HX269" s="127"/>
      <c r="IH269" s="127"/>
    </row>
    <row xmlns:x14ac="http://schemas.microsoft.com/office/spreadsheetml/2009/9/ac" r="270" s="3" customFormat="true" x14ac:dyDescent="0.25">
      <c r="A270" s="388"/>
      <c r="B270" s="127"/>
      <c r="L270" s="127"/>
      <c r="V270" s="127"/>
      <c r="AF270" s="127"/>
      <c r="AP270" s="127"/>
      <c r="AZ270" s="127"/>
      <c r="BA270" s="127"/>
      <c r="BB270" s="127"/>
      <c r="BC270" s="127"/>
      <c r="BD270" s="127"/>
      <c r="BE270" s="127"/>
      <c r="BF270" s="127"/>
      <c r="BG270" s="127"/>
      <c r="BJ270" s="127"/>
      <c r="BT270" s="127"/>
      <c r="CD270" s="127"/>
      <c r="CN270" s="127"/>
      <c r="CX270" s="127"/>
      <c r="DH270" s="127"/>
      <c r="DR270" s="127"/>
      <c r="EB270" s="127"/>
      <c r="EL270" s="127"/>
      <c r="EV270" s="127"/>
      <c r="FF270" s="127"/>
      <c r="FP270" s="127"/>
      <c r="FZ270" s="127"/>
      <c r="GJ270" s="127"/>
      <c r="GT270" s="127"/>
      <c r="HD270" s="127"/>
      <c r="HN270" s="127"/>
      <c r="HX270" s="127"/>
      <c r="IH270" s="127"/>
    </row>
    <row xmlns:x14ac="http://schemas.microsoft.com/office/spreadsheetml/2009/9/ac" r="271" s="3" customFormat="true" x14ac:dyDescent="0.25">
      <c r="A271" s="388"/>
      <c r="B271" s="127"/>
      <c r="L271" s="127"/>
      <c r="V271" s="127"/>
      <c r="AF271" s="127"/>
      <c r="AP271" s="127"/>
      <c r="AZ271" s="127"/>
      <c r="BA271" s="127"/>
      <c r="BB271" s="127"/>
      <c r="BC271" s="127"/>
      <c r="BD271" s="127"/>
      <c r="BE271" s="127"/>
      <c r="BF271" s="127"/>
      <c r="BG271" s="127"/>
      <c r="BJ271" s="127"/>
      <c r="BT271" s="127"/>
      <c r="CD271" s="127"/>
      <c r="CN271" s="127"/>
      <c r="CX271" s="127"/>
      <c r="DH271" s="127"/>
      <c r="DR271" s="127"/>
      <c r="EB271" s="127"/>
      <c r="EL271" s="127"/>
      <c r="EV271" s="127"/>
      <c r="FF271" s="127"/>
      <c r="FP271" s="127"/>
      <c r="FZ271" s="127"/>
      <c r="GJ271" s="127"/>
      <c r="GT271" s="127"/>
      <c r="HD271" s="127"/>
      <c r="HN271" s="127"/>
      <c r="HX271" s="127"/>
      <c r="IH271" s="127"/>
    </row>
    <row xmlns:x14ac="http://schemas.microsoft.com/office/spreadsheetml/2009/9/ac" r="272" s="3" customFormat="true" x14ac:dyDescent="0.25">
      <c r="A272" s="388"/>
      <c r="B272" s="127"/>
      <c r="L272" s="127"/>
      <c r="V272" s="127"/>
      <c r="AF272" s="127"/>
      <c r="AP272" s="127"/>
      <c r="AZ272" s="127"/>
      <c r="BA272" s="127"/>
      <c r="BB272" s="127"/>
      <c r="BC272" s="127"/>
      <c r="BD272" s="127"/>
      <c r="BE272" s="127"/>
      <c r="BF272" s="127"/>
      <c r="BG272" s="127"/>
      <c r="BJ272" s="127"/>
      <c r="BT272" s="127"/>
      <c r="CD272" s="127"/>
      <c r="CN272" s="127"/>
      <c r="CX272" s="127"/>
      <c r="DH272" s="127"/>
      <c r="DR272" s="127"/>
      <c r="EB272" s="127"/>
      <c r="EL272" s="127"/>
      <c r="EV272" s="127"/>
      <c r="FF272" s="127"/>
      <c r="FP272" s="127"/>
      <c r="FZ272" s="127"/>
      <c r="GJ272" s="127"/>
      <c r="GT272" s="127"/>
      <c r="HD272" s="127"/>
      <c r="HN272" s="127"/>
      <c r="HX272" s="127"/>
      <c r="IH272" s="127"/>
    </row>
    <row xmlns:x14ac="http://schemas.microsoft.com/office/spreadsheetml/2009/9/ac" r="273" s="3" customFormat="true" x14ac:dyDescent="0.25">
      <c r="A273" s="388"/>
      <c r="B273" s="127"/>
      <c r="L273" s="127"/>
      <c r="V273" s="127"/>
      <c r="AF273" s="127"/>
      <c r="AP273" s="127"/>
      <c r="AZ273" s="127"/>
      <c r="BA273" s="127"/>
      <c r="BB273" s="127"/>
      <c r="BC273" s="127"/>
      <c r="BD273" s="127"/>
      <c r="BE273" s="127"/>
      <c r="BF273" s="127"/>
      <c r="BG273" s="127"/>
      <c r="BJ273" s="127"/>
      <c r="BT273" s="127"/>
      <c r="CD273" s="127"/>
      <c r="CN273" s="127"/>
      <c r="CX273" s="127"/>
      <c r="DH273" s="127"/>
      <c r="DR273" s="127"/>
      <c r="EB273" s="127"/>
      <c r="EL273" s="127"/>
      <c r="EV273" s="127"/>
      <c r="FF273" s="127"/>
      <c r="FP273" s="127"/>
      <c r="FZ273" s="127"/>
      <c r="GJ273" s="127"/>
      <c r="GT273" s="127"/>
      <c r="HD273" s="127"/>
      <c r="HN273" s="127"/>
      <c r="HX273" s="127"/>
      <c r="IH273" s="127"/>
    </row>
    <row xmlns:x14ac="http://schemas.microsoft.com/office/spreadsheetml/2009/9/ac" r="274" s="3" customFormat="true" x14ac:dyDescent="0.25">
      <c r="A274" s="388"/>
      <c r="B274" s="127"/>
      <c r="L274" s="127"/>
      <c r="V274" s="127"/>
      <c r="AF274" s="127"/>
      <c r="AP274" s="127"/>
      <c r="AZ274" s="127"/>
      <c r="BA274" s="127"/>
      <c r="BB274" s="127"/>
      <c r="BC274" s="127"/>
      <c r="BD274" s="127"/>
      <c r="BE274" s="127"/>
      <c r="BF274" s="127"/>
      <c r="BG274" s="127"/>
      <c r="BJ274" s="127"/>
      <c r="BT274" s="127"/>
      <c r="CD274" s="127"/>
      <c r="CN274" s="127"/>
      <c r="CX274" s="127"/>
      <c r="DH274" s="127"/>
      <c r="DR274" s="127"/>
      <c r="EB274" s="127"/>
      <c r="EL274" s="127"/>
      <c r="EV274" s="127"/>
      <c r="FF274" s="127"/>
      <c r="FP274" s="127"/>
      <c r="FZ274" s="127"/>
      <c r="GJ274" s="127"/>
      <c r="GT274" s="127"/>
      <c r="HD274" s="127"/>
      <c r="HN274" s="127"/>
      <c r="HX274" s="127"/>
      <c r="IH274" s="127"/>
    </row>
    <row xmlns:x14ac="http://schemas.microsoft.com/office/spreadsheetml/2009/9/ac" r="275" s="3" customFormat="true" x14ac:dyDescent="0.25">
      <c r="A275" s="388"/>
      <c r="B275" s="127"/>
      <c r="L275" s="127"/>
      <c r="V275" s="127"/>
      <c r="AF275" s="127"/>
      <c r="AP275" s="127"/>
      <c r="AZ275" s="127"/>
      <c r="BA275" s="127"/>
      <c r="BB275" s="127"/>
      <c r="BC275" s="127"/>
      <c r="BD275" s="127"/>
      <c r="BE275" s="127"/>
      <c r="BF275" s="127"/>
      <c r="BG275" s="127"/>
      <c r="BJ275" s="127"/>
      <c r="BT275" s="127"/>
      <c r="CD275" s="127"/>
      <c r="CN275" s="127"/>
      <c r="CX275" s="127"/>
      <c r="DH275" s="127"/>
      <c r="DR275" s="127"/>
      <c r="EB275" s="127"/>
      <c r="EL275" s="127"/>
      <c r="EV275" s="127"/>
      <c r="FF275" s="127"/>
      <c r="FP275" s="127"/>
      <c r="FZ275" s="127"/>
      <c r="GJ275" s="127"/>
      <c r="GT275" s="127"/>
      <c r="HD275" s="127"/>
      <c r="HN275" s="127"/>
      <c r="HX275" s="127"/>
      <c r="IH275" s="127"/>
    </row>
    <row xmlns:x14ac="http://schemas.microsoft.com/office/spreadsheetml/2009/9/ac" r="276" s="3" customFormat="true" x14ac:dyDescent="0.25">
      <c r="A276" s="388"/>
      <c r="B276" s="127"/>
      <c r="L276" s="127"/>
      <c r="V276" s="127"/>
      <c r="AF276" s="127"/>
      <c r="AP276" s="127"/>
      <c r="AZ276" s="127"/>
      <c r="BA276" s="127"/>
      <c r="BB276" s="127"/>
      <c r="BC276" s="127"/>
      <c r="BD276" s="127"/>
      <c r="BE276" s="127"/>
      <c r="BF276" s="127"/>
      <c r="BG276" s="127"/>
      <c r="BJ276" s="127"/>
      <c r="BT276" s="127"/>
      <c r="CD276" s="127"/>
      <c r="CN276" s="127"/>
      <c r="CX276" s="127"/>
      <c r="DH276" s="127"/>
      <c r="DR276" s="127"/>
      <c r="EB276" s="127"/>
      <c r="EL276" s="127"/>
      <c r="EV276" s="127"/>
      <c r="FF276" s="127"/>
      <c r="FP276" s="127"/>
      <c r="FZ276" s="127"/>
      <c r="GJ276" s="127"/>
      <c r="GT276" s="127"/>
      <c r="HD276" s="127"/>
      <c r="HN276" s="127"/>
      <c r="HX276" s="127"/>
      <c r="IH276" s="127"/>
    </row>
    <row xmlns:x14ac="http://schemas.microsoft.com/office/spreadsheetml/2009/9/ac" r="277" s="3" customFormat="true" x14ac:dyDescent="0.25">
      <c r="A277" s="388"/>
      <c r="B277" s="127"/>
      <c r="L277" s="127"/>
      <c r="V277" s="127"/>
      <c r="AF277" s="127"/>
      <c r="AP277" s="127"/>
      <c r="AZ277" s="127"/>
      <c r="BA277" s="127"/>
      <c r="BB277" s="127"/>
      <c r="BC277" s="127"/>
      <c r="BD277" s="127"/>
      <c r="BE277" s="127"/>
      <c r="BF277" s="127"/>
      <c r="BG277" s="127"/>
      <c r="BJ277" s="127"/>
      <c r="BT277" s="127"/>
      <c r="CD277" s="127"/>
      <c r="CN277" s="127"/>
      <c r="CX277" s="127"/>
      <c r="DH277" s="127"/>
      <c r="DR277" s="127"/>
      <c r="EB277" s="127"/>
      <c r="EL277" s="127"/>
      <c r="EV277" s="127"/>
      <c r="FF277" s="127"/>
      <c r="FP277" s="127"/>
      <c r="FZ277" s="127"/>
      <c r="GJ277" s="127"/>
      <c r="GT277" s="127"/>
      <c r="HD277" s="127"/>
      <c r="HN277" s="127"/>
      <c r="HX277" s="127"/>
      <c r="IH277" s="127"/>
    </row>
    <row xmlns:x14ac="http://schemas.microsoft.com/office/spreadsheetml/2009/9/ac" r="278" s="3" customFormat="true" x14ac:dyDescent="0.25">
      <c r="A278" s="388"/>
      <c r="B278" s="127"/>
      <c r="L278" s="127"/>
      <c r="V278" s="127"/>
      <c r="AF278" s="127"/>
      <c r="AP278" s="127"/>
      <c r="AZ278" s="127"/>
      <c r="BA278" s="127"/>
      <c r="BB278" s="127"/>
      <c r="BC278" s="127"/>
      <c r="BD278" s="127"/>
      <c r="BE278" s="127"/>
      <c r="BF278" s="127"/>
      <c r="BG278" s="127"/>
      <c r="BJ278" s="127"/>
      <c r="BT278" s="127"/>
      <c r="CD278" s="127"/>
      <c r="CN278" s="127"/>
      <c r="CX278" s="127"/>
      <c r="DH278" s="127"/>
      <c r="DR278" s="127"/>
      <c r="EB278" s="127"/>
      <c r="EL278" s="127"/>
      <c r="EV278" s="127"/>
      <c r="FF278" s="127"/>
      <c r="FP278" s="127"/>
      <c r="FZ278" s="127"/>
      <c r="GJ278" s="127"/>
      <c r="GT278" s="127"/>
      <c r="HD278" s="127"/>
      <c r="HN278" s="127"/>
      <c r="HX278" s="127"/>
      <c r="IH278" s="127"/>
    </row>
    <row xmlns:x14ac="http://schemas.microsoft.com/office/spreadsheetml/2009/9/ac" r="279" s="3" customFormat="true" x14ac:dyDescent="0.25">
      <c r="A279" s="388"/>
      <c r="B279" s="127"/>
      <c r="L279" s="127"/>
      <c r="V279" s="127"/>
      <c r="AF279" s="127"/>
      <c r="AP279" s="127"/>
      <c r="AZ279" s="127"/>
      <c r="BA279" s="127"/>
      <c r="BB279" s="127"/>
      <c r="BC279" s="127"/>
      <c r="BD279" s="127"/>
      <c r="BE279" s="127"/>
      <c r="BF279" s="127"/>
      <c r="BG279" s="127"/>
      <c r="BJ279" s="127"/>
      <c r="BT279" s="127"/>
      <c r="CD279" s="127"/>
      <c r="CN279" s="127"/>
      <c r="CX279" s="127"/>
      <c r="DH279" s="127"/>
      <c r="DR279" s="127"/>
      <c r="EB279" s="127"/>
      <c r="EL279" s="127"/>
      <c r="EV279" s="127"/>
      <c r="FF279" s="127"/>
      <c r="FP279" s="127"/>
      <c r="FZ279" s="127"/>
      <c r="GJ279" s="127"/>
      <c r="GT279" s="127"/>
      <c r="HD279" s="127"/>
      <c r="HN279" s="127"/>
      <c r="HX279" s="127"/>
      <c r="IH279" s="127"/>
    </row>
    <row xmlns:x14ac="http://schemas.microsoft.com/office/spreadsheetml/2009/9/ac" r="280" s="3" customFormat="true" x14ac:dyDescent="0.25">
      <c r="A280" s="388"/>
      <c r="B280" s="127"/>
      <c r="L280" s="127"/>
      <c r="V280" s="127"/>
      <c r="AF280" s="127"/>
      <c r="AP280" s="127"/>
      <c r="AZ280" s="127"/>
      <c r="BA280" s="127"/>
      <c r="BB280" s="127"/>
      <c r="BC280" s="127"/>
      <c r="BD280" s="127"/>
      <c r="BE280" s="127"/>
      <c r="BF280" s="127"/>
      <c r="BG280" s="127"/>
      <c r="BJ280" s="127"/>
      <c r="BT280" s="127"/>
      <c r="CD280" s="127"/>
      <c r="CN280" s="127"/>
      <c r="CX280" s="127"/>
      <c r="DH280" s="127"/>
      <c r="DR280" s="127"/>
      <c r="EB280" s="127"/>
      <c r="EL280" s="127"/>
      <c r="EV280" s="127"/>
      <c r="FF280" s="127"/>
      <c r="FP280" s="127"/>
      <c r="FZ280" s="127"/>
      <c r="GJ280" s="127"/>
      <c r="GT280" s="127"/>
      <c r="HD280" s="127"/>
      <c r="HN280" s="127"/>
      <c r="HX280" s="127"/>
      <c r="IH280" s="127"/>
    </row>
    <row xmlns:x14ac="http://schemas.microsoft.com/office/spreadsheetml/2009/9/ac" r="281" s="3" customFormat="true" x14ac:dyDescent="0.25">
      <c r="A281" s="388"/>
      <c r="B281" s="127"/>
      <c r="L281" s="127"/>
      <c r="V281" s="127"/>
      <c r="AF281" s="127"/>
      <c r="AP281" s="127"/>
      <c r="AZ281" s="127"/>
      <c r="BA281" s="127"/>
      <c r="BB281" s="127"/>
      <c r="BC281" s="127"/>
      <c r="BD281" s="127"/>
      <c r="BE281" s="127"/>
      <c r="BF281" s="127"/>
      <c r="BG281" s="127"/>
      <c r="BJ281" s="127"/>
      <c r="BT281" s="127"/>
      <c r="CD281" s="127"/>
      <c r="CN281" s="127"/>
      <c r="CX281" s="127"/>
      <c r="DH281" s="127"/>
      <c r="DR281" s="127"/>
      <c r="EB281" s="127"/>
      <c r="EL281" s="127"/>
      <c r="EV281" s="127"/>
      <c r="FF281" s="127"/>
      <c r="FP281" s="127"/>
      <c r="FZ281" s="127"/>
      <c r="GJ281" s="127"/>
      <c r="GT281" s="127"/>
      <c r="HD281" s="127"/>
      <c r="HN281" s="127"/>
      <c r="HX281" s="127"/>
      <c r="IH281" s="127"/>
    </row>
    <row xmlns:x14ac="http://schemas.microsoft.com/office/spreadsheetml/2009/9/ac" r="282" s="3" customFormat="true" x14ac:dyDescent="0.25">
      <c r="A282" s="388"/>
      <c r="B282" s="127"/>
      <c r="L282" s="127"/>
      <c r="V282" s="127"/>
      <c r="AF282" s="127"/>
      <c r="AP282" s="127"/>
      <c r="AZ282" s="127"/>
      <c r="BA282" s="127"/>
      <c r="BB282" s="127"/>
      <c r="BC282" s="127"/>
      <c r="BD282" s="127"/>
      <c r="BE282" s="127"/>
      <c r="BF282" s="127"/>
      <c r="BG282" s="127"/>
      <c r="BJ282" s="127"/>
      <c r="BT282" s="127"/>
      <c r="CD282" s="127"/>
      <c r="CN282" s="127"/>
      <c r="CX282" s="127"/>
      <c r="DH282" s="127"/>
      <c r="DR282" s="127"/>
      <c r="EB282" s="127"/>
      <c r="EL282" s="127"/>
      <c r="EV282" s="127"/>
      <c r="FF282" s="127"/>
      <c r="FP282" s="127"/>
      <c r="FZ282" s="127"/>
      <c r="GJ282" s="127"/>
      <c r="GT282" s="127"/>
      <c r="HD282" s="127"/>
      <c r="HN282" s="127"/>
      <c r="HX282" s="127"/>
      <c r="IH282" s="127"/>
    </row>
    <row xmlns:x14ac="http://schemas.microsoft.com/office/spreadsheetml/2009/9/ac" r="283" s="3" customFormat="true" x14ac:dyDescent="0.25">
      <c r="A283" s="388"/>
      <c r="B283" s="127"/>
      <c r="L283" s="127"/>
      <c r="V283" s="127"/>
      <c r="AF283" s="127"/>
      <c r="AP283" s="127"/>
      <c r="AZ283" s="127"/>
      <c r="BA283" s="127"/>
      <c r="BB283" s="127"/>
      <c r="BC283" s="127"/>
      <c r="BD283" s="127"/>
      <c r="BE283" s="127"/>
      <c r="BF283" s="127"/>
      <c r="BG283" s="127"/>
      <c r="BJ283" s="127"/>
      <c r="BT283" s="127"/>
      <c r="CD283" s="127"/>
      <c r="CN283" s="127"/>
      <c r="CX283" s="127"/>
      <c r="DH283" s="127"/>
      <c r="DR283" s="127"/>
      <c r="EB283" s="127"/>
      <c r="EL283" s="127"/>
      <c r="EV283" s="127"/>
      <c r="FF283" s="127"/>
      <c r="FP283" s="127"/>
      <c r="FZ283" s="127"/>
      <c r="GJ283" s="127"/>
      <c r="GT283" s="127"/>
      <c r="HD283" s="127"/>
      <c r="HN283" s="127"/>
      <c r="HX283" s="127"/>
      <c r="IH283" s="127"/>
    </row>
    <row xmlns:x14ac="http://schemas.microsoft.com/office/spreadsheetml/2009/9/ac" r="284" s="3" customFormat="true" x14ac:dyDescent="0.25">
      <c r="A284" s="388"/>
      <c r="B284" s="127"/>
      <c r="L284" s="127"/>
      <c r="V284" s="127"/>
      <c r="AF284" s="127"/>
      <c r="AP284" s="127"/>
      <c r="AZ284" s="127"/>
      <c r="BA284" s="127"/>
      <c r="BB284" s="127"/>
      <c r="BC284" s="127"/>
      <c r="BD284" s="127"/>
      <c r="BE284" s="127"/>
      <c r="BF284" s="127"/>
      <c r="BG284" s="127"/>
      <c r="BJ284" s="127"/>
      <c r="BT284" s="127"/>
      <c r="CD284" s="127"/>
      <c r="CN284" s="127"/>
      <c r="CX284" s="127"/>
      <c r="DH284" s="127"/>
      <c r="DR284" s="127"/>
      <c r="EB284" s="127"/>
      <c r="EL284" s="127"/>
      <c r="EV284" s="127"/>
      <c r="FF284" s="127"/>
      <c r="FP284" s="127"/>
      <c r="FZ284" s="127"/>
      <c r="GJ284" s="127"/>
      <c r="GT284" s="127"/>
      <c r="HD284" s="127"/>
      <c r="HN284" s="127"/>
      <c r="HX284" s="127"/>
      <c r="IH284" s="127"/>
    </row>
    <row xmlns:x14ac="http://schemas.microsoft.com/office/spreadsheetml/2009/9/ac" r="285" s="3" customFormat="true" x14ac:dyDescent="0.25">
      <c r="A285" s="388"/>
      <c r="B285" s="127"/>
      <c r="L285" s="127"/>
      <c r="V285" s="127"/>
      <c r="AF285" s="127"/>
      <c r="AP285" s="127"/>
      <c r="AZ285" s="127"/>
      <c r="BA285" s="127"/>
      <c r="BB285" s="127"/>
      <c r="BC285" s="127"/>
      <c r="BD285" s="127"/>
      <c r="BE285" s="127"/>
      <c r="BF285" s="127"/>
      <c r="BG285" s="127"/>
      <c r="BJ285" s="127"/>
      <c r="BT285" s="127"/>
      <c r="CD285" s="127"/>
      <c r="CN285" s="127"/>
      <c r="CX285" s="127"/>
      <c r="DH285" s="127"/>
      <c r="DR285" s="127"/>
      <c r="EB285" s="127"/>
      <c r="EL285" s="127"/>
      <c r="EV285" s="127"/>
      <c r="FF285" s="127"/>
      <c r="FP285" s="127"/>
      <c r="FZ285" s="127"/>
      <c r="GJ285" s="127"/>
      <c r="GT285" s="127"/>
      <c r="HD285" s="127"/>
      <c r="HN285" s="127"/>
      <c r="HX285" s="127"/>
      <c r="IH285" s="127"/>
    </row>
    <row xmlns:x14ac="http://schemas.microsoft.com/office/spreadsheetml/2009/9/ac" r="286" s="3" customFormat="true" x14ac:dyDescent="0.25">
      <c r="A286" s="388"/>
      <c r="B286" s="127"/>
      <c r="L286" s="127"/>
      <c r="V286" s="127"/>
      <c r="AF286" s="127"/>
      <c r="AP286" s="127"/>
      <c r="AZ286" s="127"/>
      <c r="BA286" s="127"/>
      <c r="BB286" s="127"/>
      <c r="BC286" s="127"/>
      <c r="BD286" s="127"/>
      <c r="BE286" s="127"/>
      <c r="BF286" s="127"/>
      <c r="BG286" s="127"/>
      <c r="BJ286" s="127"/>
      <c r="BT286" s="127"/>
      <c r="CD286" s="127"/>
      <c r="CN286" s="127"/>
      <c r="CX286" s="127"/>
      <c r="DH286" s="127"/>
      <c r="DR286" s="127"/>
      <c r="EB286" s="127"/>
      <c r="EL286" s="127"/>
      <c r="EV286" s="127"/>
      <c r="FF286" s="127"/>
      <c r="FP286" s="127"/>
      <c r="FZ286" s="127"/>
      <c r="GJ286" s="127"/>
      <c r="GT286" s="127"/>
      <c r="HD286" s="127"/>
      <c r="HN286" s="127"/>
      <c r="HX286" s="127"/>
      <c r="IH286" s="127"/>
    </row>
    <row xmlns:x14ac="http://schemas.microsoft.com/office/spreadsheetml/2009/9/ac" r="287" s="3" customFormat="true" x14ac:dyDescent="0.25">
      <c r="A287" s="388"/>
      <c r="B287" s="127"/>
      <c r="L287" s="127"/>
      <c r="V287" s="127"/>
      <c r="AF287" s="127"/>
      <c r="AP287" s="127"/>
      <c r="AZ287" s="127"/>
      <c r="BA287" s="127"/>
      <c r="BB287" s="127"/>
      <c r="BC287" s="127"/>
      <c r="BD287" s="127"/>
      <c r="BE287" s="127"/>
      <c r="BF287" s="127"/>
      <c r="BG287" s="127"/>
      <c r="BJ287" s="127"/>
      <c r="BT287" s="127"/>
      <c r="CD287" s="127"/>
      <c r="CN287" s="127"/>
      <c r="CX287" s="127"/>
      <c r="DH287" s="127"/>
      <c r="DR287" s="127"/>
      <c r="EB287" s="127"/>
      <c r="EL287" s="127"/>
      <c r="EV287" s="127"/>
      <c r="FF287" s="127"/>
      <c r="FP287" s="127"/>
      <c r="FZ287" s="127"/>
      <c r="GJ287" s="127"/>
      <c r="GT287" s="127"/>
      <c r="HD287" s="127"/>
      <c r="HN287" s="127"/>
      <c r="HX287" s="127"/>
      <c r="IH287" s="127"/>
    </row>
    <row xmlns:x14ac="http://schemas.microsoft.com/office/spreadsheetml/2009/9/ac" r="288" s="3" customFormat="true" x14ac:dyDescent="0.25">
      <c r="A288" s="388"/>
      <c r="B288" s="127"/>
      <c r="L288" s="127"/>
      <c r="V288" s="127"/>
      <c r="AF288" s="127"/>
      <c r="AP288" s="127"/>
      <c r="AZ288" s="127"/>
      <c r="BA288" s="127"/>
      <c r="BB288" s="127"/>
      <c r="BC288" s="127"/>
      <c r="BD288" s="127"/>
      <c r="BE288" s="127"/>
      <c r="BF288" s="127"/>
      <c r="BG288" s="127"/>
      <c r="BJ288" s="127"/>
      <c r="BT288" s="127"/>
      <c r="CD288" s="127"/>
      <c r="CN288" s="127"/>
      <c r="CX288" s="127"/>
      <c r="DH288" s="127"/>
      <c r="DR288" s="127"/>
      <c r="EB288" s="127"/>
      <c r="EL288" s="127"/>
      <c r="EV288" s="127"/>
      <c r="FF288" s="127"/>
      <c r="FP288" s="127"/>
      <c r="FZ288" s="127"/>
      <c r="GJ288" s="127"/>
      <c r="GT288" s="127"/>
      <c r="HD288" s="127"/>
      <c r="HN288" s="127"/>
      <c r="HX288" s="127"/>
      <c r="IH288" s="127"/>
    </row>
    <row xmlns:x14ac="http://schemas.microsoft.com/office/spreadsheetml/2009/9/ac" r="289" s="3" customFormat="true" x14ac:dyDescent="0.25">
      <c r="A289" s="388"/>
      <c r="B289" s="127"/>
      <c r="L289" s="127"/>
      <c r="V289" s="127"/>
      <c r="AF289" s="127"/>
      <c r="AP289" s="127"/>
      <c r="AZ289" s="127"/>
      <c r="BA289" s="127"/>
      <c r="BB289" s="127"/>
      <c r="BC289" s="127"/>
      <c r="BD289" s="127"/>
      <c r="BE289" s="127"/>
      <c r="BF289" s="127"/>
      <c r="BG289" s="127"/>
      <c r="BJ289" s="127"/>
      <c r="BT289" s="127"/>
      <c r="CD289" s="127"/>
      <c r="CN289" s="127"/>
      <c r="CX289" s="127"/>
      <c r="DH289" s="127"/>
      <c r="DR289" s="127"/>
      <c r="EB289" s="127"/>
      <c r="EL289" s="127"/>
      <c r="EV289" s="127"/>
      <c r="FF289" s="127"/>
      <c r="FP289" s="127"/>
      <c r="FZ289" s="127"/>
      <c r="GJ289" s="127"/>
      <c r="GT289" s="127"/>
      <c r="HD289" s="127"/>
      <c r="HN289" s="127"/>
      <c r="HX289" s="127"/>
      <c r="IH289" s="127"/>
    </row>
    <row xmlns:x14ac="http://schemas.microsoft.com/office/spreadsheetml/2009/9/ac" r="290" s="3" customFormat="true" x14ac:dyDescent="0.25">
      <c r="A290" s="388"/>
      <c r="B290" s="127"/>
      <c r="L290" s="127"/>
      <c r="V290" s="127"/>
      <c r="AF290" s="127"/>
      <c r="AP290" s="127"/>
      <c r="AZ290" s="127"/>
      <c r="BA290" s="127"/>
      <c r="BB290" s="127"/>
      <c r="BC290" s="127"/>
      <c r="BD290" s="127"/>
      <c r="BE290" s="127"/>
      <c r="BF290" s="127"/>
      <c r="BG290" s="127"/>
      <c r="BJ290" s="127"/>
      <c r="BT290" s="127"/>
      <c r="CD290" s="127"/>
      <c r="CN290" s="127"/>
      <c r="CX290" s="127"/>
      <c r="DH290" s="127"/>
      <c r="DR290" s="127"/>
      <c r="EB290" s="127"/>
      <c r="EL290" s="127"/>
      <c r="EV290" s="127"/>
      <c r="FF290" s="127"/>
      <c r="FP290" s="127"/>
      <c r="FZ290" s="127"/>
      <c r="GJ290" s="127"/>
      <c r="GT290" s="127"/>
      <c r="HD290" s="127"/>
      <c r="HN290" s="127"/>
      <c r="HX290" s="127"/>
      <c r="IH290" s="127"/>
    </row>
    <row xmlns:x14ac="http://schemas.microsoft.com/office/spreadsheetml/2009/9/ac" r="291" s="3" customFormat="true" x14ac:dyDescent="0.25">
      <c r="A291" s="388"/>
      <c r="B291" s="127"/>
      <c r="L291" s="127"/>
      <c r="V291" s="127"/>
      <c r="AF291" s="127"/>
      <c r="AP291" s="127"/>
      <c r="AZ291" s="127"/>
      <c r="BA291" s="127"/>
      <c r="BB291" s="127"/>
      <c r="BC291" s="127"/>
      <c r="BD291" s="127"/>
      <c r="BE291" s="127"/>
      <c r="BF291" s="127"/>
      <c r="BG291" s="127"/>
      <c r="BJ291" s="127"/>
      <c r="BT291" s="127"/>
      <c r="CD291" s="127"/>
      <c r="CN291" s="127"/>
      <c r="CX291" s="127"/>
      <c r="DH291" s="127"/>
      <c r="DR291" s="127"/>
      <c r="EB291" s="127"/>
      <c r="EL291" s="127"/>
      <c r="EV291" s="127"/>
      <c r="FF291" s="127"/>
      <c r="FP291" s="127"/>
      <c r="FZ291" s="127"/>
      <c r="GJ291" s="127"/>
      <c r="GT291" s="127"/>
      <c r="HD291" s="127"/>
      <c r="HN291" s="127"/>
      <c r="HX291" s="127"/>
      <c r="IH291" s="127"/>
    </row>
    <row xmlns:x14ac="http://schemas.microsoft.com/office/spreadsheetml/2009/9/ac" r="292" s="3" customFormat="true" x14ac:dyDescent="0.25">
      <c r="A292" s="388"/>
      <c r="B292" s="127"/>
      <c r="L292" s="127"/>
      <c r="V292" s="127"/>
      <c r="AF292" s="127"/>
      <c r="AP292" s="127"/>
      <c r="AZ292" s="127"/>
      <c r="BA292" s="127"/>
      <c r="BB292" s="127"/>
      <c r="BC292" s="127"/>
      <c r="BD292" s="127"/>
      <c r="BE292" s="127"/>
      <c r="BF292" s="127"/>
      <c r="BG292" s="127"/>
      <c r="BJ292" s="127"/>
      <c r="BT292" s="127"/>
      <c r="CD292" s="127"/>
      <c r="CN292" s="127"/>
      <c r="CX292" s="127"/>
      <c r="DH292" s="127"/>
      <c r="DR292" s="127"/>
      <c r="EB292" s="127"/>
      <c r="EL292" s="127"/>
      <c r="EV292" s="127"/>
      <c r="FF292" s="127"/>
      <c r="FP292" s="127"/>
      <c r="FZ292" s="127"/>
      <c r="GJ292" s="127"/>
      <c r="GT292" s="127"/>
      <c r="HD292" s="127"/>
      <c r="HN292" s="127"/>
      <c r="HX292" s="127"/>
      <c r="IH292" s="127"/>
    </row>
    <row xmlns:x14ac="http://schemas.microsoft.com/office/spreadsheetml/2009/9/ac" r="293" s="3" customFormat="true" x14ac:dyDescent="0.25">
      <c r="A293" s="388"/>
      <c r="B293" s="127"/>
      <c r="L293" s="127"/>
      <c r="V293" s="127"/>
      <c r="AF293" s="127"/>
      <c r="AP293" s="127"/>
      <c r="AZ293" s="127"/>
      <c r="BA293" s="127"/>
      <c r="BB293" s="127"/>
      <c r="BC293" s="127"/>
      <c r="BD293" s="127"/>
      <c r="BE293" s="127"/>
      <c r="BF293" s="127"/>
      <c r="BG293" s="127"/>
      <c r="BJ293" s="127"/>
      <c r="BT293" s="127"/>
      <c r="CD293" s="127"/>
      <c r="CN293" s="127"/>
      <c r="CX293" s="127"/>
      <c r="DH293" s="127"/>
      <c r="DR293" s="127"/>
      <c r="EB293" s="127"/>
      <c r="EL293" s="127"/>
      <c r="EV293" s="127"/>
      <c r="FF293" s="127"/>
      <c r="FP293" s="127"/>
      <c r="FZ293" s="127"/>
      <c r="GJ293" s="127"/>
      <c r="GT293" s="127"/>
      <c r="HD293" s="127"/>
      <c r="HN293" s="127"/>
      <c r="HX293" s="127"/>
      <c r="IH293" s="127"/>
    </row>
    <row xmlns:x14ac="http://schemas.microsoft.com/office/spreadsheetml/2009/9/ac" r="294" s="3" customFormat="true" x14ac:dyDescent="0.25">
      <c r="A294" s="388"/>
      <c r="B294" s="127"/>
      <c r="L294" s="127"/>
      <c r="V294" s="127"/>
      <c r="AF294" s="127"/>
      <c r="AP294" s="127"/>
      <c r="AZ294" s="127"/>
      <c r="BA294" s="127"/>
      <c r="BB294" s="127"/>
      <c r="BC294" s="127"/>
      <c r="BD294" s="127"/>
      <c r="BE294" s="127"/>
      <c r="BF294" s="127"/>
      <c r="BG294" s="127"/>
      <c r="BJ294" s="127"/>
      <c r="BT294" s="127"/>
      <c r="CD294" s="127"/>
      <c r="CN294" s="127"/>
      <c r="CX294" s="127"/>
      <c r="DH294" s="127"/>
      <c r="DR294" s="127"/>
      <c r="EB294" s="127"/>
      <c r="EL294" s="127"/>
      <c r="EV294" s="127"/>
      <c r="FF294" s="127"/>
      <c r="FP294" s="127"/>
      <c r="FZ294" s="127"/>
      <c r="GJ294" s="127"/>
      <c r="GT294" s="127"/>
      <c r="HD294" s="127"/>
      <c r="HN294" s="127"/>
      <c r="HX294" s="127"/>
      <c r="IH294" s="127"/>
    </row>
    <row xmlns:x14ac="http://schemas.microsoft.com/office/spreadsheetml/2009/9/ac" r="295" s="3" customFormat="true" x14ac:dyDescent="0.25">
      <c r="A295" s="388"/>
      <c r="B295" s="127"/>
      <c r="L295" s="127"/>
      <c r="V295" s="127"/>
      <c r="AF295" s="127"/>
      <c r="AP295" s="127"/>
      <c r="AZ295" s="127"/>
      <c r="BA295" s="127"/>
      <c r="BB295" s="127"/>
      <c r="BC295" s="127"/>
      <c r="BD295" s="127"/>
      <c r="BE295" s="127"/>
      <c r="BF295" s="127"/>
      <c r="BG295" s="127"/>
      <c r="BJ295" s="127"/>
      <c r="BT295" s="127"/>
      <c r="CD295" s="127"/>
      <c r="CN295" s="127"/>
      <c r="CX295" s="127"/>
      <c r="DH295" s="127"/>
      <c r="DR295" s="127"/>
      <c r="EB295" s="127"/>
      <c r="EL295" s="127"/>
      <c r="EV295" s="127"/>
      <c r="FF295" s="127"/>
      <c r="FP295" s="127"/>
      <c r="FZ295" s="127"/>
      <c r="GJ295" s="127"/>
      <c r="GT295" s="127"/>
      <c r="HD295" s="127"/>
      <c r="HN295" s="127"/>
      <c r="HX295" s="127"/>
      <c r="IH295" s="127"/>
    </row>
    <row xmlns:x14ac="http://schemas.microsoft.com/office/spreadsheetml/2009/9/ac" r="296" s="3" customFormat="true" x14ac:dyDescent="0.25">
      <c r="A296" s="388"/>
      <c r="B296" s="127"/>
      <c r="L296" s="127"/>
      <c r="V296" s="127"/>
      <c r="AF296" s="127"/>
      <c r="AP296" s="127"/>
      <c r="AZ296" s="127"/>
      <c r="BA296" s="127"/>
      <c r="BB296" s="127"/>
      <c r="BC296" s="127"/>
      <c r="BD296" s="127"/>
      <c r="BE296" s="127"/>
      <c r="BF296" s="127"/>
      <c r="BG296" s="127"/>
      <c r="BJ296" s="127"/>
      <c r="BT296" s="127"/>
      <c r="CD296" s="127"/>
      <c r="CN296" s="127"/>
      <c r="CX296" s="127"/>
      <c r="DH296" s="127"/>
      <c r="DR296" s="127"/>
      <c r="EB296" s="127"/>
      <c r="EL296" s="127"/>
      <c r="EV296" s="127"/>
      <c r="FF296" s="127"/>
      <c r="FP296" s="127"/>
      <c r="FZ296" s="127"/>
      <c r="GJ296" s="127"/>
      <c r="GT296" s="127"/>
      <c r="HD296" s="127"/>
      <c r="HN296" s="127"/>
      <c r="HX296" s="127"/>
      <c r="IH296" s="127"/>
    </row>
    <row xmlns:x14ac="http://schemas.microsoft.com/office/spreadsheetml/2009/9/ac" r="297" s="3" customFormat="true" x14ac:dyDescent="0.25">
      <c r="A297" s="388"/>
      <c r="B297" s="127"/>
      <c r="L297" s="127"/>
      <c r="V297" s="127"/>
      <c r="AF297" s="127"/>
      <c r="AP297" s="127"/>
      <c r="AZ297" s="127"/>
      <c r="BA297" s="127"/>
      <c r="BB297" s="127"/>
      <c r="BC297" s="127"/>
      <c r="BD297" s="127"/>
      <c r="BE297" s="127"/>
      <c r="BF297" s="127"/>
      <c r="BG297" s="127"/>
      <c r="BJ297" s="127"/>
      <c r="BT297" s="127"/>
      <c r="CD297" s="127"/>
      <c r="CN297" s="127"/>
      <c r="CX297" s="127"/>
      <c r="DH297" s="127"/>
      <c r="DR297" s="127"/>
      <c r="EB297" s="127"/>
      <c r="EL297" s="127"/>
      <c r="EV297" s="127"/>
      <c r="FF297" s="127"/>
      <c r="FP297" s="127"/>
      <c r="FZ297" s="127"/>
      <c r="GJ297" s="127"/>
      <c r="GT297" s="127"/>
      <c r="HD297" s="127"/>
      <c r="HN297" s="127"/>
      <c r="HX297" s="127"/>
      <c r="IH297" s="127"/>
    </row>
    <row xmlns:x14ac="http://schemas.microsoft.com/office/spreadsheetml/2009/9/ac" r="298" s="3" customFormat="true" x14ac:dyDescent="0.25">
      <c r="A298" s="388"/>
      <c r="B298" s="127"/>
      <c r="L298" s="127"/>
      <c r="V298" s="127"/>
      <c r="AF298" s="127"/>
      <c r="AP298" s="127"/>
      <c r="AZ298" s="127"/>
      <c r="BA298" s="127"/>
      <c r="BB298" s="127"/>
      <c r="BC298" s="127"/>
      <c r="BD298" s="127"/>
      <c r="BE298" s="127"/>
      <c r="BF298" s="127"/>
      <c r="BG298" s="127"/>
      <c r="BJ298" s="127"/>
      <c r="BT298" s="127"/>
      <c r="CD298" s="127"/>
      <c r="CN298" s="127"/>
      <c r="CX298" s="127"/>
      <c r="DH298" s="127"/>
      <c r="DR298" s="127"/>
      <c r="EB298" s="127"/>
      <c r="EL298" s="127"/>
      <c r="EV298" s="127"/>
      <c r="FF298" s="127"/>
      <c r="FP298" s="127"/>
      <c r="FZ298" s="127"/>
      <c r="GJ298" s="127"/>
      <c r="GT298" s="127"/>
      <c r="HD298" s="127"/>
      <c r="HN298" s="127"/>
      <c r="HX298" s="127"/>
      <c r="IH298" s="127"/>
    </row>
    <row xmlns:x14ac="http://schemas.microsoft.com/office/spreadsheetml/2009/9/ac" r="299" s="3" customFormat="true" x14ac:dyDescent="0.25">
      <c r="A299" s="388"/>
      <c r="B299" s="127"/>
      <c r="L299" s="127"/>
      <c r="V299" s="127"/>
      <c r="AF299" s="127"/>
      <c r="AP299" s="127"/>
      <c r="AZ299" s="127"/>
      <c r="BA299" s="127"/>
      <c r="BB299" s="127"/>
      <c r="BC299" s="127"/>
      <c r="BD299" s="127"/>
      <c r="BE299" s="127"/>
      <c r="BF299" s="127"/>
      <c r="BG299" s="127"/>
      <c r="BJ299" s="127"/>
      <c r="BT299" s="127"/>
      <c r="CD299" s="127"/>
      <c r="CN299" s="127"/>
      <c r="CX299" s="127"/>
      <c r="DH299" s="127"/>
      <c r="DR299" s="127"/>
      <c r="EB299" s="127"/>
      <c r="EL299" s="127"/>
      <c r="EV299" s="127"/>
      <c r="FF299" s="127"/>
      <c r="FP299" s="127"/>
      <c r="FZ299" s="127"/>
      <c r="GJ299" s="127"/>
      <c r="GT299" s="127"/>
      <c r="HD299" s="127"/>
      <c r="HN299" s="127"/>
      <c r="HX299" s="127"/>
      <c r="IH299" s="127"/>
    </row>
    <row xmlns:x14ac="http://schemas.microsoft.com/office/spreadsheetml/2009/9/ac" r="300" s="3" customFormat="true" x14ac:dyDescent="0.25">
      <c r="A300" s="388"/>
      <c r="B300" s="127"/>
      <c r="L300" s="127"/>
      <c r="V300" s="127"/>
      <c r="AF300" s="127"/>
      <c r="AP300" s="127"/>
      <c r="AZ300" s="127"/>
      <c r="BA300" s="127"/>
      <c r="BB300" s="127"/>
      <c r="BC300" s="127"/>
      <c r="BD300" s="127"/>
      <c r="BE300" s="127"/>
      <c r="BF300" s="127"/>
      <c r="BG300" s="127"/>
      <c r="BJ300" s="127"/>
      <c r="BT300" s="127"/>
      <c r="CD300" s="127"/>
      <c r="CN300" s="127"/>
      <c r="CX300" s="127"/>
      <c r="DH300" s="127"/>
      <c r="DR300" s="127"/>
      <c r="EB300" s="127"/>
      <c r="EL300" s="127"/>
      <c r="EV300" s="127"/>
      <c r="FF300" s="127"/>
      <c r="FP300" s="127"/>
      <c r="FZ300" s="127"/>
      <c r="GJ300" s="127"/>
      <c r="GT300" s="127"/>
      <c r="HD300" s="127"/>
      <c r="HN300" s="127"/>
      <c r="HX300" s="127"/>
      <c r="IH300" s="127"/>
    </row>
    <row xmlns:x14ac="http://schemas.microsoft.com/office/spreadsheetml/2009/9/ac" r="301" s="3" customFormat="true" x14ac:dyDescent="0.25">
      <c r="A301" s="388"/>
      <c r="B301" s="127"/>
      <c r="L301" s="127"/>
      <c r="V301" s="127"/>
      <c r="AF301" s="127"/>
      <c r="AP301" s="127"/>
      <c r="AZ301" s="127"/>
      <c r="BA301" s="127"/>
      <c r="BB301" s="127"/>
      <c r="BC301" s="127"/>
      <c r="BD301" s="127"/>
      <c r="BE301" s="127"/>
      <c r="BF301" s="127"/>
      <c r="BG301" s="127"/>
      <c r="BJ301" s="127"/>
      <c r="BT301" s="127"/>
      <c r="CD301" s="127"/>
      <c r="CN301" s="127"/>
      <c r="CX301" s="127"/>
      <c r="DH301" s="127"/>
      <c r="DR301" s="127"/>
      <c r="EB301" s="127"/>
      <c r="EL301" s="127"/>
      <c r="EV301" s="127"/>
      <c r="FF301" s="127"/>
      <c r="FP301" s="127"/>
      <c r="FZ301" s="127"/>
      <c r="GJ301" s="127"/>
      <c r="GT301" s="127"/>
      <c r="HD301" s="127"/>
      <c r="HN301" s="127"/>
      <c r="HX301" s="127"/>
      <c r="IH301" s="127"/>
    </row>
    <row xmlns:x14ac="http://schemas.microsoft.com/office/spreadsheetml/2009/9/ac" r="302" s="3" customFormat="true" x14ac:dyDescent="0.25">
      <c r="A302" s="388"/>
      <c r="B302" s="127"/>
      <c r="L302" s="127"/>
      <c r="V302" s="127"/>
      <c r="AF302" s="127"/>
      <c r="AP302" s="127"/>
      <c r="AZ302" s="127"/>
      <c r="BA302" s="127"/>
      <c r="BB302" s="127"/>
      <c r="BC302" s="127"/>
      <c r="BD302" s="127"/>
      <c r="BE302" s="127"/>
      <c r="BF302" s="127"/>
      <c r="BG302" s="127"/>
      <c r="BJ302" s="127"/>
      <c r="BT302" s="127"/>
      <c r="CD302" s="127"/>
      <c r="CN302" s="127"/>
      <c r="CX302" s="127"/>
      <c r="DH302" s="127"/>
      <c r="DR302" s="127"/>
      <c r="EB302" s="127"/>
      <c r="EL302" s="127"/>
      <c r="EV302" s="127"/>
      <c r="FF302" s="127"/>
      <c r="FP302" s="127"/>
      <c r="FZ302" s="127"/>
      <c r="GJ302" s="127"/>
      <c r="GT302" s="127"/>
      <c r="HD302" s="127"/>
      <c r="HN302" s="127"/>
      <c r="HX302" s="127"/>
      <c r="IH302" s="127"/>
    </row>
    <row xmlns:x14ac="http://schemas.microsoft.com/office/spreadsheetml/2009/9/ac" r="303" s="3" customFormat="true" x14ac:dyDescent="0.25">
      <c r="A303" s="388"/>
      <c r="B303" s="127"/>
      <c r="L303" s="127"/>
      <c r="V303" s="127"/>
      <c r="AF303" s="127"/>
      <c r="AP303" s="127"/>
      <c r="AZ303" s="127"/>
      <c r="BA303" s="127"/>
      <c r="BB303" s="127"/>
      <c r="BC303" s="127"/>
      <c r="BD303" s="127"/>
      <c r="BE303" s="127"/>
      <c r="BF303" s="127"/>
      <c r="BG303" s="127"/>
      <c r="BJ303" s="127"/>
      <c r="BT303" s="127"/>
      <c r="CD303" s="127"/>
      <c r="CN303" s="127"/>
      <c r="CX303" s="127"/>
      <c r="DH303" s="127"/>
      <c r="DR303" s="127"/>
      <c r="EB303" s="127"/>
      <c r="EL303" s="127"/>
      <c r="EV303" s="127"/>
      <c r="FF303" s="127"/>
      <c r="FP303" s="127"/>
      <c r="FZ303" s="127"/>
      <c r="GJ303" s="127"/>
      <c r="GT303" s="127"/>
      <c r="HD303" s="127"/>
      <c r="HN303" s="127"/>
      <c r="HX303" s="127"/>
      <c r="IH303" s="127"/>
    </row>
    <row xmlns:x14ac="http://schemas.microsoft.com/office/spreadsheetml/2009/9/ac" r="304" s="3" customFormat="true" x14ac:dyDescent="0.25">
      <c r="A304" s="388"/>
      <c r="B304" s="127"/>
      <c r="L304" s="127"/>
      <c r="V304" s="127"/>
      <c r="AF304" s="127"/>
      <c r="AP304" s="127"/>
      <c r="AZ304" s="127"/>
      <c r="BA304" s="127"/>
      <c r="BB304" s="127"/>
      <c r="BC304" s="127"/>
      <c r="BD304" s="127"/>
      <c r="BE304" s="127"/>
      <c r="BF304" s="127"/>
      <c r="BG304" s="127"/>
      <c r="BJ304" s="127"/>
      <c r="BT304" s="127"/>
      <c r="CD304" s="127"/>
      <c r="CN304" s="127"/>
      <c r="CX304" s="127"/>
      <c r="DH304" s="127"/>
      <c r="DR304" s="127"/>
      <c r="EB304" s="127"/>
      <c r="EL304" s="127"/>
      <c r="EV304" s="127"/>
      <c r="FF304" s="127"/>
      <c r="FP304" s="127"/>
      <c r="FZ304" s="127"/>
      <c r="GJ304" s="127"/>
      <c r="GT304" s="127"/>
      <c r="HD304" s="127"/>
      <c r="HN304" s="127"/>
      <c r="HX304" s="127"/>
      <c r="IH304" s="127"/>
    </row>
    <row xmlns:x14ac="http://schemas.microsoft.com/office/spreadsheetml/2009/9/ac" r="305" s="3" customFormat="true" x14ac:dyDescent="0.25">
      <c r="A305" s="388"/>
      <c r="B305" s="127"/>
      <c r="L305" s="127"/>
      <c r="V305" s="127"/>
      <c r="AF305" s="127"/>
      <c r="AP305" s="127"/>
      <c r="AZ305" s="127"/>
      <c r="BA305" s="127"/>
      <c r="BB305" s="127"/>
      <c r="BC305" s="127"/>
      <c r="BD305" s="127"/>
      <c r="BE305" s="127"/>
      <c r="BF305" s="127"/>
      <c r="BG305" s="127"/>
      <c r="BJ305" s="127"/>
      <c r="BT305" s="127"/>
      <c r="CD305" s="127"/>
      <c r="CN305" s="127"/>
      <c r="CX305" s="127"/>
      <c r="DH305" s="127"/>
      <c r="DR305" s="127"/>
      <c r="EB305" s="127"/>
      <c r="EL305" s="127"/>
      <c r="EV305" s="127"/>
      <c r="FF305" s="127"/>
      <c r="FP305" s="127"/>
      <c r="FZ305" s="127"/>
      <c r="GJ305" s="127"/>
      <c r="GT305" s="127"/>
      <c r="HD305" s="127"/>
      <c r="HN305" s="127"/>
      <c r="HX305" s="127"/>
      <c r="IH305" s="127"/>
    </row>
    <row xmlns:x14ac="http://schemas.microsoft.com/office/spreadsheetml/2009/9/ac" r="306" s="3" customFormat="true" x14ac:dyDescent="0.25">
      <c r="A306" s="388"/>
      <c r="B306" s="127"/>
      <c r="L306" s="127"/>
      <c r="V306" s="127"/>
      <c r="AF306" s="127"/>
      <c r="AP306" s="127"/>
      <c r="AZ306" s="127"/>
      <c r="BA306" s="127"/>
      <c r="BB306" s="127"/>
      <c r="BC306" s="127"/>
      <c r="BD306" s="127"/>
      <c r="BE306" s="127"/>
      <c r="BF306" s="127"/>
      <c r="BG306" s="127"/>
      <c r="BJ306" s="127"/>
      <c r="BT306" s="127"/>
      <c r="CD306" s="127"/>
      <c r="CN306" s="127"/>
      <c r="CX306" s="127"/>
      <c r="DH306" s="127"/>
      <c r="DR306" s="127"/>
      <c r="EB306" s="127"/>
      <c r="EL306" s="127"/>
      <c r="EV306" s="127"/>
      <c r="FF306" s="127"/>
      <c r="FP306" s="127"/>
      <c r="FZ306" s="127"/>
      <c r="GJ306" s="127"/>
      <c r="GT306" s="127"/>
      <c r="HD306" s="127"/>
      <c r="HN306" s="127"/>
      <c r="HX306" s="127"/>
      <c r="IH306" s="127"/>
    </row>
    <row xmlns:x14ac="http://schemas.microsoft.com/office/spreadsheetml/2009/9/ac" r="307" s="3" customFormat="true" x14ac:dyDescent="0.25">
      <c r="A307" s="388"/>
      <c r="B307" s="127"/>
      <c r="L307" s="127"/>
      <c r="V307" s="127"/>
      <c r="AF307" s="127"/>
      <c r="AP307" s="127"/>
      <c r="AZ307" s="127"/>
      <c r="BA307" s="127"/>
      <c r="BB307" s="127"/>
      <c r="BC307" s="127"/>
      <c r="BD307" s="127"/>
      <c r="BE307" s="127"/>
      <c r="BF307" s="127"/>
      <c r="BG307" s="127"/>
      <c r="BJ307" s="127"/>
      <c r="BT307" s="127"/>
      <c r="CD307" s="127"/>
      <c r="CN307" s="127"/>
      <c r="CX307" s="127"/>
      <c r="DH307" s="127"/>
      <c r="DR307" s="127"/>
      <c r="EB307" s="127"/>
      <c r="EL307" s="127"/>
      <c r="EV307" s="127"/>
      <c r="FF307" s="127"/>
      <c r="FP307" s="127"/>
      <c r="FZ307" s="127"/>
      <c r="GJ307" s="127"/>
      <c r="GT307" s="127"/>
      <c r="HD307" s="127"/>
      <c r="HN307" s="127"/>
      <c r="HX307" s="127"/>
      <c r="IH307" s="127"/>
    </row>
    <row xmlns:x14ac="http://schemas.microsoft.com/office/spreadsheetml/2009/9/ac" r="308" s="3" customFormat="true" x14ac:dyDescent="0.25">
      <c r="A308" s="388"/>
      <c r="B308" s="127"/>
      <c r="L308" s="127"/>
      <c r="V308" s="127"/>
      <c r="AF308" s="127"/>
      <c r="AP308" s="127"/>
      <c r="AZ308" s="127"/>
      <c r="BA308" s="127"/>
      <c r="BB308" s="127"/>
      <c r="BC308" s="127"/>
      <c r="BD308" s="127"/>
      <c r="BE308" s="127"/>
      <c r="BF308" s="127"/>
      <c r="BG308" s="127"/>
      <c r="BJ308" s="127"/>
      <c r="BT308" s="127"/>
      <c r="CD308" s="127"/>
      <c r="CN308" s="127"/>
      <c r="CX308" s="127"/>
      <c r="DH308" s="127"/>
      <c r="DR308" s="127"/>
      <c r="EB308" s="127"/>
      <c r="EL308" s="127"/>
      <c r="EV308" s="127"/>
      <c r="FF308" s="127"/>
      <c r="FP308" s="127"/>
      <c r="FZ308" s="127"/>
      <c r="GJ308" s="127"/>
      <c r="GT308" s="127"/>
      <c r="HD308" s="127"/>
      <c r="HN308" s="127"/>
      <c r="HX308" s="127"/>
      <c r="IH308" s="127"/>
    </row>
    <row xmlns:x14ac="http://schemas.microsoft.com/office/spreadsheetml/2009/9/ac" r="309" s="3" customFormat="true" x14ac:dyDescent="0.25">
      <c r="A309" s="388"/>
      <c r="B309" s="127"/>
      <c r="L309" s="127"/>
      <c r="V309" s="127"/>
      <c r="AF309" s="127"/>
      <c r="AP309" s="127"/>
      <c r="AZ309" s="127"/>
      <c r="BA309" s="127"/>
      <c r="BB309" s="127"/>
      <c r="BC309" s="127"/>
      <c r="BD309" s="127"/>
      <c r="BE309" s="127"/>
      <c r="BF309" s="127"/>
      <c r="BG309" s="127"/>
      <c r="BJ309" s="127"/>
      <c r="BT309" s="127"/>
      <c r="CD309" s="127"/>
      <c r="CN309" s="127"/>
      <c r="CX309" s="127"/>
      <c r="DH309" s="127"/>
      <c r="DR309" s="127"/>
      <c r="EB309" s="127"/>
      <c r="EL309" s="127"/>
      <c r="EV309" s="127"/>
      <c r="FF309" s="127"/>
      <c r="FP309" s="127"/>
      <c r="FZ309" s="127"/>
      <c r="GJ309" s="127"/>
      <c r="GT309" s="127"/>
      <c r="HD309" s="127"/>
      <c r="HN309" s="127"/>
      <c r="HX309" s="127"/>
      <c r="IH309" s="127"/>
    </row>
    <row xmlns:x14ac="http://schemas.microsoft.com/office/spreadsheetml/2009/9/ac" r="310" s="3" customFormat="true" x14ac:dyDescent="0.25">
      <c r="A310" s="388"/>
      <c r="B310" s="127"/>
      <c r="L310" s="127"/>
      <c r="V310" s="127"/>
      <c r="AF310" s="127"/>
      <c r="AP310" s="127"/>
      <c r="AZ310" s="127"/>
      <c r="BA310" s="127"/>
      <c r="BB310" s="127"/>
      <c r="BC310" s="127"/>
      <c r="BD310" s="127"/>
      <c r="BE310" s="127"/>
      <c r="BF310" s="127"/>
      <c r="BG310" s="127"/>
      <c r="BJ310" s="127"/>
      <c r="BT310" s="127"/>
      <c r="CD310" s="127"/>
      <c r="CN310" s="127"/>
      <c r="CX310" s="127"/>
      <c r="DH310" s="127"/>
      <c r="DR310" s="127"/>
      <c r="EB310" s="127"/>
      <c r="EL310" s="127"/>
      <c r="EV310" s="127"/>
      <c r="FF310" s="127"/>
      <c r="FP310" s="127"/>
      <c r="FZ310" s="127"/>
      <c r="GJ310" s="127"/>
      <c r="GT310" s="127"/>
      <c r="HD310" s="127"/>
      <c r="HN310" s="127"/>
      <c r="HX310" s="127"/>
      <c r="IH310" s="127"/>
    </row>
    <row xmlns:x14ac="http://schemas.microsoft.com/office/spreadsheetml/2009/9/ac" r="311" s="3" customFormat="true" x14ac:dyDescent="0.25">
      <c r="A311" s="388"/>
      <c r="B311" s="127"/>
      <c r="L311" s="127"/>
      <c r="V311" s="127"/>
      <c r="AF311" s="127"/>
      <c r="AP311" s="127"/>
      <c r="AZ311" s="127"/>
      <c r="BA311" s="127"/>
      <c r="BB311" s="127"/>
      <c r="BC311" s="127"/>
      <c r="BD311" s="127"/>
      <c r="BE311" s="127"/>
      <c r="BF311" s="127"/>
      <c r="BG311" s="127"/>
      <c r="BJ311" s="127"/>
      <c r="BT311" s="127"/>
      <c r="CD311" s="127"/>
      <c r="CN311" s="127"/>
      <c r="CX311" s="127"/>
      <c r="DH311" s="127"/>
      <c r="DR311" s="127"/>
      <c r="EB311" s="127"/>
      <c r="EL311" s="127"/>
      <c r="EV311" s="127"/>
      <c r="FF311" s="127"/>
      <c r="FP311" s="127"/>
      <c r="FZ311" s="127"/>
      <c r="GJ311" s="127"/>
      <c r="GT311" s="127"/>
      <c r="HD311" s="127"/>
      <c r="HN311" s="127"/>
      <c r="HX311" s="127"/>
      <c r="IH311" s="127"/>
    </row>
    <row xmlns:x14ac="http://schemas.microsoft.com/office/spreadsheetml/2009/9/ac" r="312" s="3" customFormat="true" x14ac:dyDescent="0.25">
      <c r="A312" s="388"/>
      <c r="B312" s="127"/>
      <c r="L312" s="127"/>
      <c r="V312" s="127"/>
      <c r="AF312" s="127"/>
      <c r="AP312" s="127"/>
      <c r="AZ312" s="127"/>
      <c r="BA312" s="127"/>
      <c r="BB312" s="127"/>
      <c r="BC312" s="127"/>
      <c r="BD312" s="127"/>
      <c r="BE312" s="127"/>
      <c r="BF312" s="127"/>
      <c r="BG312" s="127"/>
      <c r="BJ312" s="127"/>
      <c r="BT312" s="127"/>
      <c r="CD312" s="127"/>
      <c r="CN312" s="127"/>
      <c r="CX312" s="127"/>
      <c r="DH312" s="127"/>
      <c r="DR312" s="127"/>
      <c r="EB312" s="127"/>
      <c r="EL312" s="127"/>
      <c r="EV312" s="127"/>
      <c r="FF312" s="127"/>
      <c r="FP312" s="127"/>
      <c r="FZ312" s="127"/>
      <c r="GJ312" s="127"/>
      <c r="GT312" s="127"/>
      <c r="HD312" s="127"/>
      <c r="HN312" s="127"/>
      <c r="HX312" s="127"/>
      <c r="IH312" s="127"/>
    </row>
    <row xmlns:x14ac="http://schemas.microsoft.com/office/spreadsheetml/2009/9/ac" r="313" s="3" customFormat="true" x14ac:dyDescent="0.25">
      <c r="A313" s="388"/>
      <c r="B313" s="127"/>
      <c r="L313" s="127"/>
      <c r="V313" s="127"/>
      <c r="AF313" s="127"/>
      <c r="AP313" s="127"/>
      <c r="AZ313" s="127"/>
      <c r="BA313" s="127"/>
      <c r="BB313" s="127"/>
      <c r="BC313" s="127"/>
      <c r="BD313" s="127"/>
      <c r="BE313" s="127"/>
      <c r="BF313" s="127"/>
      <c r="BG313" s="127"/>
      <c r="BJ313" s="127"/>
      <c r="BT313" s="127"/>
      <c r="CD313" s="127"/>
      <c r="CN313" s="127"/>
      <c r="CX313" s="127"/>
      <c r="DH313" s="127"/>
      <c r="DR313" s="127"/>
      <c r="EB313" s="127"/>
      <c r="EL313" s="127"/>
      <c r="EV313" s="127"/>
      <c r="FF313" s="127"/>
      <c r="FP313" s="127"/>
      <c r="FZ313" s="127"/>
      <c r="GJ313" s="127"/>
      <c r="GT313" s="127"/>
      <c r="HD313" s="127"/>
      <c r="HN313" s="127"/>
      <c r="HX313" s="127"/>
      <c r="IH313" s="127"/>
    </row>
    <row xmlns:x14ac="http://schemas.microsoft.com/office/spreadsheetml/2009/9/ac" r="314" s="3" customFormat="true" x14ac:dyDescent="0.25">
      <c r="A314" s="388"/>
      <c r="B314" s="127"/>
      <c r="L314" s="127"/>
      <c r="V314" s="127"/>
      <c r="AF314" s="127"/>
      <c r="AP314" s="127"/>
      <c r="AZ314" s="127"/>
      <c r="BA314" s="127"/>
      <c r="BB314" s="127"/>
      <c r="BC314" s="127"/>
      <c r="BD314" s="127"/>
      <c r="BE314" s="127"/>
      <c r="BF314" s="127"/>
      <c r="BG314" s="127"/>
      <c r="BJ314" s="127"/>
      <c r="BT314" s="127"/>
      <c r="CD314" s="127"/>
      <c r="CN314" s="127"/>
      <c r="CX314" s="127"/>
      <c r="DH314" s="127"/>
      <c r="DR314" s="127"/>
      <c r="EB314" s="127"/>
      <c r="EL314" s="127"/>
      <c r="EV314" s="127"/>
      <c r="FF314" s="127"/>
      <c r="FP314" s="127"/>
      <c r="FZ314" s="127"/>
      <c r="GJ314" s="127"/>
      <c r="GT314" s="127"/>
      <c r="HD314" s="127"/>
      <c r="HN314" s="127"/>
      <c r="HX314" s="127"/>
      <c r="IH314" s="127"/>
    </row>
    <row xmlns:x14ac="http://schemas.microsoft.com/office/spreadsheetml/2009/9/ac" r="315" s="3" customFormat="true" x14ac:dyDescent="0.25">
      <c r="A315" s="388"/>
      <c r="B315" s="127"/>
      <c r="L315" s="127"/>
      <c r="V315" s="127"/>
      <c r="AF315" s="127"/>
      <c r="AP315" s="127"/>
      <c r="AZ315" s="127"/>
      <c r="BA315" s="127"/>
      <c r="BB315" s="127"/>
      <c r="BC315" s="127"/>
      <c r="BD315" s="127"/>
      <c r="BE315" s="127"/>
      <c r="BF315" s="127"/>
      <c r="BG315" s="127"/>
      <c r="BJ315" s="127"/>
      <c r="BT315" s="127"/>
      <c r="CD315" s="127"/>
      <c r="CN315" s="127"/>
      <c r="CX315" s="127"/>
      <c r="DH315" s="127"/>
      <c r="DR315" s="127"/>
      <c r="EB315" s="127"/>
      <c r="EL315" s="127"/>
      <c r="EV315" s="127"/>
      <c r="FF315" s="127"/>
      <c r="FP315" s="127"/>
      <c r="FZ315" s="127"/>
      <c r="GJ315" s="127"/>
      <c r="GT315" s="127"/>
      <c r="HD315" s="127"/>
      <c r="HN315" s="127"/>
      <c r="HX315" s="127"/>
      <c r="IH315" s="127"/>
    </row>
    <row xmlns:x14ac="http://schemas.microsoft.com/office/spreadsheetml/2009/9/ac" r="316" s="3" customFormat="true" x14ac:dyDescent="0.25">
      <c r="A316" s="388"/>
      <c r="B316" s="127"/>
      <c r="L316" s="127"/>
      <c r="V316" s="127"/>
      <c r="AF316" s="127"/>
      <c r="AP316" s="127"/>
      <c r="AZ316" s="127"/>
      <c r="BA316" s="127"/>
      <c r="BB316" s="127"/>
      <c r="BC316" s="127"/>
      <c r="BD316" s="127"/>
      <c r="BE316" s="127"/>
      <c r="BF316" s="127"/>
      <c r="BG316" s="127"/>
      <c r="BJ316" s="127"/>
      <c r="BT316" s="127"/>
      <c r="CD316" s="127"/>
      <c r="CN316" s="127"/>
      <c r="CX316" s="127"/>
      <c r="DH316" s="127"/>
      <c r="DR316" s="127"/>
      <c r="EB316" s="127"/>
      <c r="EL316" s="127"/>
      <c r="EV316" s="127"/>
      <c r="FF316" s="127"/>
      <c r="FP316" s="127"/>
      <c r="FZ316" s="127"/>
      <c r="GJ316" s="127"/>
      <c r="GT316" s="127"/>
      <c r="HD316" s="127"/>
      <c r="HN316" s="127"/>
      <c r="HX316" s="127"/>
      <c r="IH316" s="127"/>
    </row>
    <row xmlns:x14ac="http://schemas.microsoft.com/office/spreadsheetml/2009/9/ac" r="317" s="3" customFormat="true" x14ac:dyDescent="0.25">
      <c r="A317" s="388"/>
      <c r="B317" s="127"/>
      <c r="L317" s="127"/>
      <c r="V317" s="127"/>
      <c r="AF317" s="127"/>
      <c r="AP317" s="127"/>
      <c r="AZ317" s="127"/>
      <c r="BA317" s="127"/>
      <c r="BB317" s="127"/>
      <c r="BC317" s="127"/>
      <c r="BD317" s="127"/>
      <c r="BE317" s="127"/>
      <c r="BF317" s="127"/>
      <c r="BG317" s="127"/>
      <c r="BJ317" s="127"/>
      <c r="BT317" s="127"/>
      <c r="CD317" s="127"/>
      <c r="CN317" s="127"/>
      <c r="CX317" s="127"/>
      <c r="DH317" s="127"/>
      <c r="DR317" s="127"/>
      <c r="EB317" s="127"/>
      <c r="EL317" s="127"/>
      <c r="EV317" s="127"/>
      <c r="FF317" s="127"/>
      <c r="FP317" s="127"/>
      <c r="FZ317" s="127"/>
      <c r="GJ317" s="127"/>
      <c r="GT317" s="127"/>
      <c r="HD317" s="127"/>
      <c r="HN317" s="127"/>
      <c r="HX317" s="127"/>
      <c r="IH317" s="127"/>
    </row>
    <row xmlns:x14ac="http://schemas.microsoft.com/office/spreadsheetml/2009/9/ac" r="318" s="3" customFormat="true" x14ac:dyDescent="0.25">
      <c r="A318" s="388"/>
      <c r="B318" s="127"/>
      <c r="L318" s="127"/>
      <c r="V318" s="127"/>
      <c r="AF318" s="127"/>
      <c r="AP318" s="127"/>
      <c r="AZ318" s="127"/>
      <c r="BA318" s="127"/>
      <c r="BB318" s="127"/>
      <c r="BC318" s="127"/>
      <c r="BD318" s="127"/>
      <c r="BE318" s="127"/>
      <c r="BF318" s="127"/>
      <c r="BG318" s="127"/>
      <c r="BJ318" s="127"/>
      <c r="BT318" s="127"/>
      <c r="CD318" s="127"/>
      <c r="CN318" s="127"/>
      <c r="CX318" s="127"/>
      <c r="DH318" s="127"/>
      <c r="DR318" s="127"/>
      <c r="EB318" s="127"/>
      <c r="EL318" s="127"/>
      <c r="EV318" s="127"/>
      <c r="FF318" s="127"/>
      <c r="FP318" s="127"/>
      <c r="FZ318" s="127"/>
      <c r="GJ318" s="127"/>
      <c r="GT318" s="127"/>
      <c r="HD318" s="127"/>
      <c r="HN318" s="127"/>
      <c r="HX318" s="127"/>
      <c r="IH318" s="127"/>
    </row>
    <row xmlns:x14ac="http://schemas.microsoft.com/office/spreadsheetml/2009/9/ac" r="319" s="3" customFormat="true" x14ac:dyDescent="0.25">
      <c r="A319" s="388"/>
      <c r="B319" s="127"/>
      <c r="L319" s="127"/>
      <c r="V319" s="127"/>
      <c r="AF319" s="127"/>
      <c r="AP319" s="127"/>
      <c r="AZ319" s="127"/>
      <c r="BA319" s="127"/>
      <c r="BB319" s="127"/>
      <c r="BC319" s="127"/>
      <c r="BD319" s="127"/>
      <c r="BE319" s="127"/>
      <c r="BF319" s="127"/>
      <c r="BG319" s="127"/>
      <c r="BJ319" s="127"/>
      <c r="BT319" s="127"/>
      <c r="CD319" s="127"/>
      <c r="CN319" s="127"/>
      <c r="CX319" s="127"/>
      <c r="DH319" s="127"/>
      <c r="DR319" s="127"/>
      <c r="EB319" s="127"/>
      <c r="EL319" s="127"/>
      <c r="EV319" s="127"/>
      <c r="FF319" s="127"/>
      <c r="FP319" s="127"/>
      <c r="FZ319" s="127"/>
      <c r="GJ319" s="127"/>
      <c r="GT319" s="127"/>
      <c r="HD319" s="127"/>
      <c r="HN319" s="127"/>
      <c r="HX319" s="127"/>
      <c r="IH319" s="127"/>
    </row>
    <row xmlns:x14ac="http://schemas.microsoft.com/office/spreadsheetml/2009/9/ac" r="320" s="3" customFormat="true" x14ac:dyDescent="0.25">
      <c r="A320" s="388"/>
      <c r="B320" s="127"/>
      <c r="L320" s="127"/>
      <c r="V320" s="127"/>
      <c r="AF320" s="127"/>
      <c r="AP320" s="127"/>
      <c r="AZ320" s="127"/>
      <c r="BA320" s="127"/>
      <c r="BB320" s="127"/>
      <c r="BC320" s="127"/>
      <c r="BD320" s="127"/>
      <c r="BE320" s="127"/>
      <c r="BF320" s="127"/>
      <c r="BG320" s="127"/>
      <c r="BJ320" s="127"/>
      <c r="BT320" s="127"/>
      <c r="CD320" s="127"/>
      <c r="CN320" s="127"/>
      <c r="CX320" s="127"/>
      <c r="DH320" s="127"/>
      <c r="DR320" s="127"/>
      <c r="EB320" s="127"/>
      <c r="EL320" s="127"/>
      <c r="EV320" s="127"/>
      <c r="FF320" s="127"/>
      <c r="FP320" s="127"/>
      <c r="FZ320" s="127"/>
      <c r="GJ320" s="127"/>
      <c r="GT320" s="127"/>
      <c r="HD320" s="127"/>
      <c r="HN320" s="127"/>
      <c r="HX320" s="127"/>
      <c r="IH320" s="127"/>
    </row>
    <row xmlns:x14ac="http://schemas.microsoft.com/office/spreadsheetml/2009/9/ac" r="321" s="3" customFormat="true" x14ac:dyDescent="0.25">
      <c r="A321" s="388"/>
      <c r="B321" s="127"/>
      <c r="L321" s="127"/>
      <c r="V321" s="127"/>
      <c r="AF321" s="127"/>
      <c r="AP321" s="127"/>
      <c r="AZ321" s="127"/>
      <c r="BA321" s="127"/>
      <c r="BB321" s="127"/>
      <c r="BC321" s="127"/>
      <c r="BD321" s="127"/>
      <c r="BE321" s="127"/>
      <c r="BF321" s="127"/>
      <c r="BG321" s="127"/>
      <c r="BJ321" s="127"/>
      <c r="BT321" s="127"/>
      <c r="CD321" s="127"/>
      <c r="CN321" s="127"/>
      <c r="CX321" s="127"/>
      <c r="DH321" s="127"/>
      <c r="DR321" s="127"/>
      <c r="EB321" s="127"/>
      <c r="EL321" s="127"/>
      <c r="EV321" s="127"/>
      <c r="FF321" s="127"/>
      <c r="FP321" s="127"/>
      <c r="FZ321" s="127"/>
      <c r="GJ321" s="127"/>
      <c r="GT321" s="127"/>
      <c r="HD321" s="127"/>
      <c r="HN321" s="127"/>
      <c r="HX321" s="127"/>
      <c r="IH321" s="127"/>
    </row>
    <row xmlns:x14ac="http://schemas.microsoft.com/office/spreadsheetml/2009/9/ac" r="322" s="3" customFormat="true" x14ac:dyDescent="0.25">
      <c r="A322" s="388"/>
      <c r="B322" s="127"/>
      <c r="L322" s="127"/>
      <c r="V322" s="127"/>
      <c r="AF322" s="127"/>
      <c r="AP322" s="127"/>
      <c r="AZ322" s="127"/>
      <c r="BA322" s="127"/>
      <c r="BB322" s="127"/>
      <c r="BC322" s="127"/>
      <c r="BD322" s="127"/>
      <c r="BE322" s="127"/>
      <c r="BF322" s="127"/>
      <c r="BG322" s="127"/>
      <c r="BJ322" s="127"/>
      <c r="BT322" s="127"/>
      <c r="CD322" s="127"/>
      <c r="CN322" s="127"/>
      <c r="CX322" s="127"/>
      <c r="DH322" s="127"/>
      <c r="DR322" s="127"/>
      <c r="EB322" s="127"/>
      <c r="EL322" s="127"/>
      <c r="EV322" s="127"/>
      <c r="FF322" s="127"/>
      <c r="FP322" s="127"/>
      <c r="FZ322" s="127"/>
      <c r="GJ322" s="127"/>
      <c r="GT322" s="127"/>
      <c r="HD322" s="127"/>
      <c r="HN322" s="127"/>
      <c r="HX322" s="127"/>
      <c r="IH322" s="127"/>
    </row>
    <row xmlns:x14ac="http://schemas.microsoft.com/office/spreadsheetml/2009/9/ac" r="323" s="3" customFormat="true" x14ac:dyDescent="0.25">
      <c r="A323" s="388"/>
      <c r="B323" s="127"/>
      <c r="L323" s="127"/>
      <c r="V323" s="127"/>
      <c r="AF323" s="127"/>
      <c r="AP323" s="127"/>
      <c r="AZ323" s="127"/>
      <c r="BA323" s="127"/>
      <c r="BB323" s="127"/>
      <c r="BC323" s="127"/>
      <c r="BD323" s="127"/>
      <c r="BE323" s="127"/>
      <c r="BF323" s="127"/>
      <c r="BG323" s="127"/>
      <c r="BJ323" s="127"/>
      <c r="BT323" s="127"/>
      <c r="CD323" s="127"/>
      <c r="CN323" s="127"/>
      <c r="CX323" s="127"/>
      <c r="DH323" s="127"/>
      <c r="DR323" s="127"/>
      <c r="EB323" s="127"/>
      <c r="EL323" s="127"/>
      <c r="EV323" s="127"/>
      <c r="FF323" s="127"/>
      <c r="FP323" s="127"/>
      <c r="FZ323" s="127"/>
      <c r="GJ323" s="127"/>
      <c r="GT323" s="127"/>
      <c r="HD323" s="127"/>
      <c r="HN323" s="127"/>
      <c r="HX323" s="127"/>
      <c r="IH323" s="127"/>
    </row>
    <row xmlns:x14ac="http://schemas.microsoft.com/office/spreadsheetml/2009/9/ac" r="324" s="3" customFormat="true" x14ac:dyDescent="0.25">
      <c r="A324" s="388"/>
      <c r="B324" s="127"/>
      <c r="L324" s="127"/>
      <c r="V324" s="127"/>
      <c r="AF324" s="127"/>
      <c r="AP324" s="127"/>
      <c r="AZ324" s="127"/>
      <c r="BA324" s="127"/>
      <c r="BB324" s="127"/>
      <c r="BC324" s="127"/>
      <c r="BD324" s="127"/>
      <c r="BE324" s="127"/>
      <c r="BF324" s="127"/>
      <c r="BG324" s="127"/>
      <c r="BJ324" s="127"/>
      <c r="BT324" s="127"/>
      <c r="CD324" s="127"/>
      <c r="CN324" s="127"/>
      <c r="CX324" s="127"/>
      <c r="DH324" s="127"/>
      <c r="DR324" s="127"/>
      <c r="EB324" s="127"/>
      <c r="EL324" s="127"/>
      <c r="EV324" s="127"/>
      <c r="FF324" s="127"/>
      <c r="FP324" s="127"/>
      <c r="FZ324" s="127"/>
      <c r="GJ324" s="127"/>
      <c r="GT324" s="127"/>
      <c r="HD324" s="127"/>
      <c r="HN324" s="127"/>
      <c r="HX324" s="127"/>
      <c r="IH324" s="127"/>
    </row>
    <row xmlns:x14ac="http://schemas.microsoft.com/office/spreadsheetml/2009/9/ac" r="325" s="3" customFormat="true" x14ac:dyDescent="0.25">
      <c r="A325" s="388"/>
      <c r="B325" s="127"/>
      <c r="L325" s="127"/>
      <c r="V325" s="127"/>
      <c r="AF325" s="127"/>
      <c r="AP325" s="127"/>
      <c r="AZ325" s="127"/>
      <c r="BA325" s="127"/>
      <c r="BB325" s="127"/>
      <c r="BC325" s="127"/>
      <c r="BD325" s="127"/>
      <c r="BE325" s="127"/>
      <c r="BF325" s="127"/>
      <c r="BG325" s="127"/>
      <c r="BJ325" s="127"/>
      <c r="BT325" s="127"/>
      <c r="CD325" s="127"/>
      <c r="CN325" s="127"/>
      <c r="CX325" s="127"/>
      <c r="DH325" s="127"/>
      <c r="DR325" s="127"/>
      <c r="EB325" s="127"/>
      <c r="EL325" s="127"/>
      <c r="EV325" s="127"/>
      <c r="FF325" s="127"/>
      <c r="FP325" s="127"/>
      <c r="FZ325" s="127"/>
      <c r="GJ325" s="127"/>
      <c r="GT325" s="127"/>
      <c r="HD325" s="127"/>
      <c r="HN325" s="127"/>
      <c r="HX325" s="127"/>
      <c r="IH325" s="127"/>
    </row>
    <row xmlns:x14ac="http://schemas.microsoft.com/office/spreadsheetml/2009/9/ac" r="326" s="3" customFormat="true" x14ac:dyDescent="0.25">
      <c r="A326" s="388"/>
      <c r="B326" s="127"/>
      <c r="L326" s="127"/>
      <c r="V326" s="127"/>
      <c r="AF326" s="127"/>
      <c r="AP326" s="127"/>
      <c r="AZ326" s="127"/>
      <c r="BA326" s="127"/>
      <c r="BB326" s="127"/>
      <c r="BC326" s="127"/>
      <c r="BD326" s="127"/>
      <c r="BE326" s="127"/>
      <c r="BF326" s="127"/>
      <c r="BG326" s="127"/>
      <c r="BJ326" s="127"/>
      <c r="BT326" s="127"/>
      <c r="CD326" s="127"/>
      <c r="CN326" s="127"/>
      <c r="CX326" s="127"/>
      <c r="DH326" s="127"/>
      <c r="DR326" s="127"/>
      <c r="EB326" s="127"/>
      <c r="EL326" s="127"/>
      <c r="EV326" s="127"/>
      <c r="FF326" s="127"/>
      <c r="FP326" s="127"/>
      <c r="FZ326" s="127"/>
      <c r="GJ326" s="127"/>
      <c r="GT326" s="127"/>
      <c r="HD326" s="127"/>
      <c r="HN326" s="127"/>
      <c r="HX326" s="127"/>
      <c r="IH326" s="127"/>
    </row>
    <row xmlns:x14ac="http://schemas.microsoft.com/office/spreadsheetml/2009/9/ac" r="327" s="3" customFormat="true" x14ac:dyDescent="0.25">
      <c r="A327" s="388"/>
      <c r="B327" s="127"/>
      <c r="L327" s="127"/>
      <c r="V327" s="127"/>
      <c r="AF327" s="127"/>
      <c r="AP327" s="127"/>
      <c r="AZ327" s="127"/>
      <c r="BA327" s="127"/>
      <c r="BB327" s="127"/>
      <c r="BC327" s="127"/>
      <c r="BD327" s="127"/>
      <c r="BE327" s="127"/>
      <c r="BF327" s="127"/>
      <c r="BG327" s="127"/>
      <c r="BJ327" s="127"/>
      <c r="BT327" s="127"/>
      <c r="CD327" s="127"/>
      <c r="CN327" s="127"/>
      <c r="CX327" s="127"/>
      <c r="DH327" s="127"/>
      <c r="DR327" s="127"/>
      <c r="EB327" s="127"/>
      <c r="EL327" s="127"/>
      <c r="EV327" s="127"/>
      <c r="FF327" s="127"/>
      <c r="FP327" s="127"/>
      <c r="FZ327" s="127"/>
      <c r="GJ327" s="127"/>
      <c r="GT327" s="127"/>
      <c r="HD327" s="127"/>
      <c r="HN327" s="127"/>
      <c r="HX327" s="127"/>
      <c r="IH327" s="127"/>
    </row>
    <row xmlns:x14ac="http://schemas.microsoft.com/office/spreadsheetml/2009/9/ac" r="328" s="3" customFormat="true" x14ac:dyDescent="0.25">
      <c r="A328" s="388"/>
      <c r="B328" s="127"/>
      <c r="L328" s="127"/>
      <c r="V328" s="127"/>
      <c r="AF328" s="127"/>
      <c r="AP328" s="127"/>
      <c r="AZ328" s="127"/>
      <c r="BA328" s="127"/>
      <c r="BB328" s="127"/>
      <c r="BC328" s="127"/>
      <c r="BD328" s="127"/>
      <c r="BE328" s="127"/>
      <c r="BF328" s="127"/>
      <c r="BG328" s="127"/>
      <c r="BJ328" s="127"/>
      <c r="BT328" s="127"/>
      <c r="CD328" s="127"/>
      <c r="CN328" s="127"/>
      <c r="CX328" s="127"/>
      <c r="DH328" s="127"/>
      <c r="DR328" s="127"/>
      <c r="EB328" s="127"/>
      <c r="EL328" s="127"/>
      <c r="EV328" s="127"/>
      <c r="FF328" s="127"/>
      <c r="FP328" s="127"/>
      <c r="FZ328" s="127"/>
      <c r="GJ328" s="127"/>
      <c r="GT328" s="127"/>
      <c r="HD328" s="127"/>
      <c r="HN328" s="127"/>
      <c r="HX328" s="127"/>
      <c r="IH328" s="127"/>
    </row>
    <row xmlns:x14ac="http://schemas.microsoft.com/office/spreadsheetml/2009/9/ac" r="329" s="3" customFormat="true" x14ac:dyDescent="0.25">
      <c r="A329" s="388"/>
      <c r="B329" s="127"/>
      <c r="L329" s="127"/>
      <c r="V329" s="127"/>
      <c r="AF329" s="127"/>
      <c r="AP329" s="127"/>
      <c r="AZ329" s="127"/>
      <c r="BA329" s="127"/>
      <c r="BB329" s="127"/>
      <c r="BC329" s="127"/>
      <c r="BD329" s="127"/>
      <c r="BE329" s="127"/>
      <c r="BF329" s="127"/>
      <c r="BG329" s="127"/>
      <c r="BJ329" s="127"/>
      <c r="BT329" s="127"/>
      <c r="CD329" s="127"/>
      <c r="CN329" s="127"/>
      <c r="CX329" s="127"/>
      <c r="DH329" s="127"/>
      <c r="DR329" s="127"/>
      <c r="EB329" s="127"/>
      <c r="EL329" s="127"/>
      <c r="EV329" s="127"/>
      <c r="FF329" s="127"/>
      <c r="FP329" s="127"/>
      <c r="FZ329" s="127"/>
      <c r="GJ329" s="127"/>
      <c r="GT329" s="127"/>
      <c r="HD329" s="127"/>
      <c r="HN329" s="127"/>
      <c r="HX329" s="127"/>
      <c r="IH329" s="127"/>
    </row>
    <row xmlns:x14ac="http://schemas.microsoft.com/office/spreadsheetml/2009/9/ac" r="330" s="3" customFormat="true" x14ac:dyDescent="0.25">
      <c r="A330" s="388"/>
      <c r="B330" s="127"/>
      <c r="L330" s="127"/>
      <c r="V330" s="127"/>
      <c r="AF330" s="127"/>
      <c r="AP330" s="127"/>
      <c r="AZ330" s="127"/>
      <c r="BA330" s="127"/>
      <c r="BB330" s="127"/>
      <c r="BC330" s="127"/>
      <c r="BD330" s="127"/>
      <c r="BE330" s="127"/>
      <c r="BF330" s="127"/>
      <c r="BG330" s="127"/>
      <c r="BJ330" s="127"/>
      <c r="BT330" s="127"/>
      <c r="CD330" s="127"/>
      <c r="CN330" s="127"/>
      <c r="CX330" s="127"/>
      <c r="DH330" s="127"/>
      <c r="DR330" s="127"/>
      <c r="EB330" s="127"/>
      <c r="EL330" s="127"/>
      <c r="EV330" s="127"/>
      <c r="FF330" s="127"/>
      <c r="FP330" s="127"/>
      <c r="FZ330" s="127"/>
      <c r="GJ330" s="127"/>
      <c r="GT330" s="127"/>
      <c r="HD330" s="127"/>
      <c r="HN330" s="127"/>
      <c r="HX330" s="127"/>
      <c r="IH330" s="127"/>
    </row>
    <row xmlns:x14ac="http://schemas.microsoft.com/office/spreadsheetml/2009/9/ac" r="331" s="3" customFormat="true" x14ac:dyDescent="0.25">
      <c r="A331" s="388"/>
      <c r="B331" s="127"/>
      <c r="L331" s="127"/>
      <c r="V331" s="127"/>
      <c r="AF331" s="127"/>
      <c r="AP331" s="127"/>
      <c r="AZ331" s="127"/>
      <c r="BA331" s="127"/>
      <c r="BB331" s="127"/>
      <c r="BC331" s="127"/>
      <c r="BD331" s="127"/>
      <c r="BE331" s="127"/>
      <c r="BF331" s="127"/>
      <c r="BG331" s="127"/>
      <c r="BJ331" s="127"/>
      <c r="BT331" s="127"/>
      <c r="CD331" s="127"/>
      <c r="CN331" s="127"/>
      <c r="CX331" s="127"/>
      <c r="DH331" s="127"/>
      <c r="DR331" s="127"/>
      <c r="EB331" s="127"/>
      <c r="EL331" s="127"/>
      <c r="EV331" s="127"/>
      <c r="FF331" s="127"/>
      <c r="FP331" s="127"/>
      <c r="FZ331" s="127"/>
      <c r="GJ331" s="127"/>
      <c r="GT331" s="127"/>
      <c r="HD331" s="127"/>
      <c r="HN331" s="127"/>
      <c r="HX331" s="127"/>
      <c r="IH331" s="127"/>
    </row>
    <row xmlns:x14ac="http://schemas.microsoft.com/office/spreadsheetml/2009/9/ac" r="332" s="3" customFormat="true" x14ac:dyDescent="0.25">
      <c r="A332" s="388"/>
      <c r="B332" s="127"/>
      <c r="L332" s="127"/>
      <c r="V332" s="127"/>
      <c r="AF332" s="127"/>
      <c r="AP332" s="127"/>
      <c r="AZ332" s="127"/>
      <c r="BA332" s="127"/>
      <c r="BB332" s="127"/>
      <c r="BC332" s="127"/>
      <c r="BD332" s="127"/>
      <c r="BE332" s="127"/>
      <c r="BF332" s="127"/>
      <c r="BG332" s="127"/>
      <c r="BJ332" s="127"/>
      <c r="BT332" s="127"/>
      <c r="CD332" s="127"/>
      <c r="CN332" s="127"/>
      <c r="CX332" s="127"/>
      <c r="DH332" s="127"/>
      <c r="DR332" s="127"/>
      <c r="EB332" s="127"/>
      <c r="EL332" s="127"/>
      <c r="EV332" s="127"/>
      <c r="FF332" s="127"/>
      <c r="FP332" s="127"/>
      <c r="FZ332" s="127"/>
      <c r="GJ332" s="127"/>
      <c r="GT332" s="127"/>
      <c r="HD332" s="127"/>
      <c r="HN332" s="127"/>
      <c r="HX332" s="127"/>
      <c r="IH332" s="127"/>
    </row>
    <row xmlns:x14ac="http://schemas.microsoft.com/office/spreadsheetml/2009/9/ac" r="333" s="3" customFormat="true" x14ac:dyDescent="0.25">
      <c r="A333" s="388"/>
      <c r="B333" s="127"/>
      <c r="L333" s="127"/>
      <c r="V333" s="127"/>
      <c r="AF333" s="127"/>
      <c r="AP333" s="127"/>
      <c r="AZ333" s="127"/>
      <c r="BA333" s="127"/>
      <c r="BB333" s="127"/>
      <c r="BC333" s="127"/>
      <c r="BD333" s="127"/>
      <c r="BE333" s="127"/>
      <c r="BF333" s="127"/>
      <c r="BG333" s="127"/>
      <c r="BJ333" s="127"/>
      <c r="BT333" s="127"/>
      <c r="CD333" s="127"/>
      <c r="CN333" s="127"/>
      <c r="CX333" s="127"/>
      <c r="DH333" s="127"/>
      <c r="DR333" s="127"/>
      <c r="EB333" s="127"/>
      <c r="EL333" s="127"/>
      <c r="EV333" s="127"/>
      <c r="FF333" s="127"/>
      <c r="FP333" s="127"/>
      <c r="FZ333" s="127"/>
      <c r="GJ333" s="127"/>
      <c r="GT333" s="127"/>
      <c r="HD333" s="127"/>
      <c r="HN333" s="127"/>
      <c r="HX333" s="127"/>
      <c r="IH333" s="127"/>
    </row>
    <row xmlns:x14ac="http://schemas.microsoft.com/office/spreadsheetml/2009/9/ac" r="334" s="3" customFormat="true" x14ac:dyDescent="0.25">
      <c r="A334" s="388"/>
      <c r="B334" s="127"/>
      <c r="L334" s="127"/>
      <c r="V334" s="127"/>
      <c r="AF334" s="127"/>
      <c r="AP334" s="127"/>
      <c r="AZ334" s="127"/>
      <c r="BA334" s="127"/>
      <c r="BB334" s="127"/>
      <c r="BC334" s="127"/>
      <c r="BD334" s="127"/>
      <c r="BE334" s="127"/>
      <c r="BF334" s="127"/>
      <c r="BG334" s="127"/>
      <c r="BJ334" s="127"/>
      <c r="BT334" s="127"/>
      <c r="CD334" s="127"/>
      <c r="CN334" s="127"/>
      <c r="CX334" s="127"/>
      <c r="DH334" s="127"/>
      <c r="DR334" s="127"/>
      <c r="EB334" s="127"/>
      <c r="EL334" s="127"/>
      <c r="EV334" s="127"/>
      <c r="FF334" s="127"/>
      <c r="FP334" s="127"/>
      <c r="FZ334" s="127"/>
      <c r="GJ334" s="127"/>
      <c r="GT334" s="127"/>
      <c r="HD334" s="127"/>
      <c r="HN334" s="127"/>
      <c r="HX334" s="127"/>
      <c r="IH334" s="127"/>
    </row>
    <row xmlns:x14ac="http://schemas.microsoft.com/office/spreadsheetml/2009/9/ac" r="335" s="3" customFormat="true" x14ac:dyDescent="0.25">
      <c r="A335" s="388"/>
      <c r="B335" s="127"/>
      <c r="L335" s="127"/>
      <c r="V335" s="127"/>
      <c r="AF335" s="127"/>
      <c r="AP335" s="127"/>
      <c r="AZ335" s="127"/>
      <c r="BA335" s="127"/>
      <c r="BB335" s="127"/>
      <c r="BC335" s="127"/>
      <c r="BD335" s="127"/>
      <c r="BE335" s="127"/>
      <c r="BF335" s="127"/>
      <c r="BG335" s="127"/>
      <c r="BJ335" s="127"/>
      <c r="BT335" s="127"/>
      <c r="CD335" s="127"/>
      <c r="CN335" s="127"/>
      <c r="CX335" s="127"/>
      <c r="DH335" s="127"/>
      <c r="DR335" s="127"/>
      <c r="EB335" s="127"/>
      <c r="EL335" s="127"/>
      <c r="EV335" s="127"/>
      <c r="FF335" s="127"/>
      <c r="FP335" s="127"/>
      <c r="FZ335" s="127"/>
      <c r="GJ335" s="127"/>
      <c r="GT335" s="127"/>
      <c r="HD335" s="127"/>
      <c r="HN335" s="127"/>
      <c r="HX335" s="127"/>
      <c r="IH335" s="127"/>
    </row>
    <row xmlns:x14ac="http://schemas.microsoft.com/office/spreadsheetml/2009/9/ac" r="336" s="3" customFormat="true" x14ac:dyDescent="0.25">
      <c r="A336" s="388"/>
      <c r="B336" s="127"/>
      <c r="L336" s="127"/>
      <c r="V336" s="127"/>
      <c r="AF336" s="127"/>
      <c r="AP336" s="127"/>
      <c r="AZ336" s="127"/>
      <c r="BA336" s="127"/>
      <c r="BB336" s="127"/>
      <c r="BC336" s="127"/>
      <c r="BD336" s="127"/>
      <c r="BE336" s="127"/>
      <c r="BF336" s="127"/>
      <c r="BG336" s="127"/>
      <c r="BJ336" s="127"/>
      <c r="BT336" s="127"/>
      <c r="CD336" s="127"/>
      <c r="CN336" s="127"/>
      <c r="CX336" s="127"/>
      <c r="DH336" s="127"/>
      <c r="DR336" s="127"/>
      <c r="EB336" s="127"/>
      <c r="EL336" s="127"/>
      <c r="EV336" s="127"/>
      <c r="FF336" s="127"/>
      <c r="FP336" s="127"/>
      <c r="FZ336" s="127"/>
      <c r="GJ336" s="127"/>
      <c r="GT336" s="127"/>
      <c r="HD336" s="127"/>
      <c r="HN336" s="127"/>
      <c r="HX336" s="127"/>
      <c r="IH336" s="127"/>
    </row>
    <row xmlns:x14ac="http://schemas.microsoft.com/office/spreadsheetml/2009/9/ac" r="337" s="3" customFormat="true" x14ac:dyDescent="0.25">
      <c r="A337" s="388"/>
      <c r="B337" s="127"/>
      <c r="L337" s="127"/>
      <c r="V337" s="127"/>
      <c r="AF337" s="127"/>
      <c r="AP337" s="127"/>
      <c r="AZ337" s="127"/>
      <c r="BA337" s="127"/>
      <c r="BB337" s="127"/>
      <c r="BC337" s="127"/>
      <c r="BD337" s="127"/>
      <c r="BE337" s="127"/>
      <c r="BF337" s="127"/>
      <c r="BG337" s="127"/>
      <c r="BJ337" s="127"/>
      <c r="BT337" s="127"/>
      <c r="CD337" s="127"/>
      <c r="CN337" s="127"/>
      <c r="CX337" s="127"/>
      <c r="DH337" s="127"/>
      <c r="DR337" s="127"/>
      <c r="EB337" s="127"/>
      <c r="EL337" s="127"/>
      <c r="EV337" s="127"/>
      <c r="FF337" s="127"/>
      <c r="FP337" s="127"/>
      <c r="FZ337" s="127"/>
      <c r="GJ337" s="127"/>
      <c r="GT337" s="127"/>
      <c r="HD337" s="127"/>
      <c r="HN337" s="127"/>
      <c r="HX337" s="127"/>
      <c r="IH337" s="127"/>
    </row>
    <row xmlns:x14ac="http://schemas.microsoft.com/office/spreadsheetml/2009/9/ac" r="338" s="3" customFormat="true" x14ac:dyDescent="0.25">
      <c r="A338" s="388"/>
      <c r="B338" s="127"/>
      <c r="L338" s="127"/>
      <c r="V338" s="127"/>
      <c r="AF338" s="127"/>
      <c r="AP338" s="127"/>
      <c r="AZ338" s="127"/>
      <c r="BA338" s="127"/>
      <c r="BB338" s="127"/>
      <c r="BC338" s="127"/>
      <c r="BD338" s="127"/>
      <c r="BE338" s="127"/>
      <c r="BF338" s="127"/>
      <c r="BG338" s="127"/>
      <c r="BJ338" s="127"/>
      <c r="BT338" s="127"/>
      <c r="CD338" s="127"/>
      <c r="CN338" s="127"/>
      <c r="CX338" s="127"/>
      <c r="DH338" s="127"/>
      <c r="DR338" s="127"/>
      <c r="EB338" s="127"/>
      <c r="EL338" s="127"/>
      <c r="EV338" s="127"/>
      <c r="FF338" s="127"/>
      <c r="FP338" s="127"/>
      <c r="FZ338" s="127"/>
      <c r="GJ338" s="127"/>
      <c r="GT338" s="127"/>
      <c r="HD338" s="127"/>
      <c r="HN338" s="127"/>
      <c r="HX338" s="127"/>
      <c r="IH338" s="127"/>
    </row>
    <row xmlns:x14ac="http://schemas.microsoft.com/office/spreadsheetml/2009/9/ac" r="339" s="3" customFormat="true" x14ac:dyDescent="0.25">
      <c r="A339" s="388"/>
      <c r="B339" s="127"/>
      <c r="L339" s="127"/>
      <c r="V339" s="127"/>
      <c r="AF339" s="127"/>
      <c r="AP339" s="127"/>
      <c r="AZ339" s="127"/>
      <c r="BA339" s="127"/>
      <c r="BB339" s="127"/>
      <c r="BC339" s="127"/>
      <c r="BD339" s="127"/>
      <c r="BE339" s="127"/>
      <c r="BF339" s="127"/>
      <c r="BG339" s="127"/>
      <c r="BJ339" s="127"/>
      <c r="BT339" s="127"/>
      <c r="CD339" s="127"/>
      <c r="CN339" s="127"/>
      <c r="CX339" s="127"/>
      <c r="DH339" s="127"/>
      <c r="DR339" s="127"/>
      <c r="EB339" s="127"/>
      <c r="EL339" s="127"/>
      <c r="EV339" s="127"/>
      <c r="FF339" s="127"/>
      <c r="FP339" s="127"/>
      <c r="FZ339" s="127"/>
      <c r="GJ339" s="127"/>
      <c r="GT339" s="127"/>
      <c r="HD339" s="127"/>
      <c r="HN339" s="127"/>
      <c r="HX339" s="127"/>
      <c r="IH339" s="127"/>
    </row>
    <row xmlns:x14ac="http://schemas.microsoft.com/office/spreadsheetml/2009/9/ac" r="340" s="3" customFormat="true" x14ac:dyDescent="0.25">
      <c r="A340" s="388"/>
      <c r="B340" s="127"/>
      <c r="L340" s="127"/>
      <c r="V340" s="127"/>
      <c r="AF340" s="127"/>
      <c r="AP340" s="127"/>
      <c r="AZ340" s="127"/>
      <c r="BA340" s="127"/>
      <c r="BB340" s="127"/>
      <c r="BC340" s="127"/>
      <c r="BD340" s="127"/>
      <c r="BE340" s="127"/>
      <c r="BF340" s="127"/>
      <c r="BG340" s="127"/>
      <c r="BJ340" s="127"/>
      <c r="BT340" s="127"/>
      <c r="CD340" s="127"/>
      <c r="CN340" s="127"/>
      <c r="CX340" s="127"/>
      <c r="DH340" s="127"/>
      <c r="DR340" s="127"/>
      <c r="EB340" s="127"/>
      <c r="EL340" s="127"/>
      <c r="EV340" s="127"/>
      <c r="FF340" s="127"/>
      <c r="FP340" s="127"/>
      <c r="FZ340" s="127"/>
      <c r="GJ340" s="127"/>
      <c r="GT340" s="127"/>
      <c r="HD340" s="127"/>
      <c r="HN340" s="127"/>
      <c r="HX340" s="127"/>
      <c r="IH340" s="127"/>
    </row>
    <row xmlns:x14ac="http://schemas.microsoft.com/office/spreadsheetml/2009/9/ac" r="341" s="3" customFormat="true" x14ac:dyDescent="0.25">
      <c r="A341" s="388"/>
      <c r="B341" s="127"/>
      <c r="L341" s="127"/>
      <c r="V341" s="127"/>
      <c r="AF341" s="127"/>
      <c r="AP341" s="127"/>
      <c r="AZ341" s="127"/>
      <c r="BA341" s="127"/>
      <c r="BB341" s="127"/>
      <c r="BC341" s="127"/>
      <c r="BD341" s="127"/>
      <c r="BE341" s="127"/>
      <c r="BF341" s="127"/>
      <c r="BG341" s="127"/>
      <c r="BJ341" s="127"/>
      <c r="BT341" s="127"/>
      <c r="CD341" s="127"/>
      <c r="CN341" s="127"/>
      <c r="CX341" s="127"/>
      <c r="DH341" s="127"/>
      <c r="DR341" s="127"/>
      <c r="EB341" s="127"/>
      <c r="EL341" s="127"/>
      <c r="EV341" s="127"/>
      <c r="FF341" s="127"/>
      <c r="FP341" s="127"/>
      <c r="FZ341" s="127"/>
      <c r="GJ341" s="127"/>
      <c r="GT341" s="127"/>
      <c r="HD341" s="127"/>
      <c r="HN341" s="127"/>
      <c r="HX341" s="127"/>
      <c r="IH341" s="127"/>
    </row>
    <row xmlns:x14ac="http://schemas.microsoft.com/office/spreadsheetml/2009/9/ac" r="342" s="3" customFormat="true" x14ac:dyDescent="0.25">
      <c r="A342" s="388"/>
      <c r="B342" s="127"/>
      <c r="L342" s="127"/>
      <c r="V342" s="127"/>
      <c r="AF342" s="127"/>
      <c r="AP342" s="127"/>
      <c r="AZ342" s="127"/>
      <c r="BA342" s="127"/>
      <c r="BB342" s="127"/>
      <c r="BC342" s="127"/>
      <c r="BD342" s="127"/>
      <c r="BE342" s="127"/>
      <c r="BF342" s="127"/>
      <c r="BG342" s="127"/>
      <c r="BJ342" s="127"/>
      <c r="BT342" s="127"/>
      <c r="CD342" s="127"/>
      <c r="CN342" s="127"/>
      <c r="CX342" s="127"/>
      <c r="DH342" s="127"/>
      <c r="DR342" s="127"/>
      <c r="EB342" s="127"/>
      <c r="EL342" s="127"/>
      <c r="EV342" s="127"/>
      <c r="FF342" s="127"/>
      <c r="FP342" s="127"/>
      <c r="FZ342" s="127"/>
      <c r="GJ342" s="127"/>
      <c r="GT342" s="127"/>
      <c r="HD342" s="127"/>
      <c r="HN342" s="127"/>
      <c r="HX342" s="127"/>
      <c r="IH342" s="127"/>
    </row>
    <row xmlns:x14ac="http://schemas.microsoft.com/office/spreadsheetml/2009/9/ac" r="343" s="3" customFormat="true" x14ac:dyDescent="0.25">
      <c r="A343" s="388"/>
      <c r="B343" s="127"/>
      <c r="L343" s="127"/>
      <c r="V343" s="127"/>
      <c r="AF343" s="127"/>
      <c r="AP343" s="127"/>
      <c r="AZ343" s="127"/>
      <c r="BA343" s="127"/>
      <c r="BB343" s="127"/>
      <c r="BC343" s="127"/>
      <c r="BD343" s="127"/>
      <c r="BE343" s="127"/>
      <c r="BF343" s="127"/>
      <c r="BG343" s="127"/>
      <c r="BJ343" s="127"/>
      <c r="BT343" s="127"/>
      <c r="CD343" s="127"/>
      <c r="CN343" s="127"/>
      <c r="CX343" s="127"/>
      <c r="DH343" s="127"/>
      <c r="DR343" s="127"/>
      <c r="EB343" s="127"/>
      <c r="EL343" s="127"/>
      <c r="EV343" s="127"/>
      <c r="FF343" s="127"/>
      <c r="FP343" s="127"/>
      <c r="FZ343" s="127"/>
      <c r="GJ343" s="127"/>
      <c r="GT343" s="127"/>
      <c r="HD343" s="127"/>
      <c r="HN343" s="127"/>
      <c r="HX343" s="127"/>
      <c r="IH343" s="127"/>
    </row>
    <row xmlns:x14ac="http://schemas.microsoft.com/office/spreadsheetml/2009/9/ac" r="344" s="3" customFormat="true" x14ac:dyDescent="0.25">
      <c r="A344" s="388"/>
      <c r="B344" s="127"/>
      <c r="L344" s="127"/>
      <c r="V344" s="127"/>
      <c r="AF344" s="127"/>
      <c r="AP344" s="127"/>
      <c r="AZ344" s="127"/>
      <c r="BA344" s="127"/>
      <c r="BB344" s="127"/>
      <c r="BC344" s="127"/>
      <c r="BD344" s="127"/>
      <c r="BE344" s="127"/>
      <c r="BF344" s="127"/>
      <c r="BG344" s="127"/>
      <c r="BJ344" s="127"/>
      <c r="BT344" s="127"/>
      <c r="CD344" s="127"/>
      <c r="CN344" s="127"/>
      <c r="CX344" s="127"/>
      <c r="DH344" s="127"/>
      <c r="DR344" s="127"/>
      <c r="EB344" s="127"/>
      <c r="EL344" s="127"/>
      <c r="EV344" s="127"/>
      <c r="FF344" s="127"/>
      <c r="FP344" s="127"/>
      <c r="FZ344" s="127"/>
      <c r="GJ344" s="127"/>
      <c r="GT344" s="127"/>
      <c r="HD344" s="127"/>
      <c r="HN344" s="127"/>
      <c r="HX344" s="127"/>
      <c r="IH344" s="127"/>
    </row>
    <row xmlns:x14ac="http://schemas.microsoft.com/office/spreadsheetml/2009/9/ac" r="345" s="3" customFormat="true" x14ac:dyDescent="0.25">
      <c r="A345" s="388"/>
      <c r="B345" s="127"/>
      <c r="L345" s="127"/>
      <c r="V345" s="127"/>
      <c r="AF345" s="127"/>
      <c r="AP345" s="127"/>
      <c r="AZ345" s="127"/>
      <c r="BA345" s="127"/>
      <c r="BB345" s="127"/>
      <c r="BC345" s="127"/>
      <c r="BD345" s="127"/>
      <c r="BE345" s="127"/>
      <c r="BF345" s="127"/>
      <c r="BG345" s="127"/>
      <c r="BJ345" s="127"/>
      <c r="BT345" s="127"/>
      <c r="CD345" s="127"/>
      <c r="CN345" s="127"/>
      <c r="CX345" s="127"/>
      <c r="DH345" s="127"/>
      <c r="DR345" s="127"/>
      <c r="EB345" s="127"/>
      <c r="EL345" s="127"/>
      <c r="EV345" s="127"/>
      <c r="FF345" s="127"/>
      <c r="FP345" s="127"/>
      <c r="FZ345" s="127"/>
      <c r="GJ345" s="127"/>
      <c r="GT345" s="127"/>
      <c r="HD345" s="127"/>
      <c r="HN345" s="127"/>
      <c r="HX345" s="127"/>
      <c r="IH345" s="127"/>
    </row>
    <row xmlns:x14ac="http://schemas.microsoft.com/office/spreadsheetml/2009/9/ac" r="346" s="3" customFormat="true" x14ac:dyDescent="0.25">
      <c r="A346" s="388"/>
      <c r="B346" s="127"/>
      <c r="L346" s="127"/>
      <c r="V346" s="127"/>
      <c r="AF346" s="127"/>
      <c r="AP346" s="127"/>
      <c r="AZ346" s="127"/>
      <c r="BA346" s="127"/>
      <c r="BB346" s="127"/>
      <c r="BC346" s="127"/>
      <c r="BD346" s="127"/>
      <c r="BE346" s="127"/>
      <c r="BF346" s="127"/>
      <c r="BG346" s="127"/>
      <c r="BJ346" s="127"/>
      <c r="BT346" s="127"/>
      <c r="CD346" s="127"/>
      <c r="CN346" s="127"/>
      <c r="CX346" s="127"/>
      <c r="DH346" s="127"/>
      <c r="DR346" s="127"/>
      <c r="EB346" s="127"/>
      <c r="EL346" s="127"/>
      <c r="EV346" s="127"/>
      <c r="FF346" s="127"/>
      <c r="FP346" s="127"/>
      <c r="FZ346" s="127"/>
      <c r="GJ346" s="127"/>
      <c r="GT346" s="127"/>
      <c r="HD346" s="127"/>
      <c r="HN346" s="127"/>
      <c r="HX346" s="127"/>
      <c r="IH346" s="127"/>
    </row>
    <row xmlns:x14ac="http://schemas.microsoft.com/office/spreadsheetml/2009/9/ac" r="347" s="3" customFormat="true" x14ac:dyDescent="0.25">
      <c r="A347" s="388"/>
      <c r="B347" s="127"/>
      <c r="L347" s="127"/>
      <c r="V347" s="127"/>
      <c r="AF347" s="127"/>
      <c r="AP347" s="127"/>
      <c r="AZ347" s="127"/>
      <c r="BA347" s="127"/>
      <c r="BB347" s="127"/>
      <c r="BC347" s="127"/>
      <c r="BD347" s="127"/>
      <c r="BE347" s="127"/>
      <c r="BF347" s="127"/>
      <c r="BG347" s="127"/>
      <c r="BJ347" s="127"/>
      <c r="BT347" s="127"/>
      <c r="CD347" s="127"/>
      <c r="CN347" s="127"/>
      <c r="CX347" s="127"/>
      <c r="DH347" s="127"/>
      <c r="DR347" s="127"/>
      <c r="EB347" s="127"/>
      <c r="EL347" s="127"/>
      <c r="EV347" s="127"/>
      <c r="FF347" s="127"/>
      <c r="FP347" s="127"/>
      <c r="FZ347" s="127"/>
      <c r="GJ347" s="127"/>
      <c r="GT347" s="127"/>
      <c r="HD347" s="127"/>
      <c r="HN347" s="127"/>
      <c r="HX347" s="127"/>
      <c r="IH347" s="127"/>
    </row>
    <row xmlns:x14ac="http://schemas.microsoft.com/office/spreadsheetml/2009/9/ac" r="348" s="3" customFormat="true" x14ac:dyDescent="0.25">
      <c r="A348" s="388"/>
      <c r="B348" s="127"/>
      <c r="L348" s="127"/>
      <c r="V348" s="127"/>
      <c r="AF348" s="127"/>
      <c r="AP348" s="127"/>
      <c r="AZ348" s="127"/>
      <c r="BA348" s="127"/>
      <c r="BB348" s="127"/>
      <c r="BC348" s="127"/>
      <c r="BD348" s="127"/>
      <c r="BE348" s="127"/>
      <c r="BF348" s="127"/>
      <c r="BG348" s="127"/>
      <c r="BJ348" s="127"/>
      <c r="BT348" s="127"/>
      <c r="CD348" s="127"/>
      <c r="CN348" s="127"/>
      <c r="CX348" s="127"/>
      <c r="DH348" s="127"/>
      <c r="DR348" s="127"/>
      <c r="EB348" s="127"/>
      <c r="EL348" s="127"/>
      <c r="EV348" s="127"/>
      <c r="FF348" s="127"/>
      <c r="FP348" s="127"/>
      <c r="FZ348" s="127"/>
      <c r="GJ348" s="127"/>
      <c r="GT348" s="127"/>
      <c r="HD348" s="127"/>
      <c r="HN348" s="127"/>
      <c r="HX348" s="127"/>
      <c r="IH348" s="127"/>
    </row>
    <row xmlns:x14ac="http://schemas.microsoft.com/office/spreadsheetml/2009/9/ac" r="349" s="3" customFormat="true" x14ac:dyDescent="0.25">
      <c r="A349" s="388"/>
      <c r="B349" s="127"/>
      <c r="L349" s="127"/>
      <c r="V349" s="127"/>
      <c r="AF349" s="127"/>
      <c r="AP349" s="127"/>
      <c r="AZ349" s="127"/>
      <c r="BA349" s="127"/>
      <c r="BB349" s="127"/>
      <c r="BC349" s="127"/>
      <c r="BD349" s="127"/>
      <c r="BE349" s="127"/>
      <c r="BF349" s="127"/>
      <c r="BG349" s="127"/>
      <c r="BJ349" s="127"/>
      <c r="BT349" s="127"/>
      <c r="CD349" s="127"/>
      <c r="CN349" s="127"/>
      <c r="CX349" s="127"/>
      <c r="DH349" s="127"/>
      <c r="DR349" s="127"/>
      <c r="EB349" s="127"/>
      <c r="EL349" s="127"/>
      <c r="EV349" s="127"/>
      <c r="FF349" s="127"/>
      <c r="FP349" s="127"/>
      <c r="FZ349" s="127"/>
      <c r="GJ349" s="127"/>
      <c r="GT349" s="127"/>
      <c r="HD349" s="127"/>
      <c r="HN349" s="127"/>
      <c r="HX349" s="127"/>
      <c r="IH349" s="127"/>
    </row>
    <row xmlns:x14ac="http://schemas.microsoft.com/office/spreadsheetml/2009/9/ac" r="350" s="3" customFormat="true" x14ac:dyDescent="0.25">
      <c r="A350" s="388"/>
      <c r="B350" s="127"/>
      <c r="L350" s="127"/>
      <c r="V350" s="127"/>
      <c r="AF350" s="127"/>
      <c r="AP350" s="127"/>
      <c r="AZ350" s="127"/>
      <c r="BA350" s="127"/>
      <c r="BB350" s="127"/>
      <c r="BC350" s="127"/>
      <c r="BD350" s="127"/>
      <c r="BE350" s="127"/>
      <c r="BF350" s="127"/>
      <c r="BG350" s="127"/>
      <c r="BJ350" s="127"/>
      <c r="BT350" s="127"/>
      <c r="CD350" s="127"/>
      <c r="CN350" s="127"/>
      <c r="CX350" s="127"/>
      <c r="DH350" s="127"/>
      <c r="DR350" s="127"/>
      <c r="EB350" s="127"/>
      <c r="EL350" s="127"/>
      <c r="EV350" s="127"/>
      <c r="FF350" s="127"/>
      <c r="FP350" s="127"/>
      <c r="FZ350" s="127"/>
      <c r="GJ350" s="127"/>
      <c r="GT350" s="127"/>
      <c r="HD350" s="127"/>
      <c r="HN350" s="127"/>
      <c r="HX350" s="127"/>
      <c r="IH350" s="127"/>
    </row>
    <row xmlns:x14ac="http://schemas.microsoft.com/office/spreadsheetml/2009/9/ac" r="351" s="3" customFormat="true" x14ac:dyDescent="0.25">
      <c r="A351" s="388"/>
      <c r="B351" s="127"/>
      <c r="L351" s="127"/>
      <c r="V351" s="127"/>
      <c r="AF351" s="127"/>
      <c r="AP351" s="127"/>
      <c r="AZ351" s="127"/>
      <c r="BA351" s="127"/>
      <c r="BB351" s="127"/>
      <c r="BC351" s="127"/>
      <c r="BD351" s="127"/>
      <c r="BE351" s="127"/>
      <c r="BF351" s="127"/>
      <c r="BG351" s="127"/>
      <c r="BJ351" s="127"/>
      <c r="BT351" s="127"/>
      <c r="CD351" s="127"/>
      <c r="CN351" s="127"/>
      <c r="CX351" s="127"/>
      <c r="DH351" s="127"/>
      <c r="DR351" s="127"/>
      <c r="EB351" s="127"/>
      <c r="EL351" s="127"/>
      <c r="EV351" s="127"/>
      <c r="FF351" s="127"/>
      <c r="FP351" s="127"/>
      <c r="FZ351" s="127"/>
      <c r="GJ351" s="127"/>
      <c r="GT351" s="127"/>
      <c r="HD351" s="127"/>
      <c r="HN351" s="127"/>
      <c r="HX351" s="127"/>
      <c r="IH351" s="127"/>
    </row>
    <row xmlns:x14ac="http://schemas.microsoft.com/office/spreadsheetml/2009/9/ac" r="352" s="3" customFormat="true" x14ac:dyDescent="0.25">
      <c r="A352" s="388"/>
      <c r="B352" s="127"/>
      <c r="L352" s="127"/>
      <c r="V352" s="127"/>
      <c r="AF352" s="127"/>
      <c r="AP352" s="127"/>
      <c r="AZ352" s="127"/>
      <c r="BA352" s="127"/>
      <c r="BB352" s="127"/>
      <c r="BC352" s="127"/>
      <c r="BD352" s="127"/>
      <c r="BE352" s="127"/>
      <c r="BF352" s="127"/>
      <c r="BG352" s="127"/>
      <c r="BJ352" s="127"/>
      <c r="BT352" s="127"/>
      <c r="CD352" s="127"/>
      <c r="CN352" s="127"/>
      <c r="CX352" s="127"/>
      <c r="DH352" s="127"/>
      <c r="DR352" s="127"/>
      <c r="EB352" s="127"/>
      <c r="EL352" s="127"/>
      <c r="EV352" s="127"/>
      <c r="FF352" s="127"/>
      <c r="FP352" s="127"/>
      <c r="FZ352" s="127"/>
      <c r="GJ352" s="127"/>
      <c r="GT352" s="127"/>
      <c r="HD352" s="127"/>
      <c r="HN352" s="127"/>
      <c r="HX352" s="127"/>
      <c r="IH352" s="127"/>
    </row>
    <row xmlns:x14ac="http://schemas.microsoft.com/office/spreadsheetml/2009/9/ac" r="353" s="3" customFormat="true" x14ac:dyDescent="0.25">
      <c r="A353" s="388"/>
      <c r="B353" s="127"/>
      <c r="L353" s="127"/>
      <c r="V353" s="127"/>
      <c r="AF353" s="127"/>
      <c r="AP353" s="127"/>
      <c r="AZ353" s="127"/>
      <c r="BA353" s="127"/>
      <c r="BB353" s="127"/>
      <c r="BC353" s="127"/>
      <c r="BD353" s="127"/>
      <c r="BE353" s="127"/>
      <c r="BF353" s="127"/>
      <c r="BG353" s="127"/>
      <c r="BJ353" s="127"/>
      <c r="BT353" s="127"/>
      <c r="CD353" s="127"/>
      <c r="CN353" s="127"/>
      <c r="CX353" s="127"/>
      <c r="DH353" s="127"/>
      <c r="DR353" s="127"/>
      <c r="EB353" s="127"/>
      <c r="EL353" s="127"/>
      <c r="EV353" s="127"/>
      <c r="FF353" s="127"/>
      <c r="FP353" s="127"/>
      <c r="FZ353" s="127"/>
      <c r="GJ353" s="127"/>
      <c r="GT353" s="127"/>
      <c r="HD353" s="127"/>
      <c r="HN353" s="127"/>
      <c r="HX353" s="127"/>
      <c r="IH353" s="127"/>
    </row>
    <row xmlns:x14ac="http://schemas.microsoft.com/office/spreadsheetml/2009/9/ac" r="354" s="3" customFormat="true" x14ac:dyDescent="0.25">
      <c r="A354" s="388"/>
      <c r="B354" s="127"/>
      <c r="L354" s="127"/>
      <c r="V354" s="127"/>
      <c r="AF354" s="127"/>
      <c r="AP354" s="127"/>
      <c r="AZ354" s="127"/>
      <c r="BA354" s="127"/>
      <c r="BB354" s="127"/>
      <c r="BC354" s="127"/>
      <c r="BD354" s="127"/>
      <c r="BE354" s="127"/>
      <c r="BF354" s="127"/>
      <c r="BG354" s="127"/>
      <c r="BJ354" s="127"/>
      <c r="BT354" s="127"/>
      <c r="CD354" s="127"/>
      <c r="CN354" s="127"/>
      <c r="CX354" s="127"/>
      <c r="DH354" s="127"/>
      <c r="DR354" s="127"/>
      <c r="EB354" s="127"/>
      <c r="EL354" s="127"/>
      <c r="EV354" s="127"/>
      <c r="FF354" s="127"/>
      <c r="FP354" s="127"/>
      <c r="FZ354" s="127"/>
      <c r="GJ354" s="127"/>
      <c r="GT354" s="127"/>
      <c r="HD354" s="127"/>
      <c r="HN354" s="127"/>
      <c r="HX354" s="127"/>
      <c r="IH354" s="127"/>
    </row>
    <row xmlns:x14ac="http://schemas.microsoft.com/office/spreadsheetml/2009/9/ac" r="355" s="3" customFormat="true" x14ac:dyDescent="0.25">
      <c r="A355" s="388"/>
      <c r="B355" s="127"/>
      <c r="L355" s="127"/>
      <c r="V355" s="127"/>
      <c r="AF355" s="127"/>
      <c r="AP355" s="127"/>
      <c r="AZ355" s="127"/>
      <c r="BA355" s="127"/>
      <c r="BB355" s="127"/>
      <c r="BC355" s="127"/>
      <c r="BD355" s="127"/>
      <c r="BE355" s="127"/>
      <c r="BF355" s="127"/>
      <c r="BG355" s="127"/>
      <c r="BJ355" s="127"/>
      <c r="BT355" s="127"/>
      <c r="CD355" s="127"/>
      <c r="CN355" s="127"/>
      <c r="CX355" s="127"/>
      <c r="DH355" s="127"/>
      <c r="DR355" s="127"/>
      <c r="EB355" s="127"/>
      <c r="EL355" s="127"/>
      <c r="EV355" s="127"/>
      <c r="FF355" s="127"/>
      <c r="FP355" s="127"/>
      <c r="FZ355" s="127"/>
      <c r="GJ355" s="127"/>
      <c r="GT355" s="127"/>
      <c r="HD355" s="127"/>
      <c r="HN355" s="127"/>
      <c r="HX355" s="127"/>
      <c r="IH355" s="127"/>
    </row>
    <row xmlns:x14ac="http://schemas.microsoft.com/office/spreadsheetml/2009/9/ac" r="356" s="3" customFormat="true" x14ac:dyDescent="0.25">
      <c r="A356" s="388"/>
      <c r="B356" s="127"/>
      <c r="L356" s="127"/>
      <c r="V356" s="127"/>
      <c r="AF356" s="127"/>
      <c r="AP356" s="127"/>
      <c r="AZ356" s="127"/>
      <c r="BA356" s="127"/>
      <c r="BB356" s="127"/>
      <c r="BC356" s="127"/>
      <c r="BD356" s="127"/>
      <c r="BE356" s="127"/>
      <c r="BF356" s="127"/>
      <c r="BG356" s="127"/>
      <c r="BJ356" s="127"/>
      <c r="BT356" s="127"/>
      <c r="CD356" s="127"/>
      <c r="CN356" s="127"/>
      <c r="CX356" s="127"/>
      <c r="DH356" s="127"/>
      <c r="DR356" s="127"/>
      <c r="EB356" s="127"/>
      <c r="EL356" s="127"/>
      <c r="EV356" s="127"/>
      <c r="FF356" s="127"/>
      <c r="FP356" s="127"/>
      <c r="FZ356" s="127"/>
      <c r="GJ356" s="127"/>
      <c r="GT356" s="127"/>
      <c r="HD356" s="127"/>
      <c r="HN356" s="127"/>
      <c r="HX356" s="127"/>
      <c r="IH356" s="127"/>
    </row>
    <row xmlns:x14ac="http://schemas.microsoft.com/office/spreadsheetml/2009/9/ac" r="357" s="3" customFormat="true" x14ac:dyDescent="0.25">
      <c r="A357" s="388"/>
      <c r="B357" s="127"/>
      <c r="L357" s="127"/>
      <c r="V357" s="127"/>
      <c r="AF357" s="127"/>
      <c r="AP357" s="127"/>
      <c r="AZ357" s="127"/>
      <c r="BA357" s="127"/>
      <c r="BB357" s="127"/>
      <c r="BC357" s="127"/>
      <c r="BD357" s="127"/>
      <c r="BE357" s="127"/>
      <c r="BF357" s="127"/>
      <c r="BG357" s="127"/>
      <c r="BJ357" s="127"/>
      <c r="BT357" s="127"/>
      <c r="CD357" s="127"/>
      <c r="CN357" s="127"/>
      <c r="CX357" s="127"/>
      <c r="DH357" s="127"/>
      <c r="DR357" s="127"/>
      <c r="EB357" s="127"/>
      <c r="EL357" s="127"/>
      <c r="EV357" s="127"/>
      <c r="FF357" s="127"/>
      <c r="FP357" s="127"/>
      <c r="FZ357" s="127"/>
      <c r="GJ357" s="127"/>
      <c r="GT357" s="127"/>
      <c r="HD357" s="127"/>
      <c r="HN357" s="127"/>
      <c r="HX357" s="127"/>
      <c r="IH357" s="127"/>
    </row>
    <row xmlns:x14ac="http://schemas.microsoft.com/office/spreadsheetml/2009/9/ac" r="358" s="3" customFormat="true" x14ac:dyDescent="0.25">
      <c r="A358" s="388"/>
      <c r="B358" s="127"/>
      <c r="L358" s="127"/>
      <c r="V358" s="127"/>
      <c r="AF358" s="127"/>
      <c r="AP358" s="127"/>
      <c r="AZ358" s="127"/>
      <c r="BA358" s="127"/>
      <c r="BB358" s="127"/>
      <c r="BC358" s="127"/>
      <c r="BD358" s="127"/>
      <c r="BE358" s="127"/>
      <c r="BF358" s="127"/>
      <c r="BG358" s="127"/>
      <c r="BJ358" s="127"/>
      <c r="BT358" s="127"/>
      <c r="CD358" s="127"/>
      <c r="CN358" s="127"/>
      <c r="CX358" s="127"/>
      <c r="DH358" s="127"/>
      <c r="DR358" s="127"/>
      <c r="EB358" s="127"/>
      <c r="EL358" s="127"/>
      <c r="EV358" s="127"/>
      <c r="FF358" s="127"/>
      <c r="FP358" s="127"/>
      <c r="FZ358" s="127"/>
      <c r="GJ358" s="127"/>
      <c r="GT358" s="127"/>
      <c r="HD358" s="127"/>
      <c r="HN358" s="127"/>
      <c r="HX358" s="127"/>
      <c r="IH358" s="127"/>
    </row>
    <row xmlns:x14ac="http://schemas.microsoft.com/office/spreadsheetml/2009/9/ac" r="359" s="3" customFormat="true" x14ac:dyDescent="0.25">
      <c r="A359" s="388"/>
      <c r="B359" s="127"/>
      <c r="L359" s="127"/>
      <c r="V359" s="127"/>
      <c r="AF359" s="127"/>
      <c r="AP359" s="127"/>
      <c r="AZ359" s="127"/>
      <c r="BA359" s="127"/>
      <c r="BB359" s="127"/>
      <c r="BC359" s="127"/>
      <c r="BD359" s="127"/>
      <c r="BE359" s="127"/>
      <c r="BF359" s="127"/>
      <c r="BG359" s="127"/>
      <c r="BJ359" s="127"/>
      <c r="BT359" s="127"/>
      <c r="CD359" s="127"/>
      <c r="CN359" s="127"/>
      <c r="CX359" s="127"/>
      <c r="DH359" s="127"/>
      <c r="DR359" s="127"/>
      <c r="EB359" s="127"/>
      <c r="EL359" s="127"/>
      <c r="EV359" s="127"/>
      <c r="FF359" s="127"/>
      <c r="FP359" s="127"/>
      <c r="FZ359" s="127"/>
      <c r="GJ359" s="127"/>
      <c r="GT359" s="127"/>
      <c r="HD359" s="127"/>
      <c r="HN359" s="127"/>
      <c r="HX359" s="127"/>
      <c r="IH359" s="127"/>
    </row>
    <row xmlns:x14ac="http://schemas.microsoft.com/office/spreadsheetml/2009/9/ac" r="360" s="3" customFormat="true" x14ac:dyDescent="0.25">
      <c r="A360" s="388"/>
      <c r="B360" s="127"/>
      <c r="L360" s="127"/>
      <c r="V360" s="127"/>
      <c r="AF360" s="127"/>
      <c r="AP360" s="127"/>
      <c r="AZ360" s="127"/>
      <c r="BA360" s="127"/>
      <c r="BB360" s="127"/>
      <c r="BC360" s="127"/>
      <c r="BD360" s="127"/>
      <c r="BE360" s="127"/>
      <c r="BF360" s="127"/>
      <c r="BG360" s="127"/>
      <c r="BJ360" s="127"/>
      <c r="BT360" s="127"/>
      <c r="CD360" s="127"/>
      <c r="CN360" s="127"/>
      <c r="CX360" s="127"/>
      <c r="DH360" s="127"/>
      <c r="DR360" s="127"/>
      <c r="EB360" s="127"/>
      <c r="EL360" s="127"/>
      <c r="EV360" s="127"/>
      <c r="FF360" s="127"/>
      <c r="FP360" s="127"/>
      <c r="FZ360" s="127"/>
      <c r="GJ360" s="127"/>
      <c r="GT360" s="127"/>
      <c r="HD360" s="127"/>
      <c r="HN360" s="127"/>
      <c r="HX360" s="127"/>
      <c r="IH360" s="127"/>
    </row>
    <row xmlns:x14ac="http://schemas.microsoft.com/office/spreadsheetml/2009/9/ac" r="361" s="3" customFormat="true" x14ac:dyDescent="0.25">
      <c r="A361" s="388"/>
      <c r="B361" s="127"/>
      <c r="L361" s="127"/>
      <c r="V361" s="127"/>
      <c r="AF361" s="127"/>
      <c r="AP361" s="127"/>
      <c r="AZ361" s="127"/>
      <c r="BA361" s="127"/>
      <c r="BB361" s="127"/>
      <c r="BC361" s="127"/>
      <c r="BD361" s="127"/>
      <c r="BE361" s="127"/>
      <c r="BF361" s="127"/>
      <c r="BG361" s="127"/>
      <c r="BJ361" s="127"/>
      <c r="BT361" s="127"/>
      <c r="CD361" s="127"/>
      <c r="CN361" s="127"/>
      <c r="CX361" s="127"/>
      <c r="DH361" s="127"/>
      <c r="DR361" s="127"/>
      <c r="EB361" s="127"/>
      <c r="EL361" s="127"/>
      <c r="EV361" s="127"/>
      <c r="FF361" s="127"/>
      <c r="FP361" s="127"/>
      <c r="FZ361" s="127"/>
      <c r="GJ361" s="127"/>
      <c r="GT361" s="127"/>
      <c r="HD361" s="127"/>
      <c r="HN361" s="127"/>
      <c r="HX361" s="127"/>
      <c r="IH361" s="127"/>
    </row>
    <row xmlns:x14ac="http://schemas.microsoft.com/office/spreadsheetml/2009/9/ac" r="362" s="3" customFormat="true" x14ac:dyDescent="0.25">
      <c r="A362" s="388"/>
      <c r="B362" s="127"/>
      <c r="L362" s="127"/>
      <c r="V362" s="127"/>
      <c r="AF362" s="127"/>
      <c r="AP362" s="127"/>
      <c r="AZ362" s="127"/>
      <c r="BA362" s="127"/>
      <c r="BB362" s="127"/>
      <c r="BC362" s="127"/>
      <c r="BD362" s="127"/>
      <c r="BE362" s="127"/>
      <c r="BF362" s="127"/>
      <c r="BG362" s="127"/>
      <c r="BJ362" s="127"/>
      <c r="BT362" s="127"/>
      <c r="CD362" s="127"/>
      <c r="CN362" s="127"/>
      <c r="CX362" s="127"/>
      <c r="DH362" s="127"/>
      <c r="DR362" s="127"/>
      <c r="EB362" s="127"/>
      <c r="EL362" s="127"/>
      <c r="EV362" s="127"/>
      <c r="FF362" s="127"/>
      <c r="FP362" s="127"/>
      <c r="FZ362" s="127"/>
      <c r="GJ362" s="127"/>
      <c r="GT362" s="127"/>
      <c r="HD362" s="127"/>
      <c r="HN362" s="127"/>
      <c r="HX362" s="127"/>
      <c r="IH362" s="127"/>
    </row>
    <row xmlns:x14ac="http://schemas.microsoft.com/office/spreadsheetml/2009/9/ac" r="363" s="3" customFormat="true" x14ac:dyDescent="0.25">
      <c r="A363" s="388"/>
      <c r="B363" s="127"/>
      <c r="L363" s="127"/>
      <c r="V363" s="127"/>
      <c r="AF363" s="127"/>
      <c r="AP363" s="127"/>
      <c r="AZ363" s="127"/>
      <c r="BA363" s="127"/>
      <c r="BB363" s="127"/>
      <c r="BC363" s="127"/>
      <c r="BD363" s="127"/>
      <c r="BE363" s="127"/>
      <c r="BF363" s="127"/>
      <c r="BG363" s="127"/>
      <c r="BJ363" s="127"/>
      <c r="BT363" s="127"/>
      <c r="CD363" s="127"/>
      <c r="CN363" s="127"/>
      <c r="CX363" s="127"/>
      <c r="DH363" s="127"/>
      <c r="DR363" s="127"/>
      <c r="EB363" s="127"/>
      <c r="EL363" s="127"/>
      <c r="EV363" s="127"/>
      <c r="FF363" s="127"/>
      <c r="FP363" s="127"/>
      <c r="FZ363" s="127"/>
      <c r="GJ363" s="127"/>
      <c r="GT363" s="127"/>
      <c r="HD363" s="127"/>
      <c r="HN363" s="127"/>
      <c r="HX363" s="127"/>
      <c r="IH363" s="127"/>
    </row>
    <row xmlns:x14ac="http://schemas.microsoft.com/office/spreadsheetml/2009/9/ac" r="364" s="3" customFormat="true" x14ac:dyDescent="0.25">
      <c r="A364" s="388"/>
      <c r="B364" s="127"/>
      <c r="L364" s="127"/>
      <c r="V364" s="127"/>
      <c r="AF364" s="127"/>
      <c r="AP364" s="127"/>
      <c r="AZ364" s="127"/>
      <c r="BA364" s="127"/>
      <c r="BB364" s="127"/>
      <c r="BC364" s="127"/>
      <c r="BD364" s="127"/>
      <c r="BE364" s="127"/>
      <c r="BF364" s="127"/>
      <c r="BG364" s="127"/>
      <c r="BJ364" s="127"/>
      <c r="BT364" s="127"/>
      <c r="CD364" s="127"/>
      <c r="CN364" s="127"/>
      <c r="CX364" s="127"/>
      <c r="DH364" s="127"/>
      <c r="DR364" s="127"/>
      <c r="EB364" s="127"/>
      <c r="EL364" s="127"/>
      <c r="EV364" s="127"/>
      <c r="FF364" s="127"/>
      <c r="FP364" s="127"/>
      <c r="FZ364" s="127"/>
      <c r="GJ364" s="127"/>
      <c r="GT364" s="127"/>
      <c r="HD364" s="127"/>
      <c r="HN364" s="127"/>
      <c r="HX364" s="127"/>
      <c r="IH364" s="127"/>
    </row>
    <row xmlns:x14ac="http://schemas.microsoft.com/office/spreadsheetml/2009/9/ac" r="365" s="3" customFormat="true" x14ac:dyDescent="0.25">
      <c r="A365" s="388"/>
      <c r="B365" s="127"/>
      <c r="L365" s="127"/>
      <c r="V365" s="127"/>
      <c r="AF365" s="127"/>
      <c r="AP365" s="127"/>
      <c r="AZ365" s="127"/>
      <c r="BA365" s="127"/>
      <c r="BB365" s="127"/>
      <c r="BC365" s="127"/>
      <c r="BD365" s="127"/>
      <c r="BE365" s="127"/>
      <c r="BF365" s="127"/>
      <c r="BG365" s="127"/>
      <c r="BJ365" s="127"/>
      <c r="BT365" s="127"/>
      <c r="CD365" s="127"/>
      <c r="CN365" s="127"/>
      <c r="CX365" s="127"/>
      <c r="DH365" s="127"/>
      <c r="DR365" s="127"/>
      <c r="EB365" s="127"/>
      <c r="EL365" s="127"/>
      <c r="EV365" s="127"/>
      <c r="FF365" s="127"/>
      <c r="FP365" s="127"/>
      <c r="FZ365" s="127"/>
      <c r="GJ365" s="127"/>
      <c r="GT365" s="127"/>
      <c r="HD365" s="127"/>
      <c r="HN365" s="127"/>
      <c r="HX365" s="127"/>
      <c r="IH365" s="127"/>
    </row>
    <row xmlns:x14ac="http://schemas.microsoft.com/office/spreadsheetml/2009/9/ac" r="366" s="3" customFormat="true" x14ac:dyDescent="0.25">
      <c r="A366" s="388"/>
      <c r="B366" s="127"/>
      <c r="L366" s="127"/>
      <c r="V366" s="127"/>
      <c r="AF366" s="127"/>
      <c r="AP366" s="127"/>
      <c r="AZ366" s="127"/>
      <c r="BA366" s="127"/>
      <c r="BB366" s="127"/>
      <c r="BC366" s="127"/>
      <c r="BD366" s="127"/>
      <c r="BE366" s="127"/>
      <c r="BF366" s="127"/>
      <c r="BG366" s="127"/>
      <c r="BJ366" s="127"/>
      <c r="BT366" s="127"/>
      <c r="CD366" s="127"/>
      <c r="CN366" s="127"/>
      <c r="CX366" s="127"/>
      <c r="DH366" s="127"/>
      <c r="DR366" s="127"/>
      <c r="EB366" s="127"/>
      <c r="EL366" s="127"/>
      <c r="EV366" s="127"/>
      <c r="FF366" s="127"/>
      <c r="FP366" s="127"/>
      <c r="FZ366" s="127"/>
      <c r="GJ366" s="127"/>
      <c r="GT366" s="127"/>
      <c r="HD366" s="127"/>
      <c r="HN366" s="127"/>
      <c r="HX366" s="127"/>
      <c r="IH366" s="127"/>
    </row>
    <row xmlns:x14ac="http://schemas.microsoft.com/office/spreadsheetml/2009/9/ac" r="367" s="3" customFormat="true" x14ac:dyDescent="0.25">
      <c r="A367" s="388"/>
      <c r="B367" s="127"/>
      <c r="L367" s="127"/>
      <c r="V367" s="127"/>
      <c r="AF367" s="127"/>
      <c r="AP367" s="127"/>
      <c r="AZ367" s="127"/>
      <c r="BA367" s="127"/>
      <c r="BB367" s="127"/>
      <c r="BC367" s="127"/>
      <c r="BD367" s="127"/>
      <c r="BE367" s="127"/>
      <c r="BF367" s="127"/>
      <c r="BG367" s="127"/>
      <c r="BJ367" s="127"/>
      <c r="BT367" s="127"/>
      <c r="CD367" s="127"/>
      <c r="CN367" s="127"/>
      <c r="CX367" s="127"/>
      <c r="DH367" s="127"/>
      <c r="DR367" s="127"/>
      <c r="EB367" s="127"/>
      <c r="EL367" s="127"/>
      <c r="EV367" s="127"/>
      <c r="FF367" s="127"/>
      <c r="FP367" s="127"/>
      <c r="FZ367" s="127"/>
      <c r="GJ367" s="127"/>
      <c r="GT367" s="127"/>
      <c r="HD367" s="127"/>
      <c r="HN367" s="127"/>
      <c r="HX367" s="127"/>
      <c r="IH367" s="127"/>
    </row>
    <row xmlns:x14ac="http://schemas.microsoft.com/office/spreadsheetml/2009/9/ac" r="368" s="3" customFormat="true" x14ac:dyDescent="0.25">
      <c r="A368" s="388"/>
      <c r="B368" s="127"/>
      <c r="L368" s="127"/>
      <c r="V368" s="127"/>
      <c r="AF368" s="127"/>
      <c r="AP368" s="127"/>
      <c r="AZ368" s="127"/>
      <c r="BA368" s="127"/>
      <c r="BB368" s="127"/>
      <c r="BC368" s="127"/>
      <c r="BD368" s="127"/>
      <c r="BE368" s="127"/>
      <c r="BF368" s="127"/>
      <c r="BG368" s="127"/>
      <c r="BJ368" s="127"/>
      <c r="BT368" s="127"/>
      <c r="CD368" s="127"/>
      <c r="CN368" s="127"/>
      <c r="CX368" s="127"/>
      <c r="DH368" s="127"/>
      <c r="DR368" s="127"/>
      <c r="EB368" s="127"/>
      <c r="EL368" s="127"/>
      <c r="EV368" s="127"/>
      <c r="FF368" s="127"/>
      <c r="FP368" s="127"/>
      <c r="FZ368" s="127"/>
      <c r="GJ368" s="127"/>
      <c r="GT368" s="127"/>
      <c r="HD368" s="127"/>
      <c r="HN368" s="127"/>
      <c r="HX368" s="127"/>
      <c r="IH368" s="127"/>
    </row>
    <row xmlns:x14ac="http://schemas.microsoft.com/office/spreadsheetml/2009/9/ac" r="369" s="3" customFormat="true" x14ac:dyDescent="0.25">
      <c r="A369" s="388"/>
      <c r="B369" s="127"/>
      <c r="L369" s="127"/>
      <c r="V369" s="127"/>
      <c r="AF369" s="127"/>
      <c r="AP369" s="127"/>
      <c r="AZ369" s="127"/>
      <c r="BA369" s="127"/>
      <c r="BB369" s="127"/>
      <c r="BC369" s="127"/>
      <c r="BD369" s="127"/>
      <c r="BE369" s="127"/>
      <c r="BF369" s="127"/>
      <c r="BG369" s="127"/>
      <c r="BJ369" s="127"/>
      <c r="BT369" s="127"/>
      <c r="CD369" s="127"/>
      <c r="CN369" s="127"/>
      <c r="CX369" s="127"/>
      <c r="DH369" s="127"/>
      <c r="DR369" s="127"/>
      <c r="EB369" s="127"/>
      <c r="EL369" s="127"/>
      <c r="EV369" s="127"/>
      <c r="FF369" s="127"/>
      <c r="FP369" s="127"/>
      <c r="FZ369" s="127"/>
      <c r="GJ369" s="127"/>
      <c r="GT369" s="127"/>
      <c r="HD369" s="127"/>
      <c r="HN369" s="127"/>
      <c r="HX369" s="127"/>
      <c r="IH369" s="127"/>
    </row>
    <row xmlns:x14ac="http://schemas.microsoft.com/office/spreadsheetml/2009/9/ac" r="370" s="3" customFormat="true" x14ac:dyDescent="0.25">
      <c r="A370" s="388"/>
      <c r="B370" s="127"/>
      <c r="L370" s="127"/>
      <c r="V370" s="127"/>
      <c r="AF370" s="127"/>
      <c r="AP370" s="127"/>
      <c r="AZ370" s="127"/>
      <c r="BA370" s="127"/>
      <c r="BB370" s="127"/>
      <c r="BC370" s="127"/>
      <c r="BD370" s="127"/>
      <c r="BE370" s="127"/>
      <c r="BF370" s="127"/>
      <c r="BG370" s="127"/>
      <c r="BJ370" s="127"/>
      <c r="BT370" s="127"/>
      <c r="CD370" s="127"/>
      <c r="CN370" s="127"/>
      <c r="CX370" s="127"/>
      <c r="DH370" s="127"/>
      <c r="DR370" s="127"/>
      <c r="EB370" s="127"/>
      <c r="EL370" s="127"/>
      <c r="EV370" s="127"/>
      <c r="FF370" s="127"/>
      <c r="FP370" s="127"/>
      <c r="FZ370" s="127"/>
      <c r="GJ370" s="127"/>
      <c r="GT370" s="127"/>
      <c r="HD370" s="127"/>
      <c r="HN370" s="127"/>
      <c r="HX370" s="127"/>
      <c r="IH370" s="127"/>
    </row>
    <row xmlns:x14ac="http://schemas.microsoft.com/office/spreadsheetml/2009/9/ac" r="371" s="3" customFormat="true" x14ac:dyDescent="0.25">
      <c r="A371" s="388"/>
      <c r="B371" s="127"/>
      <c r="L371" s="127"/>
      <c r="V371" s="127"/>
      <c r="AF371" s="127"/>
      <c r="AP371" s="127"/>
      <c r="AZ371" s="127"/>
      <c r="BA371" s="127"/>
      <c r="BB371" s="127"/>
      <c r="BC371" s="127"/>
      <c r="BD371" s="127"/>
      <c r="BE371" s="127"/>
      <c r="BF371" s="127"/>
      <c r="BG371" s="127"/>
      <c r="BJ371" s="127"/>
      <c r="BT371" s="127"/>
      <c r="CD371" s="127"/>
      <c r="CN371" s="127"/>
      <c r="CX371" s="127"/>
      <c r="DH371" s="127"/>
      <c r="DR371" s="127"/>
      <c r="EB371" s="127"/>
      <c r="EL371" s="127"/>
      <c r="EV371" s="127"/>
      <c r="FF371" s="127"/>
      <c r="FP371" s="127"/>
      <c r="FZ371" s="127"/>
      <c r="GJ371" s="127"/>
      <c r="GT371" s="127"/>
      <c r="HD371" s="127"/>
      <c r="HN371" s="127"/>
      <c r="HX371" s="127"/>
      <c r="IH371" s="127"/>
    </row>
    <row xmlns:x14ac="http://schemas.microsoft.com/office/spreadsheetml/2009/9/ac" r="372" s="3" customFormat="true" x14ac:dyDescent="0.25">
      <c r="A372" s="388"/>
      <c r="B372" s="127"/>
      <c r="L372" s="127"/>
      <c r="V372" s="127"/>
      <c r="AF372" s="127"/>
      <c r="AP372" s="127"/>
      <c r="AZ372" s="127"/>
      <c r="BA372" s="127"/>
      <c r="BB372" s="127"/>
      <c r="BC372" s="127"/>
      <c r="BD372" s="127"/>
      <c r="BE372" s="127"/>
      <c r="BF372" s="127"/>
      <c r="BG372" s="127"/>
      <c r="BJ372" s="127"/>
      <c r="BT372" s="127"/>
      <c r="CD372" s="127"/>
      <c r="CN372" s="127"/>
      <c r="CX372" s="127"/>
      <c r="DH372" s="127"/>
      <c r="DR372" s="127"/>
      <c r="EB372" s="127"/>
      <c r="EL372" s="127"/>
      <c r="EV372" s="127"/>
      <c r="FF372" s="127"/>
      <c r="FP372" s="127"/>
      <c r="FZ372" s="127"/>
      <c r="GJ372" s="127"/>
      <c r="GT372" s="127"/>
      <c r="HD372" s="127"/>
      <c r="HN372" s="127"/>
      <c r="HX372" s="127"/>
      <c r="IH372" s="127"/>
    </row>
    <row xmlns:x14ac="http://schemas.microsoft.com/office/spreadsheetml/2009/9/ac" r="373" s="3" customFormat="true" x14ac:dyDescent="0.25">
      <c r="A373" s="388"/>
      <c r="B373" s="127"/>
      <c r="L373" s="127"/>
      <c r="V373" s="127"/>
      <c r="AF373" s="127"/>
      <c r="AP373" s="127"/>
      <c r="AZ373" s="127"/>
      <c r="BA373" s="127"/>
      <c r="BB373" s="127"/>
      <c r="BC373" s="127"/>
      <c r="BD373" s="127"/>
      <c r="BE373" s="127"/>
      <c r="BF373" s="127"/>
      <c r="BG373" s="127"/>
      <c r="BJ373" s="127"/>
      <c r="BT373" s="127"/>
      <c r="CD373" s="127"/>
      <c r="CN373" s="127"/>
      <c r="CX373" s="127"/>
      <c r="DH373" s="127"/>
      <c r="DR373" s="127"/>
      <c r="EB373" s="127"/>
      <c r="EL373" s="127"/>
      <c r="EV373" s="127"/>
      <c r="FF373" s="127"/>
      <c r="FP373" s="127"/>
      <c r="FZ373" s="127"/>
      <c r="GJ373" s="127"/>
      <c r="GT373" s="127"/>
      <c r="HD373" s="127"/>
      <c r="HN373" s="127"/>
      <c r="HX373" s="127"/>
      <c r="IH373" s="127"/>
    </row>
    <row xmlns:x14ac="http://schemas.microsoft.com/office/spreadsheetml/2009/9/ac" r="374" s="3" customFormat="true" x14ac:dyDescent="0.25">
      <c r="A374" s="388"/>
      <c r="B374" s="127"/>
      <c r="L374" s="127"/>
      <c r="V374" s="127"/>
      <c r="AF374" s="127"/>
      <c r="AP374" s="127"/>
      <c r="AZ374" s="127"/>
      <c r="BA374" s="127"/>
      <c r="BB374" s="127"/>
      <c r="BC374" s="127"/>
      <c r="BD374" s="127"/>
      <c r="BE374" s="127"/>
      <c r="BF374" s="127"/>
      <c r="BG374" s="127"/>
      <c r="BJ374" s="127"/>
      <c r="BT374" s="127"/>
      <c r="CD374" s="127"/>
      <c r="CN374" s="127"/>
      <c r="CX374" s="127"/>
      <c r="DH374" s="127"/>
      <c r="DR374" s="127"/>
      <c r="EB374" s="127"/>
      <c r="EL374" s="127"/>
      <c r="EV374" s="127"/>
      <c r="FF374" s="127"/>
      <c r="FP374" s="127"/>
      <c r="FZ374" s="127"/>
      <c r="GJ374" s="127"/>
      <c r="GT374" s="127"/>
      <c r="HD374" s="127"/>
      <c r="HN374" s="127"/>
      <c r="HX374" s="127"/>
      <c r="IH374" s="127"/>
    </row>
    <row xmlns:x14ac="http://schemas.microsoft.com/office/spreadsheetml/2009/9/ac" r="375" s="3" customFormat="true" x14ac:dyDescent="0.25">
      <c r="A375" s="388"/>
      <c r="B375" s="127"/>
      <c r="L375" s="127"/>
      <c r="V375" s="127"/>
      <c r="AF375" s="127"/>
      <c r="AP375" s="127"/>
      <c r="AZ375" s="127"/>
      <c r="BA375" s="127"/>
      <c r="BB375" s="127"/>
      <c r="BC375" s="127"/>
      <c r="BD375" s="127"/>
      <c r="BE375" s="127"/>
      <c r="BF375" s="127"/>
      <c r="BG375" s="127"/>
      <c r="BJ375" s="127"/>
      <c r="BT375" s="127"/>
      <c r="CD375" s="127"/>
      <c r="CN375" s="127"/>
      <c r="CX375" s="127"/>
      <c r="DH375" s="127"/>
      <c r="DR375" s="127"/>
      <c r="EB375" s="127"/>
      <c r="EL375" s="127"/>
      <c r="EV375" s="127"/>
      <c r="FF375" s="127"/>
      <c r="FP375" s="127"/>
      <c r="FZ375" s="127"/>
      <c r="GJ375" s="127"/>
      <c r="GT375" s="127"/>
      <c r="HD375" s="127"/>
      <c r="HN375" s="127"/>
      <c r="HX375" s="127"/>
      <c r="IH375" s="127"/>
    </row>
    <row xmlns:x14ac="http://schemas.microsoft.com/office/spreadsheetml/2009/9/ac" r="376" s="3" customFormat="true" x14ac:dyDescent="0.25">
      <c r="A376" s="388"/>
      <c r="B376" s="127"/>
      <c r="L376" s="127"/>
      <c r="V376" s="127"/>
      <c r="AF376" s="127"/>
      <c r="AP376" s="127"/>
      <c r="AZ376" s="127"/>
      <c r="BA376" s="127"/>
      <c r="BB376" s="127"/>
      <c r="BC376" s="127"/>
      <c r="BD376" s="127"/>
      <c r="BE376" s="127"/>
      <c r="BF376" s="127"/>
      <c r="BG376" s="127"/>
      <c r="BJ376" s="127"/>
      <c r="BT376" s="127"/>
      <c r="CD376" s="127"/>
      <c r="CN376" s="127"/>
      <c r="CX376" s="127"/>
      <c r="DH376" s="127"/>
      <c r="DR376" s="127"/>
      <c r="EB376" s="127"/>
      <c r="EL376" s="127"/>
      <c r="EV376" s="127"/>
      <c r="FF376" s="127"/>
      <c r="FP376" s="127"/>
      <c r="FZ376" s="127"/>
      <c r="GJ376" s="127"/>
      <c r="GT376" s="127"/>
      <c r="HD376" s="127"/>
      <c r="HN376" s="127"/>
      <c r="HX376" s="127"/>
      <c r="IH376" s="127"/>
    </row>
    <row xmlns:x14ac="http://schemas.microsoft.com/office/spreadsheetml/2009/9/ac" r="377" s="3" customFormat="true" x14ac:dyDescent="0.25">
      <c r="A377" s="388"/>
      <c r="B377" s="127"/>
      <c r="L377" s="127"/>
      <c r="V377" s="127"/>
      <c r="AF377" s="127"/>
      <c r="AP377" s="127"/>
      <c r="AZ377" s="127"/>
      <c r="BA377" s="127"/>
      <c r="BB377" s="127"/>
      <c r="BC377" s="127"/>
      <c r="BD377" s="127"/>
      <c r="BE377" s="127"/>
      <c r="BF377" s="127"/>
      <c r="BG377" s="127"/>
      <c r="BJ377" s="127"/>
      <c r="BT377" s="127"/>
      <c r="CD377" s="127"/>
      <c r="CN377" s="127"/>
      <c r="CX377" s="127"/>
      <c r="DH377" s="127"/>
      <c r="DR377" s="127"/>
      <c r="EB377" s="127"/>
      <c r="EL377" s="127"/>
      <c r="EV377" s="127"/>
      <c r="FF377" s="127"/>
      <c r="FP377" s="127"/>
      <c r="FZ377" s="127"/>
      <c r="GJ377" s="127"/>
      <c r="GT377" s="127"/>
      <c r="HD377" s="127"/>
      <c r="HN377" s="127"/>
      <c r="HX377" s="127"/>
      <c r="IH377" s="127"/>
    </row>
    <row xmlns:x14ac="http://schemas.microsoft.com/office/spreadsheetml/2009/9/ac" r="378" s="3" customFormat="true" x14ac:dyDescent="0.25">
      <c r="A378" s="388"/>
      <c r="B378" s="127"/>
      <c r="L378" s="127"/>
      <c r="V378" s="127"/>
      <c r="AF378" s="127"/>
      <c r="AP378" s="127"/>
      <c r="AZ378" s="127"/>
      <c r="BA378" s="127"/>
      <c r="BB378" s="127"/>
      <c r="BC378" s="127"/>
      <c r="BD378" s="127"/>
      <c r="BE378" s="127"/>
      <c r="BF378" s="127"/>
      <c r="BG378" s="127"/>
      <c r="BJ378" s="127"/>
      <c r="BT378" s="127"/>
      <c r="CD378" s="127"/>
      <c r="CN378" s="127"/>
      <c r="CX378" s="127"/>
      <c r="DH378" s="127"/>
      <c r="DR378" s="127"/>
      <c r="EB378" s="127"/>
      <c r="EL378" s="127"/>
      <c r="EV378" s="127"/>
      <c r="FF378" s="127"/>
      <c r="FP378" s="127"/>
      <c r="FZ378" s="127"/>
      <c r="GJ378" s="127"/>
      <c r="GT378" s="127"/>
      <c r="HD378" s="127"/>
      <c r="HN378" s="127"/>
      <c r="HX378" s="127"/>
      <c r="IH378" s="127"/>
    </row>
    <row xmlns:x14ac="http://schemas.microsoft.com/office/spreadsheetml/2009/9/ac" r="379" s="3" customFormat="true" x14ac:dyDescent="0.25">
      <c r="A379" s="388"/>
      <c r="B379" s="127"/>
      <c r="L379" s="127"/>
      <c r="V379" s="127"/>
      <c r="AF379" s="127"/>
      <c r="AP379" s="127"/>
      <c r="AZ379" s="127"/>
      <c r="BA379" s="127"/>
      <c r="BB379" s="127"/>
      <c r="BC379" s="127"/>
      <c r="BD379" s="127"/>
      <c r="BE379" s="127"/>
      <c r="BF379" s="127"/>
      <c r="BG379" s="127"/>
      <c r="BJ379" s="127"/>
      <c r="BT379" s="127"/>
      <c r="CD379" s="127"/>
      <c r="CN379" s="127"/>
      <c r="CX379" s="127"/>
      <c r="DH379" s="127"/>
      <c r="DR379" s="127"/>
      <c r="EB379" s="127"/>
      <c r="EL379" s="127"/>
      <c r="EV379" s="127"/>
      <c r="FF379" s="127"/>
      <c r="FP379" s="127"/>
      <c r="FZ379" s="127"/>
      <c r="GJ379" s="127"/>
      <c r="GT379" s="127"/>
      <c r="HD379" s="127"/>
      <c r="HN379" s="127"/>
      <c r="HX379" s="127"/>
      <c r="IH379" s="127"/>
    </row>
    <row xmlns:x14ac="http://schemas.microsoft.com/office/spreadsheetml/2009/9/ac" r="380" s="3" customFormat="true" x14ac:dyDescent="0.25">
      <c r="A380" s="388"/>
      <c r="B380" s="127"/>
      <c r="L380" s="127"/>
      <c r="V380" s="127"/>
      <c r="AF380" s="127"/>
      <c r="AP380" s="127"/>
      <c r="AZ380" s="127"/>
      <c r="BA380" s="127"/>
      <c r="BB380" s="127"/>
      <c r="BC380" s="127"/>
      <c r="BD380" s="127"/>
      <c r="BE380" s="127"/>
      <c r="BF380" s="127"/>
      <c r="BG380" s="127"/>
      <c r="BJ380" s="127"/>
      <c r="BT380" s="127"/>
      <c r="CD380" s="127"/>
      <c r="CN380" s="127"/>
      <c r="CX380" s="127"/>
      <c r="DH380" s="127"/>
      <c r="DR380" s="127"/>
      <c r="EB380" s="127"/>
      <c r="EL380" s="127"/>
      <c r="EV380" s="127"/>
      <c r="FF380" s="127"/>
      <c r="FP380" s="127"/>
      <c r="FZ380" s="127"/>
      <c r="GJ380" s="127"/>
      <c r="GT380" s="127"/>
      <c r="HD380" s="127"/>
      <c r="HN380" s="127"/>
      <c r="HX380" s="127"/>
      <c r="IH380" s="127"/>
    </row>
    <row xmlns:x14ac="http://schemas.microsoft.com/office/spreadsheetml/2009/9/ac" r="381" s="3" customFormat="true" x14ac:dyDescent="0.25">
      <c r="A381" s="388"/>
      <c r="B381" s="127"/>
      <c r="L381" s="127"/>
      <c r="V381" s="127"/>
      <c r="AF381" s="127"/>
      <c r="AP381" s="127"/>
      <c r="AZ381" s="127"/>
      <c r="BA381" s="127"/>
      <c r="BB381" s="127"/>
      <c r="BC381" s="127"/>
      <c r="BD381" s="127"/>
      <c r="BE381" s="127"/>
      <c r="BF381" s="127"/>
      <c r="BG381" s="127"/>
      <c r="BJ381" s="127"/>
      <c r="BT381" s="127"/>
      <c r="CD381" s="127"/>
      <c r="CN381" s="127"/>
      <c r="CX381" s="127"/>
      <c r="DH381" s="127"/>
      <c r="DR381" s="127"/>
      <c r="EB381" s="127"/>
      <c r="EL381" s="127"/>
      <c r="EV381" s="127"/>
      <c r="FF381" s="127"/>
      <c r="FP381" s="127"/>
      <c r="FZ381" s="127"/>
      <c r="GJ381" s="127"/>
      <c r="GT381" s="127"/>
      <c r="HD381" s="127"/>
      <c r="HN381" s="127"/>
      <c r="HX381" s="127"/>
      <c r="IH381" s="127"/>
    </row>
    <row xmlns:x14ac="http://schemas.microsoft.com/office/spreadsheetml/2009/9/ac" r="382" s="3" customFormat="true" x14ac:dyDescent="0.25">
      <c r="A382" s="388"/>
      <c r="B382" s="127"/>
      <c r="L382" s="127"/>
      <c r="V382" s="127"/>
      <c r="AF382" s="127"/>
      <c r="AP382" s="127"/>
      <c r="AZ382" s="127"/>
      <c r="BA382" s="127"/>
      <c r="BB382" s="127"/>
      <c r="BC382" s="127"/>
      <c r="BD382" s="127"/>
      <c r="BE382" s="127"/>
      <c r="BF382" s="127"/>
      <c r="BG382" s="127"/>
      <c r="BJ382" s="127"/>
      <c r="BT382" s="127"/>
      <c r="CD382" s="127"/>
      <c r="CN382" s="127"/>
      <c r="CX382" s="127"/>
      <c r="DH382" s="127"/>
      <c r="DR382" s="127"/>
      <c r="EB382" s="127"/>
      <c r="EL382" s="127"/>
      <c r="EV382" s="127"/>
      <c r="FF382" s="127"/>
      <c r="FP382" s="127"/>
      <c r="FZ382" s="127"/>
      <c r="GJ382" s="127"/>
      <c r="GT382" s="127"/>
      <c r="HD382" s="127"/>
      <c r="HN382" s="127"/>
      <c r="HX382" s="127"/>
      <c r="IH382" s="127"/>
    </row>
    <row xmlns:x14ac="http://schemas.microsoft.com/office/spreadsheetml/2009/9/ac" r="383" s="3" customFormat="true" x14ac:dyDescent="0.25">
      <c r="A383" s="388"/>
      <c r="B383" s="127"/>
      <c r="L383" s="127"/>
      <c r="V383" s="127"/>
      <c r="AF383" s="127"/>
      <c r="AP383" s="127"/>
      <c r="AZ383" s="127"/>
      <c r="BA383" s="127"/>
      <c r="BB383" s="127"/>
      <c r="BC383" s="127"/>
      <c r="BD383" s="127"/>
      <c r="BE383" s="127"/>
      <c r="BF383" s="127"/>
      <c r="BG383" s="127"/>
      <c r="BJ383" s="127"/>
      <c r="BT383" s="127"/>
      <c r="CD383" s="127"/>
      <c r="CN383" s="127"/>
      <c r="CX383" s="127"/>
      <c r="DH383" s="127"/>
      <c r="DR383" s="127"/>
      <c r="EB383" s="127"/>
      <c r="EL383" s="127"/>
      <c r="EV383" s="127"/>
      <c r="FF383" s="127"/>
      <c r="FP383" s="127"/>
      <c r="FZ383" s="127"/>
      <c r="GJ383" s="127"/>
      <c r="GT383" s="127"/>
      <c r="HD383" s="127"/>
      <c r="HN383" s="127"/>
      <c r="HX383" s="127"/>
      <c r="IH383" s="127"/>
    </row>
    <row xmlns:x14ac="http://schemas.microsoft.com/office/spreadsheetml/2009/9/ac" r="384" s="3" customFormat="true" x14ac:dyDescent="0.25">
      <c r="A384" s="388"/>
      <c r="B384" s="127"/>
      <c r="L384" s="127"/>
      <c r="V384" s="127"/>
      <c r="AF384" s="127"/>
      <c r="AP384" s="127"/>
      <c r="AZ384" s="127"/>
      <c r="BA384" s="127"/>
      <c r="BB384" s="127"/>
      <c r="BC384" s="127"/>
      <c r="BD384" s="127"/>
      <c r="BE384" s="127"/>
      <c r="BF384" s="127"/>
      <c r="BG384" s="127"/>
      <c r="BJ384" s="127"/>
      <c r="BT384" s="127"/>
      <c r="CD384" s="127"/>
      <c r="CN384" s="127"/>
      <c r="CX384" s="127"/>
      <c r="DH384" s="127"/>
      <c r="DR384" s="127"/>
      <c r="EB384" s="127"/>
      <c r="EL384" s="127"/>
      <c r="EV384" s="127"/>
      <c r="FF384" s="127"/>
      <c r="FP384" s="127"/>
      <c r="FZ384" s="127"/>
      <c r="GJ384" s="127"/>
      <c r="GT384" s="127"/>
      <c r="HD384" s="127"/>
      <c r="HN384" s="127"/>
      <c r="HX384" s="127"/>
      <c r="IH384" s="127"/>
    </row>
    <row xmlns:x14ac="http://schemas.microsoft.com/office/spreadsheetml/2009/9/ac" r="385" s="3" customFormat="true" x14ac:dyDescent="0.25">
      <c r="A385" s="388"/>
      <c r="B385" s="127"/>
      <c r="L385" s="127"/>
      <c r="V385" s="127"/>
      <c r="AF385" s="127"/>
      <c r="AP385" s="127"/>
      <c r="AZ385" s="127"/>
      <c r="BA385" s="127"/>
      <c r="BB385" s="127"/>
      <c r="BC385" s="127"/>
      <c r="BD385" s="127"/>
      <c r="BE385" s="127"/>
      <c r="BF385" s="127"/>
      <c r="BG385" s="127"/>
      <c r="BJ385" s="127"/>
      <c r="BT385" s="127"/>
      <c r="CD385" s="127"/>
      <c r="CN385" s="127"/>
      <c r="CX385" s="127"/>
      <c r="DH385" s="127"/>
      <c r="DR385" s="127"/>
      <c r="EB385" s="127"/>
      <c r="EL385" s="127"/>
      <c r="EV385" s="127"/>
      <c r="FF385" s="127"/>
      <c r="FP385" s="127"/>
      <c r="FZ385" s="127"/>
      <c r="GJ385" s="127"/>
      <c r="GT385" s="127"/>
      <c r="HD385" s="127"/>
      <c r="HN385" s="127"/>
      <c r="HX385" s="127"/>
      <c r="IH385" s="127"/>
    </row>
    <row xmlns:x14ac="http://schemas.microsoft.com/office/spreadsheetml/2009/9/ac" r="386" s="3" customFormat="true" x14ac:dyDescent="0.25">
      <c r="A386" s="388"/>
      <c r="B386" s="127"/>
      <c r="L386" s="127"/>
      <c r="V386" s="127"/>
      <c r="AF386" s="127"/>
      <c r="AP386" s="127"/>
      <c r="AZ386" s="127"/>
      <c r="BA386" s="127"/>
      <c r="BB386" s="127"/>
      <c r="BC386" s="127"/>
      <c r="BD386" s="127"/>
      <c r="BE386" s="127"/>
      <c r="BF386" s="127"/>
      <c r="BG386" s="127"/>
      <c r="BJ386" s="127"/>
      <c r="BT386" s="127"/>
      <c r="CD386" s="127"/>
      <c r="CN386" s="127"/>
      <c r="CX386" s="127"/>
      <c r="DH386" s="127"/>
      <c r="DR386" s="127"/>
      <c r="EB386" s="127"/>
      <c r="EL386" s="127"/>
      <c r="EV386" s="127"/>
      <c r="FF386" s="127"/>
      <c r="FP386" s="127"/>
      <c r="FZ386" s="127"/>
      <c r="GJ386" s="127"/>
      <c r="GT386" s="127"/>
      <c r="HD386" s="127"/>
      <c r="HN386" s="127"/>
      <c r="HX386" s="127"/>
      <c r="IH386" s="127"/>
    </row>
    <row xmlns:x14ac="http://schemas.microsoft.com/office/spreadsheetml/2009/9/ac" r="387" s="3" customFormat="true" x14ac:dyDescent="0.25">
      <c r="A387" s="388"/>
      <c r="B387" s="127"/>
      <c r="L387" s="127"/>
      <c r="V387" s="127"/>
      <c r="AF387" s="127"/>
      <c r="AP387" s="127"/>
      <c r="AZ387" s="127"/>
      <c r="BA387" s="127"/>
      <c r="BB387" s="127"/>
      <c r="BC387" s="127"/>
      <c r="BD387" s="127"/>
      <c r="BE387" s="127"/>
      <c r="BF387" s="127"/>
      <c r="BG387" s="127"/>
      <c r="BJ387" s="127"/>
      <c r="BT387" s="127"/>
      <c r="CD387" s="127"/>
      <c r="CN387" s="127"/>
      <c r="CX387" s="127"/>
      <c r="DH387" s="127"/>
      <c r="DR387" s="127"/>
      <c r="EB387" s="127"/>
      <c r="EL387" s="127"/>
      <c r="EV387" s="127"/>
      <c r="FF387" s="127"/>
      <c r="FP387" s="127"/>
      <c r="FZ387" s="127"/>
      <c r="GJ387" s="127"/>
      <c r="GT387" s="127"/>
      <c r="HD387" s="127"/>
      <c r="HN387" s="127"/>
      <c r="HX387" s="127"/>
      <c r="IH387" s="127"/>
    </row>
    <row xmlns:x14ac="http://schemas.microsoft.com/office/spreadsheetml/2009/9/ac" r="388" s="3" customFormat="true" x14ac:dyDescent="0.25">
      <c r="A388" s="388"/>
      <c r="B388" s="127"/>
      <c r="L388" s="127"/>
      <c r="V388" s="127"/>
      <c r="AF388" s="127"/>
      <c r="AP388" s="127"/>
      <c r="AZ388" s="127"/>
      <c r="BA388" s="127"/>
      <c r="BB388" s="127"/>
      <c r="BC388" s="127"/>
      <c r="BD388" s="127"/>
      <c r="BE388" s="127"/>
      <c r="BF388" s="127"/>
      <c r="BG388" s="127"/>
      <c r="BJ388" s="127"/>
      <c r="BT388" s="127"/>
      <c r="CD388" s="127"/>
      <c r="CN388" s="127"/>
      <c r="CX388" s="127"/>
      <c r="DH388" s="127"/>
      <c r="DR388" s="127"/>
      <c r="EB388" s="127"/>
      <c r="EL388" s="127"/>
      <c r="EV388" s="127"/>
      <c r="FF388" s="127"/>
      <c r="FP388" s="127"/>
      <c r="FZ388" s="127"/>
      <c r="GJ388" s="127"/>
      <c r="GT388" s="127"/>
      <c r="HD388" s="127"/>
      <c r="HN388" s="127"/>
      <c r="HX388" s="127"/>
      <c r="IH388" s="127"/>
    </row>
    <row xmlns:x14ac="http://schemas.microsoft.com/office/spreadsheetml/2009/9/ac" r="389" s="3" customFormat="true" x14ac:dyDescent="0.25">
      <c r="A389" s="388"/>
      <c r="B389" s="127"/>
      <c r="L389" s="127"/>
      <c r="V389" s="127"/>
      <c r="AF389" s="127"/>
      <c r="AP389" s="127"/>
      <c r="AZ389" s="127"/>
      <c r="BA389" s="127"/>
      <c r="BB389" s="127"/>
      <c r="BC389" s="127"/>
      <c r="BD389" s="127"/>
      <c r="BE389" s="127"/>
      <c r="BF389" s="127"/>
      <c r="BG389" s="127"/>
      <c r="BJ389" s="127"/>
      <c r="BT389" s="127"/>
      <c r="CD389" s="127"/>
      <c r="CN389" s="127"/>
      <c r="CX389" s="127"/>
      <c r="DH389" s="127"/>
      <c r="DR389" s="127"/>
      <c r="EB389" s="127"/>
      <c r="EL389" s="127"/>
      <c r="EV389" s="127"/>
      <c r="FF389" s="127"/>
      <c r="FP389" s="127"/>
      <c r="FZ389" s="127"/>
      <c r="GJ389" s="127"/>
      <c r="GT389" s="127"/>
      <c r="HD389" s="127"/>
      <c r="HN389" s="127"/>
      <c r="HX389" s="127"/>
      <c r="IH389" s="127"/>
    </row>
    <row xmlns:x14ac="http://schemas.microsoft.com/office/spreadsheetml/2009/9/ac" r="390" s="3" customFormat="true" x14ac:dyDescent="0.25">
      <c r="A390" s="388"/>
      <c r="B390" s="127"/>
      <c r="L390" s="127"/>
      <c r="V390" s="127"/>
      <c r="AF390" s="127"/>
      <c r="AP390" s="127"/>
      <c r="AZ390" s="127"/>
      <c r="BA390" s="127"/>
      <c r="BB390" s="127"/>
      <c r="BC390" s="127"/>
      <c r="BD390" s="127"/>
      <c r="BE390" s="127"/>
      <c r="BF390" s="127"/>
      <c r="BG390" s="127"/>
      <c r="BJ390" s="127"/>
      <c r="BT390" s="127"/>
      <c r="CD390" s="127"/>
      <c r="CN390" s="127"/>
      <c r="CX390" s="127"/>
      <c r="DH390" s="127"/>
      <c r="DR390" s="127"/>
      <c r="EB390" s="127"/>
      <c r="EL390" s="127"/>
      <c r="EV390" s="127"/>
      <c r="FF390" s="127"/>
      <c r="FP390" s="127"/>
      <c r="FZ390" s="127"/>
      <c r="GJ390" s="127"/>
      <c r="GT390" s="127"/>
      <c r="HD390" s="127"/>
      <c r="HN390" s="127"/>
      <c r="HX390" s="127"/>
      <c r="IH390" s="127"/>
    </row>
    <row xmlns:x14ac="http://schemas.microsoft.com/office/spreadsheetml/2009/9/ac" r="391" s="3" customFormat="true" x14ac:dyDescent="0.25">
      <c r="A391" s="388"/>
      <c r="B391" s="127"/>
      <c r="L391" s="127"/>
      <c r="V391" s="127"/>
      <c r="AF391" s="127"/>
      <c r="AP391" s="127"/>
      <c r="AZ391" s="127"/>
      <c r="BA391" s="127"/>
      <c r="BB391" s="127"/>
      <c r="BC391" s="127"/>
      <c r="BD391" s="127"/>
      <c r="BE391" s="127"/>
      <c r="BF391" s="127"/>
      <c r="BG391" s="127"/>
      <c r="BJ391" s="127"/>
      <c r="BT391" s="127"/>
      <c r="CD391" s="127"/>
      <c r="CN391" s="127"/>
      <c r="CX391" s="127"/>
      <c r="DH391" s="127"/>
      <c r="DR391" s="127"/>
      <c r="EB391" s="127"/>
      <c r="EL391" s="127"/>
      <c r="EV391" s="127"/>
      <c r="FF391" s="127"/>
      <c r="FP391" s="127"/>
      <c r="FZ391" s="127"/>
      <c r="GJ391" s="127"/>
      <c r="GT391" s="127"/>
      <c r="HD391" s="127"/>
      <c r="HN391" s="127"/>
      <c r="HX391" s="127"/>
      <c r="IH391" s="127"/>
    </row>
    <row xmlns:x14ac="http://schemas.microsoft.com/office/spreadsheetml/2009/9/ac" r="392" s="3" customFormat="true" x14ac:dyDescent="0.25">
      <c r="A392" s="388"/>
      <c r="B392" s="127"/>
      <c r="L392" s="127"/>
      <c r="V392" s="127"/>
      <c r="AF392" s="127"/>
      <c r="AP392" s="127"/>
      <c r="AZ392" s="127"/>
      <c r="BA392" s="127"/>
      <c r="BB392" s="127"/>
      <c r="BC392" s="127"/>
      <c r="BD392" s="127"/>
      <c r="BE392" s="127"/>
      <c r="BF392" s="127"/>
      <c r="BG392" s="127"/>
      <c r="BJ392" s="127"/>
      <c r="BT392" s="127"/>
      <c r="CD392" s="127"/>
      <c r="CN392" s="127"/>
      <c r="CX392" s="127"/>
      <c r="DH392" s="127"/>
      <c r="DR392" s="127"/>
      <c r="EB392" s="127"/>
      <c r="EL392" s="127"/>
      <c r="EV392" s="127"/>
      <c r="FF392" s="127"/>
      <c r="FP392" s="127"/>
      <c r="FZ392" s="127"/>
      <c r="GJ392" s="127"/>
      <c r="GT392" s="127"/>
      <c r="HD392" s="127"/>
      <c r="HN392" s="127"/>
      <c r="HX392" s="127"/>
      <c r="IH392" s="127"/>
    </row>
    <row xmlns:x14ac="http://schemas.microsoft.com/office/spreadsheetml/2009/9/ac" r="393" s="3" customFormat="true" x14ac:dyDescent="0.25">
      <c r="A393" s="388"/>
      <c r="B393" s="127"/>
      <c r="L393" s="127"/>
      <c r="V393" s="127"/>
      <c r="AF393" s="127"/>
      <c r="AP393" s="127"/>
      <c r="AZ393" s="127"/>
      <c r="BA393" s="127"/>
      <c r="BB393" s="127"/>
      <c r="BC393" s="127"/>
      <c r="BD393" s="127"/>
      <c r="BE393" s="127"/>
      <c r="BF393" s="127"/>
      <c r="BG393" s="127"/>
      <c r="BJ393" s="127"/>
      <c r="BT393" s="127"/>
      <c r="CD393" s="127"/>
      <c r="CN393" s="127"/>
      <c r="CX393" s="127"/>
      <c r="DH393" s="127"/>
      <c r="DR393" s="127"/>
      <c r="EB393" s="127"/>
      <c r="EL393" s="127"/>
      <c r="EV393" s="127"/>
      <c r="FF393" s="127"/>
      <c r="FP393" s="127"/>
      <c r="FZ393" s="127"/>
      <c r="GJ393" s="127"/>
      <c r="GT393" s="127"/>
      <c r="HD393" s="127"/>
      <c r="HN393" s="127"/>
      <c r="HX393" s="127"/>
      <c r="IH393" s="127"/>
    </row>
    <row xmlns:x14ac="http://schemas.microsoft.com/office/spreadsheetml/2009/9/ac" r="394" s="3" customFormat="true" x14ac:dyDescent="0.25">
      <c r="A394" s="388"/>
      <c r="B394" s="127"/>
      <c r="L394" s="127"/>
      <c r="V394" s="127"/>
      <c r="AF394" s="127"/>
      <c r="AP394" s="127"/>
      <c r="AZ394" s="127"/>
      <c r="BA394" s="127"/>
      <c r="BB394" s="127"/>
      <c r="BC394" s="127"/>
      <c r="BD394" s="127"/>
      <c r="BE394" s="127"/>
      <c r="BF394" s="127"/>
      <c r="BG394" s="127"/>
      <c r="BJ394" s="127"/>
      <c r="BT394" s="127"/>
      <c r="CD394" s="127"/>
      <c r="CN394" s="127"/>
      <c r="CX394" s="127"/>
      <c r="DH394" s="127"/>
      <c r="DR394" s="127"/>
      <c r="EB394" s="127"/>
      <c r="EL394" s="127"/>
      <c r="EV394" s="127"/>
      <c r="FF394" s="127"/>
      <c r="FP394" s="127"/>
      <c r="FZ394" s="127"/>
      <c r="GJ394" s="127"/>
      <c r="GT394" s="127"/>
      <c r="HD394" s="127"/>
      <c r="HN394" s="127"/>
      <c r="HX394" s="127"/>
      <c r="IH394" s="127"/>
    </row>
    <row xmlns:x14ac="http://schemas.microsoft.com/office/spreadsheetml/2009/9/ac" r="395" s="3" customFormat="true" x14ac:dyDescent="0.25">
      <c r="A395" s="388"/>
      <c r="B395" s="127"/>
      <c r="L395" s="127"/>
      <c r="V395" s="127"/>
      <c r="AF395" s="127"/>
      <c r="AP395" s="127"/>
      <c r="AZ395" s="127"/>
      <c r="BA395" s="127"/>
      <c r="BB395" s="127"/>
      <c r="BC395" s="127"/>
      <c r="BD395" s="127"/>
      <c r="BE395" s="127"/>
      <c r="BF395" s="127"/>
      <c r="BG395" s="127"/>
      <c r="BJ395" s="127"/>
      <c r="BT395" s="127"/>
      <c r="CD395" s="127"/>
      <c r="CN395" s="127"/>
      <c r="CX395" s="127"/>
      <c r="DH395" s="127"/>
      <c r="DR395" s="127"/>
      <c r="EB395" s="127"/>
      <c r="EL395" s="127"/>
      <c r="EV395" s="127"/>
      <c r="FF395" s="127"/>
      <c r="FP395" s="127"/>
      <c r="FZ395" s="127"/>
      <c r="GJ395" s="127"/>
      <c r="GT395" s="127"/>
      <c r="HD395" s="127"/>
      <c r="HN395" s="127"/>
      <c r="HX395" s="127"/>
      <c r="IH395" s="127"/>
    </row>
    <row xmlns:x14ac="http://schemas.microsoft.com/office/spreadsheetml/2009/9/ac" r="396" s="3" customFormat="true" x14ac:dyDescent="0.25">
      <c r="A396" s="388"/>
      <c r="B396" s="127"/>
      <c r="L396" s="127"/>
      <c r="V396" s="127"/>
      <c r="AF396" s="127"/>
      <c r="AP396" s="127"/>
      <c r="AZ396" s="127"/>
      <c r="BA396" s="127"/>
      <c r="BB396" s="127"/>
      <c r="BC396" s="127"/>
      <c r="BD396" s="127"/>
      <c r="BE396" s="127"/>
      <c r="BF396" s="127"/>
      <c r="BG396" s="127"/>
      <c r="BJ396" s="127"/>
      <c r="BT396" s="127"/>
      <c r="CD396" s="127"/>
      <c r="CN396" s="127"/>
      <c r="CX396" s="127"/>
      <c r="DH396" s="127"/>
      <c r="DR396" s="127"/>
      <c r="EB396" s="127"/>
      <c r="EL396" s="127"/>
      <c r="EV396" s="127"/>
      <c r="FF396" s="127"/>
      <c r="FP396" s="127"/>
      <c r="FZ396" s="127"/>
      <c r="GJ396" s="127"/>
      <c r="GT396" s="127"/>
      <c r="HD396" s="127"/>
      <c r="HN396" s="127"/>
      <c r="HX396" s="127"/>
      <c r="IH396" s="127"/>
    </row>
    <row xmlns:x14ac="http://schemas.microsoft.com/office/spreadsheetml/2009/9/ac" r="397" s="3" customFormat="true" x14ac:dyDescent="0.25">
      <c r="A397" s="388"/>
      <c r="B397" s="127"/>
      <c r="L397" s="127"/>
      <c r="V397" s="127"/>
      <c r="AF397" s="127"/>
      <c r="AP397" s="127"/>
      <c r="AZ397" s="127"/>
      <c r="BA397" s="127"/>
      <c r="BB397" s="127"/>
      <c r="BC397" s="127"/>
      <c r="BD397" s="127"/>
      <c r="BE397" s="127"/>
      <c r="BF397" s="127"/>
      <c r="BG397" s="127"/>
      <c r="BJ397" s="127"/>
      <c r="BT397" s="127"/>
      <c r="CD397" s="127"/>
      <c r="CN397" s="127"/>
      <c r="CX397" s="127"/>
      <c r="DH397" s="127"/>
      <c r="DR397" s="127"/>
      <c r="EB397" s="127"/>
      <c r="EL397" s="127"/>
      <c r="EV397" s="127"/>
      <c r="FF397" s="127"/>
      <c r="FP397" s="127"/>
      <c r="FZ397" s="127"/>
      <c r="GJ397" s="127"/>
      <c r="GT397" s="127"/>
      <c r="HD397" s="127"/>
      <c r="HN397" s="127"/>
      <c r="HX397" s="127"/>
      <c r="IH397" s="127"/>
    </row>
    <row xmlns:x14ac="http://schemas.microsoft.com/office/spreadsheetml/2009/9/ac" r="398" s="3" customFormat="true" x14ac:dyDescent="0.25">
      <c r="A398" s="388"/>
      <c r="B398" s="127"/>
      <c r="L398" s="127"/>
      <c r="V398" s="127"/>
      <c r="AF398" s="127"/>
      <c r="AP398" s="127"/>
      <c r="AZ398" s="127"/>
      <c r="BA398" s="127"/>
      <c r="BB398" s="127"/>
      <c r="BC398" s="127"/>
      <c r="BD398" s="127"/>
      <c r="BE398" s="127"/>
      <c r="BF398" s="127"/>
      <c r="BG398" s="127"/>
      <c r="BJ398" s="127"/>
      <c r="BT398" s="127"/>
      <c r="CD398" s="127"/>
      <c r="CN398" s="127"/>
      <c r="CX398" s="127"/>
      <c r="DH398" s="127"/>
      <c r="DR398" s="127"/>
      <c r="EB398" s="127"/>
      <c r="EL398" s="127"/>
      <c r="EV398" s="127"/>
      <c r="FF398" s="127"/>
      <c r="FP398" s="127"/>
      <c r="FZ398" s="127"/>
      <c r="GJ398" s="127"/>
      <c r="GT398" s="127"/>
      <c r="HD398" s="127"/>
      <c r="HN398" s="127"/>
      <c r="HX398" s="127"/>
      <c r="IH398" s="127"/>
    </row>
    <row xmlns:x14ac="http://schemas.microsoft.com/office/spreadsheetml/2009/9/ac" r="399" s="3" customFormat="true" x14ac:dyDescent="0.25">
      <c r="A399" s="388"/>
      <c r="B399" s="127"/>
      <c r="L399" s="127"/>
      <c r="V399" s="127"/>
      <c r="AF399" s="127"/>
      <c r="AP399" s="127"/>
      <c r="AZ399" s="127"/>
      <c r="BA399" s="127"/>
      <c r="BB399" s="127"/>
      <c r="BC399" s="127"/>
      <c r="BD399" s="127"/>
      <c r="BE399" s="127"/>
      <c r="BF399" s="127"/>
      <c r="BG399" s="127"/>
      <c r="BJ399" s="127"/>
      <c r="BT399" s="127"/>
      <c r="CD399" s="127"/>
      <c r="CN399" s="127"/>
      <c r="CX399" s="127"/>
      <c r="DH399" s="127"/>
      <c r="DR399" s="127"/>
      <c r="EB399" s="127"/>
      <c r="EL399" s="127"/>
      <c r="EV399" s="127"/>
      <c r="FF399" s="127"/>
      <c r="FP399" s="127"/>
      <c r="FZ399" s="127"/>
      <c r="GJ399" s="127"/>
      <c r="GT399" s="127"/>
      <c r="HD399" s="127"/>
      <c r="HN399" s="127"/>
      <c r="HX399" s="127"/>
      <c r="IH399" s="127"/>
    </row>
    <row xmlns:x14ac="http://schemas.microsoft.com/office/spreadsheetml/2009/9/ac" r="400" s="3" customFormat="true" x14ac:dyDescent="0.25">
      <c r="A400" s="388"/>
      <c r="B400" s="127"/>
      <c r="L400" s="127"/>
      <c r="V400" s="127"/>
      <c r="AF400" s="127"/>
      <c r="AP400" s="127"/>
      <c r="AZ400" s="127"/>
      <c r="BA400" s="127"/>
      <c r="BB400" s="127"/>
      <c r="BC400" s="127"/>
      <c r="BD400" s="127"/>
      <c r="BE400" s="127"/>
      <c r="BF400" s="127"/>
      <c r="BG400" s="127"/>
      <c r="BJ400" s="127"/>
      <c r="BT400" s="127"/>
      <c r="CD400" s="127"/>
      <c r="CN400" s="127"/>
      <c r="CX400" s="127"/>
      <c r="DH400" s="127"/>
      <c r="DR400" s="127"/>
      <c r="EB400" s="127"/>
      <c r="EL400" s="127"/>
      <c r="EV400" s="127"/>
      <c r="FF400" s="127"/>
      <c r="FP400" s="127"/>
      <c r="FZ400" s="127"/>
      <c r="GJ400" s="127"/>
      <c r="GT400" s="127"/>
      <c r="HD400" s="127"/>
      <c r="HN400" s="127"/>
      <c r="HX400" s="127"/>
      <c r="IH400" s="127"/>
    </row>
    <row xmlns:x14ac="http://schemas.microsoft.com/office/spreadsheetml/2009/9/ac" r="401" s="3" customFormat="true" x14ac:dyDescent="0.25">
      <c r="A401" s="388"/>
      <c r="B401" s="127"/>
      <c r="L401" s="127"/>
      <c r="V401" s="127"/>
      <c r="AF401" s="127"/>
      <c r="AP401" s="127"/>
      <c r="AZ401" s="127"/>
      <c r="BA401" s="127"/>
      <c r="BB401" s="127"/>
      <c r="BC401" s="127"/>
      <c r="BD401" s="127"/>
      <c r="BE401" s="127"/>
      <c r="BF401" s="127"/>
      <c r="BG401" s="127"/>
      <c r="BJ401" s="127"/>
      <c r="BT401" s="127"/>
      <c r="CD401" s="127"/>
      <c r="CN401" s="127"/>
      <c r="CX401" s="127"/>
      <c r="DH401" s="127"/>
      <c r="DR401" s="127"/>
      <c r="EB401" s="127"/>
      <c r="EL401" s="127"/>
      <c r="EV401" s="127"/>
      <c r="FF401" s="127"/>
      <c r="FP401" s="127"/>
      <c r="FZ401" s="127"/>
      <c r="GJ401" s="127"/>
      <c r="GT401" s="127"/>
      <c r="HD401" s="127"/>
      <c r="HN401" s="127"/>
      <c r="HX401" s="127"/>
      <c r="IH401" s="127"/>
    </row>
    <row xmlns:x14ac="http://schemas.microsoft.com/office/spreadsheetml/2009/9/ac" r="402" s="3" customFormat="true" x14ac:dyDescent="0.25">
      <c r="A402" s="388"/>
      <c r="B402" s="127"/>
      <c r="L402" s="127"/>
      <c r="V402" s="127"/>
      <c r="AF402" s="127"/>
      <c r="AP402" s="127"/>
      <c r="AZ402" s="127"/>
      <c r="BA402" s="127"/>
      <c r="BB402" s="127"/>
      <c r="BC402" s="127"/>
      <c r="BD402" s="127"/>
      <c r="BE402" s="127"/>
      <c r="BF402" s="127"/>
      <c r="BG402" s="127"/>
      <c r="BJ402" s="127"/>
      <c r="BT402" s="127"/>
      <c r="CD402" s="127"/>
      <c r="CN402" s="127"/>
      <c r="CX402" s="127"/>
      <c r="DH402" s="127"/>
      <c r="DR402" s="127"/>
      <c r="EB402" s="127"/>
      <c r="EL402" s="127"/>
      <c r="EV402" s="127"/>
      <c r="FF402" s="127"/>
      <c r="FP402" s="127"/>
      <c r="FZ402" s="127"/>
      <c r="GJ402" s="127"/>
      <c r="GT402" s="127"/>
      <c r="HD402" s="127"/>
      <c r="HN402" s="127"/>
      <c r="HX402" s="127"/>
      <c r="IH402" s="127"/>
    </row>
    <row xmlns:x14ac="http://schemas.microsoft.com/office/spreadsheetml/2009/9/ac" r="403" s="3" customFormat="true" x14ac:dyDescent="0.25">
      <c r="A403" s="388"/>
      <c r="B403" s="127"/>
      <c r="L403" s="127"/>
      <c r="V403" s="127"/>
      <c r="AF403" s="127"/>
      <c r="AP403" s="127"/>
      <c r="AZ403" s="127"/>
      <c r="BA403" s="127"/>
      <c r="BB403" s="127"/>
      <c r="BC403" s="127"/>
      <c r="BD403" s="127"/>
      <c r="BE403" s="127"/>
      <c r="BF403" s="127"/>
      <c r="BG403" s="127"/>
      <c r="BJ403" s="127"/>
      <c r="BT403" s="127"/>
      <c r="CD403" s="127"/>
      <c r="CN403" s="127"/>
      <c r="CX403" s="127"/>
      <c r="DH403" s="127"/>
      <c r="DR403" s="127"/>
      <c r="EB403" s="127"/>
      <c r="EL403" s="127"/>
      <c r="EV403" s="127"/>
      <c r="FF403" s="127"/>
      <c r="FP403" s="127"/>
      <c r="FZ403" s="127"/>
      <c r="GJ403" s="127"/>
      <c r="GT403" s="127"/>
      <c r="HD403" s="127"/>
      <c r="HN403" s="127"/>
      <c r="HX403" s="127"/>
      <c r="IH403" s="127"/>
    </row>
    <row xmlns:x14ac="http://schemas.microsoft.com/office/spreadsheetml/2009/9/ac" r="404" s="3" customFormat="true" x14ac:dyDescent="0.25">
      <c r="A404" s="388"/>
      <c r="B404" s="127"/>
      <c r="L404" s="127"/>
      <c r="V404" s="127"/>
      <c r="AF404" s="127"/>
      <c r="AP404" s="127"/>
      <c r="AZ404" s="127"/>
      <c r="BA404" s="127"/>
      <c r="BB404" s="127"/>
      <c r="BC404" s="127"/>
      <c r="BD404" s="127"/>
      <c r="BE404" s="127"/>
      <c r="BF404" s="127"/>
      <c r="BG404" s="127"/>
      <c r="BJ404" s="127"/>
      <c r="BT404" s="127"/>
      <c r="CD404" s="127"/>
      <c r="CN404" s="127"/>
      <c r="CX404" s="127"/>
      <c r="DH404" s="127"/>
      <c r="DR404" s="127"/>
      <c r="EB404" s="127"/>
      <c r="EL404" s="127"/>
      <c r="EV404" s="127"/>
      <c r="FF404" s="127"/>
      <c r="FP404" s="127"/>
      <c r="FZ404" s="127"/>
      <c r="GJ404" s="127"/>
      <c r="GT404" s="127"/>
      <c r="HD404" s="127"/>
      <c r="HN404" s="127"/>
      <c r="HX404" s="127"/>
      <c r="IH404" s="127"/>
    </row>
    <row xmlns:x14ac="http://schemas.microsoft.com/office/spreadsheetml/2009/9/ac" r="405" s="3" customFormat="true" x14ac:dyDescent="0.25">
      <c r="A405" s="388"/>
      <c r="B405" s="127"/>
      <c r="L405" s="127"/>
      <c r="V405" s="127"/>
      <c r="AF405" s="127"/>
      <c r="AP405" s="127"/>
      <c r="AZ405" s="127"/>
      <c r="BA405" s="127"/>
      <c r="BB405" s="127"/>
      <c r="BC405" s="127"/>
      <c r="BD405" s="127"/>
      <c r="BE405" s="127"/>
      <c r="BF405" s="127"/>
      <c r="BG405" s="127"/>
      <c r="BJ405" s="127"/>
      <c r="BT405" s="127"/>
      <c r="CD405" s="127"/>
      <c r="CN405" s="127"/>
      <c r="CX405" s="127"/>
      <c r="DH405" s="127"/>
      <c r="DR405" s="127"/>
      <c r="EB405" s="127"/>
      <c r="EL405" s="127"/>
      <c r="EV405" s="127"/>
      <c r="FF405" s="127"/>
      <c r="FP405" s="127"/>
      <c r="FZ405" s="127"/>
      <c r="GJ405" s="127"/>
      <c r="GT405" s="127"/>
      <c r="HD405" s="127"/>
      <c r="HN405" s="127"/>
      <c r="HX405" s="127"/>
      <c r="IH405" s="127"/>
    </row>
    <row xmlns:x14ac="http://schemas.microsoft.com/office/spreadsheetml/2009/9/ac" r="406" s="3" customFormat="true" x14ac:dyDescent="0.25">
      <c r="A406" s="388"/>
      <c r="B406" s="127"/>
      <c r="L406" s="127"/>
      <c r="V406" s="127"/>
      <c r="AF406" s="127"/>
      <c r="AP406" s="127"/>
      <c r="AZ406" s="127"/>
      <c r="BA406" s="127"/>
      <c r="BB406" s="127"/>
      <c r="BC406" s="127"/>
      <c r="BD406" s="127"/>
      <c r="BE406" s="127"/>
      <c r="BF406" s="127"/>
      <c r="BG406" s="127"/>
      <c r="BJ406" s="127"/>
      <c r="BT406" s="127"/>
      <c r="CD406" s="127"/>
      <c r="CN406" s="127"/>
      <c r="CX406" s="127"/>
      <c r="DH406" s="127"/>
      <c r="DR406" s="127"/>
      <c r="EB406" s="127"/>
      <c r="EL406" s="127"/>
      <c r="EV406" s="127"/>
      <c r="FF406" s="127"/>
      <c r="FP406" s="127"/>
      <c r="FZ406" s="127"/>
      <c r="GJ406" s="127"/>
      <c r="GT406" s="127"/>
      <c r="HD406" s="127"/>
      <c r="HN406" s="127"/>
      <c r="HX406" s="127"/>
      <c r="IH406" s="127"/>
    </row>
    <row xmlns:x14ac="http://schemas.microsoft.com/office/spreadsheetml/2009/9/ac" r="407" s="3" customFormat="true" x14ac:dyDescent="0.25">
      <c r="A407" s="388"/>
      <c r="B407" s="127"/>
      <c r="L407" s="127"/>
      <c r="V407" s="127"/>
      <c r="AF407" s="127"/>
      <c r="AP407" s="127"/>
      <c r="AZ407" s="127"/>
      <c r="BA407" s="127"/>
      <c r="BB407" s="127"/>
      <c r="BC407" s="127"/>
      <c r="BD407" s="127"/>
      <c r="BE407" s="127"/>
      <c r="BF407" s="127"/>
      <c r="BG407" s="127"/>
      <c r="BJ407" s="127"/>
      <c r="BT407" s="127"/>
      <c r="CD407" s="127"/>
      <c r="CN407" s="127"/>
      <c r="CX407" s="127"/>
      <c r="DH407" s="127"/>
      <c r="DR407" s="127"/>
      <c r="EB407" s="127"/>
      <c r="EL407" s="127"/>
      <c r="EV407" s="127"/>
      <c r="FF407" s="127"/>
      <c r="FP407" s="127"/>
      <c r="FZ407" s="127"/>
      <c r="GJ407" s="127"/>
      <c r="GT407" s="127"/>
      <c r="HD407" s="127"/>
      <c r="HN407" s="127"/>
      <c r="HX407" s="127"/>
      <c r="IH407" s="127"/>
    </row>
    <row xmlns:x14ac="http://schemas.microsoft.com/office/spreadsheetml/2009/9/ac" r="408" s="3" customFormat="true" x14ac:dyDescent="0.25">
      <c r="A408" s="388"/>
      <c r="B408" s="127"/>
      <c r="L408" s="127"/>
      <c r="V408" s="127"/>
      <c r="AF408" s="127"/>
      <c r="AP408" s="127"/>
      <c r="AZ408" s="127"/>
      <c r="BA408" s="127"/>
      <c r="BB408" s="127"/>
      <c r="BC408" s="127"/>
      <c r="BD408" s="127"/>
      <c r="BE408" s="127"/>
      <c r="BF408" s="127"/>
      <c r="BG408" s="127"/>
      <c r="BJ408" s="127"/>
      <c r="BT408" s="127"/>
      <c r="CD408" s="127"/>
      <c r="CN408" s="127"/>
      <c r="CX408" s="127"/>
      <c r="DH408" s="127"/>
      <c r="DR408" s="127"/>
      <c r="EB408" s="127"/>
      <c r="EL408" s="127"/>
      <c r="EV408" s="127"/>
      <c r="FF408" s="127"/>
      <c r="FP408" s="127"/>
      <c r="FZ408" s="127"/>
      <c r="GJ408" s="127"/>
      <c r="GT408" s="127"/>
      <c r="HD408" s="127"/>
      <c r="HN408" s="127"/>
      <c r="HX408" s="127"/>
      <c r="IH408" s="127"/>
    </row>
    <row xmlns:x14ac="http://schemas.microsoft.com/office/spreadsheetml/2009/9/ac" r="409" s="3" customFormat="true" x14ac:dyDescent="0.25">
      <c r="A409" s="388"/>
      <c r="B409" s="127"/>
      <c r="L409" s="127"/>
      <c r="V409" s="127"/>
      <c r="AF409" s="127"/>
      <c r="AP409" s="127"/>
      <c r="AZ409" s="127"/>
      <c r="BA409" s="127"/>
      <c r="BB409" s="127"/>
      <c r="BC409" s="127"/>
      <c r="BD409" s="127"/>
      <c r="BE409" s="127"/>
      <c r="BF409" s="127"/>
      <c r="BG409" s="127"/>
      <c r="BJ409" s="127"/>
      <c r="BT409" s="127"/>
      <c r="CD409" s="127"/>
      <c r="CN409" s="127"/>
      <c r="CX409" s="127"/>
      <c r="DH409" s="127"/>
      <c r="DR409" s="127"/>
      <c r="EB409" s="127"/>
      <c r="EL409" s="127"/>
      <c r="EV409" s="127"/>
      <c r="FF409" s="127"/>
      <c r="FP409" s="127"/>
      <c r="FZ409" s="127"/>
      <c r="GJ409" s="127"/>
      <c r="GT409" s="127"/>
      <c r="HD409" s="127"/>
      <c r="HN409" s="127"/>
      <c r="HX409" s="127"/>
      <c r="IH409" s="127"/>
    </row>
    <row xmlns:x14ac="http://schemas.microsoft.com/office/spreadsheetml/2009/9/ac" r="410" s="3" customFormat="true" x14ac:dyDescent="0.25">
      <c r="A410" s="388"/>
      <c r="B410" s="127"/>
      <c r="L410" s="127"/>
      <c r="V410" s="127"/>
      <c r="AF410" s="127"/>
      <c r="AP410" s="127"/>
      <c r="AZ410" s="127"/>
      <c r="BA410" s="127"/>
      <c r="BB410" s="127"/>
      <c r="BC410" s="127"/>
      <c r="BD410" s="127"/>
      <c r="BE410" s="127"/>
      <c r="BF410" s="127"/>
      <c r="BG410" s="127"/>
      <c r="BJ410" s="127"/>
      <c r="BT410" s="127"/>
      <c r="CD410" s="127"/>
      <c r="CN410" s="127"/>
      <c r="CX410" s="127"/>
      <c r="DH410" s="127"/>
      <c r="DR410" s="127"/>
      <c r="EB410" s="127"/>
      <c r="EL410" s="127"/>
      <c r="EV410" s="127"/>
      <c r="FF410" s="127"/>
      <c r="FP410" s="127"/>
      <c r="FZ410" s="127"/>
      <c r="GJ410" s="127"/>
      <c r="GT410" s="127"/>
      <c r="HD410" s="127"/>
      <c r="HN410" s="127"/>
      <c r="HX410" s="127"/>
      <c r="IH410" s="127"/>
    </row>
    <row xmlns:x14ac="http://schemas.microsoft.com/office/spreadsheetml/2009/9/ac" r="411" s="3" customFormat="true" x14ac:dyDescent="0.25">
      <c r="A411" s="388"/>
      <c r="B411" s="127"/>
      <c r="L411" s="127"/>
      <c r="V411" s="127"/>
      <c r="AF411" s="127"/>
      <c r="AP411" s="127"/>
      <c r="AZ411" s="127"/>
      <c r="BA411" s="127"/>
      <c r="BB411" s="127"/>
      <c r="BC411" s="127"/>
      <c r="BD411" s="127"/>
      <c r="BE411" s="127"/>
      <c r="BF411" s="127"/>
      <c r="BG411" s="127"/>
      <c r="BJ411" s="127"/>
      <c r="BT411" s="127"/>
      <c r="CD411" s="127"/>
      <c r="CN411" s="127"/>
      <c r="CX411" s="127"/>
      <c r="DH411" s="127"/>
      <c r="DR411" s="127"/>
      <c r="EB411" s="127"/>
      <c r="EL411" s="127"/>
      <c r="EV411" s="127"/>
      <c r="FF411" s="127"/>
      <c r="FP411" s="127"/>
      <c r="FZ411" s="127"/>
      <c r="GJ411" s="127"/>
      <c r="GT411" s="127"/>
      <c r="HD411" s="127"/>
      <c r="HN411" s="127"/>
      <c r="HX411" s="127"/>
      <c r="IH411" s="127"/>
    </row>
    <row xmlns:x14ac="http://schemas.microsoft.com/office/spreadsheetml/2009/9/ac" r="412" s="3" customFormat="true" x14ac:dyDescent="0.25">
      <c r="A412" s="388"/>
      <c r="B412" s="127"/>
      <c r="L412" s="127"/>
      <c r="V412" s="127"/>
      <c r="AF412" s="127"/>
      <c r="AP412" s="127"/>
      <c r="AZ412" s="127"/>
      <c r="BA412" s="127"/>
      <c r="BB412" s="127"/>
      <c r="BC412" s="127"/>
      <c r="BD412" s="127"/>
      <c r="BE412" s="127"/>
      <c r="BF412" s="127"/>
      <c r="BG412" s="127"/>
      <c r="BJ412" s="127"/>
      <c r="BT412" s="127"/>
      <c r="CD412" s="127"/>
      <c r="CN412" s="127"/>
      <c r="CX412" s="127"/>
      <c r="DH412" s="127"/>
      <c r="DR412" s="127"/>
      <c r="EB412" s="127"/>
      <c r="EL412" s="127"/>
      <c r="EV412" s="127"/>
      <c r="FF412" s="127"/>
      <c r="FP412" s="127"/>
      <c r="FZ412" s="127"/>
      <c r="GJ412" s="127"/>
      <c r="GT412" s="127"/>
      <c r="HD412" s="127"/>
      <c r="HN412" s="127"/>
      <c r="HX412" s="127"/>
      <c r="IH412" s="127"/>
    </row>
    <row xmlns:x14ac="http://schemas.microsoft.com/office/spreadsheetml/2009/9/ac" r="413" s="3" customFormat="true" x14ac:dyDescent="0.25">
      <c r="A413" s="388"/>
      <c r="B413" s="127"/>
      <c r="L413" s="127"/>
      <c r="V413" s="127"/>
      <c r="AF413" s="127"/>
      <c r="AP413" s="127"/>
      <c r="AZ413" s="127"/>
      <c r="BA413" s="127"/>
      <c r="BB413" s="127"/>
      <c r="BC413" s="127"/>
      <c r="BD413" s="127"/>
      <c r="BE413" s="127"/>
      <c r="BF413" s="127"/>
      <c r="BG413" s="127"/>
      <c r="BJ413" s="127"/>
      <c r="BT413" s="127"/>
      <c r="CD413" s="127"/>
      <c r="CN413" s="127"/>
      <c r="CX413" s="127"/>
      <c r="DH413" s="127"/>
      <c r="DR413" s="127"/>
      <c r="EB413" s="127"/>
      <c r="EL413" s="127"/>
      <c r="EV413" s="127"/>
      <c r="FF413" s="127"/>
      <c r="FP413" s="127"/>
      <c r="FZ413" s="127"/>
      <c r="GJ413" s="127"/>
      <c r="GT413" s="127"/>
      <c r="HD413" s="127"/>
      <c r="HN413" s="127"/>
      <c r="HX413" s="127"/>
      <c r="IH413" s="127"/>
    </row>
    <row xmlns:x14ac="http://schemas.microsoft.com/office/spreadsheetml/2009/9/ac" r="414" s="3" customFormat="true" x14ac:dyDescent="0.25">
      <c r="A414" s="388"/>
      <c r="B414" s="127"/>
      <c r="L414" s="127"/>
      <c r="V414" s="127"/>
      <c r="AF414" s="127"/>
      <c r="AP414" s="127"/>
      <c r="AZ414" s="127"/>
      <c r="BA414" s="127"/>
      <c r="BB414" s="127"/>
      <c r="BC414" s="127"/>
      <c r="BD414" s="127"/>
      <c r="BE414" s="127"/>
      <c r="BF414" s="127"/>
      <c r="BG414" s="127"/>
      <c r="BJ414" s="127"/>
      <c r="BT414" s="127"/>
      <c r="CD414" s="127"/>
      <c r="CN414" s="127"/>
      <c r="CX414" s="127"/>
      <c r="DH414" s="127"/>
      <c r="DR414" s="127"/>
      <c r="EB414" s="127"/>
      <c r="EL414" s="127"/>
      <c r="EV414" s="127"/>
      <c r="FF414" s="127"/>
      <c r="FP414" s="127"/>
      <c r="FZ414" s="127"/>
      <c r="GJ414" s="127"/>
      <c r="GT414" s="127"/>
      <c r="HD414" s="127"/>
      <c r="HN414" s="127"/>
      <c r="HX414" s="127"/>
      <c r="IH414" s="127"/>
    </row>
    <row xmlns:x14ac="http://schemas.microsoft.com/office/spreadsheetml/2009/9/ac" r="415" s="3" customFormat="true" x14ac:dyDescent="0.25">
      <c r="A415" s="388"/>
      <c r="B415" s="127"/>
      <c r="L415" s="127"/>
      <c r="V415" s="127"/>
      <c r="AF415" s="127"/>
      <c r="AP415" s="127"/>
      <c r="AZ415" s="127"/>
      <c r="BA415" s="127"/>
      <c r="BB415" s="127"/>
      <c r="BC415" s="127"/>
      <c r="BD415" s="127"/>
      <c r="BE415" s="127"/>
      <c r="BF415" s="127"/>
      <c r="BG415" s="127"/>
      <c r="BJ415" s="127"/>
      <c r="BT415" s="127"/>
      <c r="CD415" s="127"/>
      <c r="CN415" s="127"/>
      <c r="CX415" s="127"/>
      <c r="DH415" s="127"/>
      <c r="DR415" s="127"/>
      <c r="EB415" s="127"/>
      <c r="EL415" s="127"/>
      <c r="EV415" s="127"/>
      <c r="FF415" s="127"/>
      <c r="FP415" s="127"/>
      <c r="FZ415" s="127"/>
      <c r="GJ415" s="127"/>
      <c r="GT415" s="127"/>
      <c r="HD415" s="127"/>
      <c r="HN415" s="127"/>
      <c r="HX415" s="127"/>
      <c r="IH415" s="127"/>
    </row>
    <row xmlns:x14ac="http://schemas.microsoft.com/office/spreadsheetml/2009/9/ac" r="416" s="3" customFormat="true" x14ac:dyDescent="0.25">
      <c r="A416" s="388"/>
      <c r="B416" s="127"/>
      <c r="L416" s="127"/>
      <c r="V416" s="127"/>
      <c r="AF416" s="127"/>
      <c r="AP416" s="127"/>
      <c r="AZ416" s="127"/>
      <c r="BA416" s="127"/>
      <c r="BB416" s="127"/>
      <c r="BC416" s="127"/>
      <c r="BD416" s="127"/>
      <c r="BE416" s="127"/>
      <c r="BF416" s="127"/>
      <c r="BG416" s="127"/>
      <c r="BJ416" s="127"/>
      <c r="BT416" s="127"/>
      <c r="CD416" s="127"/>
      <c r="CN416" s="127"/>
      <c r="CX416" s="127"/>
      <c r="DH416" s="127"/>
      <c r="DR416" s="127"/>
      <c r="EB416" s="127"/>
      <c r="EL416" s="127"/>
      <c r="EV416" s="127"/>
      <c r="FF416" s="127"/>
      <c r="FP416" s="127"/>
      <c r="FZ416" s="127"/>
      <c r="GJ416" s="127"/>
      <c r="GT416" s="127"/>
      <c r="HD416" s="127"/>
      <c r="HN416" s="127"/>
      <c r="HX416" s="127"/>
      <c r="IH416" s="127"/>
    </row>
    <row xmlns:x14ac="http://schemas.microsoft.com/office/spreadsheetml/2009/9/ac" r="417" s="3" customFormat="true" x14ac:dyDescent="0.25">
      <c r="A417" s="388"/>
      <c r="B417" s="127"/>
      <c r="L417" s="127"/>
      <c r="V417" s="127"/>
      <c r="AF417" s="127"/>
      <c r="AP417" s="127"/>
      <c r="AZ417" s="127"/>
      <c r="BA417" s="127"/>
      <c r="BB417" s="127"/>
      <c r="BC417" s="127"/>
      <c r="BD417" s="127"/>
      <c r="BE417" s="127"/>
      <c r="BF417" s="127"/>
      <c r="BG417" s="127"/>
      <c r="BJ417" s="127"/>
      <c r="BT417" s="127"/>
      <c r="CD417" s="127"/>
      <c r="CN417" s="127"/>
      <c r="CX417" s="127"/>
      <c r="DH417" s="127"/>
      <c r="DR417" s="127"/>
      <c r="EB417" s="127"/>
      <c r="EL417" s="127"/>
      <c r="EV417" s="127"/>
      <c r="FF417" s="127"/>
      <c r="FP417" s="127"/>
      <c r="FZ417" s="127"/>
      <c r="GJ417" s="127"/>
      <c r="GT417" s="127"/>
      <c r="HD417" s="127"/>
      <c r="HN417" s="127"/>
      <c r="HX417" s="127"/>
      <c r="IH417" s="127"/>
    </row>
    <row xmlns:x14ac="http://schemas.microsoft.com/office/spreadsheetml/2009/9/ac" r="418" s="3" customFormat="true" x14ac:dyDescent="0.25">
      <c r="A418" s="388"/>
      <c r="B418" s="127"/>
      <c r="L418" s="127"/>
      <c r="V418" s="127"/>
      <c r="AF418" s="127"/>
      <c r="AP418" s="127"/>
      <c r="AZ418" s="127"/>
      <c r="BA418" s="127"/>
      <c r="BB418" s="127"/>
      <c r="BC418" s="127"/>
      <c r="BD418" s="127"/>
      <c r="BE418" s="127"/>
      <c r="BF418" s="127"/>
      <c r="BG418" s="127"/>
      <c r="BJ418" s="127"/>
      <c r="BT418" s="127"/>
      <c r="CD418" s="127"/>
      <c r="CN418" s="127"/>
      <c r="CX418" s="127"/>
      <c r="DH418" s="127"/>
      <c r="DR418" s="127"/>
      <c r="EB418" s="127"/>
      <c r="EL418" s="127"/>
      <c r="EV418" s="127"/>
      <c r="FF418" s="127"/>
      <c r="FP418" s="127"/>
      <c r="FZ418" s="127"/>
      <c r="GJ418" s="127"/>
      <c r="GT418" s="127"/>
      <c r="HD418" s="127"/>
      <c r="HN418" s="127"/>
      <c r="HX418" s="127"/>
      <c r="IH418" s="127"/>
    </row>
    <row xmlns:x14ac="http://schemas.microsoft.com/office/spreadsheetml/2009/9/ac" r="419" s="3" customFormat="true" x14ac:dyDescent="0.25">
      <c r="A419" s="388"/>
      <c r="B419" s="127"/>
      <c r="L419" s="127"/>
      <c r="V419" s="127"/>
      <c r="AF419" s="127"/>
      <c r="AP419" s="127"/>
      <c r="AZ419" s="127"/>
      <c r="BA419" s="127"/>
      <c r="BB419" s="127"/>
      <c r="BC419" s="127"/>
      <c r="BD419" s="127"/>
      <c r="BE419" s="127"/>
      <c r="BF419" s="127"/>
      <c r="BG419" s="127"/>
      <c r="BJ419" s="127"/>
      <c r="BT419" s="127"/>
      <c r="CD419" s="127"/>
      <c r="CN419" s="127"/>
      <c r="CX419" s="127"/>
      <c r="DH419" s="127"/>
      <c r="DR419" s="127"/>
      <c r="EB419" s="127"/>
      <c r="EL419" s="127"/>
      <c r="EV419" s="127"/>
      <c r="FF419" s="127"/>
      <c r="FP419" s="127"/>
      <c r="FZ419" s="127"/>
      <c r="GJ419" s="127"/>
      <c r="GT419" s="127"/>
      <c r="HD419" s="127"/>
      <c r="HN419" s="127"/>
      <c r="HX419" s="127"/>
      <c r="IH419" s="127"/>
    </row>
    <row xmlns:x14ac="http://schemas.microsoft.com/office/spreadsheetml/2009/9/ac" r="420" s="3" customFormat="true" x14ac:dyDescent="0.25">
      <c r="A420" s="388"/>
      <c r="B420" s="127"/>
      <c r="L420" s="127"/>
      <c r="V420" s="127"/>
      <c r="AF420" s="127"/>
      <c r="AP420" s="127"/>
      <c r="AZ420" s="127"/>
      <c r="BA420" s="127"/>
      <c r="BB420" s="127"/>
      <c r="BC420" s="127"/>
      <c r="BD420" s="127"/>
      <c r="BE420" s="127"/>
      <c r="BF420" s="127"/>
      <c r="BG420" s="127"/>
      <c r="BJ420" s="127"/>
      <c r="BT420" s="127"/>
      <c r="CD420" s="127"/>
      <c r="CN420" s="127"/>
      <c r="CX420" s="127"/>
      <c r="DH420" s="127"/>
      <c r="DR420" s="127"/>
      <c r="EB420" s="127"/>
      <c r="EL420" s="127"/>
      <c r="EV420" s="127"/>
      <c r="FF420" s="127"/>
      <c r="FP420" s="127"/>
      <c r="FZ420" s="127"/>
      <c r="GJ420" s="127"/>
      <c r="GT420" s="127"/>
      <c r="HD420" s="127"/>
      <c r="HN420" s="127"/>
      <c r="HX420" s="127"/>
      <c r="IH420" s="127"/>
    </row>
    <row xmlns:x14ac="http://schemas.microsoft.com/office/spreadsheetml/2009/9/ac" r="421" s="3" customFormat="true" x14ac:dyDescent="0.25">
      <c r="A421" s="388"/>
      <c r="B421" s="127"/>
      <c r="L421" s="127"/>
      <c r="V421" s="127"/>
      <c r="AF421" s="127"/>
      <c r="AP421" s="127"/>
      <c r="AZ421" s="127"/>
      <c r="BA421" s="127"/>
      <c r="BB421" s="127"/>
      <c r="BC421" s="127"/>
      <c r="BD421" s="127"/>
      <c r="BE421" s="127"/>
      <c r="BF421" s="127"/>
      <c r="BG421" s="127"/>
      <c r="BJ421" s="127"/>
      <c r="BT421" s="127"/>
      <c r="CD421" s="127"/>
      <c r="CN421" s="127"/>
      <c r="CX421" s="127"/>
      <c r="DH421" s="127"/>
      <c r="DR421" s="127"/>
      <c r="EB421" s="127"/>
      <c r="EL421" s="127"/>
      <c r="EV421" s="127"/>
      <c r="FF421" s="127"/>
      <c r="FP421" s="127"/>
      <c r="FZ421" s="127"/>
      <c r="GJ421" s="127"/>
      <c r="GT421" s="127"/>
      <c r="HD421" s="127"/>
      <c r="HN421" s="127"/>
      <c r="HX421" s="127"/>
      <c r="IH421" s="127"/>
    </row>
    <row xmlns:x14ac="http://schemas.microsoft.com/office/spreadsheetml/2009/9/ac" r="422" s="3" customFormat="true" x14ac:dyDescent="0.25">
      <c r="A422" s="388"/>
      <c r="B422" s="127"/>
      <c r="L422" s="127"/>
      <c r="V422" s="127"/>
      <c r="AF422" s="127"/>
      <c r="AP422" s="127"/>
      <c r="AZ422" s="127"/>
      <c r="BA422" s="127"/>
      <c r="BB422" s="127"/>
      <c r="BC422" s="127"/>
      <c r="BD422" s="127"/>
      <c r="BE422" s="127"/>
      <c r="BF422" s="127"/>
      <c r="BG422" s="127"/>
      <c r="BJ422" s="127"/>
      <c r="BT422" s="127"/>
      <c r="CD422" s="127"/>
      <c r="CN422" s="127"/>
      <c r="CX422" s="127"/>
      <c r="DH422" s="127"/>
      <c r="DR422" s="127"/>
      <c r="EB422" s="127"/>
      <c r="EL422" s="127"/>
      <c r="EV422" s="127"/>
      <c r="FF422" s="127"/>
      <c r="FP422" s="127"/>
      <c r="FZ422" s="127"/>
      <c r="GJ422" s="127"/>
      <c r="GT422" s="127"/>
      <c r="HD422" s="127"/>
      <c r="HN422" s="127"/>
      <c r="HX422" s="127"/>
      <c r="IH422" s="127"/>
    </row>
    <row xmlns:x14ac="http://schemas.microsoft.com/office/spreadsheetml/2009/9/ac" r="423" s="3" customFormat="true" x14ac:dyDescent="0.25">
      <c r="A423" s="388"/>
      <c r="B423" s="127"/>
      <c r="L423" s="127"/>
      <c r="V423" s="127"/>
      <c r="AF423" s="127"/>
      <c r="AP423" s="127"/>
      <c r="AZ423" s="127"/>
      <c r="BA423" s="127"/>
      <c r="BB423" s="127"/>
      <c r="BC423" s="127"/>
      <c r="BD423" s="127"/>
      <c r="BE423" s="127"/>
      <c r="BF423" s="127"/>
      <c r="BG423" s="127"/>
      <c r="BJ423" s="127"/>
      <c r="BT423" s="127"/>
      <c r="CD423" s="127"/>
      <c r="CN423" s="127"/>
      <c r="CX423" s="127"/>
      <c r="DH423" s="127"/>
      <c r="DR423" s="127"/>
      <c r="EB423" s="127"/>
      <c r="EL423" s="127"/>
      <c r="EV423" s="127"/>
      <c r="FF423" s="127"/>
      <c r="FP423" s="127"/>
      <c r="FZ423" s="127"/>
      <c r="GJ423" s="127"/>
      <c r="GT423" s="127"/>
      <c r="HD423" s="127"/>
      <c r="HN423" s="127"/>
      <c r="HX423" s="127"/>
      <c r="IH423" s="127"/>
    </row>
    <row xmlns:x14ac="http://schemas.microsoft.com/office/spreadsheetml/2009/9/ac" r="424" s="3" customFormat="true" x14ac:dyDescent="0.25">
      <c r="A424" s="388"/>
      <c r="B424" s="127"/>
      <c r="L424" s="127"/>
      <c r="V424" s="127"/>
      <c r="AF424" s="127"/>
      <c r="AP424" s="127"/>
      <c r="AZ424" s="127"/>
      <c r="BA424" s="127"/>
      <c r="BB424" s="127"/>
      <c r="BC424" s="127"/>
      <c r="BD424" s="127"/>
      <c r="BE424" s="127"/>
      <c r="BF424" s="127"/>
      <c r="BG424" s="127"/>
      <c r="BJ424" s="127"/>
      <c r="BT424" s="127"/>
      <c r="CD424" s="127"/>
      <c r="CN424" s="127"/>
      <c r="CX424" s="127"/>
      <c r="DH424" s="127"/>
      <c r="DR424" s="127"/>
      <c r="EB424" s="127"/>
      <c r="EL424" s="127"/>
      <c r="EV424" s="127"/>
      <c r="FF424" s="127"/>
      <c r="FP424" s="127"/>
      <c r="FZ424" s="127"/>
      <c r="GJ424" s="127"/>
      <c r="GT424" s="127"/>
      <c r="HD424" s="127"/>
      <c r="HN424" s="127"/>
      <c r="HX424" s="127"/>
      <c r="IH424" s="127"/>
    </row>
    <row xmlns:x14ac="http://schemas.microsoft.com/office/spreadsheetml/2009/9/ac" r="425" s="3" customFormat="true" x14ac:dyDescent="0.25">
      <c r="A425" s="388"/>
      <c r="B425" s="127"/>
      <c r="L425" s="127"/>
      <c r="V425" s="127"/>
      <c r="AF425" s="127"/>
      <c r="AP425" s="127"/>
      <c r="AZ425" s="127"/>
      <c r="BA425" s="127"/>
      <c r="BB425" s="127"/>
      <c r="BC425" s="127"/>
      <c r="BD425" s="127"/>
      <c r="BE425" s="127"/>
      <c r="BF425" s="127"/>
      <c r="BG425" s="127"/>
      <c r="BJ425" s="127"/>
      <c r="BT425" s="127"/>
      <c r="CD425" s="127"/>
      <c r="CN425" s="127"/>
      <c r="CX425" s="127"/>
      <c r="DH425" s="127"/>
      <c r="DR425" s="127"/>
      <c r="EB425" s="127"/>
      <c r="EL425" s="127"/>
      <c r="EV425" s="127"/>
      <c r="FF425" s="127"/>
      <c r="FP425" s="127"/>
      <c r="FZ425" s="127"/>
      <c r="GJ425" s="127"/>
      <c r="GT425" s="127"/>
      <c r="HD425" s="127"/>
      <c r="HN425" s="127"/>
      <c r="HX425" s="127"/>
      <c r="IH425" s="127"/>
    </row>
    <row xmlns:x14ac="http://schemas.microsoft.com/office/spreadsheetml/2009/9/ac" r="426" s="3" customFormat="true" x14ac:dyDescent="0.25">
      <c r="A426" s="388"/>
      <c r="B426" s="127"/>
      <c r="L426" s="127"/>
      <c r="V426" s="127"/>
      <c r="AF426" s="127"/>
      <c r="AP426" s="127"/>
      <c r="AZ426" s="127"/>
      <c r="BA426" s="127"/>
      <c r="BB426" s="127"/>
      <c r="BC426" s="127"/>
      <c r="BD426" s="127"/>
      <c r="BE426" s="127"/>
      <c r="BF426" s="127"/>
      <c r="BG426" s="127"/>
      <c r="BJ426" s="127"/>
      <c r="BT426" s="127"/>
      <c r="CD426" s="127"/>
      <c r="CN426" s="127"/>
      <c r="CX426" s="127"/>
      <c r="DH426" s="127"/>
      <c r="DR426" s="127"/>
      <c r="EB426" s="127"/>
      <c r="EL426" s="127"/>
      <c r="EV426" s="127"/>
      <c r="FF426" s="127"/>
      <c r="FP426" s="127"/>
      <c r="FZ426" s="127"/>
      <c r="GJ426" s="127"/>
      <c r="GT426" s="127"/>
      <c r="HD426" s="127"/>
      <c r="HN426" s="127"/>
      <c r="HX426" s="127"/>
      <c r="IH426" s="127"/>
    </row>
    <row xmlns:x14ac="http://schemas.microsoft.com/office/spreadsheetml/2009/9/ac" r="427" s="3" customFormat="true" x14ac:dyDescent="0.25">
      <c r="A427" s="388"/>
      <c r="B427" s="127"/>
      <c r="L427" s="127"/>
      <c r="V427" s="127"/>
      <c r="AF427" s="127"/>
      <c r="AP427" s="127"/>
      <c r="AZ427" s="127"/>
      <c r="BA427" s="127"/>
      <c r="BB427" s="127"/>
      <c r="BC427" s="127"/>
      <c r="BD427" s="127"/>
      <c r="BE427" s="127"/>
      <c r="BF427" s="127"/>
      <c r="BG427" s="127"/>
      <c r="BJ427" s="127"/>
      <c r="BT427" s="127"/>
      <c r="CD427" s="127"/>
      <c r="CN427" s="127"/>
      <c r="CX427" s="127"/>
      <c r="DH427" s="127"/>
      <c r="DR427" s="127"/>
      <c r="EB427" s="127"/>
      <c r="EL427" s="127"/>
      <c r="EV427" s="127"/>
      <c r="FF427" s="127"/>
      <c r="FP427" s="127"/>
      <c r="FZ427" s="127"/>
      <c r="GJ427" s="127"/>
      <c r="GT427" s="127"/>
      <c r="HD427" s="127"/>
      <c r="HN427" s="127"/>
      <c r="HX427" s="127"/>
      <c r="IH427" s="127"/>
    </row>
    <row xmlns:x14ac="http://schemas.microsoft.com/office/spreadsheetml/2009/9/ac" r="428" s="3" customFormat="true" x14ac:dyDescent="0.25">
      <c r="A428" s="388"/>
      <c r="B428" s="127"/>
      <c r="L428" s="127"/>
      <c r="V428" s="127"/>
      <c r="AF428" s="127"/>
      <c r="AP428" s="127"/>
      <c r="AZ428" s="127"/>
      <c r="BA428" s="127"/>
      <c r="BB428" s="127"/>
      <c r="BC428" s="127"/>
      <c r="BD428" s="127"/>
      <c r="BE428" s="127"/>
      <c r="BF428" s="127"/>
      <c r="BG428" s="127"/>
      <c r="BJ428" s="127"/>
      <c r="BT428" s="127"/>
      <c r="CD428" s="127"/>
      <c r="CN428" s="127"/>
      <c r="CX428" s="127"/>
      <c r="DH428" s="127"/>
      <c r="DR428" s="127"/>
      <c r="EB428" s="127"/>
      <c r="EL428" s="127"/>
      <c r="EV428" s="127"/>
      <c r="FF428" s="127"/>
      <c r="FP428" s="127"/>
      <c r="FZ428" s="127"/>
      <c r="GJ428" s="127"/>
      <c r="GT428" s="127"/>
      <c r="HD428" s="127"/>
      <c r="HN428" s="127"/>
      <c r="HX428" s="127"/>
      <c r="IH428" s="127"/>
    </row>
    <row xmlns:x14ac="http://schemas.microsoft.com/office/spreadsheetml/2009/9/ac" r="429" s="3" customFormat="true" x14ac:dyDescent="0.25">
      <c r="A429" s="388"/>
      <c r="B429" s="127"/>
      <c r="L429" s="127"/>
      <c r="V429" s="127"/>
      <c r="AF429" s="127"/>
      <c r="AP429" s="127"/>
      <c r="AZ429" s="127"/>
      <c r="BA429" s="127"/>
      <c r="BB429" s="127"/>
      <c r="BC429" s="127"/>
      <c r="BD429" s="127"/>
      <c r="BE429" s="127"/>
      <c r="BF429" s="127"/>
      <c r="BG429" s="127"/>
      <c r="BJ429" s="127"/>
      <c r="BT429" s="127"/>
      <c r="CD429" s="127"/>
      <c r="CN429" s="127"/>
      <c r="CX429" s="127"/>
      <c r="DH429" s="127"/>
      <c r="DR429" s="127"/>
      <c r="EB429" s="127"/>
      <c r="EL429" s="127"/>
      <c r="EV429" s="127"/>
      <c r="FF429" s="127"/>
      <c r="FP429" s="127"/>
      <c r="FZ429" s="127"/>
      <c r="GJ429" s="127"/>
      <c r="GT429" s="127"/>
      <c r="HD429" s="127"/>
      <c r="HN429" s="127"/>
      <c r="HX429" s="127"/>
      <c r="IH429" s="127"/>
    </row>
    <row xmlns:x14ac="http://schemas.microsoft.com/office/spreadsheetml/2009/9/ac" r="430" s="3" customFormat="true" x14ac:dyDescent="0.25">
      <c r="A430" s="388"/>
      <c r="B430" s="127"/>
      <c r="L430" s="127"/>
      <c r="V430" s="127"/>
      <c r="AF430" s="127"/>
      <c r="AP430" s="127"/>
      <c r="AZ430" s="127"/>
      <c r="BA430" s="127"/>
      <c r="BB430" s="127"/>
      <c r="BC430" s="127"/>
      <c r="BD430" s="127"/>
      <c r="BE430" s="127"/>
      <c r="BF430" s="127"/>
      <c r="BG430" s="127"/>
      <c r="BJ430" s="127"/>
      <c r="BT430" s="127"/>
      <c r="CD430" s="127"/>
      <c r="CN430" s="127"/>
      <c r="CX430" s="127"/>
      <c r="DH430" s="127"/>
      <c r="DR430" s="127"/>
      <c r="EB430" s="127"/>
      <c r="EL430" s="127"/>
      <c r="EV430" s="127"/>
      <c r="FF430" s="127"/>
      <c r="FP430" s="127"/>
      <c r="FZ430" s="127"/>
      <c r="GJ430" s="127"/>
      <c r="GT430" s="127"/>
      <c r="HD430" s="127"/>
      <c r="HN430" s="127"/>
      <c r="HX430" s="127"/>
      <c r="IH430" s="127"/>
    </row>
    <row xmlns:x14ac="http://schemas.microsoft.com/office/spreadsheetml/2009/9/ac" r="431" s="3" customFormat="true" x14ac:dyDescent="0.25">
      <c r="A431" s="388"/>
      <c r="B431" s="127"/>
      <c r="L431" s="127"/>
      <c r="V431" s="127"/>
      <c r="AF431" s="127"/>
      <c r="AP431" s="127"/>
      <c r="AZ431" s="127"/>
      <c r="BA431" s="127"/>
      <c r="BB431" s="127"/>
      <c r="BC431" s="127"/>
      <c r="BD431" s="127"/>
      <c r="BE431" s="127"/>
      <c r="BF431" s="127"/>
      <c r="BG431" s="127"/>
      <c r="BJ431" s="127"/>
      <c r="BT431" s="127"/>
      <c r="CD431" s="127"/>
      <c r="CN431" s="127"/>
      <c r="CX431" s="127"/>
      <c r="DH431" s="127"/>
      <c r="DR431" s="127"/>
      <c r="EB431" s="127"/>
      <c r="EL431" s="127"/>
      <c r="EV431" s="127"/>
      <c r="FF431" s="127"/>
      <c r="FP431" s="127"/>
      <c r="FZ431" s="127"/>
      <c r="GJ431" s="127"/>
      <c r="GT431" s="127"/>
      <c r="HD431" s="127"/>
      <c r="HN431" s="127"/>
      <c r="HX431" s="127"/>
      <c r="IH431" s="127"/>
    </row>
    <row xmlns:x14ac="http://schemas.microsoft.com/office/spreadsheetml/2009/9/ac" r="432" s="3" customFormat="true" x14ac:dyDescent="0.25">
      <c r="A432" s="388"/>
      <c r="B432" s="127"/>
      <c r="L432" s="127"/>
      <c r="V432" s="127"/>
      <c r="AF432" s="127"/>
      <c r="AP432" s="127"/>
      <c r="AZ432" s="127"/>
      <c r="BA432" s="127"/>
      <c r="BB432" s="127"/>
      <c r="BC432" s="127"/>
      <c r="BD432" s="127"/>
      <c r="BE432" s="127"/>
      <c r="BF432" s="127"/>
      <c r="BG432" s="127"/>
      <c r="BJ432" s="127"/>
      <c r="BT432" s="127"/>
      <c r="CD432" s="127"/>
      <c r="CN432" s="127"/>
      <c r="CX432" s="127"/>
      <c r="DH432" s="127"/>
      <c r="DR432" s="127"/>
      <c r="EB432" s="127"/>
      <c r="EL432" s="127"/>
      <c r="EV432" s="127"/>
      <c r="FF432" s="127"/>
      <c r="FP432" s="127"/>
      <c r="FZ432" s="127"/>
      <c r="GJ432" s="127"/>
      <c r="GT432" s="127"/>
      <c r="HD432" s="127"/>
      <c r="HN432" s="127"/>
      <c r="HX432" s="127"/>
      <c r="IH432" s="127"/>
    </row>
    <row xmlns:x14ac="http://schemas.microsoft.com/office/spreadsheetml/2009/9/ac" r="433" s="3" customFormat="true" x14ac:dyDescent="0.25">
      <c r="A433" s="388"/>
      <c r="B433" s="127"/>
      <c r="L433" s="127"/>
      <c r="V433" s="127"/>
      <c r="AF433" s="127"/>
      <c r="AP433" s="127"/>
      <c r="AZ433" s="127"/>
      <c r="BA433" s="127"/>
      <c r="BB433" s="127"/>
      <c r="BC433" s="127"/>
      <c r="BD433" s="127"/>
      <c r="BE433" s="127"/>
      <c r="BF433" s="127"/>
      <c r="BG433" s="127"/>
      <c r="BJ433" s="127"/>
      <c r="BT433" s="127"/>
      <c r="CD433" s="127"/>
      <c r="CN433" s="127"/>
      <c r="CX433" s="127"/>
      <c r="DH433" s="127"/>
      <c r="DR433" s="127"/>
      <c r="EB433" s="127"/>
      <c r="EL433" s="127"/>
      <c r="EV433" s="127"/>
      <c r="FF433" s="127"/>
      <c r="FP433" s="127"/>
      <c r="FZ433" s="127"/>
      <c r="GJ433" s="127"/>
      <c r="GT433" s="127"/>
      <c r="HD433" s="127"/>
      <c r="HN433" s="127"/>
      <c r="HX433" s="127"/>
      <c r="IH433" s="127"/>
    </row>
    <row xmlns:x14ac="http://schemas.microsoft.com/office/spreadsheetml/2009/9/ac" r="434" s="3" customFormat="true" x14ac:dyDescent="0.25">
      <c r="A434" s="388"/>
      <c r="B434" s="127"/>
      <c r="L434" s="127"/>
      <c r="V434" s="127"/>
      <c r="AF434" s="127"/>
      <c r="AP434" s="127"/>
      <c r="AZ434" s="127"/>
      <c r="BA434" s="127"/>
      <c r="BB434" s="127"/>
      <c r="BC434" s="127"/>
      <c r="BD434" s="127"/>
      <c r="BE434" s="127"/>
      <c r="BF434" s="127"/>
      <c r="BG434" s="127"/>
      <c r="BJ434" s="127"/>
      <c r="BT434" s="127"/>
      <c r="CD434" s="127"/>
      <c r="CN434" s="127"/>
      <c r="CX434" s="127"/>
      <c r="DH434" s="127"/>
      <c r="DR434" s="127"/>
      <c r="EB434" s="127"/>
      <c r="EL434" s="127"/>
      <c r="EV434" s="127"/>
      <c r="FF434" s="127"/>
      <c r="FP434" s="127"/>
      <c r="FZ434" s="127"/>
      <c r="GJ434" s="127"/>
      <c r="GT434" s="127"/>
      <c r="HD434" s="127"/>
      <c r="HN434" s="127"/>
      <c r="HX434" s="127"/>
      <c r="IH434" s="127"/>
    </row>
    <row xmlns:x14ac="http://schemas.microsoft.com/office/spreadsheetml/2009/9/ac" r="435" s="3" customFormat="true" x14ac:dyDescent="0.25">
      <c r="A435" s="388"/>
      <c r="B435" s="127"/>
      <c r="L435" s="127"/>
      <c r="V435" s="127"/>
      <c r="AF435" s="127"/>
      <c r="AP435" s="127"/>
      <c r="AZ435" s="127"/>
      <c r="BA435" s="127"/>
      <c r="BB435" s="127"/>
      <c r="BC435" s="127"/>
      <c r="BD435" s="127"/>
      <c r="BE435" s="127"/>
      <c r="BF435" s="127"/>
      <c r="BG435" s="127"/>
      <c r="BJ435" s="127"/>
      <c r="BT435" s="127"/>
      <c r="CD435" s="127"/>
      <c r="CN435" s="127"/>
      <c r="CX435" s="127"/>
      <c r="DH435" s="127"/>
      <c r="DR435" s="127"/>
      <c r="EB435" s="127"/>
      <c r="EL435" s="127"/>
      <c r="EV435" s="127"/>
      <c r="FF435" s="127"/>
      <c r="FP435" s="127"/>
      <c r="FZ435" s="127"/>
      <c r="GJ435" s="127"/>
      <c r="GT435" s="127"/>
      <c r="HD435" s="127"/>
      <c r="HN435" s="127"/>
      <c r="HX435" s="127"/>
      <c r="IH435" s="127"/>
    </row>
    <row xmlns:x14ac="http://schemas.microsoft.com/office/spreadsheetml/2009/9/ac" r="436" s="3" customFormat="true" x14ac:dyDescent="0.25">
      <c r="A436" s="388"/>
      <c r="B436" s="127"/>
      <c r="L436" s="127"/>
      <c r="V436" s="127"/>
      <c r="AF436" s="127"/>
      <c r="AP436" s="127"/>
      <c r="AZ436" s="127"/>
      <c r="BA436" s="127"/>
      <c r="BB436" s="127"/>
      <c r="BC436" s="127"/>
      <c r="BD436" s="127"/>
      <c r="BE436" s="127"/>
      <c r="BF436" s="127"/>
      <c r="BG436" s="127"/>
      <c r="BJ436" s="127"/>
      <c r="BT436" s="127"/>
      <c r="CD436" s="127"/>
      <c r="CN436" s="127"/>
      <c r="CX436" s="127"/>
      <c r="DH436" s="127"/>
      <c r="DR436" s="127"/>
      <c r="EB436" s="127"/>
      <c r="EL436" s="127"/>
      <c r="EV436" s="127"/>
      <c r="FF436" s="127"/>
      <c r="FP436" s="127"/>
      <c r="FZ436" s="127"/>
      <c r="GJ436" s="127"/>
      <c r="GT436" s="127"/>
      <c r="HD436" s="127"/>
      <c r="HN436" s="127"/>
      <c r="HX436" s="127"/>
      <c r="IH436" s="127"/>
    </row>
    <row xmlns:x14ac="http://schemas.microsoft.com/office/spreadsheetml/2009/9/ac" r="437" s="3" customFormat="true" x14ac:dyDescent="0.25">
      <c r="A437" s="388"/>
      <c r="B437" s="127"/>
      <c r="L437" s="127"/>
      <c r="V437" s="127"/>
      <c r="AF437" s="127"/>
      <c r="AP437" s="127"/>
      <c r="AZ437" s="127"/>
      <c r="BA437" s="127"/>
      <c r="BB437" s="127"/>
      <c r="BC437" s="127"/>
      <c r="BD437" s="127"/>
      <c r="BE437" s="127"/>
      <c r="BF437" s="127"/>
      <c r="BG437" s="127"/>
      <c r="BJ437" s="127"/>
      <c r="BT437" s="127"/>
      <c r="CD437" s="127"/>
      <c r="CN437" s="127"/>
      <c r="CX437" s="127"/>
      <c r="DH437" s="127"/>
      <c r="DR437" s="127"/>
      <c r="EB437" s="127"/>
      <c r="EL437" s="127"/>
      <c r="EV437" s="127"/>
      <c r="FF437" s="127"/>
      <c r="FP437" s="127"/>
      <c r="FZ437" s="127"/>
      <c r="GJ437" s="127"/>
      <c r="GT437" s="127"/>
      <c r="HD437" s="127"/>
      <c r="HN437" s="127"/>
      <c r="HX437" s="127"/>
      <c r="IH437" s="127"/>
    </row>
    <row xmlns:x14ac="http://schemas.microsoft.com/office/spreadsheetml/2009/9/ac" r="438" s="3" customFormat="true" x14ac:dyDescent="0.25">
      <c r="A438" s="388"/>
      <c r="B438" s="127"/>
      <c r="L438" s="127"/>
      <c r="V438" s="127"/>
      <c r="AF438" s="127"/>
      <c r="AP438" s="127"/>
      <c r="AZ438" s="127"/>
      <c r="BA438" s="127"/>
      <c r="BB438" s="127"/>
      <c r="BC438" s="127"/>
      <c r="BD438" s="127"/>
      <c r="BE438" s="127"/>
      <c r="BF438" s="127"/>
      <c r="BG438" s="127"/>
      <c r="BJ438" s="127"/>
      <c r="BT438" s="127"/>
      <c r="CD438" s="127"/>
      <c r="CN438" s="127"/>
      <c r="CX438" s="127"/>
      <c r="DH438" s="127"/>
      <c r="DR438" s="127"/>
      <c r="EB438" s="127"/>
      <c r="EL438" s="127"/>
      <c r="EV438" s="127"/>
      <c r="FF438" s="127"/>
      <c r="FP438" s="127"/>
      <c r="FZ438" s="127"/>
      <c r="GJ438" s="127"/>
      <c r="GT438" s="127"/>
      <c r="HD438" s="127"/>
      <c r="HN438" s="127"/>
      <c r="HX438" s="127"/>
      <c r="IH438" s="127"/>
    </row>
    <row xmlns:x14ac="http://schemas.microsoft.com/office/spreadsheetml/2009/9/ac" r="439" s="3" customFormat="true" x14ac:dyDescent="0.25">
      <c r="A439" s="388"/>
      <c r="B439" s="127"/>
      <c r="L439" s="127"/>
      <c r="V439" s="127"/>
      <c r="AF439" s="127"/>
      <c r="AP439" s="127"/>
      <c r="AZ439" s="127"/>
      <c r="BA439" s="127"/>
      <c r="BB439" s="127"/>
      <c r="BC439" s="127"/>
      <c r="BD439" s="127"/>
      <c r="BE439" s="127"/>
      <c r="BF439" s="127"/>
      <c r="BG439" s="127"/>
      <c r="BJ439" s="127"/>
      <c r="BT439" s="127"/>
      <c r="CD439" s="127"/>
      <c r="CN439" s="127"/>
      <c r="CX439" s="127"/>
      <c r="DH439" s="127"/>
      <c r="DR439" s="127"/>
      <c r="EB439" s="127"/>
      <c r="EL439" s="127"/>
      <c r="EV439" s="127"/>
      <c r="FF439" s="127"/>
      <c r="FP439" s="127"/>
      <c r="FZ439" s="127"/>
      <c r="GJ439" s="127"/>
      <c r="GT439" s="127"/>
      <c r="HD439" s="127"/>
      <c r="HN439" s="127"/>
      <c r="HX439" s="127"/>
      <c r="IH439" s="127"/>
    </row>
    <row xmlns:x14ac="http://schemas.microsoft.com/office/spreadsheetml/2009/9/ac" r="440" s="3" customFormat="true" x14ac:dyDescent="0.25">
      <c r="A440" s="388"/>
      <c r="B440" s="127"/>
      <c r="L440" s="127"/>
      <c r="V440" s="127"/>
      <c r="AF440" s="127"/>
      <c r="AP440" s="127"/>
      <c r="AZ440" s="127"/>
      <c r="BA440" s="127"/>
      <c r="BB440" s="127"/>
      <c r="BC440" s="127"/>
      <c r="BD440" s="127"/>
      <c r="BE440" s="127"/>
      <c r="BF440" s="127"/>
      <c r="BG440" s="127"/>
      <c r="BJ440" s="127"/>
      <c r="BT440" s="127"/>
      <c r="CD440" s="127"/>
      <c r="CN440" s="127"/>
      <c r="CX440" s="127"/>
      <c r="DH440" s="127"/>
      <c r="DR440" s="127"/>
      <c r="EB440" s="127"/>
      <c r="EL440" s="127"/>
      <c r="EV440" s="127"/>
      <c r="FF440" s="127"/>
      <c r="FP440" s="127"/>
      <c r="FZ440" s="127"/>
      <c r="GJ440" s="127"/>
      <c r="GT440" s="127"/>
      <c r="HD440" s="127"/>
      <c r="HN440" s="127"/>
      <c r="HX440" s="127"/>
      <c r="IH440" s="127"/>
    </row>
    <row xmlns:x14ac="http://schemas.microsoft.com/office/spreadsheetml/2009/9/ac" r="441" s="3" customFormat="true" x14ac:dyDescent="0.25">
      <c r="A441" s="388"/>
      <c r="B441" s="127"/>
      <c r="L441" s="127"/>
      <c r="V441" s="127"/>
      <c r="AF441" s="127"/>
      <c r="AP441" s="127"/>
      <c r="AZ441" s="127"/>
      <c r="BA441" s="127"/>
      <c r="BB441" s="127"/>
      <c r="BC441" s="127"/>
      <c r="BD441" s="127"/>
      <c r="BE441" s="127"/>
      <c r="BF441" s="127"/>
      <c r="BG441" s="127"/>
      <c r="BJ441" s="127"/>
      <c r="BT441" s="127"/>
      <c r="CD441" s="127"/>
      <c r="CN441" s="127"/>
      <c r="CX441" s="127"/>
      <c r="DH441" s="127"/>
      <c r="DR441" s="127"/>
      <c r="EB441" s="127"/>
      <c r="EL441" s="127"/>
      <c r="EV441" s="127"/>
      <c r="FF441" s="127"/>
      <c r="FP441" s="127"/>
      <c r="FZ441" s="127"/>
      <c r="GJ441" s="127"/>
      <c r="GT441" s="127"/>
      <c r="HD441" s="127"/>
      <c r="HN441" s="127"/>
      <c r="HX441" s="127"/>
      <c r="IH441" s="127"/>
    </row>
    <row xmlns:x14ac="http://schemas.microsoft.com/office/spreadsheetml/2009/9/ac" r="442" s="3" customFormat="true" x14ac:dyDescent="0.25">
      <c r="A442" s="388"/>
      <c r="B442" s="127"/>
      <c r="L442" s="127"/>
      <c r="V442" s="127"/>
      <c r="AF442" s="127"/>
      <c r="AP442" s="127"/>
      <c r="AZ442" s="127"/>
      <c r="BA442" s="127"/>
      <c r="BB442" s="127"/>
      <c r="BC442" s="127"/>
      <c r="BD442" s="127"/>
      <c r="BE442" s="127"/>
      <c r="BF442" s="127"/>
      <c r="BG442" s="127"/>
      <c r="BJ442" s="127"/>
      <c r="BT442" s="127"/>
      <c r="CD442" s="127"/>
      <c r="CN442" s="127"/>
      <c r="CX442" s="127"/>
      <c r="DH442" s="127"/>
      <c r="DR442" s="127"/>
      <c r="EB442" s="127"/>
      <c r="EL442" s="127"/>
      <c r="EV442" s="127"/>
      <c r="FF442" s="127"/>
      <c r="FP442" s="127"/>
      <c r="FZ442" s="127"/>
      <c r="GJ442" s="127"/>
      <c r="GT442" s="127"/>
      <c r="HD442" s="127"/>
      <c r="HN442" s="127"/>
      <c r="HX442" s="127"/>
      <c r="IH442" s="127"/>
    </row>
    <row xmlns:x14ac="http://schemas.microsoft.com/office/spreadsheetml/2009/9/ac" r="443" s="3" customFormat="true" x14ac:dyDescent="0.25">
      <c r="A443" s="388"/>
      <c r="B443" s="127"/>
      <c r="L443" s="127"/>
      <c r="V443" s="127"/>
      <c r="AF443" s="127"/>
      <c r="AP443" s="127"/>
      <c r="AZ443" s="127"/>
      <c r="BA443" s="127"/>
      <c r="BB443" s="127"/>
      <c r="BC443" s="127"/>
      <c r="BD443" s="127"/>
      <c r="BE443" s="127"/>
      <c r="BF443" s="127"/>
      <c r="BG443" s="127"/>
      <c r="BJ443" s="127"/>
      <c r="BT443" s="127"/>
      <c r="CD443" s="127"/>
      <c r="CN443" s="127"/>
      <c r="CX443" s="127"/>
      <c r="DH443" s="127"/>
      <c r="DR443" s="127"/>
      <c r="EB443" s="127"/>
      <c r="EL443" s="127"/>
      <c r="EV443" s="127"/>
      <c r="FF443" s="127"/>
      <c r="FP443" s="127"/>
      <c r="FZ443" s="127"/>
      <c r="GJ443" s="127"/>
      <c r="GT443" s="127"/>
      <c r="HD443" s="127"/>
      <c r="HN443" s="127"/>
      <c r="HX443" s="127"/>
      <c r="IH443" s="127"/>
    </row>
    <row xmlns:x14ac="http://schemas.microsoft.com/office/spreadsheetml/2009/9/ac" r="444" s="3" customFormat="true" x14ac:dyDescent="0.25">
      <c r="A444" s="388"/>
      <c r="B444" s="127"/>
      <c r="L444" s="127"/>
      <c r="V444" s="127"/>
      <c r="AF444" s="127"/>
      <c r="AP444" s="127"/>
      <c r="AZ444" s="127"/>
      <c r="BA444" s="127"/>
      <c r="BB444" s="127"/>
      <c r="BC444" s="127"/>
      <c r="BD444" s="127"/>
      <c r="BE444" s="127"/>
      <c r="BF444" s="127"/>
      <c r="BG444" s="127"/>
      <c r="BJ444" s="127"/>
      <c r="BT444" s="127"/>
      <c r="CD444" s="127"/>
      <c r="CN444" s="127"/>
      <c r="CX444" s="127"/>
      <c r="DH444" s="127"/>
      <c r="DR444" s="127"/>
      <c r="EB444" s="127"/>
      <c r="EL444" s="127"/>
      <c r="EV444" s="127"/>
      <c r="FF444" s="127"/>
      <c r="FP444" s="127"/>
      <c r="FZ444" s="127"/>
      <c r="GJ444" s="127"/>
      <c r="GT444" s="127"/>
      <c r="HD444" s="127"/>
      <c r="HN444" s="127"/>
      <c r="HX444" s="127"/>
      <c r="IH444" s="127"/>
    </row>
    <row xmlns:x14ac="http://schemas.microsoft.com/office/spreadsheetml/2009/9/ac" r="445" s="3" customFormat="true" x14ac:dyDescent="0.25">
      <c r="A445" s="388"/>
      <c r="B445" s="127"/>
      <c r="L445" s="127"/>
      <c r="V445" s="127"/>
      <c r="AF445" s="127"/>
      <c r="AP445" s="127"/>
      <c r="AZ445" s="127"/>
      <c r="BA445" s="127"/>
      <c r="BB445" s="127"/>
      <c r="BC445" s="127"/>
      <c r="BD445" s="127"/>
      <c r="BE445" s="127"/>
      <c r="BF445" s="127"/>
      <c r="BG445" s="127"/>
      <c r="BJ445" s="127"/>
      <c r="BT445" s="127"/>
      <c r="CD445" s="127"/>
      <c r="CN445" s="127"/>
      <c r="CX445" s="127"/>
      <c r="DH445" s="127"/>
      <c r="DR445" s="127"/>
      <c r="EB445" s="127"/>
      <c r="EL445" s="127"/>
      <c r="EV445" s="127"/>
      <c r="FF445" s="127"/>
      <c r="FP445" s="127"/>
      <c r="FZ445" s="127"/>
      <c r="GJ445" s="127"/>
      <c r="GT445" s="127"/>
      <c r="HD445" s="127"/>
      <c r="HN445" s="127"/>
      <c r="HX445" s="127"/>
      <c r="IH445" s="127"/>
    </row>
    <row xmlns:x14ac="http://schemas.microsoft.com/office/spreadsheetml/2009/9/ac" r="446" s="3" customFormat="true" x14ac:dyDescent="0.25">
      <c r="A446" s="388"/>
      <c r="B446" s="127"/>
      <c r="L446" s="127"/>
      <c r="V446" s="127"/>
      <c r="AF446" s="127"/>
      <c r="AP446" s="127"/>
      <c r="AZ446" s="127"/>
      <c r="BA446" s="127"/>
      <c r="BB446" s="127"/>
      <c r="BC446" s="127"/>
      <c r="BD446" s="127"/>
      <c r="BE446" s="127"/>
      <c r="BF446" s="127"/>
      <c r="BG446" s="127"/>
      <c r="BJ446" s="127"/>
      <c r="BT446" s="127"/>
      <c r="CD446" s="127"/>
      <c r="CN446" s="127"/>
      <c r="CX446" s="127"/>
      <c r="DH446" s="127"/>
      <c r="DR446" s="127"/>
      <c r="EB446" s="127"/>
      <c r="EL446" s="127"/>
      <c r="EV446" s="127"/>
      <c r="FF446" s="127"/>
      <c r="FP446" s="127"/>
      <c r="FZ446" s="127"/>
      <c r="GJ446" s="127"/>
      <c r="GT446" s="127"/>
      <c r="HD446" s="127"/>
      <c r="HN446" s="127"/>
      <c r="HX446" s="127"/>
      <c r="IH446" s="127"/>
    </row>
    <row xmlns:x14ac="http://schemas.microsoft.com/office/spreadsheetml/2009/9/ac" r="447" s="3" customFormat="true" x14ac:dyDescent="0.25">
      <c r="A447" s="388"/>
      <c r="B447" s="127"/>
      <c r="L447" s="127"/>
      <c r="V447" s="127"/>
      <c r="AF447" s="127"/>
      <c r="AP447" s="127"/>
      <c r="AZ447" s="127"/>
      <c r="BA447" s="127"/>
      <c r="BB447" s="127"/>
      <c r="BC447" s="127"/>
      <c r="BD447" s="127"/>
      <c r="BE447" s="127"/>
      <c r="BF447" s="127"/>
      <c r="BG447" s="127"/>
      <c r="BJ447" s="127"/>
      <c r="BT447" s="127"/>
      <c r="CD447" s="127"/>
      <c r="CN447" s="127"/>
      <c r="CX447" s="127"/>
      <c r="DH447" s="127"/>
      <c r="DR447" s="127"/>
      <c r="EB447" s="127"/>
      <c r="EL447" s="127"/>
      <c r="EV447" s="127"/>
      <c r="FF447" s="127"/>
      <c r="FP447" s="127"/>
      <c r="FZ447" s="127"/>
      <c r="GJ447" s="127"/>
      <c r="GT447" s="127"/>
      <c r="HD447" s="127"/>
      <c r="HN447" s="127"/>
      <c r="HX447" s="127"/>
      <c r="IH447" s="127"/>
    </row>
    <row xmlns:x14ac="http://schemas.microsoft.com/office/spreadsheetml/2009/9/ac" r="448" s="3" customFormat="true" x14ac:dyDescent="0.25">
      <c r="A448" s="388"/>
      <c r="B448" s="127"/>
      <c r="L448" s="127"/>
      <c r="V448" s="127"/>
      <c r="AF448" s="127"/>
      <c r="AP448" s="127"/>
      <c r="AZ448" s="127"/>
      <c r="BA448" s="127"/>
      <c r="BB448" s="127"/>
      <c r="BC448" s="127"/>
      <c r="BD448" s="127"/>
      <c r="BE448" s="127"/>
      <c r="BF448" s="127"/>
      <c r="BG448" s="127"/>
      <c r="BJ448" s="127"/>
      <c r="BT448" s="127"/>
      <c r="CD448" s="127"/>
      <c r="CN448" s="127"/>
      <c r="CX448" s="127"/>
      <c r="DH448" s="127"/>
      <c r="DR448" s="127"/>
      <c r="EB448" s="127"/>
      <c r="EL448" s="127"/>
      <c r="EV448" s="127"/>
      <c r="FF448" s="127"/>
      <c r="FP448" s="127"/>
      <c r="FZ448" s="127"/>
      <c r="GJ448" s="127"/>
      <c r="GT448" s="127"/>
      <c r="HD448" s="127"/>
      <c r="HN448" s="127"/>
      <c r="HX448" s="127"/>
      <c r="IH448" s="127"/>
    </row>
    <row xmlns:x14ac="http://schemas.microsoft.com/office/spreadsheetml/2009/9/ac" r="449" s="3" customFormat="true" x14ac:dyDescent="0.25">
      <c r="A449" s="388"/>
      <c r="B449" s="127"/>
      <c r="L449" s="127"/>
      <c r="V449" s="127"/>
      <c r="AF449" s="127"/>
      <c r="AP449" s="127"/>
      <c r="AZ449" s="127"/>
      <c r="BA449" s="127"/>
      <c r="BB449" s="127"/>
      <c r="BC449" s="127"/>
      <c r="BD449" s="127"/>
      <c r="BE449" s="127"/>
      <c r="BF449" s="127"/>
      <c r="BG449" s="127"/>
      <c r="BJ449" s="127"/>
      <c r="BT449" s="127"/>
      <c r="CD449" s="127"/>
      <c r="CN449" s="127"/>
      <c r="CX449" s="127"/>
      <c r="DH449" s="127"/>
      <c r="DR449" s="127"/>
      <c r="EB449" s="127"/>
      <c r="EL449" s="127"/>
      <c r="EV449" s="127"/>
      <c r="FF449" s="127"/>
      <c r="FP449" s="127"/>
      <c r="FZ449" s="127"/>
      <c r="GJ449" s="127"/>
      <c r="GT449" s="127"/>
      <c r="HD449" s="127"/>
      <c r="HN449" s="127"/>
      <c r="HX449" s="127"/>
      <c r="IH449" s="127"/>
    </row>
    <row xmlns:x14ac="http://schemas.microsoft.com/office/spreadsheetml/2009/9/ac" r="450" s="3" customFormat="true" x14ac:dyDescent="0.25">
      <c r="A450" s="388"/>
      <c r="B450" s="127"/>
      <c r="L450" s="127"/>
      <c r="V450" s="127"/>
      <c r="AF450" s="127"/>
      <c r="AP450" s="127"/>
      <c r="AZ450" s="127"/>
      <c r="BA450" s="127"/>
      <c r="BB450" s="127"/>
      <c r="BC450" s="127"/>
      <c r="BD450" s="127"/>
      <c r="BE450" s="127"/>
      <c r="BF450" s="127"/>
      <c r="BG450" s="127"/>
      <c r="BJ450" s="127"/>
      <c r="BT450" s="127"/>
      <c r="CD450" s="127"/>
      <c r="CN450" s="127"/>
      <c r="CX450" s="127"/>
      <c r="DH450" s="127"/>
      <c r="DR450" s="127"/>
      <c r="EB450" s="127"/>
      <c r="EL450" s="127"/>
      <c r="EV450" s="127"/>
      <c r="FF450" s="127"/>
      <c r="FP450" s="127"/>
      <c r="FZ450" s="127"/>
      <c r="GJ450" s="127"/>
      <c r="GT450" s="127"/>
      <c r="HD450" s="127"/>
      <c r="HN450" s="127"/>
      <c r="HX450" s="127"/>
      <c r="IH450" s="127"/>
    </row>
    <row xmlns:x14ac="http://schemas.microsoft.com/office/spreadsheetml/2009/9/ac" r="451" s="3" customFormat="true" x14ac:dyDescent="0.25">
      <c r="A451" s="388"/>
      <c r="B451" s="127"/>
      <c r="L451" s="127"/>
      <c r="V451" s="127"/>
      <c r="AF451" s="127"/>
      <c r="AP451" s="127"/>
      <c r="AZ451" s="127"/>
      <c r="BA451" s="127"/>
      <c r="BB451" s="127"/>
      <c r="BC451" s="127"/>
      <c r="BD451" s="127"/>
      <c r="BE451" s="127"/>
      <c r="BF451" s="127"/>
      <c r="BG451" s="127"/>
      <c r="BJ451" s="127"/>
      <c r="BT451" s="127"/>
      <c r="CD451" s="127"/>
      <c r="CN451" s="127"/>
      <c r="CX451" s="127"/>
      <c r="DH451" s="127"/>
      <c r="DR451" s="127"/>
      <c r="EB451" s="127"/>
      <c r="EL451" s="127"/>
      <c r="EV451" s="127"/>
      <c r="FF451" s="127"/>
      <c r="FP451" s="127"/>
      <c r="FZ451" s="127"/>
      <c r="GJ451" s="127"/>
      <c r="GT451" s="127"/>
      <c r="HD451" s="127"/>
      <c r="HN451" s="127"/>
      <c r="HX451" s="127"/>
      <c r="IH451" s="127"/>
    </row>
    <row xmlns:x14ac="http://schemas.microsoft.com/office/spreadsheetml/2009/9/ac" r="452" s="3" customFormat="true" x14ac:dyDescent="0.25">
      <c r="A452" s="388"/>
      <c r="B452" s="127"/>
      <c r="L452" s="127"/>
      <c r="V452" s="127"/>
      <c r="AF452" s="127"/>
      <c r="AP452" s="127"/>
      <c r="AZ452" s="127"/>
      <c r="BA452" s="127"/>
      <c r="BB452" s="127"/>
      <c r="BC452" s="127"/>
      <c r="BD452" s="127"/>
      <c r="BE452" s="127"/>
      <c r="BF452" s="127"/>
      <c r="BG452" s="127"/>
      <c r="BJ452" s="127"/>
      <c r="BT452" s="127"/>
      <c r="CD452" s="127"/>
      <c r="CN452" s="127"/>
      <c r="CX452" s="127"/>
      <c r="DH452" s="127"/>
      <c r="DR452" s="127"/>
      <c r="EB452" s="127"/>
      <c r="EL452" s="127"/>
      <c r="EV452" s="127"/>
      <c r="FF452" s="127"/>
      <c r="FP452" s="127"/>
      <c r="FZ452" s="127"/>
      <c r="GJ452" s="127"/>
      <c r="GT452" s="127"/>
      <c r="HD452" s="127"/>
      <c r="HN452" s="127"/>
      <c r="HX452" s="127"/>
      <c r="IH452" s="127"/>
    </row>
    <row xmlns:x14ac="http://schemas.microsoft.com/office/spreadsheetml/2009/9/ac" r="453" s="3" customFormat="true" x14ac:dyDescent="0.25">
      <c r="A453" s="388"/>
      <c r="B453" s="127"/>
      <c r="L453" s="127"/>
      <c r="V453" s="127"/>
      <c r="AF453" s="127"/>
      <c r="AP453" s="127"/>
      <c r="AZ453" s="127"/>
      <c r="BA453" s="127"/>
      <c r="BB453" s="127"/>
      <c r="BC453" s="127"/>
      <c r="BD453" s="127"/>
      <c r="BE453" s="127"/>
      <c r="BF453" s="127"/>
      <c r="BG453" s="127"/>
      <c r="BJ453" s="127"/>
      <c r="BT453" s="127"/>
      <c r="CD453" s="127"/>
      <c r="CN453" s="127"/>
      <c r="CX453" s="127"/>
      <c r="DH453" s="127"/>
      <c r="DR453" s="127"/>
      <c r="EB453" s="127"/>
      <c r="EL453" s="127"/>
      <c r="EV453" s="127"/>
      <c r="FF453" s="127"/>
      <c r="FP453" s="127"/>
      <c r="FZ453" s="127"/>
      <c r="GJ453" s="127"/>
      <c r="GT453" s="127"/>
      <c r="HD453" s="127"/>
      <c r="HN453" s="127"/>
      <c r="HX453" s="127"/>
      <c r="IH453" s="127"/>
    </row>
    <row xmlns:x14ac="http://schemas.microsoft.com/office/spreadsheetml/2009/9/ac" r="454" s="3" customFormat="true" x14ac:dyDescent="0.25">
      <c r="A454" s="388"/>
      <c r="B454" s="127"/>
      <c r="L454" s="127"/>
      <c r="V454" s="127"/>
      <c r="AF454" s="127"/>
      <c r="AP454" s="127"/>
      <c r="AZ454" s="127"/>
      <c r="BA454" s="127"/>
      <c r="BB454" s="127"/>
      <c r="BC454" s="127"/>
      <c r="BD454" s="127"/>
      <c r="BE454" s="127"/>
      <c r="BF454" s="127"/>
      <c r="BG454" s="127"/>
      <c r="BJ454" s="127"/>
      <c r="BT454" s="127"/>
      <c r="CD454" s="127"/>
      <c r="CN454" s="127"/>
      <c r="CX454" s="127"/>
      <c r="DH454" s="127"/>
      <c r="DR454" s="127"/>
      <c r="EB454" s="127"/>
      <c r="EL454" s="127"/>
      <c r="EV454" s="127"/>
      <c r="FF454" s="127"/>
      <c r="FP454" s="127"/>
      <c r="FZ454" s="127"/>
      <c r="GJ454" s="127"/>
      <c r="GT454" s="127"/>
      <c r="HD454" s="127"/>
      <c r="HN454" s="127"/>
      <c r="HX454" s="127"/>
      <c r="IH454" s="127"/>
    </row>
    <row xmlns:x14ac="http://schemas.microsoft.com/office/spreadsheetml/2009/9/ac" r="455" s="3" customFormat="true" x14ac:dyDescent="0.25">
      <c r="A455" s="388"/>
      <c r="B455" s="127"/>
      <c r="L455" s="127"/>
      <c r="V455" s="127"/>
      <c r="AF455" s="127"/>
      <c r="AP455" s="127"/>
      <c r="AZ455" s="127"/>
      <c r="BA455" s="127"/>
      <c r="BB455" s="127"/>
      <c r="BC455" s="127"/>
      <c r="BD455" s="127"/>
      <c r="BE455" s="127"/>
      <c r="BF455" s="127"/>
      <c r="BG455" s="127"/>
      <c r="BJ455" s="127"/>
      <c r="BT455" s="127"/>
      <c r="CD455" s="127"/>
      <c r="CN455" s="127"/>
      <c r="CX455" s="127"/>
      <c r="DH455" s="127"/>
      <c r="DR455" s="127"/>
      <c r="EB455" s="127"/>
      <c r="EL455" s="127"/>
      <c r="EV455" s="127"/>
      <c r="FF455" s="127"/>
      <c r="FP455" s="127"/>
      <c r="FZ455" s="127"/>
      <c r="GJ455" s="127"/>
      <c r="GT455" s="127"/>
      <c r="HD455" s="127"/>
      <c r="HN455" s="127"/>
      <c r="HX455" s="127"/>
      <c r="IH455" s="127"/>
    </row>
    <row xmlns:x14ac="http://schemas.microsoft.com/office/spreadsheetml/2009/9/ac" r="456" s="3" customFormat="true" x14ac:dyDescent="0.25">
      <c r="A456" s="388"/>
      <c r="B456" s="127"/>
      <c r="L456" s="127"/>
      <c r="V456" s="127"/>
      <c r="AF456" s="127"/>
      <c r="AP456" s="127"/>
      <c r="AZ456" s="127"/>
      <c r="BA456" s="127"/>
      <c r="BB456" s="127"/>
      <c r="BC456" s="127"/>
      <c r="BD456" s="127"/>
      <c r="BE456" s="127"/>
      <c r="BF456" s="127"/>
      <c r="BG456" s="127"/>
      <c r="BJ456" s="127"/>
      <c r="BT456" s="127"/>
      <c r="CD456" s="127"/>
      <c r="CN456" s="127"/>
      <c r="CX456" s="127"/>
      <c r="DH456" s="127"/>
      <c r="DR456" s="127"/>
      <c r="EB456" s="127"/>
      <c r="EL456" s="127"/>
      <c r="EV456" s="127"/>
      <c r="FF456" s="127"/>
      <c r="FP456" s="127"/>
      <c r="FZ456" s="127"/>
      <c r="GJ456" s="127"/>
      <c r="GT456" s="127"/>
      <c r="HD456" s="127"/>
      <c r="HN456" s="127"/>
      <c r="HX456" s="127"/>
      <c r="IH456" s="127"/>
    </row>
    <row xmlns:x14ac="http://schemas.microsoft.com/office/spreadsheetml/2009/9/ac" r="457" s="3" customFormat="true" x14ac:dyDescent="0.25">
      <c r="A457" s="388"/>
      <c r="B457" s="127"/>
      <c r="L457" s="127"/>
      <c r="V457" s="127"/>
      <c r="AF457" s="127"/>
      <c r="AP457" s="127"/>
      <c r="AZ457" s="127"/>
      <c r="BA457" s="127"/>
      <c r="BB457" s="127"/>
      <c r="BC457" s="127"/>
      <c r="BD457" s="127"/>
      <c r="BE457" s="127"/>
      <c r="BF457" s="127"/>
      <c r="BG457" s="127"/>
      <c r="BJ457" s="127"/>
      <c r="BT457" s="127"/>
      <c r="CD457" s="127"/>
      <c r="CN457" s="127"/>
      <c r="CX457" s="127"/>
      <c r="DH457" s="127"/>
      <c r="DR457" s="127"/>
      <c r="EB457" s="127"/>
      <c r="EL457" s="127"/>
      <c r="EV457" s="127"/>
      <c r="FF457" s="127"/>
      <c r="FP457" s="127"/>
      <c r="FZ457" s="127"/>
      <c r="GJ457" s="127"/>
      <c r="GT457" s="127"/>
      <c r="HD457" s="127"/>
      <c r="HN457" s="127"/>
      <c r="HX457" s="127"/>
      <c r="IH457" s="127"/>
    </row>
    <row xmlns:x14ac="http://schemas.microsoft.com/office/spreadsheetml/2009/9/ac" r="458" s="3" customFormat="true" x14ac:dyDescent="0.25">
      <c r="A458" s="388"/>
      <c r="B458" s="127"/>
      <c r="L458" s="127"/>
      <c r="V458" s="127"/>
      <c r="AF458" s="127"/>
      <c r="AP458" s="127"/>
      <c r="AZ458" s="127"/>
      <c r="BA458" s="127"/>
      <c r="BB458" s="127"/>
      <c r="BC458" s="127"/>
      <c r="BD458" s="127"/>
      <c r="BE458" s="127"/>
      <c r="BF458" s="127"/>
      <c r="BG458" s="127"/>
      <c r="BJ458" s="127"/>
      <c r="BT458" s="127"/>
      <c r="CD458" s="127"/>
      <c r="CN458" s="127"/>
      <c r="CX458" s="127"/>
      <c r="DH458" s="127"/>
      <c r="DR458" s="127"/>
      <c r="EB458" s="127"/>
      <c r="EL458" s="127"/>
      <c r="EV458" s="127"/>
      <c r="FF458" s="127"/>
      <c r="FP458" s="127"/>
      <c r="FZ458" s="127"/>
      <c r="GJ458" s="127"/>
      <c r="GT458" s="127"/>
      <c r="HD458" s="127"/>
      <c r="HN458" s="127"/>
      <c r="HX458" s="127"/>
      <c r="IH458" s="127"/>
    </row>
    <row xmlns:x14ac="http://schemas.microsoft.com/office/spreadsheetml/2009/9/ac" r="459" s="3" customFormat="true" x14ac:dyDescent="0.25">
      <c r="A459" s="388"/>
      <c r="B459" s="127"/>
      <c r="L459" s="127"/>
      <c r="V459" s="127"/>
      <c r="AF459" s="127"/>
      <c r="AP459" s="127"/>
      <c r="AZ459" s="127"/>
      <c r="BA459" s="127"/>
      <c r="BB459" s="127"/>
      <c r="BC459" s="127"/>
      <c r="BD459" s="127"/>
      <c r="BE459" s="127"/>
      <c r="BF459" s="127"/>
      <c r="BG459" s="127"/>
      <c r="BJ459" s="127"/>
      <c r="BT459" s="127"/>
      <c r="CD459" s="127"/>
      <c r="CN459" s="127"/>
      <c r="CX459" s="127"/>
      <c r="DH459" s="127"/>
      <c r="DR459" s="127"/>
      <c r="EB459" s="127"/>
      <c r="EL459" s="127"/>
      <c r="EV459" s="127"/>
      <c r="FF459" s="127"/>
      <c r="FP459" s="127"/>
      <c r="FZ459" s="127"/>
      <c r="GJ459" s="127"/>
      <c r="GT459" s="127"/>
      <c r="HD459" s="127"/>
      <c r="HN459" s="127"/>
      <c r="HX459" s="127"/>
      <c r="IH459" s="127"/>
    </row>
    <row xmlns:x14ac="http://schemas.microsoft.com/office/spreadsheetml/2009/9/ac" r="460" s="3" customFormat="true" x14ac:dyDescent="0.25">
      <c r="A460" s="388"/>
      <c r="B460" s="127"/>
      <c r="L460" s="127"/>
      <c r="V460" s="127"/>
      <c r="AF460" s="127"/>
      <c r="AP460" s="127"/>
      <c r="AZ460" s="127"/>
      <c r="BA460" s="127"/>
      <c r="BB460" s="127"/>
      <c r="BC460" s="127"/>
      <c r="BD460" s="127"/>
      <c r="BE460" s="127"/>
      <c r="BF460" s="127"/>
      <c r="BG460" s="127"/>
      <c r="BJ460" s="127"/>
      <c r="BT460" s="127"/>
      <c r="CD460" s="127"/>
      <c r="CN460" s="127"/>
      <c r="CX460" s="127"/>
      <c r="DH460" s="127"/>
      <c r="DR460" s="127"/>
      <c r="EB460" s="127"/>
      <c r="EL460" s="127"/>
      <c r="EV460" s="127"/>
      <c r="FF460" s="127"/>
      <c r="FP460" s="127"/>
      <c r="FZ460" s="127"/>
      <c r="GJ460" s="127"/>
      <c r="GT460" s="127"/>
      <c r="HD460" s="127"/>
      <c r="HN460" s="127"/>
      <c r="HX460" s="127"/>
      <c r="IH460" s="127"/>
    </row>
    <row xmlns:x14ac="http://schemas.microsoft.com/office/spreadsheetml/2009/9/ac" r="461" s="3" customFormat="true" x14ac:dyDescent="0.25">
      <c r="A461" s="388"/>
      <c r="B461" s="127"/>
      <c r="L461" s="127"/>
      <c r="V461" s="127"/>
      <c r="AF461" s="127"/>
      <c r="AP461" s="127"/>
      <c r="AZ461" s="127"/>
      <c r="BA461" s="127"/>
      <c r="BB461" s="127"/>
      <c r="BC461" s="127"/>
      <c r="BD461" s="127"/>
      <c r="BE461" s="127"/>
      <c r="BF461" s="127"/>
      <c r="BG461" s="127"/>
      <c r="BJ461" s="127"/>
      <c r="BT461" s="127"/>
      <c r="CD461" s="127"/>
      <c r="CN461" s="127"/>
      <c r="CX461" s="127"/>
      <c r="DH461" s="127"/>
      <c r="DR461" s="127"/>
      <c r="EB461" s="127"/>
      <c r="EL461" s="127"/>
      <c r="EV461" s="127"/>
      <c r="FF461" s="127"/>
      <c r="FP461" s="127"/>
      <c r="FZ461" s="127"/>
      <c r="GJ461" s="127"/>
      <c r="GT461" s="127"/>
      <c r="HD461" s="127"/>
      <c r="HN461" s="127"/>
      <c r="HX461" s="127"/>
      <c r="IH461" s="127"/>
    </row>
    <row xmlns:x14ac="http://schemas.microsoft.com/office/spreadsheetml/2009/9/ac" r="462" s="3" customFormat="true" x14ac:dyDescent="0.25">
      <c r="A462" s="388"/>
      <c r="B462" s="127"/>
      <c r="L462" s="127"/>
      <c r="V462" s="127"/>
      <c r="AF462" s="127"/>
      <c r="AP462" s="127"/>
      <c r="AZ462" s="127"/>
      <c r="BA462" s="127"/>
      <c r="BB462" s="127"/>
      <c r="BC462" s="127"/>
      <c r="BD462" s="127"/>
      <c r="BE462" s="127"/>
      <c r="BF462" s="127"/>
      <c r="BG462" s="127"/>
      <c r="BJ462" s="127"/>
      <c r="BT462" s="127"/>
      <c r="CD462" s="127"/>
      <c r="CN462" s="127"/>
      <c r="CX462" s="127"/>
      <c r="DH462" s="127"/>
      <c r="DR462" s="127"/>
      <c r="EB462" s="127"/>
      <c r="EL462" s="127"/>
      <c r="EV462" s="127"/>
      <c r="FF462" s="127"/>
      <c r="FP462" s="127"/>
      <c r="FZ462" s="127"/>
      <c r="GJ462" s="127"/>
      <c r="GT462" s="127"/>
      <c r="HD462" s="127"/>
      <c r="HN462" s="127"/>
      <c r="HX462" s="127"/>
      <c r="IH462" s="127"/>
    </row>
    <row xmlns:x14ac="http://schemas.microsoft.com/office/spreadsheetml/2009/9/ac" r="463" s="3" customFormat="true" x14ac:dyDescent="0.25">
      <c r="A463" s="388"/>
      <c r="B463" s="127"/>
      <c r="L463" s="127"/>
      <c r="V463" s="127"/>
      <c r="AF463" s="127"/>
      <c r="AP463" s="127"/>
      <c r="AZ463" s="127"/>
      <c r="BA463" s="127"/>
      <c r="BB463" s="127"/>
      <c r="BC463" s="127"/>
      <c r="BD463" s="127"/>
      <c r="BE463" s="127"/>
      <c r="BF463" s="127"/>
      <c r="BG463" s="127"/>
      <c r="BJ463" s="127"/>
      <c r="BT463" s="127"/>
      <c r="CD463" s="127"/>
      <c r="CN463" s="127"/>
      <c r="CX463" s="127"/>
      <c r="DH463" s="127"/>
      <c r="DR463" s="127"/>
      <c r="EB463" s="127"/>
      <c r="EL463" s="127"/>
      <c r="EV463" s="127"/>
      <c r="FF463" s="127"/>
      <c r="FP463" s="127"/>
      <c r="FZ463" s="127"/>
      <c r="GJ463" s="127"/>
      <c r="GT463" s="127"/>
      <c r="HD463" s="127"/>
      <c r="HN463" s="127"/>
      <c r="HX463" s="127"/>
      <c r="IH463" s="127"/>
    </row>
    <row xmlns:x14ac="http://schemas.microsoft.com/office/spreadsheetml/2009/9/ac" r="464" s="3" customFormat="true" x14ac:dyDescent="0.25">
      <c r="A464" s="388"/>
      <c r="B464" s="127"/>
      <c r="L464" s="127"/>
      <c r="V464" s="127"/>
      <c r="AF464" s="127"/>
      <c r="AP464" s="127"/>
      <c r="AZ464" s="127"/>
      <c r="BA464" s="127"/>
      <c r="BB464" s="127"/>
      <c r="BC464" s="127"/>
      <c r="BD464" s="127"/>
      <c r="BE464" s="127"/>
      <c r="BF464" s="127"/>
      <c r="BG464" s="127"/>
      <c r="BJ464" s="127"/>
      <c r="BT464" s="127"/>
      <c r="CD464" s="127"/>
      <c r="CN464" s="127"/>
      <c r="CX464" s="127"/>
      <c r="DH464" s="127"/>
      <c r="DR464" s="127"/>
      <c r="EB464" s="127"/>
      <c r="EL464" s="127"/>
      <c r="EV464" s="127"/>
      <c r="FF464" s="127"/>
      <c r="FP464" s="127"/>
      <c r="FZ464" s="127"/>
      <c r="GJ464" s="127"/>
      <c r="GT464" s="127"/>
      <c r="HD464" s="127"/>
      <c r="HN464" s="127"/>
      <c r="HX464" s="127"/>
      <c r="IH464" s="127"/>
    </row>
    <row xmlns:x14ac="http://schemas.microsoft.com/office/spreadsheetml/2009/9/ac" r="465" s="3" customFormat="true" x14ac:dyDescent="0.25">
      <c r="A465" s="388"/>
      <c r="B465" s="127"/>
      <c r="L465" s="127"/>
      <c r="V465" s="127"/>
      <c r="AF465" s="127"/>
      <c r="AP465" s="127"/>
      <c r="AZ465" s="127"/>
      <c r="BA465" s="127"/>
      <c r="BB465" s="127"/>
      <c r="BC465" s="127"/>
      <c r="BD465" s="127"/>
      <c r="BE465" s="127"/>
      <c r="BF465" s="127"/>
      <c r="BG465" s="127"/>
      <c r="BJ465" s="127"/>
      <c r="BT465" s="127"/>
      <c r="CD465" s="127"/>
      <c r="CN465" s="127"/>
      <c r="CX465" s="127"/>
      <c r="DH465" s="127"/>
      <c r="DR465" s="127"/>
      <c r="EB465" s="127"/>
      <c r="EL465" s="127"/>
      <c r="EV465" s="127"/>
      <c r="FF465" s="127"/>
      <c r="FP465" s="127"/>
      <c r="FZ465" s="127"/>
      <c r="GJ465" s="127"/>
      <c r="GT465" s="127"/>
      <c r="HD465" s="127"/>
      <c r="HN465" s="127"/>
      <c r="HX465" s="127"/>
      <c r="IH465" s="127"/>
    </row>
    <row xmlns:x14ac="http://schemas.microsoft.com/office/spreadsheetml/2009/9/ac" r="466" s="3" customFormat="true" x14ac:dyDescent="0.25">
      <c r="A466" s="388"/>
      <c r="B466" s="127"/>
      <c r="L466" s="127"/>
      <c r="V466" s="127"/>
      <c r="AF466" s="127"/>
      <c r="AP466" s="127"/>
      <c r="AZ466" s="127"/>
      <c r="BA466" s="127"/>
      <c r="BB466" s="127"/>
      <c r="BC466" s="127"/>
      <c r="BD466" s="127"/>
      <c r="BE466" s="127"/>
      <c r="BF466" s="127"/>
      <c r="BG466" s="127"/>
      <c r="BJ466" s="127"/>
      <c r="BT466" s="127"/>
      <c r="CD466" s="127"/>
      <c r="CN466" s="127"/>
      <c r="CX466" s="127"/>
      <c r="DH466" s="127"/>
      <c r="DR466" s="127"/>
      <c r="EB466" s="127"/>
      <c r="EL466" s="127"/>
      <c r="EV466" s="127"/>
      <c r="FF466" s="127"/>
      <c r="FP466" s="127"/>
      <c r="FZ466" s="127"/>
      <c r="GJ466" s="127"/>
      <c r="GT466" s="127"/>
      <c r="HD466" s="127"/>
      <c r="HN466" s="127"/>
      <c r="HX466" s="127"/>
      <c r="IH466" s="127"/>
    </row>
    <row xmlns:x14ac="http://schemas.microsoft.com/office/spreadsheetml/2009/9/ac" r="467" s="3" customFormat="true" x14ac:dyDescent="0.25">
      <c r="A467" s="388"/>
      <c r="B467" s="127"/>
      <c r="L467" s="127"/>
      <c r="V467" s="127"/>
      <c r="AF467" s="127"/>
      <c r="AP467" s="127"/>
      <c r="AZ467" s="127"/>
      <c r="BA467" s="127"/>
      <c r="BB467" s="127"/>
      <c r="BC467" s="127"/>
      <c r="BD467" s="127"/>
      <c r="BE467" s="127"/>
      <c r="BF467" s="127"/>
      <c r="BG467" s="127"/>
      <c r="BJ467" s="127"/>
      <c r="BT467" s="127"/>
      <c r="CD467" s="127"/>
      <c r="CN467" s="127"/>
      <c r="CX467" s="127"/>
      <c r="DH467" s="127"/>
      <c r="DR467" s="127"/>
      <c r="EB467" s="127"/>
      <c r="EL467" s="127"/>
      <c r="EV467" s="127"/>
      <c r="FF467" s="127"/>
      <c r="FP467" s="127"/>
      <c r="FZ467" s="127"/>
      <c r="GJ467" s="127"/>
      <c r="GT467" s="127"/>
      <c r="HD467" s="127"/>
      <c r="HN467" s="127"/>
      <c r="HX467" s="127"/>
      <c r="IH467" s="127"/>
    </row>
    <row xmlns:x14ac="http://schemas.microsoft.com/office/spreadsheetml/2009/9/ac" r="468" s="3" customFormat="true" x14ac:dyDescent="0.25">
      <c r="A468" s="388"/>
      <c r="B468" s="127"/>
      <c r="L468" s="127"/>
      <c r="V468" s="127"/>
      <c r="AF468" s="127"/>
      <c r="AP468" s="127"/>
      <c r="AZ468" s="127"/>
      <c r="BA468" s="127"/>
      <c r="BB468" s="127"/>
      <c r="BC468" s="127"/>
      <c r="BD468" s="127"/>
      <c r="BE468" s="127"/>
      <c r="BF468" s="127"/>
      <c r="BG468" s="127"/>
      <c r="BJ468" s="127"/>
      <c r="BT468" s="127"/>
      <c r="CD468" s="127"/>
      <c r="CN468" s="127"/>
      <c r="CX468" s="127"/>
      <c r="DH468" s="127"/>
      <c r="DR468" s="127"/>
      <c r="EB468" s="127"/>
      <c r="EL468" s="127"/>
      <c r="EV468" s="127"/>
      <c r="FF468" s="127"/>
      <c r="FP468" s="127"/>
      <c r="FZ468" s="127"/>
      <c r="GJ468" s="127"/>
      <c r="GT468" s="127"/>
      <c r="HD468" s="127"/>
      <c r="HN468" s="127"/>
      <c r="HX468" s="127"/>
      <c r="IH468" s="127"/>
    </row>
    <row xmlns:x14ac="http://schemas.microsoft.com/office/spreadsheetml/2009/9/ac" r="469" s="3" customFormat="true" x14ac:dyDescent="0.25">
      <c r="A469" s="388"/>
      <c r="B469" s="127"/>
      <c r="L469" s="127"/>
      <c r="V469" s="127"/>
      <c r="AF469" s="127"/>
      <c r="AP469" s="127"/>
      <c r="AZ469" s="127"/>
      <c r="BA469" s="127"/>
      <c r="BB469" s="127"/>
      <c r="BC469" s="127"/>
      <c r="BD469" s="127"/>
      <c r="BE469" s="127"/>
      <c r="BF469" s="127"/>
      <c r="BG469" s="127"/>
      <c r="BJ469" s="127"/>
      <c r="BT469" s="127"/>
      <c r="CD469" s="127"/>
      <c r="CN469" s="127"/>
      <c r="CX469" s="127"/>
      <c r="DH469" s="127"/>
      <c r="DR469" s="127"/>
      <c r="EB469" s="127"/>
      <c r="EL469" s="127"/>
      <c r="EV469" s="127"/>
      <c r="FF469" s="127"/>
      <c r="FP469" s="127"/>
      <c r="FZ469" s="127"/>
      <c r="GJ469" s="127"/>
      <c r="GT469" s="127"/>
      <c r="HD469" s="127"/>
      <c r="HN469" s="127"/>
      <c r="HX469" s="127"/>
      <c r="IH469" s="127"/>
    </row>
    <row xmlns:x14ac="http://schemas.microsoft.com/office/spreadsheetml/2009/9/ac" r="470" s="3" customFormat="true" x14ac:dyDescent="0.25">
      <c r="A470" s="388"/>
      <c r="B470" s="127"/>
      <c r="L470" s="127"/>
      <c r="V470" s="127"/>
      <c r="AF470" s="127"/>
      <c r="AP470" s="127"/>
      <c r="AZ470" s="127"/>
      <c r="BA470" s="127"/>
      <c r="BB470" s="127"/>
      <c r="BC470" s="127"/>
      <c r="BD470" s="127"/>
      <c r="BE470" s="127"/>
      <c r="BF470" s="127"/>
      <c r="BG470" s="127"/>
      <c r="BJ470" s="127"/>
      <c r="BT470" s="127"/>
      <c r="CD470" s="127"/>
      <c r="CN470" s="127"/>
      <c r="CX470" s="127"/>
      <c r="DH470" s="127"/>
      <c r="DR470" s="127"/>
      <c r="EB470" s="127"/>
      <c r="EL470" s="127"/>
      <c r="EV470" s="127"/>
      <c r="FF470" s="127"/>
      <c r="FP470" s="127"/>
      <c r="FZ470" s="127"/>
      <c r="GJ470" s="127"/>
      <c r="GT470" s="127"/>
      <c r="HD470" s="127"/>
      <c r="HN470" s="127"/>
      <c r="HX470" s="127"/>
      <c r="IH470" s="127"/>
    </row>
    <row xmlns:x14ac="http://schemas.microsoft.com/office/spreadsheetml/2009/9/ac" r="471" s="3" customFormat="true" x14ac:dyDescent="0.25">
      <c r="A471" s="388"/>
      <c r="B471" s="127"/>
      <c r="L471" s="127"/>
      <c r="V471" s="127"/>
      <c r="AF471" s="127"/>
      <c r="AP471" s="127"/>
      <c r="AZ471" s="127"/>
      <c r="BA471" s="127"/>
      <c r="BB471" s="127"/>
      <c r="BC471" s="127"/>
      <c r="BD471" s="127"/>
      <c r="BE471" s="127"/>
      <c r="BF471" s="127"/>
      <c r="BG471" s="127"/>
      <c r="BJ471" s="127"/>
      <c r="BT471" s="127"/>
      <c r="CD471" s="127"/>
      <c r="CN471" s="127"/>
      <c r="CX471" s="127"/>
      <c r="DH471" s="127"/>
      <c r="DR471" s="127"/>
      <c r="EB471" s="127"/>
      <c r="EL471" s="127"/>
      <c r="EV471" s="127"/>
      <c r="FF471" s="127"/>
      <c r="FP471" s="127"/>
      <c r="FZ471" s="127"/>
      <c r="GJ471" s="127"/>
      <c r="GT471" s="127"/>
      <c r="HD471" s="127"/>
      <c r="HN471" s="127"/>
      <c r="HX471" s="127"/>
      <c r="IH471" s="127"/>
    </row>
    <row xmlns:x14ac="http://schemas.microsoft.com/office/spreadsheetml/2009/9/ac" r="472" s="3" customFormat="true" x14ac:dyDescent="0.25">
      <c r="A472" s="388"/>
      <c r="B472" s="127"/>
      <c r="L472" s="127"/>
      <c r="V472" s="127"/>
      <c r="AF472" s="127"/>
      <c r="AP472" s="127"/>
      <c r="AZ472" s="127"/>
      <c r="BA472" s="127"/>
      <c r="BB472" s="127"/>
      <c r="BC472" s="127"/>
      <c r="BD472" s="127"/>
      <c r="BE472" s="127"/>
      <c r="BF472" s="127"/>
      <c r="BG472" s="127"/>
      <c r="BJ472" s="127"/>
      <c r="BT472" s="127"/>
      <c r="CD472" s="127"/>
      <c r="CN472" s="127"/>
      <c r="CX472" s="127"/>
      <c r="DH472" s="127"/>
      <c r="DR472" s="127"/>
      <c r="EB472" s="127"/>
      <c r="EL472" s="127"/>
      <c r="EV472" s="127"/>
      <c r="FF472" s="127"/>
      <c r="FP472" s="127"/>
      <c r="FZ472" s="127"/>
      <c r="GJ472" s="127"/>
      <c r="GT472" s="127"/>
      <c r="HD472" s="127"/>
      <c r="HN472" s="127"/>
      <c r="HX472" s="127"/>
      <c r="IH472" s="127"/>
    </row>
    <row xmlns:x14ac="http://schemas.microsoft.com/office/spreadsheetml/2009/9/ac" r="473" s="3" customFormat="true" x14ac:dyDescent="0.25">
      <c r="A473" s="388"/>
      <c r="B473" s="127"/>
      <c r="L473" s="127"/>
      <c r="V473" s="127"/>
      <c r="AF473" s="127"/>
      <c r="AP473" s="127"/>
      <c r="AZ473" s="127"/>
      <c r="BA473" s="127"/>
      <c r="BB473" s="127"/>
      <c r="BC473" s="127"/>
      <c r="BD473" s="127"/>
      <c r="BE473" s="127"/>
      <c r="BF473" s="127"/>
      <c r="BG473" s="127"/>
      <c r="BJ473" s="127"/>
      <c r="BT473" s="127"/>
      <c r="CD473" s="127"/>
      <c r="CN473" s="127"/>
      <c r="CX473" s="127"/>
      <c r="DH473" s="127"/>
      <c r="DR473" s="127"/>
      <c r="EB473" s="127"/>
      <c r="EL473" s="127"/>
      <c r="EV473" s="127"/>
      <c r="FF473" s="127"/>
      <c r="FP473" s="127"/>
      <c r="FZ473" s="127"/>
      <c r="GJ473" s="127"/>
      <c r="GT473" s="127"/>
      <c r="HD473" s="127"/>
      <c r="HN473" s="127"/>
      <c r="HX473" s="127"/>
      <c r="IH473" s="127"/>
    </row>
    <row xmlns:x14ac="http://schemas.microsoft.com/office/spreadsheetml/2009/9/ac" r="474" s="3" customFormat="true" x14ac:dyDescent="0.25">
      <c r="A474" s="388"/>
      <c r="B474" s="127"/>
      <c r="L474" s="127"/>
      <c r="V474" s="127"/>
      <c r="AF474" s="127"/>
      <c r="AP474" s="127"/>
      <c r="AZ474" s="127"/>
      <c r="BA474" s="127"/>
      <c r="BB474" s="127"/>
      <c r="BC474" s="127"/>
      <c r="BD474" s="127"/>
      <c r="BE474" s="127"/>
      <c r="BF474" s="127"/>
      <c r="BG474" s="127"/>
      <c r="BJ474" s="127"/>
      <c r="BT474" s="127"/>
      <c r="CD474" s="127"/>
      <c r="CN474" s="127"/>
      <c r="CX474" s="127"/>
      <c r="DH474" s="127"/>
      <c r="DR474" s="127"/>
      <c r="EB474" s="127"/>
      <c r="EL474" s="127"/>
      <c r="EV474" s="127"/>
      <c r="FF474" s="127"/>
      <c r="FP474" s="127"/>
      <c r="FZ474" s="127"/>
      <c r="GJ474" s="127"/>
      <c r="GT474" s="127"/>
      <c r="HD474" s="127"/>
      <c r="HN474" s="127"/>
      <c r="HX474" s="127"/>
      <c r="IH474" s="127"/>
    </row>
    <row xmlns:x14ac="http://schemas.microsoft.com/office/spreadsheetml/2009/9/ac" r="475" s="3" customFormat="true" x14ac:dyDescent="0.25">
      <c r="A475" s="388"/>
      <c r="B475" s="127"/>
      <c r="L475" s="127"/>
      <c r="V475" s="127"/>
      <c r="AF475" s="127"/>
      <c r="AP475" s="127"/>
      <c r="AZ475" s="127"/>
      <c r="BA475" s="127"/>
      <c r="BB475" s="127"/>
      <c r="BC475" s="127"/>
      <c r="BD475" s="127"/>
      <c r="BE475" s="127"/>
      <c r="BF475" s="127"/>
      <c r="BG475" s="127"/>
      <c r="BJ475" s="127"/>
      <c r="BT475" s="127"/>
      <c r="CD475" s="127"/>
      <c r="CN475" s="127"/>
      <c r="CX475" s="127"/>
      <c r="DH475" s="127"/>
      <c r="DR475" s="127"/>
      <c r="EB475" s="127"/>
      <c r="EL475" s="127"/>
      <c r="EV475" s="127"/>
      <c r="FF475" s="127"/>
      <c r="FP475" s="127"/>
      <c r="FZ475" s="127"/>
      <c r="GJ475" s="127"/>
      <c r="GT475" s="127"/>
      <c r="HD475" s="127"/>
      <c r="HN475" s="127"/>
      <c r="HX475" s="127"/>
      <c r="IH475" s="127"/>
    </row>
    <row xmlns:x14ac="http://schemas.microsoft.com/office/spreadsheetml/2009/9/ac" r="476" s="3" customFormat="true" x14ac:dyDescent="0.25">
      <c r="A476" s="388"/>
      <c r="B476" s="127"/>
      <c r="L476" s="127"/>
      <c r="V476" s="127"/>
      <c r="AF476" s="127"/>
      <c r="AP476" s="127"/>
      <c r="AZ476" s="127"/>
      <c r="BA476" s="127"/>
      <c r="BB476" s="127"/>
      <c r="BC476" s="127"/>
      <c r="BD476" s="127"/>
      <c r="BE476" s="127"/>
      <c r="BF476" s="127"/>
      <c r="BG476" s="127"/>
      <c r="BJ476" s="127"/>
      <c r="BT476" s="127"/>
      <c r="CD476" s="127"/>
      <c r="CN476" s="127"/>
      <c r="CX476" s="127"/>
      <c r="DH476" s="127"/>
      <c r="DR476" s="127"/>
      <c r="EB476" s="127"/>
      <c r="EL476" s="127"/>
      <c r="EV476" s="127"/>
      <c r="FF476" s="127"/>
      <c r="FP476" s="127"/>
      <c r="FZ476" s="127"/>
      <c r="GJ476" s="127"/>
      <c r="GT476" s="127"/>
      <c r="HD476" s="127"/>
      <c r="HN476" s="127"/>
      <c r="HX476" s="127"/>
      <c r="IH476" s="127"/>
    </row>
    <row xmlns:x14ac="http://schemas.microsoft.com/office/spreadsheetml/2009/9/ac" r="477" s="3" customFormat="true" x14ac:dyDescent="0.25">
      <c r="A477" s="388"/>
      <c r="B477" s="127"/>
      <c r="L477" s="127"/>
      <c r="V477" s="127"/>
      <c r="AF477" s="127"/>
      <c r="AP477" s="127"/>
      <c r="AZ477" s="127"/>
      <c r="BA477" s="127"/>
      <c r="BB477" s="127"/>
      <c r="BC477" s="127"/>
      <c r="BD477" s="127"/>
      <c r="BE477" s="127"/>
      <c r="BF477" s="127"/>
      <c r="BG477" s="127"/>
      <c r="BJ477" s="127"/>
      <c r="BT477" s="127"/>
      <c r="CD477" s="127"/>
      <c r="CN477" s="127"/>
      <c r="CX477" s="127"/>
      <c r="DH477" s="127"/>
      <c r="DR477" s="127"/>
      <c r="EB477" s="127"/>
      <c r="EL477" s="127"/>
      <c r="EV477" s="127"/>
      <c r="FF477" s="127"/>
      <c r="FP477" s="127"/>
      <c r="FZ477" s="127"/>
      <c r="GJ477" s="127"/>
      <c r="GT477" s="127"/>
      <c r="HD477" s="127"/>
      <c r="HN477" s="127"/>
      <c r="HX477" s="127"/>
      <c r="IH477" s="127"/>
    </row>
    <row xmlns:x14ac="http://schemas.microsoft.com/office/spreadsheetml/2009/9/ac" r="478" s="3" customFormat="true" x14ac:dyDescent="0.25">
      <c r="A478" s="388"/>
      <c r="B478" s="127"/>
      <c r="L478" s="127"/>
      <c r="V478" s="127"/>
      <c r="AF478" s="127"/>
      <c r="AP478" s="127"/>
      <c r="AZ478" s="127"/>
      <c r="BA478" s="127"/>
      <c r="BB478" s="127"/>
      <c r="BC478" s="127"/>
      <c r="BD478" s="127"/>
      <c r="BE478" s="127"/>
      <c r="BF478" s="127"/>
      <c r="BG478" s="127"/>
      <c r="BJ478" s="127"/>
      <c r="BT478" s="127"/>
      <c r="CD478" s="127"/>
      <c r="CN478" s="127"/>
      <c r="CX478" s="127"/>
      <c r="DH478" s="127"/>
      <c r="DR478" s="127"/>
      <c r="EB478" s="127"/>
      <c r="EL478" s="127"/>
      <c r="EV478" s="127"/>
      <c r="FF478" s="127"/>
      <c r="FP478" s="127"/>
      <c r="FZ478" s="127"/>
      <c r="GJ478" s="127"/>
      <c r="GT478" s="127"/>
      <c r="HD478" s="127"/>
      <c r="HN478" s="127"/>
      <c r="HX478" s="127"/>
      <c r="IH478" s="127"/>
    </row>
    <row xmlns:x14ac="http://schemas.microsoft.com/office/spreadsheetml/2009/9/ac" r="479" s="3" customFormat="true" x14ac:dyDescent="0.25">
      <c r="A479" s="388"/>
      <c r="B479" s="127"/>
      <c r="L479" s="127"/>
      <c r="V479" s="127"/>
      <c r="AF479" s="127"/>
      <c r="AP479" s="127"/>
      <c r="AZ479" s="127"/>
      <c r="BA479" s="127"/>
      <c r="BB479" s="127"/>
      <c r="BC479" s="127"/>
      <c r="BD479" s="127"/>
      <c r="BE479" s="127"/>
      <c r="BF479" s="127"/>
      <c r="BG479" s="127"/>
      <c r="BJ479" s="127"/>
      <c r="BT479" s="127"/>
      <c r="CD479" s="127"/>
      <c r="CN479" s="127"/>
      <c r="CX479" s="127"/>
      <c r="DH479" s="127"/>
      <c r="DR479" s="127"/>
      <c r="EB479" s="127"/>
      <c r="EL479" s="127"/>
      <c r="EV479" s="127"/>
      <c r="FF479" s="127"/>
      <c r="FP479" s="127"/>
      <c r="FZ479" s="127"/>
      <c r="GJ479" s="127"/>
      <c r="GT479" s="127"/>
      <c r="HD479" s="127"/>
      <c r="HN479" s="127"/>
      <c r="HX479" s="127"/>
      <c r="IH479" s="127"/>
    </row>
    <row xmlns:x14ac="http://schemas.microsoft.com/office/spreadsheetml/2009/9/ac" r="480" s="3" customFormat="true" x14ac:dyDescent="0.25">
      <c r="A480" s="388"/>
      <c r="B480" s="127"/>
      <c r="L480" s="127"/>
      <c r="V480" s="127"/>
      <c r="AF480" s="127"/>
      <c r="AP480" s="127"/>
      <c r="AZ480" s="127"/>
      <c r="BA480" s="127"/>
      <c r="BB480" s="127"/>
      <c r="BC480" s="127"/>
      <c r="BD480" s="127"/>
      <c r="BE480" s="127"/>
      <c r="BF480" s="127"/>
      <c r="BG480" s="127"/>
      <c r="BJ480" s="127"/>
      <c r="BT480" s="127"/>
      <c r="CD480" s="127"/>
      <c r="CN480" s="127"/>
      <c r="CX480" s="127"/>
      <c r="DH480" s="127"/>
      <c r="DR480" s="127"/>
      <c r="EB480" s="127"/>
      <c r="EL480" s="127"/>
      <c r="EV480" s="127"/>
      <c r="FF480" s="127"/>
      <c r="FP480" s="127"/>
      <c r="FZ480" s="127"/>
      <c r="GJ480" s="127"/>
      <c r="GT480" s="127"/>
      <c r="HD480" s="127"/>
      <c r="HN480" s="127"/>
      <c r="HX480" s="127"/>
      <c r="IH480" s="127"/>
    </row>
    <row xmlns:x14ac="http://schemas.microsoft.com/office/spreadsheetml/2009/9/ac" r="481" s="3" customFormat="true" x14ac:dyDescent="0.25">
      <c r="A481" s="388"/>
      <c r="B481" s="127"/>
      <c r="L481" s="127"/>
      <c r="V481" s="127"/>
      <c r="AF481" s="127"/>
      <c r="AP481" s="127"/>
      <c r="AZ481" s="127"/>
      <c r="BA481" s="127"/>
      <c r="BB481" s="127"/>
      <c r="BC481" s="127"/>
      <c r="BD481" s="127"/>
      <c r="BE481" s="127"/>
      <c r="BF481" s="127"/>
      <c r="BG481" s="127"/>
      <c r="BJ481" s="127"/>
      <c r="BT481" s="127"/>
      <c r="CD481" s="127"/>
      <c r="CN481" s="127"/>
      <c r="CX481" s="127"/>
      <c r="DH481" s="127"/>
      <c r="DR481" s="127"/>
      <c r="EB481" s="127"/>
      <c r="EL481" s="127"/>
      <c r="EV481" s="127"/>
      <c r="FF481" s="127"/>
      <c r="FP481" s="127"/>
      <c r="FZ481" s="127"/>
      <c r="GJ481" s="127"/>
      <c r="GT481" s="127"/>
      <c r="HD481" s="127"/>
      <c r="HN481" s="127"/>
      <c r="HX481" s="127"/>
      <c r="IH481" s="127"/>
    </row>
    <row xmlns:x14ac="http://schemas.microsoft.com/office/spreadsheetml/2009/9/ac" r="482" s="3" customFormat="true" x14ac:dyDescent="0.25">
      <c r="A482" s="388"/>
      <c r="B482" s="127"/>
      <c r="L482" s="127"/>
      <c r="V482" s="127"/>
      <c r="AF482" s="127"/>
      <c r="AP482" s="127"/>
      <c r="AZ482" s="127"/>
      <c r="BA482" s="127"/>
      <c r="BB482" s="127"/>
      <c r="BC482" s="127"/>
      <c r="BD482" s="127"/>
      <c r="BE482" s="127"/>
      <c r="BF482" s="127"/>
      <c r="BG482" s="127"/>
      <c r="BJ482" s="127"/>
      <c r="BT482" s="127"/>
      <c r="CD482" s="127"/>
      <c r="CN482" s="127"/>
      <c r="CX482" s="127"/>
      <c r="DH482" s="127"/>
      <c r="DR482" s="127"/>
      <c r="EB482" s="127"/>
      <c r="EL482" s="127"/>
      <c r="EV482" s="127"/>
      <c r="FF482" s="127"/>
      <c r="FP482" s="127"/>
      <c r="FZ482" s="127"/>
      <c r="GJ482" s="127"/>
      <c r="GT482" s="127"/>
      <c r="HD482" s="127"/>
      <c r="HN482" s="127"/>
      <c r="HX482" s="127"/>
      <c r="IH482" s="127"/>
    </row>
    <row xmlns:x14ac="http://schemas.microsoft.com/office/spreadsheetml/2009/9/ac" r="483" s="3" customFormat="true" x14ac:dyDescent="0.25">
      <c r="A483" s="388"/>
      <c r="B483" s="127"/>
      <c r="L483" s="127"/>
      <c r="V483" s="127"/>
      <c r="AF483" s="127"/>
      <c r="AP483" s="127"/>
      <c r="AZ483" s="127"/>
      <c r="BA483" s="127"/>
      <c r="BB483" s="127"/>
      <c r="BC483" s="127"/>
      <c r="BD483" s="127"/>
      <c r="BE483" s="127"/>
      <c r="BF483" s="127"/>
      <c r="BG483" s="127"/>
      <c r="BJ483" s="127"/>
      <c r="BT483" s="127"/>
      <c r="CD483" s="127"/>
      <c r="CN483" s="127"/>
      <c r="CX483" s="127"/>
      <c r="DH483" s="127"/>
      <c r="DR483" s="127"/>
      <c r="EB483" s="127"/>
      <c r="EL483" s="127"/>
      <c r="EV483" s="127"/>
      <c r="FF483" s="127"/>
      <c r="FP483" s="127"/>
      <c r="FZ483" s="127"/>
      <c r="GJ483" s="127"/>
      <c r="GT483" s="127"/>
      <c r="HD483" s="127"/>
      <c r="HN483" s="127"/>
      <c r="HX483" s="127"/>
      <c r="IH483" s="127"/>
    </row>
    <row xmlns:x14ac="http://schemas.microsoft.com/office/spreadsheetml/2009/9/ac" r="484" s="3" customFormat="true" x14ac:dyDescent="0.25">
      <c r="A484" s="388"/>
      <c r="B484" s="127"/>
      <c r="L484" s="127"/>
      <c r="V484" s="127"/>
      <c r="AF484" s="127"/>
      <c r="AP484" s="127"/>
      <c r="AZ484" s="127"/>
      <c r="BA484" s="127"/>
      <c r="BB484" s="127"/>
      <c r="BC484" s="127"/>
      <c r="BD484" s="127"/>
      <c r="BE484" s="127"/>
      <c r="BF484" s="127"/>
      <c r="BG484" s="127"/>
      <c r="BJ484" s="127"/>
      <c r="BT484" s="127"/>
      <c r="CD484" s="127"/>
      <c r="CN484" s="127"/>
      <c r="CX484" s="127"/>
      <c r="DH484" s="127"/>
      <c r="DR484" s="127"/>
      <c r="EB484" s="127"/>
      <c r="EL484" s="127"/>
      <c r="EV484" s="127"/>
      <c r="FF484" s="127"/>
      <c r="FP484" s="127"/>
      <c r="FZ484" s="127"/>
      <c r="GJ484" s="127"/>
      <c r="GT484" s="127"/>
      <c r="HD484" s="127"/>
      <c r="HN484" s="127"/>
      <c r="HX484" s="127"/>
      <c r="IH484" s="127"/>
    </row>
    <row xmlns:x14ac="http://schemas.microsoft.com/office/spreadsheetml/2009/9/ac" r="485" s="3" customFormat="true" x14ac:dyDescent="0.25">
      <c r="A485" s="388"/>
      <c r="B485" s="127"/>
      <c r="L485" s="127"/>
      <c r="V485" s="127"/>
      <c r="AF485" s="127"/>
      <c r="AP485" s="127"/>
      <c r="AZ485" s="127"/>
      <c r="BA485" s="127"/>
      <c r="BB485" s="127"/>
      <c r="BC485" s="127"/>
      <c r="BD485" s="127"/>
      <c r="BE485" s="127"/>
      <c r="BF485" s="127"/>
      <c r="BG485" s="127"/>
      <c r="BJ485" s="127"/>
      <c r="BT485" s="127"/>
      <c r="CD485" s="127"/>
      <c r="CN485" s="127"/>
      <c r="CX485" s="127"/>
      <c r="DH485" s="127"/>
      <c r="DR485" s="127"/>
      <c r="EB485" s="127"/>
      <c r="EL485" s="127"/>
      <c r="EV485" s="127"/>
      <c r="FF485" s="127"/>
      <c r="FP485" s="127"/>
      <c r="FZ485" s="127"/>
      <c r="GJ485" s="127"/>
      <c r="GT485" s="127"/>
      <c r="HD485" s="127"/>
      <c r="HN485" s="127"/>
      <c r="HX485" s="127"/>
      <c r="IH485" s="127"/>
    </row>
    <row xmlns:x14ac="http://schemas.microsoft.com/office/spreadsheetml/2009/9/ac" r="486" s="3" customFormat="true" x14ac:dyDescent="0.25">
      <c r="A486" s="388"/>
      <c r="B486" s="127"/>
      <c r="L486" s="127"/>
      <c r="V486" s="127"/>
      <c r="AF486" s="127"/>
      <c r="AP486" s="127"/>
      <c r="AZ486" s="127"/>
      <c r="BA486" s="127"/>
      <c r="BB486" s="127"/>
      <c r="BC486" s="127"/>
      <c r="BD486" s="127"/>
      <c r="BE486" s="127"/>
      <c r="BF486" s="127"/>
      <c r="BG486" s="127"/>
      <c r="BJ486" s="127"/>
      <c r="BT486" s="127"/>
      <c r="CD486" s="127"/>
      <c r="CN486" s="127"/>
      <c r="CX486" s="127"/>
      <c r="DH486" s="127"/>
      <c r="DR486" s="127"/>
      <c r="EB486" s="127"/>
      <c r="EL486" s="127"/>
      <c r="EV486" s="127"/>
      <c r="FF486" s="127"/>
      <c r="FP486" s="127"/>
      <c r="FZ486" s="127"/>
      <c r="GJ486" s="127"/>
      <c r="GT486" s="127"/>
      <c r="HD486" s="127"/>
      <c r="HN486" s="127"/>
      <c r="HX486" s="127"/>
      <c r="IH486" s="127"/>
    </row>
    <row xmlns:x14ac="http://schemas.microsoft.com/office/spreadsheetml/2009/9/ac" r="487" s="3" customFormat="true" x14ac:dyDescent="0.25">
      <c r="A487" s="388"/>
      <c r="B487" s="127"/>
      <c r="L487" s="127"/>
      <c r="V487" s="127"/>
      <c r="AF487" s="127"/>
      <c r="AP487" s="127"/>
      <c r="AZ487" s="127"/>
      <c r="BA487" s="127"/>
      <c r="BB487" s="127"/>
      <c r="BC487" s="127"/>
      <c r="BD487" s="127"/>
      <c r="BE487" s="127"/>
      <c r="BF487" s="127"/>
      <c r="BG487" s="127"/>
      <c r="BJ487" s="127"/>
      <c r="BT487" s="127"/>
      <c r="CD487" s="127"/>
      <c r="CN487" s="127"/>
      <c r="CX487" s="127"/>
      <c r="DH487" s="127"/>
      <c r="DR487" s="127"/>
      <c r="EB487" s="127"/>
      <c r="EL487" s="127"/>
      <c r="EV487" s="127"/>
      <c r="FF487" s="127"/>
      <c r="FP487" s="127"/>
      <c r="FZ487" s="127"/>
      <c r="GJ487" s="127"/>
      <c r="GT487" s="127"/>
      <c r="HD487" s="127"/>
      <c r="HN487" s="127"/>
      <c r="HX487" s="127"/>
      <c r="IH487" s="127"/>
    </row>
    <row xmlns:x14ac="http://schemas.microsoft.com/office/spreadsheetml/2009/9/ac" r="488" s="3" customFormat="true" x14ac:dyDescent="0.25">
      <c r="A488" s="388"/>
      <c r="B488" s="127"/>
      <c r="L488" s="127"/>
      <c r="V488" s="127"/>
      <c r="AF488" s="127"/>
      <c r="AP488" s="127"/>
      <c r="AZ488" s="127"/>
      <c r="BA488" s="127"/>
      <c r="BB488" s="127"/>
      <c r="BC488" s="127"/>
      <c r="BD488" s="127"/>
      <c r="BE488" s="127"/>
      <c r="BF488" s="127"/>
      <c r="BG488" s="127"/>
      <c r="BJ488" s="127"/>
      <c r="BT488" s="127"/>
      <c r="CD488" s="127"/>
      <c r="CN488" s="127"/>
      <c r="CX488" s="127"/>
      <c r="DH488" s="127"/>
      <c r="DR488" s="127"/>
      <c r="EB488" s="127"/>
      <c r="EL488" s="127"/>
      <c r="EV488" s="127"/>
      <c r="FF488" s="127"/>
      <c r="FP488" s="127"/>
      <c r="FZ488" s="127"/>
      <c r="GJ488" s="127"/>
      <c r="GT488" s="127"/>
      <c r="HD488" s="127"/>
      <c r="HN488" s="127"/>
      <c r="HX488" s="127"/>
      <c r="IH488" s="127"/>
    </row>
    <row xmlns:x14ac="http://schemas.microsoft.com/office/spreadsheetml/2009/9/ac" r="489" s="3" customFormat="true" x14ac:dyDescent="0.25">
      <c r="A489" s="388"/>
      <c r="B489" s="127"/>
      <c r="L489" s="127"/>
      <c r="V489" s="127"/>
      <c r="AF489" s="127"/>
      <c r="AP489" s="127"/>
      <c r="AZ489" s="127"/>
      <c r="BA489" s="127"/>
      <c r="BB489" s="127"/>
      <c r="BC489" s="127"/>
      <c r="BD489" s="127"/>
      <c r="BE489" s="127"/>
      <c r="BF489" s="127"/>
      <c r="BG489" s="127"/>
      <c r="BJ489" s="127"/>
      <c r="BT489" s="127"/>
      <c r="CD489" s="127"/>
      <c r="CN489" s="127"/>
      <c r="CX489" s="127"/>
      <c r="DH489" s="127"/>
      <c r="DR489" s="127"/>
      <c r="EB489" s="127"/>
      <c r="EL489" s="127"/>
      <c r="EV489" s="127"/>
      <c r="FF489" s="127"/>
      <c r="FP489" s="127"/>
      <c r="FZ489" s="127"/>
      <c r="GJ489" s="127"/>
      <c r="GT489" s="127"/>
      <c r="HD489" s="127"/>
      <c r="HN489" s="127"/>
      <c r="HX489" s="127"/>
      <c r="IH489" s="127"/>
    </row>
    <row xmlns:x14ac="http://schemas.microsoft.com/office/spreadsheetml/2009/9/ac" r="490" s="3" customFormat="true" x14ac:dyDescent="0.25">
      <c r="A490" s="388"/>
      <c r="B490" s="127"/>
      <c r="L490" s="127"/>
      <c r="V490" s="127"/>
      <c r="AF490" s="127"/>
      <c r="AP490" s="127"/>
      <c r="AZ490" s="127"/>
      <c r="BA490" s="127"/>
      <c r="BB490" s="127"/>
      <c r="BC490" s="127"/>
      <c r="BD490" s="127"/>
      <c r="BE490" s="127"/>
      <c r="BF490" s="127"/>
      <c r="BG490" s="127"/>
      <c r="BJ490" s="127"/>
      <c r="BT490" s="127"/>
      <c r="CD490" s="127"/>
      <c r="CN490" s="127"/>
      <c r="CX490" s="127"/>
      <c r="DH490" s="127"/>
      <c r="DR490" s="127"/>
      <c r="EB490" s="127"/>
      <c r="EL490" s="127"/>
      <c r="EV490" s="127"/>
      <c r="FF490" s="127"/>
      <c r="FP490" s="127"/>
      <c r="FZ490" s="127"/>
      <c r="GJ490" s="127"/>
      <c r="GT490" s="127"/>
      <c r="HD490" s="127"/>
      <c r="HN490" s="127"/>
      <c r="HX490" s="127"/>
      <c r="IH490" s="127"/>
    </row>
    <row xmlns:x14ac="http://schemas.microsoft.com/office/spreadsheetml/2009/9/ac" r="491" s="3" customFormat="true" x14ac:dyDescent="0.25">
      <c r="A491" s="388"/>
      <c r="B491" s="127"/>
      <c r="L491" s="127"/>
      <c r="V491" s="127"/>
      <c r="AF491" s="127"/>
      <c r="AP491" s="127"/>
      <c r="AZ491" s="127"/>
      <c r="BA491" s="127"/>
      <c r="BB491" s="127"/>
      <c r="BC491" s="127"/>
      <c r="BD491" s="127"/>
      <c r="BE491" s="127"/>
      <c r="BF491" s="127"/>
      <c r="BG491" s="127"/>
      <c r="BJ491" s="127"/>
      <c r="BT491" s="127"/>
      <c r="CD491" s="127"/>
      <c r="CN491" s="127"/>
      <c r="CX491" s="127"/>
      <c r="DH491" s="127"/>
      <c r="DR491" s="127"/>
      <c r="EB491" s="127"/>
      <c r="EL491" s="127"/>
      <c r="EV491" s="127"/>
      <c r="FF491" s="127"/>
      <c r="FP491" s="127"/>
      <c r="FZ491" s="127"/>
      <c r="GJ491" s="127"/>
      <c r="GT491" s="127"/>
      <c r="HD491" s="127"/>
      <c r="HN491" s="127"/>
      <c r="HX491" s="127"/>
      <c r="IH491" s="127"/>
    </row>
    <row xmlns:x14ac="http://schemas.microsoft.com/office/spreadsheetml/2009/9/ac" r="492" s="3" customFormat="true" x14ac:dyDescent="0.25">
      <c r="A492" s="388"/>
      <c r="B492" s="127"/>
      <c r="L492" s="127"/>
      <c r="V492" s="127"/>
      <c r="AF492" s="127"/>
      <c r="AP492" s="127"/>
      <c r="AZ492" s="127"/>
      <c r="BA492" s="127"/>
      <c r="BB492" s="127"/>
      <c r="BC492" s="127"/>
      <c r="BD492" s="127"/>
      <c r="BE492" s="127"/>
      <c r="BF492" s="127"/>
      <c r="BG492" s="127"/>
      <c r="BJ492" s="127"/>
      <c r="BT492" s="127"/>
      <c r="CD492" s="127"/>
      <c r="CN492" s="127"/>
      <c r="CX492" s="127"/>
      <c r="DH492" s="127"/>
      <c r="DR492" s="127"/>
      <c r="EB492" s="127"/>
      <c r="EL492" s="127"/>
      <c r="EV492" s="127"/>
      <c r="FF492" s="127"/>
      <c r="FP492" s="127"/>
      <c r="FZ492" s="127"/>
      <c r="GJ492" s="127"/>
      <c r="GT492" s="127"/>
      <c r="HD492" s="127"/>
      <c r="HN492" s="127"/>
      <c r="HX492" s="127"/>
      <c r="IH492" s="127"/>
    </row>
    <row xmlns:x14ac="http://schemas.microsoft.com/office/spreadsheetml/2009/9/ac" r="493" s="3" customFormat="true" x14ac:dyDescent="0.25">
      <c r="A493" s="388"/>
      <c r="B493" s="127"/>
      <c r="L493" s="127"/>
      <c r="V493" s="127"/>
      <c r="AF493" s="127"/>
      <c r="AP493" s="127"/>
      <c r="AZ493" s="127"/>
      <c r="BA493" s="127"/>
      <c r="BB493" s="127"/>
      <c r="BC493" s="127"/>
      <c r="BD493" s="127"/>
      <c r="BE493" s="127"/>
      <c r="BF493" s="127"/>
      <c r="BG493" s="127"/>
      <c r="BJ493" s="127"/>
      <c r="BT493" s="127"/>
      <c r="CD493" s="127"/>
      <c r="CN493" s="127"/>
      <c r="CX493" s="127"/>
      <c r="DH493" s="127"/>
      <c r="DR493" s="127"/>
      <c r="EB493" s="127"/>
      <c r="EL493" s="127"/>
      <c r="EV493" s="127"/>
      <c r="FF493" s="127"/>
      <c r="FP493" s="127"/>
      <c r="FZ493" s="127"/>
      <c r="GJ493" s="127"/>
      <c r="GT493" s="127"/>
      <c r="HD493" s="127"/>
      <c r="HN493" s="127"/>
      <c r="HX493" s="127"/>
      <c r="IH493" s="127"/>
    </row>
    <row xmlns:x14ac="http://schemas.microsoft.com/office/spreadsheetml/2009/9/ac" r="494" s="3" customFormat="true" x14ac:dyDescent="0.25">
      <c r="A494" s="388"/>
      <c r="B494" s="127"/>
      <c r="L494" s="127"/>
      <c r="V494" s="127"/>
      <c r="AF494" s="127"/>
      <c r="AP494" s="127"/>
      <c r="AZ494" s="127"/>
      <c r="BA494" s="127"/>
      <c r="BB494" s="127"/>
      <c r="BC494" s="127"/>
      <c r="BD494" s="127"/>
      <c r="BE494" s="127"/>
      <c r="BF494" s="127"/>
      <c r="BG494" s="127"/>
      <c r="BJ494" s="127"/>
      <c r="BT494" s="127"/>
      <c r="CD494" s="127"/>
      <c r="CN494" s="127"/>
      <c r="CX494" s="127"/>
      <c r="DH494" s="127"/>
      <c r="DR494" s="127"/>
      <c r="EB494" s="127"/>
      <c r="EL494" s="127"/>
      <c r="EV494" s="127"/>
      <c r="FF494" s="127"/>
      <c r="FP494" s="127"/>
      <c r="FZ494" s="127"/>
      <c r="GJ494" s="127"/>
      <c r="GT494" s="127"/>
      <c r="HD494" s="127"/>
      <c r="HN494" s="127"/>
      <c r="HX494" s="127"/>
      <c r="IH494" s="127"/>
    </row>
    <row xmlns:x14ac="http://schemas.microsoft.com/office/spreadsheetml/2009/9/ac" r="495" s="3" customFormat="true" x14ac:dyDescent="0.25">
      <c r="A495" s="388"/>
      <c r="B495" s="127"/>
      <c r="L495" s="127"/>
      <c r="V495" s="127"/>
      <c r="AF495" s="127"/>
      <c r="AP495" s="127"/>
      <c r="AZ495" s="127"/>
      <c r="BA495" s="127"/>
      <c r="BB495" s="127"/>
      <c r="BC495" s="127"/>
      <c r="BD495" s="127"/>
      <c r="BE495" s="127"/>
      <c r="BF495" s="127"/>
      <c r="BG495" s="127"/>
      <c r="BJ495" s="127"/>
      <c r="BT495" s="127"/>
      <c r="CD495" s="127"/>
      <c r="CN495" s="127"/>
      <c r="CX495" s="127"/>
      <c r="DH495" s="127"/>
      <c r="DR495" s="127"/>
      <c r="EB495" s="127"/>
      <c r="EL495" s="127"/>
      <c r="EV495" s="127"/>
      <c r="FF495" s="127"/>
      <c r="FP495" s="127"/>
      <c r="FZ495" s="127"/>
      <c r="GJ495" s="127"/>
      <c r="GT495" s="127"/>
      <c r="HD495" s="127"/>
      <c r="HN495" s="127"/>
      <c r="HX495" s="127"/>
      <c r="IH495" s="127"/>
    </row>
    <row xmlns:x14ac="http://schemas.microsoft.com/office/spreadsheetml/2009/9/ac" r="496" s="3" customFormat="true" x14ac:dyDescent="0.25">
      <c r="A496" s="388"/>
      <c r="B496" s="127"/>
      <c r="L496" s="127"/>
      <c r="V496" s="127"/>
      <c r="AF496" s="127"/>
      <c r="AP496" s="127"/>
      <c r="AZ496" s="127"/>
      <c r="BA496" s="127"/>
      <c r="BB496" s="127"/>
      <c r="BC496" s="127"/>
      <c r="BD496" s="127"/>
      <c r="BE496" s="127"/>
      <c r="BF496" s="127"/>
      <c r="BG496" s="127"/>
      <c r="BJ496" s="127"/>
      <c r="BT496" s="127"/>
      <c r="CD496" s="127"/>
      <c r="CN496" s="127"/>
      <c r="CX496" s="127"/>
      <c r="DH496" s="127"/>
      <c r="DR496" s="127"/>
      <c r="EB496" s="127"/>
      <c r="EL496" s="127"/>
      <c r="EV496" s="127"/>
      <c r="FF496" s="127"/>
      <c r="FP496" s="127"/>
      <c r="FZ496" s="127"/>
      <c r="GJ496" s="127"/>
      <c r="GT496" s="127"/>
      <c r="HD496" s="127"/>
      <c r="HN496" s="127"/>
      <c r="HX496" s="127"/>
      <c r="IH496" s="127"/>
    </row>
    <row xmlns:x14ac="http://schemas.microsoft.com/office/spreadsheetml/2009/9/ac" r="497" s="3" customFormat="true" x14ac:dyDescent="0.25">
      <c r="A497" s="388"/>
      <c r="B497" s="127"/>
      <c r="L497" s="127"/>
      <c r="V497" s="127"/>
      <c r="AF497" s="127"/>
      <c r="AP497" s="127"/>
      <c r="AZ497" s="127"/>
      <c r="BA497" s="127"/>
      <c r="BB497" s="127"/>
      <c r="BC497" s="127"/>
      <c r="BD497" s="127"/>
      <c r="BE497" s="127"/>
      <c r="BF497" s="127"/>
      <c r="BG497" s="127"/>
      <c r="BJ497" s="127"/>
      <c r="BT497" s="127"/>
      <c r="CD497" s="127"/>
      <c r="CN497" s="127"/>
      <c r="CX497" s="127"/>
      <c r="DH497" s="127"/>
      <c r="DR497" s="127"/>
      <c r="EB497" s="127"/>
      <c r="EL497" s="127"/>
      <c r="EV497" s="127"/>
      <c r="FF497" s="127"/>
      <c r="FP497" s="127"/>
      <c r="FZ497" s="127"/>
      <c r="GJ497" s="127"/>
      <c r="GT497" s="127"/>
      <c r="HD497" s="127"/>
      <c r="HN497" s="127"/>
      <c r="HX497" s="127"/>
      <c r="IH497" s="127"/>
    </row>
    <row xmlns:x14ac="http://schemas.microsoft.com/office/spreadsheetml/2009/9/ac" r="498" s="3" customFormat="true" x14ac:dyDescent="0.25">
      <c r="A498" s="388"/>
      <c r="B498" s="127"/>
      <c r="L498" s="127"/>
      <c r="V498" s="127"/>
      <c r="AF498" s="127"/>
      <c r="AP498" s="127"/>
      <c r="AZ498" s="127"/>
      <c r="BA498" s="127"/>
      <c r="BB498" s="127"/>
      <c r="BC498" s="127"/>
      <c r="BD498" s="127"/>
      <c r="BE498" s="127"/>
      <c r="BF498" s="127"/>
      <c r="BG498" s="127"/>
      <c r="BJ498" s="127"/>
      <c r="BT498" s="127"/>
      <c r="CD498" s="127"/>
      <c r="CN498" s="127"/>
      <c r="CX498" s="127"/>
      <c r="DH498" s="127"/>
      <c r="DR498" s="127"/>
      <c r="EB498" s="127"/>
      <c r="EL498" s="127"/>
      <c r="EV498" s="127"/>
      <c r="FF498" s="127"/>
      <c r="FP498" s="127"/>
      <c r="FZ498" s="127"/>
      <c r="GJ498" s="127"/>
      <c r="GT498" s="127"/>
      <c r="HD498" s="127"/>
      <c r="HN498" s="127"/>
      <c r="HX498" s="127"/>
      <c r="IH498" s="127"/>
    </row>
    <row xmlns:x14ac="http://schemas.microsoft.com/office/spreadsheetml/2009/9/ac" r="499" s="3" customFormat="true" x14ac:dyDescent="0.25">
      <c r="A499" s="388"/>
      <c r="B499" s="127"/>
      <c r="L499" s="127"/>
      <c r="V499" s="127"/>
      <c r="AF499" s="127"/>
      <c r="AP499" s="127"/>
      <c r="AZ499" s="127"/>
      <c r="BA499" s="127"/>
      <c r="BB499" s="127"/>
      <c r="BC499" s="127"/>
      <c r="BD499" s="127"/>
      <c r="BE499" s="127"/>
      <c r="BF499" s="127"/>
      <c r="BG499" s="127"/>
      <c r="BJ499" s="127"/>
      <c r="BT499" s="127"/>
      <c r="CD499" s="127"/>
      <c r="CN499" s="127"/>
      <c r="CX499" s="127"/>
      <c r="DH499" s="127"/>
      <c r="DR499" s="127"/>
      <c r="EB499" s="127"/>
      <c r="EL499" s="127"/>
      <c r="EV499" s="127"/>
      <c r="FF499" s="127"/>
      <c r="FP499" s="127"/>
      <c r="FZ499" s="127"/>
      <c r="GJ499" s="127"/>
      <c r="GT499" s="127"/>
      <c r="HD499" s="127"/>
      <c r="HN499" s="127"/>
      <c r="HX499" s="127"/>
      <c r="IH499" s="127"/>
    </row>
    <row xmlns:x14ac="http://schemas.microsoft.com/office/spreadsheetml/2009/9/ac" r="500" s="3" customFormat="true" x14ac:dyDescent="0.25">
      <c r="A500" s="388"/>
      <c r="B500" s="127"/>
      <c r="L500" s="127"/>
      <c r="V500" s="127"/>
      <c r="AF500" s="127"/>
      <c r="AP500" s="127"/>
      <c r="AZ500" s="127"/>
      <c r="BA500" s="127"/>
      <c r="BB500" s="127"/>
      <c r="BC500" s="127"/>
      <c r="BD500" s="127"/>
      <c r="BE500" s="127"/>
      <c r="BF500" s="127"/>
      <c r="BG500" s="127"/>
      <c r="BJ500" s="127"/>
      <c r="BT500" s="127"/>
      <c r="CD500" s="127"/>
      <c r="CN500" s="127"/>
      <c r="CX500" s="127"/>
      <c r="DH500" s="127"/>
      <c r="DR500" s="127"/>
      <c r="EB500" s="127"/>
      <c r="EL500" s="127"/>
      <c r="EV500" s="127"/>
      <c r="FF500" s="127"/>
      <c r="FP500" s="127"/>
      <c r="FZ500" s="127"/>
      <c r="GJ500" s="127"/>
      <c r="GT500" s="127"/>
      <c r="HD500" s="127"/>
      <c r="HN500" s="127"/>
      <c r="HX500" s="127"/>
      <c r="IH500" s="127"/>
    </row>
    <row xmlns:x14ac="http://schemas.microsoft.com/office/spreadsheetml/2009/9/ac" r="501" s="3" customFormat="true" x14ac:dyDescent="0.25">
      <c r="A501" s="388"/>
      <c r="B501" s="127"/>
      <c r="L501" s="127"/>
      <c r="V501" s="127"/>
      <c r="AF501" s="127"/>
      <c r="AP501" s="127"/>
      <c r="AZ501" s="127"/>
      <c r="BA501" s="127"/>
      <c r="BB501" s="127"/>
      <c r="BC501" s="127"/>
      <c r="BD501" s="127"/>
      <c r="BE501" s="127"/>
      <c r="BF501" s="127"/>
      <c r="BG501" s="127"/>
      <c r="BJ501" s="127"/>
      <c r="BT501" s="127"/>
      <c r="CD501" s="127"/>
      <c r="CN501" s="127"/>
      <c r="CX501" s="127"/>
      <c r="DH501" s="127"/>
      <c r="DR501" s="127"/>
      <c r="EB501" s="127"/>
      <c r="EL501" s="127"/>
      <c r="EV501" s="127"/>
      <c r="FF501" s="127"/>
      <c r="FP501" s="127"/>
      <c r="FZ501" s="127"/>
      <c r="GJ501" s="127"/>
      <c r="GT501" s="127"/>
      <c r="HD501" s="127"/>
      <c r="HN501" s="127"/>
      <c r="HX501" s="127"/>
      <c r="IH501" s="127"/>
    </row>
    <row xmlns:x14ac="http://schemas.microsoft.com/office/spreadsheetml/2009/9/ac" r="502" s="3" customFormat="true" x14ac:dyDescent="0.25">
      <c r="A502" s="388"/>
      <c r="B502" s="127"/>
      <c r="L502" s="127"/>
      <c r="V502" s="127"/>
      <c r="AF502" s="127"/>
      <c r="AP502" s="127"/>
      <c r="AZ502" s="127"/>
      <c r="BA502" s="127"/>
      <c r="BB502" s="127"/>
      <c r="BC502" s="127"/>
      <c r="BD502" s="127"/>
      <c r="BE502" s="127"/>
      <c r="BF502" s="127"/>
      <c r="BG502" s="127"/>
      <c r="BJ502" s="127"/>
      <c r="BT502" s="127"/>
      <c r="CD502" s="127"/>
      <c r="CN502" s="127"/>
      <c r="CX502" s="127"/>
      <c r="DH502" s="127"/>
      <c r="DR502" s="127"/>
      <c r="EB502" s="127"/>
      <c r="EL502" s="127"/>
      <c r="EV502" s="127"/>
      <c r="FF502" s="127"/>
      <c r="FP502" s="127"/>
      <c r="FZ502" s="127"/>
      <c r="GJ502" s="127"/>
      <c r="GT502" s="127"/>
      <c r="HD502" s="127"/>
      <c r="HN502" s="127"/>
      <c r="HX502" s="127"/>
      <c r="IH502" s="127"/>
    </row>
    <row xmlns:x14ac="http://schemas.microsoft.com/office/spreadsheetml/2009/9/ac" r="503" s="3" customFormat="true" x14ac:dyDescent="0.25">
      <c r="A503" s="388"/>
      <c r="B503" s="127"/>
      <c r="L503" s="127"/>
      <c r="V503" s="127"/>
      <c r="AF503" s="127"/>
      <c r="AP503" s="127"/>
      <c r="AZ503" s="127"/>
      <c r="BA503" s="127"/>
      <c r="BB503" s="127"/>
      <c r="BC503" s="127"/>
      <c r="BD503" s="127"/>
      <c r="BE503" s="127"/>
      <c r="BF503" s="127"/>
      <c r="BG503" s="127"/>
      <c r="BJ503" s="127"/>
      <c r="BT503" s="127"/>
      <c r="CD503" s="127"/>
      <c r="CN503" s="127"/>
      <c r="CX503" s="127"/>
      <c r="DH503" s="127"/>
      <c r="DR503" s="127"/>
      <c r="EB503" s="127"/>
      <c r="EL503" s="127"/>
      <c r="EV503" s="127"/>
      <c r="FF503" s="127"/>
      <c r="FP503" s="127"/>
      <c r="FZ503" s="127"/>
      <c r="GJ503" s="127"/>
      <c r="GT503" s="127"/>
      <c r="HD503" s="127"/>
      <c r="HN503" s="127"/>
      <c r="HX503" s="127"/>
      <c r="IH503" s="127"/>
    </row>
    <row xmlns:x14ac="http://schemas.microsoft.com/office/spreadsheetml/2009/9/ac" r="504" s="3" customFormat="true" x14ac:dyDescent="0.25">
      <c r="A504" s="388"/>
      <c r="B504" s="127"/>
      <c r="L504" s="127"/>
      <c r="V504" s="127"/>
      <c r="AF504" s="127"/>
      <c r="AP504" s="127"/>
      <c r="AZ504" s="127"/>
      <c r="BA504" s="127"/>
      <c r="BB504" s="127"/>
      <c r="BC504" s="127"/>
      <c r="BD504" s="127"/>
      <c r="BE504" s="127"/>
      <c r="BF504" s="127"/>
      <c r="BG504" s="127"/>
      <c r="BJ504" s="127"/>
      <c r="BT504" s="127"/>
      <c r="CD504" s="127"/>
      <c r="CN504" s="127"/>
      <c r="CX504" s="127"/>
      <c r="DH504" s="127"/>
      <c r="DR504" s="127"/>
      <c r="EB504" s="127"/>
      <c r="EL504" s="127"/>
      <c r="EV504" s="127"/>
      <c r="FF504" s="127"/>
      <c r="FP504" s="127"/>
      <c r="FZ504" s="127"/>
      <c r="GJ504" s="127"/>
      <c r="GT504" s="127"/>
      <c r="HD504" s="127"/>
      <c r="HN504" s="127"/>
      <c r="HX504" s="127"/>
      <c r="IH504" s="127"/>
    </row>
    <row xmlns:x14ac="http://schemas.microsoft.com/office/spreadsheetml/2009/9/ac" r="505" s="3" customFormat="true" x14ac:dyDescent="0.25">
      <c r="A505" s="388"/>
      <c r="B505" s="127"/>
      <c r="L505" s="127"/>
      <c r="V505" s="127"/>
      <c r="AF505" s="127"/>
      <c r="AP505" s="127"/>
      <c r="AZ505" s="127"/>
      <c r="BA505" s="127"/>
      <c r="BB505" s="127"/>
      <c r="BC505" s="127"/>
      <c r="BD505" s="127"/>
      <c r="BE505" s="127"/>
      <c r="BF505" s="127"/>
      <c r="BG505" s="127"/>
      <c r="BJ505" s="127"/>
      <c r="BT505" s="127"/>
      <c r="CD505" s="127"/>
      <c r="CN505" s="127"/>
      <c r="CX505" s="127"/>
      <c r="DH505" s="127"/>
      <c r="DR505" s="127"/>
      <c r="EB505" s="127"/>
      <c r="EL505" s="127"/>
      <c r="EV505" s="127"/>
      <c r="FF505" s="127"/>
      <c r="FP505" s="127"/>
      <c r="FZ505" s="127"/>
      <c r="GJ505" s="127"/>
      <c r="GT505" s="127"/>
      <c r="HD505" s="127"/>
      <c r="HN505" s="127"/>
      <c r="HX505" s="127"/>
      <c r="IH505" s="127"/>
    </row>
    <row xmlns:x14ac="http://schemas.microsoft.com/office/spreadsheetml/2009/9/ac" r="506" s="3" customFormat="true" x14ac:dyDescent="0.25">
      <c r="A506" s="388"/>
      <c r="B506" s="127"/>
      <c r="L506" s="127"/>
      <c r="V506" s="127"/>
      <c r="AF506" s="127"/>
      <c r="AP506" s="127"/>
      <c r="AZ506" s="127"/>
      <c r="BA506" s="127"/>
      <c r="BB506" s="127"/>
      <c r="BC506" s="127"/>
      <c r="BD506" s="127"/>
      <c r="BE506" s="127"/>
      <c r="BF506" s="127"/>
      <c r="BG506" s="127"/>
      <c r="BJ506" s="127"/>
      <c r="BT506" s="127"/>
      <c r="CD506" s="127"/>
      <c r="CN506" s="127"/>
      <c r="CX506" s="127"/>
      <c r="DH506" s="127"/>
      <c r="DR506" s="127"/>
      <c r="EB506" s="127"/>
      <c r="EL506" s="127"/>
      <c r="EV506" s="127"/>
      <c r="FF506" s="127"/>
      <c r="FP506" s="127"/>
      <c r="FZ506" s="127"/>
      <c r="GJ506" s="127"/>
      <c r="GT506" s="127"/>
      <c r="HD506" s="127"/>
      <c r="HN506" s="127"/>
      <c r="HX506" s="127"/>
      <c r="IH506" s="127"/>
    </row>
    <row xmlns:x14ac="http://schemas.microsoft.com/office/spreadsheetml/2009/9/ac" r="507" s="3" customFormat="true" x14ac:dyDescent="0.25">
      <c r="A507" s="388"/>
      <c r="B507" s="127"/>
      <c r="L507" s="127"/>
      <c r="V507" s="127"/>
      <c r="AF507" s="127"/>
      <c r="AP507" s="127"/>
      <c r="AZ507" s="127"/>
      <c r="BA507" s="127"/>
      <c r="BB507" s="127"/>
      <c r="BC507" s="127"/>
      <c r="BD507" s="127"/>
      <c r="BE507" s="127"/>
      <c r="BF507" s="127"/>
      <c r="BG507" s="127"/>
      <c r="BJ507" s="127"/>
      <c r="BT507" s="127"/>
      <c r="CD507" s="127"/>
      <c r="CN507" s="127"/>
      <c r="CX507" s="127"/>
      <c r="DH507" s="127"/>
      <c r="DR507" s="127"/>
      <c r="EB507" s="127"/>
      <c r="EL507" s="127"/>
      <c r="EV507" s="127"/>
      <c r="FF507" s="127"/>
      <c r="FP507" s="127"/>
      <c r="FZ507" s="127"/>
      <c r="GJ507" s="127"/>
      <c r="GT507" s="127"/>
      <c r="HD507" s="127"/>
      <c r="HN507" s="127"/>
      <c r="HX507" s="127"/>
      <c r="IH507" s="127"/>
    </row>
    <row xmlns:x14ac="http://schemas.microsoft.com/office/spreadsheetml/2009/9/ac" r="508" s="3" customFormat="true" x14ac:dyDescent="0.25">
      <c r="A508" s="388"/>
      <c r="B508" s="127"/>
      <c r="L508" s="127"/>
      <c r="V508" s="127"/>
      <c r="AF508" s="127"/>
      <c r="AP508" s="127"/>
      <c r="AZ508" s="127"/>
      <c r="BA508" s="127"/>
      <c r="BB508" s="127"/>
      <c r="BC508" s="127"/>
      <c r="BD508" s="127"/>
      <c r="BE508" s="127"/>
      <c r="BF508" s="127"/>
      <c r="BG508" s="127"/>
      <c r="BJ508" s="127"/>
      <c r="BT508" s="127"/>
      <c r="CD508" s="127"/>
      <c r="CN508" s="127"/>
      <c r="CX508" s="127"/>
      <c r="DH508" s="127"/>
      <c r="DR508" s="127"/>
      <c r="EB508" s="127"/>
      <c r="EL508" s="127"/>
      <c r="EV508" s="127"/>
      <c r="FF508" s="127"/>
      <c r="FP508" s="127"/>
      <c r="FZ508" s="127"/>
      <c r="GJ508" s="127"/>
      <c r="GT508" s="127"/>
      <c r="HD508" s="127"/>
      <c r="HN508" s="127"/>
      <c r="HX508" s="127"/>
      <c r="IH508" s="127"/>
    </row>
    <row xmlns:x14ac="http://schemas.microsoft.com/office/spreadsheetml/2009/9/ac" r="509" s="3" customFormat="true" x14ac:dyDescent="0.25">
      <c r="A509" s="388"/>
      <c r="B509" s="127"/>
      <c r="L509" s="127"/>
      <c r="V509" s="127"/>
      <c r="AF509" s="127"/>
      <c r="AP509" s="127"/>
      <c r="AZ509" s="127"/>
      <c r="BA509" s="127"/>
      <c r="BB509" s="127"/>
      <c r="BC509" s="127"/>
      <c r="BD509" s="127"/>
      <c r="BE509" s="127"/>
      <c r="BF509" s="127"/>
      <c r="BG509" s="127"/>
      <c r="BJ509" s="127"/>
      <c r="BT509" s="127"/>
      <c r="CD509" s="127"/>
      <c r="CN509" s="127"/>
      <c r="CX509" s="127"/>
      <c r="DH509" s="127"/>
      <c r="DR509" s="127"/>
      <c r="EB509" s="127"/>
      <c r="EL509" s="127"/>
      <c r="EV509" s="127"/>
      <c r="FF509" s="127"/>
      <c r="FP509" s="127"/>
      <c r="FZ509" s="127"/>
      <c r="GJ509" s="127"/>
      <c r="GT509" s="127"/>
      <c r="HD509" s="127"/>
      <c r="HN509" s="127"/>
      <c r="HX509" s="127"/>
      <c r="IH509" s="127"/>
    </row>
    <row xmlns:x14ac="http://schemas.microsoft.com/office/spreadsheetml/2009/9/ac" r="510" s="3" customFormat="true" x14ac:dyDescent="0.25">
      <c r="A510" s="388"/>
      <c r="B510" s="127"/>
      <c r="L510" s="127"/>
      <c r="V510" s="127"/>
      <c r="AF510" s="127"/>
      <c r="AP510" s="127"/>
      <c r="AZ510" s="127"/>
      <c r="BA510" s="127"/>
      <c r="BB510" s="127"/>
      <c r="BC510" s="127"/>
      <c r="BD510" s="127"/>
      <c r="BE510" s="127"/>
      <c r="BF510" s="127"/>
      <c r="BG510" s="127"/>
      <c r="BJ510" s="127"/>
      <c r="BT510" s="127"/>
      <c r="CD510" s="127"/>
      <c r="CN510" s="127"/>
      <c r="CX510" s="127"/>
      <c r="DH510" s="127"/>
      <c r="DR510" s="127"/>
      <c r="EB510" s="127"/>
      <c r="EL510" s="127"/>
      <c r="EV510" s="127"/>
      <c r="FF510" s="127"/>
      <c r="FP510" s="127"/>
      <c r="FZ510" s="127"/>
      <c r="GJ510" s="127"/>
      <c r="GT510" s="127"/>
      <c r="HD510" s="127"/>
      <c r="HN510" s="127"/>
      <c r="HX510" s="127"/>
      <c r="IH510" s="127"/>
    </row>
    <row xmlns:x14ac="http://schemas.microsoft.com/office/spreadsheetml/2009/9/ac" r="511" s="3" customFormat="true" x14ac:dyDescent="0.25">
      <c r="A511" s="388"/>
      <c r="B511" s="127"/>
      <c r="L511" s="127"/>
      <c r="V511" s="127"/>
      <c r="AF511" s="127"/>
      <c r="AP511" s="127"/>
      <c r="AZ511" s="127"/>
      <c r="BA511" s="127"/>
      <c r="BB511" s="127"/>
      <c r="BC511" s="127"/>
      <c r="BD511" s="127"/>
      <c r="BE511" s="127"/>
      <c r="BF511" s="127"/>
      <c r="BG511" s="127"/>
      <c r="BJ511" s="127"/>
      <c r="BT511" s="127"/>
      <c r="CD511" s="127"/>
      <c r="CN511" s="127"/>
      <c r="CX511" s="127"/>
      <c r="DH511" s="127"/>
      <c r="DR511" s="127"/>
      <c r="EB511" s="127"/>
      <c r="EL511" s="127"/>
      <c r="EV511" s="127"/>
      <c r="FF511" s="127"/>
      <c r="FP511" s="127"/>
      <c r="FZ511" s="127"/>
      <c r="GJ511" s="127"/>
      <c r="GT511" s="127"/>
      <c r="HD511" s="127"/>
      <c r="HN511" s="127"/>
      <c r="HX511" s="127"/>
      <c r="IH511" s="127"/>
    </row>
    <row xmlns:x14ac="http://schemas.microsoft.com/office/spreadsheetml/2009/9/ac" r="512" s="3" customFormat="true" x14ac:dyDescent="0.25">
      <c r="A512" s="388"/>
      <c r="B512" s="127"/>
      <c r="L512" s="127"/>
      <c r="V512" s="127"/>
      <c r="AF512" s="127"/>
      <c r="AP512" s="127"/>
      <c r="AZ512" s="127"/>
      <c r="BA512" s="127"/>
      <c r="BB512" s="127"/>
      <c r="BC512" s="127"/>
      <c r="BD512" s="127"/>
      <c r="BE512" s="127"/>
      <c r="BF512" s="127"/>
      <c r="BG512" s="127"/>
      <c r="BJ512" s="127"/>
      <c r="BT512" s="127"/>
      <c r="CD512" s="127"/>
      <c r="CN512" s="127"/>
      <c r="CX512" s="127"/>
      <c r="DH512" s="127"/>
      <c r="DR512" s="127"/>
      <c r="EB512" s="127"/>
      <c r="EL512" s="127"/>
      <c r="EV512" s="127"/>
      <c r="FF512" s="127"/>
      <c r="FP512" s="127"/>
      <c r="FZ512" s="127"/>
      <c r="GJ512" s="127"/>
      <c r="GT512" s="127"/>
      <c r="HD512" s="127"/>
      <c r="HN512" s="127"/>
      <c r="HX512" s="127"/>
      <c r="IH512" s="127"/>
    </row>
    <row xmlns:x14ac="http://schemas.microsoft.com/office/spreadsheetml/2009/9/ac" r="513" s="3" customFormat="true" x14ac:dyDescent="0.25">
      <c r="A513" s="388"/>
      <c r="B513" s="127"/>
      <c r="L513" s="127"/>
      <c r="V513" s="127"/>
      <c r="AF513" s="127"/>
      <c r="AP513" s="127"/>
      <c r="AZ513" s="127"/>
      <c r="BA513" s="127"/>
      <c r="BB513" s="127"/>
      <c r="BC513" s="127"/>
      <c r="BD513" s="127"/>
      <c r="BE513" s="127"/>
      <c r="BF513" s="127"/>
      <c r="BG513" s="127"/>
      <c r="BJ513" s="127"/>
      <c r="BT513" s="127"/>
      <c r="CD513" s="127"/>
      <c r="CN513" s="127"/>
      <c r="CX513" s="127"/>
      <c r="DH513" s="127"/>
      <c r="DR513" s="127"/>
      <c r="EB513" s="127"/>
      <c r="EL513" s="127"/>
      <c r="EV513" s="127"/>
      <c r="FF513" s="127"/>
      <c r="FP513" s="127"/>
      <c r="FZ513" s="127"/>
      <c r="GJ513" s="127"/>
      <c r="GT513" s="127"/>
      <c r="HD513" s="127"/>
      <c r="HN513" s="127"/>
      <c r="HX513" s="127"/>
      <c r="IH513" s="127"/>
    </row>
    <row xmlns:x14ac="http://schemas.microsoft.com/office/spreadsheetml/2009/9/ac" r="514" s="3" customFormat="true" x14ac:dyDescent="0.25">
      <c r="A514" s="388"/>
      <c r="B514" s="127"/>
      <c r="L514" s="127"/>
      <c r="V514" s="127"/>
      <c r="AF514" s="127"/>
      <c r="AP514" s="127"/>
      <c r="AZ514" s="127"/>
      <c r="BA514" s="127"/>
      <c r="BB514" s="127"/>
      <c r="BC514" s="127"/>
      <c r="BD514" s="127"/>
      <c r="BE514" s="127"/>
      <c r="BF514" s="127"/>
      <c r="BG514" s="127"/>
      <c r="BJ514" s="127"/>
      <c r="BT514" s="127"/>
      <c r="CD514" s="127"/>
      <c r="CN514" s="127"/>
      <c r="CX514" s="127"/>
      <c r="DH514" s="127"/>
      <c r="DR514" s="127"/>
      <c r="EB514" s="127"/>
      <c r="EL514" s="127"/>
      <c r="EV514" s="127"/>
      <c r="FF514" s="127"/>
      <c r="FP514" s="127"/>
      <c r="FZ514" s="127"/>
      <c r="GJ514" s="127"/>
      <c r="GT514" s="127"/>
      <c r="HD514" s="127"/>
      <c r="HN514" s="127"/>
      <c r="HX514" s="127"/>
      <c r="IH514" s="127"/>
    </row>
    <row xmlns:x14ac="http://schemas.microsoft.com/office/spreadsheetml/2009/9/ac" r="515" s="3" customFormat="true" x14ac:dyDescent="0.25">
      <c r="A515" s="388"/>
      <c r="B515" s="127"/>
      <c r="L515" s="127"/>
      <c r="V515" s="127"/>
      <c r="AF515" s="127"/>
      <c r="AP515" s="127"/>
      <c r="AZ515" s="127"/>
      <c r="BA515" s="127"/>
      <c r="BB515" s="127"/>
      <c r="BC515" s="127"/>
      <c r="BD515" s="127"/>
      <c r="BE515" s="127"/>
      <c r="BF515" s="127"/>
      <c r="BG515" s="127"/>
      <c r="BJ515" s="127"/>
      <c r="BT515" s="127"/>
      <c r="CD515" s="127"/>
      <c r="CN515" s="127"/>
      <c r="CX515" s="127"/>
      <c r="DH515" s="127"/>
      <c r="DR515" s="127"/>
      <c r="EB515" s="127"/>
      <c r="EL515" s="127"/>
      <c r="EV515" s="127"/>
      <c r="FF515" s="127"/>
      <c r="FP515" s="127"/>
      <c r="FZ515" s="127"/>
      <c r="GJ515" s="127"/>
      <c r="GT515" s="127"/>
      <c r="HD515" s="127"/>
      <c r="HN515" s="127"/>
      <c r="HX515" s="127"/>
      <c r="IH515" s="127"/>
    </row>
    <row xmlns:x14ac="http://schemas.microsoft.com/office/spreadsheetml/2009/9/ac" r="516" s="3" customFormat="true" x14ac:dyDescent="0.25">
      <c r="A516" s="388"/>
      <c r="B516" s="127"/>
      <c r="L516" s="127"/>
      <c r="V516" s="127"/>
      <c r="AF516" s="127"/>
      <c r="AP516" s="127"/>
      <c r="AZ516" s="127"/>
      <c r="BA516" s="127"/>
      <c r="BB516" s="127"/>
      <c r="BC516" s="127"/>
      <c r="BD516" s="127"/>
      <c r="BE516" s="127"/>
      <c r="BF516" s="127"/>
      <c r="BG516" s="127"/>
      <c r="BJ516" s="127"/>
      <c r="BT516" s="127"/>
      <c r="CD516" s="127"/>
      <c r="CN516" s="127"/>
      <c r="CX516" s="127"/>
      <c r="DH516" s="127"/>
      <c r="DR516" s="127"/>
      <c r="EB516" s="127"/>
      <c r="EL516" s="127"/>
      <c r="EV516" s="127"/>
      <c r="FF516" s="127"/>
      <c r="FP516" s="127"/>
      <c r="FZ516" s="127"/>
      <c r="GJ516" s="127"/>
      <c r="GT516" s="127"/>
      <c r="HD516" s="127"/>
      <c r="HN516" s="127"/>
      <c r="HX516" s="127"/>
      <c r="IH516" s="127"/>
    </row>
    <row xmlns:x14ac="http://schemas.microsoft.com/office/spreadsheetml/2009/9/ac" r="517" s="3" customFormat="true" x14ac:dyDescent="0.25">
      <c r="A517" s="388"/>
      <c r="B517" s="127"/>
      <c r="L517" s="127"/>
      <c r="V517" s="127"/>
      <c r="AF517" s="127"/>
      <c r="AP517" s="127"/>
      <c r="AZ517" s="127"/>
      <c r="BA517" s="127"/>
      <c r="BB517" s="127"/>
      <c r="BC517" s="127"/>
      <c r="BD517" s="127"/>
      <c r="BE517" s="127"/>
      <c r="BF517" s="127"/>
      <c r="BG517" s="127"/>
      <c r="BJ517" s="127"/>
      <c r="BT517" s="127"/>
      <c r="CD517" s="127"/>
      <c r="CN517" s="127"/>
      <c r="CX517" s="127"/>
      <c r="DH517" s="127"/>
      <c r="DR517" s="127"/>
      <c r="EB517" s="127"/>
      <c r="EL517" s="127"/>
      <c r="EV517" s="127"/>
      <c r="FF517" s="127"/>
      <c r="FP517" s="127"/>
      <c r="FZ517" s="127"/>
      <c r="GJ517" s="127"/>
      <c r="GT517" s="127"/>
      <c r="HD517" s="127"/>
      <c r="HN517" s="127"/>
      <c r="HX517" s="127"/>
      <c r="IH517" s="127"/>
    </row>
    <row xmlns:x14ac="http://schemas.microsoft.com/office/spreadsheetml/2009/9/ac" r="518" s="3" customFormat="true" x14ac:dyDescent="0.25">
      <c r="A518" s="388"/>
      <c r="B518" s="127"/>
      <c r="L518" s="127"/>
      <c r="V518" s="127"/>
      <c r="AF518" s="127"/>
      <c r="AP518" s="127"/>
      <c r="AZ518" s="127"/>
      <c r="BA518" s="127"/>
      <c r="BB518" s="127"/>
      <c r="BC518" s="127"/>
      <c r="BD518" s="127"/>
      <c r="BE518" s="127"/>
      <c r="BF518" s="127"/>
      <c r="BG518" s="127"/>
      <c r="BJ518" s="127"/>
      <c r="BT518" s="127"/>
      <c r="CD518" s="127"/>
      <c r="CN518" s="127"/>
      <c r="CX518" s="127"/>
      <c r="DH518" s="127"/>
      <c r="DR518" s="127"/>
      <c r="EB518" s="127"/>
      <c r="EL518" s="127"/>
      <c r="EV518" s="127"/>
      <c r="FF518" s="127"/>
      <c r="FP518" s="127"/>
      <c r="FZ518" s="127"/>
      <c r="GJ518" s="127"/>
      <c r="GT518" s="127"/>
      <c r="HD518" s="127"/>
      <c r="HN518" s="127"/>
      <c r="HX518" s="127"/>
      <c r="IH518" s="127"/>
    </row>
    <row xmlns:x14ac="http://schemas.microsoft.com/office/spreadsheetml/2009/9/ac" r="519" s="3" customFormat="true" x14ac:dyDescent="0.25">
      <c r="A519" s="388"/>
      <c r="B519" s="127"/>
      <c r="L519" s="127"/>
      <c r="V519" s="127"/>
      <c r="AF519" s="127"/>
      <c r="AP519" s="127"/>
      <c r="AZ519" s="127"/>
      <c r="BA519" s="127"/>
      <c r="BB519" s="127"/>
      <c r="BC519" s="127"/>
      <c r="BD519" s="127"/>
      <c r="BE519" s="127"/>
      <c r="BF519" s="127"/>
      <c r="BG519" s="127"/>
      <c r="BJ519" s="127"/>
      <c r="BT519" s="127"/>
      <c r="CD519" s="127"/>
      <c r="CN519" s="127"/>
      <c r="CX519" s="127"/>
      <c r="DH519" s="127"/>
      <c r="DR519" s="127"/>
      <c r="EB519" s="127"/>
      <c r="EL519" s="127"/>
      <c r="EV519" s="127"/>
      <c r="FF519" s="127"/>
      <c r="FP519" s="127"/>
      <c r="FZ519" s="127"/>
      <c r="GJ519" s="127"/>
      <c r="GT519" s="127"/>
      <c r="HD519" s="127"/>
      <c r="HN519" s="127"/>
      <c r="HX519" s="127"/>
      <c r="IH519" s="127"/>
    </row>
    <row xmlns:x14ac="http://schemas.microsoft.com/office/spreadsheetml/2009/9/ac" r="520" s="3" customFormat="true" x14ac:dyDescent="0.25">
      <c r="A520" s="388"/>
      <c r="B520" s="127"/>
      <c r="L520" s="127"/>
      <c r="V520" s="127"/>
      <c r="AF520" s="127"/>
      <c r="AP520" s="127"/>
      <c r="AZ520" s="127"/>
      <c r="BA520" s="127"/>
      <c r="BB520" s="127"/>
      <c r="BC520" s="127"/>
      <c r="BD520" s="127"/>
      <c r="BE520" s="127"/>
      <c r="BF520" s="127"/>
      <c r="BG520" s="127"/>
      <c r="BJ520" s="127"/>
      <c r="BT520" s="127"/>
      <c r="CD520" s="127"/>
      <c r="CN520" s="127"/>
      <c r="CX520" s="127"/>
      <c r="DH520" s="127"/>
      <c r="DR520" s="127"/>
      <c r="EB520" s="127"/>
      <c r="EL520" s="127"/>
      <c r="EV520" s="127"/>
      <c r="FF520" s="127"/>
      <c r="FP520" s="127"/>
      <c r="FZ520" s="127"/>
      <c r="GJ520" s="127"/>
      <c r="GT520" s="127"/>
      <c r="HD520" s="127"/>
      <c r="HN520" s="127"/>
      <c r="HX520" s="127"/>
      <c r="IH520" s="127"/>
    </row>
    <row xmlns:x14ac="http://schemas.microsoft.com/office/spreadsheetml/2009/9/ac" r="521" s="3" customFormat="true" x14ac:dyDescent="0.25">
      <c r="A521" s="388"/>
      <c r="B521" s="127"/>
      <c r="L521" s="127"/>
      <c r="V521" s="127"/>
      <c r="AF521" s="127"/>
      <c r="AP521" s="127"/>
      <c r="AZ521" s="127"/>
      <c r="BA521" s="127"/>
      <c r="BB521" s="127"/>
      <c r="BC521" s="127"/>
      <c r="BD521" s="127"/>
      <c r="BE521" s="127"/>
      <c r="BF521" s="127"/>
      <c r="BG521" s="127"/>
      <c r="BJ521" s="127"/>
      <c r="BT521" s="127"/>
      <c r="CD521" s="127"/>
      <c r="CN521" s="127"/>
      <c r="CX521" s="127"/>
      <c r="DH521" s="127"/>
      <c r="DR521" s="127"/>
      <c r="EB521" s="127"/>
      <c r="EL521" s="127"/>
      <c r="EV521" s="127"/>
      <c r="FF521" s="127"/>
      <c r="FP521" s="127"/>
      <c r="FZ521" s="127"/>
      <c r="GJ521" s="127"/>
      <c r="GT521" s="127"/>
      <c r="HD521" s="127"/>
      <c r="HN521" s="127"/>
      <c r="HX521" s="127"/>
      <c r="IH521" s="127"/>
    </row>
    <row xmlns:x14ac="http://schemas.microsoft.com/office/spreadsheetml/2009/9/ac" r="522" s="3" customFormat="true" x14ac:dyDescent="0.25">
      <c r="A522" s="388"/>
      <c r="B522" s="127"/>
      <c r="L522" s="127"/>
      <c r="V522" s="127"/>
      <c r="AF522" s="127"/>
      <c r="AP522" s="127"/>
      <c r="AZ522" s="127"/>
      <c r="BA522" s="127"/>
      <c r="BB522" s="127"/>
      <c r="BC522" s="127"/>
      <c r="BD522" s="127"/>
      <c r="BE522" s="127"/>
      <c r="BF522" s="127"/>
      <c r="BG522" s="127"/>
      <c r="BJ522" s="127"/>
      <c r="BT522" s="127"/>
      <c r="CD522" s="127"/>
      <c r="CN522" s="127"/>
      <c r="CX522" s="127"/>
      <c r="DH522" s="127"/>
      <c r="DR522" s="127"/>
      <c r="EB522" s="127"/>
      <c r="EL522" s="127"/>
      <c r="EV522" s="127"/>
      <c r="FF522" s="127"/>
      <c r="FP522" s="127"/>
      <c r="FZ522" s="127"/>
      <c r="GJ522" s="127"/>
      <c r="GT522" s="127"/>
      <c r="HD522" s="127"/>
      <c r="HN522" s="127"/>
      <c r="HX522" s="127"/>
      <c r="IH522" s="127"/>
    </row>
    <row xmlns:x14ac="http://schemas.microsoft.com/office/spreadsheetml/2009/9/ac" r="523" s="3" customFormat="true" x14ac:dyDescent="0.25">
      <c r="A523" s="388"/>
      <c r="B523" s="127"/>
      <c r="L523" s="127"/>
      <c r="V523" s="127"/>
      <c r="AF523" s="127"/>
      <c r="AP523" s="127"/>
      <c r="AZ523" s="127"/>
      <c r="BA523" s="127"/>
      <c r="BB523" s="127"/>
      <c r="BC523" s="127"/>
      <c r="BD523" s="127"/>
      <c r="BE523" s="127"/>
      <c r="BF523" s="127"/>
      <c r="BG523" s="127"/>
      <c r="BJ523" s="127"/>
      <c r="BT523" s="127"/>
      <c r="CD523" s="127"/>
      <c r="CN523" s="127"/>
      <c r="CX523" s="127"/>
      <c r="DH523" s="127"/>
      <c r="DR523" s="127"/>
      <c r="EB523" s="127"/>
      <c r="EL523" s="127"/>
      <c r="EV523" s="127"/>
      <c r="FF523" s="127"/>
      <c r="FP523" s="127"/>
      <c r="FZ523" s="127"/>
      <c r="GJ523" s="127"/>
      <c r="GT523" s="127"/>
      <c r="HD523" s="127"/>
      <c r="HN523" s="127"/>
      <c r="HX523" s="127"/>
      <c r="IH523" s="127"/>
    </row>
    <row xmlns:x14ac="http://schemas.microsoft.com/office/spreadsheetml/2009/9/ac" r="524" s="3" customFormat="true" x14ac:dyDescent="0.25">
      <c r="A524" s="388"/>
      <c r="B524" s="127"/>
      <c r="L524" s="127"/>
      <c r="V524" s="127"/>
      <c r="AF524" s="127"/>
      <c r="AP524" s="127"/>
      <c r="AZ524" s="127"/>
      <c r="BA524" s="127"/>
      <c r="BB524" s="127"/>
      <c r="BC524" s="127"/>
      <c r="BD524" s="127"/>
      <c r="BE524" s="127"/>
      <c r="BF524" s="127"/>
      <c r="BG524" s="127"/>
      <c r="BJ524" s="127"/>
      <c r="BT524" s="127"/>
      <c r="CD524" s="127"/>
      <c r="CN524" s="127"/>
      <c r="CX524" s="127"/>
      <c r="DH524" s="127"/>
      <c r="DR524" s="127"/>
      <c r="EB524" s="127"/>
      <c r="EL524" s="127"/>
      <c r="EV524" s="127"/>
      <c r="FF524" s="127"/>
      <c r="FP524" s="127"/>
      <c r="FZ524" s="127"/>
      <c r="GJ524" s="127"/>
      <c r="GT524" s="127"/>
      <c r="HD524" s="127"/>
      <c r="HN524" s="127"/>
      <c r="HX524" s="127"/>
      <c r="IH524" s="127"/>
    </row>
    <row xmlns:x14ac="http://schemas.microsoft.com/office/spreadsheetml/2009/9/ac" r="525" s="3" customFormat="true" x14ac:dyDescent="0.25">
      <c r="A525" s="388"/>
      <c r="B525" s="127"/>
      <c r="L525" s="127"/>
      <c r="V525" s="127"/>
      <c r="AF525" s="127"/>
      <c r="AP525" s="127"/>
      <c r="AZ525" s="127"/>
      <c r="BA525" s="127"/>
      <c r="BB525" s="127"/>
      <c r="BC525" s="127"/>
      <c r="BD525" s="127"/>
      <c r="BE525" s="127"/>
      <c r="BF525" s="127"/>
      <c r="BG525" s="127"/>
      <c r="BJ525" s="127"/>
      <c r="BT525" s="127"/>
      <c r="CD525" s="127"/>
      <c r="CN525" s="127"/>
      <c r="CX525" s="127"/>
      <c r="DH525" s="127"/>
      <c r="DR525" s="127"/>
      <c r="EB525" s="127"/>
      <c r="EL525" s="127"/>
      <c r="EV525" s="127"/>
      <c r="FF525" s="127"/>
      <c r="FP525" s="127"/>
      <c r="FZ525" s="127"/>
      <c r="GJ525" s="127"/>
      <c r="GT525" s="127"/>
      <c r="HD525" s="127"/>
      <c r="HN525" s="127"/>
      <c r="HX525" s="127"/>
      <c r="IH525" s="127"/>
    </row>
    <row xmlns:x14ac="http://schemas.microsoft.com/office/spreadsheetml/2009/9/ac" r="526" s="3" customFormat="true" x14ac:dyDescent="0.25">
      <c r="A526" s="388"/>
      <c r="B526" s="127"/>
      <c r="L526" s="127"/>
      <c r="V526" s="127"/>
      <c r="AF526" s="127"/>
      <c r="AP526" s="127"/>
      <c r="AZ526" s="127"/>
      <c r="BA526" s="127"/>
      <c r="BB526" s="127"/>
      <c r="BC526" s="127"/>
      <c r="BD526" s="127"/>
      <c r="BE526" s="127"/>
      <c r="BF526" s="127"/>
      <c r="BG526" s="127"/>
      <c r="BJ526" s="127"/>
      <c r="BT526" s="127"/>
      <c r="CD526" s="127"/>
      <c r="CN526" s="127"/>
      <c r="CX526" s="127"/>
      <c r="DH526" s="127"/>
      <c r="DR526" s="127"/>
      <c r="EB526" s="127"/>
      <c r="EL526" s="127"/>
      <c r="EV526" s="127"/>
      <c r="FF526" s="127"/>
      <c r="FP526" s="127"/>
      <c r="FZ526" s="127"/>
      <c r="GJ526" s="127"/>
      <c r="GT526" s="127"/>
      <c r="HD526" s="127"/>
      <c r="HN526" s="127"/>
      <c r="HX526" s="127"/>
      <c r="IH526" s="127"/>
    </row>
    <row xmlns:x14ac="http://schemas.microsoft.com/office/spreadsheetml/2009/9/ac" r="527" s="3" customFormat="true" x14ac:dyDescent="0.25">
      <c r="A527" s="388"/>
      <c r="B527" s="127"/>
      <c r="L527" s="127"/>
      <c r="V527" s="127"/>
      <c r="AF527" s="127"/>
      <c r="AP527" s="127"/>
      <c r="AZ527" s="127"/>
      <c r="BA527" s="127"/>
      <c r="BB527" s="127"/>
      <c r="BC527" s="127"/>
      <c r="BD527" s="127"/>
      <c r="BE527" s="127"/>
      <c r="BF527" s="127"/>
      <c r="BG527" s="127"/>
      <c r="BJ527" s="127"/>
      <c r="BT527" s="127"/>
      <c r="CD527" s="127"/>
      <c r="CN527" s="127"/>
      <c r="CX527" s="127"/>
      <c r="DH527" s="127"/>
      <c r="DR527" s="127"/>
      <c r="EB527" s="127"/>
      <c r="EL527" s="127"/>
      <c r="EV527" s="127"/>
      <c r="FF527" s="127"/>
      <c r="FP527" s="127"/>
      <c r="FZ527" s="127"/>
      <c r="GJ527" s="127"/>
      <c r="GT527" s="127"/>
      <c r="HD527" s="127"/>
      <c r="HN527" s="127"/>
      <c r="HX527" s="127"/>
      <c r="IH527" s="127"/>
    </row>
    <row xmlns:x14ac="http://schemas.microsoft.com/office/spreadsheetml/2009/9/ac" r="528" s="3" customFormat="true" x14ac:dyDescent="0.25">
      <c r="A528" s="388"/>
      <c r="B528" s="127"/>
      <c r="L528" s="127"/>
      <c r="V528" s="127"/>
      <c r="AF528" s="127"/>
      <c r="AP528" s="127"/>
      <c r="AZ528" s="127"/>
      <c r="BA528" s="127"/>
      <c r="BB528" s="127"/>
      <c r="BC528" s="127"/>
      <c r="BD528" s="127"/>
      <c r="BE528" s="127"/>
      <c r="BF528" s="127"/>
      <c r="BG528" s="127"/>
      <c r="BJ528" s="127"/>
      <c r="BT528" s="127"/>
      <c r="CD528" s="127"/>
      <c r="CN528" s="127"/>
      <c r="CX528" s="127"/>
      <c r="DH528" s="127"/>
      <c r="DR528" s="127"/>
      <c r="EB528" s="127"/>
      <c r="EL528" s="127"/>
      <c r="EV528" s="127"/>
      <c r="FF528" s="127"/>
      <c r="FP528" s="127"/>
      <c r="FZ528" s="127"/>
      <c r="GJ528" s="127"/>
      <c r="GT528" s="127"/>
      <c r="HD528" s="127"/>
      <c r="HN528" s="127"/>
      <c r="HX528" s="127"/>
      <c r="IH528" s="127"/>
    </row>
    <row xmlns:x14ac="http://schemas.microsoft.com/office/spreadsheetml/2009/9/ac" r="529" s="3" customFormat="true" x14ac:dyDescent="0.25">
      <c r="A529" s="388"/>
      <c r="B529" s="127"/>
      <c r="L529" s="127"/>
      <c r="V529" s="127"/>
      <c r="AF529" s="127"/>
      <c r="AP529" s="127"/>
      <c r="AZ529" s="127"/>
      <c r="BA529" s="127"/>
      <c r="BB529" s="127"/>
      <c r="BC529" s="127"/>
      <c r="BD529" s="127"/>
      <c r="BE529" s="127"/>
      <c r="BF529" s="127"/>
      <c r="BG529" s="127"/>
      <c r="BJ529" s="127"/>
      <c r="BT529" s="127"/>
      <c r="CD529" s="127"/>
      <c r="CN529" s="127"/>
      <c r="CX529" s="127"/>
      <c r="DH529" s="127"/>
      <c r="DR529" s="127"/>
      <c r="EB529" s="127"/>
      <c r="EL529" s="127"/>
      <c r="EV529" s="127"/>
      <c r="FF529" s="127"/>
      <c r="FP529" s="127"/>
      <c r="FZ529" s="127"/>
      <c r="GJ529" s="127"/>
      <c r="GT529" s="127"/>
      <c r="HD529" s="127"/>
      <c r="HN529" s="127"/>
      <c r="HX529" s="127"/>
      <c r="IH529" s="127"/>
    </row>
    <row xmlns:x14ac="http://schemas.microsoft.com/office/spreadsheetml/2009/9/ac" r="530" s="3" customFormat="true" x14ac:dyDescent="0.25">
      <c r="A530" s="388"/>
      <c r="B530" s="127"/>
      <c r="L530" s="127"/>
      <c r="V530" s="127"/>
      <c r="AF530" s="127"/>
      <c r="AP530" s="127"/>
      <c r="AZ530" s="127"/>
      <c r="BA530" s="127"/>
      <c r="BB530" s="127"/>
      <c r="BC530" s="127"/>
      <c r="BD530" s="127"/>
      <c r="BE530" s="127"/>
      <c r="BF530" s="127"/>
      <c r="BG530" s="127"/>
      <c r="BJ530" s="127"/>
      <c r="BT530" s="127"/>
      <c r="CD530" s="127"/>
      <c r="CN530" s="127"/>
      <c r="CX530" s="127"/>
      <c r="DH530" s="127"/>
      <c r="DR530" s="127"/>
      <c r="EB530" s="127"/>
      <c r="EL530" s="127"/>
      <c r="EV530" s="127"/>
      <c r="FF530" s="127"/>
      <c r="FP530" s="127"/>
      <c r="FZ530" s="127"/>
      <c r="GJ530" s="127"/>
      <c r="GT530" s="127"/>
      <c r="HD530" s="127"/>
      <c r="HN530" s="127"/>
      <c r="HX530" s="127"/>
      <c r="IH530" s="127"/>
    </row>
    <row xmlns:x14ac="http://schemas.microsoft.com/office/spreadsheetml/2009/9/ac" r="531" s="3" customFormat="true" x14ac:dyDescent="0.25">
      <c r="A531" s="388"/>
      <c r="B531" s="127"/>
      <c r="L531" s="127"/>
      <c r="V531" s="127"/>
      <c r="AF531" s="127"/>
      <c r="AP531" s="127"/>
      <c r="AZ531" s="127"/>
      <c r="BA531" s="127"/>
      <c r="BB531" s="127"/>
      <c r="BC531" s="127"/>
      <c r="BD531" s="127"/>
      <c r="BE531" s="127"/>
      <c r="BF531" s="127"/>
      <c r="BG531" s="127"/>
      <c r="BJ531" s="127"/>
      <c r="BT531" s="127"/>
      <c r="CD531" s="127"/>
      <c r="CN531" s="127"/>
      <c r="CX531" s="127"/>
      <c r="DH531" s="127"/>
      <c r="DR531" s="127"/>
      <c r="EB531" s="127"/>
      <c r="EL531" s="127"/>
      <c r="EV531" s="127"/>
      <c r="FF531" s="127"/>
      <c r="FP531" s="127"/>
      <c r="FZ531" s="127"/>
      <c r="GJ531" s="127"/>
      <c r="GT531" s="127"/>
      <c r="HD531" s="127"/>
      <c r="HN531" s="127"/>
      <c r="HX531" s="127"/>
      <c r="IH531" s="127"/>
    </row>
    <row xmlns:x14ac="http://schemas.microsoft.com/office/spreadsheetml/2009/9/ac" r="532" s="3" customFormat="true" x14ac:dyDescent="0.25">
      <c r="A532" s="388"/>
      <c r="B532" s="127"/>
      <c r="L532" s="127"/>
      <c r="V532" s="127"/>
      <c r="AF532" s="127"/>
      <c r="AP532" s="127"/>
      <c r="AZ532" s="127"/>
      <c r="BA532" s="127"/>
      <c r="BB532" s="127"/>
      <c r="BC532" s="127"/>
      <c r="BD532" s="127"/>
      <c r="BE532" s="127"/>
      <c r="BF532" s="127"/>
      <c r="BG532" s="127"/>
      <c r="BJ532" s="127"/>
      <c r="BT532" s="127"/>
      <c r="CD532" s="127"/>
      <c r="CN532" s="127"/>
      <c r="CX532" s="127"/>
      <c r="DH532" s="127"/>
      <c r="DR532" s="127"/>
      <c r="EB532" s="127"/>
      <c r="EL532" s="127"/>
      <c r="EV532" s="127"/>
      <c r="FF532" s="127"/>
      <c r="FP532" s="127"/>
      <c r="FZ532" s="127"/>
      <c r="GJ532" s="127"/>
      <c r="GT532" s="127"/>
      <c r="HD532" s="127"/>
      <c r="HN532" s="127"/>
      <c r="HX532" s="127"/>
      <c r="IH532" s="127"/>
    </row>
    <row xmlns:x14ac="http://schemas.microsoft.com/office/spreadsheetml/2009/9/ac" r="533" s="3" customFormat="true" x14ac:dyDescent="0.25">
      <c r="A533" s="388"/>
      <c r="B533" s="127"/>
      <c r="L533" s="127"/>
      <c r="V533" s="127"/>
      <c r="AF533" s="127"/>
      <c r="AP533" s="127"/>
      <c r="AZ533" s="127"/>
      <c r="BA533" s="127"/>
      <c r="BB533" s="127"/>
      <c r="BC533" s="127"/>
      <c r="BD533" s="127"/>
      <c r="BE533" s="127"/>
      <c r="BF533" s="127"/>
      <c r="BG533" s="127"/>
      <c r="BJ533" s="127"/>
      <c r="BT533" s="127"/>
      <c r="CD533" s="127"/>
      <c r="CN533" s="127"/>
      <c r="CX533" s="127"/>
      <c r="DH533" s="127"/>
      <c r="DR533" s="127"/>
      <c r="EB533" s="127"/>
      <c r="EL533" s="127"/>
      <c r="EV533" s="127"/>
      <c r="FF533" s="127"/>
      <c r="FP533" s="127"/>
      <c r="FZ533" s="127"/>
      <c r="GJ533" s="127"/>
      <c r="GT533" s="127"/>
      <c r="HD533" s="127"/>
      <c r="HN533" s="127"/>
      <c r="HX533" s="127"/>
      <c r="IH533" s="127"/>
    </row>
    <row xmlns:x14ac="http://schemas.microsoft.com/office/spreadsheetml/2009/9/ac" r="534" s="3" customFormat="true" x14ac:dyDescent="0.25">
      <c r="A534" s="388"/>
      <c r="B534" s="127"/>
      <c r="L534" s="127"/>
      <c r="V534" s="127"/>
      <c r="AF534" s="127"/>
      <c r="AP534" s="127"/>
      <c r="AZ534" s="127"/>
      <c r="BA534" s="127"/>
      <c r="BB534" s="127"/>
      <c r="BC534" s="127"/>
      <c r="BD534" s="127"/>
      <c r="BE534" s="127"/>
      <c r="BF534" s="127"/>
      <c r="BG534" s="127"/>
      <c r="BJ534" s="127"/>
      <c r="BT534" s="127"/>
      <c r="CD534" s="127"/>
      <c r="CN534" s="127"/>
      <c r="CX534" s="127"/>
      <c r="DH534" s="127"/>
      <c r="DR534" s="127"/>
      <c r="EB534" s="127"/>
      <c r="EL534" s="127"/>
      <c r="EV534" s="127"/>
      <c r="FF534" s="127"/>
      <c r="FP534" s="127"/>
      <c r="FZ534" s="127"/>
      <c r="GJ534" s="127"/>
      <c r="GT534" s="127"/>
      <c r="HD534" s="127"/>
      <c r="HN534" s="127"/>
      <c r="HX534" s="127"/>
      <c r="IH534" s="127"/>
    </row>
    <row xmlns:x14ac="http://schemas.microsoft.com/office/spreadsheetml/2009/9/ac" r="535" s="3" customFormat="true" x14ac:dyDescent="0.25">
      <c r="A535" s="388"/>
      <c r="B535" s="127"/>
      <c r="L535" s="127"/>
      <c r="V535" s="127"/>
      <c r="AF535" s="127"/>
      <c r="AP535" s="127"/>
      <c r="AZ535" s="127"/>
      <c r="BA535" s="127"/>
      <c r="BB535" s="127"/>
      <c r="BC535" s="127"/>
      <c r="BD535" s="127"/>
      <c r="BE535" s="127"/>
      <c r="BF535" s="127"/>
      <c r="BG535" s="127"/>
      <c r="BJ535" s="127"/>
      <c r="BT535" s="127"/>
      <c r="CD535" s="127"/>
      <c r="CN535" s="127"/>
      <c r="CX535" s="127"/>
      <c r="DH535" s="127"/>
      <c r="DR535" s="127"/>
      <c r="EB535" s="127"/>
      <c r="EL535" s="127"/>
      <c r="EV535" s="127"/>
      <c r="FF535" s="127"/>
      <c r="FP535" s="127"/>
      <c r="FZ535" s="127"/>
      <c r="GJ535" s="127"/>
      <c r="GT535" s="127"/>
      <c r="HD535" s="127"/>
      <c r="HN535" s="127"/>
      <c r="HX535" s="127"/>
      <c r="IH535" s="127"/>
    </row>
    <row xmlns:x14ac="http://schemas.microsoft.com/office/spreadsheetml/2009/9/ac" r="536" s="3" customFormat="true" x14ac:dyDescent="0.25">
      <c r="A536" s="388"/>
      <c r="B536" s="127"/>
      <c r="L536" s="127"/>
      <c r="V536" s="127"/>
      <c r="AF536" s="127"/>
      <c r="AP536" s="127"/>
      <c r="AZ536" s="127"/>
      <c r="BA536" s="127"/>
      <c r="BB536" s="127"/>
      <c r="BC536" s="127"/>
      <c r="BD536" s="127"/>
      <c r="BE536" s="127"/>
      <c r="BF536" s="127"/>
      <c r="BG536" s="127"/>
      <c r="BJ536" s="127"/>
      <c r="BT536" s="127"/>
      <c r="CD536" s="127"/>
      <c r="CN536" s="127"/>
      <c r="CX536" s="127"/>
      <c r="DH536" s="127"/>
      <c r="DR536" s="127"/>
      <c r="EB536" s="127"/>
      <c r="EL536" s="127"/>
      <c r="EV536" s="127"/>
      <c r="FF536" s="127"/>
      <c r="FP536" s="127"/>
      <c r="FZ536" s="127"/>
      <c r="GJ536" s="127"/>
      <c r="GT536" s="127"/>
      <c r="HD536" s="127"/>
      <c r="HN536" s="127"/>
      <c r="HX536" s="127"/>
      <c r="IH536" s="127"/>
    </row>
    <row xmlns:x14ac="http://schemas.microsoft.com/office/spreadsheetml/2009/9/ac" r="537" s="3" customFormat="true" x14ac:dyDescent="0.25">
      <c r="A537" s="388"/>
      <c r="B537" s="127"/>
      <c r="L537" s="127"/>
      <c r="V537" s="127"/>
      <c r="AF537" s="127"/>
      <c r="AP537" s="127"/>
      <c r="AZ537" s="127"/>
      <c r="BA537" s="127"/>
      <c r="BB537" s="127"/>
      <c r="BC537" s="127"/>
      <c r="BD537" s="127"/>
      <c r="BE537" s="127"/>
      <c r="BF537" s="127"/>
      <c r="BG537" s="127"/>
      <c r="BJ537" s="127"/>
      <c r="BT537" s="127"/>
      <c r="CD537" s="127"/>
      <c r="CN537" s="127"/>
      <c r="CX537" s="127"/>
      <c r="DH537" s="127"/>
      <c r="DR537" s="127"/>
      <c r="EB537" s="127"/>
      <c r="EL537" s="127"/>
      <c r="EV537" s="127"/>
      <c r="FF537" s="127"/>
      <c r="FP537" s="127"/>
      <c r="FZ537" s="127"/>
      <c r="GJ537" s="127"/>
      <c r="GT537" s="127"/>
      <c r="HD537" s="127"/>
      <c r="HN537" s="127"/>
      <c r="HX537" s="127"/>
      <c r="IH537" s="127"/>
    </row>
    <row xmlns:x14ac="http://schemas.microsoft.com/office/spreadsheetml/2009/9/ac" r="538" s="3" customFormat="true" x14ac:dyDescent="0.25">
      <c r="A538" s="388"/>
      <c r="B538" s="127"/>
      <c r="L538" s="127"/>
      <c r="V538" s="127"/>
      <c r="AF538" s="127"/>
      <c r="AP538" s="127"/>
      <c r="AZ538" s="127"/>
      <c r="BA538" s="127"/>
      <c r="BB538" s="127"/>
      <c r="BC538" s="127"/>
      <c r="BD538" s="127"/>
      <c r="BE538" s="127"/>
      <c r="BF538" s="127"/>
      <c r="BG538" s="127"/>
      <c r="BJ538" s="127"/>
      <c r="BT538" s="127"/>
      <c r="CD538" s="127"/>
      <c r="CN538" s="127"/>
      <c r="CX538" s="127"/>
      <c r="DH538" s="127"/>
      <c r="DR538" s="127"/>
      <c r="EB538" s="127"/>
      <c r="EL538" s="127"/>
      <c r="EV538" s="127"/>
      <c r="FF538" s="127"/>
      <c r="FP538" s="127"/>
      <c r="FZ538" s="127"/>
      <c r="GJ538" s="127"/>
      <c r="GT538" s="127"/>
      <c r="HD538" s="127"/>
      <c r="HN538" s="127"/>
      <c r="HX538" s="127"/>
      <c r="IH538" s="127"/>
    </row>
    <row xmlns:x14ac="http://schemas.microsoft.com/office/spreadsheetml/2009/9/ac" r="539" s="3" customFormat="true" x14ac:dyDescent="0.25">
      <c r="A539" s="388"/>
      <c r="B539" s="127"/>
      <c r="L539" s="127"/>
      <c r="V539" s="127"/>
      <c r="AF539" s="127"/>
      <c r="AP539" s="127"/>
      <c r="AZ539" s="127"/>
      <c r="BA539" s="127"/>
      <c r="BB539" s="127"/>
      <c r="BC539" s="127"/>
      <c r="BD539" s="127"/>
      <c r="BE539" s="127"/>
      <c r="BF539" s="127"/>
      <c r="BG539" s="127"/>
      <c r="BJ539" s="127"/>
      <c r="BT539" s="127"/>
      <c r="CD539" s="127"/>
      <c r="CN539" s="127"/>
      <c r="CX539" s="127"/>
      <c r="DH539" s="127"/>
      <c r="DR539" s="127"/>
      <c r="EB539" s="127"/>
      <c r="EL539" s="127"/>
      <c r="EV539" s="127"/>
      <c r="FF539" s="127"/>
      <c r="FP539" s="127"/>
      <c r="FZ539" s="127"/>
      <c r="GJ539" s="127"/>
      <c r="GT539" s="127"/>
      <c r="HD539" s="127"/>
      <c r="HN539" s="127"/>
      <c r="HX539" s="127"/>
      <c r="IH539" s="127"/>
    </row>
    <row xmlns:x14ac="http://schemas.microsoft.com/office/spreadsheetml/2009/9/ac" r="540" s="3" customFormat="true" x14ac:dyDescent="0.25">
      <c r="A540" s="388"/>
      <c r="B540" s="127"/>
      <c r="L540" s="127"/>
      <c r="V540" s="127"/>
      <c r="AF540" s="127"/>
      <c r="AP540" s="127"/>
      <c r="AZ540" s="127"/>
      <c r="BA540" s="127"/>
      <c r="BB540" s="127"/>
      <c r="BC540" s="127"/>
      <c r="BD540" s="127"/>
      <c r="BE540" s="127"/>
      <c r="BF540" s="127"/>
      <c r="BG540" s="127"/>
      <c r="BJ540" s="127"/>
      <c r="BT540" s="127"/>
      <c r="CD540" s="127"/>
      <c r="CN540" s="127"/>
      <c r="CX540" s="127"/>
      <c r="DH540" s="127"/>
      <c r="DR540" s="127"/>
      <c r="EB540" s="127"/>
      <c r="EL540" s="127"/>
      <c r="EV540" s="127"/>
      <c r="FF540" s="127"/>
      <c r="FP540" s="127"/>
      <c r="FZ540" s="127"/>
      <c r="GJ540" s="127"/>
      <c r="GT540" s="127"/>
      <c r="HD540" s="127"/>
      <c r="HN540" s="127"/>
      <c r="HX540" s="127"/>
      <c r="IH540" s="127"/>
    </row>
    <row xmlns:x14ac="http://schemas.microsoft.com/office/spreadsheetml/2009/9/ac" r="541" s="3" customFormat="true" x14ac:dyDescent="0.25">
      <c r="A541" s="388"/>
      <c r="B541" s="127"/>
      <c r="L541" s="127"/>
      <c r="V541" s="127"/>
      <c r="AF541" s="127"/>
      <c r="AP541" s="127"/>
      <c r="AZ541" s="127"/>
      <c r="BA541" s="127"/>
      <c r="BB541" s="127"/>
      <c r="BC541" s="127"/>
      <c r="BD541" s="127"/>
      <c r="BE541" s="127"/>
      <c r="BF541" s="127"/>
      <c r="BG541" s="127"/>
      <c r="BJ541" s="127"/>
      <c r="BT541" s="127"/>
      <c r="CD541" s="127"/>
      <c r="CN541" s="127"/>
      <c r="CX541" s="127"/>
      <c r="DH541" s="127"/>
      <c r="DR541" s="127"/>
      <c r="EB541" s="127"/>
      <c r="EL541" s="127"/>
      <c r="EV541" s="127"/>
      <c r="FF541" s="127"/>
      <c r="FP541" s="127"/>
      <c r="FZ541" s="127"/>
      <c r="GJ541" s="127"/>
      <c r="GT541" s="127"/>
      <c r="HD541" s="127"/>
      <c r="HN541" s="127"/>
      <c r="HX541" s="127"/>
      <c r="IH541" s="127"/>
    </row>
    <row xmlns:x14ac="http://schemas.microsoft.com/office/spreadsheetml/2009/9/ac" r="542" s="3" customFormat="true" x14ac:dyDescent="0.25">
      <c r="A542" s="388"/>
      <c r="B542" s="127"/>
      <c r="L542" s="127"/>
      <c r="V542" s="127"/>
      <c r="AF542" s="127"/>
      <c r="AP542" s="127"/>
      <c r="AZ542" s="127"/>
      <c r="BA542" s="127"/>
      <c r="BB542" s="127"/>
      <c r="BC542" s="127"/>
      <c r="BD542" s="127"/>
      <c r="BE542" s="127"/>
      <c r="BF542" s="127"/>
      <c r="BG542" s="127"/>
      <c r="BJ542" s="127"/>
      <c r="BT542" s="127"/>
      <c r="CD542" s="127"/>
      <c r="CN542" s="127"/>
      <c r="CX542" s="127"/>
      <c r="DH542" s="127"/>
      <c r="DR542" s="127"/>
      <c r="EB542" s="127"/>
      <c r="EL542" s="127"/>
      <c r="EV542" s="127"/>
      <c r="FF542" s="127"/>
      <c r="FP542" s="127"/>
      <c r="FZ542" s="127"/>
      <c r="GJ542" s="127"/>
      <c r="GT542" s="127"/>
      <c r="HD542" s="127"/>
      <c r="HN542" s="127"/>
      <c r="HX542" s="127"/>
      <c r="IH542" s="127"/>
    </row>
    <row xmlns:x14ac="http://schemas.microsoft.com/office/spreadsheetml/2009/9/ac" r="543" s="3" customFormat="true" x14ac:dyDescent="0.25">
      <c r="A543" s="388"/>
      <c r="B543" s="127"/>
      <c r="L543" s="127"/>
      <c r="V543" s="127"/>
      <c r="AF543" s="127"/>
      <c r="AP543" s="127"/>
      <c r="AZ543" s="127"/>
      <c r="BA543" s="127"/>
      <c r="BB543" s="127"/>
      <c r="BC543" s="127"/>
      <c r="BD543" s="127"/>
      <c r="BE543" s="127"/>
      <c r="BF543" s="127"/>
      <c r="BG543" s="127"/>
      <c r="BJ543" s="127"/>
      <c r="BT543" s="127"/>
      <c r="CD543" s="127"/>
      <c r="CN543" s="127"/>
      <c r="CX543" s="127"/>
      <c r="DH543" s="127"/>
      <c r="DR543" s="127"/>
      <c r="EB543" s="127"/>
      <c r="EL543" s="127"/>
      <c r="EV543" s="127"/>
      <c r="FF543" s="127"/>
      <c r="FP543" s="127"/>
      <c r="FZ543" s="127"/>
      <c r="GJ543" s="127"/>
      <c r="GT543" s="127"/>
      <c r="HD543" s="127"/>
      <c r="HN543" s="127"/>
      <c r="HX543" s="127"/>
      <c r="IH543" s="127"/>
    </row>
    <row xmlns:x14ac="http://schemas.microsoft.com/office/spreadsheetml/2009/9/ac" r="544" s="3" customFormat="true" x14ac:dyDescent="0.25">
      <c r="A544" s="388"/>
      <c r="B544" s="127"/>
      <c r="L544" s="127"/>
      <c r="V544" s="127"/>
      <c r="AF544" s="127"/>
      <c r="AP544" s="127"/>
      <c r="AZ544" s="127"/>
      <c r="BA544" s="127"/>
      <c r="BB544" s="127"/>
      <c r="BC544" s="127"/>
      <c r="BD544" s="127"/>
      <c r="BE544" s="127"/>
      <c r="BF544" s="127"/>
      <c r="BG544" s="127"/>
      <c r="BJ544" s="127"/>
      <c r="BT544" s="127"/>
      <c r="CD544" s="127"/>
      <c r="CN544" s="127"/>
      <c r="CX544" s="127"/>
      <c r="DH544" s="127"/>
      <c r="DR544" s="127"/>
      <c r="EB544" s="127"/>
      <c r="EL544" s="127"/>
      <c r="EV544" s="127"/>
      <c r="FF544" s="127"/>
      <c r="FP544" s="127"/>
      <c r="FZ544" s="127"/>
      <c r="GJ544" s="127"/>
      <c r="GT544" s="127"/>
      <c r="HD544" s="127"/>
      <c r="HN544" s="127"/>
      <c r="HX544" s="127"/>
      <c r="IH544" s="127"/>
    </row>
    <row xmlns:x14ac="http://schemas.microsoft.com/office/spreadsheetml/2009/9/ac" r="545" s="3" customFormat="true" x14ac:dyDescent="0.25">
      <c r="A545" s="388"/>
      <c r="B545" s="127"/>
      <c r="L545" s="127"/>
      <c r="V545" s="127"/>
      <c r="AF545" s="127"/>
      <c r="AP545" s="127"/>
      <c r="AZ545" s="127"/>
      <c r="BA545" s="127"/>
      <c r="BB545" s="127"/>
      <c r="BC545" s="127"/>
      <c r="BD545" s="127"/>
      <c r="BE545" s="127"/>
      <c r="BF545" s="127"/>
      <c r="BG545" s="127"/>
      <c r="BJ545" s="127"/>
      <c r="BT545" s="127"/>
      <c r="CD545" s="127"/>
      <c r="CN545" s="127"/>
      <c r="CX545" s="127"/>
      <c r="DH545" s="127"/>
      <c r="DR545" s="127"/>
      <c r="EB545" s="127"/>
      <c r="EL545" s="127"/>
      <c r="EV545" s="127"/>
      <c r="FF545" s="127"/>
      <c r="FP545" s="127"/>
      <c r="FZ545" s="127"/>
      <c r="GJ545" s="127"/>
      <c r="GT545" s="127"/>
      <c r="HD545" s="127"/>
      <c r="HN545" s="127"/>
      <c r="HX545" s="127"/>
      <c r="IH545" s="127"/>
    </row>
    <row xmlns:x14ac="http://schemas.microsoft.com/office/spreadsheetml/2009/9/ac" r="546" s="3" customFormat="true" x14ac:dyDescent="0.25">
      <c r="A546" s="388"/>
      <c r="B546" s="127"/>
      <c r="L546" s="127"/>
      <c r="V546" s="127"/>
      <c r="AF546" s="127"/>
      <c r="AP546" s="127"/>
      <c r="AZ546" s="127"/>
      <c r="BA546" s="127"/>
      <c r="BB546" s="127"/>
      <c r="BC546" s="127"/>
      <c r="BD546" s="127"/>
      <c r="BE546" s="127"/>
      <c r="BF546" s="127"/>
      <c r="BG546" s="127"/>
      <c r="BJ546" s="127"/>
      <c r="BT546" s="127"/>
      <c r="CD546" s="127"/>
      <c r="CN546" s="127"/>
      <c r="CX546" s="127"/>
      <c r="DH546" s="127"/>
      <c r="DR546" s="127"/>
      <c r="EB546" s="127"/>
      <c r="EL546" s="127"/>
      <c r="EV546" s="127"/>
      <c r="FF546" s="127"/>
      <c r="FP546" s="127"/>
      <c r="FZ546" s="127"/>
      <c r="GJ546" s="127"/>
      <c r="GT546" s="127"/>
      <c r="HD546" s="127"/>
      <c r="HN546" s="127"/>
      <c r="HX546" s="127"/>
      <c r="IH546" s="127"/>
    </row>
    <row xmlns:x14ac="http://schemas.microsoft.com/office/spreadsheetml/2009/9/ac" r="547" s="3" customFormat="true" x14ac:dyDescent="0.25">
      <c r="A547" s="388"/>
      <c r="B547" s="127"/>
      <c r="L547" s="127"/>
      <c r="V547" s="127"/>
      <c r="AF547" s="127"/>
      <c r="AP547" s="127"/>
      <c r="AZ547" s="127"/>
      <c r="BA547" s="127"/>
      <c r="BB547" s="127"/>
      <c r="BC547" s="127"/>
      <c r="BD547" s="127"/>
      <c r="BE547" s="127"/>
      <c r="BF547" s="127"/>
      <c r="BG547" s="127"/>
      <c r="BJ547" s="127"/>
      <c r="BT547" s="127"/>
      <c r="CD547" s="127"/>
      <c r="CN547" s="127"/>
      <c r="CX547" s="127"/>
      <c r="DH547" s="127"/>
      <c r="DR547" s="127"/>
      <c r="EB547" s="127"/>
      <c r="EL547" s="127"/>
      <c r="EV547" s="127"/>
      <c r="FF547" s="127"/>
      <c r="FP547" s="127"/>
      <c r="FZ547" s="127"/>
      <c r="GJ547" s="127"/>
      <c r="GT547" s="127"/>
      <c r="HD547" s="127"/>
      <c r="HN547" s="127"/>
      <c r="HX547" s="127"/>
      <c r="IH547" s="127"/>
    </row>
    <row xmlns:x14ac="http://schemas.microsoft.com/office/spreadsheetml/2009/9/ac" r="548" s="3" customFormat="true" x14ac:dyDescent="0.25">
      <c r="A548" s="388"/>
      <c r="B548" s="127"/>
      <c r="L548" s="127"/>
      <c r="V548" s="127"/>
      <c r="AF548" s="127"/>
      <c r="AP548" s="127"/>
      <c r="AZ548" s="127"/>
      <c r="BA548" s="127"/>
      <c r="BB548" s="127"/>
      <c r="BC548" s="127"/>
      <c r="BD548" s="127"/>
      <c r="BE548" s="127"/>
      <c r="BF548" s="127"/>
      <c r="BG548" s="127"/>
      <c r="BJ548" s="127"/>
      <c r="BT548" s="127"/>
      <c r="CD548" s="127"/>
      <c r="CN548" s="127"/>
      <c r="CX548" s="127"/>
      <c r="DH548" s="127"/>
      <c r="DR548" s="127"/>
      <c r="EB548" s="127"/>
      <c r="EL548" s="127"/>
      <c r="EV548" s="127"/>
      <c r="FF548" s="127"/>
      <c r="FP548" s="127"/>
      <c r="FZ548" s="127"/>
      <c r="GJ548" s="127"/>
      <c r="GT548" s="127"/>
      <c r="HD548" s="127"/>
      <c r="HN548" s="127"/>
      <c r="HX548" s="127"/>
      <c r="IH548" s="127"/>
    </row>
    <row xmlns:x14ac="http://schemas.microsoft.com/office/spreadsheetml/2009/9/ac" r="549" s="3" customFormat="true" x14ac:dyDescent="0.25">
      <c r="A549" s="388"/>
      <c r="B549" s="127"/>
      <c r="L549" s="127"/>
      <c r="V549" s="127"/>
      <c r="AF549" s="127"/>
      <c r="AP549" s="127"/>
      <c r="AZ549" s="127"/>
      <c r="BA549" s="127"/>
      <c r="BB549" s="127"/>
      <c r="BC549" s="127"/>
      <c r="BD549" s="127"/>
      <c r="BE549" s="127"/>
      <c r="BF549" s="127"/>
      <c r="BG549" s="127"/>
      <c r="BJ549" s="127"/>
      <c r="BT549" s="127"/>
      <c r="CD549" s="127"/>
      <c r="CN549" s="127"/>
      <c r="CX549" s="127"/>
      <c r="DH549" s="127"/>
      <c r="DR549" s="127"/>
      <c r="EB549" s="127"/>
      <c r="EL549" s="127"/>
      <c r="EV549" s="127"/>
      <c r="FF549" s="127"/>
      <c r="FP549" s="127"/>
      <c r="FZ549" s="127"/>
      <c r="GJ549" s="127"/>
      <c r="GT549" s="127"/>
      <c r="HD549" s="127"/>
      <c r="HN549" s="127"/>
      <c r="HX549" s="127"/>
      <c r="IH549" s="127"/>
    </row>
    <row xmlns:x14ac="http://schemas.microsoft.com/office/spreadsheetml/2009/9/ac" r="550" s="3" customFormat="true" x14ac:dyDescent="0.25">
      <c r="A550" s="388"/>
      <c r="B550" s="127"/>
      <c r="L550" s="127"/>
      <c r="V550" s="127"/>
      <c r="AF550" s="127"/>
      <c r="AP550" s="127"/>
      <c r="AZ550" s="127"/>
      <c r="BA550" s="127"/>
      <c r="BB550" s="127"/>
      <c r="BC550" s="127"/>
      <c r="BD550" s="127"/>
      <c r="BE550" s="127"/>
      <c r="BF550" s="127"/>
      <c r="BG550" s="127"/>
      <c r="BJ550" s="127"/>
      <c r="BT550" s="127"/>
      <c r="CD550" s="127"/>
      <c r="CN550" s="127"/>
      <c r="CX550" s="127"/>
      <c r="DH550" s="127"/>
      <c r="DR550" s="127"/>
      <c r="EB550" s="127"/>
      <c r="EL550" s="127"/>
      <c r="EV550" s="127"/>
      <c r="FF550" s="127"/>
      <c r="FP550" s="127"/>
      <c r="FZ550" s="127"/>
      <c r="GJ550" s="127"/>
      <c r="GT550" s="127"/>
      <c r="HD550" s="127"/>
      <c r="HN550" s="127"/>
      <c r="HX550" s="127"/>
      <c r="IH550" s="127"/>
    </row>
    <row xmlns:x14ac="http://schemas.microsoft.com/office/spreadsheetml/2009/9/ac" r="551" s="3" customFormat="true" x14ac:dyDescent="0.25">
      <c r="A551" s="388"/>
      <c r="B551" s="127"/>
      <c r="L551" s="127"/>
      <c r="V551" s="127"/>
      <c r="AF551" s="127"/>
      <c r="AP551" s="127"/>
      <c r="AZ551" s="127"/>
      <c r="BA551" s="127"/>
      <c r="BB551" s="127"/>
      <c r="BC551" s="127"/>
      <c r="BD551" s="127"/>
      <c r="BE551" s="127"/>
      <c r="BF551" s="127"/>
      <c r="BG551" s="127"/>
      <c r="BJ551" s="127"/>
      <c r="BT551" s="127"/>
      <c r="CD551" s="127"/>
      <c r="CN551" s="127"/>
      <c r="CX551" s="127"/>
      <c r="DH551" s="127"/>
      <c r="DR551" s="127"/>
      <c r="EB551" s="127"/>
      <c r="EL551" s="127"/>
      <c r="EV551" s="127"/>
      <c r="FF551" s="127"/>
      <c r="FP551" s="127"/>
      <c r="FZ551" s="127"/>
      <c r="GJ551" s="127"/>
      <c r="GT551" s="127"/>
      <c r="HD551" s="127"/>
      <c r="HN551" s="127"/>
      <c r="HX551" s="127"/>
      <c r="IH551" s="127"/>
    </row>
    <row xmlns:x14ac="http://schemas.microsoft.com/office/spreadsheetml/2009/9/ac" r="552" s="3" customFormat="true" x14ac:dyDescent="0.25">
      <c r="A552" s="388"/>
      <c r="B552" s="127"/>
      <c r="L552" s="127"/>
      <c r="V552" s="127"/>
      <c r="AF552" s="127"/>
      <c r="AP552" s="127"/>
      <c r="AZ552" s="127"/>
      <c r="BA552" s="127"/>
      <c r="BB552" s="127"/>
      <c r="BC552" s="127"/>
      <c r="BD552" s="127"/>
      <c r="BE552" s="127"/>
      <c r="BF552" s="127"/>
      <c r="BG552" s="127"/>
      <c r="BJ552" s="127"/>
      <c r="BT552" s="127"/>
      <c r="CD552" s="127"/>
      <c r="CN552" s="127"/>
      <c r="CX552" s="127"/>
      <c r="DH552" s="127"/>
      <c r="DR552" s="127"/>
      <c r="EB552" s="127"/>
      <c r="EL552" s="127"/>
      <c r="EV552" s="127"/>
      <c r="FF552" s="127"/>
      <c r="FP552" s="127"/>
      <c r="FZ552" s="127"/>
      <c r="GJ552" s="127"/>
      <c r="GT552" s="127"/>
      <c r="HD552" s="127"/>
      <c r="HN552" s="127"/>
      <c r="HX552" s="127"/>
      <c r="IH552" s="127"/>
    </row>
    <row xmlns:x14ac="http://schemas.microsoft.com/office/spreadsheetml/2009/9/ac" r="553" s="3" customFormat="true" x14ac:dyDescent="0.25">
      <c r="A553" s="388"/>
      <c r="B553" s="127"/>
      <c r="L553" s="127"/>
      <c r="V553" s="127"/>
      <c r="AF553" s="127"/>
      <c r="AP553" s="127"/>
      <c r="AZ553" s="127"/>
      <c r="BA553" s="127"/>
      <c r="BB553" s="127"/>
      <c r="BC553" s="127"/>
      <c r="BD553" s="127"/>
      <c r="BE553" s="127"/>
      <c r="BF553" s="127"/>
      <c r="BG553" s="127"/>
      <c r="BJ553" s="127"/>
      <c r="BT553" s="127"/>
      <c r="CD553" s="127"/>
      <c r="CN553" s="127"/>
      <c r="CX553" s="127"/>
      <c r="DH553" s="127"/>
      <c r="DR553" s="127"/>
      <c r="EB553" s="127"/>
      <c r="EL553" s="127"/>
      <c r="EV553" s="127"/>
      <c r="FF553" s="127"/>
      <c r="FP553" s="127"/>
      <c r="FZ553" s="127"/>
      <c r="GJ553" s="127"/>
      <c r="GT553" s="127"/>
      <c r="HD553" s="127"/>
      <c r="HN553" s="127"/>
      <c r="HX553" s="127"/>
      <c r="IH553" s="127"/>
    </row>
    <row xmlns:x14ac="http://schemas.microsoft.com/office/spreadsheetml/2009/9/ac" r="554" s="3" customFormat="true" x14ac:dyDescent="0.25">
      <c r="A554" s="388"/>
      <c r="B554" s="127"/>
      <c r="L554" s="127"/>
      <c r="V554" s="127"/>
      <c r="AF554" s="127"/>
      <c r="AP554" s="127"/>
      <c r="AZ554" s="127"/>
      <c r="BA554" s="127"/>
      <c r="BB554" s="127"/>
      <c r="BC554" s="127"/>
      <c r="BD554" s="127"/>
      <c r="BE554" s="127"/>
      <c r="BF554" s="127"/>
      <c r="BG554" s="127"/>
      <c r="BJ554" s="127"/>
      <c r="BT554" s="127"/>
      <c r="CD554" s="127"/>
      <c r="CN554" s="127"/>
      <c r="CX554" s="127"/>
      <c r="DH554" s="127"/>
      <c r="DR554" s="127"/>
      <c r="EB554" s="127"/>
      <c r="EL554" s="127"/>
      <c r="EV554" s="127"/>
      <c r="FF554" s="127"/>
      <c r="FP554" s="127"/>
      <c r="FZ554" s="127"/>
      <c r="GJ554" s="127"/>
      <c r="GT554" s="127"/>
      <c r="HD554" s="127"/>
      <c r="HN554" s="127"/>
      <c r="HX554" s="127"/>
      <c r="IH554" s="127"/>
    </row>
    <row xmlns:x14ac="http://schemas.microsoft.com/office/spreadsheetml/2009/9/ac" r="555" s="3" customFormat="true" x14ac:dyDescent="0.25">
      <c r="A555" s="388"/>
      <c r="B555" s="127"/>
      <c r="L555" s="127"/>
      <c r="V555" s="127"/>
      <c r="AF555" s="127"/>
      <c r="AP555" s="127"/>
      <c r="AZ555" s="127"/>
      <c r="BA555" s="127"/>
      <c r="BB555" s="127"/>
      <c r="BC555" s="127"/>
      <c r="BD555" s="127"/>
      <c r="BE555" s="127"/>
      <c r="BF555" s="127"/>
      <c r="BG555" s="127"/>
      <c r="BJ555" s="127"/>
      <c r="BT555" s="127"/>
      <c r="CD555" s="127"/>
      <c r="CN555" s="127"/>
      <c r="CX555" s="127"/>
      <c r="DH555" s="127"/>
      <c r="DR555" s="127"/>
      <c r="EB555" s="127"/>
      <c r="EL555" s="127"/>
      <c r="EV555" s="127"/>
      <c r="FF555" s="127"/>
      <c r="FP555" s="127"/>
      <c r="FZ555" s="127"/>
      <c r="GJ555" s="127"/>
      <c r="GT555" s="127"/>
      <c r="HD555" s="127"/>
      <c r="HN555" s="127"/>
      <c r="HX555" s="127"/>
      <c r="IH555" s="127"/>
    </row>
    <row xmlns:x14ac="http://schemas.microsoft.com/office/spreadsheetml/2009/9/ac" r="556" s="3" customFormat="true" x14ac:dyDescent="0.25">
      <c r="A556" s="388"/>
      <c r="B556" s="127"/>
      <c r="L556" s="127"/>
      <c r="V556" s="127"/>
      <c r="AF556" s="127"/>
      <c r="AP556" s="127"/>
      <c r="AZ556" s="127"/>
      <c r="BA556" s="127"/>
      <c r="BB556" s="127"/>
      <c r="BC556" s="127"/>
      <c r="BD556" s="127"/>
      <c r="BE556" s="127"/>
      <c r="BF556" s="127"/>
      <c r="BG556" s="127"/>
      <c r="BJ556" s="127"/>
      <c r="BT556" s="127"/>
      <c r="CD556" s="127"/>
      <c r="CN556" s="127"/>
      <c r="CX556" s="127"/>
      <c r="DH556" s="127"/>
      <c r="DR556" s="127"/>
      <c r="EB556" s="127"/>
      <c r="EL556" s="127"/>
      <c r="EV556" s="127"/>
      <c r="FF556" s="127"/>
      <c r="FP556" s="127"/>
      <c r="FZ556" s="127"/>
      <c r="GJ556" s="127"/>
      <c r="GT556" s="127"/>
      <c r="HD556" s="127"/>
      <c r="HN556" s="127"/>
      <c r="HX556" s="127"/>
      <c r="IH556" s="127"/>
    </row>
    <row xmlns:x14ac="http://schemas.microsoft.com/office/spreadsheetml/2009/9/ac" r="557" s="3" customFormat="true" x14ac:dyDescent="0.25">
      <c r="A557" s="388"/>
      <c r="B557" s="127"/>
      <c r="L557" s="127"/>
      <c r="V557" s="127"/>
      <c r="AF557" s="127"/>
      <c r="AP557" s="127"/>
      <c r="AZ557" s="127"/>
      <c r="BA557" s="127"/>
      <c r="BB557" s="127"/>
      <c r="BC557" s="127"/>
      <c r="BD557" s="127"/>
      <c r="BE557" s="127"/>
      <c r="BF557" s="127"/>
      <c r="BG557" s="127"/>
      <c r="BJ557" s="127"/>
      <c r="BT557" s="127"/>
      <c r="CD557" s="127"/>
      <c r="CN557" s="127"/>
      <c r="CX557" s="127"/>
      <c r="DH557" s="127"/>
      <c r="DR557" s="127"/>
      <c r="EB557" s="127"/>
      <c r="EL557" s="127"/>
      <c r="EV557" s="127"/>
      <c r="FF557" s="127"/>
      <c r="FP557" s="127"/>
      <c r="FZ557" s="127"/>
      <c r="GJ557" s="127"/>
      <c r="GT557" s="127"/>
      <c r="HD557" s="127"/>
      <c r="HN557" s="127"/>
      <c r="HX557" s="127"/>
      <c r="IH557" s="127"/>
    </row>
    <row xmlns:x14ac="http://schemas.microsoft.com/office/spreadsheetml/2009/9/ac" r="558" s="3" customFormat="true" x14ac:dyDescent="0.25">
      <c r="A558" s="388"/>
      <c r="B558" s="127"/>
      <c r="L558" s="127"/>
      <c r="V558" s="127"/>
      <c r="AF558" s="127"/>
      <c r="AP558" s="127"/>
      <c r="AZ558" s="127"/>
      <c r="BA558" s="127"/>
      <c r="BB558" s="127"/>
      <c r="BC558" s="127"/>
      <c r="BD558" s="127"/>
      <c r="BE558" s="127"/>
      <c r="BF558" s="127"/>
      <c r="BG558" s="127"/>
      <c r="BJ558" s="127"/>
      <c r="BT558" s="127"/>
      <c r="CD558" s="127"/>
      <c r="CN558" s="127"/>
      <c r="CX558" s="127"/>
      <c r="DH558" s="127"/>
      <c r="DR558" s="127"/>
      <c r="EB558" s="127"/>
      <c r="EL558" s="127"/>
      <c r="EV558" s="127"/>
      <c r="FF558" s="127"/>
      <c r="FP558" s="127"/>
      <c r="FZ558" s="127"/>
      <c r="GJ558" s="127"/>
      <c r="GT558" s="127"/>
      <c r="HD558" s="127"/>
      <c r="HN558" s="127"/>
      <c r="HX558" s="127"/>
      <c r="IH558" s="127"/>
    </row>
    <row xmlns:x14ac="http://schemas.microsoft.com/office/spreadsheetml/2009/9/ac" r="559" s="3" customFormat="true" x14ac:dyDescent="0.25">
      <c r="A559" s="388"/>
      <c r="B559" s="127"/>
      <c r="L559" s="127"/>
      <c r="V559" s="127"/>
      <c r="AF559" s="127"/>
      <c r="AP559" s="127"/>
      <c r="AZ559" s="127"/>
      <c r="BA559" s="127"/>
      <c r="BB559" s="127"/>
      <c r="BC559" s="127"/>
      <c r="BD559" s="127"/>
      <c r="BE559" s="127"/>
      <c r="BF559" s="127"/>
      <c r="BG559" s="127"/>
      <c r="BJ559" s="127"/>
      <c r="BT559" s="127"/>
      <c r="CD559" s="127"/>
      <c r="CN559" s="127"/>
      <c r="CX559" s="127"/>
      <c r="DH559" s="127"/>
      <c r="DR559" s="127"/>
      <c r="EB559" s="127"/>
      <c r="EL559" s="127"/>
      <c r="EV559" s="127"/>
      <c r="FF559" s="127"/>
      <c r="FP559" s="127"/>
      <c r="FZ559" s="127"/>
      <c r="GJ559" s="127"/>
      <c r="GT559" s="127"/>
      <c r="HD559" s="127"/>
      <c r="HN559" s="127"/>
      <c r="HX559" s="127"/>
      <c r="IH559" s="127"/>
    </row>
    <row xmlns:x14ac="http://schemas.microsoft.com/office/spreadsheetml/2009/9/ac" r="560" s="3" customFormat="true" x14ac:dyDescent="0.25">
      <c r="A560" s="388"/>
      <c r="B560" s="127"/>
      <c r="L560" s="127"/>
      <c r="V560" s="127"/>
      <c r="AF560" s="127"/>
      <c r="AP560" s="127"/>
      <c r="AZ560" s="127"/>
      <c r="BA560" s="127"/>
      <c r="BB560" s="127"/>
      <c r="BC560" s="127"/>
      <c r="BD560" s="127"/>
      <c r="BE560" s="127"/>
      <c r="BF560" s="127"/>
      <c r="BG560" s="127"/>
      <c r="BJ560" s="127"/>
      <c r="BT560" s="127"/>
      <c r="CD560" s="127"/>
      <c r="CN560" s="127"/>
      <c r="CX560" s="127"/>
      <c r="DH560" s="127"/>
      <c r="DR560" s="127"/>
      <c r="EB560" s="127"/>
      <c r="EL560" s="127"/>
      <c r="EV560" s="127"/>
      <c r="FF560" s="127"/>
      <c r="FP560" s="127"/>
      <c r="FZ560" s="127"/>
      <c r="GJ560" s="127"/>
      <c r="GT560" s="127"/>
      <c r="HD560" s="127"/>
      <c r="HN560" s="127"/>
      <c r="HX560" s="127"/>
      <c r="IH560" s="127"/>
    </row>
    <row xmlns:x14ac="http://schemas.microsoft.com/office/spreadsheetml/2009/9/ac" r="561" s="3" customFormat="true" x14ac:dyDescent="0.25">
      <c r="A561" s="388"/>
      <c r="B561" s="127"/>
      <c r="L561" s="127"/>
      <c r="V561" s="127"/>
      <c r="AF561" s="127"/>
      <c r="AP561" s="127"/>
      <c r="AZ561" s="127"/>
      <c r="BA561" s="127"/>
      <c r="BB561" s="127"/>
      <c r="BC561" s="127"/>
      <c r="BD561" s="127"/>
      <c r="BE561" s="127"/>
      <c r="BF561" s="127"/>
      <c r="BG561" s="127"/>
      <c r="BJ561" s="127"/>
      <c r="BT561" s="127"/>
      <c r="CD561" s="127"/>
      <c r="CN561" s="127"/>
      <c r="CX561" s="127"/>
      <c r="DH561" s="127"/>
      <c r="DR561" s="127"/>
      <c r="EB561" s="127"/>
      <c r="EL561" s="127"/>
      <c r="EV561" s="127"/>
      <c r="FF561" s="127"/>
      <c r="FP561" s="127"/>
      <c r="FZ561" s="127"/>
      <c r="GJ561" s="127"/>
      <c r="GT561" s="127"/>
      <c r="HD561" s="127"/>
      <c r="HN561" s="127"/>
      <c r="HX561" s="127"/>
      <c r="IH561" s="127"/>
    </row>
    <row xmlns:x14ac="http://schemas.microsoft.com/office/spreadsheetml/2009/9/ac" r="562" s="3" customFormat="true" x14ac:dyDescent="0.25">
      <c r="A562" s="388"/>
      <c r="B562" s="127"/>
      <c r="L562" s="127"/>
      <c r="V562" s="127"/>
      <c r="AF562" s="127"/>
      <c r="AP562" s="127"/>
      <c r="AZ562" s="127"/>
      <c r="BA562" s="127"/>
      <c r="BB562" s="127"/>
      <c r="BC562" s="127"/>
      <c r="BD562" s="127"/>
      <c r="BE562" s="127"/>
      <c r="BF562" s="127"/>
      <c r="BG562" s="127"/>
      <c r="BJ562" s="127"/>
      <c r="BT562" s="127"/>
      <c r="CD562" s="127"/>
      <c r="CN562" s="127"/>
      <c r="CX562" s="127"/>
      <c r="DH562" s="127"/>
      <c r="DR562" s="127"/>
      <c r="EB562" s="127"/>
      <c r="EL562" s="127"/>
      <c r="EV562" s="127"/>
      <c r="FF562" s="127"/>
      <c r="FP562" s="127"/>
      <c r="FZ562" s="127"/>
      <c r="GJ562" s="127"/>
      <c r="GT562" s="127"/>
      <c r="HD562" s="127"/>
      <c r="HN562" s="127"/>
      <c r="HX562" s="127"/>
      <c r="IH562" s="127"/>
    </row>
    <row xmlns:x14ac="http://schemas.microsoft.com/office/spreadsheetml/2009/9/ac" r="563" s="3" customFormat="true" x14ac:dyDescent="0.25">
      <c r="A563" s="388"/>
      <c r="B563" s="127"/>
      <c r="L563" s="127"/>
      <c r="V563" s="127"/>
      <c r="AF563" s="127"/>
      <c r="AP563" s="127"/>
      <c r="AZ563" s="127"/>
      <c r="BA563" s="127"/>
      <c r="BB563" s="127"/>
      <c r="BC563" s="127"/>
      <c r="BD563" s="127"/>
      <c r="BE563" s="127"/>
      <c r="BF563" s="127"/>
      <c r="BG563" s="127"/>
      <c r="BJ563" s="127"/>
      <c r="BT563" s="127"/>
      <c r="CD563" s="127"/>
      <c r="CN563" s="127"/>
      <c r="CX563" s="127"/>
      <c r="DH563" s="127"/>
      <c r="DR563" s="127"/>
      <c r="EB563" s="127"/>
      <c r="EL563" s="127"/>
      <c r="EV563" s="127"/>
      <c r="FF563" s="127"/>
      <c r="FP563" s="127"/>
      <c r="FZ563" s="127"/>
      <c r="GJ563" s="127"/>
      <c r="GT563" s="127"/>
      <c r="HD563" s="127"/>
      <c r="HN563" s="127"/>
      <c r="HX563" s="127"/>
      <c r="IH563" s="127"/>
    </row>
    <row xmlns:x14ac="http://schemas.microsoft.com/office/spreadsheetml/2009/9/ac" r="564" s="3" customFormat="true" x14ac:dyDescent="0.25">
      <c r="A564" s="388"/>
      <c r="B564" s="127"/>
      <c r="L564" s="127"/>
      <c r="V564" s="127"/>
      <c r="AF564" s="127"/>
      <c r="AP564" s="127"/>
      <c r="AZ564" s="127"/>
      <c r="BA564" s="127"/>
      <c r="BB564" s="127"/>
      <c r="BC564" s="127"/>
      <c r="BD564" s="127"/>
      <c r="BE564" s="127"/>
      <c r="BF564" s="127"/>
      <c r="BG564" s="127"/>
      <c r="BJ564" s="127"/>
      <c r="BT564" s="127"/>
      <c r="CD564" s="127"/>
      <c r="CN564" s="127"/>
      <c r="CX564" s="127"/>
      <c r="DH564" s="127"/>
      <c r="DR564" s="127"/>
      <c r="EB564" s="127"/>
      <c r="EL564" s="127"/>
      <c r="EV564" s="127"/>
      <c r="FF564" s="127"/>
      <c r="FP564" s="127"/>
      <c r="FZ564" s="127"/>
      <c r="GJ564" s="127"/>
      <c r="GT564" s="127"/>
      <c r="HD564" s="127"/>
      <c r="HN564" s="127"/>
      <c r="HX564" s="127"/>
      <c r="IH564" s="127"/>
    </row>
    <row xmlns:x14ac="http://schemas.microsoft.com/office/spreadsheetml/2009/9/ac" r="565" s="3" customFormat="true" x14ac:dyDescent="0.25">
      <c r="A565" s="388"/>
      <c r="B565" s="127"/>
      <c r="L565" s="127"/>
      <c r="V565" s="127"/>
      <c r="AF565" s="127"/>
      <c r="AP565" s="127"/>
      <c r="AZ565" s="127"/>
      <c r="BA565" s="127"/>
      <c r="BB565" s="127"/>
      <c r="BC565" s="127"/>
      <c r="BD565" s="127"/>
      <c r="BE565" s="127"/>
      <c r="BF565" s="127"/>
      <c r="BG565" s="127"/>
      <c r="BJ565" s="127"/>
      <c r="BT565" s="127"/>
      <c r="CD565" s="127"/>
      <c r="CN565" s="127"/>
      <c r="CX565" s="127"/>
      <c r="DH565" s="127"/>
      <c r="DR565" s="127"/>
      <c r="EB565" s="127"/>
      <c r="EL565" s="127"/>
      <c r="EV565" s="127"/>
      <c r="FF565" s="127"/>
      <c r="FP565" s="127"/>
      <c r="FZ565" s="127"/>
      <c r="GJ565" s="127"/>
      <c r="GT565" s="127"/>
      <c r="HD565" s="127"/>
      <c r="HN565" s="127"/>
      <c r="HX565" s="127"/>
      <c r="IH565" s="127"/>
    </row>
    <row xmlns:x14ac="http://schemas.microsoft.com/office/spreadsheetml/2009/9/ac" r="566" s="3" customFormat="true" x14ac:dyDescent="0.25">
      <c r="A566" s="388"/>
      <c r="B566" s="127"/>
      <c r="L566" s="127"/>
      <c r="V566" s="127"/>
      <c r="AF566" s="127"/>
      <c r="AP566" s="127"/>
      <c r="AZ566" s="127"/>
      <c r="BA566" s="127"/>
      <c r="BB566" s="127"/>
      <c r="BC566" s="127"/>
      <c r="BD566" s="127"/>
      <c r="BE566" s="127"/>
      <c r="BF566" s="127"/>
      <c r="BG566" s="127"/>
      <c r="BJ566" s="127"/>
      <c r="BT566" s="127"/>
      <c r="CD566" s="127"/>
      <c r="CN566" s="127"/>
      <c r="CX566" s="127"/>
      <c r="DH566" s="127"/>
      <c r="DR566" s="127"/>
      <c r="EB566" s="127"/>
      <c r="EL566" s="127"/>
      <c r="EV566" s="127"/>
      <c r="FF566" s="127"/>
      <c r="FP566" s="127"/>
      <c r="FZ566" s="127"/>
      <c r="GJ566" s="127"/>
      <c r="GT566" s="127"/>
      <c r="HD566" s="127"/>
      <c r="HN566" s="127"/>
      <c r="HX566" s="127"/>
      <c r="IH566" s="127"/>
    </row>
    <row xmlns:x14ac="http://schemas.microsoft.com/office/spreadsheetml/2009/9/ac" r="567" s="3" customFormat="true" x14ac:dyDescent="0.25">
      <c r="A567" s="388"/>
      <c r="B567" s="127"/>
      <c r="L567" s="127"/>
      <c r="V567" s="127"/>
      <c r="AF567" s="127"/>
      <c r="AP567" s="127"/>
      <c r="AZ567" s="127"/>
      <c r="BA567" s="127"/>
      <c r="BB567" s="127"/>
      <c r="BC567" s="127"/>
      <c r="BD567" s="127"/>
      <c r="BE567" s="127"/>
      <c r="BF567" s="127"/>
      <c r="BG567" s="127"/>
      <c r="BJ567" s="127"/>
      <c r="BT567" s="127"/>
      <c r="CD567" s="127"/>
      <c r="CN567" s="127"/>
      <c r="CX567" s="127"/>
      <c r="DH567" s="127"/>
      <c r="DR567" s="127"/>
      <c r="EB567" s="127"/>
      <c r="EL567" s="127"/>
      <c r="EV567" s="127"/>
      <c r="FF567" s="127"/>
      <c r="FP567" s="127"/>
      <c r="FZ567" s="127"/>
      <c r="GJ567" s="127"/>
      <c r="GT567" s="127"/>
      <c r="HD567" s="127"/>
      <c r="HN567" s="127"/>
      <c r="HX567" s="127"/>
      <c r="IH567" s="127"/>
    </row>
    <row xmlns:x14ac="http://schemas.microsoft.com/office/spreadsheetml/2009/9/ac" r="568" s="3" customFormat="true" x14ac:dyDescent="0.25">
      <c r="A568" s="388"/>
      <c r="B568" s="127"/>
      <c r="L568" s="127"/>
      <c r="V568" s="127"/>
      <c r="AF568" s="127"/>
      <c r="AP568" s="127"/>
      <c r="AZ568" s="127"/>
      <c r="BA568" s="127"/>
      <c r="BB568" s="127"/>
      <c r="BC568" s="127"/>
      <c r="BD568" s="127"/>
      <c r="BE568" s="127"/>
      <c r="BF568" s="127"/>
      <c r="BG568" s="127"/>
      <c r="BJ568" s="127"/>
      <c r="BT568" s="127"/>
      <c r="CD568" s="127"/>
      <c r="CN568" s="127"/>
      <c r="CX568" s="127"/>
      <c r="DH568" s="127"/>
      <c r="DR568" s="127"/>
      <c r="EB568" s="127"/>
      <c r="EL568" s="127"/>
      <c r="EV568" s="127"/>
      <c r="FF568" s="127"/>
      <c r="FP568" s="127"/>
      <c r="FZ568" s="127"/>
      <c r="GJ568" s="127"/>
      <c r="GT568" s="127"/>
      <c r="HD568" s="127"/>
      <c r="HN568" s="127"/>
      <c r="HX568" s="127"/>
      <c r="IH568" s="127"/>
    </row>
    <row xmlns:x14ac="http://schemas.microsoft.com/office/spreadsheetml/2009/9/ac" r="569" s="3" customFormat="true" x14ac:dyDescent="0.25">
      <c r="A569" s="388"/>
      <c r="B569" s="127"/>
      <c r="L569" s="127"/>
      <c r="V569" s="127"/>
      <c r="AF569" s="127"/>
      <c r="AP569" s="127"/>
      <c r="AZ569" s="127"/>
      <c r="BA569" s="127"/>
      <c r="BB569" s="127"/>
      <c r="BC569" s="127"/>
      <c r="BD569" s="127"/>
      <c r="BE569" s="127"/>
      <c r="BF569" s="127"/>
      <c r="BG569" s="127"/>
      <c r="BJ569" s="127"/>
      <c r="BT569" s="127"/>
      <c r="CD569" s="127"/>
      <c r="CN569" s="127"/>
      <c r="CX569" s="127"/>
      <c r="DH569" s="127"/>
      <c r="DR569" s="127"/>
      <c r="EB569" s="127"/>
      <c r="EL569" s="127"/>
      <c r="EV569" s="127"/>
      <c r="FF569" s="127"/>
      <c r="FP569" s="127"/>
      <c r="FZ569" s="127"/>
      <c r="GJ569" s="127"/>
      <c r="GT569" s="127"/>
      <c r="HD569" s="127"/>
      <c r="HN569" s="127"/>
      <c r="HX569" s="127"/>
      <c r="IH569" s="127"/>
    </row>
    <row xmlns:x14ac="http://schemas.microsoft.com/office/spreadsheetml/2009/9/ac" r="570" s="3" customFormat="true" x14ac:dyDescent="0.25">
      <c r="A570" s="388"/>
      <c r="B570" s="127"/>
      <c r="L570" s="127"/>
      <c r="V570" s="127"/>
      <c r="AF570" s="127"/>
      <c r="AP570" s="127"/>
      <c r="AZ570" s="127"/>
      <c r="BA570" s="127"/>
      <c r="BB570" s="127"/>
      <c r="BC570" s="127"/>
      <c r="BD570" s="127"/>
      <c r="BE570" s="127"/>
      <c r="BF570" s="127"/>
      <c r="BG570" s="127"/>
      <c r="BJ570" s="127"/>
      <c r="BT570" s="127"/>
      <c r="CD570" s="127"/>
      <c r="CN570" s="127"/>
      <c r="CX570" s="127"/>
      <c r="DH570" s="127"/>
      <c r="DR570" s="127"/>
      <c r="EB570" s="127"/>
      <c r="EL570" s="127"/>
      <c r="EV570" s="127"/>
      <c r="FF570" s="127"/>
      <c r="FP570" s="127"/>
      <c r="FZ570" s="127"/>
      <c r="GJ570" s="127"/>
      <c r="GT570" s="127"/>
      <c r="HD570" s="127"/>
      <c r="HN570" s="127"/>
      <c r="HX570" s="127"/>
      <c r="IH570" s="127"/>
    </row>
    <row xmlns:x14ac="http://schemas.microsoft.com/office/spreadsheetml/2009/9/ac" r="571" s="3" customFormat="true" x14ac:dyDescent="0.25">
      <c r="A571" s="388"/>
      <c r="B571" s="127"/>
      <c r="L571" s="127"/>
      <c r="V571" s="127"/>
      <c r="AF571" s="127"/>
      <c r="AP571" s="127"/>
      <c r="AZ571" s="127"/>
      <c r="BA571" s="127"/>
      <c r="BB571" s="127"/>
      <c r="BC571" s="127"/>
      <c r="BD571" s="127"/>
      <c r="BE571" s="127"/>
      <c r="BF571" s="127"/>
      <c r="BG571" s="127"/>
      <c r="BJ571" s="127"/>
      <c r="BT571" s="127"/>
      <c r="CD571" s="127"/>
      <c r="CN571" s="127"/>
      <c r="CX571" s="127"/>
      <c r="DH571" s="127"/>
      <c r="DR571" s="127"/>
      <c r="EB571" s="127"/>
      <c r="EL571" s="127"/>
      <c r="EV571" s="127"/>
      <c r="FF571" s="127"/>
      <c r="FP571" s="127"/>
      <c r="FZ571" s="127"/>
      <c r="GJ571" s="127"/>
      <c r="GT571" s="127"/>
      <c r="HD571" s="127"/>
      <c r="HN571" s="127"/>
      <c r="HX571" s="127"/>
      <c r="IH571" s="127"/>
    </row>
    <row xmlns:x14ac="http://schemas.microsoft.com/office/spreadsheetml/2009/9/ac" r="572" s="3" customFormat="true" x14ac:dyDescent="0.25">
      <c r="A572" s="388"/>
      <c r="B572" s="127"/>
      <c r="L572" s="127"/>
      <c r="V572" s="127"/>
      <c r="AF572" s="127"/>
      <c r="AP572" s="127"/>
      <c r="AZ572" s="127"/>
      <c r="BA572" s="127"/>
      <c r="BB572" s="127"/>
      <c r="BC572" s="127"/>
      <c r="BD572" s="127"/>
      <c r="BE572" s="127"/>
      <c r="BF572" s="127"/>
      <c r="BG572" s="127"/>
      <c r="BJ572" s="127"/>
      <c r="BT572" s="127"/>
      <c r="CD572" s="127"/>
      <c r="CN572" s="127"/>
      <c r="CX572" s="127"/>
      <c r="DH572" s="127"/>
      <c r="DR572" s="127"/>
      <c r="EB572" s="127"/>
      <c r="EL572" s="127"/>
      <c r="EV572" s="127"/>
      <c r="FF572" s="127"/>
      <c r="FP572" s="127"/>
      <c r="FZ572" s="127"/>
      <c r="GJ572" s="127"/>
      <c r="GT572" s="127"/>
      <c r="HD572" s="127"/>
      <c r="HN572" s="127"/>
      <c r="HX572" s="127"/>
      <c r="IH572" s="127"/>
    </row>
    <row xmlns:x14ac="http://schemas.microsoft.com/office/spreadsheetml/2009/9/ac" r="573" s="3" customFormat="true" x14ac:dyDescent="0.25">
      <c r="A573" s="388"/>
      <c r="B573" s="127"/>
      <c r="L573" s="127"/>
      <c r="V573" s="127"/>
      <c r="AF573" s="127"/>
      <c r="AP573" s="127"/>
      <c r="AZ573" s="127"/>
      <c r="BA573" s="127"/>
      <c r="BB573" s="127"/>
      <c r="BC573" s="127"/>
      <c r="BD573" s="127"/>
      <c r="BE573" s="127"/>
      <c r="BF573" s="127"/>
      <c r="BG573" s="127"/>
      <c r="BJ573" s="127"/>
      <c r="BT573" s="127"/>
      <c r="CD573" s="127"/>
      <c r="CN573" s="127"/>
      <c r="CX573" s="127"/>
      <c r="DH573" s="127"/>
      <c r="DR573" s="127"/>
      <c r="EB573" s="127"/>
      <c r="EL573" s="127"/>
      <c r="EV573" s="127"/>
      <c r="FF573" s="127"/>
      <c r="FP573" s="127"/>
      <c r="FZ573" s="127"/>
      <c r="GJ573" s="127"/>
      <c r="GT573" s="127"/>
      <c r="HD573" s="127"/>
      <c r="HN573" s="127"/>
      <c r="HX573" s="127"/>
      <c r="IH573" s="127"/>
    </row>
    <row xmlns:x14ac="http://schemas.microsoft.com/office/spreadsheetml/2009/9/ac" r="574" s="3" customFormat="true" x14ac:dyDescent="0.25">
      <c r="A574" s="388"/>
      <c r="B574" s="127"/>
      <c r="L574" s="127"/>
      <c r="V574" s="127"/>
      <c r="AF574" s="127"/>
      <c r="AP574" s="127"/>
      <c r="AZ574" s="127"/>
      <c r="BA574" s="127"/>
      <c r="BB574" s="127"/>
      <c r="BC574" s="127"/>
      <c r="BD574" s="127"/>
      <c r="BE574" s="127"/>
      <c r="BF574" s="127"/>
      <c r="BG574" s="127"/>
      <c r="BJ574" s="127"/>
      <c r="BT574" s="127"/>
      <c r="CD574" s="127"/>
      <c r="CN574" s="127"/>
      <c r="CX574" s="127"/>
      <c r="DH574" s="127"/>
      <c r="DR574" s="127"/>
      <c r="EB574" s="127"/>
      <c r="EL574" s="127"/>
      <c r="EV574" s="127"/>
      <c r="FF574" s="127"/>
      <c r="FP574" s="127"/>
      <c r="FZ574" s="127"/>
      <c r="GJ574" s="127"/>
      <c r="GT574" s="127"/>
      <c r="HD574" s="127"/>
      <c r="HN574" s="127"/>
      <c r="HX574" s="127"/>
      <c r="IH574" s="127"/>
    </row>
    <row xmlns:x14ac="http://schemas.microsoft.com/office/spreadsheetml/2009/9/ac" r="575" s="3" customFormat="true" x14ac:dyDescent="0.25">
      <c r="A575" s="388"/>
      <c r="B575" s="127"/>
      <c r="L575" s="127"/>
      <c r="V575" s="127"/>
      <c r="AF575" s="127"/>
      <c r="AP575" s="127"/>
      <c r="AZ575" s="127"/>
      <c r="BA575" s="127"/>
      <c r="BB575" s="127"/>
      <c r="BC575" s="127"/>
      <c r="BD575" s="127"/>
      <c r="BE575" s="127"/>
      <c r="BF575" s="127"/>
      <c r="BG575" s="127"/>
      <c r="BJ575" s="127"/>
      <c r="BT575" s="127"/>
      <c r="CD575" s="127"/>
      <c r="CN575" s="127"/>
      <c r="CX575" s="127"/>
      <c r="DH575" s="127"/>
      <c r="DR575" s="127"/>
      <c r="EB575" s="127"/>
      <c r="EL575" s="127"/>
      <c r="EV575" s="127"/>
      <c r="FF575" s="127"/>
      <c r="FP575" s="127"/>
      <c r="FZ575" s="127"/>
      <c r="GJ575" s="127"/>
      <c r="GT575" s="127"/>
      <c r="HD575" s="127"/>
      <c r="HN575" s="127"/>
      <c r="HX575" s="127"/>
      <c r="IH575" s="127"/>
    </row>
    <row xmlns:x14ac="http://schemas.microsoft.com/office/spreadsheetml/2009/9/ac" r="576" s="3" customFormat="true" x14ac:dyDescent="0.25">
      <c r="A576" s="388"/>
      <c r="B576" s="127"/>
      <c r="L576" s="127"/>
      <c r="V576" s="127"/>
      <c r="AF576" s="127"/>
      <c r="AP576" s="127"/>
      <c r="AZ576" s="127"/>
      <c r="BA576" s="127"/>
      <c r="BB576" s="127"/>
      <c r="BC576" s="127"/>
      <c r="BD576" s="127"/>
      <c r="BE576" s="127"/>
      <c r="BF576" s="127"/>
      <c r="BG576" s="127"/>
      <c r="BJ576" s="127"/>
      <c r="BT576" s="127"/>
      <c r="CD576" s="127"/>
      <c r="CN576" s="127"/>
      <c r="CX576" s="127"/>
      <c r="DH576" s="127"/>
      <c r="DR576" s="127"/>
      <c r="EB576" s="127"/>
      <c r="EL576" s="127"/>
      <c r="EV576" s="127"/>
      <c r="FF576" s="127"/>
      <c r="FP576" s="127"/>
      <c r="FZ576" s="127"/>
      <c r="GJ576" s="127"/>
      <c r="GT576" s="127"/>
      <c r="HD576" s="127"/>
      <c r="HN576" s="127"/>
      <c r="HX576" s="127"/>
      <c r="IH576" s="127"/>
    </row>
    <row xmlns:x14ac="http://schemas.microsoft.com/office/spreadsheetml/2009/9/ac" r="577" s="3" customFormat="true" x14ac:dyDescent="0.25">
      <c r="A577" s="388"/>
      <c r="B577" s="127"/>
      <c r="L577" s="127"/>
      <c r="V577" s="127"/>
      <c r="AF577" s="127"/>
      <c r="AP577" s="127"/>
      <c r="AZ577" s="127"/>
      <c r="BA577" s="127"/>
      <c r="BB577" s="127"/>
      <c r="BC577" s="127"/>
      <c r="BD577" s="127"/>
      <c r="BE577" s="127"/>
      <c r="BF577" s="127"/>
      <c r="BG577" s="127"/>
      <c r="BJ577" s="127"/>
      <c r="BT577" s="127"/>
      <c r="CD577" s="127"/>
      <c r="CN577" s="127"/>
      <c r="CX577" s="127"/>
      <c r="DH577" s="127"/>
      <c r="DR577" s="127"/>
      <c r="EB577" s="127"/>
      <c r="EL577" s="127"/>
      <c r="EV577" s="127"/>
      <c r="FF577" s="127"/>
      <c r="FP577" s="127"/>
      <c r="FZ577" s="127"/>
      <c r="GJ577" s="127"/>
      <c r="GT577" s="127"/>
      <c r="HD577" s="127"/>
      <c r="HN577" s="127"/>
      <c r="HX577" s="127"/>
      <c r="IH577" s="127"/>
    </row>
    <row xmlns:x14ac="http://schemas.microsoft.com/office/spreadsheetml/2009/9/ac" r="578" s="3" customFormat="true" x14ac:dyDescent="0.25">
      <c r="A578" s="388"/>
      <c r="B578" s="127"/>
      <c r="L578" s="127"/>
      <c r="V578" s="127"/>
      <c r="AF578" s="127"/>
      <c r="AP578" s="127"/>
      <c r="AZ578" s="127"/>
      <c r="BA578" s="127"/>
      <c r="BB578" s="127"/>
      <c r="BC578" s="127"/>
      <c r="BD578" s="127"/>
      <c r="BE578" s="127"/>
      <c r="BF578" s="127"/>
      <c r="BG578" s="127"/>
      <c r="BJ578" s="127"/>
      <c r="BT578" s="127"/>
      <c r="CD578" s="127"/>
      <c r="CN578" s="127"/>
      <c r="CX578" s="127"/>
      <c r="DH578" s="127"/>
      <c r="DR578" s="127"/>
      <c r="EB578" s="127"/>
      <c r="EL578" s="127"/>
      <c r="EV578" s="127"/>
      <c r="FF578" s="127"/>
      <c r="FP578" s="127"/>
      <c r="FZ578" s="127"/>
      <c r="GJ578" s="127"/>
      <c r="GT578" s="127"/>
      <c r="HD578" s="127"/>
      <c r="HN578" s="127"/>
      <c r="HX578" s="127"/>
      <c r="IH578" s="127"/>
    </row>
    <row xmlns:x14ac="http://schemas.microsoft.com/office/spreadsheetml/2009/9/ac" r="579" s="3" customFormat="true" x14ac:dyDescent="0.25">
      <c r="A579" s="388"/>
      <c r="B579" s="127"/>
      <c r="L579" s="127"/>
      <c r="V579" s="127"/>
      <c r="AF579" s="127"/>
      <c r="AP579" s="127"/>
      <c r="AZ579" s="127"/>
      <c r="BA579" s="127"/>
      <c r="BB579" s="127"/>
      <c r="BC579" s="127"/>
      <c r="BD579" s="127"/>
      <c r="BE579" s="127"/>
      <c r="BF579" s="127"/>
      <c r="BG579" s="127"/>
      <c r="BJ579" s="127"/>
      <c r="BT579" s="127"/>
      <c r="CD579" s="127"/>
      <c r="CN579" s="127"/>
      <c r="CX579" s="127"/>
      <c r="DH579" s="127"/>
      <c r="DR579" s="127"/>
      <c r="EB579" s="127"/>
      <c r="EL579" s="127"/>
      <c r="EV579" s="127"/>
      <c r="FF579" s="127"/>
      <c r="FP579" s="127"/>
      <c r="FZ579" s="127"/>
      <c r="GJ579" s="127"/>
      <c r="GT579" s="127"/>
      <c r="HD579" s="127"/>
      <c r="HN579" s="127"/>
      <c r="HX579" s="127"/>
      <c r="IH579" s="127"/>
    </row>
    <row xmlns:x14ac="http://schemas.microsoft.com/office/spreadsheetml/2009/9/ac" r="580" s="3" customFormat="true" x14ac:dyDescent="0.25">
      <c r="A580" s="388"/>
      <c r="B580" s="127"/>
      <c r="L580" s="127"/>
      <c r="V580" s="127"/>
      <c r="AF580" s="127"/>
      <c r="AP580" s="127"/>
      <c r="AZ580" s="127"/>
      <c r="BA580" s="127"/>
      <c r="BB580" s="127"/>
      <c r="BC580" s="127"/>
      <c r="BD580" s="127"/>
      <c r="BE580" s="127"/>
      <c r="BF580" s="127"/>
      <c r="BG580" s="127"/>
      <c r="BJ580" s="127"/>
      <c r="BT580" s="127"/>
      <c r="CD580" s="127"/>
      <c r="CN580" s="127"/>
      <c r="CX580" s="127"/>
      <c r="DH580" s="127"/>
      <c r="DR580" s="127"/>
      <c r="EB580" s="127"/>
      <c r="EL580" s="127"/>
      <c r="EV580" s="127"/>
      <c r="FF580" s="127"/>
      <c r="FP580" s="127"/>
      <c r="FZ580" s="127"/>
      <c r="GJ580" s="127"/>
      <c r="GT580" s="127"/>
      <c r="HD580" s="127"/>
      <c r="HN580" s="127"/>
      <c r="HX580" s="127"/>
      <c r="IH580" s="127"/>
    </row>
    <row xmlns:x14ac="http://schemas.microsoft.com/office/spreadsheetml/2009/9/ac" r="581" s="3" customFormat="true" x14ac:dyDescent="0.25">
      <c r="A581" s="388"/>
      <c r="B581" s="127"/>
      <c r="L581" s="127"/>
      <c r="V581" s="127"/>
      <c r="AF581" s="127"/>
      <c r="AP581" s="127"/>
      <c r="AZ581" s="127"/>
      <c r="BA581" s="127"/>
      <c r="BB581" s="127"/>
      <c r="BC581" s="127"/>
      <c r="BD581" s="127"/>
      <c r="BE581" s="127"/>
      <c r="BF581" s="127"/>
      <c r="BG581" s="127"/>
      <c r="BJ581" s="127"/>
      <c r="BT581" s="127"/>
      <c r="CD581" s="127"/>
      <c r="CN581" s="127"/>
      <c r="CX581" s="127"/>
      <c r="DH581" s="127"/>
      <c r="DR581" s="127"/>
      <c r="EB581" s="127"/>
      <c r="EL581" s="127"/>
      <c r="EV581" s="127"/>
      <c r="FF581" s="127"/>
      <c r="FP581" s="127"/>
      <c r="FZ581" s="127"/>
      <c r="GJ581" s="127"/>
      <c r="GT581" s="127"/>
      <c r="HD581" s="127"/>
      <c r="HN581" s="127"/>
      <c r="HX581" s="127"/>
      <c r="IH581" s="127"/>
    </row>
    <row xmlns:x14ac="http://schemas.microsoft.com/office/spreadsheetml/2009/9/ac" r="582" s="3" customFormat="true" x14ac:dyDescent="0.25">
      <c r="A582" s="388"/>
      <c r="B582" s="127"/>
      <c r="L582" s="127"/>
      <c r="V582" s="127"/>
      <c r="AF582" s="127"/>
      <c r="AP582" s="127"/>
      <c r="AZ582" s="127"/>
      <c r="BA582" s="127"/>
      <c r="BB582" s="127"/>
      <c r="BC582" s="127"/>
      <c r="BD582" s="127"/>
      <c r="BE582" s="127"/>
      <c r="BF582" s="127"/>
      <c r="BG582" s="127"/>
      <c r="BJ582" s="127"/>
      <c r="BT582" s="127"/>
      <c r="CD582" s="127"/>
      <c r="CN582" s="127"/>
      <c r="CX582" s="127"/>
      <c r="DH582" s="127"/>
      <c r="DR582" s="127"/>
      <c r="EB582" s="127"/>
      <c r="EL582" s="127"/>
      <c r="EV582" s="127"/>
      <c r="FF582" s="127"/>
      <c r="FP582" s="127"/>
      <c r="FZ582" s="127"/>
      <c r="GJ582" s="127"/>
      <c r="GT582" s="127"/>
      <c r="HD582" s="127"/>
      <c r="HN582" s="127"/>
      <c r="HX582" s="127"/>
      <c r="IH582" s="127"/>
    </row>
    <row xmlns:x14ac="http://schemas.microsoft.com/office/spreadsheetml/2009/9/ac" r="583" s="3" customFormat="true" x14ac:dyDescent="0.25">
      <c r="A583" s="388"/>
      <c r="B583" s="127"/>
      <c r="L583" s="127"/>
      <c r="V583" s="127"/>
      <c r="AF583" s="127"/>
      <c r="AP583" s="127"/>
      <c r="AZ583" s="127"/>
      <c r="BA583" s="127"/>
      <c r="BB583" s="127"/>
      <c r="BC583" s="127"/>
      <c r="BD583" s="127"/>
      <c r="BE583" s="127"/>
      <c r="BF583" s="127"/>
      <c r="BG583" s="127"/>
      <c r="BJ583" s="127"/>
      <c r="BT583" s="127"/>
      <c r="CD583" s="127"/>
      <c r="CN583" s="127"/>
      <c r="CX583" s="127"/>
      <c r="DH583" s="127"/>
      <c r="DR583" s="127"/>
      <c r="EB583" s="127"/>
      <c r="EL583" s="127"/>
      <c r="EV583" s="127"/>
      <c r="FF583" s="127"/>
      <c r="FP583" s="127"/>
      <c r="FZ583" s="127"/>
      <c r="GJ583" s="127"/>
      <c r="GT583" s="127"/>
      <c r="HD583" s="127"/>
      <c r="HN583" s="127"/>
      <c r="HX583" s="127"/>
      <c r="IH583" s="127"/>
    </row>
    <row xmlns:x14ac="http://schemas.microsoft.com/office/spreadsheetml/2009/9/ac" r="584" s="3" customFormat="true" x14ac:dyDescent="0.25">
      <c r="A584" s="388"/>
      <c r="B584" s="127"/>
      <c r="L584" s="127"/>
      <c r="V584" s="127"/>
      <c r="AF584" s="127"/>
      <c r="AP584" s="127"/>
      <c r="AZ584" s="127"/>
      <c r="BA584" s="127"/>
      <c r="BB584" s="127"/>
      <c r="BC584" s="127"/>
      <c r="BD584" s="127"/>
      <c r="BE584" s="127"/>
      <c r="BF584" s="127"/>
      <c r="BG584" s="127"/>
      <c r="BJ584" s="127"/>
      <c r="BT584" s="127"/>
      <c r="CD584" s="127"/>
      <c r="CN584" s="127"/>
      <c r="CX584" s="127"/>
      <c r="DH584" s="127"/>
      <c r="DR584" s="127"/>
      <c r="EB584" s="127"/>
      <c r="EL584" s="127"/>
      <c r="EV584" s="127"/>
      <c r="FF584" s="127"/>
      <c r="FP584" s="127"/>
      <c r="FZ584" s="127"/>
      <c r="GJ584" s="127"/>
      <c r="GT584" s="127"/>
      <c r="HD584" s="127"/>
      <c r="HN584" s="127"/>
      <c r="HX584" s="127"/>
      <c r="IH584" s="127"/>
    </row>
    <row xmlns:x14ac="http://schemas.microsoft.com/office/spreadsheetml/2009/9/ac" r="585" s="3" customFormat="true" x14ac:dyDescent="0.25">
      <c r="A585" s="388"/>
      <c r="B585" s="127"/>
      <c r="L585" s="127"/>
      <c r="V585" s="127"/>
      <c r="AF585" s="127"/>
      <c r="AP585" s="127"/>
      <c r="AZ585" s="127"/>
      <c r="BA585" s="127"/>
      <c r="BB585" s="127"/>
      <c r="BC585" s="127"/>
      <c r="BD585" s="127"/>
      <c r="BE585" s="127"/>
      <c r="BF585" s="127"/>
      <c r="BG585" s="127"/>
      <c r="BJ585" s="127"/>
      <c r="BT585" s="127"/>
      <c r="CD585" s="127"/>
      <c r="CN585" s="127"/>
      <c r="CX585" s="127"/>
      <c r="DH585" s="127"/>
      <c r="DR585" s="127"/>
      <c r="EB585" s="127"/>
      <c r="EL585" s="127"/>
      <c r="EV585" s="127"/>
      <c r="FF585" s="127"/>
      <c r="FP585" s="127"/>
      <c r="FZ585" s="127"/>
      <c r="GJ585" s="127"/>
      <c r="GT585" s="127"/>
      <c r="HD585" s="127"/>
      <c r="HN585" s="127"/>
      <c r="HX585" s="127"/>
      <c r="IH585" s="127"/>
    </row>
    <row xmlns:x14ac="http://schemas.microsoft.com/office/spreadsheetml/2009/9/ac" r="586" s="3" customFormat="true" x14ac:dyDescent="0.25">
      <c r="A586" s="388"/>
      <c r="B586" s="127"/>
      <c r="L586" s="127"/>
      <c r="V586" s="127"/>
      <c r="AF586" s="127"/>
      <c r="AP586" s="127"/>
      <c r="AZ586" s="127"/>
      <c r="BA586" s="127"/>
      <c r="BB586" s="127"/>
      <c r="BC586" s="127"/>
      <c r="BD586" s="127"/>
      <c r="BE586" s="127"/>
      <c r="BF586" s="127"/>
      <c r="BG586" s="127"/>
      <c r="BJ586" s="127"/>
      <c r="BT586" s="127"/>
      <c r="CD586" s="127"/>
      <c r="CN586" s="127"/>
      <c r="CX586" s="127"/>
      <c r="DH586" s="127"/>
      <c r="DR586" s="127"/>
      <c r="EB586" s="127"/>
      <c r="EL586" s="127"/>
      <c r="EV586" s="127"/>
      <c r="FF586" s="127"/>
      <c r="FP586" s="127"/>
      <c r="FZ586" s="127"/>
      <c r="GJ586" s="127"/>
      <c r="GT586" s="127"/>
      <c r="HD586" s="127"/>
      <c r="HN586" s="127"/>
      <c r="HX586" s="127"/>
      <c r="IH586" s="127"/>
    </row>
    <row xmlns:x14ac="http://schemas.microsoft.com/office/spreadsheetml/2009/9/ac" r="587" s="3" customFormat="true" x14ac:dyDescent="0.25">
      <c r="A587" s="388"/>
      <c r="B587" s="127"/>
      <c r="L587" s="127"/>
      <c r="V587" s="127"/>
      <c r="AF587" s="127"/>
      <c r="AP587" s="127"/>
      <c r="AZ587" s="127"/>
      <c r="BA587" s="127"/>
      <c r="BB587" s="127"/>
      <c r="BC587" s="127"/>
      <c r="BD587" s="127"/>
      <c r="BE587" s="127"/>
      <c r="BF587" s="127"/>
      <c r="BG587" s="127"/>
      <c r="BJ587" s="127"/>
      <c r="BT587" s="127"/>
      <c r="CD587" s="127"/>
      <c r="CN587" s="127"/>
      <c r="CX587" s="127"/>
      <c r="DH587" s="127"/>
      <c r="DR587" s="127"/>
      <c r="EB587" s="127"/>
      <c r="EL587" s="127"/>
      <c r="EV587" s="127"/>
      <c r="FF587" s="127"/>
      <c r="FP587" s="127"/>
      <c r="FZ587" s="127"/>
      <c r="GJ587" s="127"/>
      <c r="GT587" s="127"/>
      <c r="HD587" s="127"/>
      <c r="HN587" s="127"/>
      <c r="HX587" s="127"/>
      <c r="IH587" s="127"/>
    </row>
    <row xmlns:x14ac="http://schemas.microsoft.com/office/spreadsheetml/2009/9/ac" r="588" s="3" customFormat="true" x14ac:dyDescent="0.25">
      <c r="A588" s="388"/>
      <c r="B588" s="127"/>
      <c r="L588" s="127"/>
      <c r="V588" s="127"/>
      <c r="AF588" s="127"/>
      <c r="AP588" s="127"/>
      <c r="AZ588" s="127"/>
      <c r="BA588" s="127"/>
      <c r="BB588" s="127"/>
      <c r="BC588" s="127"/>
      <c r="BD588" s="127"/>
      <c r="BE588" s="127"/>
      <c r="BF588" s="127"/>
      <c r="BG588" s="127"/>
      <c r="BJ588" s="127"/>
      <c r="BT588" s="127"/>
      <c r="CD588" s="127"/>
      <c r="CN588" s="127"/>
      <c r="CX588" s="127"/>
      <c r="DH588" s="127"/>
      <c r="DR588" s="127"/>
      <c r="EB588" s="127"/>
      <c r="EL588" s="127"/>
      <c r="EV588" s="127"/>
      <c r="FF588" s="127"/>
      <c r="FP588" s="127"/>
      <c r="FZ588" s="127"/>
      <c r="GJ588" s="127"/>
      <c r="GT588" s="127"/>
      <c r="HD588" s="127"/>
      <c r="HN588" s="127"/>
      <c r="HX588" s="127"/>
      <c r="IH588" s="127"/>
    </row>
    <row xmlns:x14ac="http://schemas.microsoft.com/office/spreadsheetml/2009/9/ac" r="589" s="3" customFormat="true" x14ac:dyDescent="0.25">
      <c r="A589" s="388"/>
      <c r="B589" s="127"/>
      <c r="L589" s="127"/>
      <c r="V589" s="127"/>
      <c r="AF589" s="127"/>
      <c r="AP589" s="127"/>
      <c r="AZ589" s="127"/>
      <c r="BA589" s="127"/>
      <c r="BB589" s="127"/>
      <c r="BC589" s="127"/>
      <c r="BD589" s="127"/>
      <c r="BE589" s="127"/>
      <c r="BF589" s="127"/>
      <c r="BG589" s="127"/>
      <c r="BJ589" s="127"/>
      <c r="BT589" s="127"/>
      <c r="CD589" s="127"/>
      <c r="CN589" s="127"/>
      <c r="CX589" s="127"/>
      <c r="DH589" s="127"/>
      <c r="DR589" s="127"/>
      <c r="EB589" s="127"/>
      <c r="EL589" s="127"/>
      <c r="EV589" s="127"/>
      <c r="FF589" s="127"/>
      <c r="FP589" s="127"/>
      <c r="FZ589" s="127"/>
      <c r="GJ589" s="127"/>
      <c r="GT589" s="127"/>
      <c r="HD589" s="127"/>
      <c r="HN589" s="127"/>
      <c r="HX589" s="127"/>
      <c r="IH589" s="127"/>
    </row>
    <row xmlns:x14ac="http://schemas.microsoft.com/office/spreadsheetml/2009/9/ac" r="590" s="3" customFormat="true" x14ac:dyDescent="0.25">
      <c r="A590" s="388"/>
      <c r="B590" s="127"/>
      <c r="L590" s="127"/>
      <c r="V590" s="127"/>
      <c r="AF590" s="127"/>
      <c r="AP590" s="127"/>
      <c r="AZ590" s="127"/>
      <c r="BA590" s="127"/>
      <c r="BB590" s="127"/>
      <c r="BC590" s="127"/>
      <c r="BD590" s="127"/>
      <c r="BE590" s="127"/>
      <c r="BF590" s="127"/>
      <c r="BG590" s="127"/>
      <c r="BJ590" s="127"/>
      <c r="BT590" s="127"/>
      <c r="CD590" s="127"/>
      <c r="CN590" s="127"/>
      <c r="CX590" s="127"/>
      <c r="DH590" s="127"/>
      <c r="DR590" s="127"/>
      <c r="EB590" s="127"/>
      <c r="EL590" s="127"/>
      <c r="EV590" s="127"/>
      <c r="FF590" s="127"/>
      <c r="FP590" s="127"/>
      <c r="FZ590" s="127"/>
      <c r="GJ590" s="127"/>
      <c r="GT590" s="127"/>
      <c r="HD590" s="127"/>
      <c r="HN590" s="127"/>
      <c r="HX590" s="127"/>
      <c r="IH590" s="127"/>
    </row>
    <row xmlns:x14ac="http://schemas.microsoft.com/office/spreadsheetml/2009/9/ac" r="591" s="3" customFormat="true" x14ac:dyDescent="0.25">
      <c r="A591" s="388"/>
      <c r="B591" s="127"/>
      <c r="L591" s="127"/>
      <c r="V591" s="127"/>
      <c r="AF591" s="127"/>
      <c r="AP591" s="127"/>
      <c r="AZ591" s="127"/>
      <c r="BA591" s="127"/>
      <c r="BB591" s="127"/>
      <c r="BC591" s="127"/>
      <c r="BD591" s="127"/>
      <c r="BE591" s="127"/>
      <c r="BF591" s="127"/>
      <c r="BG591" s="127"/>
      <c r="BJ591" s="127"/>
      <c r="BT591" s="127"/>
      <c r="CD591" s="127"/>
      <c r="CN591" s="127"/>
      <c r="CX591" s="127"/>
      <c r="DH591" s="127"/>
      <c r="DR591" s="127"/>
      <c r="EB591" s="127"/>
      <c r="EL591" s="127"/>
      <c r="EV591" s="127"/>
      <c r="FF591" s="127"/>
      <c r="FP591" s="127"/>
      <c r="FZ591" s="127"/>
      <c r="GJ591" s="127"/>
      <c r="GT591" s="127"/>
      <c r="HD591" s="127"/>
      <c r="HN591" s="127"/>
      <c r="HX591" s="127"/>
      <c r="IH591" s="127"/>
    </row>
    <row xmlns:x14ac="http://schemas.microsoft.com/office/spreadsheetml/2009/9/ac" r="592" s="3" customFormat="true" x14ac:dyDescent="0.25">
      <c r="A592" s="388"/>
      <c r="B592" s="127"/>
      <c r="L592" s="127"/>
      <c r="V592" s="127"/>
      <c r="AF592" s="127"/>
      <c r="AP592" s="127"/>
      <c r="AZ592" s="127"/>
      <c r="BA592" s="127"/>
      <c r="BB592" s="127"/>
      <c r="BC592" s="127"/>
      <c r="BD592" s="127"/>
      <c r="BE592" s="127"/>
      <c r="BF592" s="127"/>
      <c r="BG592" s="127"/>
      <c r="BJ592" s="127"/>
      <c r="BT592" s="127"/>
      <c r="CD592" s="127"/>
      <c r="CN592" s="127"/>
      <c r="CX592" s="127"/>
      <c r="DH592" s="127"/>
      <c r="DR592" s="127"/>
      <c r="EB592" s="127"/>
      <c r="EL592" s="127"/>
      <c r="EV592" s="127"/>
      <c r="FF592" s="127"/>
      <c r="FP592" s="127"/>
      <c r="FZ592" s="127"/>
      <c r="GJ592" s="127"/>
      <c r="GT592" s="127"/>
      <c r="HD592" s="127"/>
      <c r="HN592" s="127"/>
      <c r="HX592" s="127"/>
      <c r="IH592" s="127"/>
    </row>
    <row xmlns:x14ac="http://schemas.microsoft.com/office/spreadsheetml/2009/9/ac" r="593" s="3" customFormat="true" x14ac:dyDescent="0.25">
      <c r="A593" s="388"/>
      <c r="B593" s="127"/>
      <c r="L593" s="127"/>
      <c r="V593" s="127"/>
      <c r="AF593" s="127"/>
      <c r="AP593" s="127"/>
      <c r="AZ593" s="127"/>
      <c r="BA593" s="127"/>
      <c r="BB593" s="127"/>
      <c r="BC593" s="127"/>
      <c r="BD593" s="127"/>
      <c r="BE593" s="127"/>
      <c r="BF593" s="127"/>
      <c r="BG593" s="127"/>
      <c r="BJ593" s="127"/>
      <c r="BT593" s="127"/>
      <c r="CD593" s="127"/>
      <c r="CN593" s="127"/>
      <c r="CX593" s="127"/>
      <c r="DH593" s="127"/>
      <c r="DR593" s="127"/>
      <c r="EB593" s="127"/>
      <c r="EL593" s="127"/>
      <c r="EV593" s="127"/>
      <c r="FF593" s="127"/>
      <c r="FP593" s="127"/>
      <c r="FZ593" s="127"/>
      <c r="GJ593" s="127"/>
      <c r="GT593" s="127"/>
      <c r="HD593" s="127"/>
      <c r="HN593" s="127"/>
      <c r="HX593" s="127"/>
      <c r="IH593" s="127"/>
    </row>
    <row xmlns:x14ac="http://schemas.microsoft.com/office/spreadsheetml/2009/9/ac" r="594" s="3" customFormat="true" x14ac:dyDescent="0.25">
      <c r="A594" s="388"/>
      <c r="B594" s="127"/>
      <c r="L594" s="127"/>
      <c r="V594" s="127"/>
      <c r="AF594" s="127"/>
      <c r="AP594" s="127"/>
      <c r="AZ594" s="127"/>
      <c r="BA594" s="127"/>
      <c r="BB594" s="127"/>
      <c r="BC594" s="127"/>
      <c r="BD594" s="127"/>
      <c r="BE594" s="127"/>
      <c r="BF594" s="127"/>
      <c r="BG594" s="127"/>
      <c r="BJ594" s="127"/>
      <c r="BT594" s="127"/>
      <c r="CD594" s="127"/>
      <c r="CN594" s="127"/>
      <c r="CX594" s="127"/>
      <c r="DH594" s="127"/>
      <c r="DR594" s="127"/>
      <c r="EB594" s="127"/>
      <c r="EL594" s="127"/>
      <c r="EV594" s="127"/>
      <c r="FF594" s="127"/>
      <c r="FP594" s="127"/>
      <c r="FZ594" s="127"/>
      <c r="GJ594" s="127"/>
      <c r="GT594" s="127"/>
      <c r="HD594" s="127"/>
      <c r="HN594" s="127"/>
      <c r="HX594" s="127"/>
      <c r="IH594" s="127"/>
    </row>
    <row xmlns:x14ac="http://schemas.microsoft.com/office/spreadsheetml/2009/9/ac" r="595" s="3" customFormat="true" x14ac:dyDescent="0.25">
      <c r="A595" s="388"/>
      <c r="B595" s="127"/>
      <c r="L595" s="127"/>
      <c r="V595" s="127"/>
      <c r="AF595" s="127"/>
      <c r="AP595" s="127"/>
      <c r="AZ595" s="127"/>
      <c r="BA595" s="127"/>
      <c r="BB595" s="127"/>
      <c r="BC595" s="127"/>
      <c r="BD595" s="127"/>
      <c r="BE595" s="127"/>
      <c r="BF595" s="127"/>
      <c r="BG595" s="127"/>
      <c r="BJ595" s="127"/>
      <c r="BT595" s="127"/>
      <c r="CD595" s="127"/>
      <c r="CN595" s="127"/>
      <c r="CX595" s="127"/>
      <c r="DH595" s="127"/>
      <c r="DR595" s="127"/>
      <c r="EB595" s="127"/>
      <c r="EL595" s="127"/>
      <c r="EV595" s="127"/>
      <c r="FF595" s="127"/>
      <c r="FP595" s="127"/>
      <c r="FZ595" s="127"/>
      <c r="GJ595" s="127"/>
      <c r="GT595" s="127"/>
      <c r="HD595" s="127"/>
      <c r="HN595" s="127"/>
      <c r="HX595" s="127"/>
      <c r="IH595" s="127"/>
    </row>
    <row xmlns:x14ac="http://schemas.microsoft.com/office/spreadsheetml/2009/9/ac" r="596" s="3" customFormat="true" x14ac:dyDescent="0.25">
      <c r="A596" s="388"/>
      <c r="B596" s="127"/>
      <c r="L596" s="127"/>
      <c r="V596" s="127"/>
      <c r="AF596" s="127"/>
      <c r="AP596" s="127"/>
      <c r="AZ596" s="127"/>
      <c r="BA596" s="127"/>
      <c r="BB596" s="127"/>
      <c r="BC596" s="127"/>
      <c r="BD596" s="127"/>
      <c r="BE596" s="127"/>
      <c r="BF596" s="127"/>
      <c r="BG596" s="127"/>
      <c r="BJ596" s="127"/>
      <c r="BT596" s="127"/>
      <c r="CD596" s="127"/>
      <c r="CN596" s="127"/>
      <c r="CX596" s="127"/>
      <c r="DH596" s="127"/>
      <c r="DR596" s="127"/>
      <c r="EB596" s="127"/>
      <c r="EL596" s="127"/>
      <c r="EV596" s="127"/>
      <c r="FF596" s="127"/>
      <c r="FP596" s="127"/>
      <c r="FZ596" s="127"/>
      <c r="GJ596" s="127"/>
      <c r="GT596" s="127"/>
      <c r="HD596" s="127"/>
      <c r="HN596" s="127"/>
      <c r="HX596" s="127"/>
      <c r="IH596" s="127"/>
    </row>
    <row xmlns:x14ac="http://schemas.microsoft.com/office/spreadsheetml/2009/9/ac" r="597" s="3" customFormat="true" x14ac:dyDescent="0.25">
      <c r="A597" s="388"/>
      <c r="B597" s="127"/>
      <c r="L597" s="127"/>
      <c r="V597" s="127"/>
      <c r="AF597" s="127"/>
      <c r="AP597" s="127"/>
      <c r="AZ597" s="127"/>
      <c r="BA597" s="127"/>
      <c r="BB597" s="127"/>
      <c r="BC597" s="127"/>
      <c r="BD597" s="127"/>
      <c r="BE597" s="127"/>
      <c r="BF597" s="127"/>
      <c r="BG597" s="127"/>
      <c r="BJ597" s="127"/>
      <c r="BT597" s="127"/>
      <c r="CD597" s="127"/>
      <c r="CN597" s="127"/>
      <c r="CX597" s="127"/>
      <c r="DH597" s="127"/>
      <c r="DR597" s="127"/>
      <c r="EB597" s="127"/>
      <c r="EL597" s="127"/>
      <c r="EV597" s="127"/>
      <c r="FF597" s="127"/>
      <c r="FP597" s="127"/>
      <c r="FZ597" s="127"/>
      <c r="GJ597" s="127"/>
      <c r="GT597" s="127"/>
      <c r="HD597" s="127"/>
      <c r="HN597" s="127"/>
      <c r="HX597" s="127"/>
      <c r="IH597" s="127"/>
    </row>
    <row xmlns:x14ac="http://schemas.microsoft.com/office/spreadsheetml/2009/9/ac" r="598" s="3" customFormat="true" x14ac:dyDescent="0.25">
      <c r="A598" s="388"/>
      <c r="B598" s="127"/>
      <c r="L598" s="127"/>
      <c r="V598" s="127"/>
      <c r="AF598" s="127"/>
      <c r="AP598" s="127"/>
      <c r="AZ598" s="127"/>
      <c r="BA598" s="127"/>
      <c r="BB598" s="127"/>
      <c r="BC598" s="127"/>
      <c r="BD598" s="127"/>
      <c r="BE598" s="127"/>
      <c r="BF598" s="127"/>
      <c r="BG598" s="127"/>
      <c r="BJ598" s="127"/>
      <c r="BT598" s="127"/>
      <c r="CD598" s="127"/>
      <c r="CN598" s="127"/>
      <c r="CX598" s="127"/>
      <c r="DH598" s="127"/>
      <c r="DR598" s="127"/>
      <c r="EB598" s="127"/>
      <c r="EL598" s="127"/>
      <c r="EV598" s="127"/>
      <c r="FF598" s="127"/>
      <c r="FP598" s="127"/>
      <c r="FZ598" s="127"/>
      <c r="GJ598" s="127"/>
      <c r="GT598" s="127"/>
      <c r="HD598" s="127"/>
      <c r="HN598" s="127"/>
      <c r="HX598" s="127"/>
      <c r="IH598" s="127"/>
    </row>
    <row xmlns:x14ac="http://schemas.microsoft.com/office/spreadsheetml/2009/9/ac" r="599" s="3" customFormat="true" x14ac:dyDescent="0.25">
      <c r="A599" s="388"/>
      <c r="B599" s="127"/>
      <c r="L599" s="127"/>
      <c r="V599" s="127"/>
      <c r="AF599" s="127"/>
      <c r="AP599" s="127"/>
      <c r="AZ599" s="127"/>
      <c r="BA599" s="127"/>
      <c r="BB599" s="127"/>
      <c r="BC599" s="127"/>
      <c r="BD599" s="127"/>
      <c r="BE599" s="127"/>
      <c r="BF599" s="127"/>
      <c r="BG599" s="127"/>
      <c r="BJ599" s="127"/>
      <c r="BT599" s="127"/>
      <c r="CD599" s="127"/>
      <c r="CN599" s="127"/>
      <c r="CX599" s="127"/>
      <c r="DH599" s="127"/>
      <c r="DR599" s="127"/>
      <c r="EB599" s="127"/>
      <c r="EL599" s="127"/>
      <c r="EV599" s="127"/>
      <c r="FF599" s="127"/>
      <c r="FP599" s="127"/>
      <c r="FZ599" s="127"/>
      <c r="GJ599" s="127"/>
      <c r="GT599" s="127"/>
      <c r="HD599" s="127"/>
      <c r="HN599" s="127"/>
      <c r="HX599" s="127"/>
      <c r="IH599" s="127"/>
    </row>
    <row xmlns:x14ac="http://schemas.microsoft.com/office/spreadsheetml/2009/9/ac" r="600" s="3" customFormat="true" x14ac:dyDescent="0.25">
      <c r="A600" s="388"/>
      <c r="B600" s="127"/>
      <c r="L600" s="127"/>
      <c r="V600" s="127"/>
      <c r="AF600" s="127"/>
      <c r="AP600" s="127"/>
      <c r="AZ600" s="127"/>
      <c r="BA600" s="127"/>
      <c r="BB600" s="127"/>
      <c r="BC600" s="127"/>
      <c r="BD600" s="127"/>
      <c r="BE600" s="127"/>
      <c r="BF600" s="127"/>
      <c r="BG600" s="127"/>
      <c r="BJ600" s="127"/>
      <c r="BT600" s="127"/>
      <c r="CD600" s="127"/>
      <c r="CN600" s="127"/>
      <c r="CX600" s="127"/>
      <c r="DH600" s="127"/>
      <c r="DR600" s="127"/>
      <c r="EB600" s="127"/>
      <c r="EL600" s="127"/>
      <c r="EV600" s="127"/>
      <c r="FF600" s="127"/>
      <c r="FP600" s="127"/>
      <c r="FZ600" s="127"/>
      <c r="GJ600" s="127"/>
      <c r="GT600" s="127"/>
      <c r="HD600" s="127"/>
      <c r="HN600" s="127"/>
      <c r="HX600" s="127"/>
      <c r="IH600" s="127"/>
    </row>
    <row xmlns:x14ac="http://schemas.microsoft.com/office/spreadsheetml/2009/9/ac" r="601" s="3" customFormat="true" x14ac:dyDescent="0.25">
      <c r="A601" s="388"/>
      <c r="B601" s="127"/>
      <c r="L601" s="127"/>
      <c r="V601" s="127"/>
      <c r="AF601" s="127"/>
      <c r="AP601" s="127"/>
      <c r="AZ601" s="127"/>
      <c r="BA601" s="127"/>
      <c r="BB601" s="127"/>
      <c r="BC601" s="127"/>
      <c r="BD601" s="127"/>
      <c r="BE601" s="127"/>
      <c r="BF601" s="127"/>
      <c r="BG601" s="127"/>
      <c r="BJ601" s="127"/>
      <c r="BT601" s="127"/>
      <c r="CD601" s="127"/>
      <c r="CN601" s="127"/>
      <c r="CX601" s="127"/>
      <c r="DH601" s="127"/>
      <c r="DR601" s="127"/>
      <c r="EB601" s="127"/>
      <c r="EL601" s="127"/>
      <c r="EV601" s="127"/>
      <c r="FF601" s="127"/>
      <c r="FP601" s="127"/>
      <c r="FZ601" s="127"/>
      <c r="GJ601" s="127"/>
      <c r="GT601" s="127"/>
      <c r="HD601" s="127"/>
      <c r="HN601" s="127"/>
      <c r="HX601" s="127"/>
      <c r="IH601" s="127"/>
    </row>
    <row xmlns:x14ac="http://schemas.microsoft.com/office/spreadsheetml/2009/9/ac" r="602" s="3" customFormat="true" x14ac:dyDescent="0.25">
      <c r="A602" s="388"/>
      <c r="B602" s="127"/>
      <c r="L602" s="127"/>
      <c r="V602" s="127"/>
      <c r="AF602" s="127"/>
      <c r="AP602" s="127"/>
      <c r="AZ602" s="127"/>
      <c r="BA602" s="127"/>
      <c r="BB602" s="127"/>
      <c r="BC602" s="127"/>
      <c r="BD602" s="127"/>
      <c r="BE602" s="127"/>
      <c r="BF602" s="127"/>
      <c r="BG602" s="127"/>
      <c r="BJ602" s="127"/>
      <c r="BT602" s="127"/>
      <c r="CD602" s="127"/>
      <c r="CN602" s="127"/>
      <c r="CX602" s="127"/>
      <c r="DH602" s="127"/>
      <c r="DR602" s="127"/>
      <c r="EB602" s="127"/>
      <c r="EL602" s="127"/>
      <c r="EV602" s="127"/>
      <c r="FF602" s="127"/>
      <c r="FP602" s="127"/>
      <c r="FZ602" s="127"/>
      <c r="GJ602" s="127"/>
      <c r="GT602" s="127"/>
      <c r="HD602" s="127"/>
      <c r="HN602" s="127"/>
      <c r="HX602" s="127"/>
      <c r="IH602" s="127"/>
    </row>
    <row xmlns:x14ac="http://schemas.microsoft.com/office/spreadsheetml/2009/9/ac" r="603" s="3" customFormat="true" x14ac:dyDescent="0.25">
      <c r="A603" s="388"/>
      <c r="B603" s="127"/>
      <c r="L603" s="127"/>
      <c r="V603" s="127"/>
      <c r="AF603" s="127"/>
      <c r="AP603" s="127"/>
      <c r="AZ603" s="127"/>
      <c r="BA603" s="127"/>
      <c r="BB603" s="127"/>
      <c r="BC603" s="127"/>
      <c r="BD603" s="127"/>
      <c r="BE603" s="127"/>
      <c r="BF603" s="127"/>
      <c r="BG603" s="127"/>
      <c r="BJ603" s="127"/>
      <c r="BT603" s="127"/>
      <c r="CD603" s="127"/>
      <c r="CN603" s="127"/>
      <c r="CX603" s="127"/>
      <c r="DH603" s="127"/>
      <c r="DR603" s="127"/>
      <c r="EB603" s="127"/>
      <c r="EL603" s="127"/>
      <c r="EV603" s="127"/>
      <c r="FF603" s="127"/>
      <c r="FP603" s="127"/>
      <c r="FZ603" s="127"/>
      <c r="GJ603" s="127"/>
      <c r="GT603" s="127"/>
      <c r="HD603" s="127"/>
      <c r="HN603" s="127"/>
      <c r="HX603" s="127"/>
      <c r="IH603" s="127"/>
    </row>
    <row xmlns:x14ac="http://schemas.microsoft.com/office/spreadsheetml/2009/9/ac" r="604" s="3" customFormat="true" x14ac:dyDescent="0.25">
      <c r="A604" s="388"/>
      <c r="B604" s="127"/>
      <c r="L604" s="127"/>
      <c r="V604" s="127"/>
      <c r="AF604" s="127"/>
      <c r="AP604" s="127"/>
      <c r="AZ604" s="127"/>
      <c r="BA604" s="127"/>
      <c r="BB604" s="127"/>
      <c r="BC604" s="127"/>
      <c r="BD604" s="127"/>
      <c r="BE604" s="127"/>
      <c r="BF604" s="127"/>
      <c r="BG604" s="127"/>
      <c r="BJ604" s="127"/>
      <c r="BT604" s="127"/>
      <c r="CD604" s="127"/>
      <c r="CN604" s="127"/>
      <c r="CX604" s="127"/>
      <c r="DH604" s="127"/>
      <c r="DR604" s="127"/>
      <c r="EB604" s="127"/>
      <c r="EL604" s="127"/>
      <c r="EV604" s="127"/>
      <c r="FF604" s="127"/>
      <c r="FP604" s="127"/>
      <c r="FZ604" s="127"/>
      <c r="GJ604" s="127"/>
      <c r="GT604" s="127"/>
      <c r="HD604" s="127"/>
      <c r="HN604" s="127"/>
      <c r="HX604" s="127"/>
      <c r="IH604" s="127"/>
    </row>
    <row xmlns:x14ac="http://schemas.microsoft.com/office/spreadsheetml/2009/9/ac" r="605" s="3" customFormat="true" x14ac:dyDescent="0.25">
      <c r="A605" s="388"/>
      <c r="B605" s="127"/>
      <c r="L605" s="127"/>
      <c r="V605" s="127"/>
      <c r="AF605" s="127"/>
      <c r="AP605" s="127"/>
      <c r="AZ605" s="127"/>
      <c r="BA605" s="127"/>
      <c r="BB605" s="127"/>
      <c r="BC605" s="127"/>
      <c r="BD605" s="127"/>
      <c r="BE605" s="127"/>
      <c r="BF605" s="127"/>
      <c r="BG605" s="127"/>
      <c r="BJ605" s="127"/>
      <c r="BT605" s="127"/>
      <c r="CD605" s="127"/>
      <c r="CN605" s="127"/>
      <c r="CX605" s="127"/>
      <c r="DH605" s="127"/>
      <c r="DR605" s="127"/>
      <c r="EB605" s="127"/>
      <c r="EL605" s="127"/>
      <c r="EV605" s="127"/>
      <c r="FF605" s="127"/>
      <c r="FP605" s="127"/>
      <c r="FZ605" s="127"/>
      <c r="GJ605" s="127"/>
      <c r="GT605" s="127"/>
      <c r="HD605" s="127"/>
      <c r="HN605" s="127"/>
      <c r="HX605" s="127"/>
      <c r="IH605" s="127"/>
    </row>
    <row xmlns:x14ac="http://schemas.microsoft.com/office/spreadsheetml/2009/9/ac" r="606" s="3" customFormat="true" x14ac:dyDescent="0.25">
      <c r="A606" s="388"/>
      <c r="B606" s="127"/>
      <c r="L606" s="127"/>
      <c r="V606" s="127"/>
      <c r="AF606" s="127"/>
      <c r="AP606" s="127"/>
      <c r="AZ606" s="127"/>
      <c r="BA606" s="127"/>
      <c r="BB606" s="127"/>
      <c r="BC606" s="127"/>
      <c r="BD606" s="127"/>
      <c r="BE606" s="127"/>
      <c r="BF606" s="127"/>
      <c r="BG606" s="127"/>
      <c r="BJ606" s="127"/>
      <c r="BT606" s="127"/>
      <c r="CD606" s="127"/>
      <c r="CN606" s="127"/>
      <c r="CX606" s="127"/>
      <c r="DH606" s="127"/>
      <c r="DR606" s="127"/>
      <c r="EB606" s="127"/>
      <c r="EL606" s="127"/>
      <c r="EV606" s="127"/>
      <c r="FF606" s="127"/>
      <c r="FP606" s="127"/>
      <c r="FZ606" s="127"/>
      <c r="GJ606" s="127"/>
      <c r="GT606" s="127"/>
      <c r="HD606" s="127"/>
      <c r="HN606" s="127"/>
      <c r="HX606" s="127"/>
      <c r="IH606" s="127"/>
    </row>
    <row xmlns:x14ac="http://schemas.microsoft.com/office/spreadsheetml/2009/9/ac" r="607" s="3" customFormat="true" x14ac:dyDescent="0.25">
      <c r="A607" s="388"/>
      <c r="B607" s="127"/>
      <c r="L607" s="127"/>
      <c r="V607" s="127"/>
      <c r="AF607" s="127"/>
      <c r="AP607" s="127"/>
      <c r="AZ607" s="127"/>
      <c r="BA607" s="127"/>
      <c r="BB607" s="127"/>
      <c r="BC607" s="127"/>
      <c r="BD607" s="127"/>
      <c r="BE607" s="127"/>
      <c r="BF607" s="127"/>
      <c r="BG607" s="127"/>
      <c r="BJ607" s="127"/>
      <c r="BT607" s="127"/>
      <c r="CD607" s="127"/>
      <c r="CN607" s="127"/>
      <c r="CX607" s="127"/>
      <c r="DH607" s="127"/>
      <c r="DR607" s="127"/>
      <c r="EB607" s="127"/>
      <c r="EL607" s="127"/>
      <c r="EV607" s="127"/>
      <c r="FF607" s="127"/>
      <c r="FP607" s="127"/>
      <c r="FZ607" s="127"/>
      <c r="GJ607" s="127"/>
      <c r="GT607" s="127"/>
      <c r="HD607" s="127"/>
      <c r="HN607" s="127"/>
      <c r="HX607" s="127"/>
      <c r="IH607" s="127"/>
    </row>
    <row xmlns:x14ac="http://schemas.microsoft.com/office/spreadsheetml/2009/9/ac" r="608" s="3" customFormat="true" x14ac:dyDescent="0.25">
      <c r="A608" s="388"/>
      <c r="B608" s="127"/>
      <c r="L608" s="127"/>
      <c r="V608" s="127"/>
      <c r="AF608" s="127"/>
      <c r="AP608" s="127"/>
      <c r="AZ608" s="127"/>
      <c r="BA608" s="127"/>
      <c r="BB608" s="127"/>
      <c r="BC608" s="127"/>
      <c r="BD608" s="127"/>
      <c r="BE608" s="127"/>
      <c r="BF608" s="127"/>
      <c r="BG608" s="127"/>
      <c r="BJ608" s="127"/>
      <c r="BT608" s="127"/>
      <c r="CD608" s="127"/>
      <c r="CN608" s="127"/>
      <c r="CX608" s="127"/>
      <c r="DH608" s="127"/>
      <c r="DR608" s="127"/>
      <c r="EB608" s="127"/>
      <c r="EL608" s="127"/>
      <c r="EV608" s="127"/>
      <c r="FF608" s="127"/>
      <c r="FP608" s="127"/>
      <c r="FZ608" s="127"/>
      <c r="GJ608" s="127"/>
      <c r="GT608" s="127"/>
      <c r="HD608" s="127"/>
      <c r="HN608" s="127"/>
      <c r="HX608" s="127"/>
      <c r="IH608" s="127"/>
    </row>
    <row xmlns:x14ac="http://schemas.microsoft.com/office/spreadsheetml/2009/9/ac" r="609" s="3" customFormat="true" x14ac:dyDescent="0.25">
      <c r="A609" s="388"/>
      <c r="B609" s="127"/>
      <c r="L609" s="127"/>
      <c r="V609" s="127"/>
      <c r="AF609" s="127"/>
      <c r="AP609" s="127"/>
      <c r="AZ609" s="127"/>
      <c r="BA609" s="127"/>
      <c r="BB609" s="127"/>
      <c r="BC609" s="127"/>
      <c r="BD609" s="127"/>
      <c r="BE609" s="127"/>
      <c r="BF609" s="127"/>
      <c r="BG609" s="127"/>
      <c r="BJ609" s="127"/>
      <c r="BT609" s="127"/>
      <c r="CD609" s="127"/>
      <c r="CN609" s="127"/>
      <c r="CX609" s="127"/>
      <c r="DH609" s="127"/>
      <c r="DR609" s="127"/>
      <c r="EB609" s="127"/>
      <c r="EL609" s="127"/>
      <c r="EV609" s="127"/>
      <c r="FF609" s="127"/>
      <c r="FP609" s="127"/>
      <c r="FZ609" s="127"/>
      <c r="GJ609" s="127"/>
      <c r="GT609" s="127"/>
      <c r="HD609" s="127"/>
      <c r="HN609" s="127"/>
      <c r="HX609" s="127"/>
      <c r="IH609" s="127"/>
    </row>
    <row xmlns:x14ac="http://schemas.microsoft.com/office/spreadsheetml/2009/9/ac" r="610" s="3" customFormat="true" x14ac:dyDescent="0.25">
      <c r="A610" s="388"/>
      <c r="B610" s="127"/>
      <c r="L610" s="127"/>
      <c r="V610" s="127"/>
      <c r="AF610" s="127"/>
      <c r="AP610" s="127"/>
      <c r="AZ610" s="127"/>
      <c r="BA610" s="127"/>
      <c r="BB610" s="127"/>
      <c r="BC610" s="127"/>
      <c r="BD610" s="127"/>
      <c r="BE610" s="127"/>
      <c r="BF610" s="127"/>
      <c r="BG610" s="127"/>
      <c r="BJ610" s="127"/>
      <c r="BT610" s="127"/>
      <c r="CD610" s="127"/>
      <c r="CN610" s="127"/>
      <c r="CX610" s="127"/>
      <c r="DH610" s="127"/>
      <c r="DR610" s="127"/>
      <c r="EB610" s="127"/>
      <c r="EL610" s="127"/>
      <c r="EV610" s="127"/>
      <c r="FF610" s="127"/>
      <c r="FP610" s="127"/>
      <c r="FZ610" s="127"/>
      <c r="GJ610" s="127"/>
      <c r="GT610" s="127"/>
      <c r="HD610" s="127"/>
      <c r="HN610" s="127"/>
      <c r="HX610" s="127"/>
      <c r="IH610" s="127"/>
    </row>
    <row xmlns:x14ac="http://schemas.microsoft.com/office/spreadsheetml/2009/9/ac" r="611" s="3" customFormat="true" x14ac:dyDescent="0.25">
      <c r="A611" s="388"/>
      <c r="B611" s="127"/>
      <c r="L611" s="127"/>
      <c r="V611" s="127"/>
      <c r="AF611" s="127"/>
      <c r="AP611" s="127"/>
      <c r="AZ611" s="127"/>
      <c r="BA611" s="127"/>
      <c r="BB611" s="127"/>
      <c r="BC611" s="127"/>
      <c r="BD611" s="127"/>
      <c r="BE611" s="127"/>
      <c r="BF611" s="127"/>
      <c r="BG611" s="127"/>
      <c r="BJ611" s="127"/>
      <c r="BT611" s="127"/>
      <c r="CD611" s="127"/>
      <c r="CN611" s="127"/>
      <c r="CX611" s="127"/>
      <c r="DH611" s="127"/>
      <c r="DR611" s="127"/>
      <c r="EB611" s="127"/>
      <c r="EL611" s="127"/>
      <c r="EV611" s="127"/>
      <c r="FF611" s="127"/>
      <c r="FP611" s="127"/>
      <c r="FZ611" s="127"/>
      <c r="GJ611" s="127"/>
      <c r="GT611" s="127"/>
      <c r="HD611" s="127"/>
      <c r="HN611" s="127"/>
      <c r="HX611" s="127"/>
      <c r="IH611" s="127"/>
    </row>
    <row xmlns:x14ac="http://schemas.microsoft.com/office/spreadsheetml/2009/9/ac" r="612" s="3" customFormat="true" x14ac:dyDescent="0.25">
      <c r="A612" s="388"/>
      <c r="B612" s="127"/>
      <c r="L612" s="127"/>
      <c r="V612" s="127"/>
      <c r="AF612" s="127"/>
      <c r="AP612" s="127"/>
      <c r="AZ612" s="127"/>
      <c r="BA612" s="127"/>
      <c r="BB612" s="127"/>
      <c r="BC612" s="127"/>
      <c r="BD612" s="127"/>
      <c r="BE612" s="127"/>
      <c r="BF612" s="127"/>
      <c r="BG612" s="127"/>
      <c r="BJ612" s="127"/>
      <c r="BT612" s="127"/>
      <c r="CD612" s="127"/>
      <c r="CN612" s="127"/>
      <c r="CX612" s="127"/>
      <c r="DH612" s="127"/>
      <c r="DR612" s="127"/>
      <c r="EB612" s="127"/>
      <c r="EL612" s="127"/>
      <c r="EV612" s="127"/>
      <c r="FF612" s="127"/>
      <c r="FP612" s="127"/>
      <c r="FZ612" s="127"/>
      <c r="GJ612" s="127"/>
      <c r="GT612" s="127"/>
      <c r="HD612" s="127"/>
      <c r="HN612" s="127"/>
      <c r="HX612" s="127"/>
      <c r="IH612" s="127"/>
    </row>
    <row xmlns:x14ac="http://schemas.microsoft.com/office/spreadsheetml/2009/9/ac" r="613" s="3" customFormat="true" x14ac:dyDescent="0.25">
      <c r="A613" s="388"/>
      <c r="B613" s="127"/>
      <c r="L613" s="127"/>
      <c r="V613" s="127"/>
      <c r="AF613" s="127"/>
      <c r="AP613" s="127"/>
      <c r="AZ613" s="127"/>
      <c r="BA613" s="127"/>
      <c r="BB613" s="127"/>
      <c r="BC613" s="127"/>
      <c r="BD613" s="127"/>
      <c r="BE613" s="127"/>
      <c r="BF613" s="127"/>
      <c r="BG613" s="127"/>
      <c r="BJ613" s="127"/>
      <c r="BT613" s="127"/>
      <c r="CD613" s="127"/>
      <c r="CN613" s="127"/>
      <c r="CX613" s="127"/>
      <c r="DH613" s="127"/>
      <c r="DR613" s="127"/>
      <c r="EB613" s="127"/>
      <c r="EL613" s="127"/>
      <c r="EV613" s="127"/>
      <c r="FF613" s="127"/>
      <c r="FP613" s="127"/>
      <c r="FZ613" s="127"/>
      <c r="GJ613" s="127"/>
      <c r="GT613" s="127"/>
      <c r="HD613" s="127"/>
      <c r="HN613" s="127"/>
      <c r="HX613" s="127"/>
      <c r="IH613" s="127"/>
    </row>
    <row xmlns:x14ac="http://schemas.microsoft.com/office/spreadsheetml/2009/9/ac" r="614" s="3" customFormat="true" x14ac:dyDescent="0.25">
      <c r="A614" s="388"/>
      <c r="B614" s="127"/>
      <c r="L614" s="127"/>
      <c r="V614" s="127"/>
      <c r="AF614" s="127"/>
      <c r="AP614" s="127"/>
      <c r="AZ614" s="127"/>
      <c r="BA614" s="127"/>
      <c r="BB614" s="127"/>
      <c r="BC614" s="127"/>
      <c r="BD614" s="127"/>
      <c r="BE614" s="127"/>
      <c r="BF614" s="127"/>
      <c r="BG614" s="127"/>
      <c r="BJ614" s="127"/>
      <c r="BT614" s="127"/>
      <c r="CD614" s="127"/>
      <c r="CN614" s="127"/>
      <c r="CX614" s="127"/>
      <c r="DH614" s="127"/>
      <c r="DR614" s="127"/>
      <c r="EB614" s="127"/>
      <c r="EL614" s="127"/>
      <c r="EV614" s="127"/>
      <c r="FF614" s="127"/>
      <c r="FP614" s="127"/>
      <c r="FZ614" s="127"/>
      <c r="GJ614" s="127"/>
      <c r="GT614" s="127"/>
      <c r="HD614" s="127"/>
      <c r="HN614" s="127"/>
      <c r="HX614" s="127"/>
      <c r="IH614" s="127"/>
    </row>
    <row xmlns:x14ac="http://schemas.microsoft.com/office/spreadsheetml/2009/9/ac" r="615" s="3" customFormat="true" x14ac:dyDescent="0.25">
      <c r="A615" s="388"/>
      <c r="B615" s="127"/>
      <c r="L615" s="127"/>
      <c r="V615" s="127"/>
      <c r="AF615" s="127"/>
      <c r="AP615" s="127"/>
      <c r="AZ615" s="127"/>
      <c r="BA615" s="127"/>
      <c r="BB615" s="127"/>
      <c r="BC615" s="127"/>
      <c r="BD615" s="127"/>
      <c r="BE615" s="127"/>
      <c r="BF615" s="127"/>
      <c r="BG615" s="127"/>
      <c r="BJ615" s="127"/>
      <c r="BT615" s="127"/>
      <c r="CD615" s="127"/>
      <c r="CN615" s="127"/>
      <c r="CX615" s="127"/>
      <c r="DH615" s="127"/>
      <c r="DR615" s="127"/>
      <c r="EB615" s="127"/>
      <c r="EL615" s="127"/>
      <c r="EV615" s="127"/>
      <c r="FF615" s="127"/>
      <c r="FP615" s="127"/>
      <c r="FZ615" s="127"/>
      <c r="GJ615" s="127"/>
      <c r="GT615" s="127"/>
      <c r="HD615" s="127"/>
      <c r="HN615" s="127"/>
      <c r="HX615" s="127"/>
      <c r="IH615" s="127"/>
    </row>
    <row xmlns:x14ac="http://schemas.microsoft.com/office/spreadsheetml/2009/9/ac" r="616" s="3" customFormat="true" x14ac:dyDescent="0.25">
      <c r="A616" s="388"/>
      <c r="B616" s="127"/>
      <c r="L616" s="127"/>
      <c r="V616" s="127"/>
      <c r="AF616" s="127"/>
      <c r="AP616" s="127"/>
      <c r="AZ616" s="127"/>
      <c r="BA616" s="127"/>
      <c r="BB616" s="127"/>
      <c r="BC616" s="127"/>
      <c r="BD616" s="127"/>
      <c r="BE616" s="127"/>
      <c r="BF616" s="127"/>
      <c r="BG616" s="127"/>
      <c r="BJ616" s="127"/>
      <c r="BT616" s="127"/>
      <c r="CD616" s="127"/>
      <c r="CN616" s="127"/>
      <c r="CX616" s="127"/>
      <c r="DH616" s="127"/>
      <c r="DR616" s="127"/>
      <c r="EB616" s="127"/>
      <c r="EL616" s="127"/>
      <c r="EV616" s="127"/>
      <c r="FF616" s="127"/>
      <c r="FP616" s="127"/>
      <c r="FZ616" s="127"/>
      <c r="GJ616" s="127"/>
      <c r="GT616" s="127"/>
      <c r="HD616" s="127"/>
      <c r="HN616" s="127"/>
      <c r="HX616" s="127"/>
      <c r="IH616" s="127"/>
    </row>
    <row xmlns:x14ac="http://schemas.microsoft.com/office/spreadsheetml/2009/9/ac" r="617" s="3" customFormat="true" x14ac:dyDescent="0.25">
      <c r="A617" s="388"/>
      <c r="B617" s="127"/>
      <c r="L617" s="127"/>
      <c r="V617" s="127"/>
      <c r="AF617" s="127"/>
      <c r="AP617" s="127"/>
      <c r="AZ617" s="127"/>
      <c r="BA617" s="127"/>
      <c r="BB617" s="127"/>
      <c r="BC617" s="127"/>
      <c r="BD617" s="127"/>
      <c r="BE617" s="127"/>
      <c r="BF617" s="127"/>
      <c r="BG617" s="127"/>
      <c r="BJ617" s="127"/>
      <c r="BT617" s="127"/>
      <c r="CD617" s="127"/>
      <c r="CN617" s="127"/>
      <c r="CX617" s="127"/>
      <c r="DH617" s="127"/>
      <c r="DR617" s="127"/>
      <c r="EB617" s="127"/>
      <c r="EL617" s="127"/>
      <c r="EV617" s="127"/>
      <c r="FF617" s="127"/>
      <c r="FP617" s="127"/>
      <c r="FZ617" s="127"/>
      <c r="GJ617" s="127"/>
      <c r="GT617" s="127"/>
      <c r="HD617" s="127"/>
      <c r="HN617" s="127"/>
      <c r="HX617" s="127"/>
      <c r="IH617" s="127"/>
    </row>
    <row xmlns:x14ac="http://schemas.microsoft.com/office/spreadsheetml/2009/9/ac" r="618" s="3" customFormat="true" x14ac:dyDescent="0.25">
      <c r="A618" s="388"/>
      <c r="B618" s="127"/>
      <c r="L618" s="127"/>
      <c r="V618" s="127"/>
      <c r="AF618" s="127"/>
      <c r="AP618" s="127"/>
      <c r="AZ618" s="127"/>
      <c r="BA618" s="127"/>
      <c r="BB618" s="127"/>
      <c r="BC618" s="127"/>
      <c r="BD618" s="127"/>
      <c r="BE618" s="127"/>
      <c r="BF618" s="127"/>
      <c r="BG618" s="127"/>
      <c r="BJ618" s="127"/>
      <c r="BT618" s="127"/>
      <c r="CD618" s="127"/>
      <c r="CN618" s="127"/>
      <c r="CX618" s="127"/>
      <c r="DH618" s="127"/>
      <c r="DR618" s="127"/>
      <c r="EB618" s="127"/>
      <c r="EL618" s="127"/>
      <c r="EV618" s="127"/>
      <c r="FF618" s="127"/>
      <c r="FP618" s="127"/>
      <c r="FZ618" s="127"/>
      <c r="GJ618" s="127"/>
      <c r="GT618" s="127"/>
      <c r="HD618" s="127"/>
      <c r="HN618" s="127"/>
      <c r="HX618" s="127"/>
      <c r="IH618" s="127"/>
    </row>
    <row xmlns:x14ac="http://schemas.microsoft.com/office/spreadsheetml/2009/9/ac" r="619" s="3" customFormat="true" x14ac:dyDescent="0.25">
      <c r="A619" s="388"/>
      <c r="B619" s="127"/>
      <c r="L619" s="127"/>
      <c r="V619" s="127"/>
      <c r="AF619" s="127"/>
      <c r="AP619" s="127"/>
      <c r="AZ619" s="127"/>
      <c r="BA619" s="127"/>
      <c r="BB619" s="127"/>
      <c r="BC619" s="127"/>
      <c r="BD619" s="127"/>
      <c r="BE619" s="127"/>
      <c r="BF619" s="127"/>
      <c r="BG619" s="127"/>
      <c r="BJ619" s="127"/>
      <c r="BT619" s="127"/>
      <c r="CD619" s="127"/>
      <c r="CN619" s="127"/>
      <c r="CX619" s="127"/>
      <c r="DH619" s="127"/>
      <c r="DR619" s="127"/>
      <c r="EB619" s="127"/>
      <c r="EL619" s="127"/>
      <c r="EV619" s="127"/>
      <c r="FF619" s="127"/>
      <c r="FP619" s="127"/>
      <c r="FZ619" s="127"/>
      <c r="GJ619" s="127"/>
      <c r="GT619" s="127"/>
      <c r="HD619" s="127"/>
      <c r="HN619" s="127"/>
      <c r="HX619" s="127"/>
      <c r="IH619" s="127"/>
    </row>
    <row xmlns:x14ac="http://schemas.microsoft.com/office/spreadsheetml/2009/9/ac" r="620" s="3" customFormat="true" x14ac:dyDescent="0.25">
      <c r="A620" s="388"/>
      <c r="B620" s="127"/>
      <c r="L620" s="127"/>
      <c r="V620" s="127"/>
      <c r="AF620" s="127"/>
      <c r="AP620" s="127"/>
      <c r="AZ620" s="127"/>
      <c r="BA620" s="127"/>
      <c r="BB620" s="127"/>
      <c r="BC620" s="127"/>
      <c r="BD620" s="127"/>
      <c r="BE620" s="127"/>
      <c r="BF620" s="127"/>
      <c r="BG620" s="127"/>
      <c r="BJ620" s="127"/>
      <c r="BT620" s="127"/>
      <c r="CD620" s="127"/>
      <c r="CN620" s="127"/>
      <c r="CX620" s="127"/>
      <c r="DH620" s="127"/>
      <c r="DR620" s="127"/>
      <c r="EB620" s="127"/>
      <c r="EL620" s="127"/>
      <c r="EV620" s="127"/>
      <c r="FF620" s="127"/>
      <c r="FP620" s="127"/>
      <c r="FZ620" s="127"/>
      <c r="GJ620" s="127"/>
      <c r="GT620" s="127"/>
      <c r="HD620" s="127"/>
      <c r="HN620" s="127"/>
      <c r="HX620" s="127"/>
      <c r="IH620" s="127"/>
    </row>
    <row xmlns:x14ac="http://schemas.microsoft.com/office/spreadsheetml/2009/9/ac" r="621" s="3" customFormat="true" x14ac:dyDescent="0.25">
      <c r="A621" s="388"/>
      <c r="B621" s="127"/>
      <c r="L621" s="127"/>
      <c r="V621" s="127"/>
      <c r="AF621" s="127"/>
      <c r="AP621" s="127"/>
      <c r="AZ621" s="127"/>
      <c r="BA621" s="127"/>
      <c r="BB621" s="127"/>
      <c r="BC621" s="127"/>
      <c r="BD621" s="127"/>
      <c r="BE621" s="127"/>
      <c r="BF621" s="127"/>
      <c r="BG621" s="127"/>
      <c r="BJ621" s="127"/>
      <c r="BT621" s="127"/>
      <c r="CD621" s="127"/>
      <c r="CN621" s="127"/>
      <c r="CX621" s="127"/>
      <c r="DH621" s="127"/>
      <c r="DR621" s="127"/>
      <c r="EB621" s="127"/>
      <c r="EL621" s="127"/>
      <c r="EV621" s="127"/>
      <c r="FF621" s="127"/>
      <c r="FP621" s="127"/>
      <c r="FZ621" s="127"/>
      <c r="GJ621" s="127"/>
      <c r="GT621" s="127"/>
      <c r="HD621" s="127"/>
      <c r="HN621" s="127"/>
      <c r="HX621" s="127"/>
      <c r="IH621" s="127"/>
    </row>
    <row xmlns:x14ac="http://schemas.microsoft.com/office/spreadsheetml/2009/9/ac" r="622" s="3" customFormat="true" x14ac:dyDescent="0.25">
      <c r="A622" s="388"/>
      <c r="B622" s="127"/>
      <c r="L622" s="127"/>
      <c r="V622" s="127"/>
      <c r="AF622" s="127"/>
      <c r="AP622" s="127"/>
      <c r="AZ622" s="127"/>
      <c r="BA622" s="127"/>
      <c r="BB622" s="127"/>
      <c r="BC622" s="127"/>
      <c r="BD622" s="127"/>
      <c r="BE622" s="127"/>
      <c r="BF622" s="127"/>
      <c r="BG622" s="127"/>
      <c r="BJ622" s="127"/>
      <c r="BT622" s="127"/>
      <c r="CD622" s="127"/>
      <c r="CN622" s="127"/>
      <c r="CX622" s="127"/>
      <c r="DH622" s="127"/>
      <c r="DR622" s="127"/>
      <c r="EB622" s="127"/>
      <c r="EL622" s="127"/>
      <c r="EV622" s="127"/>
      <c r="FF622" s="127"/>
      <c r="FP622" s="127"/>
      <c r="FZ622" s="127"/>
      <c r="GJ622" s="127"/>
      <c r="GT622" s="127"/>
      <c r="HD622" s="127"/>
      <c r="HN622" s="127"/>
      <c r="HX622" s="127"/>
      <c r="IH622" s="127"/>
    </row>
  </sheetData>
  <mergeCells count="19">
    <mergeCell ref="FQ10:FW10"/>
    <mergeCell ref="EW10:FC10"/>
    <mergeCell ref="CO10:CU10"/>
    <mergeCell ref="CE10:CK10"/>
    <mergeCell ref="FG10:FM10"/>
    <mergeCell ref="A2:A3"/>
    <mergeCell ref="EM10:ES10"/>
    <mergeCell ref="W10:AC10"/>
    <mergeCell ref="C10:I10"/>
    <mergeCell ref="M10:S10"/>
    <mergeCell ref="AG10:AM10"/>
    <mergeCell ref="BA10:BG10"/>
    <mergeCell ref="DI10:DO10"/>
    <mergeCell ref="DS10:DY10"/>
    <mergeCell ref="EC10:EI10"/>
    <mergeCell ref="BK10:BQ10"/>
    <mergeCell ref="AQ10:AW10"/>
    <mergeCell ref="CY10:DE10"/>
    <mergeCell ref="BU10:CA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 ref="A11" location="myrangeH7" display="myrangeH7"/>
    <hyperlink ref="A12" location="myrangeH8" display="myrangeH8"/>
    <hyperlink ref="A13" location="myrangeH9" display="myrangeH9"/>
    <hyperlink ref="A14" location="myrangeH10" display="myrangeH10"/>
    <hyperlink ref="A15" location="myrangeH11" display="myrangeH11"/>
    <hyperlink ref="A16" location="myrangeH12" display="myrangeH12"/>
    <hyperlink ref="A17" location="myrangeH13" display="myrangeH13"/>
    <hyperlink ref="A18" location="myrangeH14" display="myrangeH14"/>
    <hyperlink ref="A19" location="myrangeH15" display="myrangeH15"/>
    <hyperlink ref="A20" location="myrangeH16" display="myrangeH16"/>
    <hyperlink ref="A21" location="myrangeH17" display="myrangeH17"/>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11"/>
    <col min="3" max="7" width="11.75" style="111" customWidth="true"/>
    <col min="8" max="16384" width="9" style="111"/>
  </cols>
  <sheetData>
    <row xmlns:x14ac="http://schemas.microsoft.com/office/spreadsheetml/2009/9/ac" r="2" ht="20.25" x14ac:dyDescent="0.2">
      <c r="B2" s="107" t="str">
        <f>+Introduction!C7</f>
        <v>Oman</v>
      </c>
      <c r="C2" s="108"/>
      <c r="D2" s="109"/>
      <c r="E2" s="109"/>
      <c r="F2" s="109"/>
      <c r="G2" s="110"/>
    </row>
    <row xmlns:x14ac="http://schemas.microsoft.com/office/spreadsheetml/2009/9/ac" r="3" x14ac:dyDescent="0.2">
      <c r="B3" s="583" t="s">
        <v>191</v>
      </c>
      <c r="C3" s="583"/>
      <c r="D3" s="583"/>
      <c r="E3" s="583"/>
      <c r="F3" s="583"/>
      <c r="G3" s="584"/>
    </row>
    <row xmlns:x14ac="http://schemas.microsoft.com/office/spreadsheetml/2009/9/ac" r="4" ht="13.5" x14ac:dyDescent="0.2">
      <c r="B4" s="112" t="s">
        <v>4</v>
      </c>
      <c r="C4" s="112" t="s">
        <v>60</v>
      </c>
      <c r="D4" s="112" t="s">
        <v>64</v>
      </c>
      <c r="E4" s="112" t="s">
        <v>61</v>
      </c>
      <c r="F4" s="112" t="s">
        <v>62</v>
      </c>
      <c r="G4" s="112" t="s">
        <v>63</v>
      </c>
    </row>
    <row xmlns:x14ac="http://schemas.microsoft.com/office/spreadsheetml/2009/9/ac" r="5" x14ac:dyDescent="0.2">
      <c r="B5" s="790">
        <v>2000</v>
      </c>
      <c r="C5" s="934">
        <v>769457</v>
      </c>
      <c r="D5" s="935">
        <v>71.569000244140625</v>
      </c>
      <c r="E5" s="936">
        <v>115587</v>
      </c>
      <c r="F5" s="937">
        <v>341144</v>
      </c>
      <c r="G5" s="938">
        <v>312726</v>
      </c>
    </row>
    <row xmlns:x14ac="http://schemas.microsoft.com/office/spreadsheetml/2009/9/ac" r="6" x14ac:dyDescent="0.2">
      <c r="B6" s="796">
        <v>2001</v>
      </c>
      <c r="C6" s="939">
        <v>774404</v>
      </c>
      <c r="D6" s="940">
        <v>71.548995971679688</v>
      </c>
      <c r="E6" s="941">
        <v>116020</v>
      </c>
      <c r="F6" s="942">
        <v>340265</v>
      </c>
      <c r="G6" s="943">
        <v>318119</v>
      </c>
    </row>
    <row xmlns:x14ac="http://schemas.microsoft.com/office/spreadsheetml/2009/9/ac" r="7" x14ac:dyDescent="0.2">
      <c r="B7" s="802">
        <v>2002</v>
      </c>
      <c r="C7" s="944">
        <v>781282</v>
      </c>
      <c r="D7" s="945">
        <v>71.528999328613281</v>
      </c>
      <c r="E7" s="946">
        <v>116725</v>
      </c>
      <c r="F7" s="947">
        <v>340498</v>
      </c>
      <c r="G7" s="948">
        <v>324059</v>
      </c>
    </row>
    <row xmlns:x14ac="http://schemas.microsoft.com/office/spreadsheetml/2009/9/ac" r="8" x14ac:dyDescent="0.2">
      <c r="B8" s="808">
        <v>2003</v>
      </c>
      <c r="C8" s="949">
        <v>762215</v>
      </c>
      <c r="D8" s="950">
        <v>71.508995056152344</v>
      </c>
      <c r="E8" s="951">
        <v>102783</v>
      </c>
      <c r="F8" s="952">
        <v>325461</v>
      </c>
      <c r="G8" s="953">
        <v>333971</v>
      </c>
    </row>
    <row xmlns:x14ac="http://schemas.microsoft.com/office/spreadsheetml/2009/9/ac" r="9" x14ac:dyDescent="0.2">
      <c r="B9" s="814">
        <v>2004</v>
      </c>
      <c r="C9" s="954">
        <v>778315</v>
      </c>
      <c r="D9" s="955">
        <v>71.827003479003906</v>
      </c>
      <c r="E9" s="956">
        <v>104367</v>
      </c>
      <c r="F9" s="957">
        <v>328739</v>
      </c>
      <c r="G9" s="958">
        <v>345209</v>
      </c>
    </row>
    <row xmlns:x14ac="http://schemas.microsoft.com/office/spreadsheetml/2009/9/ac" r="10" x14ac:dyDescent="0.2">
      <c r="B10" s="820">
        <v>2005</v>
      </c>
      <c r="C10" s="959">
        <v>770186</v>
      </c>
      <c r="D10" s="960">
        <v>72.399993896484375</v>
      </c>
      <c r="E10" s="961">
        <v>103291</v>
      </c>
      <c r="F10" s="962">
        <v>321927</v>
      </c>
      <c r="G10" s="963">
        <v>344968</v>
      </c>
    </row>
    <row xmlns:x14ac="http://schemas.microsoft.com/office/spreadsheetml/2009/9/ac" r="11" x14ac:dyDescent="0.2">
      <c r="B11" s="826">
        <v>2006</v>
      </c>
      <c r="C11" s="964">
        <v>762927</v>
      </c>
      <c r="D11" s="965">
        <v>72.966995239257813</v>
      </c>
      <c r="E11" s="966">
        <v>103139</v>
      </c>
      <c r="F11" s="967">
        <v>316238</v>
      </c>
      <c r="G11" s="968">
        <v>343550</v>
      </c>
    </row>
    <row xmlns:x14ac="http://schemas.microsoft.com/office/spreadsheetml/2009/9/ac" r="12" x14ac:dyDescent="0.2">
      <c r="B12" s="832">
        <v>2007</v>
      </c>
      <c r="C12" s="969">
        <v>763521</v>
      </c>
      <c r="D12" s="970">
        <v>73.527000427246094</v>
      </c>
      <c r="E12" s="971">
        <v>105081</v>
      </c>
      <c r="F12" s="972">
        <v>315271</v>
      </c>
      <c r="G12" s="973">
        <v>343169</v>
      </c>
    </row>
    <row xmlns:x14ac="http://schemas.microsoft.com/office/spreadsheetml/2009/9/ac" r="13" x14ac:dyDescent="0.2">
      <c r="B13" s="838">
        <v>2008</v>
      </c>
      <c r="C13" s="974">
        <v>764306</v>
      </c>
      <c r="D13" s="975">
        <v>74.080001831054688</v>
      </c>
      <c r="E13" s="976">
        <v>107840</v>
      </c>
      <c r="F13" s="977">
        <v>315541</v>
      </c>
      <c r="G13" s="978">
        <v>340925</v>
      </c>
    </row>
    <row xmlns:x14ac="http://schemas.microsoft.com/office/spreadsheetml/2009/9/ac" r="14" x14ac:dyDescent="0.2">
      <c r="B14" s="844">
        <v>2009</v>
      </c>
      <c r="C14" s="979">
        <v>729848</v>
      </c>
      <c r="D14" s="980">
        <v>74.624000549316406</v>
      </c>
      <c r="E14" s="981">
        <v>105744</v>
      </c>
      <c r="F14" s="982">
        <v>299136</v>
      </c>
      <c r="G14" s="983">
        <v>324968</v>
      </c>
    </row>
    <row xmlns:x14ac="http://schemas.microsoft.com/office/spreadsheetml/2009/9/ac" r="15" x14ac:dyDescent="0.2">
      <c r="B15" s="850">
        <v>2010</v>
      </c>
      <c r="C15" s="984">
        <v>682475</v>
      </c>
      <c r="D15" s="985">
        <v>75.160995483398438</v>
      </c>
      <c r="E15" s="986">
        <v>103777</v>
      </c>
      <c r="F15" s="987">
        <v>285496</v>
      </c>
      <c r="G15" s="988">
        <v>293202</v>
      </c>
    </row>
    <row xmlns:x14ac="http://schemas.microsoft.com/office/spreadsheetml/2009/9/ac" r="16" x14ac:dyDescent="0.2">
      <c r="B16" s="856">
        <v>2011</v>
      </c>
      <c r="C16" s="989">
        <v>640535</v>
      </c>
      <c r="D16" s="990">
        <v>76.182998657226563</v>
      </c>
      <c r="E16" s="991">
        <v>111525</v>
      </c>
      <c r="F16" s="992">
        <v>265953</v>
      </c>
      <c r="G16" s="993">
        <v>263057</v>
      </c>
    </row>
    <row xmlns:x14ac="http://schemas.microsoft.com/office/spreadsheetml/2009/9/ac" r="17" x14ac:dyDescent="0.2">
      <c r="B17" s="862">
        <v>2012</v>
      </c>
      <c r="C17" s="994">
        <v>681680</v>
      </c>
      <c r="D17" s="995">
        <v>77.564002990722656</v>
      </c>
      <c r="E17" s="996">
        <v>121033</v>
      </c>
      <c r="F17" s="997">
        <v>289707</v>
      </c>
      <c r="G17" s="998">
        <v>270940</v>
      </c>
    </row>
    <row xmlns:x14ac="http://schemas.microsoft.com/office/spreadsheetml/2009/9/ac" r="18" x14ac:dyDescent="0.2">
      <c r="B18" s="868">
        <v>2013</v>
      </c>
      <c r="C18" s="999">
        <v>695634</v>
      </c>
      <c r="D18" s="1000">
        <v>78.882003784179688</v>
      </c>
      <c r="E18" s="1001">
        <v>125638</v>
      </c>
      <c r="F18" s="1002">
        <v>302351</v>
      </c>
      <c r="G18" s="1003">
        <v>267645</v>
      </c>
    </row>
    <row xmlns:x14ac="http://schemas.microsoft.com/office/spreadsheetml/2009/9/ac" r="19" x14ac:dyDescent="0.2">
      <c r="B19" s="874">
        <v>2014</v>
      </c>
      <c r="C19" s="1004">
        <v>730478</v>
      </c>
      <c r="D19" s="1005">
        <v>80.145004272460938</v>
      </c>
      <c r="E19" s="1006">
        <v>135066</v>
      </c>
      <c r="F19" s="1007">
        <v>318927</v>
      </c>
      <c r="G19" s="1008">
        <v>276485</v>
      </c>
    </row>
    <row xmlns:x14ac="http://schemas.microsoft.com/office/spreadsheetml/2009/9/ac" r="20" x14ac:dyDescent="0.2">
      <c r="B20" s="880">
        <v>2015</v>
      </c>
      <c r="C20" s="1009">
        <v>757536</v>
      </c>
      <c r="D20" s="1010">
        <v>81.349998474121094</v>
      </c>
      <c r="E20" s="1011">
        <v>139790</v>
      </c>
      <c r="F20" s="1012">
        <v>336947</v>
      </c>
      <c r="G20" s="1013">
        <v>280799</v>
      </c>
    </row>
    <row xmlns:x14ac="http://schemas.microsoft.com/office/spreadsheetml/2009/9/ac" r="21" x14ac:dyDescent="0.2">
      <c r="B21" s="886">
        <v>2016</v>
      </c>
      <c r="C21" s="1014">
        <v>788078</v>
      </c>
      <c r="D21" s="1015">
        <v>82.5</v>
      </c>
      <c r="E21" s="1016">
        <v>144746</v>
      </c>
      <c r="F21" s="1017">
        <v>356335</v>
      </c>
      <c r="G21" s="1018">
        <v>286997</v>
      </c>
    </row>
    <row xmlns:x14ac="http://schemas.microsoft.com/office/spreadsheetml/2009/9/ac" r="22" x14ac:dyDescent="0.2">
      <c r="B22" s="892">
        <v>2017</v>
      </c>
      <c r="C22" s="1019">
        <v>813237</v>
      </c>
      <c r="D22" s="1020">
        <v>83.560005187988281</v>
      </c>
      <c r="E22" s="1021">
        <v>152437</v>
      </c>
      <c r="F22" s="1022">
        <v>370279</v>
      </c>
      <c r="G22" s="1023">
        <v>290521</v>
      </c>
    </row>
    <row xmlns:x14ac="http://schemas.microsoft.com/office/spreadsheetml/2009/9/ac" r="23" x14ac:dyDescent="0.2">
      <c r="B23" s="898">
        <v>2018</v>
      </c>
      <c r="C23" s="1024">
        <v>845436</v>
      </c>
      <c r="D23" s="1025">
        <v>84.53900146484375</v>
      </c>
      <c r="E23" s="1026">
        <v>163705</v>
      </c>
      <c r="F23" s="1027">
        <v>275767</v>
      </c>
      <c r="G23" s="1028">
        <v>405964</v>
      </c>
    </row>
    <row xmlns:x14ac="http://schemas.microsoft.com/office/spreadsheetml/2009/9/ac" r="24" x14ac:dyDescent="0.2">
      <c r="B24" s="904">
        <v>2019</v>
      </c>
      <c r="C24" s="1029">
        <v>889550</v>
      </c>
      <c r="D24" s="1030">
        <v>85.443000793457031</v>
      </c>
      <c r="E24" s="1031">
        <v>171460</v>
      </c>
      <c r="F24" s="1032">
        <v>291000</v>
      </c>
      <c r="G24" s="1033">
        <v>427090</v>
      </c>
    </row>
    <row xmlns:x14ac="http://schemas.microsoft.com/office/spreadsheetml/2009/9/ac" r="25" x14ac:dyDescent="0.2">
      <c r="B25" s="910">
        <v>2020</v>
      </c>
      <c r="C25" s="1034">
        <v>996321</v>
      </c>
      <c r="D25" s="1035">
        <v>86.2760009765625</v>
      </c>
      <c r="E25" s="1036">
        <v>186740</v>
      </c>
      <c r="F25" s="1037">
        <v>329607</v>
      </c>
      <c r="G25" s="1038">
        <v>479974</v>
      </c>
    </row>
    <row xmlns:x14ac="http://schemas.microsoft.com/office/spreadsheetml/2009/9/ac" r="26" x14ac:dyDescent="0.2">
      <c r="B26" s="916">
        <v>2021</v>
      </c>
      <c r="C26" s="1039">
        <v>1038468</v>
      </c>
      <c r="D26" s="1040">
        <v>87.043998718261719</v>
      </c>
      <c r="E26" s="1041">
        <v>188671</v>
      </c>
      <c r="F26" s="1042">
        <v>347918</v>
      </c>
      <c r="G26" s="1043">
        <v>501879</v>
      </c>
    </row>
    <row xmlns:x14ac="http://schemas.microsoft.com/office/spreadsheetml/2009/9/ac" r="27" x14ac:dyDescent="0.2">
      <c r="B27" s="922">
        <v>2022</v>
      </c>
      <c r="C27" s="923">
        <v>1088623</v>
      </c>
      <c r="D27" s="924">
        <v>87.75</v>
      </c>
      <c r="E27" s="925">
        <v>189563</v>
      </c>
      <c r="F27" s="926">
        <v>366993</v>
      </c>
      <c r="G27" s="927">
        <v>532067</v>
      </c>
    </row>
    <row xmlns:x14ac="http://schemas.microsoft.com/office/spreadsheetml/2009/9/ac" r="28" x14ac:dyDescent="0.2">
      <c r="B28" s="928">
        <v>2023</v>
      </c>
      <c r="C28" s="1044">
        <v>911636</v>
      </c>
      <c r="D28" s="930">
        <v>88.400001525878906</v>
      </c>
      <c r="E28" s="1045">
        <v>177506</v>
      </c>
      <c r="F28" s="1046">
        <v>323478</v>
      </c>
      <c r="G28" s="1047">
        <v>410653</v>
      </c>
    </row>
    <row xmlns:x14ac="http://schemas.microsoft.com/office/spreadsheetml/2009/9/ac" r="29" x14ac:dyDescent="0.2">
      <c r="B29" s="193">
        <v>2024</v>
      </c>
      <c r="C29" s="357"/>
      <c r="D29" s="358"/>
      <c r="E29" s="359"/>
      <c r="F29" s="360"/>
      <c r="G29" s="361"/>
    </row>
    <row xmlns:x14ac="http://schemas.microsoft.com/office/spreadsheetml/2009/9/ac" r="30" x14ac:dyDescent="0.2">
      <c r="B30" s="192">
        <v>2025</v>
      </c>
      <c r="C30" s="357"/>
      <c r="D30" s="358"/>
      <c r="E30" s="359"/>
      <c r="F30" s="360"/>
      <c r="G30" s="361"/>
    </row>
    <row xmlns:x14ac="http://schemas.microsoft.com/office/spreadsheetml/2009/9/ac" r="31" x14ac:dyDescent="0.2">
      <c r="B31" s="193">
        <v>2026</v>
      </c>
      <c r="C31" s="357"/>
      <c r="D31" s="358"/>
      <c r="E31" s="359"/>
      <c r="F31" s="360"/>
      <c r="G31" s="361"/>
    </row>
    <row xmlns:x14ac="http://schemas.microsoft.com/office/spreadsheetml/2009/9/ac" r="32" x14ac:dyDescent="0.2">
      <c r="B32" s="192">
        <v>2027</v>
      </c>
      <c r="C32" s="357"/>
      <c r="D32" s="358"/>
      <c r="E32" s="359"/>
      <c r="F32" s="360"/>
      <c r="G32" s="361"/>
    </row>
    <row xmlns:x14ac="http://schemas.microsoft.com/office/spreadsheetml/2009/9/ac" r="33" x14ac:dyDescent="0.2">
      <c r="B33" s="193">
        <v>2028</v>
      </c>
      <c r="C33" s="357"/>
      <c r="D33" s="358"/>
      <c r="E33" s="359"/>
      <c r="F33" s="360"/>
      <c r="G33" s="361"/>
    </row>
    <row xmlns:x14ac="http://schemas.microsoft.com/office/spreadsheetml/2009/9/ac" r="34" x14ac:dyDescent="0.2">
      <c r="B34" s="192">
        <v>2029</v>
      </c>
      <c r="C34" s="357"/>
      <c r="D34" s="358"/>
      <c r="E34" s="359"/>
      <c r="F34" s="360"/>
      <c r="G34" s="361"/>
    </row>
    <row xmlns:x14ac="http://schemas.microsoft.com/office/spreadsheetml/2009/9/ac" r="35" x14ac:dyDescent="0.2">
      <c r="B35" s="193">
        <v>2030</v>
      </c>
      <c r="C35" s="197"/>
      <c r="D35" s="194"/>
      <c r="E35" s="198"/>
      <c r="F35" s="195"/>
      <c r="G35" s="196"/>
    </row>
    <row xmlns:x14ac="http://schemas.microsoft.com/office/spreadsheetml/2009/9/ac" r="36" ht="14.25" x14ac:dyDescent="0.2">
      <c r="B36" s="115" t="s">
        <v>193</v>
      </c>
      <c r="G36" s="113"/>
    </row>
    <row xmlns:x14ac="http://schemas.microsoft.com/office/spreadsheetml/2009/9/ac" r="37" ht="14.25" x14ac:dyDescent="0.2">
      <c r="B37" s="115" t="s">
        <v>218</v>
      </c>
    </row>
    <row xmlns:x14ac="http://schemas.microsoft.com/office/spreadsheetml/2009/9/ac" r="38" ht="14.25" x14ac:dyDescent="0.2">
      <c r="B38" s="115" t="s">
        <v>282</v>
      </c>
    </row>
    <row xmlns:x14ac="http://schemas.microsoft.com/office/spreadsheetml/2009/9/ac" r="39" x14ac:dyDescent="0.2">
      <c r="B39" s="1049" t="s">
        <v>219</v>
      </c>
    </row>
    <row xmlns:x14ac="http://schemas.microsoft.com/office/spreadsheetml/2009/9/ac" r="41" x14ac:dyDescent="0.2">
      <c r="B41" s="114"/>
    </row>
  </sheetData>
  <mergeCells count="1">
    <mergeCell ref="B3:G3"/>
  </mergeCells>
  <pageMargins left="0.7" right="0.7" top="0.75" bottom="0.75" header="0.3" footer="0.3"/>
  <pageSetup orientation="portrait" r:id="rId1"/>
  <ignoredErrors>
    <ignoredError sqref="C11:C18 C5:C8" formulaRange="true"/>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5091B-67FD-42B7-AE6C-8AA7F8BD06BF}">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73" customWidth="true"/>
  </cols>
  <sheetData>
    <row xmlns:x14ac="http://schemas.microsoft.com/office/spreadsheetml/2009/9/ac" r="2" ht="33" customHeight="true" x14ac:dyDescent="0.25">
      <c r="B2" s="585" t="s">
        <v>258</v>
      </c>
      <c r="C2" s="585"/>
    </row>
    <row xmlns:x14ac="http://schemas.microsoft.com/office/spreadsheetml/2009/9/ac" r="3" ht="6" customHeight="true" x14ac:dyDescent="0.25">
      <c r="B3" s="372"/>
    </row>
    <row xmlns:x14ac="http://schemas.microsoft.com/office/spreadsheetml/2009/9/ac" r="4" ht="30" customHeight="true" x14ac:dyDescent="0.25">
      <c r="B4" s="374" t="s">
        <v>259</v>
      </c>
      <c r="C4" s="375" t="s">
        <v>260</v>
      </c>
    </row>
    <row xmlns:x14ac="http://schemas.microsoft.com/office/spreadsheetml/2009/9/ac" r="5" ht="30" customHeight="true" x14ac:dyDescent="0.25">
      <c r="B5" s="374" t="s">
        <v>48</v>
      </c>
      <c r="C5" s="375" t="s">
        <v>261</v>
      </c>
    </row>
    <row xmlns:x14ac="http://schemas.microsoft.com/office/spreadsheetml/2009/9/ac" r="6" ht="30" customHeight="true" x14ac:dyDescent="0.25">
      <c r="B6" s="374" t="s">
        <v>262</v>
      </c>
      <c r="C6" s="375" t="s">
        <v>263</v>
      </c>
    </row>
    <row xmlns:x14ac="http://schemas.microsoft.com/office/spreadsheetml/2009/9/ac" r="7" ht="30" customHeight="true" x14ac:dyDescent="0.25">
      <c r="B7" s="374" t="s">
        <v>264</v>
      </c>
      <c r="C7" s="375" t="s">
        <v>265</v>
      </c>
    </row>
    <row xmlns:x14ac="http://schemas.microsoft.com/office/spreadsheetml/2009/9/ac" r="8" ht="30" customHeight="true" x14ac:dyDescent="0.25">
      <c r="B8" s="374" t="s">
        <v>146</v>
      </c>
      <c r="C8" s="375" t="s">
        <v>266</v>
      </c>
    </row>
    <row xmlns:x14ac="http://schemas.microsoft.com/office/spreadsheetml/2009/9/ac" r="9" ht="30" customHeight="true" x14ac:dyDescent="0.25">
      <c r="B9" s="374" t="s">
        <v>267</v>
      </c>
      <c r="C9" s="375" t="s">
        <v>268</v>
      </c>
    </row>
    <row xmlns:x14ac="http://schemas.microsoft.com/office/spreadsheetml/2009/9/ac" r="10" ht="30" customHeight="true" x14ac:dyDescent="0.25">
      <c r="B10" s="374" t="s">
        <v>150</v>
      </c>
      <c r="C10" s="375" t="s">
        <v>269</v>
      </c>
    </row>
    <row xmlns:x14ac="http://schemas.microsoft.com/office/spreadsheetml/2009/9/ac" r="11" s="378" customFormat="true" ht="6.75" customHeight="true" x14ac:dyDescent="0.25">
      <c r="B11" s="376"/>
      <c r="C11" s="377"/>
    </row>
    <row xmlns:x14ac="http://schemas.microsoft.com/office/spreadsheetml/2009/9/ac" r="12" s="380" customFormat="true" ht="11.25" x14ac:dyDescent="0.2">
      <c r="B12" s="379" t="s">
        <v>270</v>
      </c>
    </row>
    <row xmlns:x14ac="http://schemas.microsoft.com/office/spreadsheetml/2009/9/ac" r="13" x14ac:dyDescent="0.25">
      <c r="B13" s="379" t="s">
        <v>277</v>
      </c>
    </row>
    <row xmlns:x14ac="http://schemas.microsoft.com/office/spreadsheetml/2009/9/ac" r="14" x14ac:dyDescent="0.25">
      <c r="B14" s="381" t="s">
        <v>271</v>
      </c>
    </row>
    <row xmlns:x14ac="http://schemas.microsoft.com/office/spreadsheetml/2009/9/ac" r="15" ht="76.5" customHeight="true" x14ac:dyDescent="0.25">
      <c r="B15" s="586" t="s">
        <v>272</v>
      </c>
      <c r="C15" s="586"/>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C197D-D175-4F9C-AE76-D04CAF627B98}">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88" customWidth="true"/>
    <col min="2" max="2" width="12.375" style="588" customWidth="true"/>
    <col min="3" max="8" width="9" style="588" customWidth="true"/>
    <col min="9" max="9" width="12.375" style="588" customWidth="true"/>
    <col min="10" max="15" width="9" style="588" customWidth="true"/>
    <col min="16" max="16" width="12.375" style="588" customWidth="true"/>
    <col min="17" max="22" width="9" style="588" customWidth="true"/>
    <col min="23" max="38" width="9" style="588"/>
    <col min="39" max="16384" width="9" style="596"/>
  </cols>
  <sheetData>
    <row xmlns:x14ac="http://schemas.microsoft.com/office/spreadsheetml/2009/9/ac" r="1" s="588" customFormat="true" x14ac:dyDescent="0.2">
      <c r="A1" s="587" t="s">
        <v>152</v>
      </c>
      <c r="B1" s="587"/>
      <c r="C1" s="587"/>
      <c r="D1" s="587"/>
      <c r="E1" s="587"/>
      <c r="F1" s="587"/>
      <c r="G1" s="587"/>
      <c r="H1" s="587"/>
      <c r="I1" s="587"/>
      <c r="J1" s="587"/>
      <c r="K1" s="587"/>
      <c r="L1" s="587"/>
      <c r="M1" s="587"/>
      <c r="N1" s="587"/>
      <c r="O1" s="587"/>
      <c r="P1" s="587"/>
      <c r="Q1" s="587"/>
      <c r="R1" s="587"/>
      <c r="S1" s="587"/>
      <c r="T1" s="587"/>
      <c r="U1" s="587"/>
      <c r="V1" s="587"/>
    </row>
    <row xmlns:x14ac="http://schemas.microsoft.com/office/spreadsheetml/2009/9/ac" r="2" s="588" customFormat="true" x14ac:dyDescent="0.2">
      <c r="A2" s="587"/>
      <c r="B2" s="587"/>
      <c r="C2" s="587"/>
      <c r="D2" s="587"/>
      <c r="E2" s="587"/>
      <c r="F2" s="587"/>
      <c r="G2" s="587"/>
      <c r="H2" s="587"/>
      <c r="I2" s="587"/>
      <c r="J2" s="587"/>
      <c r="K2" s="587"/>
      <c r="L2" s="587"/>
      <c r="M2" s="587"/>
      <c r="N2" s="587"/>
      <c r="O2" s="587"/>
      <c r="P2" s="587"/>
      <c r="Q2" s="587"/>
      <c r="R2" s="587"/>
      <c r="S2" s="587"/>
      <c r="T2" s="587"/>
      <c r="U2" s="587"/>
      <c r="V2" s="587"/>
    </row>
    <row xmlns:x14ac="http://schemas.microsoft.com/office/spreadsheetml/2009/9/ac" r="3" s="588" customFormat="true" ht="18" x14ac:dyDescent="0.2">
      <c r="A3" s="589"/>
      <c r="B3" s="589"/>
      <c r="C3" s="589"/>
      <c r="D3" s="589"/>
      <c r="E3" s="589"/>
      <c r="F3" s="589"/>
      <c r="G3" s="589"/>
      <c r="H3" s="589"/>
      <c r="I3" s="589"/>
      <c r="J3" s="589"/>
      <c r="K3" s="589"/>
      <c r="L3" s="589"/>
      <c r="M3" s="589"/>
      <c r="N3" s="589"/>
      <c r="O3" s="589"/>
      <c r="P3" s="589"/>
      <c r="Q3" s="589"/>
      <c r="R3" s="589"/>
      <c r="S3" s="589"/>
      <c r="T3" s="589"/>
      <c r="U3" s="589"/>
      <c r="V3" s="589"/>
    </row>
    <row xmlns:x14ac="http://schemas.microsoft.com/office/spreadsheetml/2009/9/ac" r="4" ht="15.75" x14ac:dyDescent="0.25">
      <c r="B4" s="590" t="s">
        <v>13</v>
      </c>
      <c r="E4" s="591"/>
      <c r="I4" s="592" t="s">
        <v>14</v>
      </c>
      <c r="P4" s="593" t="s">
        <v>15</v>
      </c>
    </row>
    <row xmlns:x14ac="http://schemas.microsoft.com/office/spreadsheetml/2009/9/ac" r="6" x14ac:dyDescent="0.2">
      <c r="G6" s="594"/>
      <c r="H6" s="594"/>
      <c r="I6" s="594"/>
      <c r="K6" s="594"/>
      <c r="L6" s="594"/>
    </row>
    <row xmlns:x14ac="http://schemas.microsoft.com/office/spreadsheetml/2009/9/ac" r="7" ht="15.75" x14ac:dyDescent="0.2">
      <c r="G7" s="594"/>
      <c r="H7" s="594"/>
      <c r="I7" s="594"/>
      <c r="K7" s="595"/>
      <c r="L7" s="594"/>
    </row>
    <row xmlns:x14ac="http://schemas.microsoft.com/office/spreadsheetml/2009/9/ac" r="8" x14ac:dyDescent="0.2">
      <c r="G8" s="594"/>
      <c r="H8" s="594"/>
      <c r="I8" s="594"/>
      <c r="K8" s="594"/>
      <c r="L8" s="594"/>
    </row>
    <row xmlns:x14ac="http://schemas.microsoft.com/office/spreadsheetml/2009/9/ac" r="9" x14ac:dyDescent="0.2">
      <c r="G9" s="594"/>
      <c r="H9" s="594"/>
      <c r="I9" s="594"/>
      <c r="K9" s="594"/>
      <c r="L9" s="594"/>
    </row>
    <row xmlns:x14ac="http://schemas.microsoft.com/office/spreadsheetml/2009/9/ac" r="10" x14ac:dyDescent="0.2">
      <c r="G10" s="594"/>
      <c r="H10" s="594"/>
      <c r="I10" s="594"/>
      <c r="K10" s="594"/>
      <c r="L10" s="594"/>
    </row>
    <row xmlns:x14ac="http://schemas.microsoft.com/office/spreadsheetml/2009/9/ac" r="11" x14ac:dyDescent="0.2">
      <c r="G11" s="594"/>
      <c r="H11" s="594"/>
      <c r="I11" s="594"/>
      <c r="K11" s="594"/>
      <c r="L11" s="594"/>
    </row>
    <row xmlns:x14ac="http://schemas.microsoft.com/office/spreadsheetml/2009/9/ac" r="12" x14ac:dyDescent="0.2">
      <c r="G12" s="594"/>
      <c r="H12" s="594"/>
      <c r="I12" s="594"/>
      <c r="K12" s="594"/>
      <c r="L12" s="594"/>
    </row>
    <row xmlns:x14ac="http://schemas.microsoft.com/office/spreadsheetml/2009/9/ac" r="13" x14ac:dyDescent="0.2">
      <c r="G13" s="594"/>
      <c r="H13" s="594"/>
      <c r="I13" s="594"/>
      <c r="K13" s="594"/>
      <c r="L13" s="594"/>
    </row>
    <row xmlns:x14ac="http://schemas.microsoft.com/office/spreadsheetml/2009/9/ac" r="14" x14ac:dyDescent="0.2">
      <c r="G14" s="594"/>
      <c r="H14" s="594"/>
      <c r="I14" s="594"/>
      <c r="K14" s="594"/>
      <c r="L14" s="594"/>
    </row>
    <row xmlns:x14ac="http://schemas.microsoft.com/office/spreadsheetml/2009/9/ac" r="15" x14ac:dyDescent="0.2">
      <c r="G15" s="594"/>
      <c r="H15" s="594"/>
      <c r="I15" s="594"/>
      <c r="K15" s="594"/>
      <c r="L15" s="594"/>
    </row>
    <row xmlns:x14ac="http://schemas.microsoft.com/office/spreadsheetml/2009/9/ac" r="16" x14ac:dyDescent="0.2">
      <c r="G16" s="594"/>
      <c r="H16" s="594"/>
      <c r="I16" s="594"/>
      <c r="K16" s="594"/>
      <c r="L16" s="594"/>
    </row>
    <row xmlns:x14ac="http://schemas.microsoft.com/office/spreadsheetml/2009/9/ac" r="17" x14ac:dyDescent="0.2">
      <c r="G17" s="594"/>
      <c r="H17" s="594"/>
      <c r="I17" s="594"/>
      <c r="K17" s="594"/>
      <c r="L17" s="594"/>
    </row>
    <row xmlns:x14ac="http://schemas.microsoft.com/office/spreadsheetml/2009/9/ac" r="18" x14ac:dyDescent="0.2">
      <c r="G18" s="594"/>
      <c r="H18" s="594"/>
      <c r="I18" s="594"/>
      <c r="K18" s="594"/>
      <c r="L18" s="594"/>
    </row>
    <row xmlns:x14ac="http://schemas.microsoft.com/office/spreadsheetml/2009/9/ac" r="19" x14ac:dyDescent="0.2">
      <c r="G19" s="594"/>
      <c r="H19" s="594"/>
      <c r="I19" s="594"/>
      <c r="K19" s="594"/>
      <c r="L19" s="594"/>
    </row>
    <row xmlns:x14ac="http://schemas.microsoft.com/office/spreadsheetml/2009/9/ac" r="20" x14ac:dyDescent="0.2">
      <c r="G20" s="594"/>
      <c r="H20" s="594"/>
      <c r="I20" s="594"/>
      <c r="K20" s="594"/>
      <c r="L20" s="594"/>
    </row>
    <row xmlns:x14ac="http://schemas.microsoft.com/office/spreadsheetml/2009/9/ac" r="21" x14ac:dyDescent="0.2">
      <c r="G21" s="594"/>
      <c r="H21" s="594"/>
      <c r="I21" s="594"/>
      <c r="K21" s="594"/>
      <c r="L21" s="594"/>
    </row>
    <row xmlns:x14ac="http://schemas.microsoft.com/office/spreadsheetml/2009/9/ac" r="23" x14ac:dyDescent="0.2">
      <c r="B23" s="597"/>
    </row>
    <row xmlns:x14ac="http://schemas.microsoft.com/office/spreadsheetml/2009/9/ac" r="25" x14ac:dyDescent="0.2">
      <c r="B25" s="598"/>
      <c r="C25" s="598" t="str">
        <f>+IF(OR((C28="National*"),(D28="Urban*"),(E28="Rural*"),(F28="Pre-primary*"),(G28="Primary*"),(H28="Secondary^"),(C28="National*^"),(D28="Urban*^"),(E28="Rural*^"),(F28="Pre-primary*^"),(G28="Primary*^"),(H28="Secondary*^")),"*No basic service estimate available","")</f>
        <v>*No basic service estimate available</v>
      </c>
      <c r="J25" s="598" t="str">
        <f>+IF(OR((J28="National*"),(K28="Urban*"),(L28="Rural*"),(M28="Pre-primary*"),(N28="Primary*"),(O28="Secondary^"),(J28="National*^"),(K28="Urban*^"),(L28="Rural*^"),(M28="Pre-primary*^"),(N28="Primary*^"),(O28="Secondary*^")),"*No basic service estimate available","")</f>
        <v>*No basic service estimate available</v>
      </c>
      <c r="Q25" s="598"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97"/>
      <c r="C26" s="598" t="str">
        <f>+IF(OR((C28="National*^"),(D28="Urban*^"),(E28="Rural*^"),(F28="Pre-primary*^"),(G28="Primary*^"),(H28="Secondary*^")),"^Facilities that cannot be classified as improved or unimproved are treated as limited","")</f>
        <v/>
      </c>
      <c r="J26" s="598" t="str">
        <f>+IF(OR((J28="National*^"),(K28="Urban*^"),(L28="Rural*^"),(M28="Pre-primary*^"),(N28="Primary*^"),(O28="Secondary*^")),"^Facilities that cannot be classified as improved or unimproved are treated as limited","")</f>
        <v/>
      </c>
      <c r="Q26" s="598" t="str">
        <f>+IF(OR((Q28="National*^"),(R28="Urban*^"),(S28="Rural*^"),(T28="Pre-primary*^"),(U28="Primary*^"),(V28="Secondary*^")),"^Facilities that cannot be classified as having water or not are treated as limited","")</f>
        <v/>
      </c>
    </row>
    <row xmlns:x14ac="http://schemas.microsoft.com/office/spreadsheetml/2009/9/ac" r="27" x14ac:dyDescent="0.2">
      <c r="B27" s="599" t="str">
        <f>+Introduction!C7</f>
        <v>Oman</v>
      </c>
      <c r="C27" s="600" t="s">
        <v>212</v>
      </c>
      <c r="D27" s="600"/>
      <c r="E27" s="600"/>
      <c r="F27" s="600"/>
      <c r="G27" s="600"/>
      <c r="H27" s="600"/>
      <c r="I27" s="601" t="str">
        <f>+B27</f>
        <v>Oman</v>
      </c>
      <c r="J27" s="602" t="s">
        <v>14</v>
      </c>
      <c r="K27" s="603"/>
      <c r="L27" s="603"/>
      <c r="M27" s="603"/>
      <c r="N27" s="603"/>
      <c r="O27" s="603"/>
      <c r="P27" s="604" t="str">
        <f>+B27</f>
        <v>Oman</v>
      </c>
      <c r="Q27" s="605" t="s">
        <v>15</v>
      </c>
      <c r="R27" s="605"/>
      <c r="S27" s="605"/>
      <c r="T27" s="605"/>
      <c r="U27" s="605"/>
      <c r="V27" s="606"/>
      <c r="AM27" s="588"/>
      <c r="AN27" s="588"/>
      <c r="AO27" s="588"/>
      <c r="AP27" s="588"/>
      <c r="AQ27" s="588"/>
      <c r="AR27" s="588"/>
      <c r="AS27" s="588"/>
      <c r="AT27" s="588"/>
      <c r="AU27" s="588"/>
    </row>
    <row xmlns:x14ac="http://schemas.microsoft.com/office/spreadsheetml/2009/9/ac" r="28" x14ac:dyDescent="0.2">
      <c r="B28" s="607"/>
      <c r="C28" s="608" t="str">
        <f>IF(AND(C30=0.0000000001,C31=0.0000000001,C32=0.0000000001), "National*",IF(AND(C30=0.0000000001,ISNUMBER(C32)),"National*", "National"))</f>
        <v>National</v>
      </c>
      <c r="D28" s="609" t="str">
        <f>IF(AND(D30=0.0000000001,D31=0.0000000001,D32=0.0000000001), "Urban*",IF(AND(D30=0.0000000001,ISNUMBER(D32)),"Urban*", "Urban"))</f>
        <v>Urban*</v>
      </c>
      <c r="E28" s="609" t="str">
        <f>IF(AND(E30=0.0000000001,E31=0.0000000001,E32=0.0000000001), "Rural*",IF(AND(E30=0.0000000001,ISNUMBER(E32)),"Rural*", "Rural"))</f>
        <v>Rural*</v>
      </c>
      <c r="F28" s="609" t="str">
        <f>IF(AND(F30=0.0000000001,F31=0.0000000001,F32=0.0000000001), "Pre-primary*",IF(AND(F30=0.0000000001,ISNUMBER(F32)),"Pre-primary*", "Pre-primary"))</f>
        <v>Pre-primary*</v>
      </c>
      <c r="G28" s="609" t="str">
        <f>IF(AND(G30=0.0000000001,G31=0.0000000001,G32=0.0000000001), "Primary*",IF(AND(G30=0.0000000001,ISNUMBER(G32)),"Primary*", "Primary"))</f>
        <v>Primary</v>
      </c>
      <c r="H28" s="609" t="str">
        <f>IF(AND(H30=0.0000000001,H31=0.0000000001,H32=0.0000000001), "Secondary*",IF(AND(H30=0.0000000001,ISNUMBER(H32)),"Secondary*", "Secondary"))</f>
        <v>Secondary</v>
      </c>
      <c r="I28" s="607"/>
      <c r="J28" s="610" t="str">
        <f>IF(AND(J30=0.0000000001,J31=0.0000000001,J32=0.0000000001), "National*",IF(AND(J30=0.0000000001,ISNUMBER(J32)),"National*", "National"))</f>
        <v>National</v>
      </c>
      <c r="K28" s="609" t="str">
        <f>IF(AND(K30=0.0000000001,K31=0.0000000001,K32=0.0000000001), "Urban*",IF(AND(K30=0.0000000001,ISNUMBER(K32)),"Urban*", "Urban"))</f>
        <v>Urban*</v>
      </c>
      <c r="L28" s="609" t="str">
        <f>IF(AND(L30=0.0000000001,L31=0.0000000001,L32=0.0000000001), "Rural*",IF(AND(L30=0.0000000001,ISNUMBER(L32)),"Rural*", "Rural"))</f>
        <v>Rural*</v>
      </c>
      <c r="M28" s="609" t="str">
        <f>IF(AND(M30=0.0000000001,M31=0.0000000001,M32=0.0000000001), "Pre-primary*",IF(AND(M30=0.0000000001,ISNUMBER(M32)),"Pre-primary*", "Pre-primary"))</f>
        <v>Pre-primary*</v>
      </c>
      <c r="N28" s="609" t="str">
        <f>IF(AND(N30=0.0000000001,N31=0.0000000001,N32=0.0000000001), "Primary*",IF(AND(N30=0.0000000001,ISNUMBER(N32)),"Primary*", "Primary"))</f>
        <v>Primary*</v>
      </c>
      <c r="O28" s="609" t="str">
        <f>IF(AND(O30=0.0000000001,O31=0.0000000001,O32=0.0000000001), "Secondary*",IF(AND(O30=0.0000000001,ISNUMBER(O32)),"Secondary*", "Secondary"))</f>
        <v>Secondary*</v>
      </c>
      <c r="P28" s="611"/>
      <c r="Q28" s="612" t="str">
        <f>IF(AND(Q30=0.0000000001,Q31=0.0000000001,Q32=0.0000000001), "National*",IF(AND(Q30=0.0000000001,ISNUMBER(Q32)),"National*", "National"))</f>
        <v>National</v>
      </c>
      <c r="R28" s="609" t="str">
        <f>IF(AND(R30=0.0000000001,R31=0.0000000001,R32=0.0000000001), "Urban*",IF(AND(R30=0.0000000001,ISNUMBER(R32)),"Urban*", "Urban"))</f>
        <v>Urban*</v>
      </c>
      <c r="S28" s="609" t="str">
        <f>IF(AND(S30=0.0000000001,S31=0.0000000001,S32=0.0000000001), "Rural*",IF(AND(S30=0.0000000001,ISNUMBER(S32)),"Rural*", "Rural"))</f>
        <v>Rural*</v>
      </c>
      <c r="T28" s="609" t="str">
        <f>IF(AND(T30=0.0000000001,T31=0.0000000001,T32=0.0000000001), "Pre-primary*",IF(AND(T30=0.0000000001,ISNUMBER(T32)),"Pre-primary*", "Pre-primary"))</f>
        <v>Pre-primary*</v>
      </c>
      <c r="U28" s="609" t="str">
        <f>IF(AND(U30=0.0000000001,U31=0.0000000001,U32=0.0000000001), "Primary*",IF(AND(U30=0.0000000001,ISNUMBER(U32)),"Primary*", "Primary"))</f>
        <v>Primary</v>
      </c>
      <c r="V28" s="613" t="str">
        <f>IF(AND(V30=0.0000000001,V31=0.0000000001,V32=0.0000000001), "Secondary*",IF(AND(V30=0.0000000001,ISNUMBER(V32)),"Secondary*", "Secondary"))</f>
        <v>Secondary</v>
      </c>
      <c r="AM28" s="588"/>
      <c r="AN28" s="588"/>
      <c r="AO28" s="588"/>
      <c r="AP28" s="588"/>
      <c r="AQ28" s="588"/>
      <c r="AR28" s="588"/>
      <c r="AS28" s="588"/>
      <c r="AT28" s="588"/>
      <c r="AU28" s="588"/>
    </row>
    <row xmlns:x14ac="http://schemas.microsoft.com/office/spreadsheetml/2009/9/ac" r="29" ht="15.75" thickBot="true" x14ac:dyDescent="0.25">
      <c r="B29" s="607"/>
      <c r="C29" s="614">
        <f>IF(ISNUMBER(Regressions!B4), Regressions!B4, "-")</f>
        <v>2023</v>
      </c>
      <c r="D29" s="615">
        <f>C29</f>
        <v>2023</v>
      </c>
      <c r="E29" s="615">
        <f>D29</f>
        <v>2023</v>
      </c>
      <c r="F29" s="615">
        <f>E29</f>
        <v>2023</v>
      </c>
      <c r="G29" s="615">
        <f>F29</f>
        <v>2023</v>
      </c>
      <c r="H29" s="615">
        <f>F29</f>
        <v>2023</v>
      </c>
      <c r="I29" s="607"/>
      <c r="J29" s="616">
        <f>IF(ISNUMBER(Regressions!K4), Regressions!K4, "-")</f>
        <v>2023</v>
      </c>
      <c r="K29" s="617">
        <f>J29</f>
        <v>2023</v>
      </c>
      <c r="L29" s="617">
        <f>K29</f>
        <v>2023</v>
      </c>
      <c r="M29" s="617">
        <f>L29</f>
        <v>2023</v>
      </c>
      <c r="N29" s="617">
        <f>M29</f>
        <v>2023</v>
      </c>
      <c r="O29" s="617">
        <f>M29</f>
        <v>2023</v>
      </c>
      <c r="P29" s="611"/>
      <c r="Q29" s="618">
        <f>IF(ISNUMBER(Regressions!T4), Regressions!T4, "-")</f>
        <v>2023</v>
      </c>
      <c r="R29" s="619">
        <f>Q29</f>
        <v>2023</v>
      </c>
      <c r="S29" s="619">
        <f>R29</f>
        <v>2023</v>
      </c>
      <c r="T29" s="619">
        <f>S29</f>
        <v>2023</v>
      </c>
      <c r="U29" s="619">
        <f>T29</f>
        <v>2023</v>
      </c>
      <c r="V29" s="620">
        <f>T29</f>
        <v>2023</v>
      </c>
      <c r="AM29" s="588"/>
      <c r="AN29" s="588"/>
      <c r="AO29" s="588"/>
      <c r="AP29" s="588"/>
      <c r="AQ29" s="588"/>
      <c r="AR29" s="588"/>
      <c r="AS29" s="588"/>
      <c r="AT29" s="588"/>
      <c r="AU29" s="588"/>
    </row>
    <row xmlns:x14ac="http://schemas.microsoft.com/office/spreadsheetml/2009/9/ac" r="30" x14ac:dyDescent="0.2">
      <c r="B30" s="621" t="s">
        <v>155</v>
      </c>
      <c r="C30" s="622">
        <f>IF(ISNUMBER(Regressions!C4), Regressions!C4, 0.0000000001)</f>
        <v>100</v>
      </c>
      <c r="D30" s="622">
        <f>IF(ISNUMBER(Regressions!D4), Regressions!D4, 0.0000000001)</f>
        <v>1E-10</v>
      </c>
      <c r="E30" s="622">
        <f>IF(ISNUMBER(Regressions!E4), Regressions!E4, 0.0000000001)</f>
        <v>1E-10</v>
      </c>
      <c r="F30" s="622">
        <f>IF(ISNUMBER(Regressions!F4), Regressions!F4, 0.0000000001)</f>
        <v>1E-10</v>
      </c>
      <c r="G30" s="622">
        <f>IF(ISNUMBER(Regressions!G4), Regressions!G4, 0.0000000001)</f>
        <v>100</v>
      </c>
      <c r="H30" s="622">
        <f>IF(ISNUMBER(Regressions!H4), Regressions!H4, 0.0000000001)</f>
        <v>100</v>
      </c>
      <c r="I30" s="623" t="s">
        <v>155</v>
      </c>
      <c r="J30" s="622">
        <f>IF(ISNUMBER(Regressions!L4), Regressions!L4,0.0000000001)</f>
        <v>99.139757579999994</v>
      </c>
      <c r="K30" s="622">
        <f>IF(ISNUMBER(Regressions!M4), Regressions!M4,0.0000000001)</f>
        <v>1E-10</v>
      </c>
      <c r="L30" s="622">
        <f>IF(ISNUMBER(Regressions!N4), Regressions!N4,0.0000000001)</f>
        <v>1E-10</v>
      </c>
      <c r="M30" s="622">
        <f>IF(ISNUMBER(Regressions!O4), Regressions!O4,0.0000000001)</f>
        <v>1E-10</v>
      </c>
      <c r="N30" s="622">
        <f>IF(ISNUMBER(Regressions!P4), Regressions!P4,0.0000000001)</f>
        <v>1E-10</v>
      </c>
      <c r="O30" s="622">
        <f>IF(ISNUMBER(Regressions!Q4), Regressions!Q4,0.0000000001)</f>
        <v>1E-10</v>
      </c>
      <c r="P30" s="624" t="s">
        <v>155</v>
      </c>
      <c r="Q30" s="622">
        <f>IF(ISNUMBER(Regressions!U4), Regressions!U4,0.0000000001)</f>
        <v>100</v>
      </c>
      <c r="R30" s="622">
        <f>IF(ISNUMBER(Regressions!V4), Regressions!V4,0.0000000001)</f>
        <v>1E-10</v>
      </c>
      <c r="S30" s="622">
        <f>IF(ISNUMBER(Regressions!W4), Regressions!W4,0.0000000001)</f>
        <v>1E-10</v>
      </c>
      <c r="T30" s="622">
        <f>IF(ISNUMBER(Regressions!X4), Regressions!X4,0.0000000001)</f>
        <v>1E-10</v>
      </c>
      <c r="U30" s="622">
        <f>IF(ISNUMBER(Regressions!Y4), Regressions!Y4,0.0000000001)</f>
        <v>100</v>
      </c>
      <c r="V30" s="625">
        <f>IF(ISNUMBER(Regressions!Z4), Regressions!Z4,0.0000000001)</f>
        <v>100</v>
      </c>
      <c r="AM30" s="588"/>
      <c r="AN30" s="588"/>
      <c r="AO30" s="588"/>
      <c r="AP30" s="588"/>
      <c r="AQ30" s="588"/>
      <c r="AR30" s="588"/>
      <c r="AS30" s="588"/>
      <c r="AT30" s="588"/>
      <c r="AU30" s="588"/>
    </row>
    <row xmlns:x14ac="http://schemas.microsoft.com/office/spreadsheetml/2009/9/ac" r="31" x14ac:dyDescent="0.2">
      <c r="B31" s="626" t="s">
        <v>156</v>
      </c>
      <c r="C31" s="622">
        <f>IF(ISNUMBER(Regressions!C5), Regressions!C5, 0.0000000001)</f>
        <v>0</v>
      </c>
      <c r="D31" s="622">
        <f>IF(ISNUMBER(Regressions!D5), Regressions!D5, 0.0000000001)</f>
        <v>1E-10</v>
      </c>
      <c r="E31" s="622">
        <f>IF(ISNUMBER(Regressions!E5), Regressions!E5, 0.0000000001)</f>
        <v>1E-10</v>
      </c>
      <c r="F31" s="622">
        <f>IF(ISNUMBER(Regressions!F5), Regressions!F5, 0.0000000001)</f>
        <v>1E-10</v>
      </c>
      <c r="G31" s="622">
        <f>IF(ISNUMBER(Regressions!G5), Regressions!G5, 0.0000000001)</f>
        <v>0</v>
      </c>
      <c r="H31" s="622">
        <f>IF(ISNUMBER(Regressions!H5), Regressions!H5, 0.0000000001)</f>
        <v>0</v>
      </c>
      <c r="I31" s="627" t="s">
        <v>156</v>
      </c>
      <c r="J31" s="622">
        <f>IF(ISNUMBER(Regressions!L5), Regressions!L5,0.0000000001)</f>
        <v>0.86024242419999997</v>
      </c>
      <c r="K31" s="622">
        <f>IF(ISNUMBER(Regressions!M5), Regressions!M5,0.0000000001)</f>
        <v>1E-10</v>
      </c>
      <c r="L31" s="622">
        <f>IF(ISNUMBER(Regressions!N5), Regressions!N5,0.0000000001)</f>
        <v>1E-10</v>
      </c>
      <c r="M31" s="622">
        <f>IF(ISNUMBER(Regressions!O5), Regressions!O5,0.0000000001)</f>
        <v>1E-10</v>
      </c>
      <c r="N31" s="622">
        <f>IF(ISNUMBER(Regressions!P5), Regressions!P5,0.0000000001)</f>
        <v>1E-10</v>
      </c>
      <c r="O31" s="622">
        <f>IF(ISNUMBER(Regressions!Q5), Regressions!Q5,0.0000000001)</f>
        <v>1E-10</v>
      </c>
      <c r="P31" s="628" t="s">
        <v>156</v>
      </c>
      <c r="Q31" s="622">
        <f>IF(ISNUMBER(Regressions!U5), Regressions!U5,0.0000000001)</f>
        <v>0</v>
      </c>
      <c r="R31" s="622">
        <f>IF(ISNUMBER(Regressions!V5), Regressions!V5,0.0000000001)</f>
        <v>1E-10</v>
      </c>
      <c r="S31" s="622">
        <f>IF(ISNUMBER(Regressions!W5), Regressions!W5,0.0000000001)</f>
        <v>1E-10</v>
      </c>
      <c r="T31" s="622">
        <f>IF(ISNUMBER(Regressions!X5), Regressions!X5,0.0000000001)</f>
        <v>1E-10</v>
      </c>
      <c r="U31" s="622">
        <f>IF(ISNUMBER(Regressions!Y5), Regressions!Y5,0.0000000001)</f>
        <v>0</v>
      </c>
      <c r="V31" s="625">
        <f>IF(ISNUMBER(Regressions!Z5), Regressions!Z5,0.0000000001)</f>
        <v>0</v>
      </c>
      <c r="AM31" s="588"/>
      <c r="AN31" s="588"/>
      <c r="AO31" s="588"/>
      <c r="AP31" s="588"/>
      <c r="AQ31" s="588"/>
      <c r="AR31" s="588"/>
      <c r="AS31" s="588"/>
      <c r="AT31" s="588"/>
      <c r="AU31" s="588"/>
    </row>
    <row xmlns:x14ac="http://schemas.microsoft.com/office/spreadsheetml/2009/9/ac" r="32" x14ac:dyDescent="0.2">
      <c r="B32" s="626" t="s">
        <v>154</v>
      </c>
      <c r="C32" s="622">
        <f>IF(ISNUMBER(Regressions!C6), Regressions!C6, 0.0000000001)</f>
        <v>0</v>
      </c>
      <c r="D32" s="622">
        <f>IF(ISNUMBER(Regressions!D6), Regressions!D6, 0.0000000001)</f>
        <v>1E-10</v>
      </c>
      <c r="E32" s="622">
        <f>IF(ISNUMBER(Regressions!E6), Regressions!E6, 0.0000000001)</f>
        <v>1E-10</v>
      </c>
      <c r="F32" s="622">
        <f>IF(ISNUMBER(Regressions!F6), Regressions!F6, 0.0000000001)</f>
        <v>1E-10</v>
      </c>
      <c r="G32" s="622">
        <f>IF(ISNUMBER(Regressions!G6), Regressions!G6, 0.0000000001)</f>
        <v>0</v>
      </c>
      <c r="H32" s="622">
        <f>IF(ISNUMBER(Regressions!H6), Regressions!H6, 0.0000000001)</f>
        <v>0</v>
      </c>
      <c r="I32" s="629" t="s">
        <v>154</v>
      </c>
      <c r="J32" s="622">
        <f>IF(ISNUMBER(Regressions!L6), Regressions!L6,0.0000000001)</f>
        <v>0</v>
      </c>
      <c r="K32" s="622">
        <f>IF(ISNUMBER(Regressions!M6), Regressions!M6,0.0000000001)</f>
        <v>1E-10</v>
      </c>
      <c r="L32" s="622">
        <f>IF(ISNUMBER(Regressions!N6), Regressions!N6,0.0000000001)</f>
        <v>1E-10</v>
      </c>
      <c r="M32" s="622">
        <f>IF(ISNUMBER(Regressions!O6), Regressions!O6,0.0000000001)</f>
        <v>1E-10</v>
      </c>
      <c r="N32" s="622">
        <f>IF(ISNUMBER(Regressions!P6), Regressions!P6,0.0000000001)</f>
        <v>0</v>
      </c>
      <c r="O32" s="622">
        <f>IF(ISNUMBER(Regressions!Q6), Regressions!Q6,0.0000000001)</f>
        <v>0</v>
      </c>
      <c r="P32" s="630" t="s">
        <v>154</v>
      </c>
      <c r="Q32" s="622">
        <f>IF(ISNUMBER(Regressions!U6), Regressions!U6,0.0000000001)</f>
        <v>0</v>
      </c>
      <c r="R32" s="622">
        <f>IF(ISNUMBER(Regressions!V6), Regressions!V6,0.0000000001)</f>
        <v>1E-10</v>
      </c>
      <c r="S32" s="622">
        <f>IF(ISNUMBER(Regressions!W6), Regressions!W6,0.0000000001)</f>
        <v>1E-10</v>
      </c>
      <c r="T32" s="622">
        <f>IF(ISNUMBER(Regressions!X6), Regressions!X6,0.0000000001)</f>
        <v>1E-10</v>
      </c>
      <c r="U32" s="622">
        <f>IF(ISNUMBER(Regressions!Y6), Regressions!Y6,0.0000000001)</f>
        <v>0</v>
      </c>
      <c r="V32" s="625">
        <f>IF(ISNUMBER(Regressions!Z6), Regressions!Z6,0.0000000001)</f>
        <v>0</v>
      </c>
      <c r="AM32" s="588"/>
      <c r="AN32" s="588"/>
      <c r="AO32" s="588"/>
      <c r="AP32" s="588"/>
      <c r="AQ32" s="588"/>
      <c r="AR32" s="588"/>
      <c r="AS32" s="588"/>
      <c r="AT32" s="588"/>
      <c r="AU32" s="588"/>
    </row>
    <row xmlns:x14ac="http://schemas.microsoft.com/office/spreadsheetml/2009/9/ac" r="33" ht="15.75" thickBot="true" x14ac:dyDescent="0.25">
      <c r="B33" s="631" t="s">
        <v>213</v>
      </c>
      <c r="C33" s="632">
        <f>IF(ISNUMBER(Regressions!C7), Regressions!C7, 0.0000000001)</f>
        <v>0</v>
      </c>
      <c r="D33" s="632">
        <f>IF(ISNUMBER(Regressions!D7), Regressions!D7, 0.0000000001)</f>
        <v>100</v>
      </c>
      <c r="E33" s="632">
        <f>IF(ISNUMBER(Regressions!E7), Regressions!E7, 0.0000000001)</f>
        <v>100</v>
      </c>
      <c r="F33" s="632">
        <f>IF(ISNUMBER(Regressions!F7), Regressions!F7, 0.0000000001)</f>
        <v>100</v>
      </c>
      <c r="G33" s="632">
        <f>IF(ISNUMBER(Regressions!G7), Regressions!G7, 0.0000000001)</f>
        <v>0</v>
      </c>
      <c r="H33" s="632">
        <f>IF(ISNUMBER(Regressions!H7), Regressions!H7, 0.0000000001)</f>
        <v>0</v>
      </c>
      <c r="I33" s="633" t="s">
        <v>213</v>
      </c>
      <c r="J33" s="634">
        <f>IF(ISNUMBER(Regressions!L7), Regressions!L7,0.0000000001)</f>
        <v>0</v>
      </c>
      <c r="K33" s="632">
        <f>IF(ISNUMBER(Regressions!M7), Regressions!M7,0.0000000001)</f>
        <v>100</v>
      </c>
      <c r="L33" s="632">
        <f>IF(ISNUMBER(Regressions!N7), Regressions!N7,0.0000000001)</f>
        <v>100</v>
      </c>
      <c r="M33" s="632">
        <f>IF(ISNUMBER(Regressions!O7), Regressions!O7,0.0000000001)</f>
        <v>100</v>
      </c>
      <c r="N33" s="632">
        <f>IF(ISNUMBER(Regressions!P7), Regressions!P7,0.0000000001)</f>
        <v>100</v>
      </c>
      <c r="O33" s="632">
        <f>IF(ISNUMBER(Regressions!Q7), Regressions!Q7,0.0000000001)</f>
        <v>100</v>
      </c>
      <c r="P33" s="635" t="s">
        <v>213</v>
      </c>
      <c r="Q33" s="634">
        <f>IF(ISNUMBER(Regressions!U7), Regressions!U7,0.0000000001)</f>
        <v>0</v>
      </c>
      <c r="R33" s="634">
        <f>IF(ISNUMBER(Regressions!V7), Regressions!V7,0.0000000001)</f>
        <v>100</v>
      </c>
      <c r="S33" s="632">
        <f>IF(ISNUMBER(Regressions!W7), Regressions!W7,0.0000000001)</f>
        <v>100</v>
      </c>
      <c r="T33" s="632">
        <f>IF(ISNUMBER(Regressions!X7), Regressions!X7,0.0000000001)</f>
        <v>100</v>
      </c>
      <c r="U33" s="632">
        <f>IF(ISNUMBER(Regressions!Y7), Regressions!Y7,0.0000000001)</f>
        <v>0</v>
      </c>
      <c r="V33" s="636">
        <f>IF(ISNUMBER(Regressions!Z7), Regressions!Z7,0.0000000001)</f>
        <v>0</v>
      </c>
    </row>
    <row xmlns:x14ac="http://schemas.microsoft.com/office/spreadsheetml/2009/9/ac" r="34" x14ac:dyDescent="0.2">
      <c r="B34" s="637" t="s">
        <v>280</v>
      </c>
    </row>
    <row xmlns:x14ac="http://schemas.microsoft.com/office/spreadsheetml/2009/9/ac" r="35" ht="6" customHeight="true" x14ac:dyDescent="0.2"/>
    <row xmlns:x14ac="http://schemas.microsoft.com/office/spreadsheetml/2009/9/ac" r="36" s="588" customFormat="true" ht="50.1" customHeight="true" x14ac:dyDescent="0.2">
      <c r="B36" s="638" t="s">
        <v>34</v>
      </c>
      <c r="C36" s="639" t="s">
        <v>292</v>
      </c>
      <c r="D36" s="639"/>
      <c r="E36" s="639"/>
      <c r="F36" s="639"/>
      <c r="G36" s="639"/>
      <c r="H36" s="639"/>
      <c r="I36" s="638" t="s">
        <v>34</v>
      </c>
      <c r="J36" s="640" t="s">
        <v>293</v>
      </c>
      <c r="K36" s="641"/>
      <c r="L36" s="641"/>
      <c r="M36" s="641"/>
      <c r="N36" s="641"/>
      <c r="O36" s="641"/>
      <c r="P36" s="638" t="s">
        <v>34</v>
      </c>
      <c r="Q36" s="642" t="s">
        <v>294</v>
      </c>
      <c r="R36" s="642"/>
      <c r="S36" s="642"/>
      <c r="T36" s="642"/>
      <c r="U36" s="642"/>
      <c r="V36" s="642"/>
    </row>
    <row xmlns:x14ac="http://schemas.microsoft.com/office/spreadsheetml/2009/9/ac" r="37" ht="50.1" customHeight="true" x14ac:dyDescent="0.2">
      <c r="B37" s="638" t="s">
        <v>35</v>
      </c>
      <c r="C37" s="643" t="s">
        <v>295</v>
      </c>
      <c r="D37" s="643"/>
      <c r="E37" s="643"/>
      <c r="F37" s="643"/>
      <c r="G37" s="643"/>
      <c r="H37" s="643"/>
      <c r="I37" s="638" t="s">
        <v>35</v>
      </c>
      <c r="J37" s="643" t="s">
        <v>296</v>
      </c>
      <c r="K37" s="643"/>
      <c r="L37" s="643"/>
      <c r="M37" s="643"/>
      <c r="N37" s="643"/>
      <c r="O37" s="643"/>
      <c r="P37" s="638" t="s">
        <v>35</v>
      </c>
      <c r="Q37" s="643" t="s">
        <v>297</v>
      </c>
      <c r="R37" s="643"/>
      <c r="S37" s="643"/>
      <c r="T37" s="643"/>
      <c r="U37" s="643"/>
      <c r="V37" s="643"/>
    </row>
    <row xmlns:x14ac="http://schemas.microsoft.com/office/spreadsheetml/2009/9/ac" r="38" ht="50.1" customHeight="true" x14ac:dyDescent="0.2">
      <c r="B38" s="638" t="s">
        <v>36</v>
      </c>
      <c r="C38" s="644" t="s">
        <v>298</v>
      </c>
      <c r="D38" s="644"/>
      <c r="E38" s="644"/>
      <c r="F38" s="644"/>
      <c r="G38" s="644"/>
      <c r="H38" s="644"/>
      <c r="I38" s="638" t="s">
        <v>36</v>
      </c>
      <c r="J38" s="644" t="s">
        <v>299</v>
      </c>
      <c r="K38" s="644"/>
      <c r="L38" s="644"/>
      <c r="M38" s="644"/>
      <c r="N38" s="644"/>
      <c r="O38" s="644"/>
      <c r="P38" s="638" t="s">
        <v>36</v>
      </c>
      <c r="Q38" s="644" t="s">
        <v>300</v>
      </c>
      <c r="R38" s="644"/>
      <c r="S38" s="644"/>
      <c r="T38" s="644"/>
      <c r="U38" s="644"/>
      <c r="V38" s="644"/>
    </row>
    <row xmlns:x14ac="http://schemas.microsoft.com/office/spreadsheetml/2009/9/ac" r="39" ht="50.1" customHeight="true" x14ac:dyDescent="0.2">
      <c r="B39" s="638" t="s">
        <v>213</v>
      </c>
      <c r="C39" s="645" t="s">
        <v>301</v>
      </c>
      <c r="D39" s="645"/>
      <c r="E39" s="645"/>
      <c r="F39" s="645"/>
      <c r="G39" s="645"/>
      <c r="H39" s="645"/>
      <c r="I39" s="638" t="s">
        <v>213</v>
      </c>
      <c r="J39" s="645" t="s">
        <v>301</v>
      </c>
      <c r="K39" s="645"/>
      <c r="L39" s="645"/>
      <c r="M39" s="645"/>
      <c r="N39" s="645"/>
      <c r="O39" s="645"/>
      <c r="P39" s="638" t="s">
        <v>213</v>
      </c>
      <c r="Q39" s="645" t="s">
        <v>301</v>
      </c>
      <c r="R39" s="645"/>
      <c r="S39" s="645"/>
      <c r="T39" s="645"/>
      <c r="U39" s="645"/>
      <c r="V39" s="645"/>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2"/>
    <col min="32" max="32" width="5.125" style="32" customWidth="true"/>
    <col min="33" max="16384" width="9" style="32"/>
  </cols>
  <sheetData>
    <row xmlns:x14ac="http://schemas.microsoft.com/office/spreadsheetml/2009/9/ac" r="1" s="35" customFormat="true" x14ac:dyDescent="0.2"/>
    <row xmlns:x14ac="http://schemas.microsoft.com/office/spreadsheetml/2009/9/ac" r="2" s="35" customFormat="true" ht="15.75" x14ac:dyDescent="0.25">
      <c r="A2" s="34" t="s">
        <v>157</v>
      </c>
    </row>
    <row xmlns:x14ac="http://schemas.microsoft.com/office/spreadsheetml/2009/9/ac" r="3" s="35" customFormat="true" ht="15.75" x14ac:dyDescent="0.25">
      <c r="A3" s="34"/>
    </row>
    <row xmlns:x14ac="http://schemas.microsoft.com/office/spreadsheetml/2009/9/ac" r="4" s="35" customFormat="true" x14ac:dyDescent="0.2">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row>
    <row xmlns:x14ac="http://schemas.microsoft.com/office/spreadsheetml/2009/9/ac" r="5" s="35" customFormat="true" x14ac:dyDescent="0.2">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row>
    <row xmlns:x14ac="http://schemas.microsoft.com/office/spreadsheetml/2009/9/ac" r="6" s="35" customFormat="true" x14ac:dyDescent="0.2">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row>
    <row xmlns:x14ac="http://schemas.microsoft.com/office/spreadsheetml/2009/9/ac" r="7" s="35" customFormat="true" x14ac:dyDescent="0.2">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row>
    <row xmlns:x14ac="http://schemas.microsoft.com/office/spreadsheetml/2009/9/ac" r="8" s="35" customFormat="true" x14ac:dyDescent="0.2">
      <c r="A8" s="100"/>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row>
    <row xmlns:x14ac="http://schemas.microsoft.com/office/spreadsheetml/2009/9/ac" r="9" s="35" customFormat="true" x14ac:dyDescent="0.2">
      <c r="A9" s="100"/>
      <c r="B9" s="100"/>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row>
    <row xmlns:x14ac="http://schemas.microsoft.com/office/spreadsheetml/2009/9/ac" r="10" s="35" customFormat="true" x14ac:dyDescent="0.2">
      <c r="A10" s="100"/>
      <c r="B10" s="100"/>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row>
    <row xmlns:x14ac="http://schemas.microsoft.com/office/spreadsheetml/2009/9/ac" r="11" s="35" customFormat="true" x14ac:dyDescent="0.2">
      <c r="A11" s="100"/>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row>
    <row xmlns:x14ac="http://schemas.microsoft.com/office/spreadsheetml/2009/9/ac" r="12" s="35" customFormat="true" x14ac:dyDescent="0.2">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row>
    <row xmlns:x14ac="http://schemas.microsoft.com/office/spreadsheetml/2009/9/ac" r="13" s="35" customFormat="true" x14ac:dyDescent="0.2">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row>
    <row xmlns:x14ac="http://schemas.microsoft.com/office/spreadsheetml/2009/9/ac" r="14" s="35" customFormat="true" x14ac:dyDescent="0.2">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row>
    <row xmlns:x14ac="http://schemas.microsoft.com/office/spreadsheetml/2009/9/ac" r="15" s="35" customFormat="true" x14ac:dyDescent="0.2">
      <c r="A15" s="100"/>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row>
    <row xmlns:x14ac="http://schemas.microsoft.com/office/spreadsheetml/2009/9/ac" r="16" s="35" customFormat="true" x14ac:dyDescent="0.2">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row>
    <row xmlns:x14ac="http://schemas.microsoft.com/office/spreadsheetml/2009/9/ac" r="17" s="35" customFormat="true" x14ac:dyDescent="0.2">
      <c r="A17" s="100"/>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row>
    <row xmlns:x14ac="http://schemas.microsoft.com/office/spreadsheetml/2009/9/ac" r="18" s="35" customFormat="true" x14ac:dyDescent="0.2">
      <c r="A18" s="100"/>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row>
    <row xmlns:x14ac="http://schemas.microsoft.com/office/spreadsheetml/2009/9/ac" r="19" s="35" customFormat="true" x14ac:dyDescent="0.2">
      <c r="A19" s="100"/>
      <c r="B19" s="100"/>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row>
    <row xmlns:x14ac="http://schemas.microsoft.com/office/spreadsheetml/2009/9/ac" r="20" s="35" customFormat="true" x14ac:dyDescent="0.2">
      <c r="A20" s="100"/>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row>
    <row xmlns:x14ac="http://schemas.microsoft.com/office/spreadsheetml/2009/9/ac" r="21" s="35" customFormat="true" x14ac:dyDescent="0.2">
      <c r="A21" s="100"/>
      <c r="B21" s="100"/>
      <c r="C21" s="100"/>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row>
    <row xmlns:x14ac="http://schemas.microsoft.com/office/spreadsheetml/2009/9/ac" r="22" s="35" customFormat="true" x14ac:dyDescent="0.2">
      <c r="A22" s="100"/>
      <c r="B22" s="100"/>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row>
    <row xmlns:x14ac="http://schemas.microsoft.com/office/spreadsheetml/2009/9/ac" r="23" s="35" customFormat="true" x14ac:dyDescent="0.2">
      <c r="A23" s="33" t="s">
        <v>280</v>
      </c>
    </row>
    <row xmlns:x14ac="http://schemas.microsoft.com/office/spreadsheetml/2009/9/ac" r="24" s="35" customFormat="true" x14ac:dyDescent="0.2">
      <c r="A24" s="33"/>
    </row>
    <row xmlns:x14ac="http://schemas.microsoft.com/office/spreadsheetml/2009/9/ac" r="25" s="35" customFormat="true" x14ac:dyDescent="0.2">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row>
    <row xmlns:x14ac="http://schemas.microsoft.com/office/spreadsheetml/2009/9/ac" r="26" s="35" customFormat="true" x14ac:dyDescent="0.2">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row>
    <row xmlns:x14ac="http://schemas.microsoft.com/office/spreadsheetml/2009/9/ac" r="27" s="35" customFormat="true" x14ac:dyDescent="0.2">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row>
    <row xmlns:x14ac="http://schemas.microsoft.com/office/spreadsheetml/2009/9/ac" r="28" s="35" customFormat="true" x14ac:dyDescent="0.2">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row>
    <row xmlns:x14ac="http://schemas.microsoft.com/office/spreadsheetml/2009/9/ac" r="29" s="35" customFormat="true" x14ac:dyDescent="0.2">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row>
    <row xmlns:x14ac="http://schemas.microsoft.com/office/spreadsheetml/2009/9/ac" r="30" s="35" customFormat="true" x14ac:dyDescent="0.2">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row>
    <row xmlns:x14ac="http://schemas.microsoft.com/office/spreadsheetml/2009/9/ac" r="31" s="35" customFormat="true" x14ac:dyDescent="0.2">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row>
    <row xmlns:x14ac="http://schemas.microsoft.com/office/spreadsheetml/2009/9/ac" r="32" s="35" customFormat="true" x14ac:dyDescent="0.2">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row>
    <row xmlns:x14ac="http://schemas.microsoft.com/office/spreadsheetml/2009/9/ac" r="33" s="35" customFormat="true" x14ac:dyDescent="0.2">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row>
    <row xmlns:x14ac="http://schemas.microsoft.com/office/spreadsheetml/2009/9/ac" r="34" s="35" customFormat="true" x14ac:dyDescent="0.2">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row>
    <row xmlns:x14ac="http://schemas.microsoft.com/office/spreadsheetml/2009/9/ac" r="35" s="35" customFormat="true" x14ac:dyDescent="0.2">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row>
    <row xmlns:x14ac="http://schemas.microsoft.com/office/spreadsheetml/2009/9/ac" r="36" s="35" customFormat="true" x14ac:dyDescent="0.2">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row>
    <row xmlns:x14ac="http://schemas.microsoft.com/office/spreadsheetml/2009/9/ac" r="37" s="35" customFormat="true" x14ac:dyDescent="0.2">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row>
    <row xmlns:x14ac="http://schemas.microsoft.com/office/spreadsheetml/2009/9/ac" r="38" s="35" customFormat="true" x14ac:dyDescent="0.2">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row>
    <row xmlns:x14ac="http://schemas.microsoft.com/office/spreadsheetml/2009/9/ac" r="39" s="35" customFormat="true" x14ac:dyDescent="0.2">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row>
    <row xmlns:x14ac="http://schemas.microsoft.com/office/spreadsheetml/2009/9/ac" r="40" s="35" customFormat="true" x14ac:dyDescent="0.2">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row>
    <row xmlns:x14ac="http://schemas.microsoft.com/office/spreadsheetml/2009/9/ac" r="41" s="35" customFormat="true" x14ac:dyDescent="0.2">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row>
    <row xmlns:x14ac="http://schemas.microsoft.com/office/spreadsheetml/2009/9/ac" r="42" s="35" customFormat="true" x14ac:dyDescent="0.2">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row>
    <row xmlns:x14ac="http://schemas.microsoft.com/office/spreadsheetml/2009/9/ac" r="43" s="35" customFormat="true" x14ac:dyDescent="0.2">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row>
    <row xmlns:x14ac="http://schemas.microsoft.com/office/spreadsheetml/2009/9/ac" r="44" s="35" customFormat="true" x14ac:dyDescent="0.2">
      <c r="A44" s="33" t="s">
        <v>280</v>
      </c>
      <c r="B44" s="33"/>
    </row>
    <row xmlns:x14ac="http://schemas.microsoft.com/office/spreadsheetml/2009/9/ac" r="45" s="35" customFormat="true" x14ac:dyDescent="0.2"/>
    <row xmlns:x14ac="http://schemas.microsoft.com/office/spreadsheetml/2009/9/ac" r="46" s="35" customFormat="true" x14ac:dyDescent="0.2">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row>
    <row xmlns:x14ac="http://schemas.microsoft.com/office/spreadsheetml/2009/9/ac" r="47" s="35" customFormat="true" x14ac:dyDescent="0.2">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row>
    <row xmlns:x14ac="http://schemas.microsoft.com/office/spreadsheetml/2009/9/ac" r="48" s="35" customFormat="true" x14ac:dyDescent="0.2">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row>
    <row xmlns:x14ac="http://schemas.microsoft.com/office/spreadsheetml/2009/9/ac" r="49" s="35" customFormat="true" x14ac:dyDescent="0.2">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row>
    <row xmlns:x14ac="http://schemas.microsoft.com/office/spreadsheetml/2009/9/ac" r="50" s="35" customFormat="true" x14ac:dyDescent="0.2">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row>
    <row xmlns:x14ac="http://schemas.microsoft.com/office/spreadsheetml/2009/9/ac" r="51" s="35" customFormat="true" x14ac:dyDescent="0.2">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row>
    <row xmlns:x14ac="http://schemas.microsoft.com/office/spreadsheetml/2009/9/ac" r="52" s="35" customFormat="true" x14ac:dyDescent="0.2">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row>
    <row xmlns:x14ac="http://schemas.microsoft.com/office/spreadsheetml/2009/9/ac" r="53" s="35" customFormat="true" x14ac:dyDescent="0.2">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row>
    <row xmlns:x14ac="http://schemas.microsoft.com/office/spreadsheetml/2009/9/ac" r="54" s="35" customFormat="true" x14ac:dyDescent="0.2">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row>
    <row xmlns:x14ac="http://schemas.microsoft.com/office/spreadsheetml/2009/9/ac" r="55" s="35" customFormat="true" x14ac:dyDescent="0.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row>
    <row xmlns:x14ac="http://schemas.microsoft.com/office/spreadsheetml/2009/9/ac" r="56" s="35" customFormat="true" x14ac:dyDescent="0.2">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row>
    <row xmlns:x14ac="http://schemas.microsoft.com/office/spreadsheetml/2009/9/ac" r="57" s="35" customFormat="true"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row>
    <row xmlns:x14ac="http://schemas.microsoft.com/office/spreadsheetml/2009/9/ac" r="58" s="35" customFormat="true" x14ac:dyDescent="0.2">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row>
    <row xmlns:x14ac="http://schemas.microsoft.com/office/spreadsheetml/2009/9/ac" r="59" s="35" customFormat="true" x14ac:dyDescent="0.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row>
    <row xmlns:x14ac="http://schemas.microsoft.com/office/spreadsheetml/2009/9/ac" r="60" s="35" customFormat="true" x14ac:dyDescent="0.2">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row>
    <row xmlns:x14ac="http://schemas.microsoft.com/office/spreadsheetml/2009/9/ac" r="61" s="35" customFormat="true" x14ac:dyDescent="0.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row>
    <row xmlns:x14ac="http://schemas.microsoft.com/office/spreadsheetml/2009/9/ac" r="62" s="35" customFormat="true" x14ac:dyDescent="0.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row>
    <row xmlns:x14ac="http://schemas.microsoft.com/office/spreadsheetml/2009/9/ac" r="63" s="35" customFormat="true" x14ac:dyDescent="0.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row>
    <row xmlns:x14ac="http://schemas.microsoft.com/office/spreadsheetml/2009/9/ac" r="64" s="35" customFormat="true" x14ac:dyDescent="0.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row xmlns:x14ac="http://schemas.microsoft.com/office/spreadsheetml/2009/9/ac" r="65" s="35" customFormat="true" x14ac:dyDescent="0.2">
      <c r="A65" s="33" t="s">
        <v>280</v>
      </c>
      <c r="B65" s="3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2" customWidth="true"/>
    <col min="2" max="2" width="9" style="32"/>
    <col min="3" max="3" width="5.875" style="32" customWidth="true"/>
    <col min="4" max="5" width="4.125" style="32" customWidth="true"/>
    <col min="6" max="6" width="3.875" style="32" customWidth="true"/>
    <col min="7" max="7" width="4.125" style="32" customWidth="true"/>
    <col min="8" max="9" width="3.875" style="32" customWidth="true"/>
    <col min="10" max="10" width="4.125" style="32" customWidth="true"/>
    <col min="11" max="12" width="3.875" style="32" customWidth="true"/>
    <col min="13" max="13" width="4.125" style="32" customWidth="true"/>
    <col min="14" max="15" width="3.875" style="32" customWidth="true"/>
    <col min="16" max="16" width="4.125" style="32" customWidth="true"/>
    <col min="17" max="18" width="3.875" style="32" customWidth="true"/>
    <col min="19" max="19" width="4.125" style="32" customWidth="true"/>
    <col min="20" max="21" width="3.875" style="32" customWidth="true"/>
    <col min="22" max="51" width="3.875" style="61" customWidth="true"/>
    <col min="52" max="69" width="3.875" style="65" customWidth="true"/>
    <col min="70" max="16384" width="9" style="32"/>
  </cols>
  <sheetData>
    <row xmlns:x14ac="http://schemas.microsoft.com/office/spreadsheetml/2009/9/ac" r="1" ht="18" x14ac:dyDescent="0.25">
      <c r="A1" s="37" t="s">
        <v>101</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row>
    <row xmlns:x14ac="http://schemas.microsoft.com/office/spreadsheetml/2009/9/ac" r="2" ht="15.75" x14ac:dyDescent="0.25">
      <c r="A2" s="39"/>
      <c r="B2" s="39"/>
      <c r="C2" s="39"/>
      <c r="D2" s="63" t="s">
        <v>13</v>
      </c>
      <c r="E2" s="63"/>
      <c r="F2" s="38"/>
      <c r="G2" s="63"/>
      <c r="H2" s="38"/>
      <c r="I2" s="38"/>
      <c r="J2" s="63"/>
      <c r="K2" s="40"/>
      <c r="L2" s="40"/>
      <c r="M2" s="63"/>
      <c r="N2" s="38"/>
      <c r="O2" s="38"/>
      <c r="P2" s="63"/>
      <c r="Q2" s="38"/>
      <c r="R2" s="38"/>
      <c r="S2" s="63"/>
      <c r="T2" s="38"/>
      <c r="U2" s="38"/>
      <c r="V2" s="62" t="s">
        <v>14</v>
      </c>
      <c r="W2" s="62"/>
      <c r="X2" s="40"/>
      <c r="Y2" s="40"/>
      <c r="Z2" s="40"/>
      <c r="AA2" s="62"/>
      <c r="AB2" s="40"/>
      <c r="AC2" s="40"/>
      <c r="AD2" s="40"/>
      <c r="AE2" s="40"/>
      <c r="AF2" s="62"/>
      <c r="AG2" s="40"/>
      <c r="AH2" s="40"/>
      <c r="AI2" s="40"/>
      <c r="AJ2" s="40"/>
      <c r="AK2" s="62"/>
      <c r="AL2" s="40"/>
      <c r="AM2" s="40"/>
      <c r="AN2" s="40"/>
      <c r="AO2" s="40"/>
      <c r="AP2" s="62"/>
      <c r="AQ2" s="40"/>
      <c r="AR2" s="40"/>
      <c r="AS2" s="40"/>
      <c r="AT2" s="40"/>
      <c r="AU2" s="62"/>
      <c r="AV2" s="40"/>
      <c r="AW2" s="40"/>
      <c r="AX2" s="40"/>
      <c r="AY2" s="40"/>
      <c r="AZ2" s="64" t="s">
        <v>15</v>
      </c>
      <c r="BA2" s="64"/>
      <c r="BB2" s="64"/>
      <c r="BC2" s="64"/>
      <c r="BD2" s="64"/>
      <c r="BE2" s="64"/>
      <c r="BF2" s="64"/>
      <c r="BG2" s="64"/>
      <c r="BH2" s="64"/>
      <c r="BI2" s="64"/>
      <c r="BJ2" s="64"/>
      <c r="BK2" s="64"/>
      <c r="BL2" s="64"/>
      <c r="BM2" s="64"/>
      <c r="BN2" s="64"/>
      <c r="BO2" s="64"/>
      <c r="BP2" s="64"/>
      <c r="BQ2" s="64"/>
    </row>
    <row xmlns:x14ac="http://schemas.microsoft.com/office/spreadsheetml/2009/9/ac" r="3" ht="14.25" x14ac:dyDescent="0.2">
      <c r="A3" s="43"/>
      <c r="B3" s="38"/>
      <c r="C3" s="38"/>
      <c r="D3" s="44" t="s">
        <v>7</v>
      </c>
      <c r="E3" s="44"/>
      <c r="F3" s="44"/>
      <c r="G3" s="44" t="s">
        <v>1</v>
      </c>
      <c r="I3" s="44"/>
      <c r="J3" s="44" t="s">
        <v>2</v>
      </c>
      <c r="L3" s="44"/>
      <c r="M3" s="44" t="s">
        <v>16</v>
      </c>
      <c r="O3" s="44"/>
      <c r="P3" s="44" t="s">
        <v>17</v>
      </c>
      <c r="R3" s="44"/>
      <c r="S3" s="44" t="s">
        <v>18</v>
      </c>
      <c r="U3" s="44"/>
      <c r="V3" s="44" t="s">
        <v>7</v>
      </c>
      <c r="W3" s="44"/>
      <c r="X3" s="44"/>
      <c r="Y3" s="44"/>
      <c r="Z3" s="44"/>
      <c r="AA3" s="44" t="s">
        <v>1</v>
      </c>
      <c r="AB3" s="35"/>
      <c r="AC3" s="44"/>
      <c r="AD3" s="44"/>
      <c r="AE3" s="44"/>
      <c r="AF3" s="44" t="s">
        <v>2</v>
      </c>
      <c r="AG3" s="35"/>
      <c r="AH3" s="44"/>
      <c r="AI3" s="44"/>
      <c r="AJ3" s="44"/>
      <c r="AK3" s="44" t="s">
        <v>16</v>
      </c>
      <c r="AL3" s="35"/>
      <c r="AM3" s="44"/>
      <c r="AN3" s="44"/>
      <c r="AO3" s="44"/>
      <c r="AP3" s="44" t="s">
        <v>17</v>
      </c>
      <c r="AQ3" s="35"/>
      <c r="AR3" s="44"/>
      <c r="AS3" s="44"/>
      <c r="AT3" s="44"/>
      <c r="AU3" s="44" t="s">
        <v>18</v>
      </c>
      <c r="AV3" s="35"/>
      <c r="AW3" s="44"/>
      <c r="AX3" s="44"/>
      <c r="AY3" s="44"/>
      <c r="AZ3" s="44" t="s">
        <v>7</v>
      </c>
      <c r="BA3" s="44"/>
      <c r="BB3" s="44"/>
      <c r="BC3" s="44" t="s">
        <v>1</v>
      </c>
      <c r="BD3" s="35"/>
      <c r="BE3" s="44"/>
      <c r="BF3" s="44" t="s">
        <v>2</v>
      </c>
      <c r="BG3" s="35"/>
      <c r="BH3" s="44"/>
      <c r="BI3" s="44" t="s">
        <v>16</v>
      </c>
      <c r="BJ3" s="35"/>
      <c r="BK3" s="44"/>
      <c r="BL3" s="44" t="s">
        <v>17</v>
      </c>
      <c r="BM3" s="35"/>
      <c r="BN3" s="44"/>
      <c r="BO3" s="44" t="s">
        <v>18</v>
      </c>
      <c r="BP3" s="35"/>
      <c r="BQ3" s="44"/>
    </row>
    <row xmlns:x14ac="http://schemas.microsoft.com/office/spreadsheetml/2009/9/ac" r="4" ht="164.25" x14ac:dyDescent="0.2">
      <c r="A4" s="45" t="s">
        <v>5</v>
      </c>
      <c r="B4" s="45" t="s">
        <v>6</v>
      </c>
      <c r="C4" s="45" t="s">
        <v>4</v>
      </c>
      <c r="D4" s="135" t="s">
        <v>25</v>
      </c>
      <c r="E4" s="136" t="s">
        <v>19</v>
      </c>
      <c r="F4" s="137" t="s">
        <v>121</v>
      </c>
      <c r="G4" s="135" t="s">
        <v>25</v>
      </c>
      <c r="H4" s="136" t="s">
        <v>19</v>
      </c>
      <c r="I4" s="137" t="s">
        <v>121</v>
      </c>
      <c r="J4" s="135" t="s">
        <v>25</v>
      </c>
      <c r="K4" s="136" t="s">
        <v>19</v>
      </c>
      <c r="L4" s="137" t="s">
        <v>121</v>
      </c>
      <c r="M4" s="135" t="s">
        <v>25</v>
      </c>
      <c r="N4" s="136" t="s">
        <v>19</v>
      </c>
      <c r="O4" s="137" t="s">
        <v>121</v>
      </c>
      <c r="P4" s="135" t="s">
        <v>25</v>
      </c>
      <c r="Q4" s="136" t="s">
        <v>19</v>
      </c>
      <c r="R4" s="137" t="s">
        <v>121</v>
      </c>
      <c r="S4" s="135" t="s">
        <v>25</v>
      </c>
      <c r="T4" s="136" t="s">
        <v>19</v>
      </c>
      <c r="U4" s="138" t="s">
        <v>121</v>
      </c>
      <c r="V4" s="139" t="s">
        <v>25</v>
      </c>
      <c r="W4" s="140" t="s">
        <v>19</v>
      </c>
      <c r="X4" s="140" t="s">
        <v>21</v>
      </c>
      <c r="Y4" s="140" t="s">
        <v>29</v>
      </c>
      <c r="Z4" s="142" t="s">
        <v>122</v>
      </c>
      <c r="AA4" s="139" t="s">
        <v>25</v>
      </c>
      <c r="AB4" s="140" t="s">
        <v>19</v>
      </c>
      <c r="AC4" s="140" t="s">
        <v>21</v>
      </c>
      <c r="AD4" s="140" t="s">
        <v>29</v>
      </c>
      <c r="AE4" s="142" t="s">
        <v>122</v>
      </c>
      <c r="AF4" s="139" t="s">
        <v>25</v>
      </c>
      <c r="AG4" s="140" t="s">
        <v>19</v>
      </c>
      <c r="AH4" s="140" t="s">
        <v>21</v>
      </c>
      <c r="AI4" s="140" t="s">
        <v>29</v>
      </c>
      <c r="AJ4" s="142" t="s">
        <v>122</v>
      </c>
      <c r="AK4" s="139" t="s">
        <v>25</v>
      </c>
      <c r="AL4" s="140" t="s">
        <v>19</v>
      </c>
      <c r="AM4" s="140" t="s">
        <v>21</v>
      </c>
      <c r="AN4" s="140" t="s">
        <v>29</v>
      </c>
      <c r="AO4" s="142" t="s">
        <v>122</v>
      </c>
      <c r="AP4" s="139" t="s">
        <v>25</v>
      </c>
      <c r="AQ4" s="140" t="s">
        <v>19</v>
      </c>
      <c r="AR4" s="140" t="s">
        <v>21</v>
      </c>
      <c r="AS4" s="140" t="s">
        <v>29</v>
      </c>
      <c r="AT4" s="142" t="s">
        <v>122</v>
      </c>
      <c r="AU4" s="139" t="s">
        <v>25</v>
      </c>
      <c r="AV4" s="140" t="s">
        <v>19</v>
      </c>
      <c r="AW4" s="140" t="s">
        <v>21</v>
      </c>
      <c r="AX4" s="140" t="s">
        <v>29</v>
      </c>
      <c r="AY4" s="143" t="s">
        <v>122</v>
      </c>
      <c r="AZ4" s="144" t="s">
        <v>25</v>
      </c>
      <c r="BA4" s="145" t="s">
        <v>141</v>
      </c>
      <c r="BB4" s="146" t="s">
        <v>143</v>
      </c>
      <c r="BC4" s="144" t="s">
        <v>25</v>
      </c>
      <c r="BD4" s="145" t="s">
        <v>141</v>
      </c>
      <c r="BE4" s="146" t="s">
        <v>143</v>
      </c>
      <c r="BF4" s="144" t="s">
        <v>25</v>
      </c>
      <c r="BG4" s="145" t="s">
        <v>141</v>
      </c>
      <c r="BH4" s="146" t="s">
        <v>143</v>
      </c>
      <c r="BI4" s="144" t="s">
        <v>25</v>
      </c>
      <c r="BJ4" s="145" t="s">
        <v>141</v>
      </c>
      <c r="BK4" s="146" t="s">
        <v>143</v>
      </c>
      <c r="BL4" s="144" t="s">
        <v>25</v>
      </c>
      <c r="BM4" s="145" t="s">
        <v>141</v>
      </c>
      <c r="BN4" s="146" t="s">
        <v>143</v>
      </c>
      <c r="BO4" s="144" t="s">
        <v>25</v>
      </c>
      <c r="BP4" s="145" t="s">
        <v>141</v>
      </c>
      <c r="BQ4" s="146" t="s">
        <v>143</v>
      </c>
    </row>
    <row xmlns:x14ac="http://schemas.microsoft.com/office/spreadsheetml/2009/9/ac" r="5" ht="48" hidden="true" x14ac:dyDescent="0.2">
      <c r="A5" s="45" t="s">
        <v>39</v>
      </c>
      <c r="B5" s="45" t="s">
        <v>40</v>
      </c>
      <c r="C5" s="45" t="s">
        <v>41</v>
      </c>
      <c r="D5" s="135" t="s">
        <v>135</v>
      </c>
      <c r="E5" s="136" t="s">
        <v>42</v>
      </c>
      <c r="F5" s="137" t="s">
        <v>194</v>
      </c>
      <c r="G5" s="135" t="s">
        <v>136</v>
      </c>
      <c r="H5" s="136" t="s">
        <v>43</v>
      </c>
      <c r="I5" s="137" t="s">
        <v>195</v>
      </c>
      <c r="J5" s="135" t="s">
        <v>137</v>
      </c>
      <c r="K5" s="136" t="s">
        <v>44</v>
      </c>
      <c r="L5" s="137" t="s">
        <v>196</v>
      </c>
      <c r="M5" s="135" t="s">
        <v>138</v>
      </c>
      <c r="N5" s="136" t="s">
        <v>86</v>
      </c>
      <c r="O5" s="137" t="s">
        <v>197</v>
      </c>
      <c r="P5" s="135" t="s">
        <v>139</v>
      </c>
      <c r="Q5" s="136" t="s">
        <v>87</v>
      </c>
      <c r="R5" s="137" t="s">
        <v>198</v>
      </c>
      <c r="S5" s="135" t="s">
        <v>140</v>
      </c>
      <c r="T5" s="136" t="s">
        <v>88</v>
      </c>
      <c r="U5" s="138" t="s">
        <v>199</v>
      </c>
      <c r="V5" s="139" t="s">
        <v>129</v>
      </c>
      <c r="W5" s="140" t="s">
        <v>45</v>
      </c>
      <c r="X5" s="141" t="s">
        <v>65</v>
      </c>
      <c r="Y5" s="141" t="s">
        <v>66</v>
      </c>
      <c r="Z5" s="142" t="s">
        <v>200</v>
      </c>
      <c r="AA5" s="139" t="s">
        <v>130</v>
      </c>
      <c r="AB5" s="140" t="s">
        <v>46</v>
      </c>
      <c r="AC5" s="141" t="s">
        <v>67</v>
      </c>
      <c r="AD5" s="141" t="s">
        <v>68</v>
      </c>
      <c r="AE5" s="142" t="s">
        <v>201</v>
      </c>
      <c r="AF5" s="139" t="s">
        <v>131</v>
      </c>
      <c r="AG5" s="140" t="s">
        <v>47</v>
      </c>
      <c r="AH5" s="141" t="s">
        <v>69</v>
      </c>
      <c r="AI5" s="141" t="s">
        <v>70</v>
      </c>
      <c r="AJ5" s="142" t="s">
        <v>202</v>
      </c>
      <c r="AK5" s="139" t="s">
        <v>132</v>
      </c>
      <c r="AL5" s="140" t="s">
        <v>71</v>
      </c>
      <c r="AM5" s="141" t="s">
        <v>72</v>
      </c>
      <c r="AN5" s="141" t="s">
        <v>73</v>
      </c>
      <c r="AO5" s="142" t="s">
        <v>203</v>
      </c>
      <c r="AP5" s="139" t="s">
        <v>133</v>
      </c>
      <c r="AQ5" s="140" t="s">
        <v>74</v>
      </c>
      <c r="AR5" s="141" t="s">
        <v>75</v>
      </c>
      <c r="AS5" s="141" t="s">
        <v>76</v>
      </c>
      <c r="AT5" s="142" t="s">
        <v>204</v>
      </c>
      <c r="AU5" s="139" t="s">
        <v>134</v>
      </c>
      <c r="AV5" s="140" t="s">
        <v>77</v>
      </c>
      <c r="AW5" s="141" t="s">
        <v>78</v>
      </c>
      <c r="AX5" s="141" t="s">
        <v>79</v>
      </c>
      <c r="AY5" s="143" t="s">
        <v>205</v>
      </c>
      <c r="AZ5" s="144" t="s">
        <v>80</v>
      </c>
      <c r="BA5" s="145" t="s">
        <v>114</v>
      </c>
      <c r="BB5" s="146" t="s">
        <v>206</v>
      </c>
      <c r="BC5" s="144" t="s">
        <v>85</v>
      </c>
      <c r="BD5" s="145" t="s">
        <v>115</v>
      </c>
      <c r="BE5" s="146" t="s">
        <v>207</v>
      </c>
      <c r="BF5" s="144" t="s">
        <v>84</v>
      </c>
      <c r="BG5" s="145" t="s">
        <v>116</v>
      </c>
      <c r="BH5" s="146" t="s">
        <v>208</v>
      </c>
      <c r="BI5" s="144" t="s">
        <v>83</v>
      </c>
      <c r="BJ5" s="145" t="s">
        <v>117</v>
      </c>
      <c r="BK5" s="146" t="s">
        <v>209</v>
      </c>
      <c r="BL5" s="144" t="s">
        <v>82</v>
      </c>
      <c r="BM5" s="145" t="s">
        <v>118</v>
      </c>
      <c r="BN5" s="146" t="s">
        <v>210</v>
      </c>
      <c r="BO5" s="144" t="s">
        <v>81</v>
      </c>
      <c r="BP5" s="145" t="s">
        <v>119</v>
      </c>
      <c r="BQ5" s="146" t="s">
        <v>211</v>
      </c>
    </row>
    <row xmlns:x14ac="http://schemas.microsoft.com/office/spreadsheetml/2009/9/ac" r="6" x14ac:dyDescent="0.2">
      <c r="A6" s="337" t="str">
        <f>+RIGHT('Data Summary'!A6,LEN('Data Summary'!A6)-9)</f>
        <v>MOH</v>
      </c>
      <c r="B6" s="38" t="str">
        <f>+IF(ISTEXT('Data Summary'!B6),'Data Summary'!B6,"")</f>
        <v>Census</v>
      </c>
      <c r="C6" s="336">
        <f>+VALUE('Data Summary'!C6)</f>
        <v>2009</v>
      </c>
      <c r="D6" s="97" t="e">
        <f>+IF(AND(ISNUMBER('Water Data'!D4),'Data Summary'!BS6="Yes"),100-'Water Data'!D4,NA())</f>
        <v>#N/A</v>
      </c>
      <c r="E6" s="97">
        <f>+IF(AND(ISNUMBER('Water Data'!D6),'Data Summary'!BT6="Yes"),'Water Data'!D6,NA())</f>
        <v>90.88</v>
      </c>
      <c r="F6" s="97">
        <f>+IF(AND(ISNUMBER('Water Data'!D9),'Data Summary'!BU6="Yes"),'Water Data'!D9,NA())</f>
        <v>89.32</v>
      </c>
      <c r="G6" s="97" t="e">
        <f>+IF(AND(ISNUMBER('Water Data'!E4),'Data Summary'!BV6="Yes"),100-'Water Data'!E4,NA())</f>
        <v>#N/A</v>
      </c>
      <c r="H6" s="97" t="e">
        <f>+IF(AND(ISNUMBER('Water Data'!E6),'Data Summary'!BW6="Yes"),'Water Data'!E6,NA())</f>
        <v>#N/A</v>
      </c>
      <c r="I6" s="97" t="e">
        <f>+IF(AND(ISNUMBER('Water Data'!E9),'Data Summary'!BX6="Yes"),'Water Data'!E9,NA())</f>
        <v>#N/A</v>
      </c>
      <c r="J6" s="97" t="e">
        <f>+IF(AND(ISNUMBER('Water Data'!F4),'Data Summary'!BY6="Yes"),100-'Water Data'!F4,NA())</f>
        <v>#N/A</v>
      </c>
      <c r="K6" s="97" t="e">
        <f>+IF(AND(ISNUMBER('Water Data'!F6),'Data Summary'!BZ6="Yes"),'Water Data'!F6,NA())</f>
        <v>#N/A</v>
      </c>
      <c r="L6" s="97" t="e">
        <f>+IF(AND(ISNUMBER('Water Data'!F9),'Data Summary'!CA6="Yes"),'Water Data'!F9,NA())</f>
        <v>#N/A</v>
      </c>
      <c r="M6" s="97" t="e">
        <f>+IF(AND(ISNUMBER('Water Data'!G4),'Data Summary'!CB6="Yes"),100-'Water Data'!G4,NA())</f>
        <v>#N/A</v>
      </c>
      <c r="N6" s="97" t="e">
        <f>+IF(AND(ISNUMBER('Water Data'!G6),'Data Summary'!CC6="Yes"),'Water Data'!G6,NA())</f>
        <v>#N/A</v>
      </c>
      <c r="O6" s="97" t="e">
        <f>+IF(AND(ISNUMBER('Water Data'!G9),'Data Summary'!CD6="Yes"),'Water Data'!G9,NA())</f>
        <v>#N/A</v>
      </c>
      <c r="P6" s="97" t="e">
        <f>+IF(AND(ISNUMBER('Water Data'!H4),'Data Summary'!CE6="Yes"),100-'Water Data'!H4,NA())</f>
        <v>#N/A</v>
      </c>
      <c r="Q6" s="97" t="e">
        <f>+IF(AND(ISNUMBER('Water Data'!H6),'Data Summary'!CF6="Yes"),'Water Data'!H6,NA())</f>
        <v>#N/A</v>
      </c>
      <c r="R6" s="97" t="e">
        <f>+IF(AND(ISNUMBER('Water Data'!H9),'Data Summary'!CG6="Yes"),'Water Data'!H9,NA())</f>
        <v>#N/A</v>
      </c>
      <c r="S6" s="97" t="e">
        <f>+IF(AND(ISNUMBER('Water Data'!I4),'Data Summary'!CH6="Yes"),100-'Water Data'!I4,NA())</f>
        <v>#N/A</v>
      </c>
      <c r="T6" s="97" t="e">
        <f>+IF(AND(ISNUMBER('Water Data'!I6),'Data Summary'!CI6="Yes"),'Water Data'!I6,NA())</f>
        <v>#N/A</v>
      </c>
      <c r="U6" s="97" t="e">
        <f>+IF(AND(ISNUMBER('Water Data'!I9),'Data Summary'!CJ6="Yes"),'Water Data'!I9,NA())</f>
        <v>#N/A</v>
      </c>
      <c r="V6" s="98" t="e">
        <f>+IF(AND(ISNUMBER('Sanitation Data'!D4),'Data Summary'!CK6="Yes"),100-'Sanitation Data'!D4,NA())</f>
        <v>#N/A</v>
      </c>
      <c r="W6" s="98">
        <f>+IF(AND(ISNUMBER('Sanitation Data'!D6),'Data Summary'!CL6="Yes"),'Sanitation Data'!D6,NA())</f>
        <v>89.32</v>
      </c>
      <c r="X6" s="98" t="e">
        <f>+IF(AND(ISNUMBER('Sanitation Data'!D10),'Data Summary'!CM6="Yes"),'Sanitation Data'!D10,NA())</f>
        <v>#N/A</v>
      </c>
      <c r="Y6" s="98" t="e">
        <f>+IF(AND(ISNUMBER('Sanitation Data'!D11),'Data Summary'!CN6="Yes"),'Sanitation Data'!D11,NA())</f>
        <v>#N/A</v>
      </c>
      <c r="Z6" s="98" t="e">
        <f>+IF(AND(ISNUMBER('Sanitation Data'!D12),'Data Summary'!CO6="Yes"),'Sanitation Data'!D12,NA())</f>
        <v>#N/A</v>
      </c>
      <c r="AA6" s="98" t="e">
        <f>+IF(AND(ISNUMBER('Sanitation Data'!E4),'Data Summary'!CP6="Yes"),100-'Sanitation Data'!E4,NA())</f>
        <v>#N/A</v>
      </c>
      <c r="AB6" s="98" t="e">
        <f>+IF(AND(ISNUMBER('Sanitation Data'!E6),'Data Summary'!CQ6="Yes"),'Sanitation Data'!E6,NA())</f>
        <v>#N/A</v>
      </c>
      <c r="AC6" s="98" t="e">
        <f>+IF(AND(ISNUMBER('Sanitation Data'!E10),'Data Summary'!CR6="Yes"),'Sanitation Data'!E10,NA())</f>
        <v>#N/A</v>
      </c>
      <c r="AD6" s="98" t="e">
        <f>+IF(AND(ISNUMBER('Sanitation Data'!E11),'Data Summary'!CS6="Yes"),'Sanitation Data'!E11,NA())</f>
        <v>#N/A</v>
      </c>
      <c r="AE6" s="98" t="e">
        <f>+IF(AND(ISNUMBER('Sanitation Data'!E12),'Data Summary'!CT6="Yes"),'Sanitation Data'!E12,NA())</f>
        <v>#N/A</v>
      </c>
      <c r="AF6" s="98" t="e">
        <f>+IF(AND(ISNUMBER('Sanitation Data'!F4),'Data Summary'!CU6="Yes"),100-'Sanitation Data'!F4,NA())</f>
        <v>#N/A</v>
      </c>
      <c r="AG6" s="98" t="e">
        <f>+IF(AND(ISNUMBER('Sanitation Data'!F6),'Data Summary'!CV6="Yes"),'Sanitation Data'!F6,NA())</f>
        <v>#N/A</v>
      </c>
      <c r="AH6" s="98" t="e">
        <f>+IF(AND(ISNUMBER('Sanitation Data'!F10),'Data Summary'!CW6="Yes"),'Sanitation Data'!F10,NA())</f>
        <v>#N/A</v>
      </c>
      <c r="AI6" s="98" t="e">
        <f>+IF(AND(ISNUMBER('Sanitation Data'!F11),'Data Summary'!CX6="Yes"),'Sanitation Data'!F11,NA())</f>
        <v>#N/A</v>
      </c>
      <c r="AJ6" s="98" t="e">
        <f>+IF(AND(ISNUMBER('Sanitation Data'!F12),'Data Summary'!CY6="Yes"),'Sanitation Data'!F12,NA())</f>
        <v>#N/A</v>
      </c>
      <c r="AK6" s="98" t="e">
        <f>+IF(AND(ISNUMBER('Sanitation Data'!G4),'Data Summary'!CZ6="Yes"),100-'Sanitation Data'!G4,NA())</f>
        <v>#N/A</v>
      </c>
      <c r="AL6" s="98" t="e">
        <f>+IF(AND(ISNUMBER('Sanitation Data'!G6),'Data Summary'!DA6="Yes"),'Sanitation Data'!G6,NA())</f>
        <v>#N/A</v>
      </c>
      <c r="AM6" s="98" t="e">
        <f>+IF(AND(ISNUMBER('Sanitation Data'!G10),'Data Summary'!DB6="Yes"),'Sanitation Data'!G10,NA())</f>
        <v>#N/A</v>
      </c>
      <c r="AN6" s="98" t="e">
        <f>+IF(AND(ISNUMBER('Sanitation Data'!G11),'Data Summary'!DC6="Yes"),'Sanitation Data'!G11,NA())</f>
        <v>#N/A</v>
      </c>
      <c r="AO6" s="98" t="e">
        <f>+IF(AND(ISNUMBER('Sanitation Data'!G12),'Data Summary'!DD6="Yes"),'Sanitation Data'!G12,NA())</f>
        <v>#N/A</v>
      </c>
      <c r="AP6" s="98" t="e">
        <f>+IF(AND(ISNUMBER('Sanitation Data'!H4),'Data Summary'!DE6="Yes"),100-'Sanitation Data'!H4,NA())</f>
        <v>#N/A</v>
      </c>
      <c r="AQ6" s="98" t="e">
        <f>+IF(AND(ISNUMBER('Sanitation Data'!H6),'Data Summary'!DF6="Yes"),'Sanitation Data'!H6,NA())</f>
        <v>#N/A</v>
      </c>
      <c r="AR6" s="98" t="e">
        <f>+IF(AND(ISNUMBER('Sanitation Data'!H10),'Data Summary'!DG6="Yes"),'Sanitation Data'!H10,NA())</f>
        <v>#N/A</v>
      </c>
      <c r="AS6" s="98" t="e">
        <f>+IF(AND(ISNUMBER('Sanitation Data'!H11),'Data Summary'!DH6="Yes"),'Sanitation Data'!H11,NA())</f>
        <v>#N/A</v>
      </c>
      <c r="AT6" s="98" t="e">
        <f>+IF(AND(ISNUMBER('Sanitation Data'!H12),'Data Summary'!DI6="Yes"),'Sanitation Data'!H12,NA())</f>
        <v>#N/A</v>
      </c>
      <c r="AU6" s="98" t="e">
        <f>+IF(AND(ISNUMBER('Sanitation Data'!I4),'Data Summary'!DJ6="Yes"),100-'Sanitation Data'!I4,NA())</f>
        <v>#N/A</v>
      </c>
      <c r="AV6" s="98" t="e">
        <f>+IF(AND(ISNUMBER('Sanitation Data'!I6),'Data Summary'!DK6="Yes"),'Sanitation Data'!I6,NA())</f>
        <v>#N/A</v>
      </c>
      <c r="AW6" s="98" t="e">
        <f>+IF(AND(ISNUMBER('Sanitation Data'!I10),'Data Summary'!DL6="Yes"),'Sanitation Data'!I10,NA())</f>
        <v>#N/A</v>
      </c>
      <c r="AX6" s="98" t="e">
        <f>+IF(AND(ISNUMBER('Sanitation Data'!I11),'Data Summary'!DM6="Yes"),'Sanitation Data'!I11,NA())</f>
        <v>#N/A</v>
      </c>
      <c r="AY6" s="98" t="e">
        <f>+IF(AND(ISNUMBER('Sanitation Data'!I12),'Data Summary'!DN6="Yes"),'Sanitation Data'!I12,NA())</f>
        <v>#N/A</v>
      </c>
      <c r="AZ6" s="99" t="e">
        <f>+IF(AND(ISNUMBER('Hygiene Data'!D5),'Data Summary'!DO6="Yes"),'Hygiene Data'!D5,NA())</f>
        <v>#N/A</v>
      </c>
      <c r="BA6" s="99" t="e">
        <f>+IF(AND(ISNUMBER('Hygiene Data'!D7),'Data Summary'!DP6="Yes"),'Hygiene Data'!D7,NA())</f>
        <v>#N/A</v>
      </c>
      <c r="BB6" s="99" t="e">
        <f>+IF(AND(ISNUMBER('Hygiene Data'!D9),'Data Summary'!DQ6="Yes"),'Hygiene Data'!D9,NA())</f>
        <v>#N/A</v>
      </c>
      <c r="BC6" s="99" t="e">
        <f>+IF(AND(ISNUMBER('Hygiene Data'!E5),'Data Summary'!DR6="Yes"),'Hygiene Data'!E5,NA())</f>
        <v>#N/A</v>
      </c>
      <c r="BD6" s="99" t="e">
        <f>+IF(AND(ISNUMBER('Hygiene Data'!E7),'Data Summary'!DS6="Yes"),'Hygiene Data'!E7,NA())</f>
        <v>#N/A</v>
      </c>
      <c r="BE6" s="99" t="e">
        <f>+IF(AND(ISNUMBER('Hygiene Data'!E9),'Data Summary'!DT6="Yes"),'Hygiene Data'!E9,NA())</f>
        <v>#N/A</v>
      </c>
      <c r="BF6" s="99" t="e">
        <f>+IF(AND(ISNUMBER('Hygiene Data'!F5),'Data Summary'!DU6="Yes"),'Hygiene Data'!F5,NA())</f>
        <v>#N/A</v>
      </c>
      <c r="BG6" s="99" t="e">
        <f>+IF(AND(ISNUMBER('Hygiene Data'!F7),'Data Summary'!DV6="Yes"),'Hygiene Data'!F7,NA())</f>
        <v>#N/A</v>
      </c>
      <c r="BH6" s="99" t="e">
        <f>+IF(AND(ISNUMBER('Hygiene Data'!F9),'Data Summary'!DW6="Yes"),'Hygiene Data'!F9,NA())</f>
        <v>#N/A</v>
      </c>
      <c r="BI6" s="99" t="e">
        <f>+IF(AND(ISNUMBER('Hygiene Data'!G5),'Data Summary'!DX6="Yes"),'Hygiene Data'!G5,NA())</f>
        <v>#N/A</v>
      </c>
      <c r="BJ6" s="99" t="e">
        <f>+IF(AND(ISNUMBER('Hygiene Data'!G7),'Data Summary'!DY6="Yes"),'Hygiene Data'!G7,NA())</f>
        <v>#N/A</v>
      </c>
      <c r="BK6" s="99" t="e">
        <f>+IF(AND(ISNUMBER('Hygiene Data'!G9),'Data Summary'!DZ6="Yes"),'Hygiene Data'!G9,NA())</f>
        <v>#N/A</v>
      </c>
      <c r="BL6" s="99" t="e">
        <f>+IF(AND(ISNUMBER('Hygiene Data'!H5),'Data Summary'!EA6="Yes"),'Hygiene Data'!H5,NA())</f>
        <v>#N/A</v>
      </c>
      <c r="BM6" s="99" t="e">
        <f>+IF(AND(ISNUMBER('Hygiene Data'!H7),'Data Summary'!EB6="Yes"),'Hygiene Data'!H7,NA())</f>
        <v>#N/A</v>
      </c>
      <c r="BN6" s="99" t="e">
        <f>+IF(AND(ISNUMBER('Hygiene Data'!H9),'Data Summary'!EC6="Yes"),'Hygiene Data'!H9,NA())</f>
        <v>#N/A</v>
      </c>
      <c r="BO6" s="99" t="e">
        <f>+IF(AND(ISNUMBER('Hygiene Data'!I5),'Data Summary'!ED6="Yes"),'Hygiene Data'!I5,NA())</f>
        <v>#N/A</v>
      </c>
      <c r="BP6" s="99" t="e">
        <f>+IF(AND(ISNUMBER('Hygiene Data'!I7),'Data Summary'!EE6="Yes"),'Hygiene Data'!I7,NA())</f>
        <v>#N/A</v>
      </c>
      <c r="BQ6" s="99" t="e">
        <f>+IF(AND(ISNUMBER('Hygiene Data'!I9),'Data Summary'!EF6="Yes"),'Hygiene Data'!I9,NA())</f>
        <v>#N/A</v>
      </c>
    </row>
    <row xmlns:x14ac="http://schemas.microsoft.com/office/spreadsheetml/2009/9/ac" r="7" x14ac:dyDescent="0.2">
      <c r="A7" s="337" t="str">
        <f ca="true">+RIGHT('Data Summary'!A7,LEN('Data Summary'!A7)-9)</f>
        <v>MOH</v>
      </c>
      <c r="B7" s="38" t="str">
        <f ca="true">+IF(ISTEXT('Data Summary'!B7),'Data Summary'!B7,"")</f>
        <v>Census</v>
      </c>
      <c r="C7" s="336">
        <f ca="true">+VALUE('Data Summary'!C7)</f>
        <v>2010</v>
      </c>
      <c r="D7" s="97" t="e">
        <f ca="true">+IF(AND(ISNUMBER(OFFSET('Water Data'!$D$4,0,10*ROW('Water Data'!D1))),'Data Summary'!BS7="Yes"),100-OFFSET('Water Data'!$D$4,0,10*ROW('Water Data'!D1)),NA())</f>
        <v>#N/A</v>
      </c>
      <c r="E7" s="97">
        <f ca="true">+IF(AND(ISNUMBER(OFFSET('Water Data'!$D$6,0,10*ROW('Water Data'!D1))),'Data Summary'!BT7="Yes"),OFFSET('Water Data'!$D$6,0,10*ROW('Water Data'!D1)),NA())</f>
        <v>99.22</v>
      </c>
      <c r="F7" s="97">
        <f ca="true">+IF(AND(ISNUMBER(OFFSET('Water Data'!$D$9,0,10*ROW('Water Data'!D1))),'Data Summary'!BU7="Yes"),OFFSET('Water Data'!$D$9,0,10*ROW('Water Data'!D1)),NA())</f>
        <v>91.07</v>
      </c>
      <c r="G7" s="97" t="e">
        <f ca="true">+IF(AND(ISNUMBER(OFFSET('Water Data'!$E$4,0,10*ROW('Water Data'!E1))),'Data Summary'!BV7="Yes"),100-OFFSET('Water Data'!$E$4,0,10*ROW('Water Data'!E1)),NA())</f>
        <v>#N/A</v>
      </c>
      <c r="H7" s="97" t="e">
        <f ca="true">+IF(AND(ISNUMBER(OFFSET('Water Data'!$E$6,0,10*ROW('Water Data'!E1))),'Data Summary'!BW7="Yes"),OFFSET('Water Data'!$E$6,0,10*ROW('Water Data'!E1)),NA())</f>
        <v>#N/A</v>
      </c>
      <c r="I7" s="97" t="e">
        <f ca="true">+IF(AND(ISNUMBER(OFFSET('Water Data'!$E$9,0,10*ROW('Water Data'!E1))),'Data Summary'!BX7="Yes"),OFFSET('Water Data'!$E$9,0,10*ROW('Water Data'!E1)),NA())</f>
        <v>#N/A</v>
      </c>
      <c r="J7" s="97" t="e">
        <f ca="true">+IF(AND(ISNUMBER(OFFSET('Water Data'!$F$4,0,10*ROW('Water Data'!F1))),'Data Summary'!BY7="Yes"),100-OFFSET('Water Data'!$F$4,0,10*ROW('Water Data'!F1)),NA())</f>
        <v>#N/A</v>
      </c>
      <c r="K7" s="97" t="e">
        <f ca="true">+IF(AND(ISNUMBER(OFFSET('Water Data'!$F$6,0,10*ROW('Water Data'!F1))),'Data Summary'!BZ7="Yes"),OFFSET('Water Data'!$F$6,0,10*ROW('Water Data'!F1)),NA())</f>
        <v>#N/A</v>
      </c>
      <c r="L7" s="97" t="e">
        <f ca="true">+IF(AND(ISNUMBER(OFFSET('Water Data'!$F$9,0,10*ROW('Water Data'!F1))),'Data Summary'!CA7="Yes"),OFFSET('Water Data'!$F$9,0,10*ROW('Water Data'!F1)),NA())</f>
        <v>#N/A</v>
      </c>
      <c r="M7" s="97" t="e">
        <f ca="true">+IF(AND(ISNUMBER(OFFSET('Water Data'!$G$4,0,10*ROW('Water Data'!G1))),'Data Summary'!CB7="Yes"),100-OFFSET('Water Data'!$G$4,0,10*ROW('Water Data'!G1)),NA())</f>
        <v>#N/A</v>
      </c>
      <c r="N7" s="97" t="e">
        <f ca="true">+IF(AND(ISNUMBER(OFFSET('Water Data'!$G$6,0,10*ROW('Water Data'!G1))),'Data Summary'!CC7="Yes"),OFFSET('Water Data'!$G$6,0,10*ROW('Water Data'!G1)),NA())</f>
        <v>#N/A</v>
      </c>
      <c r="O7" s="97" t="e">
        <f ca="true">+IF(AND(ISNUMBER(OFFSET('Water Data'!$G$9,0,10*ROW('Water Data'!G1))),'Data Summary'!CD7="Yes"),OFFSET('Water Data'!$G$9,0,10*ROW('Water Data'!G1)),NA())</f>
        <v>#N/A</v>
      </c>
      <c r="P7" s="97" t="e">
        <f ca="true">+IF(AND(ISNUMBER(OFFSET('Water Data'!$H$4,0,10*ROW('Water Data'!H1))),'Data Summary'!CE7="Yes"),100-OFFSET('Water Data'!$H$4,0,10*ROW('Water Data'!H1)),NA())</f>
        <v>#N/A</v>
      </c>
      <c r="Q7" s="97" t="e">
        <f ca="true">+IF(AND(ISNUMBER(OFFSET('Water Data'!$H$6,0,10*ROW('Water Data'!H1))),'Data Summary'!CF7="Yes"),OFFSET('Water Data'!$H$6,0,10*ROW('Water Data'!H1)),NA())</f>
        <v>#N/A</v>
      </c>
      <c r="R7" s="97" t="e">
        <f ca="true">+IF(AND(ISNUMBER(OFFSET('Water Data'!$H$9,0,10*ROW('Water Data'!H1))),'Data Summary'!CG7="Yes"),OFFSET('Water Data'!$H$9,0,10*ROW('Water Data'!H1)),NA())</f>
        <v>#N/A</v>
      </c>
      <c r="S7" s="97" t="e">
        <f ca="true">+IF(AND(ISNUMBER(OFFSET('Water Data'!$I$4,0,10*ROW('Water Data'!I1))),'Data Summary'!CH7="Yes"),100-OFFSET('Water Data'!$I$4,0,10*ROW('Water Data'!I1)),NA())</f>
        <v>#N/A</v>
      </c>
      <c r="T7" s="97" t="e">
        <f ca="true">+IF(AND(ISNUMBER(OFFSET('Water Data'!$I$6,0,10*ROW('Water Data'!I1))),'Data Summary'!CI7="Yes"),OFFSET('Water Data'!$I$6,0,10*ROW('Water Data'!I1)),NA())</f>
        <v>#N/A</v>
      </c>
      <c r="U7" s="97" t="e">
        <f ca="true">+IF(AND(ISNUMBER(OFFSET('Water Data'!$I$9,0,10*ROW('Water Data'!I1))),'Data Summary'!CJ7="Yes"),OFFSET('Water Data'!$I$9,0,10*ROW('Water Data'!I1)),NA())</f>
        <v>#N/A</v>
      </c>
      <c r="V7" s="98" t="e">
        <f ca="true">+IF(AND(ISNUMBER(OFFSET('Sanitation Data'!$D$4,0,10*ROW('Sanitation Data'!D1))),'Data Summary'!CK7="Yes"),100-OFFSET('Sanitation Data'!$D$4,0,10*ROW('Sanitation Data'!D1)),NA())</f>
        <v>#N/A</v>
      </c>
      <c r="W7" s="98">
        <f ca="true">+IF(AND(ISNUMBER(OFFSET('Sanitation Data'!$D$6,0,10*ROW('Sanitation Data'!D1))),'Data Summary'!CL7="Yes"),OFFSET('Sanitation Data'!$D$6,0,10*ROW('Sanitation Data'!D1)),NA())</f>
        <v>97.99</v>
      </c>
      <c r="X7" s="98" t="e">
        <f ca="true">+IF(AND(ISNUMBER(OFFSET('Sanitation Data'!$D$10,0,10*ROW('Sanitation Data'!D1))),'Data Summary'!CM7="Yes"),OFFSET('Sanitation Data'!$D$10,0,10*ROW('Sanitation Data'!D1)),NA())</f>
        <v>#N/A</v>
      </c>
      <c r="Y7" s="98" t="e">
        <f ca="true">+IF(AND(ISNUMBER(OFFSET('Sanitation Data'!$D$11,0,10*ROW('Sanitation Data'!D1))),'Data Summary'!CN7="Yes"),OFFSET('Sanitation Data'!$D$11,0,10*ROW('Sanitation Data'!D1)),NA())</f>
        <v>#N/A</v>
      </c>
      <c r="Z7" s="98" t="e">
        <f ca="true">+IF(AND(ISNUMBER(OFFSET('Sanitation Data'!$D$12,0,10*ROW('Sanitation Data'!D1))),'Data Summary'!CO7="Yes"),OFFSET('Sanitation Data'!$D$12,0,10*ROW('Sanitation Data'!D1)),NA())</f>
        <v>#N/A</v>
      </c>
      <c r="AA7" s="98" t="e">
        <f ca="true">+IF(AND(ISNUMBER(OFFSET('Sanitation Data'!$E$4,0,10*ROW('Sanitation Data'!E1))),'Data Summary'!CP7="Yes"),100-OFFSET('Sanitation Data'!$E$4,0,10*ROW('Sanitation Data'!E1)),NA())</f>
        <v>#N/A</v>
      </c>
      <c r="AB7" s="98" t="e">
        <f ca="true">+IF(AND(ISNUMBER(OFFSET('Sanitation Data'!$E$6,0,10*ROW('Sanitation Data'!E1))),'Data Summary'!CQ7="Yes"),OFFSET('Sanitation Data'!$E$6,0,10*ROW('Sanitation Data'!E1)),NA())</f>
        <v>#N/A</v>
      </c>
      <c r="AC7" s="98" t="e">
        <f ca="true">+IF(AND(ISNUMBER(OFFSET('Sanitation Data'!$E$10,0,10*ROW('Sanitation Data'!E1))),'Data Summary'!CR7="Yes"),OFFSET('Sanitation Data'!$E$10,0,10*ROW('Sanitation Data'!E1)),NA())</f>
        <v>#N/A</v>
      </c>
      <c r="AD7" s="98" t="e">
        <f ca="true">+IF(AND(ISNUMBER(OFFSET('Sanitation Data'!$E$11,0,10*ROW('Sanitation Data'!E1))),'Data Summary'!CS7="Yes"),OFFSET('Sanitation Data'!$E$11,0,10*ROW('Sanitation Data'!E1)),NA())</f>
        <v>#N/A</v>
      </c>
      <c r="AE7" s="98" t="e">
        <f ca="true">+IF(AND(ISNUMBER(OFFSET('Sanitation Data'!$E$12,0,10*ROW('Sanitation Data'!E1))),'Data Summary'!CT7="Yes"),OFFSET('Sanitation Data'!$E$12,0,10*ROW('Sanitation Data'!E1)),NA())</f>
        <v>#N/A</v>
      </c>
      <c r="AF7" s="98" t="e">
        <f ca="true">+IF(AND(ISNUMBER(OFFSET('Sanitation Data'!$F$4,0,10*ROW('Sanitation Data'!F1))),'Data Summary'!CU7="Yes"),100-OFFSET('Sanitation Data'!$F$4,0,10*ROW('Sanitation Data'!F1)),NA())</f>
        <v>#N/A</v>
      </c>
      <c r="AG7" s="98" t="e">
        <f ca="true">+IF(AND(ISNUMBER(OFFSET('Sanitation Data'!$F$6,0,10*ROW('Sanitation Data'!F1))),'Data Summary'!CV7="Yes"),OFFSET('Sanitation Data'!$F$6,0,10*ROW('Sanitation Data'!F1)),NA())</f>
        <v>#N/A</v>
      </c>
      <c r="AH7" s="98" t="e">
        <f ca="true">+IF(AND(ISNUMBER(OFFSET('Sanitation Data'!$F$10,0,10*ROW('Sanitation Data'!F1))),'Data Summary'!CW7="Yes"),OFFSET('Sanitation Data'!$F$10,0,10*ROW('Sanitation Data'!F1)),NA())</f>
        <v>#N/A</v>
      </c>
      <c r="AI7" s="98" t="e">
        <f ca="true">+IF(AND(ISNUMBER(OFFSET('Sanitation Data'!$F$11,0,10*ROW('Sanitation Data'!F1))),'Data Summary'!CX7="Yes"),OFFSET('Sanitation Data'!$F$11,0,10*ROW('Sanitation Data'!F1)),NA())</f>
        <v>#N/A</v>
      </c>
      <c r="AJ7" s="98" t="e">
        <f ca="true">+IF(AND(ISNUMBER(OFFSET('Sanitation Data'!$F$12,0,10*ROW('Sanitation Data'!F1))),'Data Summary'!CY7="Yes"),OFFSET('Sanitation Data'!$F$12,0,10*ROW('Sanitation Data'!F1)),NA())</f>
        <v>#N/A</v>
      </c>
      <c r="AK7" s="98" t="e">
        <f ca="true">+IF(AND(ISNUMBER(OFFSET('Sanitation Data'!$G$4,0,10*ROW('Sanitation Data'!G1))),'Data Summary'!CZ7="Yes"),100-OFFSET('Sanitation Data'!$G$4,0,10*ROW('Sanitation Data'!G1)),NA())</f>
        <v>#N/A</v>
      </c>
      <c r="AL7" s="98" t="e">
        <f ca="true">+IF(AND(ISNUMBER(OFFSET('Sanitation Data'!$G$6,0,10*ROW('Sanitation Data'!G1))),'Data Summary'!DA7="Yes"),OFFSET('Sanitation Data'!$G$6,0,10*ROW('Sanitation Data'!G1)),NA())</f>
        <v>#N/A</v>
      </c>
      <c r="AM7" s="98" t="e">
        <f ca="true">+IF(AND(ISNUMBER(OFFSET('Sanitation Data'!$G$10,0,10*ROW('Sanitation Data'!G1))),'Data Summary'!DB7="Yes"),OFFSET('Sanitation Data'!$G$10,0,10*ROW('Sanitation Data'!G1)),NA())</f>
        <v>#N/A</v>
      </c>
      <c r="AN7" s="98" t="e">
        <f ca="true">+IF(AND(ISNUMBER(OFFSET('Sanitation Data'!$G$11,0,10*ROW('Sanitation Data'!G1))),'Data Summary'!DC7="Yes"),OFFSET('Sanitation Data'!$G$11,0,10*ROW('Sanitation Data'!G1)),NA())</f>
        <v>#N/A</v>
      </c>
      <c r="AO7" s="98" t="e">
        <f ca="true">+IF(AND(ISNUMBER(OFFSET('Sanitation Data'!$G$12,0,10*ROW('Sanitation Data'!G1))),'Data Summary'!DD7="Yes"),OFFSET('Sanitation Data'!$G$12,0,10*ROW('Sanitation Data'!G1)),NA())</f>
        <v>#N/A</v>
      </c>
      <c r="AP7" s="98" t="e">
        <f ca="true">+IF(AND(ISNUMBER(OFFSET('Sanitation Data'!$H$4,0,10*ROW('Sanitation Data'!H1))),'Data Summary'!DE7="Yes"),100-OFFSET('Sanitation Data'!$H$4,0,10*ROW('Sanitation Data'!H1)),NA())</f>
        <v>#N/A</v>
      </c>
      <c r="AQ7" s="98" t="e">
        <f ca="true">+IF(AND(ISNUMBER(OFFSET('Sanitation Data'!$H$6,0,10*ROW('Sanitation Data'!H1))),'Data Summary'!DF7="Yes"),OFFSET('Sanitation Data'!$H$6,0,10*ROW('Sanitation Data'!H1)),NA())</f>
        <v>#N/A</v>
      </c>
      <c r="AR7" s="98" t="e">
        <f ca="true">+IF(AND(ISNUMBER(OFFSET('Sanitation Data'!$H$10,0,10*ROW('Sanitation Data'!H1))),'Data Summary'!DG7="Yes"),OFFSET('Sanitation Data'!$H$10,0,10*ROW('Sanitation Data'!H1)),NA())</f>
        <v>#N/A</v>
      </c>
      <c r="AS7" s="98" t="e">
        <f ca="true">+IF(AND(ISNUMBER(OFFSET('Sanitation Data'!$H$11,0,10*ROW('Sanitation Data'!H1))),'Data Summary'!DH7="Yes"),OFFSET('Sanitation Data'!$H$11,0,10*ROW('Sanitation Data'!H1)),NA())</f>
        <v>#N/A</v>
      </c>
      <c r="AT7" s="98" t="e">
        <f ca="true">+IF(AND(ISNUMBER(OFFSET('Sanitation Data'!$H$12,0,10*ROW('Sanitation Data'!H1))),'Data Summary'!DI7="Yes"),OFFSET('Sanitation Data'!$H$12,0,10*ROW('Sanitation Data'!H1)),NA())</f>
        <v>#N/A</v>
      </c>
      <c r="AU7" s="98" t="e">
        <f ca="true">+IF(AND(ISNUMBER(OFFSET('Sanitation Data'!$I$4,0,10*ROW('Sanitation Data'!I1))),'Data Summary'!DJ7="Yes"),100-OFFSET('Sanitation Data'!$I$4,0,10*ROW('Sanitation Data'!I1)),NA())</f>
        <v>#N/A</v>
      </c>
      <c r="AV7" s="98" t="e">
        <f ca="true">+IF(AND(ISNUMBER(OFFSET('Sanitation Data'!$I$6,0,10*ROW('Sanitation Data'!I1))),'Data Summary'!DK7="Yes"),OFFSET('Sanitation Data'!$I$6,0,10*ROW('Sanitation Data'!I1)),NA())</f>
        <v>#N/A</v>
      </c>
      <c r="AW7" s="98" t="e">
        <f ca="true">+IF(AND(ISNUMBER(OFFSET('Sanitation Data'!$I$10,0,10*ROW('Sanitation Data'!I1))),'Data Summary'!DL7="Yes"),OFFSET('Sanitation Data'!$I$10,0,10*ROW('Sanitation Data'!I1)),NA())</f>
        <v>#N/A</v>
      </c>
      <c r="AX7" s="98" t="e">
        <f ca="true">+IF(AND(ISNUMBER(OFFSET('Sanitation Data'!$I$11,0,10*ROW('Sanitation Data'!I1))),'Data Summary'!DM7="Yes"),OFFSET('Sanitation Data'!$I$11,0,10*ROW('Sanitation Data'!I1)),NA())</f>
        <v>#N/A</v>
      </c>
      <c r="AY7" s="98" t="e">
        <f ca="true">+IF(AND(ISNUMBER(OFFSET('Sanitation Data'!$I$12,0,10*ROW('Sanitation Data'!I1))),'Data Summary'!DN7="Yes"),OFFSET('Sanitation Data'!$I$12,0,10*ROW('Sanitation Data'!I1)),NA())</f>
        <v>#N/A</v>
      </c>
      <c r="AZ7" s="99" t="e">
        <f ca="true">+IF(AND(ISNUMBER(OFFSET('Hygiene Data'!$D$5,0,10*ROW('Hygiene Data'!D1))),'Data Summary'!DO7="Yes"),OFFSET('Hygiene Data'!$D$5,0,10*ROW('Hygiene Data'!D1)),NA())</f>
        <v>#N/A</v>
      </c>
      <c r="BA7" s="99" t="e">
        <f ca="true">+IF(AND(ISNUMBER(OFFSET('Hygiene Data'!$D$7,0,10*ROW('Hygiene Data'!D1))),'Data Summary'!DP7="Yes"),OFFSET('Hygiene Data'!$D$7,0,10*ROW('Hygiene Data'!D1)),NA())</f>
        <v>#N/A</v>
      </c>
      <c r="BB7" s="99" t="e">
        <f ca="true">+IF(AND(ISNUMBER(OFFSET('Hygiene Data'!$D$9,0,10*ROW('Hygiene Data'!D1))),'Data Summary'!DQ7="Yes"),OFFSET('Hygiene Data'!$D$9,0,10*ROW('Hygiene Data'!D1)),NA())</f>
        <v>#N/A</v>
      </c>
      <c r="BC7" s="99" t="e">
        <f ca="true">+IF(AND(ISNUMBER(OFFSET('Hygiene Data'!$E$5,0,10*ROW('Hygiene Data'!E1))),'Data Summary'!DR7="Yes"),OFFSET('Hygiene Data'!$E$5,0,10*ROW('Hygiene Data'!E1)),NA())</f>
        <v>#N/A</v>
      </c>
      <c r="BD7" s="99" t="e">
        <f ca="true">+IF(AND(ISNUMBER(OFFSET('Hygiene Data'!$E$7,0,10*ROW('Hygiene Data'!E1))),'Data Summary'!DS7="Yes"),OFFSET('Hygiene Data'!$E$7,0,10*ROW('Hygiene Data'!E1)),NA())</f>
        <v>#N/A</v>
      </c>
      <c r="BE7" s="99" t="e">
        <f ca="true">+IF(AND(ISNUMBER(OFFSET('Hygiene Data'!$E$9,0,10*ROW('Hygiene Data'!E1))),'Data Summary'!DT7="Yes"),OFFSET('Hygiene Data'!$E$9,0,10*ROW('Hygiene Data'!E1)),NA())</f>
        <v>#N/A</v>
      </c>
      <c r="BF7" s="99" t="e">
        <f ca="true">+IF(AND(ISNUMBER(OFFSET('Hygiene Data'!$F$5,0,10*ROW('Hygiene Data'!F1))),'Data Summary'!DU7="Yes"),OFFSET('Hygiene Data'!$F$5,0,10*ROW('Hygiene Data'!F1)),NA())</f>
        <v>#N/A</v>
      </c>
      <c r="BG7" s="99" t="e">
        <f ca="true">+IF(AND(ISNUMBER(OFFSET('Hygiene Data'!$F$7,0,10*ROW('Hygiene Data'!F1))),'Data Summary'!DV7="Yes"),OFFSET('Hygiene Data'!$F$7,0,10*ROW('Hygiene Data'!F1)),NA())</f>
        <v>#N/A</v>
      </c>
      <c r="BH7" s="99" t="e">
        <f ca="true">+IF(AND(ISNUMBER(OFFSET('Hygiene Data'!$F$9,0,10*ROW('Hygiene Data'!F1))),'Data Summary'!DW7="Yes"),OFFSET('Hygiene Data'!$F$9,0,10*ROW('Hygiene Data'!F1)),NA())</f>
        <v>#N/A</v>
      </c>
      <c r="BI7" s="99" t="e">
        <f ca="true">+IF(AND(ISNUMBER(OFFSET('Hygiene Data'!$G$5,0,10*ROW('Hygiene Data'!G1))),'Data Summary'!DX7="Yes"),OFFSET('Hygiene Data'!$G$5,0,10*ROW('Hygiene Data'!G1)),NA())</f>
        <v>#N/A</v>
      </c>
      <c r="BJ7" s="99" t="e">
        <f ca="true">+IF(AND(ISNUMBER(OFFSET('Hygiene Data'!$G$7,0,10*ROW('Hygiene Data'!G1))),'Data Summary'!DY7="Yes"),OFFSET('Hygiene Data'!$G$7,0,10*ROW('Hygiene Data'!G1)),NA())</f>
        <v>#N/A</v>
      </c>
      <c r="BK7" s="99" t="e">
        <f ca="true">+IF(AND(ISNUMBER(OFFSET('Hygiene Data'!$G$9,0,10*ROW('Hygiene Data'!G1))),'Data Summary'!DZ7="Yes"),OFFSET('Hygiene Data'!$G$9,0,10*ROW('Hygiene Data'!G1)),NA())</f>
        <v>#N/A</v>
      </c>
      <c r="BL7" s="99" t="e">
        <f ca="true">+IF(AND(ISNUMBER(OFFSET('Hygiene Data'!$H$5,0,10*ROW('Hygiene Data'!H1))),'Data Summary'!EA7="Yes"),OFFSET('Hygiene Data'!$H$5,0,10*ROW('Hygiene Data'!H1)),NA())</f>
        <v>#N/A</v>
      </c>
      <c r="BM7" s="99" t="e">
        <f ca="true">+IF(AND(ISNUMBER(OFFSET('Hygiene Data'!$H$7,0,10*ROW('Hygiene Data'!H1))),'Data Summary'!EB7="Yes"),OFFSET('Hygiene Data'!$H$7,0,10*ROW('Hygiene Data'!H1)),NA())</f>
        <v>#N/A</v>
      </c>
      <c r="BN7" s="99" t="e">
        <f ca="true">+IF(AND(ISNUMBER(OFFSET('Hygiene Data'!$H$9,0,10*ROW('Hygiene Data'!H1))),'Data Summary'!EC7="Yes"),OFFSET('Hygiene Data'!$H$9,0,10*ROW('Hygiene Data'!H1)),NA())</f>
        <v>#N/A</v>
      </c>
      <c r="BO7" s="99" t="e">
        <f ca="true">+IF(AND(ISNUMBER(OFFSET('Hygiene Data'!$I$5,0,10*ROW('Hygiene Data'!I1))),'Data Summary'!ED7="Yes"),OFFSET('Hygiene Data'!$I$5,0,10*ROW('Hygiene Data'!I1)),NA())</f>
        <v>#N/A</v>
      </c>
      <c r="BP7" s="99" t="e">
        <f ca="true">+IF(AND(ISNUMBER(OFFSET('Hygiene Data'!$I$7,0,10*ROW('Hygiene Data'!I1))),'Data Summary'!EE7="Yes"),OFFSET('Hygiene Data'!$I$7,0,10*ROW('Hygiene Data'!I1)),NA())</f>
        <v>#N/A</v>
      </c>
      <c r="BQ7" s="99" t="e">
        <f ca="true">+IF(AND(ISNUMBER(OFFSET('Hygiene Data'!$I$9,0,10*ROW('Hygiene Data'!I1))),'Data Summary'!EF7="Yes"),OFFSET('Hygiene Data'!$I$9,0,10*ROW('Hygiene Data'!I1)),NA())</f>
        <v>#N/A</v>
      </c>
    </row>
    <row xmlns:x14ac="http://schemas.microsoft.com/office/spreadsheetml/2009/9/ac" r="8" x14ac:dyDescent="0.2">
      <c r="A8" s="337" t="str">
        <f ca="true">+RIGHT('Data Summary'!A8,LEN('Data Summary'!A8)-9)</f>
        <v>MOH</v>
      </c>
      <c r="B8" s="38" t="str">
        <f ca="true">+IF(ISTEXT('Data Summary'!B8),'Data Summary'!B8,"")</f>
        <v>Census</v>
      </c>
      <c r="C8" s="336">
        <f ca="true">+VALUE('Data Summary'!C8)</f>
        <v>2011</v>
      </c>
      <c r="D8" s="97" t="e">
        <f ca="true">+IF(AND(ISNUMBER(OFFSET('Water Data'!$D$4,0,10*ROW('Water Data'!D2))),'Data Summary'!BS8="Yes"),100-OFFSET('Water Data'!$D$4,0,10*ROW('Water Data'!D2)),NA())</f>
        <v>#N/A</v>
      </c>
      <c r="E8" s="97">
        <f ca="true">+IF(AND(ISNUMBER(OFFSET('Water Data'!$D$6,0,10*ROW('Water Data'!D2))),'Data Summary'!BT8="Yes"),OFFSET('Water Data'!$D$6,0,10*ROW('Water Data'!D2)),NA())</f>
        <v>98.89</v>
      </c>
      <c r="F8" s="97">
        <f ca="true">+IF(AND(ISNUMBER(OFFSET('Water Data'!$D$9,0,10*ROW('Water Data'!D2))),'Data Summary'!BU8="Yes"),OFFSET('Water Data'!$D$9,0,10*ROW('Water Data'!D2)),NA())</f>
        <v>96.55</v>
      </c>
      <c r="G8" s="97" t="e">
        <f ca="true">+IF(AND(ISNUMBER(OFFSET('Water Data'!$E$4,0,10*ROW('Water Data'!E2))),'Data Summary'!BV8="Yes"),100-OFFSET('Water Data'!$E$4,0,10*ROW('Water Data'!E2)),NA())</f>
        <v>#N/A</v>
      </c>
      <c r="H8" s="97" t="e">
        <f ca="true">+IF(AND(ISNUMBER(OFFSET('Water Data'!$E$6,0,10*ROW('Water Data'!E2))),'Data Summary'!BW8="Yes"),OFFSET('Water Data'!$E$6,0,10*ROW('Water Data'!E2)),NA())</f>
        <v>#N/A</v>
      </c>
      <c r="I8" s="97" t="e">
        <f ca="true">+IF(AND(ISNUMBER(OFFSET('Water Data'!$E$9,0,10*ROW('Water Data'!E2))),'Data Summary'!BX8="Yes"),OFFSET('Water Data'!$E$9,0,10*ROW('Water Data'!E2)),NA())</f>
        <v>#N/A</v>
      </c>
      <c r="J8" s="97" t="e">
        <f ca="true">+IF(AND(ISNUMBER(OFFSET('Water Data'!$F$4,0,10*ROW('Water Data'!F2))),'Data Summary'!BY8="Yes"),100-OFFSET('Water Data'!$F$4,0,10*ROW('Water Data'!F2)),NA())</f>
        <v>#N/A</v>
      </c>
      <c r="K8" s="97" t="e">
        <f ca="true">+IF(AND(ISNUMBER(OFFSET('Water Data'!$F$6,0,10*ROW('Water Data'!F2))),'Data Summary'!BZ8="Yes"),OFFSET('Water Data'!$F$6,0,10*ROW('Water Data'!F2)),NA())</f>
        <v>#N/A</v>
      </c>
      <c r="L8" s="97" t="e">
        <f ca="true">+IF(AND(ISNUMBER(OFFSET('Water Data'!$F$9,0,10*ROW('Water Data'!F2))),'Data Summary'!CA8="Yes"),OFFSET('Water Data'!$F$9,0,10*ROW('Water Data'!F2)),NA())</f>
        <v>#N/A</v>
      </c>
      <c r="M8" s="97" t="e">
        <f ca="true">+IF(AND(ISNUMBER(OFFSET('Water Data'!$G$4,0,10*ROW('Water Data'!G2))),'Data Summary'!CB8="Yes"),100-OFFSET('Water Data'!$G$4,0,10*ROW('Water Data'!G2)),NA())</f>
        <v>#N/A</v>
      </c>
      <c r="N8" s="97" t="e">
        <f ca="true">+IF(AND(ISNUMBER(OFFSET('Water Data'!$G$6,0,10*ROW('Water Data'!G2))),'Data Summary'!CC8="Yes"),OFFSET('Water Data'!$G$6,0,10*ROW('Water Data'!G2)),NA())</f>
        <v>#N/A</v>
      </c>
      <c r="O8" s="97" t="e">
        <f ca="true">+IF(AND(ISNUMBER(OFFSET('Water Data'!$G$9,0,10*ROW('Water Data'!G2))),'Data Summary'!CD8="Yes"),OFFSET('Water Data'!$G$9,0,10*ROW('Water Data'!G2)),NA())</f>
        <v>#N/A</v>
      </c>
      <c r="P8" s="97" t="e">
        <f ca="true">+IF(AND(ISNUMBER(OFFSET('Water Data'!$H$4,0,10*ROW('Water Data'!H2))),'Data Summary'!CE8="Yes"),100-OFFSET('Water Data'!$H$4,0,10*ROW('Water Data'!H2)),NA())</f>
        <v>#N/A</v>
      </c>
      <c r="Q8" s="97" t="e">
        <f ca="true">+IF(AND(ISNUMBER(OFFSET('Water Data'!$H$6,0,10*ROW('Water Data'!H2))),'Data Summary'!CF8="Yes"),OFFSET('Water Data'!$H$6,0,10*ROW('Water Data'!H2)),NA())</f>
        <v>#N/A</v>
      </c>
      <c r="R8" s="97" t="e">
        <f ca="true">+IF(AND(ISNUMBER(OFFSET('Water Data'!$H$9,0,10*ROW('Water Data'!H2))),'Data Summary'!CG8="Yes"),OFFSET('Water Data'!$H$9,0,10*ROW('Water Data'!H2)),NA())</f>
        <v>#N/A</v>
      </c>
      <c r="S8" s="97" t="e">
        <f ca="true">+IF(AND(ISNUMBER(OFFSET('Water Data'!$I$4,0,10*ROW('Water Data'!I2))),'Data Summary'!CH8="Yes"),100-OFFSET('Water Data'!$I$4,0,10*ROW('Water Data'!I2)),NA())</f>
        <v>#N/A</v>
      </c>
      <c r="T8" s="97" t="e">
        <f ca="true">+IF(AND(ISNUMBER(OFFSET('Water Data'!$I$6,0,10*ROW('Water Data'!I2))),'Data Summary'!CI8="Yes"),OFFSET('Water Data'!$I$6,0,10*ROW('Water Data'!I2)),NA())</f>
        <v>#N/A</v>
      </c>
      <c r="U8" s="97" t="e">
        <f ca="true">+IF(AND(ISNUMBER(OFFSET('Water Data'!$I$9,0,10*ROW('Water Data'!I2))),'Data Summary'!CJ8="Yes"),OFFSET('Water Data'!$I$9,0,10*ROW('Water Data'!I2)),NA())</f>
        <v>#N/A</v>
      </c>
      <c r="V8" s="98" t="e">
        <f ca="true">+IF(AND(ISNUMBER(OFFSET('Sanitation Data'!$D$4,0,10*ROW('Sanitation Data'!D2))),'Data Summary'!CK8="Yes"),100-OFFSET('Sanitation Data'!$D$4,0,10*ROW('Sanitation Data'!D2)),NA())</f>
        <v>#N/A</v>
      </c>
      <c r="W8" s="98">
        <f ca="true">+IF(AND(ISNUMBER(OFFSET('Sanitation Data'!$D$6,0,10*ROW('Sanitation Data'!D2))),'Data Summary'!CL8="Yes"),OFFSET('Sanitation Data'!$D$6,0,10*ROW('Sanitation Data'!D2)),NA())</f>
        <v>98.66</v>
      </c>
      <c r="X8" s="98" t="e">
        <f ca="true">+IF(AND(ISNUMBER(OFFSET('Sanitation Data'!$D$10,0,10*ROW('Sanitation Data'!D2))),'Data Summary'!CM8="Yes"),OFFSET('Sanitation Data'!$D$10,0,10*ROW('Sanitation Data'!D2)),NA())</f>
        <v>#N/A</v>
      </c>
      <c r="Y8" s="98" t="e">
        <f ca="true">+IF(AND(ISNUMBER(OFFSET('Sanitation Data'!$D$11,0,10*ROW('Sanitation Data'!D2))),'Data Summary'!CN8="Yes"),OFFSET('Sanitation Data'!$D$11,0,10*ROW('Sanitation Data'!D2)),NA())</f>
        <v>#N/A</v>
      </c>
      <c r="Z8" s="98" t="e">
        <f ca="true">+IF(AND(ISNUMBER(OFFSET('Sanitation Data'!$D$12,0,10*ROW('Sanitation Data'!D2))),'Data Summary'!CO8="Yes"),OFFSET('Sanitation Data'!$D$12,0,10*ROW('Sanitation Data'!D2)),NA())</f>
        <v>#N/A</v>
      </c>
      <c r="AA8" s="98" t="e">
        <f ca="true">+IF(AND(ISNUMBER(OFFSET('Sanitation Data'!$E$4,0,10*ROW('Sanitation Data'!E2))),'Data Summary'!CP8="Yes"),100-OFFSET('Sanitation Data'!$E$4,0,10*ROW('Sanitation Data'!E2)),NA())</f>
        <v>#N/A</v>
      </c>
      <c r="AB8" s="98" t="e">
        <f ca="true">+IF(AND(ISNUMBER(OFFSET('Sanitation Data'!$E$6,0,10*ROW('Sanitation Data'!E2))),'Data Summary'!CQ8="Yes"),OFFSET('Sanitation Data'!$E$6,0,10*ROW('Sanitation Data'!E2)),NA())</f>
        <v>#N/A</v>
      </c>
      <c r="AC8" s="98" t="e">
        <f ca="true">+IF(AND(ISNUMBER(OFFSET('Sanitation Data'!$E$10,0,10*ROW('Sanitation Data'!E2))),'Data Summary'!CR8="Yes"),OFFSET('Sanitation Data'!$E$10,0,10*ROW('Sanitation Data'!E2)),NA())</f>
        <v>#N/A</v>
      </c>
      <c r="AD8" s="98" t="e">
        <f ca="true">+IF(AND(ISNUMBER(OFFSET('Sanitation Data'!$E$11,0,10*ROW('Sanitation Data'!E2))),'Data Summary'!CS8="Yes"),OFFSET('Sanitation Data'!$E$11,0,10*ROW('Sanitation Data'!E2)),NA())</f>
        <v>#N/A</v>
      </c>
      <c r="AE8" s="98" t="e">
        <f ca="true">+IF(AND(ISNUMBER(OFFSET('Sanitation Data'!$E$12,0,10*ROW('Sanitation Data'!E2))),'Data Summary'!CT8="Yes"),OFFSET('Sanitation Data'!$E$12,0,10*ROW('Sanitation Data'!E2)),NA())</f>
        <v>#N/A</v>
      </c>
      <c r="AF8" s="98" t="e">
        <f ca="true">+IF(AND(ISNUMBER(OFFSET('Sanitation Data'!$F$4,0,10*ROW('Sanitation Data'!F2))),'Data Summary'!CU8="Yes"),100-OFFSET('Sanitation Data'!$F$4,0,10*ROW('Sanitation Data'!F2)),NA())</f>
        <v>#N/A</v>
      </c>
      <c r="AG8" s="98" t="e">
        <f ca="true">+IF(AND(ISNUMBER(OFFSET('Sanitation Data'!$F$6,0,10*ROW('Sanitation Data'!F2))),'Data Summary'!CV8="Yes"),OFFSET('Sanitation Data'!$F$6,0,10*ROW('Sanitation Data'!F2)),NA())</f>
        <v>#N/A</v>
      </c>
      <c r="AH8" s="98" t="e">
        <f ca="true">+IF(AND(ISNUMBER(OFFSET('Sanitation Data'!$F$10,0,10*ROW('Sanitation Data'!F2))),'Data Summary'!CW8="Yes"),OFFSET('Sanitation Data'!$F$10,0,10*ROW('Sanitation Data'!F2)),NA())</f>
        <v>#N/A</v>
      </c>
      <c r="AI8" s="98" t="e">
        <f ca="true">+IF(AND(ISNUMBER(OFFSET('Sanitation Data'!$F$11,0,10*ROW('Sanitation Data'!F2))),'Data Summary'!CX8="Yes"),OFFSET('Sanitation Data'!$F$11,0,10*ROW('Sanitation Data'!F2)),NA())</f>
        <v>#N/A</v>
      </c>
      <c r="AJ8" s="98" t="e">
        <f ca="true">+IF(AND(ISNUMBER(OFFSET('Sanitation Data'!$F$12,0,10*ROW('Sanitation Data'!F2))),'Data Summary'!CY8="Yes"),OFFSET('Sanitation Data'!$F$12,0,10*ROW('Sanitation Data'!F2)),NA())</f>
        <v>#N/A</v>
      </c>
      <c r="AK8" s="98" t="e">
        <f ca="true">+IF(AND(ISNUMBER(OFFSET('Sanitation Data'!$G$4,0,10*ROW('Sanitation Data'!G2))),'Data Summary'!CZ8="Yes"),100-OFFSET('Sanitation Data'!$G$4,0,10*ROW('Sanitation Data'!G2)),NA())</f>
        <v>#N/A</v>
      </c>
      <c r="AL8" s="98" t="e">
        <f ca="true">+IF(AND(ISNUMBER(OFFSET('Sanitation Data'!$G$6,0,10*ROW('Sanitation Data'!G2))),'Data Summary'!DA8="Yes"),OFFSET('Sanitation Data'!$G$6,0,10*ROW('Sanitation Data'!G2)),NA())</f>
        <v>#N/A</v>
      </c>
      <c r="AM8" s="98" t="e">
        <f ca="true">+IF(AND(ISNUMBER(OFFSET('Sanitation Data'!$G$10,0,10*ROW('Sanitation Data'!G2))),'Data Summary'!DB8="Yes"),OFFSET('Sanitation Data'!$G$10,0,10*ROW('Sanitation Data'!G2)),NA())</f>
        <v>#N/A</v>
      </c>
      <c r="AN8" s="98" t="e">
        <f ca="true">+IF(AND(ISNUMBER(OFFSET('Sanitation Data'!$G$11,0,10*ROW('Sanitation Data'!G2))),'Data Summary'!DC8="Yes"),OFFSET('Sanitation Data'!$G$11,0,10*ROW('Sanitation Data'!G2)),NA())</f>
        <v>#N/A</v>
      </c>
      <c r="AO8" s="98" t="e">
        <f ca="true">+IF(AND(ISNUMBER(OFFSET('Sanitation Data'!$G$12,0,10*ROW('Sanitation Data'!G2))),'Data Summary'!DD8="Yes"),OFFSET('Sanitation Data'!$G$12,0,10*ROW('Sanitation Data'!G2)),NA())</f>
        <v>#N/A</v>
      </c>
      <c r="AP8" s="98" t="e">
        <f ca="true">+IF(AND(ISNUMBER(OFFSET('Sanitation Data'!$H$4,0,10*ROW('Sanitation Data'!H2))),'Data Summary'!DE8="Yes"),100-OFFSET('Sanitation Data'!$H$4,0,10*ROW('Sanitation Data'!H2)),NA())</f>
        <v>#N/A</v>
      </c>
      <c r="AQ8" s="98" t="e">
        <f ca="true">+IF(AND(ISNUMBER(OFFSET('Sanitation Data'!$H$6,0,10*ROW('Sanitation Data'!H2))),'Data Summary'!DF8="Yes"),OFFSET('Sanitation Data'!$H$6,0,10*ROW('Sanitation Data'!H2)),NA())</f>
        <v>#N/A</v>
      </c>
      <c r="AR8" s="98" t="e">
        <f ca="true">+IF(AND(ISNUMBER(OFFSET('Sanitation Data'!$H$10,0,10*ROW('Sanitation Data'!H2))),'Data Summary'!DG8="Yes"),OFFSET('Sanitation Data'!$H$10,0,10*ROW('Sanitation Data'!H2)),NA())</f>
        <v>#N/A</v>
      </c>
      <c r="AS8" s="98" t="e">
        <f ca="true">+IF(AND(ISNUMBER(OFFSET('Sanitation Data'!$H$11,0,10*ROW('Sanitation Data'!H2))),'Data Summary'!DH8="Yes"),OFFSET('Sanitation Data'!$H$11,0,10*ROW('Sanitation Data'!H2)),NA())</f>
        <v>#N/A</v>
      </c>
      <c r="AT8" s="98" t="e">
        <f ca="true">+IF(AND(ISNUMBER(OFFSET('Sanitation Data'!$H$12,0,10*ROW('Sanitation Data'!H2))),'Data Summary'!DI8="Yes"),OFFSET('Sanitation Data'!$H$12,0,10*ROW('Sanitation Data'!H2)),NA())</f>
        <v>#N/A</v>
      </c>
      <c r="AU8" s="98" t="e">
        <f ca="true">+IF(AND(ISNUMBER(OFFSET('Sanitation Data'!$I$4,0,10*ROW('Sanitation Data'!I2))),'Data Summary'!DJ8="Yes"),100-OFFSET('Sanitation Data'!$I$4,0,10*ROW('Sanitation Data'!I2)),NA())</f>
        <v>#N/A</v>
      </c>
      <c r="AV8" s="98" t="e">
        <f ca="true">+IF(AND(ISNUMBER(OFFSET('Sanitation Data'!$I$6,0,10*ROW('Sanitation Data'!I2))),'Data Summary'!DK8="Yes"),OFFSET('Sanitation Data'!$I$6,0,10*ROW('Sanitation Data'!I2)),NA())</f>
        <v>#N/A</v>
      </c>
      <c r="AW8" s="98" t="e">
        <f ca="true">+IF(AND(ISNUMBER(OFFSET('Sanitation Data'!$I$10,0,10*ROW('Sanitation Data'!I2))),'Data Summary'!DL8="Yes"),OFFSET('Sanitation Data'!$I$10,0,10*ROW('Sanitation Data'!I2)),NA())</f>
        <v>#N/A</v>
      </c>
      <c r="AX8" s="98" t="e">
        <f ca="true">+IF(AND(ISNUMBER(OFFSET('Sanitation Data'!$I$11,0,10*ROW('Sanitation Data'!I2))),'Data Summary'!DM8="Yes"),OFFSET('Sanitation Data'!$I$11,0,10*ROW('Sanitation Data'!I2)),NA())</f>
        <v>#N/A</v>
      </c>
      <c r="AY8" s="98" t="e">
        <f ca="true">+IF(AND(ISNUMBER(OFFSET('Sanitation Data'!$I$12,0,10*ROW('Sanitation Data'!I2))),'Data Summary'!DN8="Yes"),OFFSET('Sanitation Data'!$I$12,0,10*ROW('Sanitation Data'!I2)),NA())</f>
        <v>#N/A</v>
      </c>
      <c r="AZ8" s="99" t="e">
        <f ca="true">+IF(AND(ISNUMBER(OFFSET('Hygiene Data'!$D$5,0,10*ROW('Hygiene Data'!D2))),'Data Summary'!DO8="Yes"),OFFSET('Hygiene Data'!$D$5,0,10*ROW('Hygiene Data'!D2)),NA())</f>
        <v>#N/A</v>
      </c>
      <c r="BA8" s="99" t="e">
        <f ca="true">+IF(AND(ISNUMBER(OFFSET('Hygiene Data'!$D$7,0,10*ROW('Hygiene Data'!D2))),'Data Summary'!DP8="Yes"),OFFSET('Hygiene Data'!$D$7,0,10*ROW('Hygiene Data'!D2)),NA())</f>
        <v>#N/A</v>
      </c>
      <c r="BB8" s="99" t="e">
        <f ca="true">+IF(AND(ISNUMBER(OFFSET('Hygiene Data'!$D$9,0,10*ROW('Hygiene Data'!D2))),'Data Summary'!DQ8="Yes"),OFFSET('Hygiene Data'!$D$9,0,10*ROW('Hygiene Data'!D2)),NA())</f>
        <v>#N/A</v>
      </c>
      <c r="BC8" s="99" t="e">
        <f ca="true">+IF(AND(ISNUMBER(OFFSET('Hygiene Data'!$E$5,0,10*ROW('Hygiene Data'!E2))),'Data Summary'!DR8="Yes"),OFFSET('Hygiene Data'!$E$5,0,10*ROW('Hygiene Data'!E2)),NA())</f>
        <v>#N/A</v>
      </c>
      <c r="BD8" s="99" t="e">
        <f ca="true">+IF(AND(ISNUMBER(OFFSET('Hygiene Data'!$E$7,0,10*ROW('Hygiene Data'!E2))),'Data Summary'!DS8="Yes"),OFFSET('Hygiene Data'!$E$7,0,10*ROW('Hygiene Data'!E2)),NA())</f>
        <v>#N/A</v>
      </c>
      <c r="BE8" s="99" t="e">
        <f ca="true">+IF(AND(ISNUMBER(OFFSET('Hygiene Data'!$E$9,0,10*ROW('Hygiene Data'!E2))),'Data Summary'!DT8="Yes"),OFFSET('Hygiene Data'!$E$9,0,10*ROW('Hygiene Data'!E2)),NA())</f>
        <v>#N/A</v>
      </c>
      <c r="BF8" s="99" t="e">
        <f ca="true">+IF(AND(ISNUMBER(OFFSET('Hygiene Data'!$F$5,0,10*ROW('Hygiene Data'!F2))),'Data Summary'!DU8="Yes"),OFFSET('Hygiene Data'!$F$5,0,10*ROW('Hygiene Data'!F2)),NA())</f>
        <v>#N/A</v>
      </c>
      <c r="BG8" s="99" t="e">
        <f ca="true">+IF(AND(ISNUMBER(OFFSET('Hygiene Data'!$F$7,0,10*ROW('Hygiene Data'!F2))),'Data Summary'!DV8="Yes"),OFFSET('Hygiene Data'!$F$7,0,10*ROW('Hygiene Data'!F2)),NA())</f>
        <v>#N/A</v>
      </c>
      <c r="BH8" s="99" t="e">
        <f ca="true">+IF(AND(ISNUMBER(OFFSET('Hygiene Data'!$F$9,0,10*ROW('Hygiene Data'!F2))),'Data Summary'!DW8="Yes"),OFFSET('Hygiene Data'!$F$9,0,10*ROW('Hygiene Data'!F2)),NA())</f>
        <v>#N/A</v>
      </c>
      <c r="BI8" s="99" t="e">
        <f ca="true">+IF(AND(ISNUMBER(OFFSET('Hygiene Data'!$G$5,0,10*ROW('Hygiene Data'!G2))),'Data Summary'!DX8="Yes"),OFFSET('Hygiene Data'!$G$5,0,10*ROW('Hygiene Data'!G2)),NA())</f>
        <v>#N/A</v>
      </c>
      <c r="BJ8" s="99" t="e">
        <f ca="true">+IF(AND(ISNUMBER(OFFSET('Hygiene Data'!$G$7,0,10*ROW('Hygiene Data'!G2))),'Data Summary'!DY8="Yes"),OFFSET('Hygiene Data'!$G$7,0,10*ROW('Hygiene Data'!G2)),NA())</f>
        <v>#N/A</v>
      </c>
      <c r="BK8" s="99" t="e">
        <f ca="true">+IF(AND(ISNUMBER(OFFSET('Hygiene Data'!$G$9,0,10*ROW('Hygiene Data'!G2))),'Data Summary'!DZ8="Yes"),OFFSET('Hygiene Data'!$G$9,0,10*ROW('Hygiene Data'!G2)),NA())</f>
        <v>#N/A</v>
      </c>
      <c r="BL8" s="99" t="e">
        <f ca="true">+IF(AND(ISNUMBER(OFFSET('Hygiene Data'!$H$5,0,10*ROW('Hygiene Data'!H2))),'Data Summary'!EA8="Yes"),OFFSET('Hygiene Data'!$H$5,0,10*ROW('Hygiene Data'!H2)),NA())</f>
        <v>#N/A</v>
      </c>
      <c r="BM8" s="99" t="e">
        <f ca="true">+IF(AND(ISNUMBER(OFFSET('Hygiene Data'!$H$7,0,10*ROW('Hygiene Data'!H2))),'Data Summary'!EB8="Yes"),OFFSET('Hygiene Data'!$H$7,0,10*ROW('Hygiene Data'!H2)),NA())</f>
        <v>#N/A</v>
      </c>
      <c r="BN8" s="99" t="e">
        <f ca="true">+IF(AND(ISNUMBER(OFFSET('Hygiene Data'!$H$9,0,10*ROW('Hygiene Data'!H2))),'Data Summary'!EC8="Yes"),OFFSET('Hygiene Data'!$H$9,0,10*ROW('Hygiene Data'!H2)),NA())</f>
        <v>#N/A</v>
      </c>
      <c r="BO8" s="99" t="e">
        <f ca="true">+IF(AND(ISNUMBER(OFFSET('Hygiene Data'!$I$5,0,10*ROW('Hygiene Data'!I2))),'Data Summary'!ED8="Yes"),OFFSET('Hygiene Data'!$I$5,0,10*ROW('Hygiene Data'!I2)),NA())</f>
        <v>#N/A</v>
      </c>
      <c r="BP8" s="99" t="e">
        <f ca="true">+IF(AND(ISNUMBER(OFFSET('Hygiene Data'!$I$7,0,10*ROW('Hygiene Data'!I2))),'Data Summary'!EE8="Yes"),OFFSET('Hygiene Data'!$I$7,0,10*ROW('Hygiene Data'!I2)),NA())</f>
        <v>#N/A</v>
      </c>
      <c r="BQ8" s="99" t="e">
        <f ca="true">+IF(AND(ISNUMBER(OFFSET('Hygiene Data'!$I$9,0,10*ROW('Hygiene Data'!I2))),'Data Summary'!EF8="Yes"),OFFSET('Hygiene Data'!$I$9,0,10*ROW('Hygiene Data'!I2)),NA())</f>
        <v>#N/A</v>
      </c>
    </row>
    <row xmlns:x14ac="http://schemas.microsoft.com/office/spreadsheetml/2009/9/ac" r="9" x14ac:dyDescent="0.2">
      <c r="A9" s="337" t="str">
        <f ca="true">+RIGHT('Data Summary'!A9,LEN('Data Summary'!A9)-9)</f>
        <v>MOH</v>
      </c>
      <c r="B9" s="38" t="str">
        <f ca="true">+IF(ISTEXT('Data Summary'!B9),'Data Summary'!B9,"")</f>
        <v>Census</v>
      </c>
      <c r="C9" s="336">
        <f ca="true">+VALUE('Data Summary'!C9)</f>
        <v>2012</v>
      </c>
      <c r="D9" s="97" t="e">
        <f ca="true">+IF(AND(ISNUMBER(OFFSET('Water Data'!$D$4,0,10*ROW('Water Data'!D3))),'Data Summary'!BS9="Yes"),100-OFFSET('Water Data'!$D$4,0,10*ROW('Water Data'!D3)),NA())</f>
        <v>#N/A</v>
      </c>
      <c r="E9" s="97" t="e">
        <f ca="true">+IF(AND(ISNUMBER(OFFSET('Water Data'!$D$6,0,10*ROW('Water Data'!D3))),'Data Summary'!BT9="Yes"),OFFSET('Water Data'!$D$6,0,10*ROW('Water Data'!D3)),NA())</f>
        <v>#N/A</v>
      </c>
      <c r="F9" s="97">
        <f ca="true">+IF(AND(ISNUMBER(OFFSET('Water Data'!$D$9,0,10*ROW('Water Data'!D3))),'Data Summary'!BU9="Yes"),OFFSET('Water Data'!$D$9,0,10*ROW('Water Data'!D3)),NA())</f>
        <v>97.3</v>
      </c>
      <c r="G9" s="97" t="e">
        <f ca="true">+IF(AND(ISNUMBER(OFFSET('Water Data'!$E$4,0,10*ROW('Water Data'!E3))),'Data Summary'!BV9="Yes"),100-OFFSET('Water Data'!$E$4,0,10*ROW('Water Data'!E3)),NA())</f>
        <v>#N/A</v>
      </c>
      <c r="H9" s="97" t="e">
        <f ca="true">+IF(AND(ISNUMBER(OFFSET('Water Data'!$E$6,0,10*ROW('Water Data'!E3))),'Data Summary'!BW9="Yes"),OFFSET('Water Data'!$E$6,0,10*ROW('Water Data'!E3)),NA())</f>
        <v>#N/A</v>
      </c>
      <c r="I9" s="97" t="e">
        <f ca="true">+IF(AND(ISNUMBER(OFFSET('Water Data'!$E$9,0,10*ROW('Water Data'!E3))),'Data Summary'!BX9="Yes"),OFFSET('Water Data'!$E$9,0,10*ROW('Water Data'!E3)),NA())</f>
        <v>#N/A</v>
      </c>
      <c r="J9" s="97" t="e">
        <f ca="true">+IF(AND(ISNUMBER(OFFSET('Water Data'!$F$4,0,10*ROW('Water Data'!F3))),'Data Summary'!BY9="Yes"),100-OFFSET('Water Data'!$F$4,0,10*ROW('Water Data'!F3)),NA())</f>
        <v>#N/A</v>
      </c>
      <c r="K9" s="97" t="e">
        <f ca="true">+IF(AND(ISNUMBER(OFFSET('Water Data'!$F$6,0,10*ROW('Water Data'!F3))),'Data Summary'!BZ9="Yes"),OFFSET('Water Data'!$F$6,0,10*ROW('Water Data'!F3)),NA())</f>
        <v>#N/A</v>
      </c>
      <c r="L9" s="97" t="e">
        <f ca="true">+IF(AND(ISNUMBER(OFFSET('Water Data'!$F$9,0,10*ROW('Water Data'!F3))),'Data Summary'!CA9="Yes"),OFFSET('Water Data'!$F$9,0,10*ROW('Water Data'!F3)),NA())</f>
        <v>#N/A</v>
      </c>
      <c r="M9" s="97" t="e">
        <f ca="true">+IF(AND(ISNUMBER(OFFSET('Water Data'!$G$4,0,10*ROW('Water Data'!G3))),'Data Summary'!CB9="Yes"),100-OFFSET('Water Data'!$G$4,0,10*ROW('Water Data'!G3)),NA())</f>
        <v>#N/A</v>
      </c>
      <c r="N9" s="97" t="e">
        <f ca="true">+IF(AND(ISNUMBER(OFFSET('Water Data'!$G$6,0,10*ROW('Water Data'!G3))),'Data Summary'!CC9="Yes"),OFFSET('Water Data'!$G$6,0,10*ROW('Water Data'!G3)),NA())</f>
        <v>#N/A</v>
      </c>
      <c r="O9" s="97" t="e">
        <f ca="true">+IF(AND(ISNUMBER(OFFSET('Water Data'!$G$9,0,10*ROW('Water Data'!G3))),'Data Summary'!CD9="Yes"),OFFSET('Water Data'!$G$9,0,10*ROW('Water Data'!G3)),NA())</f>
        <v>#N/A</v>
      </c>
      <c r="P9" s="97" t="e">
        <f ca="true">+IF(AND(ISNUMBER(OFFSET('Water Data'!$H$4,0,10*ROW('Water Data'!H3))),'Data Summary'!CE9="Yes"),100-OFFSET('Water Data'!$H$4,0,10*ROW('Water Data'!H3)),NA())</f>
        <v>#N/A</v>
      </c>
      <c r="Q9" s="97" t="e">
        <f ca="true">+IF(AND(ISNUMBER(OFFSET('Water Data'!$H$6,0,10*ROW('Water Data'!H3))),'Data Summary'!CF9="Yes"),OFFSET('Water Data'!$H$6,0,10*ROW('Water Data'!H3)),NA())</f>
        <v>#N/A</v>
      </c>
      <c r="R9" s="97" t="e">
        <f ca="true">+IF(AND(ISNUMBER(OFFSET('Water Data'!$H$9,0,10*ROW('Water Data'!H3))),'Data Summary'!CG9="Yes"),OFFSET('Water Data'!$H$9,0,10*ROW('Water Data'!H3)),NA())</f>
        <v>#N/A</v>
      </c>
      <c r="S9" s="97" t="e">
        <f ca="true">+IF(AND(ISNUMBER(OFFSET('Water Data'!$I$4,0,10*ROW('Water Data'!I3))),'Data Summary'!CH9="Yes"),100-OFFSET('Water Data'!$I$4,0,10*ROW('Water Data'!I3)),NA())</f>
        <v>#N/A</v>
      </c>
      <c r="T9" s="97" t="e">
        <f ca="true">+IF(AND(ISNUMBER(OFFSET('Water Data'!$I$6,0,10*ROW('Water Data'!I3))),'Data Summary'!CI9="Yes"),OFFSET('Water Data'!$I$6,0,10*ROW('Water Data'!I3)),NA())</f>
        <v>#N/A</v>
      </c>
      <c r="U9" s="97" t="e">
        <f ca="true">+IF(AND(ISNUMBER(OFFSET('Water Data'!$I$9,0,10*ROW('Water Data'!I3))),'Data Summary'!CJ9="Yes"),OFFSET('Water Data'!$I$9,0,10*ROW('Water Data'!I3)),NA())</f>
        <v>#N/A</v>
      </c>
      <c r="V9" s="98" t="e">
        <f ca="true">+IF(AND(ISNUMBER(OFFSET('Sanitation Data'!$D$4,0,10*ROW('Sanitation Data'!D3))),'Data Summary'!CK9="Yes"),100-OFFSET('Sanitation Data'!$D$4,0,10*ROW('Sanitation Data'!D3)),NA())</f>
        <v>#N/A</v>
      </c>
      <c r="W9" s="98">
        <f ca="true">+IF(AND(ISNUMBER(OFFSET('Sanitation Data'!$D$6,0,10*ROW('Sanitation Data'!D3))),'Data Summary'!CL9="Yes"),OFFSET('Sanitation Data'!$D$6,0,10*ROW('Sanitation Data'!D3)),NA())</f>
        <v>96.2</v>
      </c>
      <c r="X9" s="98" t="e">
        <f ca="true">+IF(AND(ISNUMBER(OFFSET('Sanitation Data'!$D$10,0,10*ROW('Sanitation Data'!D3))),'Data Summary'!CM9="Yes"),OFFSET('Sanitation Data'!$D$10,0,10*ROW('Sanitation Data'!D3)),NA())</f>
        <v>#N/A</v>
      </c>
      <c r="Y9" s="98" t="e">
        <f ca="true">+IF(AND(ISNUMBER(OFFSET('Sanitation Data'!$D$11,0,10*ROW('Sanitation Data'!D3))),'Data Summary'!CN9="Yes"),OFFSET('Sanitation Data'!$D$11,0,10*ROW('Sanitation Data'!D3)),NA())</f>
        <v>#N/A</v>
      </c>
      <c r="Z9" s="98">
        <f ca="true">+IF(AND(ISNUMBER(OFFSET('Sanitation Data'!$D$12,0,10*ROW('Sanitation Data'!D3))),'Data Summary'!CO9="Yes"),OFFSET('Sanitation Data'!$D$12,0,10*ROW('Sanitation Data'!D3)),NA())</f>
        <v>95.2</v>
      </c>
      <c r="AA9" s="98" t="e">
        <f ca="true">+IF(AND(ISNUMBER(OFFSET('Sanitation Data'!$E$4,0,10*ROW('Sanitation Data'!E3))),'Data Summary'!CP9="Yes"),100-OFFSET('Sanitation Data'!$E$4,0,10*ROW('Sanitation Data'!E3)),NA())</f>
        <v>#N/A</v>
      </c>
      <c r="AB9" s="98" t="e">
        <f ca="true">+IF(AND(ISNUMBER(OFFSET('Sanitation Data'!$E$6,0,10*ROW('Sanitation Data'!E3))),'Data Summary'!CQ9="Yes"),OFFSET('Sanitation Data'!$E$6,0,10*ROW('Sanitation Data'!E3)),NA())</f>
        <v>#N/A</v>
      </c>
      <c r="AC9" s="98" t="e">
        <f ca="true">+IF(AND(ISNUMBER(OFFSET('Sanitation Data'!$E$10,0,10*ROW('Sanitation Data'!E3))),'Data Summary'!CR9="Yes"),OFFSET('Sanitation Data'!$E$10,0,10*ROW('Sanitation Data'!E3)),NA())</f>
        <v>#N/A</v>
      </c>
      <c r="AD9" s="98" t="e">
        <f ca="true">+IF(AND(ISNUMBER(OFFSET('Sanitation Data'!$E$11,0,10*ROW('Sanitation Data'!E3))),'Data Summary'!CS9="Yes"),OFFSET('Sanitation Data'!$E$11,0,10*ROW('Sanitation Data'!E3)),NA())</f>
        <v>#N/A</v>
      </c>
      <c r="AE9" s="98" t="e">
        <f ca="true">+IF(AND(ISNUMBER(OFFSET('Sanitation Data'!$E$12,0,10*ROW('Sanitation Data'!E3))),'Data Summary'!CT9="Yes"),OFFSET('Sanitation Data'!$E$12,0,10*ROW('Sanitation Data'!E3)),NA())</f>
        <v>#N/A</v>
      </c>
      <c r="AF9" s="98" t="e">
        <f ca="true">+IF(AND(ISNUMBER(OFFSET('Sanitation Data'!$F$4,0,10*ROW('Sanitation Data'!F3))),'Data Summary'!CU9="Yes"),100-OFFSET('Sanitation Data'!$F$4,0,10*ROW('Sanitation Data'!F3)),NA())</f>
        <v>#N/A</v>
      </c>
      <c r="AG9" s="98" t="e">
        <f ca="true">+IF(AND(ISNUMBER(OFFSET('Sanitation Data'!$F$6,0,10*ROW('Sanitation Data'!F3))),'Data Summary'!CV9="Yes"),OFFSET('Sanitation Data'!$F$6,0,10*ROW('Sanitation Data'!F3)),NA())</f>
        <v>#N/A</v>
      </c>
      <c r="AH9" s="98" t="e">
        <f ca="true">+IF(AND(ISNUMBER(OFFSET('Sanitation Data'!$F$10,0,10*ROW('Sanitation Data'!F3))),'Data Summary'!CW9="Yes"),OFFSET('Sanitation Data'!$F$10,0,10*ROW('Sanitation Data'!F3)),NA())</f>
        <v>#N/A</v>
      </c>
      <c r="AI9" s="98" t="e">
        <f ca="true">+IF(AND(ISNUMBER(OFFSET('Sanitation Data'!$F$11,0,10*ROW('Sanitation Data'!F3))),'Data Summary'!CX9="Yes"),OFFSET('Sanitation Data'!$F$11,0,10*ROW('Sanitation Data'!F3)),NA())</f>
        <v>#N/A</v>
      </c>
      <c r="AJ9" s="98" t="e">
        <f ca="true">+IF(AND(ISNUMBER(OFFSET('Sanitation Data'!$F$12,0,10*ROW('Sanitation Data'!F3))),'Data Summary'!CY9="Yes"),OFFSET('Sanitation Data'!$F$12,0,10*ROW('Sanitation Data'!F3)),NA())</f>
        <v>#N/A</v>
      </c>
      <c r="AK9" s="98" t="e">
        <f ca="true">+IF(AND(ISNUMBER(OFFSET('Sanitation Data'!$G$4,0,10*ROW('Sanitation Data'!G3))),'Data Summary'!CZ9="Yes"),100-OFFSET('Sanitation Data'!$G$4,0,10*ROW('Sanitation Data'!G3)),NA())</f>
        <v>#N/A</v>
      </c>
      <c r="AL9" s="98" t="e">
        <f ca="true">+IF(AND(ISNUMBER(OFFSET('Sanitation Data'!$G$6,0,10*ROW('Sanitation Data'!G3))),'Data Summary'!DA9="Yes"),OFFSET('Sanitation Data'!$G$6,0,10*ROW('Sanitation Data'!G3)),NA())</f>
        <v>#N/A</v>
      </c>
      <c r="AM9" s="98" t="e">
        <f ca="true">+IF(AND(ISNUMBER(OFFSET('Sanitation Data'!$G$10,0,10*ROW('Sanitation Data'!G3))),'Data Summary'!DB9="Yes"),OFFSET('Sanitation Data'!$G$10,0,10*ROW('Sanitation Data'!G3)),NA())</f>
        <v>#N/A</v>
      </c>
      <c r="AN9" s="98" t="e">
        <f ca="true">+IF(AND(ISNUMBER(OFFSET('Sanitation Data'!$G$11,0,10*ROW('Sanitation Data'!G3))),'Data Summary'!DC9="Yes"),OFFSET('Sanitation Data'!$G$11,0,10*ROW('Sanitation Data'!G3)),NA())</f>
        <v>#N/A</v>
      </c>
      <c r="AO9" s="98" t="e">
        <f ca="true">+IF(AND(ISNUMBER(OFFSET('Sanitation Data'!$G$12,0,10*ROW('Sanitation Data'!G3))),'Data Summary'!DD9="Yes"),OFFSET('Sanitation Data'!$G$12,0,10*ROW('Sanitation Data'!G3)),NA())</f>
        <v>#N/A</v>
      </c>
      <c r="AP9" s="98" t="e">
        <f ca="true">+IF(AND(ISNUMBER(OFFSET('Sanitation Data'!$H$4,0,10*ROW('Sanitation Data'!H3))),'Data Summary'!DE9="Yes"),100-OFFSET('Sanitation Data'!$H$4,0,10*ROW('Sanitation Data'!H3)),NA())</f>
        <v>#N/A</v>
      </c>
      <c r="AQ9" s="98" t="e">
        <f ca="true">+IF(AND(ISNUMBER(OFFSET('Sanitation Data'!$H$6,0,10*ROW('Sanitation Data'!H3))),'Data Summary'!DF9="Yes"),OFFSET('Sanitation Data'!$H$6,0,10*ROW('Sanitation Data'!H3)),NA())</f>
        <v>#N/A</v>
      </c>
      <c r="AR9" s="98" t="e">
        <f ca="true">+IF(AND(ISNUMBER(OFFSET('Sanitation Data'!$H$10,0,10*ROW('Sanitation Data'!H3))),'Data Summary'!DG9="Yes"),OFFSET('Sanitation Data'!$H$10,0,10*ROW('Sanitation Data'!H3)),NA())</f>
        <v>#N/A</v>
      </c>
      <c r="AS9" s="98" t="e">
        <f ca="true">+IF(AND(ISNUMBER(OFFSET('Sanitation Data'!$H$11,0,10*ROW('Sanitation Data'!H3))),'Data Summary'!DH9="Yes"),OFFSET('Sanitation Data'!$H$11,0,10*ROW('Sanitation Data'!H3)),NA())</f>
        <v>#N/A</v>
      </c>
      <c r="AT9" s="98" t="e">
        <f ca="true">+IF(AND(ISNUMBER(OFFSET('Sanitation Data'!$H$12,0,10*ROW('Sanitation Data'!H3))),'Data Summary'!DI9="Yes"),OFFSET('Sanitation Data'!$H$12,0,10*ROW('Sanitation Data'!H3)),NA())</f>
        <v>#N/A</v>
      </c>
      <c r="AU9" s="98" t="e">
        <f ca="true">+IF(AND(ISNUMBER(OFFSET('Sanitation Data'!$I$4,0,10*ROW('Sanitation Data'!I3))),'Data Summary'!DJ9="Yes"),100-OFFSET('Sanitation Data'!$I$4,0,10*ROW('Sanitation Data'!I3)),NA())</f>
        <v>#N/A</v>
      </c>
      <c r="AV9" s="98" t="e">
        <f ca="true">+IF(AND(ISNUMBER(OFFSET('Sanitation Data'!$I$6,0,10*ROW('Sanitation Data'!I3))),'Data Summary'!DK9="Yes"),OFFSET('Sanitation Data'!$I$6,0,10*ROW('Sanitation Data'!I3)),NA())</f>
        <v>#N/A</v>
      </c>
      <c r="AW9" s="98" t="e">
        <f ca="true">+IF(AND(ISNUMBER(OFFSET('Sanitation Data'!$I$10,0,10*ROW('Sanitation Data'!I3))),'Data Summary'!DL9="Yes"),OFFSET('Sanitation Data'!$I$10,0,10*ROW('Sanitation Data'!I3)),NA())</f>
        <v>#N/A</v>
      </c>
      <c r="AX9" s="98" t="e">
        <f ca="true">+IF(AND(ISNUMBER(OFFSET('Sanitation Data'!$I$11,0,10*ROW('Sanitation Data'!I3))),'Data Summary'!DM9="Yes"),OFFSET('Sanitation Data'!$I$11,0,10*ROW('Sanitation Data'!I3)),NA())</f>
        <v>#N/A</v>
      </c>
      <c r="AY9" s="98" t="e">
        <f ca="true">+IF(AND(ISNUMBER(OFFSET('Sanitation Data'!$I$12,0,10*ROW('Sanitation Data'!I3))),'Data Summary'!DN9="Yes"),OFFSET('Sanitation Data'!$I$12,0,10*ROW('Sanitation Data'!I3)),NA())</f>
        <v>#N/A</v>
      </c>
      <c r="AZ9" s="99" t="e">
        <f ca="true">+IF(AND(ISNUMBER(OFFSET('Hygiene Data'!$D$5,0,10*ROW('Hygiene Data'!D3))),'Data Summary'!DO9="Yes"),OFFSET('Hygiene Data'!$D$5,0,10*ROW('Hygiene Data'!D3)),NA())</f>
        <v>#N/A</v>
      </c>
      <c r="BA9" s="99" t="e">
        <f ca="true">+IF(AND(ISNUMBER(OFFSET('Hygiene Data'!$D$7,0,10*ROW('Hygiene Data'!D3))),'Data Summary'!DP9="Yes"),OFFSET('Hygiene Data'!$D$7,0,10*ROW('Hygiene Data'!D3)),NA())</f>
        <v>#N/A</v>
      </c>
      <c r="BB9" s="99" t="e">
        <f ca="true">+IF(AND(ISNUMBER(OFFSET('Hygiene Data'!$D$9,0,10*ROW('Hygiene Data'!D3))),'Data Summary'!DQ9="Yes"),OFFSET('Hygiene Data'!$D$9,0,10*ROW('Hygiene Data'!D3)),NA())</f>
        <v>#N/A</v>
      </c>
      <c r="BC9" s="99" t="e">
        <f ca="true">+IF(AND(ISNUMBER(OFFSET('Hygiene Data'!$E$5,0,10*ROW('Hygiene Data'!E3))),'Data Summary'!DR9="Yes"),OFFSET('Hygiene Data'!$E$5,0,10*ROW('Hygiene Data'!E3)),NA())</f>
        <v>#N/A</v>
      </c>
      <c r="BD9" s="99" t="e">
        <f ca="true">+IF(AND(ISNUMBER(OFFSET('Hygiene Data'!$E$7,0,10*ROW('Hygiene Data'!E3))),'Data Summary'!DS9="Yes"),OFFSET('Hygiene Data'!$E$7,0,10*ROW('Hygiene Data'!E3)),NA())</f>
        <v>#N/A</v>
      </c>
      <c r="BE9" s="99" t="e">
        <f ca="true">+IF(AND(ISNUMBER(OFFSET('Hygiene Data'!$E$9,0,10*ROW('Hygiene Data'!E3))),'Data Summary'!DT9="Yes"),OFFSET('Hygiene Data'!$E$9,0,10*ROW('Hygiene Data'!E3)),NA())</f>
        <v>#N/A</v>
      </c>
      <c r="BF9" s="99" t="e">
        <f ca="true">+IF(AND(ISNUMBER(OFFSET('Hygiene Data'!$F$5,0,10*ROW('Hygiene Data'!F3))),'Data Summary'!DU9="Yes"),OFFSET('Hygiene Data'!$F$5,0,10*ROW('Hygiene Data'!F3)),NA())</f>
        <v>#N/A</v>
      </c>
      <c r="BG9" s="99" t="e">
        <f ca="true">+IF(AND(ISNUMBER(OFFSET('Hygiene Data'!$F$7,0,10*ROW('Hygiene Data'!F3))),'Data Summary'!DV9="Yes"),OFFSET('Hygiene Data'!$F$7,0,10*ROW('Hygiene Data'!F3)),NA())</f>
        <v>#N/A</v>
      </c>
      <c r="BH9" s="99" t="e">
        <f ca="true">+IF(AND(ISNUMBER(OFFSET('Hygiene Data'!$F$9,0,10*ROW('Hygiene Data'!F3))),'Data Summary'!DW9="Yes"),OFFSET('Hygiene Data'!$F$9,0,10*ROW('Hygiene Data'!F3)),NA())</f>
        <v>#N/A</v>
      </c>
      <c r="BI9" s="99" t="e">
        <f ca="true">+IF(AND(ISNUMBER(OFFSET('Hygiene Data'!$G$5,0,10*ROW('Hygiene Data'!G3))),'Data Summary'!DX9="Yes"),OFFSET('Hygiene Data'!$G$5,0,10*ROW('Hygiene Data'!G3)),NA())</f>
        <v>#N/A</v>
      </c>
      <c r="BJ9" s="99" t="e">
        <f ca="true">+IF(AND(ISNUMBER(OFFSET('Hygiene Data'!$G$7,0,10*ROW('Hygiene Data'!G3))),'Data Summary'!DY9="Yes"),OFFSET('Hygiene Data'!$G$7,0,10*ROW('Hygiene Data'!G3)),NA())</f>
        <v>#N/A</v>
      </c>
      <c r="BK9" s="99" t="e">
        <f ca="true">+IF(AND(ISNUMBER(OFFSET('Hygiene Data'!$G$9,0,10*ROW('Hygiene Data'!G3))),'Data Summary'!DZ9="Yes"),OFFSET('Hygiene Data'!$G$9,0,10*ROW('Hygiene Data'!G3)),NA())</f>
        <v>#N/A</v>
      </c>
      <c r="BL9" s="99" t="e">
        <f ca="true">+IF(AND(ISNUMBER(OFFSET('Hygiene Data'!$H$5,0,10*ROW('Hygiene Data'!H3))),'Data Summary'!EA9="Yes"),OFFSET('Hygiene Data'!$H$5,0,10*ROW('Hygiene Data'!H3)),NA())</f>
        <v>#N/A</v>
      </c>
      <c r="BM9" s="99" t="e">
        <f ca="true">+IF(AND(ISNUMBER(OFFSET('Hygiene Data'!$H$7,0,10*ROW('Hygiene Data'!H3))),'Data Summary'!EB9="Yes"),OFFSET('Hygiene Data'!$H$7,0,10*ROW('Hygiene Data'!H3)),NA())</f>
        <v>#N/A</v>
      </c>
      <c r="BN9" s="99" t="e">
        <f ca="true">+IF(AND(ISNUMBER(OFFSET('Hygiene Data'!$H$9,0,10*ROW('Hygiene Data'!H3))),'Data Summary'!EC9="Yes"),OFFSET('Hygiene Data'!$H$9,0,10*ROW('Hygiene Data'!H3)),NA())</f>
        <v>#N/A</v>
      </c>
      <c r="BO9" s="99" t="e">
        <f ca="true">+IF(AND(ISNUMBER(OFFSET('Hygiene Data'!$I$5,0,10*ROW('Hygiene Data'!I3))),'Data Summary'!ED9="Yes"),OFFSET('Hygiene Data'!$I$5,0,10*ROW('Hygiene Data'!I3)),NA())</f>
        <v>#N/A</v>
      </c>
      <c r="BP9" s="99" t="e">
        <f ca="true">+IF(AND(ISNUMBER(OFFSET('Hygiene Data'!$I$7,0,10*ROW('Hygiene Data'!I3))),'Data Summary'!EE9="Yes"),OFFSET('Hygiene Data'!$I$7,0,10*ROW('Hygiene Data'!I3)),NA())</f>
        <v>#N/A</v>
      </c>
      <c r="BQ9" s="99" t="e">
        <f ca="true">+IF(AND(ISNUMBER(OFFSET('Hygiene Data'!$I$9,0,10*ROW('Hygiene Data'!I3))),'Data Summary'!EF9="Yes"),OFFSET('Hygiene Data'!$I$9,0,10*ROW('Hygiene Data'!I3)),NA())</f>
        <v>#N/A</v>
      </c>
    </row>
    <row xmlns:x14ac="http://schemas.microsoft.com/office/spreadsheetml/2009/9/ac" r="10" x14ac:dyDescent="0.2">
      <c r="A10" s="337" t="str">
        <f ca="true">+RIGHT('Data Summary'!A10,LEN('Data Summary'!A10)-9)</f>
        <v>MOH</v>
      </c>
      <c r="B10" s="38" t="str">
        <f ca="true">+IF(ISTEXT('Data Summary'!B10),'Data Summary'!B10,"")</f>
        <v>Census</v>
      </c>
      <c r="C10" s="336">
        <f ca="true">+VALUE('Data Summary'!C10)</f>
        <v>2013</v>
      </c>
      <c r="D10" s="97" t="e">
        <f ca="true">+IF(AND(ISNUMBER(OFFSET('Water Data'!$D$4,0,10*ROW('Water Data'!D4))),'Data Summary'!BS10="Yes"),100-OFFSET('Water Data'!$D$4,0,10*ROW('Water Data'!D4)),NA())</f>
        <v>#N/A</v>
      </c>
      <c r="E10" s="97" t="e">
        <f ca="true">+IF(AND(ISNUMBER(OFFSET('Water Data'!$D$6,0,10*ROW('Water Data'!D4))),'Data Summary'!BT10="Yes"),OFFSET('Water Data'!$D$6,0,10*ROW('Water Data'!D4)),NA())</f>
        <v>#N/A</v>
      </c>
      <c r="F10" s="97">
        <f ca="true">+IF(AND(ISNUMBER(OFFSET('Water Data'!$D$9,0,10*ROW('Water Data'!D4))),'Data Summary'!BU10="Yes"),OFFSET('Water Data'!$D$9,0,10*ROW('Water Data'!D4)),NA())</f>
        <v>97.38</v>
      </c>
      <c r="G10" s="97" t="e">
        <f ca="true">+IF(AND(ISNUMBER(OFFSET('Water Data'!$E$4,0,10*ROW('Water Data'!E4))),'Data Summary'!BV10="Yes"),100-OFFSET('Water Data'!$E$4,0,10*ROW('Water Data'!E4)),NA())</f>
        <v>#N/A</v>
      </c>
      <c r="H10" s="97" t="e">
        <f ca="true">+IF(AND(ISNUMBER(OFFSET('Water Data'!$E$6,0,10*ROW('Water Data'!E4))),'Data Summary'!BW10="Yes"),OFFSET('Water Data'!$E$6,0,10*ROW('Water Data'!E4)),NA())</f>
        <v>#N/A</v>
      </c>
      <c r="I10" s="97" t="e">
        <f ca="true">+IF(AND(ISNUMBER(OFFSET('Water Data'!$E$9,0,10*ROW('Water Data'!E4))),'Data Summary'!BX10="Yes"),OFFSET('Water Data'!$E$9,0,10*ROW('Water Data'!E4)),NA())</f>
        <v>#N/A</v>
      </c>
      <c r="J10" s="97" t="e">
        <f ca="true">+IF(AND(ISNUMBER(OFFSET('Water Data'!$F$4,0,10*ROW('Water Data'!F4))),'Data Summary'!BY10="Yes"),100-OFFSET('Water Data'!$F$4,0,10*ROW('Water Data'!F4)),NA())</f>
        <v>#N/A</v>
      </c>
      <c r="K10" s="97" t="e">
        <f ca="true">+IF(AND(ISNUMBER(OFFSET('Water Data'!$F$6,0,10*ROW('Water Data'!F4))),'Data Summary'!BZ10="Yes"),OFFSET('Water Data'!$F$6,0,10*ROW('Water Data'!F4)),NA())</f>
        <v>#N/A</v>
      </c>
      <c r="L10" s="97" t="e">
        <f ca="true">+IF(AND(ISNUMBER(OFFSET('Water Data'!$F$9,0,10*ROW('Water Data'!F4))),'Data Summary'!CA10="Yes"),OFFSET('Water Data'!$F$9,0,10*ROW('Water Data'!F4)),NA())</f>
        <v>#N/A</v>
      </c>
      <c r="M10" s="97" t="e">
        <f ca="true">+IF(AND(ISNUMBER(OFFSET('Water Data'!$G$4,0,10*ROW('Water Data'!G4))),'Data Summary'!CB10="Yes"),100-OFFSET('Water Data'!$G$4,0,10*ROW('Water Data'!G4)),NA())</f>
        <v>#N/A</v>
      </c>
      <c r="N10" s="97" t="e">
        <f ca="true">+IF(AND(ISNUMBER(OFFSET('Water Data'!$G$6,0,10*ROW('Water Data'!G4))),'Data Summary'!CC10="Yes"),OFFSET('Water Data'!$G$6,0,10*ROW('Water Data'!G4)),NA())</f>
        <v>#N/A</v>
      </c>
      <c r="O10" s="97" t="e">
        <f ca="true">+IF(AND(ISNUMBER(OFFSET('Water Data'!$G$9,0,10*ROW('Water Data'!G4))),'Data Summary'!CD10="Yes"),OFFSET('Water Data'!$G$9,0,10*ROW('Water Data'!G4)),NA())</f>
        <v>#N/A</v>
      </c>
      <c r="P10" s="97" t="e">
        <f ca="true">+IF(AND(ISNUMBER(OFFSET('Water Data'!$H$4,0,10*ROW('Water Data'!H4))),'Data Summary'!CE10="Yes"),100-OFFSET('Water Data'!$H$4,0,10*ROW('Water Data'!H4)),NA())</f>
        <v>#N/A</v>
      </c>
      <c r="Q10" s="97" t="e">
        <f ca="true">+IF(AND(ISNUMBER(OFFSET('Water Data'!$H$6,0,10*ROW('Water Data'!H4))),'Data Summary'!CF10="Yes"),OFFSET('Water Data'!$H$6,0,10*ROW('Water Data'!H4)),NA())</f>
        <v>#N/A</v>
      </c>
      <c r="R10" s="97" t="e">
        <f ca="true">+IF(AND(ISNUMBER(OFFSET('Water Data'!$H$9,0,10*ROW('Water Data'!H4))),'Data Summary'!CG10="Yes"),OFFSET('Water Data'!$H$9,0,10*ROW('Water Data'!H4)),NA())</f>
        <v>#N/A</v>
      </c>
      <c r="S10" s="97" t="e">
        <f ca="true">+IF(AND(ISNUMBER(OFFSET('Water Data'!$I$4,0,10*ROW('Water Data'!I4))),'Data Summary'!CH10="Yes"),100-OFFSET('Water Data'!$I$4,0,10*ROW('Water Data'!I4)),NA())</f>
        <v>#N/A</v>
      </c>
      <c r="T10" s="97" t="e">
        <f ca="true">+IF(AND(ISNUMBER(OFFSET('Water Data'!$I$6,0,10*ROW('Water Data'!I4))),'Data Summary'!CI10="Yes"),OFFSET('Water Data'!$I$6,0,10*ROW('Water Data'!I4)),NA())</f>
        <v>#N/A</v>
      </c>
      <c r="U10" s="97" t="e">
        <f ca="true">+IF(AND(ISNUMBER(OFFSET('Water Data'!$I$9,0,10*ROW('Water Data'!I4))),'Data Summary'!CJ10="Yes"),OFFSET('Water Data'!$I$9,0,10*ROW('Water Data'!I4)),NA())</f>
        <v>#N/A</v>
      </c>
      <c r="V10" s="98" t="e">
        <f ca="true">+IF(AND(ISNUMBER(OFFSET('Sanitation Data'!$D$4,0,10*ROW('Sanitation Data'!D4))),'Data Summary'!CK10="Yes"),100-OFFSET('Sanitation Data'!$D$4,0,10*ROW('Sanitation Data'!D4)),NA())</f>
        <v>#N/A</v>
      </c>
      <c r="W10" s="98">
        <f ca="true">+IF(AND(ISNUMBER(OFFSET('Sanitation Data'!$D$6,0,10*ROW('Sanitation Data'!D4))),'Data Summary'!CL10="Yes"),OFFSET('Sanitation Data'!$D$6,0,10*ROW('Sanitation Data'!D4)),NA())</f>
        <v>96.914999999999992</v>
      </c>
      <c r="X10" s="98" t="e">
        <f ca="true">+IF(AND(ISNUMBER(OFFSET('Sanitation Data'!$D$10,0,10*ROW('Sanitation Data'!D4))),'Data Summary'!CM10="Yes"),OFFSET('Sanitation Data'!$D$10,0,10*ROW('Sanitation Data'!D4)),NA())</f>
        <v>#N/A</v>
      </c>
      <c r="Y10" s="98" t="e">
        <f ca="true">+IF(AND(ISNUMBER(OFFSET('Sanitation Data'!$D$11,0,10*ROW('Sanitation Data'!D4))),'Data Summary'!CN10="Yes"),OFFSET('Sanitation Data'!$D$11,0,10*ROW('Sanitation Data'!D4)),NA())</f>
        <v>#N/A</v>
      </c>
      <c r="Z10" s="98">
        <f ca="true">+IF(AND(ISNUMBER(OFFSET('Sanitation Data'!$D$12,0,10*ROW('Sanitation Data'!D4))),'Data Summary'!CO10="Yes"),OFFSET('Sanitation Data'!$D$12,0,10*ROW('Sanitation Data'!D4)),NA())</f>
        <v>96.55</v>
      </c>
      <c r="AA10" s="98" t="e">
        <f ca="true">+IF(AND(ISNUMBER(OFFSET('Sanitation Data'!$E$4,0,10*ROW('Sanitation Data'!E4))),'Data Summary'!CP10="Yes"),100-OFFSET('Sanitation Data'!$E$4,0,10*ROW('Sanitation Data'!E4)),NA())</f>
        <v>#N/A</v>
      </c>
      <c r="AB10" s="98" t="e">
        <f ca="true">+IF(AND(ISNUMBER(OFFSET('Sanitation Data'!$E$6,0,10*ROW('Sanitation Data'!E4))),'Data Summary'!CQ10="Yes"),OFFSET('Sanitation Data'!$E$6,0,10*ROW('Sanitation Data'!E4)),NA())</f>
        <v>#N/A</v>
      </c>
      <c r="AC10" s="98" t="e">
        <f ca="true">+IF(AND(ISNUMBER(OFFSET('Sanitation Data'!$E$10,0,10*ROW('Sanitation Data'!E4))),'Data Summary'!CR10="Yes"),OFFSET('Sanitation Data'!$E$10,0,10*ROW('Sanitation Data'!E4)),NA())</f>
        <v>#N/A</v>
      </c>
      <c r="AD10" s="98" t="e">
        <f ca="true">+IF(AND(ISNUMBER(OFFSET('Sanitation Data'!$E$11,0,10*ROW('Sanitation Data'!E4))),'Data Summary'!CS10="Yes"),OFFSET('Sanitation Data'!$E$11,0,10*ROW('Sanitation Data'!E4)),NA())</f>
        <v>#N/A</v>
      </c>
      <c r="AE10" s="98" t="e">
        <f ca="true">+IF(AND(ISNUMBER(OFFSET('Sanitation Data'!$E$12,0,10*ROW('Sanitation Data'!E4))),'Data Summary'!CT10="Yes"),OFFSET('Sanitation Data'!$E$12,0,10*ROW('Sanitation Data'!E4)),NA())</f>
        <v>#N/A</v>
      </c>
      <c r="AF10" s="98" t="e">
        <f ca="true">+IF(AND(ISNUMBER(OFFSET('Sanitation Data'!$F$4,0,10*ROW('Sanitation Data'!F4))),'Data Summary'!CU10="Yes"),100-OFFSET('Sanitation Data'!$F$4,0,10*ROW('Sanitation Data'!F4)),NA())</f>
        <v>#N/A</v>
      </c>
      <c r="AG10" s="98" t="e">
        <f ca="true">+IF(AND(ISNUMBER(OFFSET('Sanitation Data'!$F$6,0,10*ROW('Sanitation Data'!F4))),'Data Summary'!CV10="Yes"),OFFSET('Sanitation Data'!$F$6,0,10*ROW('Sanitation Data'!F4)),NA())</f>
        <v>#N/A</v>
      </c>
      <c r="AH10" s="98" t="e">
        <f ca="true">+IF(AND(ISNUMBER(OFFSET('Sanitation Data'!$F$10,0,10*ROW('Sanitation Data'!F4))),'Data Summary'!CW10="Yes"),OFFSET('Sanitation Data'!$F$10,0,10*ROW('Sanitation Data'!F4)),NA())</f>
        <v>#N/A</v>
      </c>
      <c r="AI10" s="98" t="e">
        <f ca="true">+IF(AND(ISNUMBER(OFFSET('Sanitation Data'!$F$11,0,10*ROW('Sanitation Data'!F4))),'Data Summary'!CX10="Yes"),OFFSET('Sanitation Data'!$F$11,0,10*ROW('Sanitation Data'!F4)),NA())</f>
        <v>#N/A</v>
      </c>
      <c r="AJ10" s="98" t="e">
        <f ca="true">+IF(AND(ISNUMBER(OFFSET('Sanitation Data'!$F$12,0,10*ROW('Sanitation Data'!F4))),'Data Summary'!CY10="Yes"),OFFSET('Sanitation Data'!$F$12,0,10*ROW('Sanitation Data'!F4)),NA())</f>
        <v>#N/A</v>
      </c>
      <c r="AK10" s="98" t="e">
        <f ca="true">+IF(AND(ISNUMBER(OFFSET('Sanitation Data'!$G$4,0,10*ROW('Sanitation Data'!G4))),'Data Summary'!CZ10="Yes"),100-OFFSET('Sanitation Data'!$G$4,0,10*ROW('Sanitation Data'!G4)),NA())</f>
        <v>#N/A</v>
      </c>
      <c r="AL10" s="98" t="e">
        <f ca="true">+IF(AND(ISNUMBER(OFFSET('Sanitation Data'!$G$6,0,10*ROW('Sanitation Data'!G4))),'Data Summary'!DA10="Yes"),OFFSET('Sanitation Data'!$G$6,0,10*ROW('Sanitation Data'!G4)),NA())</f>
        <v>#N/A</v>
      </c>
      <c r="AM10" s="98" t="e">
        <f ca="true">+IF(AND(ISNUMBER(OFFSET('Sanitation Data'!$G$10,0,10*ROW('Sanitation Data'!G4))),'Data Summary'!DB10="Yes"),OFFSET('Sanitation Data'!$G$10,0,10*ROW('Sanitation Data'!G4)),NA())</f>
        <v>#N/A</v>
      </c>
      <c r="AN10" s="98" t="e">
        <f ca="true">+IF(AND(ISNUMBER(OFFSET('Sanitation Data'!$G$11,0,10*ROW('Sanitation Data'!G4))),'Data Summary'!DC10="Yes"),OFFSET('Sanitation Data'!$G$11,0,10*ROW('Sanitation Data'!G4)),NA())</f>
        <v>#N/A</v>
      </c>
      <c r="AO10" s="98" t="e">
        <f ca="true">+IF(AND(ISNUMBER(OFFSET('Sanitation Data'!$G$12,0,10*ROW('Sanitation Data'!G4))),'Data Summary'!DD10="Yes"),OFFSET('Sanitation Data'!$G$12,0,10*ROW('Sanitation Data'!G4)),NA())</f>
        <v>#N/A</v>
      </c>
      <c r="AP10" s="98" t="e">
        <f ca="true">+IF(AND(ISNUMBER(OFFSET('Sanitation Data'!$H$4,0,10*ROW('Sanitation Data'!H4))),'Data Summary'!DE10="Yes"),100-OFFSET('Sanitation Data'!$H$4,0,10*ROW('Sanitation Data'!H4)),NA())</f>
        <v>#N/A</v>
      </c>
      <c r="AQ10" s="98" t="e">
        <f ca="true">+IF(AND(ISNUMBER(OFFSET('Sanitation Data'!$H$6,0,10*ROW('Sanitation Data'!H4))),'Data Summary'!DF10="Yes"),OFFSET('Sanitation Data'!$H$6,0,10*ROW('Sanitation Data'!H4)),NA())</f>
        <v>#N/A</v>
      </c>
      <c r="AR10" s="98" t="e">
        <f ca="true">+IF(AND(ISNUMBER(OFFSET('Sanitation Data'!$H$10,0,10*ROW('Sanitation Data'!H4))),'Data Summary'!DG10="Yes"),OFFSET('Sanitation Data'!$H$10,0,10*ROW('Sanitation Data'!H4)),NA())</f>
        <v>#N/A</v>
      </c>
      <c r="AS10" s="98" t="e">
        <f ca="true">+IF(AND(ISNUMBER(OFFSET('Sanitation Data'!$H$11,0,10*ROW('Sanitation Data'!H4))),'Data Summary'!DH10="Yes"),OFFSET('Sanitation Data'!$H$11,0,10*ROW('Sanitation Data'!H4)),NA())</f>
        <v>#N/A</v>
      </c>
      <c r="AT10" s="98" t="e">
        <f ca="true">+IF(AND(ISNUMBER(OFFSET('Sanitation Data'!$H$12,0,10*ROW('Sanitation Data'!H4))),'Data Summary'!DI10="Yes"),OFFSET('Sanitation Data'!$H$12,0,10*ROW('Sanitation Data'!H4)),NA())</f>
        <v>#N/A</v>
      </c>
      <c r="AU10" s="98" t="e">
        <f ca="true">+IF(AND(ISNUMBER(OFFSET('Sanitation Data'!$I$4,0,10*ROW('Sanitation Data'!I4))),'Data Summary'!DJ10="Yes"),100-OFFSET('Sanitation Data'!$I$4,0,10*ROW('Sanitation Data'!I4)),NA())</f>
        <v>#N/A</v>
      </c>
      <c r="AV10" s="98" t="e">
        <f ca="true">+IF(AND(ISNUMBER(OFFSET('Sanitation Data'!$I$6,0,10*ROW('Sanitation Data'!I4))),'Data Summary'!DK10="Yes"),OFFSET('Sanitation Data'!$I$6,0,10*ROW('Sanitation Data'!I4)),NA())</f>
        <v>#N/A</v>
      </c>
      <c r="AW10" s="98" t="e">
        <f ca="true">+IF(AND(ISNUMBER(OFFSET('Sanitation Data'!$I$10,0,10*ROW('Sanitation Data'!I4))),'Data Summary'!DL10="Yes"),OFFSET('Sanitation Data'!$I$10,0,10*ROW('Sanitation Data'!I4)),NA())</f>
        <v>#N/A</v>
      </c>
      <c r="AX10" s="98" t="e">
        <f ca="true">+IF(AND(ISNUMBER(OFFSET('Sanitation Data'!$I$11,0,10*ROW('Sanitation Data'!I4))),'Data Summary'!DM10="Yes"),OFFSET('Sanitation Data'!$I$11,0,10*ROW('Sanitation Data'!I4)),NA())</f>
        <v>#N/A</v>
      </c>
      <c r="AY10" s="98" t="e">
        <f ca="true">+IF(AND(ISNUMBER(OFFSET('Sanitation Data'!$I$12,0,10*ROW('Sanitation Data'!I4))),'Data Summary'!DN10="Yes"),OFFSET('Sanitation Data'!$I$12,0,10*ROW('Sanitation Data'!I4)),NA())</f>
        <v>#N/A</v>
      </c>
      <c r="AZ10" s="99" t="e">
        <f ca="true">+IF(AND(ISNUMBER(OFFSET('Hygiene Data'!$D$5,0,10*ROW('Hygiene Data'!D4))),'Data Summary'!DO10="Yes"),OFFSET('Hygiene Data'!$D$5,0,10*ROW('Hygiene Data'!D4)),NA())</f>
        <v>#N/A</v>
      </c>
      <c r="BA10" s="99" t="e">
        <f ca="true">+IF(AND(ISNUMBER(OFFSET('Hygiene Data'!$D$7,0,10*ROW('Hygiene Data'!D4))),'Data Summary'!DP10="Yes"),OFFSET('Hygiene Data'!$D$7,0,10*ROW('Hygiene Data'!D4)),NA())</f>
        <v>#N/A</v>
      </c>
      <c r="BB10" s="99" t="e">
        <f ca="true">+IF(AND(ISNUMBER(OFFSET('Hygiene Data'!$D$9,0,10*ROW('Hygiene Data'!D4))),'Data Summary'!DQ10="Yes"),OFFSET('Hygiene Data'!$D$9,0,10*ROW('Hygiene Data'!D4)),NA())</f>
        <v>#N/A</v>
      </c>
      <c r="BC10" s="99" t="e">
        <f ca="true">+IF(AND(ISNUMBER(OFFSET('Hygiene Data'!$E$5,0,10*ROW('Hygiene Data'!E4))),'Data Summary'!DR10="Yes"),OFFSET('Hygiene Data'!$E$5,0,10*ROW('Hygiene Data'!E4)),NA())</f>
        <v>#N/A</v>
      </c>
      <c r="BD10" s="99" t="e">
        <f ca="true">+IF(AND(ISNUMBER(OFFSET('Hygiene Data'!$E$7,0,10*ROW('Hygiene Data'!E4))),'Data Summary'!DS10="Yes"),OFFSET('Hygiene Data'!$E$7,0,10*ROW('Hygiene Data'!E4)),NA())</f>
        <v>#N/A</v>
      </c>
      <c r="BE10" s="99" t="e">
        <f ca="true">+IF(AND(ISNUMBER(OFFSET('Hygiene Data'!$E$9,0,10*ROW('Hygiene Data'!E4))),'Data Summary'!DT10="Yes"),OFFSET('Hygiene Data'!$E$9,0,10*ROW('Hygiene Data'!E4)),NA())</f>
        <v>#N/A</v>
      </c>
      <c r="BF10" s="99" t="e">
        <f ca="true">+IF(AND(ISNUMBER(OFFSET('Hygiene Data'!$F$5,0,10*ROW('Hygiene Data'!F4))),'Data Summary'!DU10="Yes"),OFFSET('Hygiene Data'!$F$5,0,10*ROW('Hygiene Data'!F4)),NA())</f>
        <v>#N/A</v>
      </c>
      <c r="BG10" s="99" t="e">
        <f ca="true">+IF(AND(ISNUMBER(OFFSET('Hygiene Data'!$F$7,0,10*ROW('Hygiene Data'!F4))),'Data Summary'!DV10="Yes"),OFFSET('Hygiene Data'!$F$7,0,10*ROW('Hygiene Data'!F4)),NA())</f>
        <v>#N/A</v>
      </c>
      <c r="BH10" s="99" t="e">
        <f ca="true">+IF(AND(ISNUMBER(OFFSET('Hygiene Data'!$F$9,0,10*ROW('Hygiene Data'!F4))),'Data Summary'!DW10="Yes"),OFFSET('Hygiene Data'!$F$9,0,10*ROW('Hygiene Data'!F4)),NA())</f>
        <v>#N/A</v>
      </c>
      <c r="BI10" s="99" t="e">
        <f ca="true">+IF(AND(ISNUMBER(OFFSET('Hygiene Data'!$G$5,0,10*ROW('Hygiene Data'!G4))),'Data Summary'!DX10="Yes"),OFFSET('Hygiene Data'!$G$5,0,10*ROW('Hygiene Data'!G4)),NA())</f>
        <v>#N/A</v>
      </c>
      <c r="BJ10" s="99" t="e">
        <f ca="true">+IF(AND(ISNUMBER(OFFSET('Hygiene Data'!$G$7,0,10*ROW('Hygiene Data'!G4))),'Data Summary'!DY10="Yes"),OFFSET('Hygiene Data'!$G$7,0,10*ROW('Hygiene Data'!G4)),NA())</f>
        <v>#N/A</v>
      </c>
      <c r="BK10" s="99" t="e">
        <f ca="true">+IF(AND(ISNUMBER(OFFSET('Hygiene Data'!$G$9,0,10*ROW('Hygiene Data'!G4))),'Data Summary'!DZ10="Yes"),OFFSET('Hygiene Data'!$G$9,0,10*ROW('Hygiene Data'!G4)),NA())</f>
        <v>#N/A</v>
      </c>
      <c r="BL10" s="99" t="e">
        <f ca="true">+IF(AND(ISNUMBER(OFFSET('Hygiene Data'!$H$5,0,10*ROW('Hygiene Data'!H4))),'Data Summary'!EA10="Yes"),OFFSET('Hygiene Data'!$H$5,0,10*ROW('Hygiene Data'!H4)),NA())</f>
        <v>#N/A</v>
      </c>
      <c r="BM10" s="99" t="e">
        <f ca="true">+IF(AND(ISNUMBER(OFFSET('Hygiene Data'!$H$7,0,10*ROW('Hygiene Data'!H4))),'Data Summary'!EB10="Yes"),OFFSET('Hygiene Data'!$H$7,0,10*ROW('Hygiene Data'!H4)),NA())</f>
        <v>#N/A</v>
      </c>
      <c r="BN10" s="99" t="e">
        <f ca="true">+IF(AND(ISNUMBER(OFFSET('Hygiene Data'!$H$9,0,10*ROW('Hygiene Data'!H4))),'Data Summary'!EC10="Yes"),OFFSET('Hygiene Data'!$H$9,0,10*ROW('Hygiene Data'!H4)),NA())</f>
        <v>#N/A</v>
      </c>
      <c r="BO10" s="99" t="e">
        <f ca="true">+IF(AND(ISNUMBER(OFFSET('Hygiene Data'!$I$5,0,10*ROW('Hygiene Data'!I4))),'Data Summary'!ED10="Yes"),OFFSET('Hygiene Data'!$I$5,0,10*ROW('Hygiene Data'!I4)),NA())</f>
        <v>#N/A</v>
      </c>
      <c r="BP10" s="99" t="e">
        <f ca="true">+IF(AND(ISNUMBER(OFFSET('Hygiene Data'!$I$7,0,10*ROW('Hygiene Data'!I4))),'Data Summary'!EE10="Yes"),OFFSET('Hygiene Data'!$I$7,0,10*ROW('Hygiene Data'!I4)),NA())</f>
        <v>#N/A</v>
      </c>
      <c r="BQ10" s="99" t="e">
        <f ca="true">+IF(AND(ISNUMBER(OFFSET('Hygiene Data'!$I$9,0,10*ROW('Hygiene Data'!I4))),'Data Summary'!EF10="Yes"),OFFSET('Hygiene Data'!$I$9,0,10*ROW('Hygiene Data'!I4)),NA())</f>
        <v>#N/A</v>
      </c>
    </row>
    <row xmlns:x14ac="http://schemas.microsoft.com/office/spreadsheetml/2009/9/ac" r="11" x14ac:dyDescent="0.2">
      <c r="A11" s="337" t="str">
        <f ca="true">+RIGHT('Data Summary'!A11,LEN('Data Summary'!A11)-9)</f>
        <v>MOH</v>
      </c>
      <c r="B11" s="38" t="str">
        <f ca="true">+IF(ISTEXT('Data Summary'!B11),'Data Summary'!B11,"")</f>
        <v>Census</v>
      </c>
      <c r="C11" s="336">
        <f ca="true">+VALUE('Data Summary'!C11)</f>
        <v>2014</v>
      </c>
      <c r="D11" s="97" t="e">
        <f ca="true">+IF(AND(ISNUMBER(OFFSET('Water Data'!$D$4,0,10*ROW('Water Data'!D5))),'Data Summary'!BS11="Yes"),100-OFFSET('Water Data'!$D$4,0,10*ROW('Water Data'!D5)),NA())</f>
        <v>#N/A</v>
      </c>
      <c r="E11" s="97" t="e">
        <f ca="true">+IF(AND(ISNUMBER(OFFSET('Water Data'!$D$6,0,10*ROW('Water Data'!D5))),'Data Summary'!BT11="Yes"),OFFSET('Water Data'!$D$6,0,10*ROW('Water Data'!D5)),NA())</f>
        <v>#N/A</v>
      </c>
      <c r="F11" s="97">
        <f ca="true">+IF(AND(ISNUMBER(OFFSET('Water Data'!$D$9,0,10*ROW('Water Data'!D5))),'Data Summary'!BU11="Yes"),OFFSET('Water Data'!$D$9,0,10*ROW('Water Data'!D5)),NA())</f>
        <v>98</v>
      </c>
      <c r="G11" s="97" t="e">
        <f ca="true">+IF(AND(ISNUMBER(OFFSET('Water Data'!$E$4,0,10*ROW('Water Data'!E5))),'Data Summary'!BV11="Yes"),100-OFFSET('Water Data'!$E$4,0,10*ROW('Water Data'!E5)),NA())</f>
        <v>#N/A</v>
      </c>
      <c r="H11" s="97" t="e">
        <f ca="true">+IF(AND(ISNUMBER(OFFSET('Water Data'!$E$6,0,10*ROW('Water Data'!E5))),'Data Summary'!BW11="Yes"),OFFSET('Water Data'!$E$6,0,10*ROW('Water Data'!E5)),NA())</f>
        <v>#N/A</v>
      </c>
      <c r="I11" s="97" t="e">
        <f ca="true">+IF(AND(ISNUMBER(OFFSET('Water Data'!$E$9,0,10*ROW('Water Data'!E5))),'Data Summary'!BX11="Yes"),OFFSET('Water Data'!$E$9,0,10*ROW('Water Data'!E5)),NA())</f>
        <v>#N/A</v>
      </c>
      <c r="J11" s="97" t="e">
        <f ca="true">+IF(AND(ISNUMBER(OFFSET('Water Data'!$F$4,0,10*ROW('Water Data'!F5))),'Data Summary'!BY11="Yes"),100-OFFSET('Water Data'!$F$4,0,10*ROW('Water Data'!F5)),NA())</f>
        <v>#N/A</v>
      </c>
      <c r="K11" s="97" t="e">
        <f ca="true">+IF(AND(ISNUMBER(OFFSET('Water Data'!$F$6,0,10*ROW('Water Data'!F5))),'Data Summary'!BZ11="Yes"),OFFSET('Water Data'!$F$6,0,10*ROW('Water Data'!F5)),NA())</f>
        <v>#N/A</v>
      </c>
      <c r="L11" s="97" t="e">
        <f ca="true">+IF(AND(ISNUMBER(OFFSET('Water Data'!$F$9,0,10*ROW('Water Data'!F5))),'Data Summary'!CA11="Yes"),OFFSET('Water Data'!$F$9,0,10*ROW('Water Data'!F5)),NA())</f>
        <v>#N/A</v>
      </c>
      <c r="M11" s="97" t="e">
        <f ca="true">+IF(AND(ISNUMBER(OFFSET('Water Data'!$G$4,0,10*ROW('Water Data'!G5))),'Data Summary'!CB11="Yes"),100-OFFSET('Water Data'!$G$4,0,10*ROW('Water Data'!G5)),NA())</f>
        <v>#N/A</v>
      </c>
      <c r="N11" s="97" t="e">
        <f ca="true">+IF(AND(ISNUMBER(OFFSET('Water Data'!$G$6,0,10*ROW('Water Data'!G5))),'Data Summary'!CC11="Yes"),OFFSET('Water Data'!$G$6,0,10*ROW('Water Data'!G5)),NA())</f>
        <v>#N/A</v>
      </c>
      <c r="O11" s="97" t="e">
        <f ca="true">+IF(AND(ISNUMBER(OFFSET('Water Data'!$G$9,0,10*ROW('Water Data'!G5))),'Data Summary'!CD11="Yes"),OFFSET('Water Data'!$G$9,0,10*ROW('Water Data'!G5)),NA())</f>
        <v>#N/A</v>
      </c>
      <c r="P11" s="97" t="e">
        <f ca="true">+IF(AND(ISNUMBER(OFFSET('Water Data'!$H$4,0,10*ROW('Water Data'!H5))),'Data Summary'!CE11="Yes"),100-OFFSET('Water Data'!$H$4,0,10*ROW('Water Data'!H5)),NA())</f>
        <v>#N/A</v>
      </c>
      <c r="Q11" s="97" t="e">
        <f ca="true">+IF(AND(ISNUMBER(OFFSET('Water Data'!$H$6,0,10*ROW('Water Data'!H5))),'Data Summary'!CF11="Yes"),OFFSET('Water Data'!$H$6,0,10*ROW('Water Data'!H5)),NA())</f>
        <v>#N/A</v>
      </c>
      <c r="R11" s="97" t="e">
        <f ca="true">+IF(AND(ISNUMBER(OFFSET('Water Data'!$H$9,0,10*ROW('Water Data'!H5))),'Data Summary'!CG11="Yes"),OFFSET('Water Data'!$H$9,0,10*ROW('Water Data'!H5)),NA())</f>
        <v>#N/A</v>
      </c>
      <c r="S11" s="97" t="e">
        <f ca="true">+IF(AND(ISNUMBER(OFFSET('Water Data'!$I$4,0,10*ROW('Water Data'!I5))),'Data Summary'!CH11="Yes"),100-OFFSET('Water Data'!$I$4,0,10*ROW('Water Data'!I5)),NA())</f>
        <v>#N/A</v>
      </c>
      <c r="T11" s="97" t="e">
        <f ca="true">+IF(AND(ISNUMBER(OFFSET('Water Data'!$I$6,0,10*ROW('Water Data'!I5))),'Data Summary'!CI11="Yes"),OFFSET('Water Data'!$I$6,0,10*ROW('Water Data'!I5)),NA())</f>
        <v>#N/A</v>
      </c>
      <c r="U11" s="97" t="e">
        <f ca="true">+IF(AND(ISNUMBER(OFFSET('Water Data'!$I$9,0,10*ROW('Water Data'!I5))),'Data Summary'!CJ11="Yes"),OFFSET('Water Data'!$I$9,0,10*ROW('Water Data'!I5)),NA())</f>
        <v>#N/A</v>
      </c>
      <c r="V11" s="98" t="e">
        <f ca="true">+IF(AND(ISNUMBER(OFFSET('Sanitation Data'!$D$4,0,10*ROW('Sanitation Data'!D5))),'Data Summary'!CK11="Yes"),100-OFFSET('Sanitation Data'!$D$4,0,10*ROW('Sanitation Data'!D5)),NA())</f>
        <v>#N/A</v>
      </c>
      <c r="W11" s="98">
        <f ca="true">+IF(AND(ISNUMBER(OFFSET('Sanitation Data'!$D$6,0,10*ROW('Sanitation Data'!D5))),'Data Summary'!CL11="Yes"),OFFSET('Sanitation Data'!$D$6,0,10*ROW('Sanitation Data'!D5)),NA())</f>
        <v>97.89</v>
      </c>
      <c r="X11" s="98" t="e">
        <f ca="true">+IF(AND(ISNUMBER(OFFSET('Sanitation Data'!$D$10,0,10*ROW('Sanitation Data'!D5))),'Data Summary'!CM11="Yes"),OFFSET('Sanitation Data'!$D$10,0,10*ROW('Sanitation Data'!D5)),NA())</f>
        <v>#N/A</v>
      </c>
      <c r="Y11" s="98" t="e">
        <f ca="true">+IF(AND(ISNUMBER(OFFSET('Sanitation Data'!$D$11,0,10*ROW('Sanitation Data'!D5))),'Data Summary'!CN11="Yes"),OFFSET('Sanitation Data'!$D$11,0,10*ROW('Sanitation Data'!D5)),NA())</f>
        <v>#N/A</v>
      </c>
      <c r="Z11" s="98">
        <f ca="true">+IF(AND(ISNUMBER(OFFSET('Sanitation Data'!$D$12,0,10*ROW('Sanitation Data'!D5))),'Data Summary'!CO11="Yes"),OFFSET('Sanitation Data'!$D$12,0,10*ROW('Sanitation Data'!D5)),NA())</f>
        <v>95.1</v>
      </c>
      <c r="AA11" s="98" t="e">
        <f ca="true">+IF(AND(ISNUMBER(OFFSET('Sanitation Data'!$E$4,0,10*ROW('Sanitation Data'!E5))),'Data Summary'!CP11="Yes"),100-OFFSET('Sanitation Data'!$E$4,0,10*ROW('Sanitation Data'!E5)),NA())</f>
        <v>#N/A</v>
      </c>
      <c r="AB11" s="98" t="e">
        <f ca="true">+IF(AND(ISNUMBER(OFFSET('Sanitation Data'!$E$6,0,10*ROW('Sanitation Data'!E5))),'Data Summary'!CQ11="Yes"),OFFSET('Sanitation Data'!$E$6,0,10*ROW('Sanitation Data'!E5)),NA())</f>
        <v>#N/A</v>
      </c>
      <c r="AC11" s="98" t="e">
        <f ca="true">+IF(AND(ISNUMBER(OFFSET('Sanitation Data'!$E$10,0,10*ROW('Sanitation Data'!E5))),'Data Summary'!CR11="Yes"),OFFSET('Sanitation Data'!$E$10,0,10*ROW('Sanitation Data'!E5)),NA())</f>
        <v>#N/A</v>
      </c>
      <c r="AD11" s="98" t="e">
        <f ca="true">+IF(AND(ISNUMBER(OFFSET('Sanitation Data'!$E$11,0,10*ROW('Sanitation Data'!E5))),'Data Summary'!CS11="Yes"),OFFSET('Sanitation Data'!$E$11,0,10*ROW('Sanitation Data'!E5)),NA())</f>
        <v>#N/A</v>
      </c>
      <c r="AE11" s="98" t="e">
        <f ca="true">+IF(AND(ISNUMBER(OFFSET('Sanitation Data'!$E$12,0,10*ROW('Sanitation Data'!E5))),'Data Summary'!CT11="Yes"),OFFSET('Sanitation Data'!$E$12,0,10*ROW('Sanitation Data'!E5)),NA())</f>
        <v>#N/A</v>
      </c>
      <c r="AF11" s="98" t="e">
        <f ca="true">+IF(AND(ISNUMBER(OFFSET('Sanitation Data'!$F$4,0,10*ROW('Sanitation Data'!F5))),'Data Summary'!CU11="Yes"),100-OFFSET('Sanitation Data'!$F$4,0,10*ROW('Sanitation Data'!F5)),NA())</f>
        <v>#N/A</v>
      </c>
      <c r="AG11" s="98" t="e">
        <f ca="true">+IF(AND(ISNUMBER(OFFSET('Sanitation Data'!$F$6,0,10*ROW('Sanitation Data'!F5))),'Data Summary'!CV11="Yes"),OFFSET('Sanitation Data'!$F$6,0,10*ROW('Sanitation Data'!F5)),NA())</f>
        <v>#N/A</v>
      </c>
      <c r="AH11" s="98" t="e">
        <f ca="true">+IF(AND(ISNUMBER(OFFSET('Sanitation Data'!$F$10,0,10*ROW('Sanitation Data'!F5))),'Data Summary'!CW11="Yes"),OFFSET('Sanitation Data'!$F$10,0,10*ROW('Sanitation Data'!F5)),NA())</f>
        <v>#N/A</v>
      </c>
      <c r="AI11" s="98" t="e">
        <f ca="true">+IF(AND(ISNUMBER(OFFSET('Sanitation Data'!$F$11,0,10*ROW('Sanitation Data'!F5))),'Data Summary'!CX11="Yes"),OFFSET('Sanitation Data'!$F$11,0,10*ROW('Sanitation Data'!F5)),NA())</f>
        <v>#N/A</v>
      </c>
      <c r="AJ11" s="98" t="e">
        <f ca="true">+IF(AND(ISNUMBER(OFFSET('Sanitation Data'!$F$12,0,10*ROW('Sanitation Data'!F5))),'Data Summary'!CY11="Yes"),OFFSET('Sanitation Data'!$F$12,0,10*ROW('Sanitation Data'!F5)),NA())</f>
        <v>#N/A</v>
      </c>
      <c r="AK11" s="98" t="e">
        <f ca="true">+IF(AND(ISNUMBER(OFFSET('Sanitation Data'!$G$4,0,10*ROW('Sanitation Data'!G5))),'Data Summary'!CZ11="Yes"),100-OFFSET('Sanitation Data'!$G$4,0,10*ROW('Sanitation Data'!G5)),NA())</f>
        <v>#N/A</v>
      </c>
      <c r="AL11" s="98" t="e">
        <f ca="true">+IF(AND(ISNUMBER(OFFSET('Sanitation Data'!$G$6,0,10*ROW('Sanitation Data'!G5))),'Data Summary'!DA11="Yes"),OFFSET('Sanitation Data'!$G$6,0,10*ROW('Sanitation Data'!G5)),NA())</f>
        <v>#N/A</v>
      </c>
      <c r="AM11" s="98" t="e">
        <f ca="true">+IF(AND(ISNUMBER(OFFSET('Sanitation Data'!$G$10,0,10*ROW('Sanitation Data'!G5))),'Data Summary'!DB11="Yes"),OFFSET('Sanitation Data'!$G$10,0,10*ROW('Sanitation Data'!G5)),NA())</f>
        <v>#N/A</v>
      </c>
      <c r="AN11" s="98" t="e">
        <f ca="true">+IF(AND(ISNUMBER(OFFSET('Sanitation Data'!$G$11,0,10*ROW('Sanitation Data'!G5))),'Data Summary'!DC11="Yes"),OFFSET('Sanitation Data'!$G$11,0,10*ROW('Sanitation Data'!G5)),NA())</f>
        <v>#N/A</v>
      </c>
      <c r="AO11" s="98" t="e">
        <f ca="true">+IF(AND(ISNUMBER(OFFSET('Sanitation Data'!$G$12,0,10*ROW('Sanitation Data'!G5))),'Data Summary'!DD11="Yes"),OFFSET('Sanitation Data'!$G$12,0,10*ROW('Sanitation Data'!G5)),NA())</f>
        <v>#N/A</v>
      </c>
      <c r="AP11" s="98" t="e">
        <f ca="true">+IF(AND(ISNUMBER(OFFSET('Sanitation Data'!$H$4,0,10*ROW('Sanitation Data'!H5))),'Data Summary'!DE11="Yes"),100-OFFSET('Sanitation Data'!$H$4,0,10*ROW('Sanitation Data'!H5)),NA())</f>
        <v>#N/A</v>
      </c>
      <c r="AQ11" s="98" t="e">
        <f ca="true">+IF(AND(ISNUMBER(OFFSET('Sanitation Data'!$H$6,0,10*ROW('Sanitation Data'!H5))),'Data Summary'!DF11="Yes"),OFFSET('Sanitation Data'!$H$6,0,10*ROW('Sanitation Data'!H5)),NA())</f>
        <v>#N/A</v>
      </c>
      <c r="AR11" s="98" t="e">
        <f ca="true">+IF(AND(ISNUMBER(OFFSET('Sanitation Data'!$H$10,0,10*ROW('Sanitation Data'!H5))),'Data Summary'!DG11="Yes"),OFFSET('Sanitation Data'!$H$10,0,10*ROW('Sanitation Data'!H5)),NA())</f>
        <v>#N/A</v>
      </c>
      <c r="AS11" s="98" t="e">
        <f ca="true">+IF(AND(ISNUMBER(OFFSET('Sanitation Data'!$H$11,0,10*ROW('Sanitation Data'!H5))),'Data Summary'!DH11="Yes"),OFFSET('Sanitation Data'!$H$11,0,10*ROW('Sanitation Data'!H5)),NA())</f>
        <v>#N/A</v>
      </c>
      <c r="AT11" s="98" t="e">
        <f ca="true">+IF(AND(ISNUMBER(OFFSET('Sanitation Data'!$H$12,0,10*ROW('Sanitation Data'!H5))),'Data Summary'!DI11="Yes"),OFFSET('Sanitation Data'!$H$12,0,10*ROW('Sanitation Data'!H5)),NA())</f>
        <v>#N/A</v>
      </c>
      <c r="AU11" s="98" t="e">
        <f ca="true">+IF(AND(ISNUMBER(OFFSET('Sanitation Data'!$I$4,0,10*ROW('Sanitation Data'!I5))),'Data Summary'!DJ11="Yes"),100-OFFSET('Sanitation Data'!$I$4,0,10*ROW('Sanitation Data'!I5)),NA())</f>
        <v>#N/A</v>
      </c>
      <c r="AV11" s="98" t="e">
        <f ca="true">+IF(AND(ISNUMBER(OFFSET('Sanitation Data'!$I$6,0,10*ROW('Sanitation Data'!I5))),'Data Summary'!DK11="Yes"),OFFSET('Sanitation Data'!$I$6,0,10*ROW('Sanitation Data'!I5)),NA())</f>
        <v>#N/A</v>
      </c>
      <c r="AW11" s="98" t="e">
        <f ca="true">+IF(AND(ISNUMBER(OFFSET('Sanitation Data'!$I$10,0,10*ROW('Sanitation Data'!I5))),'Data Summary'!DL11="Yes"),OFFSET('Sanitation Data'!$I$10,0,10*ROW('Sanitation Data'!I5)),NA())</f>
        <v>#N/A</v>
      </c>
      <c r="AX11" s="98" t="e">
        <f ca="true">+IF(AND(ISNUMBER(OFFSET('Sanitation Data'!$I$11,0,10*ROW('Sanitation Data'!I5))),'Data Summary'!DM11="Yes"),OFFSET('Sanitation Data'!$I$11,0,10*ROW('Sanitation Data'!I5)),NA())</f>
        <v>#N/A</v>
      </c>
      <c r="AY11" s="98" t="e">
        <f ca="true">+IF(AND(ISNUMBER(OFFSET('Sanitation Data'!$I$12,0,10*ROW('Sanitation Data'!I5))),'Data Summary'!DN11="Yes"),OFFSET('Sanitation Data'!$I$12,0,10*ROW('Sanitation Data'!I5)),NA())</f>
        <v>#N/A</v>
      </c>
      <c r="AZ11" s="99" t="e">
        <f ca="true">+IF(AND(ISNUMBER(OFFSET('Hygiene Data'!$D$5,0,10*ROW('Hygiene Data'!D5))),'Data Summary'!DO11="Yes"),OFFSET('Hygiene Data'!$D$5,0,10*ROW('Hygiene Data'!D5)),NA())</f>
        <v>#N/A</v>
      </c>
      <c r="BA11" s="99" t="e">
        <f ca="true">+IF(AND(ISNUMBER(OFFSET('Hygiene Data'!$D$7,0,10*ROW('Hygiene Data'!D5))),'Data Summary'!DP11="Yes"),OFFSET('Hygiene Data'!$D$7,0,10*ROW('Hygiene Data'!D5)),NA())</f>
        <v>#N/A</v>
      </c>
      <c r="BB11" s="99" t="e">
        <f ca="true">+IF(AND(ISNUMBER(OFFSET('Hygiene Data'!$D$9,0,10*ROW('Hygiene Data'!D5))),'Data Summary'!DQ11="Yes"),OFFSET('Hygiene Data'!$D$9,0,10*ROW('Hygiene Data'!D5)),NA())</f>
        <v>#N/A</v>
      </c>
      <c r="BC11" s="99" t="e">
        <f ca="true">+IF(AND(ISNUMBER(OFFSET('Hygiene Data'!$E$5,0,10*ROW('Hygiene Data'!E5))),'Data Summary'!DR11="Yes"),OFFSET('Hygiene Data'!$E$5,0,10*ROW('Hygiene Data'!E5)),NA())</f>
        <v>#N/A</v>
      </c>
      <c r="BD11" s="99" t="e">
        <f ca="true">+IF(AND(ISNUMBER(OFFSET('Hygiene Data'!$E$7,0,10*ROW('Hygiene Data'!E5))),'Data Summary'!DS11="Yes"),OFFSET('Hygiene Data'!$E$7,0,10*ROW('Hygiene Data'!E5)),NA())</f>
        <v>#N/A</v>
      </c>
      <c r="BE11" s="99" t="e">
        <f ca="true">+IF(AND(ISNUMBER(OFFSET('Hygiene Data'!$E$9,0,10*ROW('Hygiene Data'!E5))),'Data Summary'!DT11="Yes"),OFFSET('Hygiene Data'!$E$9,0,10*ROW('Hygiene Data'!E5)),NA())</f>
        <v>#N/A</v>
      </c>
      <c r="BF11" s="99" t="e">
        <f ca="true">+IF(AND(ISNUMBER(OFFSET('Hygiene Data'!$F$5,0,10*ROW('Hygiene Data'!F5))),'Data Summary'!DU11="Yes"),OFFSET('Hygiene Data'!$F$5,0,10*ROW('Hygiene Data'!F5)),NA())</f>
        <v>#N/A</v>
      </c>
      <c r="BG11" s="99" t="e">
        <f ca="true">+IF(AND(ISNUMBER(OFFSET('Hygiene Data'!$F$7,0,10*ROW('Hygiene Data'!F5))),'Data Summary'!DV11="Yes"),OFFSET('Hygiene Data'!$F$7,0,10*ROW('Hygiene Data'!F5)),NA())</f>
        <v>#N/A</v>
      </c>
      <c r="BH11" s="99" t="e">
        <f ca="true">+IF(AND(ISNUMBER(OFFSET('Hygiene Data'!$F$9,0,10*ROW('Hygiene Data'!F5))),'Data Summary'!DW11="Yes"),OFFSET('Hygiene Data'!$F$9,0,10*ROW('Hygiene Data'!F5)),NA())</f>
        <v>#N/A</v>
      </c>
      <c r="BI11" s="99" t="e">
        <f ca="true">+IF(AND(ISNUMBER(OFFSET('Hygiene Data'!$G$5,0,10*ROW('Hygiene Data'!G5))),'Data Summary'!DX11="Yes"),OFFSET('Hygiene Data'!$G$5,0,10*ROW('Hygiene Data'!G5)),NA())</f>
        <v>#N/A</v>
      </c>
      <c r="BJ11" s="99" t="e">
        <f ca="true">+IF(AND(ISNUMBER(OFFSET('Hygiene Data'!$G$7,0,10*ROW('Hygiene Data'!G5))),'Data Summary'!DY11="Yes"),OFFSET('Hygiene Data'!$G$7,0,10*ROW('Hygiene Data'!G5)),NA())</f>
        <v>#N/A</v>
      </c>
      <c r="BK11" s="99" t="e">
        <f ca="true">+IF(AND(ISNUMBER(OFFSET('Hygiene Data'!$G$9,0,10*ROW('Hygiene Data'!G5))),'Data Summary'!DZ11="Yes"),OFFSET('Hygiene Data'!$G$9,0,10*ROW('Hygiene Data'!G5)),NA())</f>
        <v>#N/A</v>
      </c>
      <c r="BL11" s="99" t="e">
        <f ca="true">+IF(AND(ISNUMBER(OFFSET('Hygiene Data'!$H$5,0,10*ROW('Hygiene Data'!H5))),'Data Summary'!EA11="Yes"),OFFSET('Hygiene Data'!$H$5,0,10*ROW('Hygiene Data'!H5)),NA())</f>
        <v>#N/A</v>
      </c>
      <c r="BM11" s="99" t="e">
        <f ca="true">+IF(AND(ISNUMBER(OFFSET('Hygiene Data'!$H$7,0,10*ROW('Hygiene Data'!H5))),'Data Summary'!EB11="Yes"),OFFSET('Hygiene Data'!$H$7,0,10*ROW('Hygiene Data'!H5)),NA())</f>
        <v>#N/A</v>
      </c>
      <c r="BN11" s="99" t="e">
        <f ca="true">+IF(AND(ISNUMBER(OFFSET('Hygiene Data'!$H$9,0,10*ROW('Hygiene Data'!H5))),'Data Summary'!EC11="Yes"),OFFSET('Hygiene Data'!$H$9,0,10*ROW('Hygiene Data'!H5)),NA())</f>
        <v>#N/A</v>
      </c>
      <c r="BO11" s="99" t="e">
        <f ca="true">+IF(AND(ISNUMBER(OFFSET('Hygiene Data'!$I$5,0,10*ROW('Hygiene Data'!I5))),'Data Summary'!ED11="Yes"),OFFSET('Hygiene Data'!$I$5,0,10*ROW('Hygiene Data'!I5)),NA())</f>
        <v>#N/A</v>
      </c>
      <c r="BP11" s="99" t="e">
        <f ca="true">+IF(AND(ISNUMBER(OFFSET('Hygiene Data'!$I$7,0,10*ROW('Hygiene Data'!I5))),'Data Summary'!EE11="Yes"),OFFSET('Hygiene Data'!$I$7,0,10*ROW('Hygiene Data'!I5)),NA())</f>
        <v>#N/A</v>
      </c>
      <c r="BQ11" s="99" t="e">
        <f ca="true">+IF(AND(ISNUMBER(OFFSET('Hygiene Data'!$I$9,0,10*ROW('Hygiene Data'!I5))),'Data Summary'!EF11="Yes"),OFFSET('Hygiene Data'!$I$9,0,10*ROW('Hygiene Data'!I5)),NA())</f>
        <v>#N/A</v>
      </c>
    </row>
    <row xmlns:x14ac="http://schemas.microsoft.com/office/spreadsheetml/2009/9/ac" r="12" x14ac:dyDescent="0.2">
      <c r="A12" s="337" t="str">
        <f ca="true">+RIGHT('Data Summary'!A12,LEN('Data Summary'!A12)-9)</f>
        <v>MOH</v>
      </c>
      <c r="B12" s="38" t="str">
        <f ca="true">+IF(ISTEXT('Data Summary'!B12),'Data Summary'!B12,"")</f>
        <v>Census</v>
      </c>
      <c r="C12" s="336">
        <f ca="true">+VALUE('Data Summary'!C12)</f>
        <v>2015</v>
      </c>
      <c r="D12" s="97" t="e">
        <f ca="true">+IF(AND(ISNUMBER(OFFSET('Water Data'!$D$4,0,10*ROW('Water Data'!D6))),'Data Summary'!BS12="Yes"),100-OFFSET('Water Data'!$D$4,0,10*ROW('Water Data'!D6)),NA())</f>
        <v>#N/A</v>
      </c>
      <c r="E12" s="97" t="e">
        <f ca="true">+IF(AND(ISNUMBER(OFFSET('Water Data'!$D$6,0,10*ROW('Water Data'!D6))),'Data Summary'!BT12="Yes"),OFFSET('Water Data'!$D$6,0,10*ROW('Water Data'!D6)),NA())</f>
        <v>#N/A</v>
      </c>
      <c r="F12" s="97">
        <f ca="true">+IF(AND(ISNUMBER(OFFSET('Water Data'!$D$9,0,10*ROW('Water Data'!D6))),'Data Summary'!BU12="Yes"),OFFSET('Water Data'!$D$9,0,10*ROW('Water Data'!D6)),NA())</f>
        <v>98.6</v>
      </c>
      <c r="G12" s="97" t="e">
        <f ca="true">+IF(AND(ISNUMBER(OFFSET('Water Data'!$E$4,0,10*ROW('Water Data'!E6))),'Data Summary'!BV12="Yes"),100-OFFSET('Water Data'!$E$4,0,10*ROW('Water Data'!E6)),NA())</f>
        <v>#N/A</v>
      </c>
      <c r="H12" s="97" t="e">
        <f ca="true">+IF(AND(ISNUMBER(OFFSET('Water Data'!$E$6,0,10*ROW('Water Data'!E6))),'Data Summary'!BW12="Yes"),OFFSET('Water Data'!$E$6,0,10*ROW('Water Data'!E6)),NA())</f>
        <v>#N/A</v>
      </c>
      <c r="I12" s="97" t="e">
        <f ca="true">+IF(AND(ISNUMBER(OFFSET('Water Data'!$E$9,0,10*ROW('Water Data'!E6))),'Data Summary'!BX12="Yes"),OFFSET('Water Data'!$E$9,0,10*ROW('Water Data'!E6)),NA())</f>
        <v>#N/A</v>
      </c>
      <c r="J12" s="97" t="e">
        <f ca="true">+IF(AND(ISNUMBER(OFFSET('Water Data'!$F$4,0,10*ROW('Water Data'!F6))),'Data Summary'!BY12="Yes"),100-OFFSET('Water Data'!$F$4,0,10*ROW('Water Data'!F6)),NA())</f>
        <v>#N/A</v>
      </c>
      <c r="K12" s="97" t="e">
        <f ca="true">+IF(AND(ISNUMBER(OFFSET('Water Data'!$F$6,0,10*ROW('Water Data'!F6))),'Data Summary'!BZ12="Yes"),OFFSET('Water Data'!$F$6,0,10*ROW('Water Data'!F6)),NA())</f>
        <v>#N/A</v>
      </c>
      <c r="L12" s="97" t="e">
        <f ca="true">+IF(AND(ISNUMBER(OFFSET('Water Data'!$F$9,0,10*ROW('Water Data'!F6))),'Data Summary'!CA12="Yes"),OFFSET('Water Data'!$F$9,0,10*ROW('Water Data'!F6)),NA())</f>
        <v>#N/A</v>
      </c>
      <c r="M12" s="97" t="e">
        <f ca="true">+IF(AND(ISNUMBER(OFFSET('Water Data'!$G$4,0,10*ROW('Water Data'!G6))),'Data Summary'!CB12="Yes"),100-OFFSET('Water Data'!$G$4,0,10*ROW('Water Data'!G6)),NA())</f>
        <v>#N/A</v>
      </c>
      <c r="N12" s="97" t="e">
        <f ca="true">+IF(AND(ISNUMBER(OFFSET('Water Data'!$G$6,0,10*ROW('Water Data'!G6))),'Data Summary'!CC12="Yes"),OFFSET('Water Data'!$G$6,0,10*ROW('Water Data'!G6)),NA())</f>
        <v>#N/A</v>
      </c>
      <c r="O12" s="97" t="e">
        <f ca="true">+IF(AND(ISNUMBER(OFFSET('Water Data'!$G$9,0,10*ROW('Water Data'!G6))),'Data Summary'!CD12="Yes"),OFFSET('Water Data'!$G$9,0,10*ROW('Water Data'!G6)),NA())</f>
        <v>#N/A</v>
      </c>
      <c r="P12" s="97" t="e">
        <f ca="true">+IF(AND(ISNUMBER(OFFSET('Water Data'!$H$4,0,10*ROW('Water Data'!H6))),'Data Summary'!CE12="Yes"),100-OFFSET('Water Data'!$H$4,0,10*ROW('Water Data'!H6)),NA())</f>
        <v>#N/A</v>
      </c>
      <c r="Q12" s="97" t="e">
        <f ca="true">+IF(AND(ISNUMBER(OFFSET('Water Data'!$H$6,0,10*ROW('Water Data'!H6))),'Data Summary'!CF12="Yes"),OFFSET('Water Data'!$H$6,0,10*ROW('Water Data'!H6)),NA())</f>
        <v>#N/A</v>
      </c>
      <c r="R12" s="97" t="e">
        <f ca="true">+IF(AND(ISNUMBER(OFFSET('Water Data'!$H$9,0,10*ROW('Water Data'!H6))),'Data Summary'!CG12="Yes"),OFFSET('Water Data'!$H$9,0,10*ROW('Water Data'!H6)),NA())</f>
        <v>#N/A</v>
      </c>
      <c r="S12" s="97" t="e">
        <f ca="true">+IF(AND(ISNUMBER(OFFSET('Water Data'!$I$4,0,10*ROW('Water Data'!I6))),'Data Summary'!CH12="Yes"),100-OFFSET('Water Data'!$I$4,0,10*ROW('Water Data'!I6)),NA())</f>
        <v>#N/A</v>
      </c>
      <c r="T12" s="97" t="e">
        <f ca="true">+IF(AND(ISNUMBER(OFFSET('Water Data'!$I$6,0,10*ROW('Water Data'!I6))),'Data Summary'!CI12="Yes"),OFFSET('Water Data'!$I$6,0,10*ROW('Water Data'!I6)),NA())</f>
        <v>#N/A</v>
      </c>
      <c r="U12" s="97" t="e">
        <f ca="true">+IF(AND(ISNUMBER(OFFSET('Water Data'!$I$9,0,10*ROW('Water Data'!I6))),'Data Summary'!CJ12="Yes"),OFFSET('Water Data'!$I$9,0,10*ROW('Water Data'!I6)),NA())</f>
        <v>#N/A</v>
      </c>
      <c r="V12" s="98" t="e">
        <f ca="true">+IF(AND(ISNUMBER(OFFSET('Sanitation Data'!$D$4,0,10*ROW('Sanitation Data'!D6))),'Data Summary'!CK12="Yes"),100-OFFSET('Sanitation Data'!$D$4,0,10*ROW('Sanitation Data'!D6)),NA())</f>
        <v>#N/A</v>
      </c>
      <c r="W12" s="98">
        <f ca="true">+IF(AND(ISNUMBER(OFFSET('Sanitation Data'!$D$6,0,10*ROW('Sanitation Data'!D6))),'Data Summary'!CL12="Yes"),OFFSET('Sanitation Data'!$D$6,0,10*ROW('Sanitation Data'!D6)),NA())</f>
        <v>98.65</v>
      </c>
      <c r="X12" s="98" t="e">
        <f ca="true">+IF(AND(ISNUMBER(OFFSET('Sanitation Data'!$D$10,0,10*ROW('Sanitation Data'!D6))),'Data Summary'!CM12="Yes"),OFFSET('Sanitation Data'!$D$10,0,10*ROW('Sanitation Data'!D6)),NA())</f>
        <v>#N/A</v>
      </c>
      <c r="Y12" s="98" t="e">
        <f ca="true">+IF(AND(ISNUMBER(OFFSET('Sanitation Data'!$D$11,0,10*ROW('Sanitation Data'!D6))),'Data Summary'!CN12="Yes"),OFFSET('Sanitation Data'!$D$11,0,10*ROW('Sanitation Data'!D6)),NA())</f>
        <v>#N/A</v>
      </c>
      <c r="Z12" s="98">
        <f ca="true">+IF(AND(ISNUMBER(OFFSET('Sanitation Data'!$D$12,0,10*ROW('Sanitation Data'!D6))),'Data Summary'!CO12="Yes"),OFFSET('Sanitation Data'!$D$12,0,10*ROW('Sanitation Data'!D6)),NA())</f>
        <v>97.3</v>
      </c>
      <c r="AA12" s="98" t="e">
        <f ca="true">+IF(AND(ISNUMBER(OFFSET('Sanitation Data'!$E$4,0,10*ROW('Sanitation Data'!E6))),'Data Summary'!CP12="Yes"),100-OFFSET('Sanitation Data'!$E$4,0,10*ROW('Sanitation Data'!E6)),NA())</f>
        <v>#N/A</v>
      </c>
      <c r="AB12" s="98" t="e">
        <f ca="true">+IF(AND(ISNUMBER(OFFSET('Sanitation Data'!$E$6,0,10*ROW('Sanitation Data'!E6))),'Data Summary'!CQ12="Yes"),OFFSET('Sanitation Data'!$E$6,0,10*ROW('Sanitation Data'!E6)),NA())</f>
        <v>#N/A</v>
      </c>
      <c r="AC12" s="98" t="e">
        <f ca="true">+IF(AND(ISNUMBER(OFFSET('Sanitation Data'!$E$10,0,10*ROW('Sanitation Data'!E6))),'Data Summary'!CR12="Yes"),OFFSET('Sanitation Data'!$E$10,0,10*ROW('Sanitation Data'!E6)),NA())</f>
        <v>#N/A</v>
      </c>
      <c r="AD12" s="98" t="e">
        <f ca="true">+IF(AND(ISNUMBER(OFFSET('Sanitation Data'!$E$11,0,10*ROW('Sanitation Data'!E6))),'Data Summary'!CS12="Yes"),OFFSET('Sanitation Data'!$E$11,0,10*ROW('Sanitation Data'!E6)),NA())</f>
        <v>#N/A</v>
      </c>
      <c r="AE12" s="98" t="e">
        <f ca="true">+IF(AND(ISNUMBER(OFFSET('Sanitation Data'!$E$12,0,10*ROW('Sanitation Data'!E6))),'Data Summary'!CT12="Yes"),OFFSET('Sanitation Data'!$E$12,0,10*ROW('Sanitation Data'!E6)),NA())</f>
        <v>#N/A</v>
      </c>
      <c r="AF12" s="98" t="e">
        <f ca="true">+IF(AND(ISNUMBER(OFFSET('Sanitation Data'!$F$4,0,10*ROW('Sanitation Data'!F6))),'Data Summary'!CU12="Yes"),100-OFFSET('Sanitation Data'!$F$4,0,10*ROW('Sanitation Data'!F6)),NA())</f>
        <v>#N/A</v>
      </c>
      <c r="AG12" s="98" t="e">
        <f ca="true">+IF(AND(ISNUMBER(OFFSET('Sanitation Data'!$F$6,0,10*ROW('Sanitation Data'!F6))),'Data Summary'!CV12="Yes"),OFFSET('Sanitation Data'!$F$6,0,10*ROW('Sanitation Data'!F6)),NA())</f>
        <v>#N/A</v>
      </c>
      <c r="AH12" s="98" t="e">
        <f ca="true">+IF(AND(ISNUMBER(OFFSET('Sanitation Data'!$F$10,0,10*ROW('Sanitation Data'!F6))),'Data Summary'!CW12="Yes"),OFFSET('Sanitation Data'!$F$10,0,10*ROW('Sanitation Data'!F6)),NA())</f>
        <v>#N/A</v>
      </c>
      <c r="AI12" s="98" t="e">
        <f ca="true">+IF(AND(ISNUMBER(OFFSET('Sanitation Data'!$F$11,0,10*ROW('Sanitation Data'!F6))),'Data Summary'!CX12="Yes"),OFFSET('Sanitation Data'!$F$11,0,10*ROW('Sanitation Data'!F6)),NA())</f>
        <v>#N/A</v>
      </c>
      <c r="AJ12" s="98" t="e">
        <f ca="true">+IF(AND(ISNUMBER(OFFSET('Sanitation Data'!$F$12,0,10*ROW('Sanitation Data'!F6))),'Data Summary'!CY12="Yes"),OFFSET('Sanitation Data'!$F$12,0,10*ROW('Sanitation Data'!F6)),NA())</f>
        <v>#N/A</v>
      </c>
      <c r="AK12" s="98" t="e">
        <f ca="true">+IF(AND(ISNUMBER(OFFSET('Sanitation Data'!$G$4,0,10*ROW('Sanitation Data'!G6))),'Data Summary'!CZ12="Yes"),100-OFFSET('Sanitation Data'!$G$4,0,10*ROW('Sanitation Data'!G6)),NA())</f>
        <v>#N/A</v>
      </c>
      <c r="AL12" s="98" t="e">
        <f ca="true">+IF(AND(ISNUMBER(OFFSET('Sanitation Data'!$G$6,0,10*ROW('Sanitation Data'!G6))),'Data Summary'!DA12="Yes"),OFFSET('Sanitation Data'!$G$6,0,10*ROW('Sanitation Data'!G6)),NA())</f>
        <v>#N/A</v>
      </c>
      <c r="AM12" s="98" t="e">
        <f ca="true">+IF(AND(ISNUMBER(OFFSET('Sanitation Data'!$G$10,0,10*ROW('Sanitation Data'!G6))),'Data Summary'!DB12="Yes"),OFFSET('Sanitation Data'!$G$10,0,10*ROW('Sanitation Data'!G6)),NA())</f>
        <v>#N/A</v>
      </c>
      <c r="AN12" s="98" t="e">
        <f ca="true">+IF(AND(ISNUMBER(OFFSET('Sanitation Data'!$G$11,0,10*ROW('Sanitation Data'!G6))),'Data Summary'!DC12="Yes"),OFFSET('Sanitation Data'!$G$11,0,10*ROW('Sanitation Data'!G6)),NA())</f>
        <v>#N/A</v>
      </c>
      <c r="AO12" s="98" t="e">
        <f ca="true">+IF(AND(ISNUMBER(OFFSET('Sanitation Data'!$G$12,0,10*ROW('Sanitation Data'!G6))),'Data Summary'!DD12="Yes"),OFFSET('Sanitation Data'!$G$12,0,10*ROW('Sanitation Data'!G6)),NA())</f>
        <v>#N/A</v>
      </c>
      <c r="AP12" s="98" t="e">
        <f ca="true">+IF(AND(ISNUMBER(OFFSET('Sanitation Data'!$H$4,0,10*ROW('Sanitation Data'!H6))),'Data Summary'!DE12="Yes"),100-OFFSET('Sanitation Data'!$H$4,0,10*ROW('Sanitation Data'!H6)),NA())</f>
        <v>#N/A</v>
      </c>
      <c r="AQ12" s="98" t="e">
        <f ca="true">+IF(AND(ISNUMBER(OFFSET('Sanitation Data'!$H$6,0,10*ROW('Sanitation Data'!H6))),'Data Summary'!DF12="Yes"),OFFSET('Sanitation Data'!$H$6,0,10*ROW('Sanitation Data'!H6)),NA())</f>
        <v>#N/A</v>
      </c>
      <c r="AR12" s="98" t="e">
        <f ca="true">+IF(AND(ISNUMBER(OFFSET('Sanitation Data'!$H$10,0,10*ROW('Sanitation Data'!H6))),'Data Summary'!DG12="Yes"),OFFSET('Sanitation Data'!$H$10,0,10*ROW('Sanitation Data'!H6)),NA())</f>
        <v>#N/A</v>
      </c>
      <c r="AS12" s="98" t="e">
        <f ca="true">+IF(AND(ISNUMBER(OFFSET('Sanitation Data'!$H$11,0,10*ROW('Sanitation Data'!H6))),'Data Summary'!DH12="Yes"),OFFSET('Sanitation Data'!$H$11,0,10*ROW('Sanitation Data'!H6)),NA())</f>
        <v>#N/A</v>
      </c>
      <c r="AT12" s="98" t="e">
        <f ca="true">+IF(AND(ISNUMBER(OFFSET('Sanitation Data'!$H$12,0,10*ROW('Sanitation Data'!H6))),'Data Summary'!DI12="Yes"),OFFSET('Sanitation Data'!$H$12,0,10*ROW('Sanitation Data'!H6)),NA())</f>
        <v>#N/A</v>
      </c>
      <c r="AU12" s="98" t="e">
        <f ca="true">+IF(AND(ISNUMBER(OFFSET('Sanitation Data'!$I$4,0,10*ROW('Sanitation Data'!I6))),'Data Summary'!DJ12="Yes"),100-OFFSET('Sanitation Data'!$I$4,0,10*ROW('Sanitation Data'!I6)),NA())</f>
        <v>#N/A</v>
      </c>
      <c r="AV12" s="98" t="e">
        <f ca="true">+IF(AND(ISNUMBER(OFFSET('Sanitation Data'!$I$6,0,10*ROW('Sanitation Data'!I6))),'Data Summary'!DK12="Yes"),OFFSET('Sanitation Data'!$I$6,0,10*ROW('Sanitation Data'!I6)),NA())</f>
        <v>#N/A</v>
      </c>
      <c r="AW12" s="98" t="e">
        <f ca="true">+IF(AND(ISNUMBER(OFFSET('Sanitation Data'!$I$10,0,10*ROW('Sanitation Data'!I6))),'Data Summary'!DL12="Yes"),OFFSET('Sanitation Data'!$I$10,0,10*ROW('Sanitation Data'!I6)),NA())</f>
        <v>#N/A</v>
      </c>
      <c r="AX12" s="98" t="e">
        <f ca="true">+IF(AND(ISNUMBER(OFFSET('Sanitation Data'!$I$11,0,10*ROW('Sanitation Data'!I6))),'Data Summary'!DM12="Yes"),OFFSET('Sanitation Data'!$I$11,0,10*ROW('Sanitation Data'!I6)),NA())</f>
        <v>#N/A</v>
      </c>
      <c r="AY12" s="98" t="e">
        <f ca="true">+IF(AND(ISNUMBER(OFFSET('Sanitation Data'!$I$12,0,10*ROW('Sanitation Data'!I6))),'Data Summary'!DN12="Yes"),OFFSET('Sanitation Data'!$I$12,0,10*ROW('Sanitation Data'!I6)),NA())</f>
        <v>#N/A</v>
      </c>
      <c r="AZ12" s="99" t="e">
        <f ca="true">+IF(AND(ISNUMBER(OFFSET('Hygiene Data'!$D$5,0,10*ROW('Hygiene Data'!D6))),'Data Summary'!DO12="Yes"),OFFSET('Hygiene Data'!$D$5,0,10*ROW('Hygiene Data'!D6)),NA())</f>
        <v>#N/A</v>
      </c>
      <c r="BA12" s="99" t="e">
        <f ca="true">+IF(AND(ISNUMBER(OFFSET('Hygiene Data'!$D$7,0,10*ROW('Hygiene Data'!D6))),'Data Summary'!DP12="Yes"),OFFSET('Hygiene Data'!$D$7,0,10*ROW('Hygiene Data'!D6)),NA())</f>
        <v>#N/A</v>
      </c>
      <c r="BB12" s="99" t="e">
        <f ca="true">+IF(AND(ISNUMBER(OFFSET('Hygiene Data'!$D$9,0,10*ROW('Hygiene Data'!D6))),'Data Summary'!DQ12="Yes"),OFFSET('Hygiene Data'!$D$9,0,10*ROW('Hygiene Data'!D6)),NA())</f>
        <v>#N/A</v>
      </c>
      <c r="BC12" s="99" t="e">
        <f ca="true">+IF(AND(ISNUMBER(OFFSET('Hygiene Data'!$E$5,0,10*ROW('Hygiene Data'!E6))),'Data Summary'!DR12="Yes"),OFFSET('Hygiene Data'!$E$5,0,10*ROW('Hygiene Data'!E6)),NA())</f>
        <v>#N/A</v>
      </c>
      <c r="BD12" s="99" t="e">
        <f ca="true">+IF(AND(ISNUMBER(OFFSET('Hygiene Data'!$E$7,0,10*ROW('Hygiene Data'!E6))),'Data Summary'!DS12="Yes"),OFFSET('Hygiene Data'!$E$7,0,10*ROW('Hygiene Data'!E6)),NA())</f>
        <v>#N/A</v>
      </c>
      <c r="BE12" s="99" t="e">
        <f ca="true">+IF(AND(ISNUMBER(OFFSET('Hygiene Data'!$E$9,0,10*ROW('Hygiene Data'!E6))),'Data Summary'!DT12="Yes"),OFFSET('Hygiene Data'!$E$9,0,10*ROW('Hygiene Data'!E6)),NA())</f>
        <v>#N/A</v>
      </c>
      <c r="BF12" s="99" t="e">
        <f ca="true">+IF(AND(ISNUMBER(OFFSET('Hygiene Data'!$F$5,0,10*ROW('Hygiene Data'!F6))),'Data Summary'!DU12="Yes"),OFFSET('Hygiene Data'!$F$5,0,10*ROW('Hygiene Data'!F6)),NA())</f>
        <v>#N/A</v>
      </c>
      <c r="BG12" s="99" t="e">
        <f ca="true">+IF(AND(ISNUMBER(OFFSET('Hygiene Data'!$F$7,0,10*ROW('Hygiene Data'!F6))),'Data Summary'!DV12="Yes"),OFFSET('Hygiene Data'!$F$7,0,10*ROW('Hygiene Data'!F6)),NA())</f>
        <v>#N/A</v>
      </c>
      <c r="BH12" s="99" t="e">
        <f ca="true">+IF(AND(ISNUMBER(OFFSET('Hygiene Data'!$F$9,0,10*ROW('Hygiene Data'!F6))),'Data Summary'!DW12="Yes"),OFFSET('Hygiene Data'!$F$9,0,10*ROW('Hygiene Data'!F6)),NA())</f>
        <v>#N/A</v>
      </c>
      <c r="BI12" s="99" t="e">
        <f ca="true">+IF(AND(ISNUMBER(OFFSET('Hygiene Data'!$G$5,0,10*ROW('Hygiene Data'!G6))),'Data Summary'!DX12="Yes"),OFFSET('Hygiene Data'!$G$5,0,10*ROW('Hygiene Data'!G6)),NA())</f>
        <v>#N/A</v>
      </c>
      <c r="BJ12" s="99" t="e">
        <f ca="true">+IF(AND(ISNUMBER(OFFSET('Hygiene Data'!$G$7,0,10*ROW('Hygiene Data'!G6))),'Data Summary'!DY12="Yes"),OFFSET('Hygiene Data'!$G$7,0,10*ROW('Hygiene Data'!G6)),NA())</f>
        <v>#N/A</v>
      </c>
      <c r="BK12" s="99" t="e">
        <f ca="true">+IF(AND(ISNUMBER(OFFSET('Hygiene Data'!$G$9,0,10*ROW('Hygiene Data'!G6))),'Data Summary'!DZ12="Yes"),OFFSET('Hygiene Data'!$G$9,0,10*ROW('Hygiene Data'!G6)),NA())</f>
        <v>#N/A</v>
      </c>
      <c r="BL12" s="99" t="e">
        <f ca="true">+IF(AND(ISNUMBER(OFFSET('Hygiene Data'!$H$5,0,10*ROW('Hygiene Data'!H6))),'Data Summary'!EA12="Yes"),OFFSET('Hygiene Data'!$H$5,0,10*ROW('Hygiene Data'!H6)),NA())</f>
        <v>#N/A</v>
      </c>
      <c r="BM12" s="99" t="e">
        <f ca="true">+IF(AND(ISNUMBER(OFFSET('Hygiene Data'!$H$7,0,10*ROW('Hygiene Data'!H6))),'Data Summary'!EB12="Yes"),OFFSET('Hygiene Data'!$H$7,0,10*ROW('Hygiene Data'!H6)),NA())</f>
        <v>#N/A</v>
      </c>
      <c r="BN12" s="99" t="e">
        <f ca="true">+IF(AND(ISNUMBER(OFFSET('Hygiene Data'!$H$9,0,10*ROW('Hygiene Data'!H6))),'Data Summary'!EC12="Yes"),OFFSET('Hygiene Data'!$H$9,0,10*ROW('Hygiene Data'!H6)),NA())</f>
        <v>#N/A</v>
      </c>
      <c r="BO12" s="99" t="e">
        <f ca="true">+IF(AND(ISNUMBER(OFFSET('Hygiene Data'!$I$5,0,10*ROW('Hygiene Data'!I6))),'Data Summary'!ED12="Yes"),OFFSET('Hygiene Data'!$I$5,0,10*ROW('Hygiene Data'!I6)),NA())</f>
        <v>#N/A</v>
      </c>
      <c r="BP12" s="99" t="e">
        <f ca="true">+IF(AND(ISNUMBER(OFFSET('Hygiene Data'!$I$7,0,10*ROW('Hygiene Data'!I6))),'Data Summary'!EE12="Yes"),OFFSET('Hygiene Data'!$I$7,0,10*ROW('Hygiene Data'!I6)),NA())</f>
        <v>#N/A</v>
      </c>
      <c r="BQ12" s="99" t="e">
        <f ca="true">+IF(AND(ISNUMBER(OFFSET('Hygiene Data'!$I$9,0,10*ROW('Hygiene Data'!I6))),'Data Summary'!EF12="Yes"),OFFSET('Hygiene Data'!$I$9,0,10*ROW('Hygiene Data'!I6)),NA())</f>
        <v>#N/A</v>
      </c>
    </row>
    <row xmlns:x14ac="http://schemas.microsoft.com/office/spreadsheetml/2009/9/ac" r="13" x14ac:dyDescent="0.2">
      <c r="A13" s="337" t="str">
        <f ca="true">+RIGHT('Data Summary'!A13,LEN('Data Summary'!A13)-9)</f>
        <v>MOH</v>
      </c>
      <c r="B13" s="38" t="str">
        <f ca="true">+IF(ISTEXT('Data Summary'!B13),'Data Summary'!B13,"")</f>
        <v>Census</v>
      </c>
      <c r="C13" s="336">
        <f ca="true">+VALUE('Data Summary'!C13)</f>
        <v>2016</v>
      </c>
      <c r="D13" s="97" t="e">
        <f ca="true">+IF(AND(ISNUMBER(OFFSET('Water Data'!$D$4,0,10*ROW('Water Data'!D7))),'Data Summary'!BS13="Yes"),100-OFFSET('Water Data'!$D$4,0,10*ROW('Water Data'!D7)),NA())</f>
        <v>#N/A</v>
      </c>
      <c r="E13" s="97" t="e">
        <f ca="true">+IF(AND(ISNUMBER(OFFSET('Water Data'!$D$6,0,10*ROW('Water Data'!D7))),'Data Summary'!BT13="Yes"),OFFSET('Water Data'!$D$6,0,10*ROW('Water Data'!D7)),NA())</f>
        <v>#N/A</v>
      </c>
      <c r="F13" s="97">
        <f ca="true">+IF(AND(ISNUMBER(OFFSET('Water Data'!$D$9,0,10*ROW('Water Data'!D7))),'Data Summary'!BU13="Yes"),OFFSET('Water Data'!$D$9,0,10*ROW('Water Data'!D7)),NA())</f>
        <v>96.6</v>
      </c>
      <c r="G13" s="97" t="e">
        <f ca="true">+IF(AND(ISNUMBER(OFFSET('Water Data'!$E$4,0,10*ROW('Water Data'!E7))),'Data Summary'!BV13="Yes"),100-OFFSET('Water Data'!$E$4,0,10*ROW('Water Data'!E7)),NA())</f>
        <v>#N/A</v>
      </c>
      <c r="H13" s="97" t="e">
        <f ca="true">+IF(AND(ISNUMBER(OFFSET('Water Data'!$E$6,0,10*ROW('Water Data'!E7))),'Data Summary'!BW13="Yes"),OFFSET('Water Data'!$E$6,0,10*ROW('Water Data'!E7)),NA())</f>
        <v>#N/A</v>
      </c>
      <c r="I13" s="97" t="e">
        <f ca="true">+IF(AND(ISNUMBER(OFFSET('Water Data'!$E$9,0,10*ROW('Water Data'!E7))),'Data Summary'!BX13="Yes"),OFFSET('Water Data'!$E$9,0,10*ROW('Water Data'!E7)),NA())</f>
        <v>#N/A</v>
      </c>
      <c r="J13" s="97" t="e">
        <f ca="true">+IF(AND(ISNUMBER(OFFSET('Water Data'!$F$4,0,10*ROW('Water Data'!F7))),'Data Summary'!BY13="Yes"),100-OFFSET('Water Data'!$F$4,0,10*ROW('Water Data'!F7)),NA())</f>
        <v>#N/A</v>
      </c>
      <c r="K13" s="97" t="e">
        <f ca="true">+IF(AND(ISNUMBER(OFFSET('Water Data'!$F$6,0,10*ROW('Water Data'!F7))),'Data Summary'!BZ13="Yes"),OFFSET('Water Data'!$F$6,0,10*ROW('Water Data'!F7)),NA())</f>
        <v>#N/A</v>
      </c>
      <c r="L13" s="97" t="e">
        <f ca="true">+IF(AND(ISNUMBER(OFFSET('Water Data'!$F$9,0,10*ROW('Water Data'!F7))),'Data Summary'!CA13="Yes"),OFFSET('Water Data'!$F$9,0,10*ROW('Water Data'!F7)),NA())</f>
        <v>#N/A</v>
      </c>
      <c r="M13" s="97" t="e">
        <f ca="true">+IF(AND(ISNUMBER(OFFSET('Water Data'!$G$4,0,10*ROW('Water Data'!G7))),'Data Summary'!CB13="Yes"),100-OFFSET('Water Data'!$G$4,0,10*ROW('Water Data'!G7)),NA())</f>
        <v>#N/A</v>
      </c>
      <c r="N13" s="97" t="e">
        <f ca="true">+IF(AND(ISNUMBER(OFFSET('Water Data'!$G$6,0,10*ROW('Water Data'!G7))),'Data Summary'!CC13="Yes"),OFFSET('Water Data'!$G$6,0,10*ROW('Water Data'!G7)),NA())</f>
        <v>#N/A</v>
      </c>
      <c r="O13" s="97" t="e">
        <f ca="true">+IF(AND(ISNUMBER(OFFSET('Water Data'!$G$9,0,10*ROW('Water Data'!G7))),'Data Summary'!CD13="Yes"),OFFSET('Water Data'!$G$9,0,10*ROW('Water Data'!G7)),NA())</f>
        <v>#N/A</v>
      </c>
      <c r="P13" s="97" t="e">
        <f ca="true">+IF(AND(ISNUMBER(OFFSET('Water Data'!$H$4,0,10*ROW('Water Data'!H7))),'Data Summary'!CE13="Yes"),100-OFFSET('Water Data'!$H$4,0,10*ROW('Water Data'!H7)),NA())</f>
        <v>#N/A</v>
      </c>
      <c r="Q13" s="97" t="e">
        <f ca="true">+IF(AND(ISNUMBER(OFFSET('Water Data'!$H$6,0,10*ROW('Water Data'!H7))),'Data Summary'!CF13="Yes"),OFFSET('Water Data'!$H$6,0,10*ROW('Water Data'!H7)),NA())</f>
        <v>#N/A</v>
      </c>
      <c r="R13" s="97" t="e">
        <f ca="true">+IF(AND(ISNUMBER(OFFSET('Water Data'!$H$9,0,10*ROW('Water Data'!H7))),'Data Summary'!CG13="Yes"),OFFSET('Water Data'!$H$9,0,10*ROW('Water Data'!H7)),NA())</f>
        <v>#N/A</v>
      </c>
      <c r="S13" s="97" t="e">
        <f ca="true">+IF(AND(ISNUMBER(OFFSET('Water Data'!$I$4,0,10*ROW('Water Data'!I7))),'Data Summary'!CH13="Yes"),100-OFFSET('Water Data'!$I$4,0,10*ROW('Water Data'!I7)),NA())</f>
        <v>#N/A</v>
      </c>
      <c r="T13" s="97" t="e">
        <f ca="true">+IF(AND(ISNUMBER(OFFSET('Water Data'!$I$6,0,10*ROW('Water Data'!I7))),'Data Summary'!CI13="Yes"),OFFSET('Water Data'!$I$6,0,10*ROW('Water Data'!I7)),NA())</f>
        <v>#N/A</v>
      </c>
      <c r="U13" s="97" t="e">
        <f ca="true">+IF(AND(ISNUMBER(OFFSET('Water Data'!$I$9,0,10*ROW('Water Data'!I7))),'Data Summary'!CJ13="Yes"),OFFSET('Water Data'!$I$9,0,10*ROW('Water Data'!I7)),NA())</f>
        <v>#N/A</v>
      </c>
      <c r="V13" s="98" t="e">
        <f ca="true">+IF(AND(ISNUMBER(OFFSET('Sanitation Data'!$D$4,0,10*ROW('Sanitation Data'!D7))),'Data Summary'!CK13="Yes"),100-OFFSET('Sanitation Data'!$D$4,0,10*ROW('Sanitation Data'!D7)),NA())</f>
        <v>#N/A</v>
      </c>
      <c r="W13" s="98">
        <f ca="true">+IF(AND(ISNUMBER(OFFSET('Sanitation Data'!$D$6,0,10*ROW('Sanitation Data'!D7))),'Data Summary'!CL13="Yes"),OFFSET('Sanitation Data'!$D$6,0,10*ROW('Sanitation Data'!D7)),NA())</f>
        <v>98.115000000000009</v>
      </c>
      <c r="X13" s="98" t="e">
        <f ca="true">+IF(AND(ISNUMBER(OFFSET('Sanitation Data'!$D$10,0,10*ROW('Sanitation Data'!D7))),'Data Summary'!CM13="Yes"),OFFSET('Sanitation Data'!$D$10,0,10*ROW('Sanitation Data'!D7)),NA())</f>
        <v>#N/A</v>
      </c>
      <c r="Y13" s="98" t="e">
        <f ca="true">+IF(AND(ISNUMBER(OFFSET('Sanitation Data'!$D$11,0,10*ROW('Sanitation Data'!D7))),'Data Summary'!CN13="Yes"),OFFSET('Sanitation Data'!$D$11,0,10*ROW('Sanitation Data'!D7)),NA())</f>
        <v>#N/A</v>
      </c>
      <c r="Z13" s="98">
        <f ca="true">+IF(AND(ISNUMBER(OFFSET('Sanitation Data'!$D$12,0,10*ROW('Sanitation Data'!D7))),'Data Summary'!CO13="Yes"),OFFSET('Sanitation Data'!$D$12,0,10*ROW('Sanitation Data'!D7)),NA())</f>
        <v>95.74</v>
      </c>
      <c r="AA13" s="98" t="e">
        <f ca="true">+IF(AND(ISNUMBER(OFFSET('Sanitation Data'!$E$4,0,10*ROW('Sanitation Data'!E7))),'Data Summary'!CP13="Yes"),100-OFFSET('Sanitation Data'!$E$4,0,10*ROW('Sanitation Data'!E7)),NA())</f>
        <v>#N/A</v>
      </c>
      <c r="AB13" s="98" t="e">
        <f ca="true">+IF(AND(ISNUMBER(OFFSET('Sanitation Data'!$E$6,0,10*ROW('Sanitation Data'!E7))),'Data Summary'!CQ13="Yes"),OFFSET('Sanitation Data'!$E$6,0,10*ROW('Sanitation Data'!E7)),NA())</f>
        <v>#N/A</v>
      </c>
      <c r="AC13" s="98" t="e">
        <f ca="true">+IF(AND(ISNUMBER(OFFSET('Sanitation Data'!$E$10,0,10*ROW('Sanitation Data'!E7))),'Data Summary'!CR13="Yes"),OFFSET('Sanitation Data'!$E$10,0,10*ROW('Sanitation Data'!E7)),NA())</f>
        <v>#N/A</v>
      </c>
      <c r="AD13" s="98" t="e">
        <f ca="true">+IF(AND(ISNUMBER(OFFSET('Sanitation Data'!$E$11,0,10*ROW('Sanitation Data'!E7))),'Data Summary'!CS13="Yes"),OFFSET('Sanitation Data'!$E$11,0,10*ROW('Sanitation Data'!E7)),NA())</f>
        <v>#N/A</v>
      </c>
      <c r="AE13" s="98" t="e">
        <f ca="true">+IF(AND(ISNUMBER(OFFSET('Sanitation Data'!$E$12,0,10*ROW('Sanitation Data'!E7))),'Data Summary'!CT13="Yes"),OFFSET('Sanitation Data'!$E$12,0,10*ROW('Sanitation Data'!E7)),NA())</f>
        <v>#N/A</v>
      </c>
      <c r="AF13" s="98" t="e">
        <f ca="true">+IF(AND(ISNUMBER(OFFSET('Sanitation Data'!$F$4,0,10*ROW('Sanitation Data'!F7))),'Data Summary'!CU13="Yes"),100-OFFSET('Sanitation Data'!$F$4,0,10*ROW('Sanitation Data'!F7)),NA())</f>
        <v>#N/A</v>
      </c>
      <c r="AG13" s="98" t="e">
        <f ca="true">+IF(AND(ISNUMBER(OFFSET('Sanitation Data'!$F$6,0,10*ROW('Sanitation Data'!F7))),'Data Summary'!CV13="Yes"),OFFSET('Sanitation Data'!$F$6,0,10*ROW('Sanitation Data'!F7)),NA())</f>
        <v>#N/A</v>
      </c>
      <c r="AH13" s="98" t="e">
        <f ca="true">+IF(AND(ISNUMBER(OFFSET('Sanitation Data'!$F$10,0,10*ROW('Sanitation Data'!F7))),'Data Summary'!CW13="Yes"),OFFSET('Sanitation Data'!$F$10,0,10*ROW('Sanitation Data'!F7)),NA())</f>
        <v>#N/A</v>
      </c>
      <c r="AI13" s="98" t="e">
        <f ca="true">+IF(AND(ISNUMBER(OFFSET('Sanitation Data'!$F$11,0,10*ROW('Sanitation Data'!F7))),'Data Summary'!CX13="Yes"),OFFSET('Sanitation Data'!$F$11,0,10*ROW('Sanitation Data'!F7)),NA())</f>
        <v>#N/A</v>
      </c>
      <c r="AJ13" s="98" t="e">
        <f ca="true">+IF(AND(ISNUMBER(OFFSET('Sanitation Data'!$F$12,0,10*ROW('Sanitation Data'!F7))),'Data Summary'!CY13="Yes"),OFFSET('Sanitation Data'!$F$12,0,10*ROW('Sanitation Data'!F7)),NA())</f>
        <v>#N/A</v>
      </c>
      <c r="AK13" s="98" t="e">
        <f ca="true">+IF(AND(ISNUMBER(OFFSET('Sanitation Data'!$G$4,0,10*ROW('Sanitation Data'!G7))),'Data Summary'!CZ13="Yes"),100-OFFSET('Sanitation Data'!$G$4,0,10*ROW('Sanitation Data'!G7)),NA())</f>
        <v>#N/A</v>
      </c>
      <c r="AL13" s="98" t="e">
        <f ca="true">+IF(AND(ISNUMBER(OFFSET('Sanitation Data'!$G$6,0,10*ROW('Sanitation Data'!G7))),'Data Summary'!DA13="Yes"),OFFSET('Sanitation Data'!$G$6,0,10*ROW('Sanitation Data'!G7)),NA())</f>
        <v>#N/A</v>
      </c>
      <c r="AM13" s="98" t="e">
        <f ca="true">+IF(AND(ISNUMBER(OFFSET('Sanitation Data'!$G$10,0,10*ROW('Sanitation Data'!G7))),'Data Summary'!DB13="Yes"),OFFSET('Sanitation Data'!$G$10,0,10*ROW('Sanitation Data'!G7)),NA())</f>
        <v>#N/A</v>
      </c>
      <c r="AN13" s="98" t="e">
        <f ca="true">+IF(AND(ISNUMBER(OFFSET('Sanitation Data'!$G$11,0,10*ROW('Sanitation Data'!G7))),'Data Summary'!DC13="Yes"),OFFSET('Sanitation Data'!$G$11,0,10*ROW('Sanitation Data'!G7)),NA())</f>
        <v>#N/A</v>
      </c>
      <c r="AO13" s="98" t="e">
        <f ca="true">+IF(AND(ISNUMBER(OFFSET('Sanitation Data'!$G$12,0,10*ROW('Sanitation Data'!G7))),'Data Summary'!DD13="Yes"),OFFSET('Sanitation Data'!$G$12,0,10*ROW('Sanitation Data'!G7)),NA())</f>
        <v>#N/A</v>
      </c>
      <c r="AP13" s="98" t="e">
        <f ca="true">+IF(AND(ISNUMBER(OFFSET('Sanitation Data'!$H$4,0,10*ROW('Sanitation Data'!H7))),'Data Summary'!DE13="Yes"),100-OFFSET('Sanitation Data'!$H$4,0,10*ROW('Sanitation Data'!H7)),NA())</f>
        <v>#N/A</v>
      </c>
      <c r="AQ13" s="98" t="e">
        <f ca="true">+IF(AND(ISNUMBER(OFFSET('Sanitation Data'!$H$6,0,10*ROW('Sanitation Data'!H7))),'Data Summary'!DF13="Yes"),OFFSET('Sanitation Data'!$H$6,0,10*ROW('Sanitation Data'!H7)),NA())</f>
        <v>#N/A</v>
      </c>
      <c r="AR13" s="98" t="e">
        <f ca="true">+IF(AND(ISNUMBER(OFFSET('Sanitation Data'!$H$10,0,10*ROW('Sanitation Data'!H7))),'Data Summary'!DG13="Yes"),OFFSET('Sanitation Data'!$H$10,0,10*ROW('Sanitation Data'!H7)),NA())</f>
        <v>#N/A</v>
      </c>
      <c r="AS13" s="98" t="e">
        <f ca="true">+IF(AND(ISNUMBER(OFFSET('Sanitation Data'!$H$11,0,10*ROW('Sanitation Data'!H7))),'Data Summary'!DH13="Yes"),OFFSET('Sanitation Data'!$H$11,0,10*ROW('Sanitation Data'!H7)),NA())</f>
        <v>#N/A</v>
      </c>
      <c r="AT13" s="98" t="e">
        <f ca="true">+IF(AND(ISNUMBER(OFFSET('Sanitation Data'!$H$12,0,10*ROW('Sanitation Data'!H7))),'Data Summary'!DI13="Yes"),OFFSET('Sanitation Data'!$H$12,0,10*ROW('Sanitation Data'!H7)),NA())</f>
        <v>#N/A</v>
      </c>
      <c r="AU13" s="98" t="e">
        <f ca="true">+IF(AND(ISNUMBER(OFFSET('Sanitation Data'!$I$4,0,10*ROW('Sanitation Data'!I7))),'Data Summary'!DJ13="Yes"),100-OFFSET('Sanitation Data'!$I$4,0,10*ROW('Sanitation Data'!I7)),NA())</f>
        <v>#N/A</v>
      </c>
      <c r="AV13" s="98" t="e">
        <f ca="true">+IF(AND(ISNUMBER(OFFSET('Sanitation Data'!$I$6,0,10*ROW('Sanitation Data'!I7))),'Data Summary'!DK13="Yes"),OFFSET('Sanitation Data'!$I$6,0,10*ROW('Sanitation Data'!I7)),NA())</f>
        <v>#N/A</v>
      </c>
      <c r="AW13" s="98" t="e">
        <f ca="true">+IF(AND(ISNUMBER(OFFSET('Sanitation Data'!$I$10,0,10*ROW('Sanitation Data'!I7))),'Data Summary'!DL13="Yes"),OFFSET('Sanitation Data'!$I$10,0,10*ROW('Sanitation Data'!I7)),NA())</f>
        <v>#N/A</v>
      </c>
      <c r="AX13" s="98" t="e">
        <f ca="true">+IF(AND(ISNUMBER(OFFSET('Sanitation Data'!$I$11,0,10*ROW('Sanitation Data'!I7))),'Data Summary'!DM13="Yes"),OFFSET('Sanitation Data'!$I$11,0,10*ROW('Sanitation Data'!I7)),NA())</f>
        <v>#N/A</v>
      </c>
      <c r="AY13" s="98" t="e">
        <f ca="true">+IF(AND(ISNUMBER(OFFSET('Sanitation Data'!$I$12,0,10*ROW('Sanitation Data'!I7))),'Data Summary'!DN13="Yes"),OFFSET('Sanitation Data'!$I$12,0,10*ROW('Sanitation Data'!I7)),NA())</f>
        <v>#N/A</v>
      </c>
      <c r="AZ13" s="99" t="e">
        <f ca="true">+IF(AND(ISNUMBER(OFFSET('Hygiene Data'!$D$5,0,10*ROW('Hygiene Data'!D7))),'Data Summary'!DO13="Yes"),OFFSET('Hygiene Data'!$D$5,0,10*ROW('Hygiene Data'!D7)),NA())</f>
        <v>#N/A</v>
      </c>
      <c r="BA13" s="99" t="e">
        <f ca="true">+IF(AND(ISNUMBER(OFFSET('Hygiene Data'!$D$7,0,10*ROW('Hygiene Data'!D7))),'Data Summary'!DP13="Yes"),OFFSET('Hygiene Data'!$D$7,0,10*ROW('Hygiene Data'!D7)),NA())</f>
        <v>#N/A</v>
      </c>
      <c r="BB13" s="99" t="e">
        <f ca="true">+IF(AND(ISNUMBER(OFFSET('Hygiene Data'!$D$9,0,10*ROW('Hygiene Data'!D7))),'Data Summary'!DQ13="Yes"),OFFSET('Hygiene Data'!$D$9,0,10*ROW('Hygiene Data'!D7)),NA())</f>
        <v>#N/A</v>
      </c>
      <c r="BC13" s="99" t="e">
        <f ca="true">+IF(AND(ISNUMBER(OFFSET('Hygiene Data'!$E$5,0,10*ROW('Hygiene Data'!E7))),'Data Summary'!DR13="Yes"),OFFSET('Hygiene Data'!$E$5,0,10*ROW('Hygiene Data'!E7)),NA())</f>
        <v>#N/A</v>
      </c>
      <c r="BD13" s="99" t="e">
        <f ca="true">+IF(AND(ISNUMBER(OFFSET('Hygiene Data'!$E$7,0,10*ROW('Hygiene Data'!E7))),'Data Summary'!DS13="Yes"),OFFSET('Hygiene Data'!$E$7,0,10*ROW('Hygiene Data'!E7)),NA())</f>
        <v>#N/A</v>
      </c>
      <c r="BE13" s="99" t="e">
        <f ca="true">+IF(AND(ISNUMBER(OFFSET('Hygiene Data'!$E$9,0,10*ROW('Hygiene Data'!E7))),'Data Summary'!DT13="Yes"),OFFSET('Hygiene Data'!$E$9,0,10*ROW('Hygiene Data'!E7)),NA())</f>
        <v>#N/A</v>
      </c>
      <c r="BF13" s="99" t="e">
        <f ca="true">+IF(AND(ISNUMBER(OFFSET('Hygiene Data'!$F$5,0,10*ROW('Hygiene Data'!F7))),'Data Summary'!DU13="Yes"),OFFSET('Hygiene Data'!$F$5,0,10*ROW('Hygiene Data'!F7)),NA())</f>
        <v>#N/A</v>
      </c>
      <c r="BG13" s="99" t="e">
        <f ca="true">+IF(AND(ISNUMBER(OFFSET('Hygiene Data'!$F$7,0,10*ROW('Hygiene Data'!F7))),'Data Summary'!DV13="Yes"),OFFSET('Hygiene Data'!$F$7,0,10*ROW('Hygiene Data'!F7)),NA())</f>
        <v>#N/A</v>
      </c>
      <c r="BH13" s="99" t="e">
        <f ca="true">+IF(AND(ISNUMBER(OFFSET('Hygiene Data'!$F$9,0,10*ROW('Hygiene Data'!F7))),'Data Summary'!DW13="Yes"),OFFSET('Hygiene Data'!$F$9,0,10*ROW('Hygiene Data'!F7)),NA())</f>
        <v>#N/A</v>
      </c>
      <c r="BI13" s="99" t="e">
        <f ca="true">+IF(AND(ISNUMBER(OFFSET('Hygiene Data'!$G$5,0,10*ROW('Hygiene Data'!G7))),'Data Summary'!DX13="Yes"),OFFSET('Hygiene Data'!$G$5,0,10*ROW('Hygiene Data'!G7)),NA())</f>
        <v>#N/A</v>
      </c>
      <c r="BJ13" s="99" t="e">
        <f ca="true">+IF(AND(ISNUMBER(OFFSET('Hygiene Data'!$G$7,0,10*ROW('Hygiene Data'!G7))),'Data Summary'!DY13="Yes"),OFFSET('Hygiene Data'!$G$7,0,10*ROW('Hygiene Data'!G7)),NA())</f>
        <v>#N/A</v>
      </c>
      <c r="BK13" s="99" t="e">
        <f ca="true">+IF(AND(ISNUMBER(OFFSET('Hygiene Data'!$G$9,0,10*ROW('Hygiene Data'!G7))),'Data Summary'!DZ13="Yes"),OFFSET('Hygiene Data'!$G$9,0,10*ROW('Hygiene Data'!G7)),NA())</f>
        <v>#N/A</v>
      </c>
      <c r="BL13" s="99" t="e">
        <f ca="true">+IF(AND(ISNUMBER(OFFSET('Hygiene Data'!$H$5,0,10*ROW('Hygiene Data'!H7))),'Data Summary'!EA13="Yes"),OFFSET('Hygiene Data'!$H$5,0,10*ROW('Hygiene Data'!H7)),NA())</f>
        <v>#N/A</v>
      </c>
      <c r="BM13" s="99" t="e">
        <f ca="true">+IF(AND(ISNUMBER(OFFSET('Hygiene Data'!$H$7,0,10*ROW('Hygiene Data'!H7))),'Data Summary'!EB13="Yes"),OFFSET('Hygiene Data'!$H$7,0,10*ROW('Hygiene Data'!H7)),NA())</f>
        <v>#N/A</v>
      </c>
      <c r="BN13" s="99" t="e">
        <f ca="true">+IF(AND(ISNUMBER(OFFSET('Hygiene Data'!$H$9,0,10*ROW('Hygiene Data'!H7))),'Data Summary'!EC13="Yes"),OFFSET('Hygiene Data'!$H$9,0,10*ROW('Hygiene Data'!H7)),NA())</f>
        <v>#N/A</v>
      </c>
      <c r="BO13" s="99" t="e">
        <f ca="true">+IF(AND(ISNUMBER(OFFSET('Hygiene Data'!$I$5,0,10*ROW('Hygiene Data'!I7))),'Data Summary'!ED13="Yes"),OFFSET('Hygiene Data'!$I$5,0,10*ROW('Hygiene Data'!I7)),NA())</f>
        <v>#N/A</v>
      </c>
      <c r="BP13" s="99" t="e">
        <f ca="true">+IF(AND(ISNUMBER(OFFSET('Hygiene Data'!$I$7,0,10*ROW('Hygiene Data'!I7))),'Data Summary'!EE13="Yes"),OFFSET('Hygiene Data'!$I$7,0,10*ROW('Hygiene Data'!I7)),NA())</f>
        <v>#N/A</v>
      </c>
      <c r="BQ13" s="99" t="e">
        <f ca="true">+IF(AND(ISNUMBER(OFFSET('Hygiene Data'!$I$9,0,10*ROW('Hygiene Data'!I7))),'Data Summary'!EF13="Yes"),OFFSET('Hygiene Data'!$I$9,0,10*ROW('Hygiene Data'!I7)),NA())</f>
        <v>#N/A</v>
      </c>
    </row>
    <row xmlns:x14ac="http://schemas.microsoft.com/office/spreadsheetml/2009/9/ac" r="14" x14ac:dyDescent="0.2">
      <c r="A14" s="337" t="str">
        <f ca="true">+RIGHT('Data Summary'!A14,LEN('Data Summary'!A14)-9)</f>
        <v>MOH</v>
      </c>
      <c r="B14" s="38" t="str">
        <f ca="true">+IF(ISTEXT('Data Summary'!B14),'Data Summary'!B14,"")</f>
        <v>Census</v>
      </c>
      <c r="C14" s="336">
        <f ca="true">+VALUE('Data Summary'!C14)</f>
        <v>2017</v>
      </c>
      <c r="D14" s="97" t="e">
        <f ca="true">+IF(AND(ISNUMBER(OFFSET('Water Data'!$D$4,0,10*ROW('Water Data'!D8))),'Data Summary'!BS14="Yes"),100-OFFSET('Water Data'!$D$4,0,10*ROW('Water Data'!D8)),NA())</f>
        <v>#N/A</v>
      </c>
      <c r="E14" s="97" t="e">
        <f ca="true">+IF(AND(ISNUMBER(OFFSET('Water Data'!$D$6,0,10*ROW('Water Data'!D8))),'Data Summary'!BT14="Yes"),OFFSET('Water Data'!$D$6,0,10*ROW('Water Data'!D8)),NA())</f>
        <v>#N/A</v>
      </c>
      <c r="F14" s="97">
        <f ca="true">+IF(AND(ISNUMBER(OFFSET('Water Data'!$D$9,0,10*ROW('Water Data'!D8))),'Data Summary'!BU14="Yes"),OFFSET('Water Data'!$D$9,0,10*ROW('Water Data'!D8)),NA())</f>
        <v>97.2</v>
      </c>
      <c r="G14" s="97" t="e">
        <f ca="true">+IF(AND(ISNUMBER(OFFSET('Water Data'!$E$4,0,10*ROW('Water Data'!E8))),'Data Summary'!BV14="Yes"),100-OFFSET('Water Data'!$E$4,0,10*ROW('Water Data'!E8)),NA())</f>
        <v>#N/A</v>
      </c>
      <c r="H14" s="97" t="e">
        <f ca="true">+IF(AND(ISNUMBER(OFFSET('Water Data'!$E$6,0,10*ROW('Water Data'!E8))),'Data Summary'!BW14="Yes"),OFFSET('Water Data'!$E$6,0,10*ROW('Water Data'!E8)),NA())</f>
        <v>#N/A</v>
      </c>
      <c r="I14" s="97" t="e">
        <f ca="true">+IF(AND(ISNUMBER(OFFSET('Water Data'!$E$9,0,10*ROW('Water Data'!E8))),'Data Summary'!BX14="Yes"),OFFSET('Water Data'!$E$9,0,10*ROW('Water Data'!E8)),NA())</f>
        <v>#N/A</v>
      </c>
      <c r="J14" s="97" t="e">
        <f ca="true">+IF(AND(ISNUMBER(OFFSET('Water Data'!$F$4,0,10*ROW('Water Data'!F8))),'Data Summary'!BY14="Yes"),100-OFFSET('Water Data'!$F$4,0,10*ROW('Water Data'!F8)),NA())</f>
        <v>#N/A</v>
      </c>
      <c r="K14" s="97" t="e">
        <f ca="true">+IF(AND(ISNUMBER(OFFSET('Water Data'!$F$6,0,10*ROW('Water Data'!F8))),'Data Summary'!BZ14="Yes"),OFFSET('Water Data'!$F$6,0,10*ROW('Water Data'!F8)),NA())</f>
        <v>#N/A</v>
      </c>
      <c r="L14" s="97" t="e">
        <f ca="true">+IF(AND(ISNUMBER(OFFSET('Water Data'!$F$9,0,10*ROW('Water Data'!F8))),'Data Summary'!CA14="Yes"),OFFSET('Water Data'!$F$9,0,10*ROW('Water Data'!F8)),NA())</f>
        <v>#N/A</v>
      </c>
      <c r="M14" s="97" t="e">
        <f ca="true">+IF(AND(ISNUMBER(OFFSET('Water Data'!$G$4,0,10*ROW('Water Data'!G8))),'Data Summary'!CB14="Yes"),100-OFFSET('Water Data'!$G$4,0,10*ROW('Water Data'!G8)),NA())</f>
        <v>#N/A</v>
      </c>
      <c r="N14" s="97" t="e">
        <f ca="true">+IF(AND(ISNUMBER(OFFSET('Water Data'!$G$6,0,10*ROW('Water Data'!G8))),'Data Summary'!CC14="Yes"),OFFSET('Water Data'!$G$6,0,10*ROW('Water Data'!G8)),NA())</f>
        <v>#N/A</v>
      </c>
      <c r="O14" s="97" t="e">
        <f ca="true">+IF(AND(ISNUMBER(OFFSET('Water Data'!$G$9,0,10*ROW('Water Data'!G8))),'Data Summary'!CD14="Yes"),OFFSET('Water Data'!$G$9,0,10*ROW('Water Data'!G8)),NA())</f>
        <v>#N/A</v>
      </c>
      <c r="P14" s="97" t="e">
        <f ca="true">+IF(AND(ISNUMBER(OFFSET('Water Data'!$H$4,0,10*ROW('Water Data'!H8))),'Data Summary'!CE14="Yes"),100-OFFSET('Water Data'!$H$4,0,10*ROW('Water Data'!H8)),NA())</f>
        <v>#N/A</v>
      </c>
      <c r="Q14" s="97" t="e">
        <f ca="true">+IF(AND(ISNUMBER(OFFSET('Water Data'!$H$6,0,10*ROW('Water Data'!H8))),'Data Summary'!CF14="Yes"),OFFSET('Water Data'!$H$6,0,10*ROW('Water Data'!H8)),NA())</f>
        <v>#N/A</v>
      </c>
      <c r="R14" s="97" t="e">
        <f ca="true">+IF(AND(ISNUMBER(OFFSET('Water Data'!$H$9,0,10*ROW('Water Data'!H8))),'Data Summary'!CG14="Yes"),OFFSET('Water Data'!$H$9,0,10*ROW('Water Data'!H8)),NA())</f>
        <v>#N/A</v>
      </c>
      <c r="S14" s="97" t="e">
        <f ca="true">+IF(AND(ISNUMBER(OFFSET('Water Data'!$I$4,0,10*ROW('Water Data'!I8))),'Data Summary'!CH14="Yes"),100-OFFSET('Water Data'!$I$4,0,10*ROW('Water Data'!I8)),NA())</f>
        <v>#N/A</v>
      </c>
      <c r="T14" s="97" t="e">
        <f ca="true">+IF(AND(ISNUMBER(OFFSET('Water Data'!$I$6,0,10*ROW('Water Data'!I8))),'Data Summary'!CI14="Yes"),OFFSET('Water Data'!$I$6,0,10*ROW('Water Data'!I8)),NA())</f>
        <v>#N/A</v>
      </c>
      <c r="U14" s="97" t="e">
        <f ca="true">+IF(AND(ISNUMBER(OFFSET('Water Data'!$I$9,0,10*ROW('Water Data'!I8))),'Data Summary'!CJ14="Yes"),OFFSET('Water Data'!$I$9,0,10*ROW('Water Data'!I8)),NA())</f>
        <v>#N/A</v>
      </c>
      <c r="V14" s="98" t="e">
        <f ca="true">+IF(AND(ISNUMBER(OFFSET('Sanitation Data'!$D$4,0,10*ROW('Sanitation Data'!D8))),'Data Summary'!CK14="Yes"),100-OFFSET('Sanitation Data'!$D$4,0,10*ROW('Sanitation Data'!D8)),NA())</f>
        <v>#N/A</v>
      </c>
      <c r="W14" s="98">
        <f ca="true">+IF(AND(ISNUMBER(OFFSET('Sanitation Data'!$D$6,0,10*ROW('Sanitation Data'!D8))),'Data Summary'!CL14="Yes"),OFFSET('Sanitation Data'!$D$6,0,10*ROW('Sanitation Data'!D8)),NA())</f>
        <v>97.85499999999999</v>
      </c>
      <c r="X14" s="98" t="e">
        <f ca="true">+IF(AND(ISNUMBER(OFFSET('Sanitation Data'!$D$10,0,10*ROW('Sanitation Data'!D8))),'Data Summary'!CM14="Yes"),OFFSET('Sanitation Data'!$D$10,0,10*ROW('Sanitation Data'!D8)),NA())</f>
        <v>#N/A</v>
      </c>
      <c r="Y14" s="98" t="e">
        <f ca="true">+IF(AND(ISNUMBER(OFFSET('Sanitation Data'!$D$11,0,10*ROW('Sanitation Data'!D8))),'Data Summary'!CN14="Yes"),OFFSET('Sanitation Data'!$D$11,0,10*ROW('Sanitation Data'!D8)),NA())</f>
        <v>#N/A</v>
      </c>
      <c r="Z14" s="98">
        <f ca="true">+IF(AND(ISNUMBER(OFFSET('Sanitation Data'!$D$12,0,10*ROW('Sanitation Data'!D8))),'Data Summary'!CO14="Yes"),OFFSET('Sanitation Data'!$D$12,0,10*ROW('Sanitation Data'!D8)),NA())</f>
        <v>95</v>
      </c>
      <c r="AA14" s="98" t="e">
        <f ca="true">+IF(AND(ISNUMBER(OFFSET('Sanitation Data'!$E$4,0,10*ROW('Sanitation Data'!E8))),'Data Summary'!CP14="Yes"),100-OFFSET('Sanitation Data'!$E$4,0,10*ROW('Sanitation Data'!E8)),NA())</f>
        <v>#N/A</v>
      </c>
      <c r="AB14" s="98" t="e">
        <f ca="true">+IF(AND(ISNUMBER(OFFSET('Sanitation Data'!$E$6,0,10*ROW('Sanitation Data'!E8))),'Data Summary'!CQ14="Yes"),OFFSET('Sanitation Data'!$E$6,0,10*ROW('Sanitation Data'!E8)),NA())</f>
        <v>#N/A</v>
      </c>
      <c r="AC14" s="98" t="e">
        <f ca="true">+IF(AND(ISNUMBER(OFFSET('Sanitation Data'!$E$10,0,10*ROW('Sanitation Data'!E8))),'Data Summary'!CR14="Yes"),OFFSET('Sanitation Data'!$E$10,0,10*ROW('Sanitation Data'!E8)),NA())</f>
        <v>#N/A</v>
      </c>
      <c r="AD14" s="98" t="e">
        <f ca="true">+IF(AND(ISNUMBER(OFFSET('Sanitation Data'!$E$11,0,10*ROW('Sanitation Data'!E8))),'Data Summary'!CS14="Yes"),OFFSET('Sanitation Data'!$E$11,0,10*ROW('Sanitation Data'!E8)),NA())</f>
        <v>#N/A</v>
      </c>
      <c r="AE14" s="98" t="e">
        <f ca="true">+IF(AND(ISNUMBER(OFFSET('Sanitation Data'!$E$12,0,10*ROW('Sanitation Data'!E8))),'Data Summary'!CT14="Yes"),OFFSET('Sanitation Data'!$E$12,0,10*ROW('Sanitation Data'!E8)),NA())</f>
        <v>#N/A</v>
      </c>
      <c r="AF14" s="98" t="e">
        <f ca="true">+IF(AND(ISNUMBER(OFFSET('Sanitation Data'!$F$4,0,10*ROW('Sanitation Data'!F8))),'Data Summary'!CU14="Yes"),100-OFFSET('Sanitation Data'!$F$4,0,10*ROW('Sanitation Data'!F8)),NA())</f>
        <v>#N/A</v>
      </c>
      <c r="AG14" s="98" t="e">
        <f ca="true">+IF(AND(ISNUMBER(OFFSET('Sanitation Data'!$F$6,0,10*ROW('Sanitation Data'!F8))),'Data Summary'!CV14="Yes"),OFFSET('Sanitation Data'!$F$6,0,10*ROW('Sanitation Data'!F8)),NA())</f>
        <v>#N/A</v>
      </c>
      <c r="AH14" s="98" t="e">
        <f ca="true">+IF(AND(ISNUMBER(OFFSET('Sanitation Data'!$F$10,0,10*ROW('Sanitation Data'!F8))),'Data Summary'!CW14="Yes"),OFFSET('Sanitation Data'!$F$10,0,10*ROW('Sanitation Data'!F8)),NA())</f>
        <v>#N/A</v>
      </c>
      <c r="AI14" s="98" t="e">
        <f ca="true">+IF(AND(ISNUMBER(OFFSET('Sanitation Data'!$F$11,0,10*ROW('Sanitation Data'!F8))),'Data Summary'!CX14="Yes"),OFFSET('Sanitation Data'!$F$11,0,10*ROW('Sanitation Data'!F8)),NA())</f>
        <v>#N/A</v>
      </c>
      <c r="AJ14" s="98" t="e">
        <f ca="true">+IF(AND(ISNUMBER(OFFSET('Sanitation Data'!$F$12,0,10*ROW('Sanitation Data'!F8))),'Data Summary'!CY14="Yes"),OFFSET('Sanitation Data'!$F$12,0,10*ROW('Sanitation Data'!F8)),NA())</f>
        <v>#N/A</v>
      </c>
      <c r="AK14" s="98" t="e">
        <f ca="true">+IF(AND(ISNUMBER(OFFSET('Sanitation Data'!$G$4,0,10*ROW('Sanitation Data'!G8))),'Data Summary'!CZ14="Yes"),100-OFFSET('Sanitation Data'!$G$4,0,10*ROW('Sanitation Data'!G8)),NA())</f>
        <v>#N/A</v>
      </c>
      <c r="AL14" s="98" t="e">
        <f ca="true">+IF(AND(ISNUMBER(OFFSET('Sanitation Data'!$G$6,0,10*ROW('Sanitation Data'!G8))),'Data Summary'!DA14="Yes"),OFFSET('Sanitation Data'!$G$6,0,10*ROW('Sanitation Data'!G8)),NA())</f>
        <v>#N/A</v>
      </c>
      <c r="AM14" s="98" t="e">
        <f ca="true">+IF(AND(ISNUMBER(OFFSET('Sanitation Data'!$G$10,0,10*ROW('Sanitation Data'!G8))),'Data Summary'!DB14="Yes"),OFFSET('Sanitation Data'!$G$10,0,10*ROW('Sanitation Data'!G8)),NA())</f>
        <v>#N/A</v>
      </c>
      <c r="AN14" s="98" t="e">
        <f ca="true">+IF(AND(ISNUMBER(OFFSET('Sanitation Data'!$G$11,0,10*ROW('Sanitation Data'!G8))),'Data Summary'!DC14="Yes"),OFFSET('Sanitation Data'!$G$11,0,10*ROW('Sanitation Data'!G8)),NA())</f>
        <v>#N/A</v>
      </c>
      <c r="AO14" s="98" t="e">
        <f ca="true">+IF(AND(ISNUMBER(OFFSET('Sanitation Data'!$G$12,0,10*ROW('Sanitation Data'!G8))),'Data Summary'!DD14="Yes"),OFFSET('Sanitation Data'!$G$12,0,10*ROW('Sanitation Data'!G8)),NA())</f>
        <v>#N/A</v>
      </c>
      <c r="AP14" s="98" t="e">
        <f ca="true">+IF(AND(ISNUMBER(OFFSET('Sanitation Data'!$H$4,0,10*ROW('Sanitation Data'!H8))),'Data Summary'!DE14="Yes"),100-OFFSET('Sanitation Data'!$H$4,0,10*ROW('Sanitation Data'!H8)),NA())</f>
        <v>#N/A</v>
      </c>
      <c r="AQ14" s="98" t="e">
        <f ca="true">+IF(AND(ISNUMBER(OFFSET('Sanitation Data'!$H$6,0,10*ROW('Sanitation Data'!H8))),'Data Summary'!DF14="Yes"),OFFSET('Sanitation Data'!$H$6,0,10*ROW('Sanitation Data'!H8)),NA())</f>
        <v>#N/A</v>
      </c>
      <c r="AR14" s="98" t="e">
        <f ca="true">+IF(AND(ISNUMBER(OFFSET('Sanitation Data'!$H$10,0,10*ROW('Sanitation Data'!H8))),'Data Summary'!DG14="Yes"),OFFSET('Sanitation Data'!$H$10,0,10*ROW('Sanitation Data'!H8)),NA())</f>
        <v>#N/A</v>
      </c>
      <c r="AS14" s="98" t="e">
        <f ca="true">+IF(AND(ISNUMBER(OFFSET('Sanitation Data'!$H$11,0,10*ROW('Sanitation Data'!H8))),'Data Summary'!DH14="Yes"),OFFSET('Sanitation Data'!$H$11,0,10*ROW('Sanitation Data'!H8)),NA())</f>
        <v>#N/A</v>
      </c>
      <c r="AT14" s="98" t="e">
        <f ca="true">+IF(AND(ISNUMBER(OFFSET('Sanitation Data'!$H$12,0,10*ROW('Sanitation Data'!H8))),'Data Summary'!DI14="Yes"),OFFSET('Sanitation Data'!$H$12,0,10*ROW('Sanitation Data'!H8)),NA())</f>
        <v>#N/A</v>
      </c>
      <c r="AU14" s="98" t="e">
        <f ca="true">+IF(AND(ISNUMBER(OFFSET('Sanitation Data'!$I$4,0,10*ROW('Sanitation Data'!I8))),'Data Summary'!DJ14="Yes"),100-OFFSET('Sanitation Data'!$I$4,0,10*ROW('Sanitation Data'!I8)),NA())</f>
        <v>#N/A</v>
      </c>
      <c r="AV14" s="98" t="e">
        <f ca="true">+IF(AND(ISNUMBER(OFFSET('Sanitation Data'!$I$6,0,10*ROW('Sanitation Data'!I8))),'Data Summary'!DK14="Yes"),OFFSET('Sanitation Data'!$I$6,0,10*ROW('Sanitation Data'!I8)),NA())</f>
        <v>#N/A</v>
      </c>
      <c r="AW14" s="98" t="e">
        <f ca="true">+IF(AND(ISNUMBER(OFFSET('Sanitation Data'!$I$10,0,10*ROW('Sanitation Data'!I8))),'Data Summary'!DL14="Yes"),OFFSET('Sanitation Data'!$I$10,0,10*ROW('Sanitation Data'!I8)),NA())</f>
        <v>#N/A</v>
      </c>
      <c r="AX14" s="98" t="e">
        <f ca="true">+IF(AND(ISNUMBER(OFFSET('Sanitation Data'!$I$11,0,10*ROW('Sanitation Data'!I8))),'Data Summary'!DM14="Yes"),OFFSET('Sanitation Data'!$I$11,0,10*ROW('Sanitation Data'!I8)),NA())</f>
        <v>#N/A</v>
      </c>
      <c r="AY14" s="98" t="e">
        <f ca="true">+IF(AND(ISNUMBER(OFFSET('Sanitation Data'!$I$12,0,10*ROW('Sanitation Data'!I8))),'Data Summary'!DN14="Yes"),OFFSET('Sanitation Data'!$I$12,0,10*ROW('Sanitation Data'!I8)),NA())</f>
        <v>#N/A</v>
      </c>
      <c r="AZ14" s="99" t="e">
        <f ca="true">+IF(AND(ISNUMBER(OFFSET('Hygiene Data'!$D$5,0,10*ROW('Hygiene Data'!D8))),'Data Summary'!DO14="Yes"),OFFSET('Hygiene Data'!$D$5,0,10*ROW('Hygiene Data'!D8)),NA())</f>
        <v>#N/A</v>
      </c>
      <c r="BA14" s="99" t="e">
        <f ca="true">+IF(AND(ISNUMBER(OFFSET('Hygiene Data'!$D$7,0,10*ROW('Hygiene Data'!D8))),'Data Summary'!DP14="Yes"),OFFSET('Hygiene Data'!$D$7,0,10*ROW('Hygiene Data'!D8)),NA())</f>
        <v>#N/A</v>
      </c>
      <c r="BB14" s="99" t="e">
        <f ca="true">+IF(AND(ISNUMBER(OFFSET('Hygiene Data'!$D$9,0,10*ROW('Hygiene Data'!D8))),'Data Summary'!DQ14="Yes"),OFFSET('Hygiene Data'!$D$9,0,10*ROW('Hygiene Data'!D8)),NA())</f>
        <v>#N/A</v>
      </c>
      <c r="BC14" s="99" t="e">
        <f ca="true">+IF(AND(ISNUMBER(OFFSET('Hygiene Data'!$E$5,0,10*ROW('Hygiene Data'!E8))),'Data Summary'!DR14="Yes"),OFFSET('Hygiene Data'!$E$5,0,10*ROW('Hygiene Data'!E8)),NA())</f>
        <v>#N/A</v>
      </c>
      <c r="BD14" s="99" t="e">
        <f ca="true">+IF(AND(ISNUMBER(OFFSET('Hygiene Data'!$E$7,0,10*ROW('Hygiene Data'!E8))),'Data Summary'!DS14="Yes"),OFFSET('Hygiene Data'!$E$7,0,10*ROW('Hygiene Data'!E8)),NA())</f>
        <v>#N/A</v>
      </c>
      <c r="BE14" s="99" t="e">
        <f ca="true">+IF(AND(ISNUMBER(OFFSET('Hygiene Data'!$E$9,0,10*ROW('Hygiene Data'!E8))),'Data Summary'!DT14="Yes"),OFFSET('Hygiene Data'!$E$9,0,10*ROW('Hygiene Data'!E8)),NA())</f>
        <v>#N/A</v>
      </c>
      <c r="BF14" s="99" t="e">
        <f ca="true">+IF(AND(ISNUMBER(OFFSET('Hygiene Data'!$F$5,0,10*ROW('Hygiene Data'!F8))),'Data Summary'!DU14="Yes"),OFFSET('Hygiene Data'!$F$5,0,10*ROW('Hygiene Data'!F8)),NA())</f>
        <v>#N/A</v>
      </c>
      <c r="BG14" s="99" t="e">
        <f ca="true">+IF(AND(ISNUMBER(OFFSET('Hygiene Data'!$F$7,0,10*ROW('Hygiene Data'!F8))),'Data Summary'!DV14="Yes"),OFFSET('Hygiene Data'!$F$7,0,10*ROW('Hygiene Data'!F8)),NA())</f>
        <v>#N/A</v>
      </c>
      <c r="BH14" s="99" t="e">
        <f ca="true">+IF(AND(ISNUMBER(OFFSET('Hygiene Data'!$F$9,0,10*ROW('Hygiene Data'!F8))),'Data Summary'!DW14="Yes"),OFFSET('Hygiene Data'!$F$9,0,10*ROW('Hygiene Data'!F8)),NA())</f>
        <v>#N/A</v>
      </c>
      <c r="BI14" s="99" t="e">
        <f ca="true">+IF(AND(ISNUMBER(OFFSET('Hygiene Data'!$G$5,0,10*ROW('Hygiene Data'!G8))),'Data Summary'!DX14="Yes"),OFFSET('Hygiene Data'!$G$5,0,10*ROW('Hygiene Data'!G8)),NA())</f>
        <v>#N/A</v>
      </c>
      <c r="BJ14" s="99" t="e">
        <f ca="true">+IF(AND(ISNUMBER(OFFSET('Hygiene Data'!$G$7,0,10*ROW('Hygiene Data'!G8))),'Data Summary'!DY14="Yes"),OFFSET('Hygiene Data'!$G$7,0,10*ROW('Hygiene Data'!G8)),NA())</f>
        <v>#N/A</v>
      </c>
      <c r="BK14" s="99" t="e">
        <f ca="true">+IF(AND(ISNUMBER(OFFSET('Hygiene Data'!$G$9,0,10*ROW('Hygiene Data'!G8))),'Data Summary'!DZ14="Yes"),OFFSET('Hygiene Data'!$G$9,0,10*ROW('Hygiene Data'!G8)),NA())</f>
        <v>#N/A</v>
      </c>
      <c r="BL14" s="99" t="e">
        <f ca="true">+IF(AND(ISNUMBER(OFFSET('Hygiene Data'!$H$5,0,10*ROW('Hygiene Data'!H8))),'Data Summary'!EA14="Yes"),OFFSET('Hygiene Data'!$H$5,0,10*ROW('Hygiene Data'!H8)),NA())</f>
        <v>#N/A</v>
      </c>
      <c r="BM14" s="99" t="e">
        <f ca="true">+IF(AND(ISNUMBER(OFFSET('Hygiene Data'!$H$7,0,10*ROW('Hygiene Data'!H8))),'Data Summary'!EB14="Yes"),OFFSET('Hygiene Data'!$H$7,0,10*ROW('Hygiene Data'!H8)),NA())</f>
        <v>#N/A</v>
      </c>
      <c r="BN14" s="99" t="e">
        <f ca="true">+IF(AND(ISNUMBER(OFFSET('Hygiene Data'!$H$9,0,10*ROW('Hygiene Data'!H8))),'Data Summary'!EC14="Yes"),OFFSET('Hygiene Data'!$H$9,0,10*ROW('Hygiene Data'!H8)),NA())</f>
        <v>#N/A</v>
      </c>
      <c r="BO14" s="99" t="e">
        <f ca="true">+IF(AND(ISNUMBER(OFFSET('Hygiene Data'!$I$5,0,10*ROW('Hygiene Data'!I8))),'Data Summary'!ED14="Yes"),OFFSET('Hygiene Data'!$I$5,0,10*ROW('Hygiene Data'!I8)),NA())</f>
        <v>#N/A</v>
      </c>
      <c r="BP14" s="99" t="e">
        <f ca="true">+IF(AND(ISNUMBER(OFFSET('Hygiene Data'!$I$7,0,10*ROW('Hygiene Data'!I8))),'Data Summary'!EE14="Yes"),OFFSET('Hygiene Data'!$I$7,0,10*ROW('Hygiene Data'!I8)),NA())</f>
        <v>#N/A</v>
      </c>
      <c r="BQ14" s="99" t="e">
        <f ca="true">+IF(AND(ISNUMBER(OFFSET('Hygiene Data'!$I$9,0,10*ROW('Hygiene Data'!I8))),'Data Summary'!EF14="Yes"),OFFSET('Hygiene Data'!$I$9,0,10*ROW('Hygiene Data'!I8)),NA())</f>
        <v>#N/A</v>
      </c>
    </row>
    <row xmlns:x14ac="http://schemas.microsoft.com/office/spreadsheetml/2009/9/ac" r="15" x14ac:dyDescent="0.2">
      <c r="A15" s="337" t="str">
        <f ca="true">+RIGHT('Data Summary'!A15,LEN('Data Summary'!A15)-9)</f>
        <v>MOH</v>
      </c>
      <c r="B15" s="38" t="str">
        <f ca="true">+IF(ISTEXT('Data Summary'!B15),'Data Summary'!B15,"")</f>
        <v>Census</v>
      </c>
      <c r="C15" s="336">
        <f ca="true">+VALUE('Data Summary'!C15)</f>
        <v>2018</v>
      </c>
      <c r="D15" s="97" t="e">
        <f ca="true">+IF(AND(ISNUMBER(OFFSET('Water Data'!$D$4,0,10*ROW('Water Data'!D9))),'Data Summary'!BS15="Yes"),100-OFFSET('Water Data'!$D$4,0,10*ROW('Water Data'!D9)),NA())</f>
        <v>#N/A</v>
      </c>
      <c r="E15" s="97" t="e">
        <f ca="true">+IF(AND(ISNUMBER(OFFSET('Water Data'!$D$6,0,10*ROW('Water Data'!D9))),'Data Summary'!BT15="Yes"),OFFSET('Water Data'!$D$6,0,10*ROW('Water Data'!D9)),NA())</f>
        <v>#N/A</v>
      </c>
      <c r="F15" s="97">
        <f ca="true">+IF(AND(ISNUMBER(OFFSET('Water Data'!$D$9,0,10*ROW('Water Data'!D9))),'Data Summary'!BU15="Yes"),OFFSET('Water Data'!$D$9,0,10*ROW('Water Data'!D9)),NA())</f>
        <v>98.6</v>
      </c>
      <c r="G15" s="97" t="e">
        <f ca="true">+IF(AND(ISNUMBER(OFFSET('Water Data'!$E$4,0,10*ROW('Water Data'!E9))),'Data Summary'!BV15="Yes"),100-OFFSET('Water Data'!$E$4,0,10*ROW('Water Data'!E9)),NA())</f>
        <v>#N/A</v>
      </c>
      <c r="H15" s="97" t="e">
        <f ca="true">+IF(AND(ISNUMBER(OFFSET('Water Data'!$E$6,0,10*ROW('Water Data'!E9))),'Data Summary'!BW15="Yes"),OFFSET('Water Data'!$E$6,0,10*ROW('Water Data'!E9)),NA())</f>
        <v>#N/A</v>
      </c>
      <c r="I15" s="97" t="e">
        <f ca="true">+IF(AND(ISNUMBER(OFFSET('Water Data'!$E$9,0,10*ROW('Water Data'!E9))),'Data Summary'!BX15="Yes"),OFFSET('Water Data'!$E$9,0,10*ROW('Water Data'!E9)),NA())</f>
        <v>#N/A</v>
      </c>
      <c r="J15" s="97" t="e">
        <f ca="true">+IF(AND(ISNUMBER(OFFSET('Water Data'!$F$4,0,10*ROW('Water Data'!F9))),'Data Summary'!BY15="Yes"),100-OFFSET('Water Data'!$F$4,0,10*ROW('Water Data'!F9)),NA())</f>
        <v>#N/A</v>
      </c>
      <c r="K15" s="97" t="e">
        <f ca="true">+IF(AND(ISNUMBER(OFFSET('Water Data'!$F$6,0,10*ROW('Water Data'!F9))),'Data Summary'!BZ15="Yes"),OFFSET('Water Data'!$F$6,0,10*ROW('Water Data'!F9)),NA())</f>
        <v>#N/A</v>
      </c>
      <c r="L15" s="97" t="e">
        <f ca="true">+IF(AND(ISNUMBER(OFFSET('Water Data'!$F$9,0,10*ROW('Water Data'!F9))),'Data Summary'!CA15="Yes"),OFFSET('Water Data'!$F$9,0,10*ROW('Water Data'!F9)),NA())</f>
        <v>#N/A</v>
      </c>
      <c r="M15" s="97" t="e">
        <f ca="true">+IF(AND(ISNUMBER(OFFSET('Water Data'!$G$4,0,10*ROW('Water Data'!G9))),'Data Summary'!CB15="Yes"),100-OFFSET('Water Data'!$G$4,0,10*ROW('Water Data'!G9)),NA())</f>
        <v>#N/A</v>
      </c>
      <c r="N15" s="97" t="e">
        <f ca="true">+IF(AND(ISNUMBER(OFFSET('Water Data'!$G$6,0,10*ROW('Water Data'!G9))),'Data Summary'!CC15="Yes"),OFFSET('Water Data'!$G$6,0,10*ROW('Water Data'!G9)),NA())</f>
        <v>#N/A</v>
      </c>
      <c r="O15" s="97" t="e">
        <f ca="true">+IF(AND(ISNUMBER(OFFSET('Water Data'!$G$9,0,10*ROW('Water Data'!G9))),'Data Summary'!CD15="Yes"),OFFSET('Water Data'!$G$9,0,10*ROW('Water Data'!G9)),NA())</f>
        <v>#N/A</v>
      </c>
      <c r="P15" s="97" t="e">
        <f ca="true">+IF(AND(ISNUMBER(OFFSET('Water Data'!$H$4,0,10*ROW('Water Data'!H9))),'Data Summary'!CE15="Yes"),100-OFFSET('Water Data'!$H$4,0,10*ROW('Water Data'!H9)),NA())</f>
        <v>#N/A</v>
      </c>
      <c r="Q15" s="97" t="e">
        <f ca="true">+IF(AND(ISNUMBER(OFFSET('Water Data'!$H$6,0,10*ROW('Water Data'!H9))),'Data Summary'!CF15="Yes"),OFFSET('Water Data'!$H$6,0,10*ROW('Water Data'!H9)),NA())</f>
        <v>#N/A</v>
      </c>
      <c r="R15" s="97" t="e">
        <f ca="true">+IF(AND(ISNUMBER(OFFSET('Water Data'!$H$9,0,10*ROW('Water Data'!H9))),'Data Summary'!CG15="Yes"),OFFSET('Water Data'!$H$9,0,10*ROW('Water Data'!H9)),NA())</f>
        <v>#N/A</v>
      </c>
      <c r="S15" s="97" t="e">
        <f ca="true">+IF(AND(ISNUMBER(OFFSET('Water Data'!$I$4,0,10*ROW('Water Data'!I9))),'Data Summary'!CH15="Yes"),100-OFFSET('Water Data'!$I$4,0,10*ROW('Water Data'!I9)),NA())</f>
        <v>#N/A</v>
      </c>
      <c r="T15" s="97" t="e">
        <f ca="true">+IF(AND(ISNUMBER(OFFSET('Water Data'!$I$6,0,10*ROW('Water Data'!I9))),'Data Summary'!CI15="Yes"),OFFSET('Water Data'!$I$6,0,10*ROW('Water Data'!I9)),NA())</f>
        <v>#N/A</v>
      </c>
      <c r="U15" s="97" t="e">
        <f ca="true">+IF(AND(ISNUMBER(OFFSET('Water Data'!$I$9,0,10*ROW('Water Data'!I9))),'Data Summary'!CJ15="Yes"),OFFSET('Water Data'!$I$9,0,10*ROW('Water Data'!I9)),NA())</f>
        <v>#N/A</v>
      </c>
      <c r="V15" s="98" t="e">
        <f ca="true">+IF(AND(ISNUMBER(OFFSET('Sanitation Data'!$D$4,0,10*ROW('Sanitation Data'!D9))),'Data Summary'!CK15="Yes"),100-OFFSET('Sanitation Data'!$D$4,0,10*ROW('Sanitation Data'!D9)),NA())</f>
        <v>#N/A</v>
      </c>
      <c r="W15" s="98">
        <f ca="true">+IF(AND(ISNUMBER(OFFSET('Sanitation Data'!$D$6,0,10*ROW('Sanitation Data'!D9))),'Data Summary'!CL15="Yes"),OFFSET('Sanitation Data'!$D$6,0,10*ROW('Sanitation Data'!D9)),NA())</f>
        <v>99.06</v>
      </c>
      <c r="X15" s="98" t="e">
        <f ca="true">+IF(AND(ISNUMBER(OFFSET('Sanitation Data'!$D$10,0,10*ROW('Sanitation Data'!D9))),'Data Summary'!CM15="Yes"),OFFSET('Sanitation Data'!$D$10,0,10*ROW('Sanitation Data'!D9)),NA())</f>
        <v>#N/A</v>
      </c>
      <c r="Y15" s="98" t="e">
        <f ca="true">+IF(AND(ISNUMBER(OFFSET('Sanitation Data'!$D$11,0,10*ROW('Sanitation Data'!D9))),'Data Summary'!CN15="Yes"),OFFSET('Sanitation Data'!$D$11,0,10*ROW('Sanitation Data'!D9)),NA())</f>
        <v>#N/A</v>
      </c>
      <c r="Z15" s="98">
        <f ca="true">+IF(AND(ISNUMBER(OFFSET('Sanitation Data'!$D$12,0,10*ROW('Sanitation Data'!D9))),'Data Summary'!CO15="Yes"),OFFSET('Sanitation Data'!$D$12,0,10*ROW('Sanitation Data'!D9)),NA())</f>
        <v>97</v>
      </c>
      <c r="AA15" s="98" t="e">
        <f ca="true">+IF(AND(ISNUMBER(OFFSET('Sanitation Data'!$E$4,0,10*ROW('Sanitation Data'!E9))),'Data Summary'!CP15="Yes"),100-OFFSET('Sanitation Data'!$E$4,0,10*ROW('Sanitation Data'!E9)),NA())</f>
        <v>#N/A</v>
      </c>
      <c r="AB15" s="98" t="e">
        <f ca="true">+IF(AND(ISNUMBER(OFFSET('Sanitation Data'!$E$6,0,10*ROW('Sanitation Data'!E9))),'Data Summary'!CQ15="Yes"),OFFSET('Sanitation Data'!$E$6,0,10*ROW('Sanitation Data'!E9)),NA())</f>
        <v>#N/A</v>
      </c>
      <c r="AC15" s="98" t="e">
        <f ca="true">+IF(AND(ISNUMBER(OFFSET('Sanitation Data'!$E$10,0,10*ROW('Sanitation Data'!E9))),'Data Summary'!CR15="Yes"),OFFSET('Sanitation Data'!$E$10,0,10*ROW('Sanitation Data'!E9)),NA())</f>
        <v>#N/A</v>
      </c>
      <c r="AD15" s="98" t="e">
        <f ca="true">+IF(AND(ISNUMBER(OFFSET('Sanitation Data'!$E$11,0,10*ROW('Sanitation Data'!E9))),'Data Summary'!CS15="Yes"),OFFSET('Sanitation Data'!$E$11,0,10*ROW('Sanitation Data'!E9)),NA())</f>
        <v>#N/A</v>
      </c>
      <c r="AE15" s="98" t="e">
        <f ca="true">+IF(AND(ISNUMBER(OFFSET('Sanitation Data'!$E$12,0,10*ROW('Sanitation Data'!E9))),'Data Summary'!CT15="Yes"),OFFSET('Sanitation Data'!$E$12,0,10*ROW('Sanitation Data'!E9)),NA())</f>
        <v>#N/A</v>
      </c>
      <c r="AF15" s="98" t="e">
        <f ca="true">+IF(AND(ISNUMBER(OFFSET('Sanitation Data'!$F$4,0,10*ROW('Sanitation Data'!F9))),'Data Summary'!CU15="Yes"),100-OFFSET('Sanitation Data'!$F$4,0,10*ROW('Sanitation Data'!F9)),NA())</f>
        <v>#N/A</v>
      </c>
      <c r="AG15" s="98" t="e">
        <f ca="true">+IF(AND(ISNUMBER(OFFSET('Sanitation Data'!$F$6,0,10*ROW('Sanitation Data'!F9))),'Data Summary'!CV15="Yes"),OFFSET('Sanitation Data'!$F$6,0,10*ROW('Sanitation Data'!F9)),NA())</f>
        <v>#N/A</v>
      </c>
      <c r="AH15" s="98" t="e">
        <f ca="true">+IF(AND(ISNUMBER(OFFSET('Sanitation Data'!$F$10,0,10*ROW('Sanitation Data'!F9))),'Data Summary'!CW15="Yes"),OFFSET('Sanitation Data'!$F$10,0,10*ROW('Sanitation Data'!F9)),NA())</f>
        <v>#N/A</v>
      </c>
      <c r="AI15" s="98" t="e">
        <f ca="true">+IF(AND(ISNUMBER(OFFSET('Sanitation Data'!$F$11,0,10*ROW('Sanitation Data'!F9))),'Data Summary'!CX15="Yes"),OFFSET('Sanitation Data'!$F$11,0,10*ROW('Sanitation Data'!F9)),NA())</f>
        <v>#N/A</v>
      </c>
      <c r="AJ15" s="98" t="e">
        <f ca="true">+IF(AND(ISNUMBER(OFFSET('Sanitation Data'!$F$12,0,10*ROW('Sanitation Data'!F9))),'Data Summary'!CY15="Yes"),OFFSET('Sanitation Data'!$F$12,0,10*ROW('Sanitation Data'!F9)),NA())</f>
        <v>#N/A</v>
      </c>
      <c r="AK15" s="98" t="e">
        <f ca="true">+IF(AND(ISNUMBER(OFFSET('Sanitation Data'!$G$4,0,10*ROW('Sanitation Data'!G9))),'Data Summary'!CZ15="Yes"),100-OFFSET('Sanitation Data'!$G$4,0,10*ROW('Sanitation Data'!G9)),NA())</f>
        <v>#N/A</v>
      </c>
      <c r="AL15" s="98" t="e">
        <f ca="true">+IF(AND(ISNUMBER(OFFSET('Sanitation Data'!$G$6,0,10*ROW('Sanitation Data'!G9))),'Data Summary'!DA15="Yes"),OFFSET('Sanitation Data'!$G$6,0,10*ROW('Sanitation Data'!G9)),NA())</f>
        <v>#N/A</v>
      </c>
      <c r="AM15" s="98" t="e">
        <f ca="true">+IF(AND(ISNUMBER(OFFSET('Sanitation Data'!$G$10,0,10*ROW('Sanitation Data'!G9))),'Data Summary'!DB15="Yes"),OFFSET('Sanitation Data'!$G$10,0,10*ROW('Sanitation Data'!G9)),NA())</f>
        <v>#N/A</v>
      </c>
      <c r="AN15" s="98" t="e">
        <f ca="true">+IF(AND(ISNUMBER(OFFSET('Sanitation Data'!$G$11,0,10*ROW('Sanitation Data'!G9))),'Data Summary'!DC15="Yes"),OFFSET('Sanitation Data'!$G$11,0,10*ROW('Sanitation Data'!G9)),NA())</f>
        <v>#N/A</v>
      </c>
      <c r="AO15" s="98" t="e">
        <f ca="true">+IF(AND(ISNUMBER(OFFSET('Sanitation Data'!$G$12,0,10*ROW('Sanitation Data'!G9))),'Data Summary'!DD15="Yes"),OFFSET('Sanitation Data'!$G$12,0,10*ROW('Sanitation Data'!G9)),NA())</f>
        <v>#N/A</v>
      </c>
      <c r="AP15" s="98" t="e">
        <f ca="true">+IF(AND(ISNUMBER(OFFSET('Sanitation Data'!$H$4,0,10*ROW('Sanitation Data'!H9))),'Data Summary'!DE15="Yes"),100-OFFSET('Sanitation Data'!$H$4,0,10*ROW('Sanitation Data'!H9)),NA())</f>
        <v>#N/A</v>
      </c>
      <c r="AQ15" s="98" t="e">
        <f ca="true">+IF(AND(ISNUMBER(OFFSET('Sanitation Data'!$H$6,0,10*ROW('Sanitation Data'!H9))),'Data Summary'!DF15="Yes"),OFFSET('Sanitation Data'!$H$6,0,10*ROW('Sanitation Data'!H9)),NA())</f>
        <v>#N/A</v>
      </c>
      <c r="AR15" s="98" t="e">
        <f ca="true">+IF(AND(ISNUMBER(OFFSET('Sanitation Data'!$H$10,0,10*ROW('Sanitation Data'!H9))),'Data Summary'!DG15="Yes"),OFFSET('Sanitation Data'!$H$10,0,10*ROW('Sanitation Data'!H9)),NA())</f>
        <v>#N/A</v>
      </c>
      <c r="AS15" s="98" t="e">
        <f ca="true">+IF(AND(ISNUMBER(OFFSET('Sanitation Data'!$H$11,0,10*ROW('Sanitation Data'!H9))),'Data Summary'!DH15="Yes"),OFFSET('Sanitation Data'!$H$11,0,10*ROW('Sanitation Data'!H9)),NA())</f>
        <v>#N/A</v>
      </c>
      <c r="AT15" s="98" t="e">
        <f ca="true">+IF(AND(ISNUMBER(OFFSET('Sanitation Data'!$H$12,0,10*ROW('Sanitation Data'!H9))),'Data Summary'!DI15="Yes"),OFFSET('Sanitation Data'!$H$12,0,10*ROW('Sanitation Data'!H9)),NA())</f>
        <v>#N/A</v>
      </c>
      <c r="AU15" s="98" t="e">
        <f ca="true">+IF(AND(ISNUMBER(OFFSET('Sanitation Data'!$I$4,0,10*ROW('Sanitation Data'!I9))),'Data Summary'!DJ15="Yes"),100-OFFSET('Sanitation Data'!$I$4,0,10*ROW('Sanitation Data'!I9)),NA())</f>
        <v>#N/A</v>
      </c>
      <c r="AV15" s="98" t="e">
        <f ca="true">+IF(AND(ISNUMBER(OFFSET('Sanitation Data'!$I$6,0,10*ROW('Sanitation Data'!I9))),'Data Summary'!DK15="Yes"),OFFSET('Sanitation Data'!$I$6,0,10*ROW('Sanitation Data'!I9)),NA())</f>
        <v>#N/A</v>
      </c>
      <c r="AW15" s="98" t="e">
        <f ca="true">+IF(AND(ISNUMBER(OFFSET('Sanitation Data'!$I$10,0,10*ROW('Sanitation Data'!I9))),'Data Summary'!DL15="Yes"),OFFSET('Sanitation Data'!$I$10,0,10*ROW('Sanitation Data'!I9)),NA())</f>
        <v>#N/A</v>
      </c>
      <c r="AX15" s="98" t="e">
        <f ca="true">+IF(AND(ISNUMBER(OFFSET('Sanitation Data'!$I$11,0,10*ROW('Sanitation Data'!I9))),'Data Summary'!DM15="Yes"),OFFSET('Sanitation Data'!$I$11,0,10*ROW('Sanitation Data'!I9)),NA())</f>
        <v>#N/A</v>
      </c>
      <c r="AY15" s="98" t="e">
        <f ca="true">+IF(AND(ISNUMBER(OFFSET('Sanitation Data'!$I$12,0,10*ROW('Sanitation Data'!I9))),'Data Summary'!DN15="Yes"),OFFSET('Sanitation Data'!$I$12,0,10*ROW('Sanitation Data'!I9)),NA())</f>
        <v>#N/A</v>
      </c>
      <c r="AZ15" s="99" t="e">
        <f ca="true">+IF(AND(ISNUMBER(OFFSET('Hygiene Data'!$D$5,0,10*ROW('Hygiene Data'!D9))),'Data Summary'!DO15="Yes"),OFFSET('Hygiene Data'!$D$5,0,10*ROW('Hygiene Data'!D9)),NA())</f>
        <v>#N/A</v>
      </c>
      <c r="BA15" s="99" t="e">
        <f ca="true">+IF(AND(ISNUMBER(OFFSET('Hygiene Data'!$D$7,0,10*ROW('Hygiene Data'!D9))),'Data Summary'!DP15="Yes"),OFFSET('Hygiene Data'!$D$7,0,10*ROW('Hygiene Data'!D9)),NA())</f>
        <v>#N/A</v>
      </c>
      <c r="BB15" s="99" t="e">
        <f ca="true">+IF(AND(ISNUMBER(OFFSET('Hygiene Data'!$D$9,0,10*ROW('Hygiene Data'!D9))),'Data Summary'!DQ15="Yes"),OFFSET('Hygiene Data'!$D$9,0,10*ROW('Hygiene Data'!D9)),NA())</f>
        <v>#N/A</v>
      </c>
      <c r="BC15" s="99" t="e">
        <f ca="true">+IF(AND(ISNUMBER(OFFSET('Hygiene Data'!$E$5,0,10*ROW('Hygiene Data'!E9))),'Data Summary'!DR15="Yes"),OFFSET('Hygiene Data'!$E$5,0,10*ROW('Hygiene Data'!E9)),NA())</f>
        <v>#N/A</v>
      </c>
      <c r="BD15" s="99" t="e">
        <f ca="true">+IF(AND(ISNUMBER(OFFSET('Hygiene Data'!$E$7,0,10*ROW('Hygiene Data'!E9))),'Data Summary'!DS15="Yes"),OFFSET('Hygiene Data'!$E$7,0,10*ROW('Hygiene Data'!E9)),NA())</f>
        <v>#N/A</v>
      </c>
      <c r="BE15" s="99" t="e">
        <f ca="true">+IF(AND(ISNUMBER(OFFSET('Hygiene Data'!$E$9,0,10*ROW('Hygiene Data'!E9))),'Data Summary'!DT15="Yes"),OFFSET('Hygiene Data'!$E$9,0,10*ROW('Hygiene Data'!E9)),NA())</f>
        <v>#N/A</v>
      </c>
      <c r="BF15" s="99" t="e">
        <f ca="true">+IF(AND(ISNUMBER(OFFSET('Hygiene Data'!$F$5,0,10*ROW('Hygiene Data'!F9))),'Data Summary'!DU15="Yes"),OFFSET('Hygiene Data'!$F$5,0,10*ROW('Hygiene Data'!F9)),NA())</f>
        <v>#N/A</v>
      </c>
      <c r="BG15" s="99" t="e">
        <f ca="true">+IF(AND(ISNUMBER(OFFSET('Hygiene Data'!$F$7,0,10*ROW('Hygiene Data'!F9))),'Data Summary'!DV15="Yes"),OFFSET('Hygiene Data'!$F$7,0,10*ROW('Hygiene Data'!F9)),NA())</f>
        <v>#N/A</v>
      </c>
      <c r="BH15" s="99" t="e">
        <f ca="true">+IF(AND(ISNUMBER(OFFSET('Hygiene Data'!$F$9,0,10*ROW('Hygiene Data'!F9))),'Data Summary'!DW15="Yes"),OFFSET('Hygiene Data'!$F$9,0,10*ROW('Hygiene Data'!F9)),NA())</f>
        <v>#N/A</v>
      </c>
      <c r="BI15" s="99" t="e">
        <f ca="true">+IF(AND(ISNUMBER(OFFSET('Hygiene Data'!$G$5,0,10*ROW('Hygiene Data'!G9))),'Data Summary'!DX15="Yes"),OFFSET('Hygiene Data'!$G$5,0,10*ROW('Hygiene Data'!G9)),NA())</f>
        <v>#N/A</v>
      </c>
      <c r="BJ15" s="99" t="e">
        <f ca="true">+IF(AND(ISNUMBER(OFFSET('Hygiene Data'!$G$7,0,10*ROW('Hygiene Data'!G9))),'Data Summary'!DY15="Yes"),OFFSET('Hygiene Data'!$G$7,0,10*ROW('Hygiene Data'!G9)),NA())</f>
        <v>#N/A</v>
      </c>
      <c r="BK15" s="99" t="e">
        <f ca="true">+IF(AND(ISNUMBER(OFFSET('Hygiene Data'!$G$9,0,10*ROW('Hygiene Data'!G9))),'Data Summary'!DZ15="Yes"),OFFSET('Hygiene Data'!$G$9,0,10*ROW('Hygiene Data'!G9)),NA())</f>
        <v>#N/A</v>
      </c>
      <c r="BL15" s="99" t="e">
        <f ca="true">+IF(AND(ISNUMBER(OFFSET('Hygiene Data'!$H$5,0,10*ROW('Hygiene Data'!H9))),'Data Summary'!EA15="Yes"),OFFSET('Hygiene Data'!$H$5,0,10*ROW('Hygiene Data'!H9)),NA())</f>
        <v>#N/A</v>
      </c>
      <c r="BM15" s="99" t="e">
        <f ca="true">+IF(AND(ISNUMBER(OFFSET('Hygiene Data'!$H$7,0,10*ROW('Hygiene Data'!H9))),'Data Summary'!EB15="Yes"),OFFSET('Hygiene Data'!$H$7,0,10*ROW('Hygiene Data'!H9)),NA())</f>
        <v>#N/A</v>
      </c>
      <c r="BN15" s="99" t="e">
        <f ca="true">+IF(AND(ISNUMBER(OFFSET('Hygiene Data'!$H$9,0,10*ROW('Hygiene Data'!H9))),'Data Summary'!EC15="Yes"),OFFSET('Hygiene Data'!$H$9,0,10*ROW('Hygiene Data'!H9)),NA())</f>
        <v>#N/A</v>
      </c>
      <c r="BO15" s="99" t="e">
        <f ca="true">+IF(AND(ISNUMBER(OFFSET('Hygiene Data'!$I$5,0,10*ROW('Hygiene Data'!I9))),'Data Summary'!ED15="Yes"),OFFSET('Hygiene Data'!$I$5,0,10*ROW('Hygiene Data'!I9)),NA())</f>
        <v>#N/A</v>
      </c>
      <c r="BP15" s="99" t="e">
        <f ca="true">+IF(AND(ISNUMBER(OFFSET('Hygiene Data'!$I$7,0,10*ROW('Hygiene Data'!I9))),'Data Summary'!EE15="Yes"),OFFSET('Hygiene Data'!$I$7,0,10*ROW('Hygiene Data'!I9)),NA())</f>
        <v>#N/A</v>
      </c>
      <c r="BQ15" s="99" t="e">
        <f ca="true">+IF(AND(ISNUMBER(OFFSET('Hygiene Data'!$I$9,0,10*ROW('Hygiene Data'!I9))),'Data Summary'!EF15="Yes"),OFFSET('Hygiene Data'!$I$9,0,10*ROW('Hygiene Data'!I9)),NA())</f>
        <v>#N/A</v>
      </c>
    </row>
    <row xmlns:x14ac="http://schemas.microsoft.com/office/spreadsheetml/2009/9/ac" r="16" x14ac:dyDescent="0.2">
      <c r="A16" s="337" t="str">
        <f ca="true">+RIGHT('Data Summary'!A16,LEN('Data Summary'!A16)-9)</f>
        <v>UIS</v>
      </c>
      <c r="B16" s="38" t="str">
        <f ca="true">+IF(ISTEXT('Data Summary'!B16),'Data Summary'!B16,"")</f>
        <v>Other</v>
      </c>
      <c r="C16" s="336">
        <f ca="true">+VALUE('Data Summary'!C16)</f>
        <v>2018</v>
      </c>
      <c r="D16" s="97">
        <f ca="true">+IF(AND(ISNUMBER(OFFSET('Water Data'!$D$4,0,10*ROW('Water Data'!D10))),'Data Summary'!BS16="Yes"),100-OFFSET('Water Data'!$D$4,0,10*ROW('Water Data'!D10)),NA())</f>
        <v>100</v>
      </c>
      <c r="E16" s="97">
        <f ca="true">+IF(AND(ISNUMBER(OFFSET('Water Data'!$D$6,0,10*ROW('Water Data'!D10))),'Data Summary'!BT16="Yes"),OFFSET('Water Data'!$D$6,0,10*ROW('Water Data'!D10)),NA())</f>
        <v>100</v>
      </c>
      <c r="F16" s="97">
        <f ca="true">+IF(AND(ISNUMBER(OFFSET('Water Data'!$D$9,0,10*ROW('Water Data'!D10))),'Data Summary'!BU16="Yes"),OFFSET('Water Data'!$D$9,0,10*ROW('Water Data'!D10)),NA())</f>
        <v>100</v>
      </c>
      <c r="G16" s="97" t="e">
        <f ca="true">+IF(AND(ISNUMBER(OFFSET('Water Data'!$E$4,0,10*ROW('Water Data'!E10))),'Data Summary'!BV16="Yes"),100-OFFSET('Water Data'!$E$4,0,10*ROW('Water Data'!E10)),NA())</f>
        <v>#N/A</v>
      </c>
      <c r="H16" s="97" t="e">
        <f ca="true">+IF(AND(ISNUMBER(OFFSET('Water Data'!$E$6,0,10*ROW('Water Data'!E10))),'Data Summary'!BW16="Yes"),OFFSET('Water Data'!$E$6,0,10*ROW('Water Data'!E10)),NA())</f>
        <v>#N/A</v>
      </c>
      <c r="I16" s="97" t="e">
        <f ca="true">+IF(AND(ISNUMBER(OFFSET('Water Data'!$E$9,0,10*ROW('Water Data'!E10))),'Data Summary'!BX16="Yes"),OFFSET('Water Data'!$E$9,0,10*ROW('Water Data'!E10)),NA())</f>
        <v>#N/A</v>
      </c>
      <c r="J16" s="97" t="e">
        <f ca="true">+IF(AND(ISNUMBER(OFFSET('Water Data'!$F$4,0,10*ROW('Water Data'!F10))),'Data Summary'!BY16="Yes"),100-OFFSET('Water Data'!$F$4,0,10*ROW('Water Data'!F10)),NA())</f>
        <v>#N/A</v>
      </c>
      <c r="K16" s="97" t="e">
        <f ca="true">+IF(AND(ISNUMBER(OFFSET('Water Data'!$F$6,0,10*ROW('Water Data'!F10))),'Data Summary'!BZ16="Yes"),OFFSET('Water Data'!$F$6,0,10*ROW('Water Data'!F10)),NA())</f>
        <v>#N/A</v>
      </c>
      <c r="L16" s="97" t="e">
        <f ca="true">+IF(AND(ISNUMBER(OFFSET('Water Data'!$F$9,0,10*ROW('Water Data'!F10))),'Data Summary'!CA16="Yes"),OFFSET('Water Data'!$F$9,0,10*ROW('Water Data'!F10)),NA())</f>
        <v>#N/A</v>
      </c>
      <c r="M16" s="97" t="e">
        <f ca="true">+IF(AND(ISNUMBER(OFFSET('Water Data'!$G$4,0,10*ROW('Water Data'!G10))),'Data Summary'!CB16="Yes"),100-OFFSET('Water Data'!$G$4,0,10*ROW('Water Data'!G10)),NA())</f>
        <v>#N/A</v>
      </c>
      <c r="N16" s="97" t="e">
        <f ca="true">+IF(AND(ISNUMBER(OFFSET('Water Data'!$G$6,0,10*ROW('Water Data'!G10))),'Data Summary'!CC16="Yes"),OFFSET('Water Data'!$G$6,0,10*ROW('Water Data'!G10)),NA())</f>
        <v>#N/A</v>
      </c>
      <c r="O16" s="97" t="e">
        <f ca="true">+IF(AND(ISNUMBER(OFFSET('Water Data'!$G$9,0,10*ROW('Water Data'!G10))),'Data Summary'!CD16="Yes"),OFFSET('Water Data'!$G$9,0,10*ROW('Water Data'!G10)),NA())</f>
        <v>#N/A</v>
      </c>
      <c r="P16" s="97">
        <f ca="true">+IF(AND(ISNUMBER(OFFSET('Water Data'!$H$4,0,10*ROW('Water Data'!H10))),'Data Summary'!CE16="Yes"),100-OFFSET('Water Data'!$H$4,0,10*ROW('Water Data'!H10)),NA())</f>
        <v>100</v>
      </c>
      <c r="Q16" s="97">
        <f ca="true">+IF(AND(ISNUMBER(OFFSET('Water Data'!$H$6,0,10*ROW('Water Data'!H10))),'Data Summary'!CF16="Yes"),OFFSET('Water Data'!$H$6,0,10*ROW('Water Data'!H10)),NA())</f>
        <v>100</v>
      </c>
      <c r="R16" s="97">
        <f ca="true">+IF(AND(ISNUMBER(OFFSET('Water Data'!$H$9,0,10*ROW('Water Data'!H10))),'Data Summary'!CG16="Yes"),OFFSET('Water Data'!$H$9,0,10*ROW('Water Data'!H10)),NA())</f>
        <v>100</v>
      </c>
      <c r="S16" s="97">
        <f ca="true">+IF(AND(ISNUMBER(OFFSET('Water Data'!$I$4,0,10*ROW('Water Data'!I10))),'Data Summary'!CH16="Yes"),100-OFFSET('Water Data'!$I$4,0,10*ROW('Water Data'!I10)),NA())</f>
        <v>100</v>
      </c>
      <c r="T16" s="97">
        <f ca="true">+IF(AND(ISNUMBER(OFFSET('Water Data'!$I$6,0,10*ROW('Water Data'!I10))),'Data Summary'!CI16="Yes"),OFFSET('Water Data'!$I$6,0,10*ROW('Water Data'!I10)),NA())</f>
        <v>100</v>
      </c>
      <c r="U16" s="97">
        <f ca="true">+IF(AND(ISNUMBER(OFFSET('Water Data'!$I$9,0,10*ROW('Water Data'!I10))),'Data Summary'!CJ16="Yes"),OFFSET('Water Data'!$I$9,0,10*ROW('Water Data'!I10)),NA())</f>
        <v>100</v>
      </c>
      <c r="V16" s="98">
        <f ca="true">+IF(AND(ISNUMBER(OFFSET('Sanitation Data'!$D$4,0,10*ROW('Sanitation Data'!D10))),'Data Summary'!CK16="Yes"),100-OFFSET('Sanitation Data'!$D$4,0,10*ROW('Sanitation Data'!D10)),NA())</f>
        <v>100</v>
      </c>
      <c r="W16" s="98" t="e">
        <f ca="true">+IF(AND(ISNUMBER(OFFSET('Sanitation Data'!$D$6,0,10*ROW('Sanitation Data'!D10))),'Data Summary'!CL16="Yes"),OFFSET('Sanitation Data'!$D$6,0,10*ROW('Sanitation Data'!D10)),NA())</f>
        <v>#N/A</v>
      </c>
      <c r="X16" s="98" t="e">
        <f ca="true">+IF(AND(ISNUMBER(OFFSET('Sanitation Data'!$D$10,0,10*ROW('Sanitation Data'!D10))),'Data Summary'!CM16="Yes"),OFFSET('Sanitation Data'!$D$10,0,10*ROW('Sanitation Data'!D10)),NA())</f>
        <v>#N/A</v>
      </c>
      <c r="Y16" s="98" t="e">
        <f ca="true">+IF(AND(ISNUMBER(OFFSET('Sanitation Data'!$D$11,0,10*ROW('Sanitation Data'!D10))),'Data Summary'!CN16="Yes"),OFFSET('Sanitation Data'!$D$11,0,10*ROW('Sanitation Data'!D10)),NA())</f>
        <v>#N/A</v>
      </c>
      <c r="Z16" s="98" t="e">
        <f ca="true">+IF(AND(ISNUMBER(OFFSET('Sanitation Data'!$D$12,0,10*ROW('Sanitation Data'!D10))),'Data Summary'!CO16="Yes"),OFFSET('Sanitation Data'!$D$12,0,10*ROW('Sanitation Data'!D10)),NA())</f>
        <v>#N/A</v>
      </c>
      <c r="AA16" s="98" t="e">
        <f ca="true">+IF(AND(ISNUMBER(OFFSET('Sanitation Data'!$E$4,0,10*ROW('Sanitation Data'!E10))),'Data Summary'!CP16="Yes"),100-OFFSET('Sanitation Data'!$E$4,0,10*ROW('Sanitation Data'!E10)),NA())</f>
        <v>#N/A</v>
      </c>
      <c r="AB16" s="98" t="e">
        <f ca="true">+IF(AND(ISNUMBER(OFFSET('Sanitation Data'!$E$6,0,10*ROW('Sanitation Data'!E10))),'Data Summary'!CQ16="Yes"),OFFSET('Sanitation Data'!$E$6,0,10*ROW('Sanitation Data'!E10)),NA())</f>
        <v>#N/A</v>
      </c>
      <c r="AC16" s="98" t="e">
        <f ca="true">+IF(AND(ISNUMBER(OFFSET('Sanitation Data'!$E$10,0,10*ROW('Sanitation Data'!E10))),'Data Summary'!CR16="Yes"),OFFSET('Sanitation Data'!$E$10,0,10*ROW('Sanitation Data'!E10)),NA())</f>
        <v>#N/A</v>
      </c>
      <c r="AD16" s="98" t="e">
        <f ca="true">+IF(AND(ISNUMBER(OFFSET('Sanitation Data'!$E$11,0,10*ROW('Sanitation Data'!E10))),'Data Summary'!CS16="Yes"),OFFSET('Sanitation Data'!$E$11,0,10*ROW('Sanitation Data'!E10)),NA())</f>
        <v>#N/A</v>
      </c>
      <c r="AE16" s="98" t="e">
        <f ca="true">+IF(AND(ISNUMBER(OFFSET('Sanitation Data'!$E$12,0,10*ROW('Sanitation Data'!E10))),'Data Summary'!CT16="Yes"),OFFSET('Sanitation Data'!$E$12,0,10*ROW('Sanitation Data'!E10)),NA())</f>
        <v>#N/A</v>
      </c>
      <c r="AF16" s="98" t="e">
        <f ca="true">+IF(AND(ISNUMBER(OFFSET('Sanitation Data'!$F$4,0,10*ROW('Sanitation Data'!F10))),'Data Summary'!CU16="Yes"),100-OFFSET('Sanitation Data'!$F$4,0,10*ROW('Sanitation Data'!F10)),NA())</f>
        <v>#N/A</v>
      </c>
      <c r="AG16" s="98" t="e">
        <f ca="true">+IF(AND(ISNUMBER(OFFSET('Sanitation Data'!$F$6,0,10*ROW('Sanitation Data'!F10))),'Data Summary'!CV16="Yes"),OFFSET('Sanitation Data'!$F$6,0,10*ROW('Sanitation Data'!F10)),NA())</f>
        <v>#N/A</v>
      </c>
      <c r="AH16" s="98" t="e">
        <f ca="true">+IF(AND(ISNUMBER(OFFSET('Sanitation Data'!$F$10,0,10*ROW('Sanitation Data'!F10))),'Data Summary'!CW16="Yes"),OFFSET('Sanitation Data'!$F$10,0,10*ROW('Sanitation Data'!F10)),NA())</f>
        <v>#N/A</v>
      </c>
      <c r="AI16" s="98" t="e">
        <f ca="true">+IF(AND(ISNUMBER(OFFSET('Sanitation Data'!$F$11,0,10*ROW('Sanitation Data'!F10))),'Data Summary'!CX16="Yes"),OFFSET('Sanitation Data'!$F$11,0,10*ROW('Sanitation Data'!F10)),NA())</f>
        <v>#N/A</v>
      </c>
      <c r="AJ16" s="98" t="e">
        <f ca="true">+IF(AND(ISNUMBER(OFFSET('Sanitation Data'!$F$12,0,10*ROW('Sanitation Data'!F10))),'Data Summary'!CY16="Yes"),OFFSET('Sanitation Data'!$F$12,0,10*ROW('Sanitation Data'!F10)),NA())</f>
        <v>#N/A</v>
      </c>
      <c r="AK16" s="98" t="e">
        <f ca="true">+IF(AND(ISNUMBER(OFFSET('Sanitation Data'!$G$4,0,10*ROW('Sanitation Data'!G10))),'Data Summary'!CZ16="Yes"),100-OFFSET('Sanitation Data'!$G$4,0,10*ROW('Sanitation Data'!G10)),NA())</f>
        <v>#N/A</v>
      </c>
      <c r="AL16" s="98" t="e">
        <f ca="true">+IF(AND(ISNUMBER(OFFSET('Sanitation Data'!$G$6,0,10*ROW('Sanitation Data'!G10))),'Data Summary'!DA16="Yes"),OFFSET('Sanitation Data'!$G$6,0,10*ROW('Sanitation Data'!G10)),NA())</f>
        <v>#N/A</v>
      </c>
      <c r="AM16" s="98" t="e">
        <f ca="true">+IF(AND(ISNUMBER(OFFSET('Sanitation Data'!$G$10,0,10*ROW('Sanitation Data'!G10))),'Data Summary'!DB16="Yes"),OFFSET('Sanitation Data'!$G$10,0,10*ROW('Sanitation Data'!G10)),NA())</f>
        <v>#N/A</v>
      </c>
      <c r="AN16" s="98" t="e">
        <f ca="true">+IF(AND(ISNUMBER(OFFSET('Sanitation Data'!$G$11,0,10*ROW('Sanitation Data'!G10))),'Data Summary'!DC16="Yes"),OFFSET('Sanitation Data'!$G$11,0,10*ROW('Sanitation Data'!G10)),NA())</f>
        <v>#N/A</v>
      </c>
      <c r="AO16" s="98" t="e">
        <f ca="true">+IF(AND(ISNUMBER(OFFSET('Sanitation Data'!$G$12,0,10*ROW('Sanitation Data'!G10))),'Data Summary'!DD16="Yes"),OFFSET('Sanitation Data'!$G$12,0,10*ROW('Sanitation Data'!G10)),NA())</f>
        <v>#N/A</v>
      </c>
      <c r="AP16" s="98">
        <f ca="true">+IF(AND(ISNUMBER(OFFSET('Sanitation Data'!$H$4,0,10*ROW('Sanitation Data'!H10))),'Data Summary'!DE16="Yes"),100-OFFSET('Sanitation Data'!$H$4,0,10*ROW('Sanitation Data'!H10)),NA())</f>
        <v>100</v>
      </c>
      <c r="AQ16" s="98" t="e">
        <f ca="true">+IF(AND(ISNUMBER(OFFSET('Sanitation Data'!$H$6,0,10*ROW('Sanitation Data'!H10))),'Data Summary'!DF16="Yes"),OFFSET('Sanitation Data'!$H$6,0,10*ROW('Sanitation Data'!H10)),NA())</f>
        <v>#N/A</v>
      </c>
      <c r="AR16" s="98" t="e">
        <f ca="true">+IF(AND(ISNUMBER(OFFSET('Sanitation Data'!$H$10,0,10*ROW('Sanitation Data'!H10))),'Data Summary'!DG16="Yes"),OFFSET('Sanitation Data'!$H$10,0,10*ROW('Sanitation Data'!H10)),NA())</f>
        <v>#N/A</v>
      </c>
      <c r="AS16" s="98" t="e">
        <f ca="true">+IF(AND(ISNUMBER(OFFSET('Sanitation Data'!$H$11,0,10*ROW('Sanitation Data'!H10))),'Data Summary'!DH16="Yes"),OFFSET('Sanitation Data'!$H$11,0,10*ROW('Sanitation Data'!H10)),NA())</f>
        <v>#N/A</v>
      </c>
      <c r="AT16" s="98" t="e">
        <f ca="true">+IF(AND(ISNUMBER(OFFSET('Sanitation Data'!$H$12,0,10*ROW('Sanitation Data'!H10))),'Data Summary'!DI16="Yes"),OFFSET('Sanitation Data'!$H$12,0,10*ROW('Sanitation Data'!H10)),NA())</f>
        <v>#N/A</v>
      </c>
      <c r="AU16" s="98">
        <f ca="true">+IF(AND(ISNUMBER(OFFSET('Sanitation Data'!$I$4,0,10*ROW('Sanitation Data'!I10))),'Data Summary'!DJ16="Yes"),100-OFFSET('Sanitation Data'!$I$4,0,10*ROW('Sanitation Data'!I10)),NA())</f>
        <v>100</v>
      </c>
      <c r="AV16" s="98" t="e">
        <f ca="true">+IF(AND(ISNUMBER(OFFSET('Sanitation Data'!$I$6,0,10*ROW('Sanitation Data'!I10))),'Data Summary'!DK16="Yes"),OFFSET('Sanitation Data'!$I$6,0,10*ROW('Sanitation Data'!I10)),NA())</f>
        <v>#N/A</v>
      </c>
      <c r="AW16" s="98" t="e">
        <f ca="true">+IF(AND(ISNUMBER(OFFSET('Sanitation Data'!$I$10,0,10*ROW('Sanitation Data'!I10))),'Data Summary'!DL16="Yes"),OFFSET('Sanitation Data'!$I$10,0,10*ROW('Sanitation Data'!I10)),NA())</f>
        <v>#N/A</v>
      </c>
      <c r="AX16" s="98" t="e">
        <f ca="true">+IF(AND(ISNUMBER(OFFSET('Sanitation Data'!$I$11,0,10*ROW('Sanitation Data'!I10))),'Data Summary'!DM16="Yes"),OFFSET('Sanitation Data'!$I$11,0,10*ROW('Sanitation Data'!I10)),NA())</f>
        <v>#N/A</v>
      </c>
      <c r="AY16" s="98" t="e">
        <f ca="true">+IF(AND(ISNUMBER(OFFSET('Sanitation Data'!$I$12,0,10*ROW('Sanitation Data'!I10))),'Data Summary'!DN16="Yes"),OFFSET('Sanitation Data'!$I$12,0,10*ROW('Sanitation Data'!I10)),NA())</f>
        <v>#N/A</v>
      </c>
      <c r="AZ16" s="99">
        <f ca="true">+IF(AND(ISNUMBER(OFFSET('Hygiene Data'!$D$5,0,10*ROW('Hygiene Data'!D10))),'Data Summary'!DO16="Yes"),OFFSET('Hygiene Data'!$D$5,0,10*ROW('Hygiene Data'!D10)),NA())</f>
        <v>100</v>
      </c>
      <c r="BA16" s="99">
        <f ca="true">+IF(AND(ISNUMBER(OFFSET('Hygiene Data'!$D$7,0,10*ROW('Hygiene Data'!D10))),'Data Summary'!DP16="Yes"),OFFSET('Hygiene Data'!$D$7,0,10*ROW('Hygiene Data'!D10)),NA())</f>
        <v>100</v>
      </c>
      <c r="BB16" s="99">
        <f ca="true">+IF(AND(ISNUMBER(OFFSET('Hygiene Data'!$D$9,0,10*ROW('Hygiene Data'!D10))),'Data Summary'!DQ16="Yes"),OFFSET('Hygiene Data'!$D$9,0,10*ROW('Hygiene Data'!D10)),NA())</f>
        <v>100</v>
      </c>
      <c r="BC16" s="99" t="e">
        <f ca="true">+IF(AND(ISNUMBER(OFFSET('Hygiene Data'!$E$5,0,10*ROW('Hygiene Data'!E10))),'Data Summary'!DR16="Yes"),OFFSET('Hygiene Data'!$E$5,0,10*ROW('Hygiene Data'!E10)),NA())</f>
        <v>#N/A</v>
      </c>
      <c r="BD16" s="99" t="e">
        <f ca="true">+IF(AND(ISNUMBER(OFFSET('Hygiene Data'!$E$7,0,10*ROW('Hygiene Data'!E10))),'Data Summary'!DS16="Yes"),OFFSET('Hygiene Data'!$E$7,0,10*ROW('Hygiene Data'!E10)),NA())</f>
        <v>#N/A</v>
      </c>
      <c r="BE16" s="99" t="e">
        <f ca="true">+IF(AND(ISNUMBER(OFFSET('Hygiene Data'!$E$9,0,10*ROW('Hygiene Data'!E10))),'Data Summary'!DT16="Yes"),OFFSET('Hygiene Data'!$E$9,0,10*ROW('Hygiene Data'!E10)),NA())</f>
        <v>#N/A</v>
      </c>
      <c r="BF16" s="99" t="e">
        <f ca="true">+IF(AND(ISNUMBER(OFFSET('Hygiene Data'!$F$5,0,10*ROW('Hygiene Data'!F10))),'Data Summary'!DU16="Yes"),OFFSET('Hygiene Data'!$F$5,0,10*ROW('Hygiene Data'!F10)),NA())</f>
        <v>#N/A</v>
      </c>
      <c r="BG16" s="99" t="e">
        <f ca="true">+IF(AND(ISNUMBER(OFFSET('Hygiene Data'!$F$7,0,10*ROW('Hygiene Data'!F10))),'Data Summary'!DV16="Yes"),OFFSET('Hygiene Data'!$F$7,0,10*ROW('Hygiene Data'!F10)),NA())</f>
        <v>#N/A</v>
      </c>
      <c r="BH16" s="99" t="e">
        <f ca="true">+IF(AND(ISNUMBER(OFFSET('Hygiene Data'!$F$9,0,10*ROW('Hygiene Data'!F10))),'Data Summary'!DW16="Yes"),OFFSET('Hygiene Data'!$F$9,0,10*ROW('Hygiene Data'!F10)),NA())</f>
        <v>#N/A</v>
      </c>
      <c r="BI16" s="99" t="e">
        <f ca="true">+IF(AND(ISNUMBER(OFFSET('Hygiene Data'!$G$5,0,10*ROW('Hygiene Data'!G10))),'Data Summary'!DX16="Yes"),OFFSET('Hygiene Data'!$G$5,0,10*ROW('Hygiene Data'!G10)),NA())</f>
        <v>#N/A</v>
      </c>
      <c r="BJ16" s="99" t="e">
        <f ca="true">+IF(AND(ISNUMBER(OFFSET('Hygiene Data'!$G$7,0,10*ROW('Hygiene Data'!G10))),'Data Summary'!DY16="Yes"),OFFSET('Hygiene Data'!$G$7,0,10*ROW('Hygiene Data'!G10)),NA())</f>
        <v>#N/A</v>
      </c>
      <c r="BK16" s="99" t="e">
        <f ca="true">+IF(AND(ISNUMBER(OFFSET('Hygiene Data'!$G$9,0,10*ROW('Hygiene Data'!G10))),'Data Summary'!DZ16="Yes"),OFFSET('Hygiene Data'!$G$9,0,10*ROW('Hygiene Data'!G10)),NA())</f>
        <v>#N/A</v>
      </c>
      <c r="BL16" s="99">
        <f ca="true">+IF(AND(ISNUMBER(OFFSET('Hygiene Data'!$H$5,0,10*ROW('Hygiene Data'!H10))),'Data Summary'!EA16="Yes"),OFFSET('Hygiene Data'!$H$5,0,10*ROW('Hygiene Data'!H10)),NA())</f>
        <v>100</v>
      </c>
      <c r="BM16" s="99">
        <f ca="true">+IF(AND(ISNUMBER(OFFSET('Hygiene Data'!$H$7,0,10*ROW('Hygiene Data'!H10))),'Data Summary'!EB16="Yes"),OFFSET('Hygiene Data'!$H$7,0,10*ROW('Hygiene Data'!H10)),NA())</f>
        <v>100</v>
      </c>
      <c r="BN16" s="99">
        <f ca="true">+IF(AND(ISNUMBER(OFFSET('Hygiene Data'!$H$9,0,10*ROW('Hygiene Data'!H10))),'Data Summary'!EC16="Yes"),OFFSET('Hygiene Data'!$H$9,0,10*ROW('Hygiene Data'!H10)),NA())</f>
        <v>100</v>
      </c>
      <c r="BO16" s="99">
        <f ca="true">+IF(AND(ISNUMBER(OFFSET('Hygiene Data'!$I$5,0,10*ROW('Hygiene Data'!I10))),'Data Summary'!ED16="Yes"),OFFSET('Hygiene Data'!$I$5,0,10*ROW('Hygiene Data'!I10)),NA())</f>
        <v>100</v>
      </c>
      <c r="BP16" s="99">
        <f ca="true">+IF(AND(ISNUMBER(OFFSET('Hygiene Data'!$I$7,0,10*ROW('Hygiene Data'!I10))),'Data Summary'!EE16="Yes"),OFFSET('Hygiene Data'!$I$7,0,10*ROW('Hygiene Data'!I10)),NA())</f>
        <v>100</v>
      </c>
      <c r="BQ16" s="99">
        <f ca="true">+IF(AND(ISNUMBER(OFFSET('Hygiene Data'!$I$9,0,10*ROW('Hygiene Data'!I10))),'Data Summary'!EF16="Yes"),OFFSET('Hygiene Data'!$I$9,0,10*ROW('Hygiene Data'!I10)),NA())</f>
        <v>100</v>
      </c>
    </row>
    <row xmlns:x14ac="http://schemas.microsoft.com/office/spreadsheetml/2009/9/ac" r="17" x14ac:dyDescent="0.2">
      <c r="A17" s="337" t="str">
        <f ca="true">+RIGHT('Data Summary'!A17,LEN('Data Summary'!A17)-9)</f>
        <v>UIS</v>
      </c>
      <c r="B17" s="38" t="str">
        <f ca="true">+IF(ISTEXT('Data Summary'!B17),'Data Summary'!B17,"")</f>
        <v>Other</v>
      </c>
      <c r="C17" s="336">
        <f ca="true">+VALUE('Data Summary'!C17)</f>
        <v>2019</v>
      </c>
      <c r="D17" s="97">
        <f ca="true">+IF(AND(ISNUMBER(OFFSET('Water Data'!$D$4,0,10*ROW('Water Data'!D11))),'Data Summary'!BS17="Yes"),100-OFFSET('Water Data'!$D$4,0,10*ROW('Water Data'!D11)),NA())</f>
        <v>100</v>
      </c>
      <c r="E17" s="97">
        <f ca="true">+IF(AND(ISNUMBER(OFFSET('Water Data'!$D$6,0,10*ROW('Water Data'!D11))),'Data Summary'!BT17="Yes"),OFFSET('Water Data'!$D$6,0,10*ROW('Water Data'!D11)),NA())</f>
        <v>100</v>
      </c>
      <c r="F17" s="97">
        <f ca="true">+IF(AND(ISNUMBER(OFFSET('Water Data'!$D$9,0,10*ROW('Water Data'!D11))),'Data Summary'!BU17="Yes"),OFFSET('Water Data'!$D$9,0,10*ROW('Water Data'!D11)),NA())</f>
        <v>100</v>
      </c>
      <c r="G17" s="97" t="e">
        <f ca="true">+IF(AND(ISNUMBER(OFFSET('Water Data'!$E$4,0,10*ROW('Water Data'!E11))),'Data Summary'!BV17="Yes"),100-OFFSET('Water Data'!$E$4,0,10*ROW('Water Data'!E11)),NA())</f>
        <v>#N/A</v>
      </c>
      <c r="H17" s="97" t="e">
        <f ca="true">+IF(AND(ISNUMBER(OFFSET('Water Data'!$E$6,0,10*ROW('Water Data'!E11))),'Data Summary'!BW17="Yes"),OFFSET('Water Data'!$E$6,0,10*ROW('Water Data'!E11)),NA())</f>
        <v>#N/A</v>
      </c>
      <c r="I17" s="97" t="e">
        <f ca="true">+IF(AND(ISNUMBER(OFFSET('Water Data'!$E$9,0,10*ROW('Water Data'!E11))),'Data Summary'!BX17="Yes"),OFFSET('Water Data'!$E$9,0,10*ROW('Water Data'!E11)),NA())</f>
        <v>#N/A</v>
      </c>
      <c r="J17" s="97" t="e">
        <f ca="true">+IF(AND(ISNUMBER(OFFSET('Water Data'!$F$4,0,10*ROW('Water Data'!F11))),'Data Summary'!BY17="Yes"),100-OFFSET('Water Data'!$F$4,0,10*ROW('Water Data'!F11)),NA())</f>
        <v>#N/A</v>
      </c>
      <c r="K17" s="97" t="e">
        <f ca="true">+IF(AND(ISNUMBER(OFFSET('Water Data'!$F$6,0,10*ROW('Water Data'!F11))),'Data Summary'!BZ17="Yes"),OFFSET('Water Data'!$F$6,0,10*ROW('Water Data'!F11)),NA())</f>
        <v>#N/A</v>
      </c>
      <c r="L17" s="97" t="e">
        <f ca="true">+IF(AND(ISNUMBER(OFFSET('Water Data'!$F$9,0,10*ROW('Water Data'!F11))),'Data Summary'!CA17="Yes"),OFFSET('Water Data'!$F$9,0,10*ROW('Water Data'!F11)),NA())</f>
        <v>#N/A</v>
      </c>
      <c r="M17" s="97" t="e">
        <f ca="true">+IF(AND(ISNUMBER(OFFSET('Water Data'!$G$4,0,10*ROW('Water Data'!G11))),'Data Summary'!CB17="Yes"),100-OFFSET('Water Data'!$G$4,0,10*ROW('Water Data'!G11)),NA())</f>
        <v>#N/A</v>
      </c>
      <c r="N17" s="97" t="e">
        <f ca="true">+IF(AND(ISNUMBER(OFFSET('Water Data'!$G$6,0,10*ROW('Water Data'!G11))),'Data Summary'!CC17="Yes"),OFFSET('Water Data'!$G$6,0,10*ROW('Water Data'!G11)),NA())</f>
        <v>#N/A</v>
      </c>
      <c r="O17" s="97" t="e">
        <f ca="true">+IF(AND(ISNUMBER(OFFSET('Water Data'!$G$9,0,10*ROW('Water Data'!G11))),'Data Summary'!CD17="Yes"),OFFSET('Water Data'!$G$9,0,10*ROW('Water Data'!G11)),NA())</f>
        <v>#N/A</v>
      </c>
      <c r="P17" s="97">
        <f ca="true">+IF(AND(ISNUMBER(OFFSET('Water Data'!$H$4,0,10*ROW('Water Data'!H11))),'Data Summary'!CE17="Yes"),100-OFFSET('Water Data'!$H$4,0,10*ROW('Water Data'!H11)),NA())</f>
        <v>100</v>
      </c>
      <c r="Q17" s="97">
        <f ca="true">+IF(AND(ISNUMBER(OFFSET('Water Data'!$H$6,0,10*ROW('Water Data'!H11))),'Data Summary'!CF17="Yes"),OFFSET('Water Data'!$H$6,0,10*ROW('Water Data'!H11)),NA())</f>
        <v>100</v>
      </c>
      <c r="R17" s="97">
        <f ca="true">+IF(AND(ISNUMBER(OFFSET('Water Data'!$H$9,0,10*ROW('Water Data'!H11))),'Data Summary'!CG17="Yes"),OFFSET('Water Data'!$H$9,0,10*ROW('Water Data'!H11)),NA())</f>
        <v>100</v>
      </c>
      <c r="S17" s="97">
        <f ca="true">+IF(AND(ISNUMBER(OFFSET('Water Data'!$I$4,0,10*ROW('Water Data'!I11))),'Data Summary'!CH17="Yes"),100-OFFSET('Water Data'!$I$4,0,10*ROW('Water Data'!I11)),NA())</f>
        <v>100</v>
      </c>
      <c r="T17" s="97">
        <f ca="true">+IF(AND(ISNUMBER(OFFSET('Water Data'!$I$6,0,10*ROW('Water Data'!I11))),'Data Summary'!CI17="Yes"),OFFSET('Water Data'!$I$6,0,10*ROW('Water Data'!I11)),NA())</f>
        <v>100</v>
      </c>
      <c r="U17" s="97">
        <f ca="true">+IF(AND(ISNUMBER(OFFSET('Water Data'!$I$9,0,10*ROW('Water Data'!I11))),'Data Summary'!CJ17="Yes"),OFFSET('Water Data'!$I$9,0,10*ROW('Water Data'!I11)),NA())</f>
        <v>100</v>
      </c>
      <c r="V17" s="98">
        <f ca="true">+IF(AND(ISNUMBER(OFFSET('Sanitation Data'!$D$4,0,10*ROW('Sanitation Data'!D11))),'Data Summary'!CK17="Yes"),100-OFFSET('Sanitation Data'!$D$4,0,10*ROW('Sanitation Data'!D11)),NA())</f>
        <v>100</v>
      </c>
      <c r="W17" s="98" t="e">
        <f ca="true">+IF(AND(ISNUMBER(OFFSET('Sanitation Data'!$D$6,0,10*ROW('Sanitation Data'!D11))),'Data Summary'!CL17="Yes"),OFFSET('Sanitation Data'!$D$6,0,10*ROW('Sanitation Data'!D11)),NA())</f>
        <v>#N/A</v>
      </c>
      <c r="X17" s="98" t="e">
        <f ca="true">+IF(AND(ISNUMBER(OFFSET('Sanitation Data'!$D$10,0,10*ROW('Sanitation Data'!D11))),'Data Summary'!CM17="Yes"),OFFSET('Sanitation Data'!$D$10,0,10*ROW('Sanitation Data'!D11)),NA())</f>
        <v>#N/A</v>
      </c>
      <c r="Y17" s="98" t="e">
        <f ca="true">+IF(AND(ISNUMBER(OFFSET('Sanitation Data'!$D$11,0,10*ROW('Sanitation Data'!D11))),'Data Summary'!CN17="Yes"),OFFSET('Sanitation Data'!$D$11,0,10*ROW('Sanitation Data'!D11)),NA())</f>
        <v>#N/A</v>
      </c>
      <c r="Z17" s="98" t="e">
        <f ca="true">+IF(AND(ISNUMBER(OFFSET('Sanitation Data'!$D$12,0,10*ROW('Sanitation Data'!D11))),'Data Summary'!CO17="Yes"),OFFSET('Sanitation Data'!$D$12,0,10*ROW('Sanitation Data'!D11)),NA())</f>
        <v>#N/A</v>
      </c>
      <c r="AA17" s="98" t="e">
        <f ca="true">+IF(AND(ISNUMBER(OFFSET('Sanitation Data'!$E$4,0,10*ROW('Sanitation Data'!E11))),'Data Summary'!CP17="Yes"),100-OFFSET('Sanitation Data'!$E$4,0,10*ROW('Sanitation Data'!E11)),NA())</f>
        <v>#N/A</v>
      </c>
      <c r="AB17" s="98" t="e">
        <f ca="true">+IF(AND(ISNUMBER(OFFSET('Sanitation Data'!$E$6,0,10*ROW('Sanitation Data'!E11))),'Data Summary'!CQ17="Yes"),OFFSET('Sanitation Data'!$E$6,0,10*ROW('Sanitation Data'!E11)),NA())</f>
        <v>#N/A</v>
      </c>
      <c r="AC17" s="98" t="e">
        <f ca="true">+IF(AND(ISNUMBER(OFFSET('Sanitation Data'!$E$10,0,10*ROW('Sanitation Data'!E11))),'Data Summary'!CR17="Yes"),OFFSET('Sanitation Data'!$E$10,0,10*ROW('Sanitation Data'!E11)),NA())</f>
        <v>#N/A</v>
      </c>
      <c r="AD17" s="98" t="e">
        <f ca="true">+IF(AND(ISNUMBER(OFFSET('Sanitation Data'!$E$11,0,10*ROW('Sanitation Data'!E11))),'Data Summary'!CS17="Yes"),OFFSET('Sanitation Data'!$E$11,0,10*ROW('Sanitation Data'!E11)),NA())</f>
        <v>#N/A</v>
      </c>
      <c r="AE17" s="98" t="e">
        <f ca="true">+IF(AND(ISNUMBER(OFFSET('Sanitation Data'!$E$12,0,10*ROW('Sanitation Data'!E11))),'Data Summary'!CT17="Yes"),OFFSET('Sanitation Data'!$E$12,0,10*ROW('Sanitation Data'!E11)),NA())</f>
        <v>#N/A</v>
      </c>
      <c r="AF17" s="98" t="e">
        <f ca="true">+IF(AND(ISNUMBER(OFFSET('Sanitation Data'!$F$4,0,10*ROW('Sanitation Data'!F11))),'Data Summary'!CU17="Yes"),100-OFFSET('Sanitation Data'!$F$4,0,10*ROW('Sanitation Data'!F11)),NA())</f>
        <v>#N/A</v>
      </c>
      <c r="AG17" s="98" t="e">
        <f ca="true">+IF(AND(ISNUMBER(OFFSET('Sanitation Data'!$F$6,0,10*ROW('Sanitation Data'!F11))),'Data Summary'!CV17="Yes"),OFFSET('Sanitation Data'!$F$6,0,10*ROW('Sanitation Data'!F11)),NA())</f>
        <v>#N/A</v>
      </c>
      <c r="AH17" s="98" t="e">
        <f ca="true">+IF(AND(ISNUMBER(OFFSET('Sanitation Data'!$F$10,0,10*ROW('Sanitation Data'!F11))),'Data Summary'!CW17="Yes"),OFFSET('Sanitation Data'!$F$10,0,10*ROW('Sanitation Data'!F11)),NA())</f>
        <v>#N/A</v>
      </c>
      <c r="AI17" s="98" t="e">
        <f ca="true">+IF(AND(ISNUMBER(OFFSET('Sanitation Data'!$F$11,0,10*ROW('Sanitation Data'!F11))),'Data Summary'!CX17="Yes"),OFFSET('Sanitation Data'!$F$11,0,10*ROW('Sanitation Data'!F11)),NA())</f>
        <v>#N/A</v>
      </c>
      <c r="AJ17" s="98" t="e">
        <f ca="true">+IF(AND(ISNUMBER(OFFSET('Sanitation Data'!$F$12,0,10*ROW('Sanitation Data'!F11))),'Data Summary'!CY17="Yes"),OFFSET('Sanitation Data'!$F$12,0,10*ROW('Sanitation Data'!F11)),NA())</f>
        <v>#N/A</v>
      </c>
      <c r="AK17" s="98" t="e">
        <f ca="true">+IF(AND(ISNUMBER(OFFSET('Sanitation Data'!$G$4,0,10*ROW('Sanitation Data'!G11))),'Data Summary'!CZ17="Yes"),100-OFFSET('Sanitation Data'!$G$4,0,10*ROW('Sanitation Data'!G11)),NA())</f>
        <v>#N/A</v>
      </c>
      <c r="AL17" s="98" t="e">
        <f ca="true">+IF(AND(ISNUMBER(OFFSET('Sanitation Data'!$G$6,0,10*ROW('Sanitation Data'!G11))),'Data Summary'!DA17="Yes"),OFFSET('Sanitation Data'!$G$6,0,10*ROW('Sanitation Data'!G11)),NA())</f>
        <v>#N/A</v>
      </c>
      <c r="AM17" s="98" t="e">
        <f ca="true">+IF(AND(ISNUMBER(OFFSET('Sanitation Data'!$G$10,0,10*ROW('Sanitation Data'!G11))),'Data Summary'!DB17="Yes"),OFFSET('Sanitation Data'!$G$10,0,10*ROW('Sanitation Data'!G11)),NA())</f>
        <v>#N/A</v>
      </c>
      <c r="AN17" s="98" t="e">
        <f ca="true">+IF(AND(ISNUMBER(OFFSET('Sanitation Data'!$G$11,0,10*ROW('Sanitation Data'!G11))),'Data Summary'!DC17="Yes"),OFFSET('Sanitation Data'!$G$11,0,10*ROW('Sanitation Data'!G11)),NA())</f>
        <v>#N/A</v>
      </c>
      <c r="AO17" s="98" t="e">
        <f ca="true">+IF(AND(ISNUMBER(OFFSET('Sanitation Data'!$G$12,0,10*ROW('Sanitation Data'!G11))),'Data Summary'!DD17="Yes"),OFFSET('Sanitation Data'!$G$12,0,10*ROW('Sanitation Data'!G11)),NA())</f>
        <v>#N/A</v>
      </c>
      <c r="AP17" s="98">
        <f ca="true">+IF(AND(ISNUMBER(OFFSET('Sanitation Data'!$H$4,0,10*ROW('Sanitation Data'!H11))),'Data Summary'!DE17="Yes"),100-OFFSET('Sanitation Data'!$H$4,0,10*ROW('Sanitation Data'!H11)),NA())</f>
        <v>100</v>
      </c>
      <c r="AQ17" s="98" t="e">
        <f ca="true">+IF(AND(ISNUMBER(OFFSET('Sanitation Data'!$H$6,0,10*ROW('Sanitation Data'!H11))),'Data Summary'!DF17="Yes"),OFFSET('Sanitation Data'!$H$6,0,10*ROW('Sanitation Data'!H11)),NA())</f>
        <v>#N/A</v>
      </c>
      <c r="AR17" s="98" t="e">
        <f ca="true">+IF(AND(ISNUMBER(OFFSET('Sanitation Data'!$H$10,0,10*ROW('Sanitation Data'!H11))),'Data Summary'!DG17="Yes"),OFFSET('Sanitation Data'!$H$10,0,10*ROW('Sanitation Data'!H11)),NA())</f>
        <v>#N/A</v>
      </c>
      <c r="AS17" s="98" t="e">
        <f ca="true">+IF(AND(ISNUMBER(OFFSET('Sanitation Data'!$H$11,0,10*ROW('Sanitation Data'!H11))),'Data Summary'!DH17="Yes"),OFFSET('Sanitation Data'!$H$11,0,10*ROW('Sanitation Data'!H11)),NA())</f>
        <v>#N/A</v>
      </c>
      <c r="AT17" s="98" t="e">
        <f ca="true">+IF(AND(ISNUMBER(OFFSET('Sanitation Data'!$H$12,0,10*ROW('Sanitation Data'!H11))),'Data Summary'!DI17="Yes"),OFFSET('Sanitation Data'!$H$12,0,10*ROW('Sanitation Data'!H11)),NA())</f>
        <v>#N/A</v>
      </c>
      <c r="AU17" s="98">
        <f ca="true">+IF(AND(ISNUMBER(OFFSET('Sanitation Data'!$I$4,0,10*ROW('Sanitation Data'!I11))),'Data Summary'!DJ17="Yes"),100-OFFSET('Sanitation Data'!$I$4,0,10*ROW('Sanitation Data'!I11)),NA())</f>
        <v>100</v>
      </c>
      <c r="AV17" s="98" t="e">
        <f ca="true">+IF(AND(ISNUMBER(OFFSET('Sanitation Data'!$I$6,0,10*ROW('Sanitation Data'!I11))),'Data Summary'!DK17="Yes"),OFFSET('Sanitation Data'!$I$6,0,10*ROW('Sanitation Data'!I11)),NA())</f>
        <v>#N/A</v>
      </c>
      <c r="AW17" s="98" t="e">
        <f ca="true">+IF(AND(ISNUMBER(OFFSET('Sanitation Data'!$I$10,0,10*ROW('Sanitation Data'!I11))),'Data Summary'!DL17="Yes"),OFFSET('Sanitation Data'!$I$10,0,10*ROW('Sanitation Data'!I11)),NA())</f>
        <v>#N/A</v>
      </c>
      <c r="AX17" s="98" t="e">
        <f ca="true">+IF(AND(ISNUMBER(OFFSET('Sanitation Data'!$I$11,0,10*ROW('Sanitation Data'!I11))),'Data Summary'!DM17="Yes"),OFFSET('Sanitation Data'!$I$11,0,10*ROW('Sanitation Data'!I11)),NA())</f>
        <v>#N/A</v>
      </c>
      <c r="AY17" s="98" t="e">
        <f ca="true">+IF(AND(ISNUMBER(OFFSET('Sanitation Data'!$I$12,0,10*ROW('Sanitation Data'!I11))),'Data Summary'!DN17="Yes"),OFFSET('Sanitation Data'!$I$12,0,10*ROW('Sanitation Data'!I11)),NA())</f>
        <v>#N/A</v>
      </c>
      <c r="AZ17" s="99">
        <f ca="true">+IF(AND(ISNUMBER(OFFSET('Hygiene Data'!$D$5,0,10*ROW('Hygiene Data'!D11))),'Data Summary'!DO17="Yes"),OFFSET('Hygiene Data'!$D$5,0,10*ROW('Hygiene Data'!D11)),NA())</f>
        <v>100</v>
      </c>
      <c r="BA17" s="99">
        <f ca="true">+IF(AND(ISNUMBER(OFFSET('Hygiene Data'!$D$7,0,10*ROW('Hygiene Data'!D11))),'Data Summary'!DP17="Yes"),OFFSET('Hygiene Data'!$D$7,0,10*ROW('Hygiene Data'!D11)),NA())</f>
        <v>100</v>
      </c>
      <c r="BB17" s="99">
        <f ca="true">+IF(AND(ISNUMBER(OFFSET('Hygiene Data'!$D$9,0,10*ROW('Hygiene Data'!D11))),'Data Summary'!DQ17="Yes"),OFFSET('Hygiene Data'!$D$9,0,10*ROW('Hygiene Data'!D11)),NA())</f>
        <v>100</v>
      </c>
      <c r="BC17" s="99" t="e">
        <f ca="true">+IF(AND(ISNUMBER(OFFSET('Hygiene Data'!$E$5,0,10*ROW('Hygiene Data'!E11))),'Data Summary'!DR17="Yes"),OFFSET('Hygiene Data'!$E$5,0,10*ROW('Hygiene Data'!E11)),NA())</f>
        <v>#N/A</v>
      </c>
      <c r="BD17" s="99" t="e">
        <f ca="true">+IF(AND(ISNUMBER(OFFSET('Hygiene Data'!$E$7,0,10*ROW('Hygiene Data'!E11))),'Data Summary'!DS17="Yes"),OFFSET('Hygiene Data'!$E$7,0,10*ROW('Hygiene Data'!E11)),NA())</f>
        <v>#N/A</v>
      </c>
      <c r="BE17" s="99" t="e">
        <f ca="true">+IF(AND(ISNUMBER(OFFSET('Hygiene Data'!$E$9,0,10*ROW('Hygiene Data'!E11))),'Data Summary'!DT17="Yes"),OFFSET('Hygiene Data'!$E$9,0,10*ROW('Hygiene Data'!E11)),NA())</f>
        <v>#N/A</v>
      </c>
      <c r="BF17" s="99" t="e">
        <f ca="true">+IF(AND(ISNUMBER(OFFSET('Hygiene Data'!$F$5,0,10*ROW('Hygiene Data'!F11))),'Data Summary'!DU17="Yes"),OFFSET('Hygiene Data'!$F$5,0,10*ROW('Hygiene Data'!F11)),NA())</f>
        <v>#N/A</v>
      </c>
      <c r="BG17" s="99" t="e">
        <f ca="true">+IF(AND(ISNUMBER(OFFSET('Hygiene Data'!$F$7,0,10*ROW('Hygiene Data'!F11))),'Data Summary'!DV17="Yes"),OFFSET('Hygiene Data'!$F$7,0,10*ROW('Hygiene Data'!F11)),NA())</f>
        <v>#N/A</v>
      </c>
      <c r="BH17" s="99" t="e">
        <f ca="true">+IF(AND(ISNUMBER(OFFSET('Hygiene Data'!$F$9,0,10*ROW('Hygiene Data'!F11))),'Data Summary'!DW17="Yes"),OFFSET('Hygiene Data'!$F$9,0,10*ROW('Hygiene Data'!F11)),NA())</f>
        <v>#N/A</v>
      </c>
      <c r="BI17" s="99" t="e">
        <f ca="true">+IF(AND(ISNUMBER(OFFSET('Hygiene Data'!$G$5,0,10*ROW('Hygiene Data'!G11))),'Data Summary'!DX17="Yes"),OFFSET('Hygiene Data'!$G$5,0,10*ROW('Hygiene Data'!G11)),NA())</f>
        <v>#N/A</v>
      </c>
      <c r="BJ17" s="99" t="e">
        <f ca="true">+IF(AND(ISNUMBER(OFFSET('Hygiene Data'!$G$7,0,10*ROW('Hygiene Data'!G11))),'Data Summary'!DY17="Yes"),OFFSET('Hygiene Data'!$G$7,0,10*ROW('Hygiene Data'!G11)),NA())</f>
        <v>#N/A</v>
      </c>
      <c r="BK17" s="99" t="e">
        <f ca="true">+IF(AND(ISNUMBER(OFFSET('Hygiene Data'!$G$9,0,10*ROW('Hygiene Data'!G11))),'Data Summary'!DZ17="Yes"),OFFSET('Hygiene Data'!$G$9,0,10*ROW('Hygiene Data'!G11)),NA())</f>
        <v>#N/A</v>
      </c>
      <c r="BL17" s="99">
        <f ca="true">+IF(AND(ISNUMBER(OFFSET('Hygiene Data'!$H$5,0,10*ROW('Hygiene Data'!H11))),'Data Summary'!EA17="Yes"),OFFSET('Hygiene Data'!$H$5,0,10*ROW('Hygiene Data'!H11)),NA())</f>
        <v>100</v>
      </c>
      <c r="BM17" s="99">
        <f ca="true">+IF(AND(ISNUMBER(OFFSET('Hygiene Data'!$H$7,0,10*ROW('Hygiene Data'!H11))),'Data Summary'!EB17="Yes"),OFFSET('Hygiene Data'!$H$7,0,10*ROW('Hygiene Data'!H11)),NA())</f>
        <v>100</v>
      </c>
      <c r="BN17" s="99">
        <f ca="true">+IF(AND(ISNUMBER(OFFSET('Hygiene Data'!$H$9,0,10*ROW('Hygiene Data'!H11))),'Data Summary'!EC17="Yes"),OFFSET('Hygiene Data'!$H$9,0,10*ROW('Hygiene Data'!H11)),NA())</f>
        <v>100</v>
      </c>
      <c r="BO17" s="99">
        <f ca="true">+IF(AND(ISNUMBER(OFFSET('Hygiene Data'!$I$5,0,10*ROW('Hygiene Data'!I11))),'Data Summary'!ED17="Yes"),OFFSET('Hygiene Data'!$I$5,0,10*ROW('Hygiene Data'!I11)),NA())</f>
        <v>100</v>
      </c>
      <c r="BP17" s="99">
        <f ca="true">+IF(AND(ISNUMBER(OFFSET('Hygiene Data'!$I$7,0,10*ROW('Hygiene Data'!I11))),'Data Summary'!EE17="Yes"),OFFSET('Hygiene Data'!$I$7,0,10*ROW('Hygiene Data'!I11)),NA())</f>
        <v>100</v>
      </c>
      <c r="BQ17" s="99">
        <f ca="true">+IF(AND(ISNUMBER(OFFSET('Hygiene Data'!$I$9,0,10*ROW('Hygiene Data'!I11))),'Data Summary'!EF17="Yes"),OFFSET('Hygiene Data'!$I$9,0,10*ROW('Hygiene Data'!I11)),NA())</f>
        <v>100</v>
      </c>
    </row>
    <row xmlns:x14ac="http://schemas.microsoft.com/office/spreadsheetml/2009/9/ac" r="18" x14ac:dyDescent="0.2">
      <c r="A18" s="337" t="str">
        <f ca="true">+RIGHT('Data Summary'!A18,LEN('Data Summary'!A18)-9)</f>
        <v>MOH</v>
      </c>
      <c r="B18" s="38" t="str">
        <f ca="true">+IF(ISTEXT('Data Summary'!B18),'Data Summary'!B18,"")</f>
        <v>Census</v>
      </c>
      <c r="C18" s="336">
        <f ca="true">+VALUE('Data Summary'!C18)</f>
        <v>2019</v>
      </c>
      <c r="D18" s="97" t="e">
        <f ca="true">+IF(AND(ISNUMBER(OFFSET('Water Data'!$D$4,0,10*ROW('Water Data'!D12))),'Data Summary'!BS18="Yes"),100-OFFSET('Water Data'!$D$4,0,10*ROW('Water Data'!D12)),NA())</f>
        <v>#N/A</v>
      </c>
      <c r="E18" s="97" t="e">
        <f ca="true">+IF(AND(ISNUMBER(OFFSET('Water Data'!$D$6,0,10*ROW('Water Data'!D12))),'Data Summary'!BT18="Yes"),OFFSET('Water Data'!$D$6,0,10*ROW('Water Data'!D12)),NA())</f>
        <v>#N/A</v>
      </c>
      <c r="F18" s="97">
        <f ca="true">+IF(AND(ISNUMBER(OFFSET('Water Data'!$D$9,0,10*ROW('Water Data'!D12))),'Data Summary'!BU18="Yes"),OFFSET('Water Data'!$D$9,0,10*ROW('Water Data'!D12)),NA())</f>
        <v>97.21</v>
      </c>
      <c r="G18" s="97" t="e">
        <f ca="true">+IF(AND(ISNUMBER(OFFSET('Water Data'!$E$4,0,10*ROW('Water Data'!E12))),'Data Summary'!BV18="Yes"),100-OFFSET('Water Data'!$E$4,0,10*ROW('Water Data'!E12)),NA())</f>
        <v>#N/A</v>
      </c>
      <c r="H18" s="97" t="e">
        <f ca="true">+IF(AND(ISNUMBER(OFFSET('Water Data'!$E$6,0,10*ROW('Water Data'!E12))),'Data Summary'!BW18="Yes"),OFFSET('Water Data'!$E$6,0,10*ROW('Water Data'!E12)),NA())</f>
        <v>#N/A</v>
      </c>
      <c r="I18" s="97" t="e">
        <f ca="true">+IF(AND(ISNUMBER(OFFSET('Water Data'!$E$9,0,10*ROW('Water Data'!E12))),'Data Summary'!BX18="Yes"),OFFSET('Water Data'!$E$9,0,10*ROW('Water Data'!E12)),NA())</f>
        <v>#N/A</v>
      </c>
      <c r="J18" s="97" t="e">
        <f ca="true">+IF(AND(ISNUMBER(OFFSET('Water Data'!$F$4,0,10*ROW('Water Data'!F12))),'Data Summary'!BY18="Yes"),100-OFFSET('Water Data'!$F$4,0,10*ROW('Water Data'!F12)),NA())</f>
        <v>#N/A</v>
      </c>
      <c r="K18" s="97" t="e">
        <f ca="true">+IF(AND(ISNUMBER(OFFSET('Water Data'!$F$6,0,10*ROW('Water Data'!F12))),'Data Summary'!BZ18="Yes"),OFFSET('Water Data'!$F$6,0,10*ROW('Water Data'!F12)),NA())</f>
        <v>#N/A</v>
      </c>
      <c r="L18" s="97" t="e">
        <f ca="true">+IF(AND(ISNUMBER(OFFSET('Water Data'!$F$9,0,10*ROW('Water Data'!F12))),'Data Summary'!CA18="Yes"),OFFSET('Water Data'!$F$9,0,10*ROW('Water Data'!F12)),NA())</f>
        <v>#N/A</v>
      </c>
      <c r="M18" s="97" t="e">
        <f ca="true">+IF(AND(ISNUMBER(OFFSET('Water Data'!$G$4,0,10*ROW('Water Data'!G12))),'Data Summary'!CB18="Yes"),100-OFFSET('Water Data'!$G$4,0,10*ROW('Water Data'!G12)),NA())</f>
        <v>#N/A</v>
      </c>
      <c r="N18" s="97" t="e">
        <f ca="true">+IF(AND(ISNUMBER(OFFSET('Water Data'!$G$6,0,10*ROW('Water Data'!G12))),'Data Summary'!CC18="Yes"),OFFSET('Water Data'!$G$6,0,10*ROW('Water Data'!G12)),NA())</f>
        <v>#N/A</v>
      </c>
      <c r="O18" s="97" t="e">
        <f ca="true">+IF(AND(ISNUMBER(OFFSET('Water Data'!$G$9,0,10*ROW('Water Data'!G12))),'Data Summary'!CD18="Yes"),OFFSET('Water Data'!$G$9,0,10*ROW('Water Data'!G12)),NA())</f>
        <v>#N/A</v>
      </c>
      <c r="P18" s="97" t="e">
        <f ca="true">+IF(AND(ISNUMBER(OFFSET('Water Data'!$H$4,0,10*ROW('Water Data'!H12))),'Data Summary'!CE18="Yes"),100-OFFSET('Water Data'!$H$4,0,10*ROW('Water Data'!H12)),NA())</f>
        <v>#N/A</v>
      </c>
      <c r="Q18" s="97" t="e">
        <f ca="true">+IF(AND(ISNUMBER(OFFSET('Water Data'!$H$6,0,10*ROW('Water Data'!H12))),'Data Summary'!CF18="Yes"),OFFSET('Water Data'!$H$6,0,10*ROW('Water Data'!H12)),NA())</f>
        <v>#N/A</v>
      </c>
      <c r="R18" s="97" t="e">
        <f ca="true">+IF(AND(ISNUMBER(OFFSET('Water Data'!$H$9,0,10*ROW('Water Data'!H12))),'Data Summary'!CG18="Yes"),OFFSET('Water Data'!$H$9,0,10*ROW('Water Data'!H12)),NA())</f>
        <v>#N/A</v>
      </c>
      <c r="S18" s="97" t="e">
        <f ca="true">+IF(AND(ISNUMBER(OFFSET('Water Data'!$I$4,0,10*ROW('Water Data'!I12))),'Data Summary'!CH18="Yes"),100-OFFSET('Water Data'!$I$4,0,10*ROW('Water Data'!I12)),NA())</f>
        <v>#N/A</v>
      </c>
      <c r="T18" s="97" t="e">
        <f ca="true">+IF(AND(ISNUMBER(OFFSET('Water Data'!$I$6,0,10*ROW('Water Data'!I12))),'Data Summary'!CI18="Yes"),OFFSET('Water Data'!$I$6,0,10*ROW('Water Data'!I12)),NA())</f>
        <v>#N/A</v>
      </c>
      <c r="U18" s="97" t="e">
        <f ca="true">+IF(AND(ISNUMBER(OFFSET('Water Data'!$I$9,0,10*ROW('Water Data'!I12))),'Data Summary'!CJ18="Yes"),OFFSET('Water Data'!$I$9,0,10*ROW('Water Data'!I12)),NA())</f>
        <v>#N/A</v>
      </c>
      <c r="V18" s="98" t="e">
        <f ca="true">+IF(AND(ISNUMBER(OFFSET('Sanitation Data'!$D$4,0,10*ROW('Sanitation Data'!D12))),'Data Summary'!CK18="Yes"),100-OFFSET('Sanitation Data'!$D$4,0,10*ROW('Sanitation Data'!D12)),NA())</f>
        <v>#N/A</v>
      </c>
      <c r="W18" s="98">
        <f ca="true">+IF(AND(ISNUMBER(OFFSET('Sanitation Data'!$D$6,0,10*ROW('Sanitation Data'!D12))),'Data Summary'!CL18="Yes"),OFFSET('Sanitation Data'!$D$6,0,10*ROW('Sanitation Data'!D12)),NA())</f>
        <v>98.79</v>
      </c>
      <c r="X18" s="98" t="e">
        <f ca="true">+IF(AND(ISNUMBER(OFFSET('Sanitation Data'!$D$10,0,10*ROW('Sanitation Data'!D12))),'Data Summary'!CM18="Yes"),OFFSET('Sanitation Data'!$D$10,0,10*ROW('Sanitation Data'!D12)),NA())</f>
        <v>#N/A</v>
      </c>
      <c r="Y18" s="98" t="e">
        <f ca="true">+IF(AND(ISNUMBER(OFFSET('Sanitation Data'!$D$11,0,10*ROW('Sanitation Data'!D12))),'Data Summary'!CN18="Yes"),OFFSET('Sanitation Data'!$D$11,0,10*ROW('Sanitation Data'!D12)),NA())</f>
        <v>#N/A</v>
      </c>
      <c r="Z18" s="98">
        <f ca="true">+IF(AND(ISNUMBER(OFFSET('Sanitation Data'!$D$12,0,10*ROW('Sanitation Data'!D12))),'Data Summary'!CO18="Yes"),OFFSET('Sanitation Data'!$D$12,0,10*ROW('Sanitation Data'!D12)),NA())</f>
        <v>98.79</v>
      </c>
      <c r="AA18" s="98" t="e">
        <f ca="true">+IF(AND(ISNUMBER(OFFSET('Sanitation Data'!$E$4,0,10*ROW('Sanitation Data'!E12))),'Data Summary'!CP18="Yes"),100-OFFSET('Sanitation Data'!$E$4,0,10*ROW('Sanitation Data'!E12)),NA())</f>
        <v>#N/A</v>
      </c>
      <c r="AB18" s="98" t="e">
        <f ca="true">+IF(AND(ISNUMBER(OFFSET('Sanitation Data'!$E$6,0,10*ROW('Sanitation Data'!E12))),'Data Summary'!CQ18="Yes"),OFFSET('Sanitation Data'!$E$6,0,10*ROW('Sanitation Data'!E12)),NA())</f>
        <v>#N/A</v>
      </c>
      <c r="AC18" s="98" t="e">
        <f ca="true">+IF(AND(ISNUMBER(OFFSET('Sanitation Data'!$E$10,0,10*ROW('Sanitation Data'!E12))),'Data Summary'!CR18="Yes"),OFFSET('Sanitation Data'!$E$10,0,10*ROW('Sanitation Data'!E12)),NA())</f>
        <v>#N/A</v>
      </c>
      <c r="AD18" s="98" t="e">
        <f ca="true">+IF(AND(ISNUMBER(OFFSET('Sanitation Data'!$E$11,0,10*ROW('Sanitation Data'!E12))),'Data Summary'!CS18="Yes"),OFFSET('Sanitation Data'!$E$11,0,10*ROW('Sanitation Data'!E12)),NA())</f>
        <v>#N/A</v>
      </c>
      <c r="AE18" s="98" t="e">
        <f ca="true">+IF(AND(ISNUMBER(OFFSET('Sanitation Data'!$E$12,0,10*ROW('Sanitation Data'!E12))),'Data Summary'!CT18="Yes"),OFFSET('Sanitation Data'!$E$12,0,10*ROW('Sanitation Data'!E12)),NA())</f>
        <v>#N/A</v>
      </c>
      <c r="AF18" s="98" t="e">
        <f ca="true">+IF(AND(ISNUMBER(OFFSET('Sanitation Data'!$F$4,0,10*ROW('Sanitation Data'!F12))),'Data Summary'!CU18="Yes"),100-OFFSET('Sanitation Data'!$F$4,0,10*ROW('Sanitation Data'!F12)),NA())</f>
        <v>#N/A</v>
      </c>
      <c r="AG18" s="98" t="e">
        <f ca="true">+IF(AND(ISNUMBER(OFFSET('Sanitation Data'!$F$6,0,10*ROW('Sanitation Data'!F12))),'Data Summary'!CV18="Yes"),OFFSET('Sanitation Data'!$F$6,0,10*ROW('Sanitation Data'!F12)),NA())</f>
        <v>#N/A</v>
      </c>
      <c r="AH18" s="98" t="e">
        <f ca="true">+IF(AND(ISNUMBER(OFFSET('Sanitation Data'!$F$10,0,10*ROW('Sanitation Data'!F12))),'Data Summary'!CW18="Yes"),OFFSET('Sanitation Data'!$F$10,0,10*ROW('Sanitation Data'!F12)),NA())</f>
        <v>#N/A</v>
      </c>
      <c r="AI18" s="98" t="e">
        <f ca="true">+IF(AND(ISNUMBER(OFFSET('Sanitation Data'!$F$11,0,10*ROW('Sanitation Data'!F12))),'Data Summary'!CX18="Yes"),OFFSET('Sanitation Data'!$F$11,0,10*ROW('Sanitation Data'!F12)),NA())</f>
        <v>#N/A</v>
      </c>
      <c r="AJ18" s="98" t="e">
        <f ca="true">+IF(AND(ISNUMBER(OFFSET('Sanitation Data'!$F$12,0,10*ROW('Sanitation Data'!F12))),'Data Summary'!CY18="Yes"),OFFSET('Sanitation Data'!$F$12,0,10*ROW('Sanitation Data'!F12)),NA())</f>
        <v>#N/A</v>
      </c>
      <c r="AK18" s="98" t="e">
        <f ca="true">+IF(AND(ISNUMBER(OFFSET('Sanitation Data'!$G$4,0,10*ROW('Sanitation Data'!G12))),'Data Summary'!CZ18="Yes"),100-OFFSET('Sanitation Data'!$G$4,0,10*ROW('Sanitation Data'!G12)),NA())</f>
        <v>#N/A</v>
      </c>
      <c r="AL18" s="98" t="e">
        <f ca="true">+IF(AND(ISNUMBER(OFFSET('Sanitation Data'!$G$6,0,10*ROW('Sanitation Data'!G12))),'Data Summary'!DA18="Yes"),OFFSET('Sanitation Data'!$G$6,0,10*ROW('Sanitation Data'!G12)),NA())</f>
        <v>#N/A</v>
      </c>
      <c r="AM18" s="98" t="e">
        <f ca="true">+IF(AND(ISNUMBER(OFFSET('Sanitation Data'!$G$10,0,10*ROW('Sanitation Data'!G12))),'Data Summary'!DB18="Yes"),OFFSET('Sanitation Data'!$G$10,0,10*ROW('Sanitation Data'!G12)),NA())</f>
        <v>#N/A</v>
      </c>
      <c r="AN18" s="98" t="e">
        <f ca="true">+IF(AND(ISNUMBER(OFFSET('Sanitation Data'!$G$11,0,10*ROW('Sanitation Data'!G12))),'Data Summary'!DC18="Yes"),OFFSET('Sanitation Data'!$G$11,0,10*ROW('Sanitation Data'!G12)),NA())</f>
        <v>#N/A</v>
      </c>
      <c r="AO18" s="98" t="e">
        <f ca="true">+IF(AND(ISNUMBER(OFFSET('Sanitation Data'!$G$12,0,10*ROW('Sanitation Data'!G12))),'Data Summary'!DD18="Yes"),OFFSET('Sanitation Data'!$G$12,0,10*ROW('Sanitation Data'!G12)),NA())</f>
        <v>#N/A</v>
      </c>
      <c r="AP18" s="98" t="e">
        <f ca="true">+IF(AND(ISNUMBER(OFFSET('Sanitation Data'!$H$4,0,10*ROW('Sanitation Data'!H12))),'Data Summary'!DE18="Yes"),100-OFFSET('Sanitation Data'!$H$4,0,10*ROW('Sanitation Data'!H12)),NA())</f>
        <v>#N/A</v>
      </c>
      <c r="AQ18" s="98" t="e">
        <f ca="true">+IF(AND(ISNUMBER(OFFSET('Sanitation Data'!$H$6,0,10*ROW('Sanitation Data'!H12))),'Data Summary'!DF18="Yes"),OFFSET('Sanitation Data'!$H$6,0,10*ROW('Sanitation Data'!H12)),NA())</f>
        <v>#N/A</v>
      </c>
      <c r="AR18" s="98" t="e">
        <f ca="true">+IF(AND(ISNUMBER(OFFSET('Sanitation Data'!$H$10,0,10*ROW('Sanitation Data'!H12))),'Data Summary'!DG18="Yes"),OFFSET('Sanitation Data'!$H$10,0,10*ROW('Sanitation Data'!H12)),NA())</f>
        <v>#N/A</v>
      </c>
      <c r="AS18" s="98" t="e">
        <f ca="true">+IF(AND(ISNUMBER(OFFSET('Sanitation Data'!$H$11,0,10*ROW('Sanitation Data'!H12))),'Data Summary'!DH18="Yes"),OFFSET('Sanitation Data'!$H$11,0,10*ROW('Sanitation Data'!H12)),NA())</f>
        <v>#N/A</v>
      </c>
      <c r="AT18" s="98" t="e">
        <f ca="true">+IF(AND(ISNUMBER(OFFSET('Sanitation Data'!$H$12,0,10*ROW('Sanitation Data'!H12))),'Data Summary'!DI18="Yes"),OFFSET('Sanitation Data'!$H$12,0,10*ROW('Sanitation Data'!H12)),NA())</f>
        <v>#N/A</v>
      </c>
      <c r="AU18" s="98" t="e">
        <f ca="true">+IF(AND(ISNUMBER(OFFSET('Sanitation Data'!$I$4,0,10*ROW('Sanitation Data'!I12))),'Data Summary'!DJ18="Yes"),100-OFFSET('Sanitation Data'!$I$4,0,10*ROW('Sanitation Data'!I12)),NA())</f>
        <v>#N/A</v>
      </c>
      <c r="AV18" s="98" t="e">
        <f ca="true">+IF(AND(ISNUMBER(OFFSET('Sanitation Data'!$I$6,0,10*ROW('Sanitation Data'!I12))),'Data Summary'!DK18="Yes"),OFFSET('Sanitation Data'!$I$6,0,10*ROW('Sanitation Data'!I12)),NA())</f>
        <v>#N/A</v>
      </c>
      <c r="AW18" s="98" t="e">
        <f ca="true">+IF(AND(ISNUMBER(OFFSET('Sanitation Data'!$I$10,0,10*ROW('Sanitation Data'!I12))),'Data Summary'!DL18="Yes"),OFFSET('Sanitation Data'!$I$10,0,10*ROW('Sanitation Data'!I12)),NA())</f>
        <v>#N/A</v>
      </c>
      <c r="AX18" s="98" t="e">
        <f ca="true">+IF(AND(ISNUMBER(OFFSET('Sanitation Data'!$I$11,0,10*ROW('Sanitation Data'!I12))),'Data Summary'!DM18="Yes"),OFFSET('Sanitation Data'!$I$11,0,10*ROW('Sanitation Data'!I12)),NA())</f>
        <v>#N/A</v>
      </c>
      <c r="AY18" s="98" t="e">
        <f ca="true">+IF(AND(ISNUMBER(OFFSET('Sanitation Data'!$I$12,0,10*ROW('Sanitation Data'!I12))),'Data Summary'!DN18="Yes"),OFFSET('Sanitation Data'!$I$12,0,10*ROW('Sanitation Data'!I12)),NA())</f>
        <v>#N/A</v>
      </c>
      <c r="AZ18" s="99" t="e">
        <f ca="true">+IF(AND(ISNUMBER(OFFSET('Hygiene Data'!$D$5,0,10*ROW('Hygiene Data'!D12))),'Data Summary'!DO18="Yes"),OFFSET('Hygiene Data'!$D$5,0,10*ROW('Hygiene Data'!D12)),NA())</f>
        <v>#N/A</v>
      </c>
      <c r="BA18" s="99" t="e">
        <f ca="true">+IF(AND(ISNUMBER(OFFSET('Hygiene Data'!$D$7,0,10*ROW('Hygiene Data'!D12))),'Data Summary'!DP18="Yes"),OFFSET('Hygiene Data'!$D$7,0,10*ROW('Hygiene Data'!D12)),NA())</f>
        <v>#N/A</v>
      </c>
      <c r="BB18" s="99" t="e">
        <f ca="true">+IF(AND(ISNUMBER(OFFSET('Hygiene Data'!$D$9,0,10*ROW('Hygiene Data'!D12))),'Data Summary'!DQ18="Yes"),OFFSET('Hygiene Data'!$D$9,0,10*ROW('Hygiene Data'!D12)),NA())</f>
        <v>#N/A</v>
      </c>
      <c r="BC18" s="99" t="e">
        <f ca="true">+IF(AND(ISNUMBER(OFFSET('Hygiene Data'!$E$5,0,10*ROW('Hygiene Data'!E12))),'Data Summary'!DR18="Yes"),OFFSET('Hygiene Data'!$E$5,0,10*ROW('Hygiene Data'!E12)),NA())</f>
        <v>#N/A</v>
      </c>
      <c r="BD18" s="99" t="e">
        <f ca="true">+IF(AND(ISNUMBER(OFFSET('Hygiene Data'!$E$7,0,10*ROW('Hygiene Data'!E12))),'Data Summary'!DS18="Yes"),OFFSET('Hygiene Data'!$E$7,0,10*ROW('Hygiene Data'!E12)),NA())</f>
        <v>#N/A</v>
      </c>
      <c r="BE18" s="99" t="e">
        <f ca="true">+IF(AND(ISNUMBER(OFFSET('Hygiene Data'!$E$9,0,10*ROW('Hygiene Data'!E12))),'Data Summary'!DT18="Yes"),OFFSET('Hygiene Data'!$E$9,0,10*ROW('Hygiene Data'!E12)),NA())</f>
        <v>#N/A</v>
      </c>
      <c r="BF18" s="99" t="e">
        <f ca="true">+IF(AND(ISNUMBER(OFFSET('Hygiene Data'!$F$5,0,10*ROW('Hygiene Data'!F12))),'Data Summary'!DU18="Yes"),OFFSET('Hygiene Data'!$F$5,0,10*ROW('Hygiene Data'!F12)),NA())</f>
        <v>#N/A</v>
      </c>
      <c r="BG18" s="99" t="e">
        <f ca="true">+IF(AND(ISNUMBER(OFFSET('Hygiene Data'!$F$7,0,10*ROW('Hygiene Data'!F12))),'Data Summary'!DV18="Yes"),OFFSET('Hygiene Data'!$F$7,0,10*ROW('Hygiene Data'!F12)),NA())</f>
        <v>#N/A</v>
      </c>
      <c r="BH18" s="99" t="e">
        <f ca="true">+IF(AND(ISNUMBER(OFFSET('Hygiene Data'!$F$9,0,10*ROW('Hygiene Data'!F12))),'Data Summary'!DW18="Yes"),OFFSET('Hygiene Data'!$F$9,0,10*ROW('Hygiene Data'!F12)),NA())</f>
        <v>#N/A</v>
      </c>
      <c r="BI18" s="99" t="e">
        <f ca="true">+IF(AND(ISNUMBER(OFFSET('Hygiene Data'!$G$5,0,10*ROW('Hygiene Data'!G12))),'Data Summary'!DX18="Yes"),OFFSET('Hygiene Data'!$G$5,0,10*ROW('Hygiene Data'!G12)),NA())</f>
        <v>#N/A</v>
      </c>
      <c r="BJ18" s="99" t="e">
        <f ca="true">+IF(AND(ISNUMBER(OFFSET('Hygiene Data'!$G$7,0,10*ROW('Hygiene Data'!G12))),'Data Summary'!DY18="Yes"),OFFSET('Hygiene Data'!$G$7,0,10*ROW('Hygiene Data'!G12)),NA())</f>
        <v>#N/A</v>
      </c>
      <c r="BK18" s="99" t="e">
        <f ca="true">+IF(AND(ISNUMBER(OFFSET('Hygiene Data'!$G$9,0,10*ROW('Hygiene Data'!G12))),'Data Summary'!DZ18="Yes"),OFFSET('Hygiene Data'!$G$9,0,10*ROW('Hygiene Data'!G12)),NA())</f>
        <v>#N/A</v>
      </c>
      <c r="BL18" s="99" t="e">
        <f ca="true">+IF(AND(ISNUMBER(OFFSET('Hygiene Data'!$H$5,0,10*ROW('Hygiene Data'!H12))),'Data Summary'!EA18="Yes"),OFFSET('Hygiene Data'!$H$5,0,10*ROW('Hygiene Data'!H12)),NA())</f>
        <v>#N/A</v>
      </c>
      <c r="BM18" s="99" t="e">
        <f ca="true">+IF(AND(ISNUMBER(OFFSET('Hygiene Data'!$H$7,0,10*ROW('Hygiene Data'!H12))),'Data Summary'!EB18="Yes"),OFFSET('Hygiene Data'!$H$7,0,10*ROW('Hygiene Data'!H12)),NA())</f>
        <v>#N/A</v>
      </c>
      <c r="BN18" s="99" t="e">
        <f ca="true">+IF(AND(ISNUMBER(OFFSET('Hygiene Data'!$H$9,0,10*ROW('Hygiene Data'!H12))),'Data Summary'!EC18="Yes"),OFFSET('Hygiene Data'!$H$9,0,10*ROW('Hygiene Data'!H12)),NA())</f>
        <v>#N/A</v>
      </c>
      <c r="BO18" s="99" t="e">
        <f ca="true">+IF(AND(ISNUMBER(OFFSET('Hygiene Data'!$I$5,0,10*ROW('Hygiene Data'!I12))),'Data Summary'!ED18="Yes"),OFFSET('Hygiene Data'!$I$5,0,10*ROW('Hygiene Data'!I12)),NA())</f>
        <v>#N/A</v>
      </c>
      <c r="BP18" s="99" t="e">
        <f ca="true">+IF(AND(ISNUMBER(OFFSET('Hygiene Data'!$I$7,0,10*ROW('Hygiene Data'!I12))),'Data Summary'!EE18="Yes"),OFFSET('Hygiene Data'!$I$7,0,10*ROW('Hygiene Data'!I12)),NA())</f>
        <v>#N/A</v>
      </c>
      <c r="BQ18" s="99" t="e">
        <f ca="true">+IF(AND(ISNUMBER(OFFSET('Hygiene Data'!$I$9,0,10*ROW('Hygiene Data'!I12))),'Data Summary'!EF18="Yes"),OFFSET('Hygiene Data'!$I$9,0,10*ROW('Hygiene Data'!I12)),NA())</f>
        <v>#N/A</v>
      </c>
    </row>
    <row xmlns:x14ac="http://schemas.microsoft.com/office/spreadsheetml/2009/9/ac" r="19" x14ac:dyDescent="0.2">
      <c r="A19" s="337" t="str">
        <f ca="true">+RIGHT('Data Summary'!A19,LEN('Data Summary'!A19)-9)</f>
        <v>MOH</v>
      </c>
      <c r="B19" s="38" t="str">
        <f ca="true">+IF(ISTEXT('Data Summary'!B19),'Data Summary'!B19,"")</f>
        <v>Census</v>
      </c>
      <c r="C19" s="336">
        <f ca="true">+VALUE('Data Summary'!C19)</f>
        <v>2020</v>
      </c>
      <c r="D19" s="97" t="e">
        <f ca="true">+IF(AND(ISNUMBER(OFFSET('Water Data'!$D$4,0,10*ROW('Water Data'!D13))),'Data Summary'!BS19="Yes"),100-OFFSET('Water Data'!$D$4,0,10*ROW('Water Data'!D13)),NA())</f>
        <v>#N/A</v>
      </c>
      <c r="E19" s="97" t="e">
        <f ca="true">+IF(AND(ISNUMBER(OFFSET('Water Data'!$D$6,0,10*ROW('Water Data'!D13))),'Data Summary'!BT19="Yes"),OFFSET('Water Data'!$D$6,0,10*ROW('Water Data'!D13)),NA())</f>
        <v>#N/A</v>
      </c>
      <c r="F19" s="97">
        <f ca="true">+IF(AND(ISNUMBER(OFFSET('Water Data'!$D$9,0,10*ROW('Water Data'!D13))),'Data Summary'!BU19="Yes"),OFFSET('Water Data'!$D$9,0,10*ROW('Water Data'!D13)),NA())</f>
        <v>98.3</v>
      </c>
      <c r="G19" s="97" t="e">
        <f ca="true">+IF(AND(ISNUMBER(OFFSET('Water Data'!$E$4,0,10*ROW('Water Data'!E13))),'Data Summary'!BV19="Yes"),100-OFFSET('Water Data'!$E$4,0,10*ROW('Water Data'!E13)),NA())</f>
        <v>#N/A</v>
      </c>
      <c r="H19" s="97" t="e">
        <f ca="true">+IF(AND(ISNUMBER(OFFSET('Water Data'!$E$6,0,10*ROW('Water Data'!E13))),'Data Summary'!BW19="Yes"),OFFSET('Water Data'!$E$6,0,10*ROW('Water Data'!E13)),NA())</f>
        <v>#N/A</v>
      </c>
      <c r="I19" s="97" t="e">
        <f ca="true">+IF(AND(ISNUMBER(OFFSET('Water Data'!$E$9,0,10*ROW('Water Data'!E13))),'Data Summary'!BX19="Yes"),OFFSET('Water Data'!$E$9,0,10*ROW('Water Data'!E13)),NA())</f>
        <v>#N/A</v>
      </c>
      <c r="J19" s="97" t="e">
        <f ca="true">+IF(AND(ISNUMBER(OFFSET('Water Data'!$F$4,0,10*ROW('Water Data'!F13))),'Data Summary'!BY19="Yes"),100-OFFSET('Water Data'!$F$4,0,10*ROW('Water Data'!F13)),NA())</f>
        <v>#N/A</v>
      </c>
      <c r="K19" s="97" t="e">
        <f ca="true">+IF(AND(ISNUMBER(OFFSET('Water Data'!$F$6,0,10*ROW('Water Data'!F13))),'Data Summary'!BZ19="Yes"),OFFSET('Water Data'!$F$6,0,10*ROW('Water Data'!F13)),NA())</f>
        <v>#N/A</v>
      </c>
      <c r="L19" s="97" t="e">
        <f ca="true">+IF(AND(ISNUMBER(OFFSET('Water Data'!$F$9,0,10*ROW('Water Data'!F13))),'Data Summary'!CA19="Yes"),OFFSET('Water Data'!$F$9,0,10*ROW('Water Data'!F13)),NA())</f>
        <v>#N/A</v>
      </c>
      <c r="M19" s="97" t="e">
        <f ca="true">+IF(AND(ISNUMBER(OFFSET('Water Data'!$G$4,0,10*ROW('Water Data'!G13))),'Data Summary'!CB19="Yes"),100-OFFSET('Water Data'!$G$4,0,10*ROW('Water Data'!G13)),NA())</f>
        <v>#N/A</v>
      </c>
      <c r="N19" s="97" t="e">
        <f ca="true">+IF(AND(ISNUMBER(OFFSET('Water Data'!$G$6,0,10*ROW('Water Data'!G13))),'Data Summary'!CC19="Yes"),OFFSET('Water Data'!$G$6,0,10*ROW('Water Data'!G13)),NA())</f>
        <v>#N/A</v>
      </c>
      <c r="O19" s="97" t="e">
        <f ca="true">+IF(AND(ISNUMBER(OFFSET('Water Data'!$G$9,0,10*ROW('Water Data'!G13))),'Data Summary'!CD19="Yes"),OFFSET('Water Data'!$G$9,0,10*ROW('Water Data'!G13)),NA())</f>
        <v>#N/A</v>
      </c>
      <c r="P19" s="97" t="e">
        <f ca="true">+IF(AND(ISNUMBER(OFFSET('Water Data'!$H$4,0,10*ROW('Water Data'!H13))),'Data Summary'!CE19="Yes"),100-OFFSET('Water Data'!$H$4,0,10*ROW('Water Data'!H13)),NA())</f>
        <v>#N/A</v>
      </c>
      <c r="Q19" s="97" t="e">
        <f ca="true">+IF(AND(ISNUMBER(OFFSET('Water Data'!$H$6,0,10*ROW('Water Data'!H13))),'Data Summary'!CF19="Yes"),OFFSET('Water Data'!$H$6,0,10*ROW('Water Data'!H13)),NA())</f>
        <v>#N/A</v>
      </c>
      <c r="R19" s="97" t="e">
        <f ca="true">+IF(AND(ISNUMBER(OFFSET('Water Data'!$H$9,0,10*ROW('Water Data'!H13))),'Data Summary'!CG19="Yes"),OFFSET('Water Data'!$H$9,0,10*ROW('Water Data'!H13)),NA())</f>
        <v>#N/A</v>
      </c>
      <c r="S19" s="97" t="e">
        <f ca="true">+IF(AND(ISNUMBER(OFFSET('Water Data'!$I$4,0,10*ROW('Water Data'!I13))),'Data Summary'!CH19="Yes"),100-OFFSET('Water Data'!$I$4,0,10*ROW('Water Data'!I13)),NA())</f>
        <v>#N/A</v>
      </c>
      <c r="T19" s="97" t="e">
        <f ca="true">+IF(AND(ISNUMBER(OFFSET('Water Data'!$I$6,0,10*ROW('Water Data'!I13))),'Data Summary'!CI19="Yes"),OFFSET('Water Data'!$I$6,0,10*ROW('Water Data'!I13)),NA())</f>
        <v>#N/A</v>
      </c>
      <c r="U19" s="97" t="e">
        <f ca="true">+IF(AND(ISNUMBER(OFFSET('Water Data'!$I$9,0,10*ROW('Water Data'!I13))),'Data Summary'!CJ19="Yes"),OFFSET('Water Data'!$I$9,0,10*ROW('Water Data'!I13)),NA())</f>
        <v>#N/A</v>
      </c>
      <c r="V19" s="98" t="e">
        <f ca="true">+IF(AND(ISNUMBER(OFFSET('Sanitation Data'!$D$4,0,10*ROW('Sanitation Data'!D13))),'Data Summary'!CK19="Yes"),100-OFFSET('Sanitation Data'!$D$4,0,10*ROW('Sanitation Data'!D13)),NA())</f>
        <v>#N/A</v>
      </c>
      <c r="W19" s="98">
        <f ca="true">+IF(AND(ISNUMBER(OFFSET('Sanitation Data'!$D$6,0,10*ROW('Sanitation Data'!D13))),'Data Summary'!CL19="Yes"),OFFSET('Sanitation Data'!$D$6,0,10*ROW('Sanitation Data'!D13)),NA())</f>
        <v>97.9</v>
      </c>
      <c r="X19" s="98" t="e">
        <f ca="true">+IF(AND(ISNUMBER(OFFSET('Sanitation Data'!$D$10,0,10*ROW('Sanitation Data'!D13))),'Data Summary'!CM19="Yes"),OFFSET('Sanitation Data'!$D$10,0,10*ROW('Sanitation Data'!D13)),NA())</f>
        <v>#N/A</v>
      </c>
      <c r="Y19" s="98" t="e">
        <f ca="true">+IF(AND(ISNUMBER(OFFSET('Sanitation Data'!$D$11,0,10*ROW('Sanitation Data'!D13))),'Data Summary'!CN19="Yes"),OFFSET('Sanitation Data'!$D$11,0,10*ROW('Sanitation Data'!D13)),NA())</f>
        <v>#N/A</v>
      </c>
      <c r="Z19" s="98">
        <f ca="true">+IF(AND(ISNUMBER(OFFSET('Sanitation Data'!$D$12,0,10*ROW('Sanitation Data'!D13))),'Data Summary'!CO19="Yes"),OFFSET('Sanitation Data'!$D$12,0,10*ROW('Sanitation Data'!D13)),NA())</f>
        <v>97.9</v>
      </c>
      <c r="AA19" s="98" t="e">
        <f ca="true">+IF(AND(ISNUMBER(OFFSET('Sanitation Data'!$E$4,0,10*ROW('Sanitation Data'!E13))),'Data Summary'!CP19="Yes"),100-OFFSET('Sanitation Data'!$E$4,0,10*ROW('Sanitation Data'!E13)),NA())</f>
        <v>#N/A</v>
      </c>
      <c r="AB19" s="98" t="e">
        <f ca="true">+IF(AND(ISNUMBER(OFFSET('Sanitation Data'!$E$6,0,10*ROW('Sanitation Data'!E13))),'Data Summary'!CQ19="Yes"),OFFSET('Sanitation Data'!$E$6,0,10*ROW('Sanitation Data'!E13)),NA())</f>
        <v>#N/A</v>
      </c>
      <c r="AC19" s="98" t="e">
        <f ca="true">+IF(AND(ISNUMBER(OFFSET('Sanitation Data'!$E$10,0,10*ROW('Sanitation Data'!E13))),'Data Summary'!CR19="Yes"),OFFSET('Sanitation Data'!$E$10,0,10*ROW('Sanitation Data'!E13)),NA())</f>
        <v>#N/A</v>
      </c>
      <c r="AD19" s="98" t="e">
        <f ca="true">+IF(AND(ISNUMBER(OFFSET('Sanitation Data'!$E$11,0,10*ROW('Sanitation Data'!E13))),'Data Summary'!CS19="Yes"),OFFSET('Sanitation Data'!$E$11,0,10*ROW('Sanitation Data'!E13)),NA())</f>
        <v>#N/A</v>
      </c>
      <c r="AE19" s="98" t="e">
        <f ca="true">+IF(AND(ISNUMBER(OFFSET('Sanitation Data'!$E$12,0,10*ROW('Sanitation Data'!E13))),'Data Summary'!CT19="Yes"),OFFSET('Sanitation Data'!$E$12,0,10*ROW('Sanitation Data'!E13)),NA())</f>
        <v>#N/A</v>
      </c>
      <c r="AF19" s="98" t="e">
        <f ca="true">+IF(AND(ISNUMBER(OFFSET('Sanitation Data'!$F$4,0,10*ROW('Sanitation Data'!F13))),'Data Summary'!CU19="Yes"),100-OFFSET('Sanitation Data'!$F$4,0,10*ROW('Sanitation Data'!F13)),NA())</f>
        <v>#N/A</v>
      </c>
      <c r="AG19" s="98" t="e">
        <f ca="true">+IF(AND(ISNUMBER(OFFSET('Sanitation Data'!$F$6,0,10*ROW('Sanitation Data'!F13))),'Data Summary'!CV19="Yes"),OFFSET('Sanitation Data'!$F$6,0,10*ROW('Sanitation Data'!F13)),NA())</f>
        <v>#N/A</v>
      </c>
      <c r="AH19" s="98" t="e">
        <f ca="true">+IF(AND(ISNUMBER(OFFSET('Sanitation Data'!$F$10,0,10*ROW('Sanitation Data'!F13))),'Data Summary'!CW19="Yes"),OFFSET('Sanitation Data'!$F$10,0,10*ROW('Sanitation Data'!F13)),NA())</f>
        <v>#N/A</v>
      </c>
      <c r="AI19" s="98" t="e">
        <f ca="true">+IF(AND(ISNUMBER(OFFSET('Sanitation Data'!$F$11,0,10*ROW('Sanitation Data'!F13))),'Data Summary'!CX19="Yes"),OFFSET('Sanitation Data'!$F$11,0,10*ROW('Sanitation Data'!F13)),NA())</f>
        <v>#N/A</v>
      </c>
      <c r="AJ19" s="98" t="e">
        <f ca="true">+IF(AND(ISNUMBER(OFFSET('Sanitation Data'!$F$12,0,10*ROW('Sanitation Data'!F13))),'Data Summary'!CY19="Yes"),OFFSET('Sanitation Data'!$F$12,0,10*ROW('Sanitation Data'!F13)),NA())</f>
        <v>#N/A</v>
      </c>
      <c r="AK19" s="98" t="e">
        <f ca="true">+IF(AND(ISNUMBER(OFFSET('Sanitation Data'!$G$4,0,10*ROW('Sanitation Data'!G13))),'Data Summary'!CZ19="Yes"),100-OFFSET('Sanitation Data'!$G$4,0,10*ROW('Sanitation Data'!G13)),NA())</f>
        <v>#N/A</v>
      </c>
      <c r="AL19" s="98" t="e">
        <f ca="true">+IF(AND(ISNUMBER(OFFSET('Sanitation Data'!$G$6,0,10*ROW('Sanitation Data'!G13))),'Data Summary'!DA19="Yes"),OFFSET('Sanitation Data'!$G$6,0,10*ROW('Sanitation Data'!G13)),NA())</f>
        <v>#N/A</v>
      </c>
      <c r="AM19" s="98" t="e">
        <f ca="true">+IF(AND(ISNUMBER(OFFSET('Sanitation Data'!$G$10,0,10*ROW('Sanitation Data'!G13))),'Data Summary'!DB19="Yes"),OFFSET('Sanitation Data'!$G$10,0,10*ROW('Sanitation Data'!G13)),NA())</f>
        <v>#N/A</v>
      </c>
      <c r="AN19" s="98" t="e">
        <f ca="true">+IF(AND(ISNUMBER(OFFSET('Sanitation Data'!$G$11,0,10*ROW('Sanitation Data'!G13))),'Data Summary'!DC19="Yes"),OFFSET('Sanitation Data'!$G$11,0,10*ROW('Sanitation Data'!G13)),NA())</f>
        <v>#N/A</v>
      </c>
      <c r="AO19" s="98" t="e">
        <f ca="true">+IF(AND(ISNUMBER(OFFSET('Sanitation Data'!$G$12,0,10*ROW('Sanitation Data'!G13))),'Data Summary'!DD19="Yes"),OFFSET('Sanitation Data'!$G$12,0,10*ROW('Sanitation Data'!G13)),NA())</f>
        <v>#N/A</v>
      </c>
      <c r="AP19" s="98" t="e">
        <f ca="true">+IF(AND(ISNUMBER(OFFSET('Sanitation Data'!$H$4,0,10*ROW('Sanitation Data'!H13))),'Data Summary'!DE19="Yes"),100-OFFSET('Sanitation Data'!$H$4,0,10*ROW('Sanitation Data'!H13)),NA())</f>
        <v>#N/A</v>
      </c>
      <c r="AQ19" s="98" t="e">
        <f ca="true">+IF(AND(ISNUMBER(OFFSET('Sanitation Data'!$H$6,0,10*ROW('Sanitation Data'!H13))),'Data Summary'!DF19="Yes"),OFFSET('Sanitation Data'!$H$6,0,10*ROW('Sanitation Data'!H13)),NA())</f>
        <v>#N/A</v>
      </c>
      <c r="AR19" s="98" t="e">
        <f ca="true">+IF(AND(ISNUMBER(OFFSET('Sanitation Data'!$H$10,0,10*ROW('Sanitation Data'!H13))),'Data Summary'!DG19="Yes"),OFFSET('Sanitation Data'!$H$10,0,10*ROW('Sanitation Data'!H13)),NA())</f>
        <v>#N/A</v>
      </c>
      <c r="AS19" s="98" t="e">
        <f ca="true">+IF(AND(ISNUMBER(OFFSET('Sanitation Data'!$H$11,0,10*ROW('Sanitation Data'!H13))),'Data Summary'!DH19="Yes"),OFFSET('Sanitation Data'!$H$11,0,10*ROW('Sanitation Data'!H13)),NA())</f>
        <v>#N/A</v>
      </c>
      <c r="AT19" s="98" t="e">
        <f ca="true">+IF(AND(ISNUMBER(OFFSET('Sanitation Data'!$H$12,0,10*ROW('Sanitation Data'!H13))),'Data Summary'!DI19="Yes"),OFFSET('Sanitation Data'!$H$12,0,10*ROW('Sanitation Data'!H13)),NA())</f>
        <v>#N/A</v>
      </c>
      <c r="AU19" s="98" t="e">
        <f ca="true">+IF(AND(ISNUMBER(OFFSET('Sanitation Data'!$I$4,0,10*ROW('Sanitation Data'!I13))),'Data Summary'!DJ19="Yes"),100-OFFSET('Sanitation Data'!$I$4,0,10*ROW('Sanitation Data'!I13)),NA())</f>
        <v>#N/A</v>
      </c>
      <c r="AV19" s="98" t="e">
        <f ca="true">+IF(AND(ISNUMBER(OFFSET('Sanitation Data'!$I$6,0,10*ROW('Sanitation Data'!I13))),'Data Summary'!DK19="Yes"),OFFSET('Sanitation Data'!$I$6,0,10*ROW('Sanitation Data'!I13)),NA())</f>
        <v>#N/A</v>
      </c>
      <c r="AW19" s="98" t="e">
        <f ca="true">+IF(AND(ISNUMBER(OFFSET('Sanitation Data'!$I$10,0,10*ROW('Sanitation Data'!I13))),'Data Summary'!DL19="Yes"),OFFSET('Sanitation Data'!$I$10,0,10*ROW('Sanitation Data'!I13)),NA())</f>
        <v>#N/A</v>
      </c>
      <c r="AX19" s="98" t="e">
        <f ca="true">+IF(AND(ISNUMBER(OFFSET('Sanitation Data'!$I$11,0,10*ROW('Sanitation Data'!I13))),'Data Summary'!DM19="Yes"),OFFSET('Sanitation Data'!$I$11,0,10*ROW('Sanitation Data'!I13)),NA())</f>
        <v>#N/A</v>
      </c>
      <c r="AY19" s="98" t="e">
        <f ca="true">+IF(AND(ISNUMBER(OFFSET('Sanitation Data'!$I$12,0,10*ROW('Sanitation Data'!I13))),'Data Summary'!DN19="Yes"),OFFSET('Sanitation Data'!$I$12,0,10*ROW('Sanitation Data'!I13)),NA())</f>
        <v>#N/A</v>
      </c>
      <c r="AZ19" s="99" t="e">
        <f ca="true">+IF(AND(ISNUMBER(OFFSET('Hygiene Data'!$D$5,0,10*ROW('Hygiene Data'!D13))),'Data Summary'!DO19="Yes"),OFFSET('Hygiene Data'!$D$5,0,10*ROW('Hygiene Data'!D13)),NA())</f>
        <v>#N/A</v>
      </c>
      <c r="BA19" s="99" t="e">
        <f ca="true">+IF(AND(ISNUMBER(OFFSET('Hygiene Data'!$D$7,0,10*ROW('Hygiene Data'!D13))),'Data Summary'!DP19="Yes"),OFFSET('Hygiene Data'!$D$7,0,10*ROW('Hygiene Data'!D13)),NA())</f>
        <v>#N/A</v>
      </c>
      <c r="BB19" s="99" t="e">
        <f ca="true">+IF(AND(ISNUMBER(OFFSET('Hygiene Data'!$D$9,0,10*ROW('Hygiene Data'!D13))),'Data Summary'!DQ19="Yes"),OFFSET('Hygiene Data'!$D$9,0,10*ROW('Hygiene Data'!D13)),NA())</f>
        <v>#N/A</v>
      </c>
      <c r="BC19" s="99" t="e">
        <f ca="true">+IF(AND(ISNUMBER(OFFSET('Hygiene Data'!$E$5,0,10*ROW('Hygiene Data'!E13))),'Data Summary'!DR19="Yes"),OFFSET('Hygiene Data'!$E$5,0,10*ROW('Hygiene Data'!E13)),NA())</f>
        <v>#N/A</v>
      </c>
      <c r="BD19" s="99" t="e">
        <f ca="true">+IF(AND(ISNUMBER(OFFSET('Hygiene Data'!$E$7,0,10*ROW('Hygiene Data'!E13))),'Data Summary'!DS19="Yes"),OFFSET('Hygiene Data'!$E$7,0,10*ROW('Hygiene Data'!E13)),NA())</f>
        <v>#N/A</v>
      </c>
      <c r="BE19" s="99" t="e">
        <f ca="true">+IF(AND(ISNUMBER(OFFSET('Hygiene Data'!$E$9,0,10*ROW('Hygiene Data'!E13))),'Data Summary'!DT19="Yes"),OFFSET('Hygiene Data'!$E$9,0,10*ROW('Hygiene Data'!E13)),NA())</f>
        <v>#N/A</v>
      </c>
      <c r="BF19" s="99" t="e">
        <f ca="true">+IF(AND(ISNUMBER(OFFSET('Hygiene Data'!$F$5,0,10*ROW('Hygiene Data'!F13))),'Data Summary'!DU19="Yes"),OFFSET('Hygiene Data'!$F$5,0,10*ROW('Hygiene Data'!F13)),NA())</f>
        <v>#N/A</v>
      </c>
      <c r="BG19" s="99" t="e">
        <f ca="true">+IF(AND(ISNUMBER(OFFSET('Hygiene Data'!$F$7,0,10*ROW('Hygiene Data'!F13))),'Data Summary'!DV19="Yes"),OFFSET('Hygiene Data'!$F$7,0,10*ROW('Hygiene Data'!F13)),NA())</f>
        <v>#N/A</v>
      </c>
      <c r="BH19" s="99" t="e">
        <f ca="true">+IF(AND(ISNUMBER(OFFSET('Hygiene Data'!$F$9,0,10*ROW('Hygiene Data'!F13))),'Data Summary'!DW19="Yes"),OFFSET('Hygiene Data'!$F$9,0,10*ROW('Hygiene Data'!F13)),NA())</f>
        <v>#N/A</v>
      </c>
      <c r="BI19" s="99" t="e">
        <f ca="true">+IF(AND(ISNUMBER(OFFSET('Hygiene Data'!$G$5,0,10*ROW('Hygiene Data'!G13))),'Data Summary'!DX19="Yes"),OFFSET('Hygiene Data'!$G$5,0,10*ROW('Hygiene Data'!G13)),NA())</f>
        <v>#N/A</v>
      </c>
      <c r="BJ19" s="99" t="e">
        <f ca="true">+IF(AND(ISNUMBER(OFFSET('Hygiene Data'!$G$7,0,10*ROW('Hygiene Data'!G13))),'Data Summary'!DY19="Yes"),OFFSET('Hygiene Data'!$G$7,0,10*ROW('Hygiene Data'!G13)),NA())</f>
        <v>#N/A</v>
      </c>
      <c r="BK19" s="99" t="e">
        <f ca="true">+IF(AND(ISNUMBER(OFFSET('Hygiene Data'!$G$9,0,10*ROW('Hygiene Data'!G13))),'Data Summary'!DZ19="Yes"),OFFSET('Hygiene Data'!$G$9,0,10*ROW('Hygiene Data'!G13)),NA())</f>
        <v>#N/A</v>
      </c>
      <c r="BL19" s="99" t="e">
        <f ca="true">+IF(AND(ISNUMBER(OFFSET('Hygiene Data'!$H$5,0,10*ROW('Hygiene Data'!H13))),'Data Summary'!EA19="Yes"),OFFSET('Hygiene Data'!$H$5,0,10*ROW('Hygiene Data'!H13)),NA())</f>
        <v>#N/A</v>
      </c>
      <c r="BM19" s="99" t="e">
        <f ca="true">+IF(AND(ISNUMBER(OFFSET('Hygiene Data'!$H$7,0,10*ROW('Hygiene Data'!H13))),'Data Summary'!EB19="Yes"),OFFSET('Hygiene Data'!$H$7,0,10*ROW('Hygiene Data'!H13)),NA())</f>
        <v>#N/A</v>
      </c>
      <c r="BN19" s="99" t="e">
        <f ca="true">+IF(AND(ISNUMBER(OFFSET('Hygiene Data'!$H$9,0,10*ROW('Hygiene Data'!H13))),'Data Summary'!EC19="Yes"),OFFSET('Hygiene Data'!$H$9,0,10*ROW('Hygiene Data'!H13)),NA())</f>
        <v>#N/A</v>
      </c>
      <c r="BO19" s="99" t="e">
        <f ca="true">+IF(AND(ISNUMBER(OFFSET('Hygiene Data'!$I$5,0,10*ROW('Hygiene Data'!I13))),'Data Summary'!ED19="Yes"),OFFSET('Hygiene Data'!$I$5,0,10*ROW('Hygiene Data'!I13)),NA())</f>
        <v>#N/A</v>
      </c>
      <c r="BP19" s="99" t="e">
        <f ca="true">+IF(AND(ISNUMBER(OFFSET('Hygiene Data'!$I$7,0,10*ROW('Hygiene Data'!I13))),'Data Summary'!EE19="Yes"),OFFSET('Hygiene Data'!$I$7,0,10*ROW('Hygiene Data'!I13)),NA())</f>
        <v>#N/A</v>
      </c>
      <c r="BQ19" s="99" t="e">
        <f ca="true">+IF(AND(ISNUMBER(OFFSET('Hygiene Data'!$I$9,0,10*ROW('Hygiene Data'!I13))),'Data Summary'!EF19="Yes"),OFFSET('Hygiene Data'!$I$9,0,10*ROW('Hygiene Data'!I13)),NA())</f>
        <v>#N/A</v>
      </c>
    </row>
    <row xmlns:x14ac="http://schemas.microsoft.com/office/spreadsheetml/2009/9/ac" r="20" x14ac:dyDescent="0.2">
      <c r="A20" s="337" t="str">
        <f ca="true">+RIGHT('Data Summary'!A20,LEN('Data Summary'!A20)-9)</f>
        <v>UIS</v>
      </c>
      <c r="B20" s="38" t="str">
        <f ca="true">+IF(ISTEXT('Data Summary'!B20),'Data Summary'!B20,"")</f>
        <v>Other</v>
      </c>
      <c r="C20" s="336">
        <f ca="true">+VALUE('Data Summary'!C20)</f>
        <v>2020</v>
      </c>
      <c r="D20" s="97">
        <f ca="true">+IF(AND(ISNUMBER(OFFSET('Water Data'!$D$4,0,10*ROW('Water Data'!D14))),'Data Summary'!BS20="Yes"),100-OFFSET('Water Data'!$D$4,0,10*ROW('Water Data'!D14)),NA())</f>
        <v>100</v>
      </c>
      <c r="E20" s="97">
        <f ca="true">+IF(AND(ISNUMBER(OFFSET('Water Data'!$D$6,0,10*ROW('Water Data'!D14))),'Data Summary'!BT20="Yes"),OFFSET('Water Data'!$D$6,0,10*ROW('Water Data'!D14)),NA())</f>
        <v>100</v>
      </c>
      <c r="F20" s="97">
        <f ca="true">+IF(AND(ISNUMBER(OFFSET('Water Data'!$D$9,0,10*ROW('Water Data'!D14))),'Data Summary'!BU20="Yes"),OFFSET('Water Data'!$D$9,0,10*ROW('Water Data'!D14)),NA())</f>
        <v>100</v>
      </c>
      <c r="G20" s="97" t="e">
        <f ca="true">+IF(AND(ISNUMBER(OFFSET('Water Data'!$E$4,0,10*ROW('Water Data'!E14))),'Data Summary'!BV20="Yes"),100-OFFSET('Water Data'!$E$4,0,10*ROW('Water Data'!E14)),NA())</f>
        <v>#N/A</v>
      </c>
      <c r="H20" s="97" t="e">
        <f ca="true">+IF(AND(ISNUMBER(OFFSET('Water Data'!$E$6,0,10*ROW('Water Data'!E14))),'Data Summary'!BW20="Yes"),OFFSET('Water Data'!$E$6,0,10*ROW('Water Data'!E14)),NA())</f>
        <v>#N/A</v>
      </c>
      <c r="I20" s="97" t="e">
        <f ca="true">+IF(AND(ISNUMBER(OFFSET('Water Data'!$E$9,0,10*ROW('Water Data'!E14))),'Data Summary'!BX20="Yes"),OFFSET('Water Data'!$E$9,0,10*ROW('Water Data'!E14)),NA())</f>
        <v>#N/A</v>
      </c>
      <c r="J20" s="97" t="e">
        <f ca="true">+IF(AND(ISNUMBER(OFFSET('Water Data'!$F$4,0,10*ROW('Water Data'!F14))),'Data Summary'!BY20="Yes"),100-OFFSET('Water Data'!$F$4,0,10*ROW('Water Data'!F14)),NA())</f>
        <v>#N/A</v>
      </c>
      <c r="K20" s="97" t="e">
        <f ca="true">+IF(AND(ISNUMBER(OFFSET('Water Data'!$F$6,0,10*ROW('Water Data'!F14))),'Data Summary'!BZ20="Yes"),OFFSET('Water Data'!$F$6,0,10*ROW('Water Data'!F14)),NA())</f>
        <v>#N/A</v>
      </c>
      <c r="L20" s="97" t="e">
        <f ca="true">+IF(AND(ISNUMBER(OFFSET('Water Data'!$F$9,0,10*ROW('Water Data'!F14))),'Data Summary'!CA20="Yes"),OFFSET('Water Data'!$F$9,0,10*ROW('Water Data'!F14)),NA())</f>
        <v>#N/A</v>
      </c>
      <c r="M20" s="97" t="e">
        <f ca="true">+IF(AND(ISNUMBER(OFFSET('Water Data'!$G$4,0,10*ROW('Water Data'!G14))),'Data Summary'!CB20="Yes"),100-OFFSET('Water Data'!$G$4,0,10*ROW('Water Data'!G14)),NA())</f>
        <v>#N/A</v>
      </c>
      <c r="N20" s="97" t="e">
        <f ca="true">+IF(AND(ISNUMBER(OFFSET('Water Data'!$G$6,0,10*ROW('Water Data'!G14))),'Data Summary'!CC20="Yes"),OFFSET('Water Data'!$G$6,0,10*ROW('Water Data'!G14)),NA())</f>
        <v>#N/A</v>
      </c>
      <c r="O20" s="97" t="e">
        <f ca="true">+IF(AND(ISNUMBER(OFFSET('Water Data'!$G$9,0,10*ROW('Water Data'!G14))),'Data Summary'!CD20="Yes"),OFFSET('Water Data'!$G$9,0,10*ROW('Water Data'!G14)),NA())</f>
        <v>#N/A</v>
      </c>
      <c r="P20" s="97">
        <f ca="true">+IF(AND(ISNUMBER(OFFSET('Water Data'!$H$4,0,10*ROW('Water Data'!H14))),'Data Summary'!CE20="Yes"),100-OFFSET('Water Data'!$H$4,0,10*ROW('Water Data'!H14)),NA())</f>
        <v>100</v>
      </c>
      <c r="Q20" s="97">
        <f ca="true">+IF(AND(ISNUMBER(OFFSET('Water Data'!$H$6,0,10*ROW('Water Data'!H14))),'Data Summary'!CF20="Yes"),OFFSET('Water Data'!$H$6,0,10*ROW('Water Data'!H14)),NA())</f>
        <v>100</v>
      </c>
      <c r="R20" s="97">
        <f ca="true">+IF(AND(ISNUMBER(OFFSET('Water Data'!$H$9,0,10*ROW('Water Data'!H14))),'Data Summary'!CG20="Yes"),OFFSET('Water Data'!$H$9,0,10*ROW('Water Data'!H14)),NA())</f>
        <v>100</v>
      </c>
      <c r="S20" s="97">
        <f ca="true">+IF(AND(ISNUMBER(OFFSET('Water Data'!$I$4,0,10*ROW('Water Data'!I14))),'Data Summary'!CH20="Yes"),100-OFFSET('Water Data'!$I$4,0,10*ROW('Water Data'!I14)),NA())</f>
        <v>100</v>
      </c>
      <c r="T20" s="97">
        <f ca="true">+IF(AND(ISNUMBER(OFFSET('Water Data'!$I$6,0,10*ROW('Water Data'!I14))),'Data Summary'!CI20="Yes"),OFFSET('Water Data'!$I$6,0,10*ROW('Water Data'!I14)),NA())</f>
        <v>100</v>
      </c>
      <c r="U20" s="97">
        <f ca="true">+IF(AND(ISNUMBER(OFFSET('Water Data'!$I$9,0,10*ROW('Water Data'!I14))),'Data Summary'!CJ20="Yes"),OFFSET('Water Data'!$I$9,0,10*ROW('Water Data'!I14)),NA())</f>
        <v>100</v>
      </c>
      <c r="V20" s="98">
        <f ca="true">+IF(AND(ISNUMBER(OFFSET('Sanitation Data'!$D$4,0,10*ROW('Sanitation Data'!D14))),'Data Summary'!CK20="Yes"),100-OFFSET('Sanitation Data'!$D$4,0,10*ROW('Sanitation Data'!D14)),NA())</f>
        <v>100</v>
      </c>
      <c r="W20" s="98" t="e">
        <f ca="true">+IF(AND(ISNUMBER(OFFSET('Sanitation Data'!$D$6,0,10*ROW('Sanitation Data'!D14))),'Data Summary'!CL20="Yes"),OFFSET('Sanitation Data'!$D$6,0,10*ROW('Sanitation Data'!D14)),NA())</f>
        <v>#N/A</v>
      </c>
      <c r="X20" s="98" t="e">
        <f ca="true">+IF(AND(ISNUMBER(OFFSET('Sanitation Data'!$D$10,0,10*ROW('Sanitation Data'!D14))),'Data Summary'!CM20="Yes"),OFFSET('Sanitation Data'!$D$10,0,10*ROW('Sanitation Data'!D14)),NA())</f>
        <v>#N/A</v>
      </c>
      <c r="Y20" s="98" t="e">
        <f ca="true">+IF(AND(ISNUMBER(OFFSET('Sanitation Data'!$D$11,0,10*ROW('Sanitation Data'!D14))),'Data Summary'!CN20="Yes"),OFFSET('Sanitation Data'!$D$11,0,10*ROW('Sanitation Data'!D14)),NA())</f>
        <v>#N/A</v>
      </c>
      <c r="Z20" s="98" t="e">
        <f ca="true">+IF(AND(ISNUMBER(OFFSET('Sanitation Data'!$D$12,0,10*ROW('Sanitation Data'!D14))),'Data Summary'!CO20="Yes"),OFFSET('Sanitation Data'!$D$12,0,10*ROW('Sanitation Data'!D14)),NA())</f>
        <v>#N/A</v>
      </c>
      <c r="AA20" s="98" t="e">
        <f ca="true">+IF(AND(ISNUMBER(OFFSET('Sanitation Data'!$E$4,0,10*ROW('Sanitation Data'!E14))),'Data Summary'!CP20="Yes"),100-OFFSET('Sanitation Data'!$E$4,0,10*ROW('Sanitation Data'!E14)),NA())</f>
        <v>#N/A</v>
      </c>
      <c r="AB20" s="98" t="e">
        <f ca="true">+IF(AND(ISNUMBER(OFFSET('Sanitation Data'!$E$6,0,10*ROW('Sanitation Data'!E14))),'Data Summary'!CQ20="Yes"),OFFSET('Sanitation Data'!$E$6,0,10*ROW('Sanitation Data'!E14)),NA())</f>
        <v>#N/A</v>
      </c>
      <c r="AC20" s="98" t="e">
        <f ca="true">+IF(AND(ISNUMBER(OFFSET('Sanitation Data'!$E$10,0,10*ROW('Sanitation Data'!E14))),'Data Summary'!CR20="Yes"),OFFSET('Sanitation Data'!$E$10,0,10*ROW('Sanitation Data'!E14)),NA())</f>
        <v>#N/A</v>
      </c>
      <c r="AD20" s="98" t="e">
        <f ca="true">+IF(AND(ISNUMBER(OFFSET('Sanitation Data'!$E$11,0,10*ROW('Sanitation Data'!E14))),'Data Summary'!CS20="Yes"),OFFSET('Sanitation Data'!$E$11,0,10*ROW('Sanitation Data'!E14)),NA())</f>
        <v>#N/A</v>
      </c>
      <c r="AE20" s="98" t="e">
        <f ca="true">+IF(AND(ISNUMBER(OFFSET('Sanitation Data'!$E$12,0,10*ROW('Sanitation Data'!E14))),'Data Summary'!CT20="Yes"),OFFSET('Sanitation Data'!$E$12,0,10*ROW('Sanitation Data'!E14)),NA())</f>
        <v>#N/A</v>
      </c>
      <c r="AF20" s="98" t="e">
        <f ca="true">+IF(AND(ISNUMBER(OFFSET('Sanitation Data'!$F$4,0,10*ROW('Sanitation Data'!F14))),'Data Summary'!CU20="Yes"),100-OFFSET('Sanitation Data'!$F$4,0,10*ROW('Sanitation Data'!F14)),NA())</f>
        <v>#N/A</v>
      </c>
      <c r="AG20" s="98" t="e">
        <f ca="true">+IF(AND(ISNUMBER(OFFSET('Sanitation Data'!$F$6,0,10*ROW('Sanitation Data'!F14))),'Data Summary'!CV20="Yes"),OFFSET('Sanitation Data'!$F$6,0,10*ROW('Sanitation Data'!F14)),NA())</f>
        <v>#N/A</v>
      </c>
      <c r="AH20" s="98" t="e">
        <f ca="true">+IF(AND(ISNUMBER(OFFSET('Sanitation Data'!$F$10,0,10*ROW('Sanitation Data'!F14))),'Data Summary'!CW20="Yes"),OFFSET('Sanitation Data'!$F$10,0,10*ROW('Sanitation Data'!F14)),NA())</f>
        <v>#N/A</v>
      </c>
      <c r="AI20" s="98" t="e">
        <f ca="true">+IF(AND(ISNUMBER(OFFSET('Sanitation Data'!$F$11,0,10*ROW('Sanitation Data'!F14))),'Data Summary'!CX20="Yes"),OFFSET('Sanitation Data'!$F$11,0,10*ROW('Sanitation Data'!F14)),NA())</f>
        <v>#N/A</v>
      </c>
      <c r="AJ20" s="98" t="e">
        <f ca="true">+IF(AND(ISNUMBER(OFFSET('Sanitation Data'!$F$12,0,10*ROW('Sanitation Data'!F14))),'Data Summary'!CY20="Yes"),OFFSET('Sanitation Data'!$F$12,0,10*ROW('Sanitation Data'!F14)),NA())</f>
        <v>#N/A</v>
      </c>
      <c r="AK20" s="98" t="e">
        <f ca="true">+IF(AND(ISNUMBER(OFFSET('Sanitation Data'!$G$4,0,10*ROW('Sanitation Data'!G14))),'Data Summary'!CZ20="Yes"),100-OFFSET('Sanitation Data'!$G$4,0,10*ROW('Sanitation Data'!G14)),NA())</f>
        <v>#N/A</v>
      </c>
      <c r="AL20" s="98" t="e">
        <f ca="true">+IF(AND(ISNUMBER(OFFSET('Sanitation Data'!$G$6,0,10*ROW('Sanitation Data'!G14))),'Data Summary'!DA20="Yes"),OFFSET('Sanitation Data'!$G$6,0,10*ROW('Sanitation Data'!G14)),NA())</f>
        <v>#N/A</v>
      </c>
      <c r="AM20" s="98" t="e">
        <f ca="true">+IF(AND(ISNUMBER(OFFSET('Sanitation Data'!$G$10,0,10*ROW('Sanitation Data'!G14))),'Data Summary'!DB20="Yes"),OFFSET('Sanitation Data'!$G$10,0,10*ROW('Sanitation Data'!G14)),NA())</f>
        <v>#N/A</v>
      </c>
      <c r="AN20" s="98" t="e">
        <f ca="true">+IF(AND(ISNUMBER(OFFSET('Sanitation Data'!$G$11,0,10*ROW('Sanitation Data'!G14))),'Data Summary'!DC20="Yes"),OFFSET('Sanitation Data'!$G$11,0,10*ROW('Sanitation Data'!G14)),NA())</f>
        <v>#N/A</v>
      </c>
      <c r="AO20" s="98" t="e">
        <f ca="true">+IF(AND(ISNUMBER(OFFSET('Sanitation Data'!$G$12,0,10*ROW('Sanitation Data'!G14))),'Data Summary'!DD20="Yes"),OFFSET('Sanitation Data'!$G$12,0,10*ROW('Sanitation Data'!G14)),NA())</f>
        <v>#N/A</v>
      </c>
      <c r="AP20" s="98">
        <f ca="true">+IF(AND(ISNUMBER(OFFSET('Sanitation Data'!$H$4,0,10*ROW('Sanitation Data'!H14))),'Data Summary'!DE20="Yes"),100-OFFSET('Sanitation Data'!$H$4,0,10*ROW('Sanitation Data'!H14)),NA())</f>
        <v>100</v>
      </c>
      <c r="AQ20" s="98" t="e">
        <f ca="true">+IF(AND(ISNUMBER(OFFSET('Sanitation Data'!$H$6,0,10*ROW('Sanitation Data'!H14))),'Data Summary'!DF20="Yes"),OFFSET('Sanitation Data'!$H$6,0,10*ROW('Sanitation Data'!H14)),NA())</f>
        <v>#N/A</v>
      </c>
      <c r="AR20" s="98" t="e">
        <f ca="true">+IF(AND(ISNUMBER(OFFSET('Sanitation Data'!$H$10,0,10*ROW('Sanitation Data'!H14))),'Data Summary'!DG20="Yes"),OFFSET('Sanitation Data'!$H$10,0,10*ROW('Sanitation Data'!H14)),NA())</f>
        <v>#N/A</v>
      </c>
      <c r="AS20" s="98" t="e">
        <f ca="true">+IF(AND(ISNUMBER(OFFSET('Sanitation Data'!$H$11,0,10*ROW('Sanitation Data'!H14))),'Data Summary'!DH20="Yes"),OFFSET('Sanitation Data'!$H$11,0,10*ROW('Sanitation Data'!H14)),NA())</f>
        <v>#N/A</v>
      </c>
      <c r="AT20" s="98" t="e">
        <f ca="true">+IF(AND(ISNUMBER(OFFSET('Sanitation Data'!$H$12,0,10*ROW('Sanitation Data'!H14))),'Data Summary'!DI20="Yes"),OFFSET('Sanitation Data'!$H$12,0,10*ROW('Sanitation Data'!H14)),NA())</f>
        <v>#N/A</v>
      </c>
      <c r="AU20" s="98">
        <f ca="true">+IF(AND(ISNUMBER(OFFSET('Sanitation Data'!$I$4,0,10*ROW('Sanitation Data'!I14))),'Data Summary'!DJ20="Yes"),100-OFFSET('Sanitation Data'!$I$4,0,10*ROW('Sanitation Data'!I14)),NA())</f>
        <v>100</v>
      </c>
      <c r="AV20" s="98" t="e">
        <f ca="true">+IF(AND(ISNUMBER(OFFSET('Sanitation Data'!$I$6,0,10*ROW('Sanitation Data'!I14))),'Data Summary'!DK20="Yes"),OFFSET('Sanitation Data'!$I$6,0,10*ROW('Sanitation Data'!I14)),NA())</f>
        <v>#N/A</v>
      </c>
      <c r="AW20" s="98" t="e">
        <f ca="true">+IF(AND(ISNUMBER(OFFSET('Sanitation Data'!$I$10,0,10*ROW('Sanitation Data'!I14))),'Data Summary'!DL20="Yes"),OFFSET('Sanitation Data'!$I$10,0,10*ROW('Sanitation Data'!I14)),NA())</f>
        <v>#N/A</v>
      </c>
      <c r="AX20" s="98" t="e">
        <f ca="true">+IF(AND(ISNUMBER(OFFSET('Sanitation Data'!$I$11,0,10*ROW('Sanitation Data'!I14))),'Data Summary'!DM20="Yes"),OFFSET('Sanitation Data'!$I$11,0,10*ROW('Sanitation Data'!I14)),NA())</f>
        <v>#N/A</v>
      </c>
      <c r="AY20" s="98" t="e">
        <f ca="true">+IF(AND(ISNUMBER(OFFSET('Sanitation Data'!$I$12,0,10*ROW('Sanitation Data'!I14))),'Data Summary'!DN20="Yes"),OFFSET('Sanitation Data'!$I$12,0,10*ROW('Sanitation Data'!I14)),NA())</f>
        <v>#N/A</v>
      </c>
      <c r="AZ20" s="99">
        <f ca="true">+IF(AND(ISNUMBER(OFFSET('Hygiene Data'!$D$5,0,10*ROW('Hygiene Data'!D14))),'Data Summary'!DO20="Yes"),OFFSET('Hygiene Data'!$D$5,0,10*ROW('Hygiene Data'!D14)),NA())</f>
        <v>100</v>
      </c>
      <c r="BA20" s="99">
        <f ca="true">+IF(AND(ISNUMBER(OFFSET('Hygiene Data'!$D$7,0,10*ROW('Hygiene Data'!D14))),'Data Summary'!DP20="Yes"),OFFSET('Hygiene Data'!$D$7,0,10*ROW('Hygiene Data'!D14)),NA())</f>
        <v>100</v>
      </c>
      <c r="BB20" s="99">
        <f ca="true">+IF(AND(ISNUMBER(OFFSET('Hygiene Data'!$D$9,0,10*ROW('Hygiene Data'!D14))),'Data Summary'!DQ20="Yes"),OFFSET('Hygiene Data'!$D$9,0,10*ROW('Hygiene Data'!D14)),NA())</f>
        <v>100</v>
      </c>
      <c r="BC20" s="99" t="e">
        <f ca="true">+IF(AND(ISNUMBER(OFFSET('Hygiene Data'!$E$5,0,10*ROW('Hygiene Data'!E14))),'Data Summary'!DR20="Yes"),OFFSET('Hygiene Data'!$E$5,0,10*ROW('Hygiene Data'!E14)),NA())</f>
        <v>#N/A</v>
      </c>
      <c r="BD20" s="99" t="e">
        <f ca="true">+IF(AND(ISNUMBER(OFFSET('Hygiene Data'!$E$7,0,10*ROW('Hygiene Data'!E14))),'Data Summary'!DS20="Yes"),OFFSET('Hygiene Data'!$E$7,0,10*ROW('Hygiene Data'!E14)),NA())</f>
        <v>#N/A</v>
      </c>
      <c r="BE20" s="99" t="e">
        <f ca="true">+IF(AND(ISNUMBER(OFFSET('Hygiene Data'!$E$9,0,10*ROW('Hygiene Data'!E14))),'Data Summary'!DT20="Yes"),OFFSET('Hygiene Data'!$E$9,0,10*ROW('Hygiene Data'!E14)),NA())</f>
        <v>#N/A</v>
      </c>
      <c r="BF20" s="99" t="e">
        <f ca="true">+IF(AND(ISNUMBER(OFFSET('Hygiene Data'!$F$5,0,10*ROW('Hygiene Data'!F14))),'Data Summary'!DU20="Yes"),OFFSET('Hygiene Data'!$F$5,0,10*ROW('Hygiene Data'!F14)),NA())</f>
        <v>#N/A</v>
      </c>
      <c r="BG20" s="99" t="e">
        <f ca="true">+IF(AND(ISNUMBER(OFFSET('Hygiene Data'!$F$7,0,10*ROW('Hygiene Data'!F14))),'Data Summary'!DV20="Yes"),OFFSET('Hygiene Data'!$F$7,0,10*ROW('Hygiene Data'!F14)),NA())</f>
        <v>#N/A</v>
      </c>
      <c r="BH20" s="99" t="e">
        <f ca="true">+IF(AND(ISNUMBER(OFFSET('Hygiene Data'!$F$9,0,10*ROW('Hygiene Data'!F14))),'Data Summary'!DW20="Yes"),OFFSET('Hygiene Data'!$F$9,0,10*ROW('Hygiene Data'!F14)),NA())</f>
        <v>#N/A</v>
      </c>
      <c r="BI20" s="99" t="e">
        <f ca="true">+IF(AND(ISNUMBER(OFFSET('Hygiene Data'!$G$5,0,10*ROW('Hygiene Data'!G14))),'Data Summary'!DX20="Yes"),OFFSET('Hygiene Data'!$G$5,0,10*ROW('Hygiene Data'!G14)),NA())</f>
        <v>#N/A</v>
      </c>
      <c r="BJ20" s="99" t="e">
        <f ca="true">+IF(AND(ISNUMBER(OFFSET('Hygiene Data'!$G$7,0,10*ROW('Hygiene Data'!G14))),'Data Summary'!DY20="Yes"),OFFSET('Hygiene Data'!$G$7,0,10*ROW('Hygiene Data'!G14)),NA())</f>
        <v>#N/A</v>
      </c>
      <c r="BK20" s="99" t="e">
        <f ca="true">+IF(AND(ISNUMBER(OFFSET('Hygiene Data'!$G$9,0,10*ROW('Hygiene Data'!G14))),'Data Summary'!DZ20="Yes"),OFFSET('Hygiene Data'!$G$9,0,10*ROW('Hygiene Data'!G14)),NA())</f>
        <v>#N/A</v>
      </c>
      <c r="BL20" s="99">
        <f ca="true">+IF(AND(ISNUMBER(OFFSET('Hygiene Data'!$H$5,0,10*ROW('Hygiene Data'!H14))),'Data Summary'!EA20="Yes"),OFFSET('Hygiene Data'!$H$5,0,10*ROW('Hygiene Data'!H14)),NA())</f>
        <v>100</v>
      </c>
      <c r="BM20" s="99">
        <f ca="true">+IF(AND(ISNUMBER(OFFSET('Hygiene Data'!$H$7,0,10*ROW('Hygiene Data'!H14))),'Data Summary'!EB20="Yes"),OFFSET('Hygiene Data'!$H$7,0,10*ROW('Hygiene Data'!H14)),NA())</f>
        <v>100</v>
      </c>
      <c r="BN20" s="99">
        <f ca="true">+IF(AND(ISNUMBER(OFFSET('Hygiene Data'!$H$9,0,10*ROW('Hygiene Data'!H14))),'Data Summary'!EC20="Yes"),OFFSET('Hygiene Data'!$H$9,0,10*ROW('Hygiene Data'!H14)),NA())</f>
        <v>100</v>
      </c>
      <c r="BO20" s="99">
        <f ca="true">+IF(AND(ISNUMBER(OFFSET('Hygiene Data'!$I$5,0,10*ROW('Hygiene Data'!I14))),'Data Summary'!ED20="Yes"),OFFSET('Hygiene Data'!$I$5,0,10*ROW('Hygiene Data'!I14)),NA())</f>
        <v>100</v>
      </c>
      <c r="BP20" s="99">
        <f ca="true">+IF(AND(ISNUMBER(OFFSET('Hygiene Data'!$I$7,0,10*ROW('Hygiene Data'!I14))),'Data Summary'!EE20="Yes"),OFFSET('Hygiene Data'!$I$7,0,10*ROW('Hygiene Data'!I14)),NA())</f>
        <v>100</v>
      </c>
      <c r="BQ20" s="99">
        <f ca="true">+IF(AND(ISNUMBER(OFFSET('Hygiene Data'!$I$9,0,10*ROW('Hygiene Data'!I14))),'Data Summary'!EF20="Yes"),OFFSET('Hygiene Data'!$I$9,0,10*ROW('Hygiene Data'!I14)),NA())</f>
        <v>100</v>
      </c>
    </row>
    <row xmlns:x14ac="http://schemas.microsoft.com/office/spreadsheetml/2009/9/ac" r="21" x14ac:dyDescent="0.2">
      <c r="A21" s="337" t="str">
        <f ca="true">+RIGHT('Data Summary'!A21,LEN('Data Summary'!A21)-9)</f>
        <v>UIS</v>
      </c>
      <c r="B21" s="38" t="str">
        <f ca="true">+IF(ISTEXT('Data Summary'!B21),'Data Summary'!B21,"")</f>
        <v>Other</v>
      </c>
      <c r="C21" s="336">
        <f ca="true">+VALUE('Data Summary'!C21)</f>
        <v>2021</v>
      </c>
      <c r="D21" s="97">
        <f ca="true">+IF(AND(ISNUMBER(OFFSET('Water Data'!$D$4,0,10*ROW('Water Data'!D15))),'Data Summary'!BS21="Yes"),100-OFFSET('Water Data'!$D$4,0,10*ROW('Water Data'!D15)),NA())</f>
        <v>100</v>
      </c>
      <c r="E21" s="97">
        <f ca="true">+IF(AND(ISNUMBER(OFFSET('Water Data'!$D$6,0,10*ROW('Water Data'!D15))),'Data Summary'!BT21="Yes"),OFFSET('Water Data'!$D$6,0,10*ROW('Water Data'!D15)),NA())</f>
        <v>100</v>
      </c>
      <c r="F21" s="97">
        <f ca="true">+IF(AND(ISNUMBER(OFFSET('Water Data'!$D$9,0,10*ROW('Water Data'!D15))),'Data Summary'!BU21="Yes"),OFFSET('Water Data'!$D$9,0,10*ROW('Water Data'!D15)),NA())</f>
        <v>100</v>
      </c>
      <c r="G21" s="97" t="e">
        <f ca="true">+IF(AND(ISNUMBER(OFFSET('Water Data'!$E$4,0,10*ROW('Water Data'!E15))),'Data Summary'!BV21="Yes"),100-OFFSET('Water Data'!$E$4,0,10*ROW('Water Data'!E15)),NA())</f>
        <v>#N/A</v>
      </c>
      <c r="H21" s="97" t="e">
        <f ca="true">+IF(AND(ISNUMBER(OFFSET('Water Data'!$E$6,0,10*ROW('Water Data'!E15))),'Data Summary'!BW21="Yes"),OFFSET('Water Data'!$E$6,0,10*ROW('Water Data'!E15)),NA())</f>
        <v>#N/A</v>
      </c>
      <c r="I21" s="97" t="e">
        <f ca="true">+IF(AND(ISNUMBER(OFFSET('Water Data'!$E$9,0,10*ROW('Water Data'!E15))),'Data Summary'!BX21="Yes"),OFFSET('Water Data'!$E$9,0,10*ROW('Water Data'!E15)),NA())</f>
        <v>#N/A</v>
      </c>
      <c r="J21" s="97" t="e">
        <f ca="true">+IF(AND(ISNUMBER(OFFSET('Water Data'!$F$4,0,10*ROW('Water Data'!F15))),'Data Summary'!BY21="Yes"),100-OFFSET('Water Data'!$F$4,0,10*ROW('Water Data'!F15)),NA())</f>
        <v>#N/A</v>
      </c>
      <c r="K21" s="97" t="e">
        <f ca="true">+IF(AND(ISNUMBER(OFFSET('Water Data'!$F$6,0,10*ROW('Water Data'!F15))),'Data Summary'!BZ21="Yes"),OFFSET('Water Data'!$F$6,0,10*ROW('Water Data'!F15)),NA())</f>
        <v>#N/A</v>
      </c>
      <c r="L21" s="97" t="e">
        <f ca="true">+IF(AND(ISNUMBER(OFFSET('Water Data'!$F$9,0,10*ROW('Water Data'!F15))),'Data Summary'!CA21="Yes"),OFFSET('Water Data'!$F$9,0,10*ROW('Water Data'!F15)),NA())</f>
        <v>#N/A</v>
      </c>
      <c r="M21" s="97" t="e">
        <f ca="true">+IF(AND(ISNUMBER(OFFSET('Water Data'!$G$4,0,10*ROW('Water Data'!G15))),'Data Summary'!CB21="Yes"),100-OFFSET('Water Data'!$G$4,0,10*ROW('Water Data'!G15)),NA())</f>
        <v>#N/A</v>
      </c>
      <c r="N21" s="97" t="e">
        <f ca="true">+IF(AND(ISNUMBER(OFFSET('Water Data'!$G$6,0,10*ROW('Water Data'!G15))),'Data Summary'!CC21="Yes"),OFFSET('Water Data'!$G$6,0,10*ROW('Water Data'!G15)),NA())</f>
        <v>#N/A</v>
      </c>
      <c r="O21" s="97" t="e">
        <f ca="true">+IF(AND(ISNUMBER(OFFSET('Water Data'!$G$9,0,10*ROW('Water Data'!G15))),'Data Summary'!CD21="Yes"),OFFSET('Water Data'!$G$9,0,10*ROW('Water Data'!G15)),NA())</f>
        <v>#N/A</v>
      </c>
      <c r="P21" s="97">
        <f ca="true">+IF(AND(ISNUMBER(OFFSET('Water Data'!$H$4,0,10*ROW('Water Data'!H15))),'Data Summary'!CE21="Yes"),100-OFFSET('Water Data'!$H$4,0,10*ROW('Water Data'!H15)),NA())</f>
        <v>100</v>
      </c>
      <c r="Q21" s="97">
        <f ca="true">+IF(AND(ISNUMBER(OFFSET('Water Data'!$H$6,0,10*ROW('Water Data'!H15))),'Data Summary'!CF21="Yes"),OFFSET('Water Data'!$H$6,0,10*ROW('Water Data'!H15)),NA())</f>
        <v>100</v>
      </c>
      <c r="R21" s="97">
        <f ca="true">+IF(AND(ISNUMBER(OFFSET('Water Data'!$H$9,0,10*ROW('Water Data'!H15))),'Data Summary'!CG21="Yes"),OFFSET('Water Data'!$H$9,0,10*ROW('Water Data'!H15)),NA())</f>
        <v>100</v>
      </c>
      <c r="S21" s="97">
        <f ca="true">+IF(AND(ISNUMBER(OFFSET('Water Data'!$I$4,0,10*ROW('Water Data'!I15))),'Data Summary'!CH21="Yes"),100-OFFSET('Water Data'!$I$4,0,10*ROW('Water Data'!I15)),NA())</f>
        <v>100</v>
      </c>
      <c r="T21" s="97">
        <f ca="true">+IF(AND(ISNUMBER(OFFSET('Water Data'!$I$6,0,10*ROW('Water Data'!I15))),'Data Summary'!CI21="Yes"),OFFSET('Water Data'!$I$6,0,10*ROW('Water Data'!I15)),NA())</f>
        <v>100</v>
      </c>
      <c r="U21" s="97">
        <f ca="true">+IF(AND(ISNUMBER(OFFSET('Water Data'!$I$9,0,10*ROW('Water Data'!I15))),'Data Summary'!CJ21="Yes"),OFFSET('Water Data'!$I$9,0,10*ROW('Water Data'!I15)),NA())</f>
        <v>100</v>
      </c>
      <c r="V21" s="98">
        <f ca="true">+IF(AND(ISNUMBER(OFFSET('Sanitation Data'!$D$4,0,10*ROW('Sanitation Data'!D15))),'Data Summary'!CK21="Yes"),100-OFFSET('Sanitation Data'!$D$4,0,10*ROW('Sanitation Data'!D15)),NA())</f>
        <v>100</v>
      </c>
      <c r="W21" s="98" t="e">
        <f ca="true">+IF(AND(ISNUMBER(OFFSET('Sanitation Data'!$D$6,0,10*ROW('Sanitation Data'!D15))),'Data Summary'!CL21="Yes"),OFFSET('Sanitation Data'!$D$6,0,10*ROW('Sanitation Data'!D15)),NA())</f>
        <v>#N/A</v>
      </c>
      <c r="X21" s="98" t="e">
        <f ca="true">+IF(AND(ISNUMBER(OFFSET('Sanitation Data'!$D$10,0,10*ROW('Sanitation Data'!D15))),'Data Summary'!CM21="Yes"),OFFSET('Sanitation Data'!$D$10,0,10*ROW('Sanitation Data'!D15)),NA())</f>
        <v>#N/A</v>
      </c>
      <c r="Y21" s="98" t="e">
        <f ca="true">+IF(AND(ISNUMBER(OFFSET('Sanitation Data'!$D$11,0,10*ROW('Sanitation Data'!D15))),'Data Summary'!CN21="Yes"),OFFSET('Sanitation Data'!$D$11,0,10*ROW('Sanitation Data'!D15)),NA())</f>
        <v>#N/A</v>
      </c>
      <c r="Z21" s="98" t="e">
        <f ca="true">+IF(AND(ISNUMBER(OFFSET('Sanitation Data'!$D$12,0,10*ROW('Sanitation Data'!D15))),'Data Summary'!CO21="Yes"),OFFSET('Sanitation Data'!$D$12,0,10*ROW('Sanitation Data'!D15)),NA())</f>
        <v>#N/A</v>
      </c>
      <c r="AA21" s="98" t="e">
        <f ca="true">+IF(AND(ISNUMBER(OFFSET('Sanitation Data'!$E$4,0,10*ROW('Sanitation Data'!E15))),'Data Summary'!CP21="Yes"),100-OFFSET('Sanitation Data'!$E$4,0,10*ROW('Sanitation Data'!E15)),NA())</f>
        <v>#N/A</v>
      </c>
      <c r="AB21" s="98" t="e">
        <f ca="true">+IF(AND(ISNUMBER(OFFSET('Sanitation Data'!$E$6,0,10*ROW('Sanitation Data'!E15))),'Data Summary'!CQ21="Yes"),OFFSET('Sanitation Data'!$E$6,0,10*ROW('Sanitation Data'!E15)),NA())</f>
        <v>#N/A</v>
      </c>
      <c r="AC21" s="98" t="e">
        <f ca="true">+IF(AND(ISNUMBER(OFFSET('Sanitation Data'!$E$10,0,10*ROW('Sanitation Data'!E15))),'Data Summary'!CR21="Yes"),OFFSET('Sanitation Data'!$E$10,0,10*ROW('Sanitation Data'!E15)),NA())</f>
        <v>#N/A</v>
      </c>
      <c r="AD21" s="98" t="e">
        <f ca="true">+IF(AND(ISNUMBER(OFFSET('Sanitation Data'!$E$11,0,10*ROW('Sanitation Data'!E15))),'Data Summary'!CS21="Yes"),OFFSET('Sanitation Data'!$E$11,0,10*ROW('Sanitation Data'!E15)),NA())</f>
        <v>#N/A</v>
      </c>
      <c r="AE21" s="98" t="e">
        <f ca="true">+IF(AND(ISNUMBER(OFFSET('Sanitation Data'!$E$12,0,10*ROW('Sanitation Data'!E15))),'Data Summary'!CT21="Yes"),OFFSET('Sanitation Data'!$E$12,0,10*ROW('Sanitation Data'!E15)),NA())</f>
        <v>#N/A</v>
      </c>
      <c r="AF21" s="98" t="e">
        <f ca="true">+IF(AND(ISNUMBER(OFFSET('Sanitation Data'!$F$4,0,10*ROW('Sanitation Data'!F15))),'Data Summary'!CU21="Yes"),100-OFFSET('Sanitation Data'!$F$4,0,10*ROW('Sanitation Data'!F15)),NA())</f>
        <v>#N/A</v>
      </c>
      <c r="AG21" s="98" t="e">
        <f ca="true">+IF(AND(ISNUMBER(OFFSET('Sanitation Data'!$F$6,0,10*ROW('Sanitation Data'!F15))),'Data Summary'!CV21="Yes"),OFFSET('Sanitation Data'!$F$6,0,10*ROW('Sanitation Data'!F15)),NA())</f>
        <v>#N/A</v>
      </c>
      <c r="AH21" s="98" t="e">
        <f ca="true">+IF(AND(ISNUMBER(OFFSET('Sanitation Data'!$F$10,0,10*ROW('Sanitation Data'!F15))),'Data Summary'!CW21="Yes"),OFFSET('Sanitation Data'!$F$10,0,10*ROW('Sanitation Data'!F15)),NA())</f>
        <v>#N/A</v>
      </c>
      <c r="AI21" s="98" t="e">
        <f ca="true">+IF(AND(ISNUMBER(OFFSET('Sanitation Data'!$F$11,0,10*ROW('Sanitation Data'!F15))),'Data Summary'!CX21="Yes"),OFFSET('Sanitation Data'!$F$11,0,10*ROW('Sanitation Data'!F15)),NA())</f>
        <v>#N/A</v>
      </c>
      <c r="AJ21" s="98" t="e">
        <f ca="true">+IF(AND(ISNUMBER(OFFSET('Sanitation Data'!$F$12,0,10*ROW('Sanitation Data'!F15))),'Data Summary'!CY21="Yes"),OFFSET('Sanitation Data'!$F$12,0,10*ROW('Sanitation Data'!F15)),NA())</f>
        <v>#N/A</v>
      </c>
      <c r="AK21" s="98" t="e">
        <f ca="true">+IF(AND(ISNUMBER(OFFSET('Sanitation Data'!$G$4,0,10*ROW('Sanitation Data'!G15))),'Data Summary'!CZ21="Yes"),100-OFFSET('Sanitation Data'!$G$4,0,10*ROW('Sanitation Data'!G15)),NA())</f>
        <v>#N/A</v>
      </c>
      <c r="AL21" s="98" t="e">
        <f ca="true">+IF(AND(ISNUMBER(OFFSET('Sanitation Data'!$G$6,0,10*ROW('Sanitation Data'!G15))),'Data Summary'!DA21="Yes"),OFFSET('Sanitation Data'!$G$6,0,10*ROW('Sanitation Data'!G15)),NA())</f>
        <v>#N/A</v>
      </c>
      <c r="AM21" s="98" t="e">
        <f ca="true">+IF(AND(ISNUMBER(OFFSET('Sanitation Data'!$G$10,0,10*ROW('Sanitation Data'!G15))),'Data Summary'!DB21="Yes"),OFFSET('Sanitation Data'!$G$10,0,10*ROW('Sanitation Data'!G15)),NA())</f>
        <v>#N/A</v>
      </c>
      <c r="AN21" s="98" t="e">
        <f ca="true">+IF(AND(ISNUMBER(OFFSET('Sanitation Data'!$G$11,0,10*ROW('Sanitation Data'!G15))),'Data Summary'!DC21="Yes"),OFFSET('Sanitation Data'!$G$11,0,10*ROW('Sanitation Data'!G15)),NA())</f>
        <v>#N/A</v>
      </c>
      <c r="AO21" s="98" t="e">
        <f ca="true">+IF(AND(ISNUMBER(OFFSET('Sanitation Data'!$G$12,0,10*ROW('Sanitation Data'!G15))),'Data Summary'!DD21="Yes"),OFFSET('Sanitation Data'!$G$12,0,10*ROW('Sanitation Data'!G15)),NA())</f>
        <v>#N/A</v>
      </c>
      <c r="AP21" s="98">
        <f ca="true">+IF(AND(ISNUMBER(OFFSET('Sanitation Data'!$H$4,0,10*ROW('Sanitation Data'!H15))),'Data Summary'!DE21="Yes"),100-OFFSET('Sanitation Data'!$H$4,0,10*ROW('Sanitation Data'!H15)),NA())</f>
        <v>100</v>
      </c>
      <c r="AQ21" s="98" t="e">
        <f ca="true">+IF(AND(ISNUMBER(OFFSET('Sanitation Data'!$H$6,0,10*ROW('Sanitation Data'!H15))),'Data Summary'!DF21="Yes"),OFFSET('Sanitation Data'!$H$6,0,10*ROW('Sanitation Data'!H15)),NA())</f>
        <v>#N/A</v>
      </c>
      <c r="AR21" s="98" t="e">
        <f ca="true">+IF(AND(ISNUMBER(OFFSET('Sanitation Data'!$H$10,0,10*ROW('Sanitation Data'!H15))),'Data Summary'!DG21="Yes"),OFFSET('Sanitation Data'!$H$10,0,10*ROW('Sanitation Data'!H15)),NA())</f>
        <v>#N/A</v>
      </c>
      <c r="AS21" s="98" t="e">
        <f ca="true">+IF(AND(ISNUMBER(OFFSET('Sanitation Data'!$H$11,0,10*ROW('Sanitation Data'!H15))),'Data Summary'!DH21="Yes"),OFFSET('Sanitation Data'!$H$11,0,10*ROW('Sanitation Data'!H15)),NA())</f>
        <v>#N/A</v>
      </c>
      <c r="AT21" s="98" t="e">
        <f ca="true">+IF(AND(ISNUMBER(OFFSET('Sanitation Data'!$H$12,0,10*ROW('Sanitation Data'!H15))),'Data Summary'!DI21="Yes"),OFFSET('Sanitation Data'!$H$12,0,10*ROW('Sanitation Data'!H15)),NA())</f>
        <v>#N/A</v>
      </c>
      <c r="AU21" s="98">
        <f ca="true">+IF(AND(ISNUMBER(OFFSET('Sanitation Data'!$I$4,0,10*ROW('Sanitation Data'!I15))),'Data Summary'!DJ21="Yes"),100-OFFSET('Sanitation Data'!$I$4,0,10*ROW('Sanitation Data'!I15)),NA())</f>
        <v>100</v>
      </c>
      <c r="AV21" s="98" t="e">
        <f ca="true">+IF(AND(ISNUMBER(OFFSET('Sanitation Data'!$I$6,0,10*ROW('Sanitation Data'!I15))),'Data Summary'!DK21="Yes"),OFFSET('Sanitation Data'!$I$6,0,10*ROW('Sanitation Data'!I15)),NA())</f>
        <v>#N/A</v>
      </c>
      <c r="AW21" s="98" t="e">
        <f ca="true">+IF(AND(ISNUMBER(OFFSET('Sanitation Data'!$I$10,0,10*ROW('Sanitation Data'!I15))),'Data Summary'!DL21="Yes"),OFFSET('Sanitation Data'!$I$10,0,10*ROW('Sanitation Data'!I15)),NA())</f>
        <v>#N/A</v>
      </c>
      <c r="AX21" s="98" t="e">
        <f ca="true">+IF(AND(ISNUMBER(OFFSET('Sanitation Data'!$I$11,0,10*ROW('Sanitation Data'!I15))),'Data Summary'!DM21="Yes"),OFFSET('Sanitation Data'!$I$11,0,10*ROW('Sanitation Data'!I15)),NA())</f>
        <v>#N/A</v>
      </c>
      <c r="AY21" s="98" t="e">
        <f ca="true">+IF(AND(ISNUMBER(OFFSET('Sanitation Data'!$I$12,0,10*ROW('Sanitation Data'!I15))),'Data Summary'!DN21="Yes"),OFFSET('Sanitation Data'!$I$12,0,10*ROW('Sanitation Data'!I15)),NA())</f>
        <v>#N/A</v>
      </c>
      <c r="AZ21" s="99">
        <f ca="true">+IF(AND(ISNUMBER(OFFSET('Hygiene Data'!$D$5,0,10*ROW('Hygiene Data'!D15))),'Data Summary'!DO21="Yes"),OFFSET('Hygiene Data'!$D$5,0,10*ROW('Hygiene Data'!D15)),NA())</f>
        <v>100</v>
      </c>
      <c r="BA21" s="99">
        <f ca="true">+IF(AND(ISNUMBER(OFFSET('Hygiene Data'!$D$7,0,10*ROW('Hygiene Data'!D15))),'Data Summary'!DP21="Yes"),OFFSET('Hygiene Data'!$D$7,0,10*ROW('Hygiene Data'!D15)),NA())</f>
        <v>100</v>
      </c>
      <c r="BB21" s="99">
        <f ca="true">+IF(AND(ISNUMBER(OFFSET('Hygiene Data'!$D$9,0,10*ROW('Hygiene Data'!D15))),'Data Summary'!DQ21="Yes"),OFFSET('Hygiene Data'!$D$9,0,10*ROW('Hygiene Data'!D15)),NA())</f>
        <v>100</v>
      </c>
      <c r="BC21" s="99" t="e">
        <f ca="true">+IF(AND(ISNUMBER(OFFSET('Hygiene Data'!$E$5,0,10*ROW('Hygiene Data'!E15))),'Data Summary'!DR21="Yes"),OFFSET('Hygiene Data'!$E$5,0,10*ROW('Hygiene Data'!E15)),NA())</f>
        <v>#N/A</v>
      </c>
      <c r="BD21" s="99" t="e">
        <f ca="true">+IF(AND(ISNUMBER(OFFSET('Hygiene Data'!$E$7,0,10*ROW('Hygiene Data'!E15))),'Data Summary'!DS21="Yes"),OFFSET('Hygiene Data'!$E$7,0,10*ROW('Hygiene Data'!E15)),NA())</f>
        <v>#N/A</v>
      </c>
      <c r="BE21" s="99" t="e">
        <f ca="true">+IF(AND(ISNUMBER(OFFSET('Hygiene Data'!$E$9,0,10*ROW('Hygiene Data'!E15))),'Data Summary'!DT21="Yes"),OFFSET('Hygiene Data'!$E$9,0,10*ROW('Hygiene Data'!E15)),NA())</f>
        <v>#N/A</v>
      </c>
      <c r="BF21" s="99" t="e">
        <f ca="true">+IF(AND(ISNUMBER(OFFSET('Hygiene Data'!$F$5,0,10*ROW('Hygiene Data'!F15))),'Data Summary'!DU21="Yes"),OFFSET('Hygiene Data'!$F$5,0,10*ROW('Hygiene Data'!F15)),NA())</f>
        <v>#N/A</v>
      </c>
      <c r="BG21" s="99" t="e">
        <f ca="true">+IF(AND(ISNUMBER(OFFSET('Hygiene Data'!$F$7,0,10*ROW('Hygiene Data'!F15))),'Data Summary'!DV21="Yes"),OFFSET('Hygiene Data'!$F$7,0,10*ROW('Hygiene Data'!F15)),NA())</f>
        <v>#N/A</v>
      </c>
      <c r="BH21" s="99" t="e">
        <f ca="true">+IF(AND(ISNUMBER(OFFSET('Hygiene Data'!$F$9,0,10*ROW('Hygiene Data'!F15))),'Data Summary'!DW21="Yes"),OFFSET('Hygiene Data'!$F$9,0,10*ROW('Hygiene Data'!F15)),NA())</f>
        <v>#N/A</v>
      </c>
      <c r="BI21" s="99" t="e">
        <f ca="true">+IF(AND(ISNUMBER(OFFSET('Hygiene Data'!$G$5,0,10*ROW('Hygiene Data'!G15))),'Data Summary'!DX21="Yes"),OFFSET('Hygiene Data'!$G$5,0,10*ROW('Hygiene Data'!G15)),NA())</f>
        <v>#N/A</v>
      </c>
      <c r="BJ21" s="99" t="e">
        <f ca="true">+IF(AND(ISNUMBER(OFFSET('Hygiene Data'!$G$7,0,10*ROW('Hygiene Data'!G15))),'Data Summary'!DY21="Yes"),OFFSET('Hygiene Data'!$G$7,0,10*ROW('Hygiene Data'!G15)),NA())</f>
        <v>#N/A</v>
      </c>
      <c r="BK21" s="99" t="e">
        <f ca="true">+IF(AND(ISNUMBER(OFFSET('Hygiene Data'!$G$9,0,10*ROW('Hygiene Data'!G15))),'Data Summary'!DZ21="Yes"),OFFSET('Hygiene Data'!$G$9,0,10*ROW('Hygiene Data'!G15)),NA())</f>
        <v>#N/A</v>
      </c>
      <c r="BL21" s="99">
        <f ca="true">+IF(AND(ISNUMBER(OFFSET('Hygiene Data'!$H$5,0,10*ROW('Hygiene Data'!H15))),'Data Summary'!EA21="Yes"),OFFSET('Hygiene Data'!$H$5,0,10*ROW('Hygiene Data'!H15)),NA())</f>
        <v>100</v>
      </c>
      <c r="BM21" s="99">
        <f ca="true">+IF(AND(ISNUMBER(OFFSET('Hygiene Data'!$H$7,0,10*ROW('Hygiene Data'!H15))),'Data Summary'!EB21="Yes"),OFFSET('Hygiene Data'!$H$7,0,10*ROW('Hygiene Data'!H15)),NA())</f>
        <v>100</v>
      </c>
      <c r="BN21" s="99">
        <f ca="true">+IF(AND(ISNUMBER(OFFSET('Hygiene Data'!$H$9,0,10*ROW('Hygiene Data'!H15))),'Data Summary'!EC21="Yes"),OFFSET('Hygiene Data'!$H$9,0,10*ROW('Hygiene Data'!H15)),NA())</f>
        <v>100</v>
      </c>
      <c r="BO21" s="99">
        <f ca="true">+IF(AND(ISNUMBER(OFFSET('Hygiene Data'!$I$5,0,10*ROW('Hygiene Data'!I15))),'Data Summary'!ED21="Yes"),OFFSET('Hygiene Data'!$I$5,0,10*ROW('Hygiene Data'!I15)),NA())</f>
        <v>100</v>
      </c>
      <c r="BP21" s="99">
        <f ca="true">+IF(AND(ISNUMBER(OFFSET('Hygiene Data'!$I$7,0,10*ROW('Hygiene Data'!I15))),'Data Summary'!EE21="Yes"),OFFSET('Hygiene Data'!$I$7,0,10*ROW('Hygiene Data'!I15)),NA())</f>
        <v>100</v>
      </c>
      <c r="BQ21" s="99">
        <f ca="true">+IF(AND(ISNUMBER(OFFSET('Hygiene Data'!$I$9,0,10*ROW('Hygiene Data'!I15))),'Data Summary'!EF21="Yes"),OFFSET('Hygiene Data'!$I$9,0,10*ROW('Hygiene Data'!I15)),NA())</f>
        <v>100</v>
      </c>
    </row>
    <row xmlns:x14ac="http://schemas.microsoft.com/office/spreadsheetml/2009/9/ac" r="22" x14ac:dyDescent="0.2">
      <c r="A22" s="337" t="str">
        <f ca="true">+RIGHT('Data Summary'!A22,LEN('Data Summary'!A22)-9)</f>
        <v>MOH</v>
      </c>
      <c r="B22" s="38" t="str">
        <f ca="true">+IF(ISTEXT('Data Summary'!B22),'Data Summary'!B22,"")</f>
        <v>Census</v>
      </c>
      <c r="C22" s="336">
        <f ca="true">+VALUE('Data Summary'!C22)</f>
        <v>2021</v>
      </c>
      <c r="D22" s="97" t="e">
        <f ca="true">+IF(AND(ISNUMBER(OFFSET('Water Data'!$D$4,0,10*ROW('Water Data'!D16))),'Data Summary'!BS22="Yes"),100-OFFSET('Water Data'!$D$4,0,10*ROW('Water Data'!D16)),NA())</f>
        <v>#N/A</v>
      </c>
      <c r="E22" s="97" t="e">
        <f ca="true">+IF(AND(ISNUMBER(OFFSET('Water Data'!$D$6,0,10*ROW('Water Data'!D16))),'Data Summary'!BT22="Yes"),OFFSET('Water Data'!$D$6,0,10*ROW('Water Data'!D16)),NA())</f>
        <v>#N/A</v>
      </c>
      <c r="F22" s="97">
        <f ca="true">+IF(AND(ISNUMBER(OFFSET('Water Data'!$D$9,0,10*ROW('Water Data'!D16))),'Data Summary'!BU22="Yes"),OFFSET('Water Data'!$D$9,0,10*ROW('Water Data'!D16)),NA())</f>
        <v>98</v>
      </c>
      <c r="G22" s="97" t="e">
        <f ca="true">+IF(AND(ISNUMBER(OFFSET('Water Data'!$E$4,0,10*ROW('Water Data'!E16))),'Data Summary'!BV22="Yes"),100-OFFSET('Water Data'!$E$4,0,10*ROW('Water Data'!E16)),NA())</f>
        <v>#N/A</v>
      </c>
      <c r="H22" s="97" t="e">
        <f ca="true">+IF(AND(ISNUMBER(OFFSET('Water Data'!$E$6,0,10*ROW('Water Data'!E16))),'Data Summary'!BW22="Yes"),OFFSET('Water Data'!$E$6,0,10*ROW('Water Data'!E16)),NA())</f>
        <v>#N/A</v>
      </c>
      <c r="I22" s="97" t="e">
        <f ca="true">+IF(AND(ISNUMBER(OFFSET('Water Data'!$E$9,0,10*ROW('Water Data'!E16))),'Data Summary'!BX22="Yes"),OFFSET('Water Data'!$E$9,0,10*ROW('Water Data'!E16)),NA())</f>
        <v>#N/A</v>
      </c>
      <c r="J22" s="97" t="e">
        <f ca="true">+IF(AND(ISNUMBER(OFFSET('Water Data'!$F$4,0,10*ROW('Water Data'!F16))),'Data Summary'!BY22="Yes"),100-OFFSET('Water Data'!$F$4,0,10*ROW('Water Data'!F16)),NA())</f>
        <v>#N/A</v>
      </c>
      <c r="K22" s="97" t="e">
        <f ca="true">+IF(AND(ISNUMBER(OFFSET('Water Data'!$F$6,0,10*ROW('Water Data'!F16))),'Data Summary'!BZ22="Yes"),OFFSET('Water Data'!$F$6,0,10*ROW('Water Data'!F16)),NA())</f>
        <v>#N/A</v>
      </c>
      <c r="L22" s="97" t="e">
        <f ca="true">+IF(AND(ISNUMBER(OFFSET('Water Data'!$F$9,0,10*ROW('Water Data'!F16))),'Data Summary'!CA22="Yes"),OFFSET('Water Data'!$F$9,0,10*ROW('Water Data'!F16)),NA())</f>
        <v>#N/A</v>
      </c>
      <c r="M22" s="97" t="e">
        <f ca="true">+IF(AND(ISNUMBER(OFFSET('Water Data'!$G$4,0,10*ROW('Water Data'!G16))),'Data Summary'!CB22="Yes"),100-OFFSET('Water Data'!$G$4,0,10*ROW('Water Data'!G16)),NA())</f>
        <v>#N/A</v>
      </c>
      <c r="N22" s="97" t="e">
        <f ca="true">+IF(AND(ISNUMBER(OFFSET('Water Data'!$G$6,0,10*ROW('Water Data'!G16))),'Data Summary'!CC22="Yes"),OFFSET('Water Data'!$G$6,0,10*ROW('Water Data'!G16)),NA())</f>
        <v>#N/A</v>
      </c>
      <c r="O22" s="97" t="e">
        <f ca="true">+IF(AND(ISNUMBER(OFFSET('Water Data'!$G$9,0,10*ROW('Water Data'!G16))),'Data Summary'!CD22="Yes"),OFFSET('Water Data'!$G$9,0,10*ROW('Water Data'!G16)),NA())</f>
        <v>#N/A</v>
      </c>
      <c r="P22" s="97" t="e">
        <f ca="true">+IF(AND(ISNUMBER(OFFSET('Water Data'!$H$4,0,10*ROW('Water Data'!H16))),'Data Summary'!CE22="Yes"),100-OFFSET('Water Data'!$H$4,0,10*ROW('Water Data'!H16)),NA())</f>
        <v>#N/A</v>
      </c>
      <c r="Q22" s="97" t="e">
        <f ca="true">+IF(AND(ISNUMBER(OFFSET('Water Data'!$H$6,0,10*ROW('Water Data'!H16))),'Data Summary'!CF22="Yes"),OFFSET('Water Data'!$H$6,0,10*ROW('Water Data'!H16)),NA())</f>
        <v>#N/A</v>
      </c>
      <c r="R22" s="97" t="e">
        <f ca="true">+IF(AND(ISNUMBER(OFFSET('Water Data'!$H$9,0,10*ROW('Water Data'!H16))),'Data Summary'!CG22="Yes"),OFFSET('Water Data'!$H$9,0,10*ROW('Water Data'!H16)),NA())</f>
        <v>#N/A</v>
      </c>
      <c r="S22" s="97" t="e">
        <f ca="true">+IF(AND(ISNUMBER(OFFSET('Water Data'!$I$4,0,10*ROW('Water Data'!I16))),'Data Summary'!CH22="Yes"),100-OFFSET('Water Data'!$I$4,0,10*ROW('Water Data'!I16)),NA())</f>
        <v>#N/A</v>
      </c>
      <c r="T22" s="97" t="e">
        <f ca="true">+IF(AND(ISNUMBER(OFFSET('Water Data'!$I$6,0,10*ROW('Water Data'!I16))),'Data Summary'!CI22="Yes"),OFFSET('Water Data'!$I$6,0,10*ROW('Water Data'!I16)),NA())</f>
        <v>#N/A</v>
      </c>
      <c r="U22" s="97" t="e">
        <f ca="true">+IF(AND(ISNUMBER(OFFSET('Water Data'!$I$9,0,10*ROW('Water Data'!I16))),'Data Summary'!CJ22="Yes"),OFFSET('Water Data'!$I$9,0,10*ROW('Water Data'!I16)),NA())</f>
        <v>#N/A</v>
      </c>
      <c r="V22" s="98" t="e">
        <f ca="true">+IF(AND(ISNUMBER(OFFSET('Sanitation Data'!$D$4,0,10*ROW('Sanitation Data'!D16))),'Data Summary'!CK22="Yes"),100-OFFSET('Sanitation Data'!$D$4,0,10*ROW('Sanitation Data'!D16)),NA())</f>
        <v>#N/A</v>
      </c>
      <c r="W22" s="98">
        <f ca="true">+IF(AND(ISNUMBER(OFFSET('Sanitation Data'!$D$6,0,10*ROW('Sanitation Data'!D16))),'Data Summary'!CL22="Yes"),OFFSET('Sanitation Data'!$D$6,0,10*ROW('Sanitation Data'!D16)),NA())</f>
        <v>99</v>
      </c>
      <c r="X22" s="98" t="e">
        <f ca="true">+IF(AND(ISNUMBER(OFFSET('Sanitation Data'!$D$10,0,10*ROW('Sanitation Data'!D16))),'Data Summary'!CM22="Yes"),OFFSET('Sanitation Data'!$D$10,0,10*ROW('Sanitation Data'!D16)),NA())</f>
        <v>#N/A</v>
      </c>
      <c r="Y22" s="98" t="e">
        <f ca="true">+IF(AND(ISNUMBER(OFFSET('Sanitation Data'!$D$11,0,10*ROW('Sanitation Data'!D16))),'Data Summary'!CN22="Yes"),OFFSET('Sanitation Data'!$D$11,0,10*ROW('Sanitation Data'!D16)),NA())</f>
        <v>#N/A</v>
      </c>
      <c r="Z22" s="98">
        <f ca="true">+IF(AND(ISNUMBER(OFFSET('Sanitation Data'!$D$12,0,10*ROW('Sanitation Data'!D16))),'Data Summary'!CO22="Yes"),OFFSET('Sanitation Data'!$D$12,0,10*ROW('Sanitation Data'!D16)),NA())</f>
        <v>99</v>
      </c>
      <c r="AA22" s="98" t="e">
        <f ca="true">+IF(AND(ISNUMBER(OFFSET('Sanitation Data'!$E$4,0,10*ROW('Sanitation Data'!E16))),'Data Summary'!CP22="Yes"),100-OFFSET('Sanitation Data'!$E$4,0,10*ROW('Sanitation Data'!E16)),NA())</f>
        <v>#N/A</v>
      </c>
      <c r="AB22" s="98" t="e">
        <f ca="true">+IF(AND(ISNUMBER(OFFSET('Sanitation Data'!$E$6,0,10*ROW('Sanitation Data'!E16))),'Data Summary'!CQ22="Yes"),OFFSET('Sanitation Data'!$E$6,0,10*ROW('Sanitation Data'!E16)),NA())</f>
        <v>#N/A</v>
      </c>
      <c r="AC22" s="98" t="e">
        <f ca="true">+IF(AND(ISNUMBER(OFFSET('Sanitation Data'!$E$10,0,10*ROW('Sanitation Data'!E16))),'Data Summary'!CR22="Yes"),OFFSET('Sanitation Data'!$E$10,0,10*ROW('Sanitation Data'!E16)),NA())</f>
        <v>#N/A</v>
      </c>
      <c r="AD22" s="98" t="e">
        <f ca="true">+IF(AND(ISNUMBER(OFFSET('Sanitation Data'!$E$11,0,10*ROW('Sanitation Data'!E16))),'Data Summary'!CS22="Yes"),OFFSET('Sanitation Data'!$E$11,0,10*ROW('Sanitation Data'!E16)),NA())</f>
        <v>#N/A</v>
      </c>
      <c r="AE22" s="98" t="e">
        <f ca="true">+IF(AND(ISNUMBER(OFFSET('Sanitation Data'!$E$12,0,10*ROW('Sanitation Data'!E16))),'Data Summary'!CT22="Yes"),OFFSET('Sanitation Data'!$E$12,0,10*ROW('Sanitation Data'!E16)),NA())</f>
        <v>#N/A</v>
      </c>
      <c r="AF22" s="98" t="e">
        <f ca="true">+IF(AND(ISNUMBER(OFFSET('Sanitation Data'!$F$4,0,10*ROW('Sanitation Data'!F16))),'Data Summary'!CU22="Yes"),100-OFFSET('Sanitation Data'!$F$4,0,10*ROW('Sanitation Data'!F16)),NA())</f>
        <v>#N/A</v>
      </c>
      <c r="AG22" s="98" t="e">
        <f ca="true">+IF(AND(ISNUMBER(OFFSET('Sanitation Data'!$F$6,0,10*ROW('Sanitation Data'!F16))),'Data Summary'!CV22="Yes"),OFFSET('Sanitation Data'!$F$6,0,10*ROW('Sanitation Data'!F16)),NA())</f>
        <v>#N/A</v>
      </c>
      <c r="AH22" s="98" t="e">
        <f ca="true">+IF(AND(ISNUMBER(OFFSET('Sanitation Data'!$F$10,0,10*ROW('Sanitation Data'!F16))),'Data Summary'!CW22="Yes"),OFFSET('Sanitation Data'!$F$10,0,10*ROW('Sanitation Data'!F16)),NA())</f>
        <v>#N/A</v>
      </c>
      <c r="AI22" s="98" t="e">
        <f ca="true">+IF(AND(ISNUMBER(OFFSET('Sanitation Data'!$F$11,0,10*ROW('Sanitation Data'!F16))),'Data Summary'!CX22="Yes"),OFFSET('Sanitation Data'!$F$11,0,10*ROW('Sanitation Data'!F16)),NA())</f>
        <v>#N/A</v>
      </c>
      <c r="AJ22" s="98" t="e">
        <f ca="true">+IF(AND(ISNUMBER(OFFSET('Sanitation Data'!$F$12,0,10*ROW('Sanitation Data'!F16))),'Data Summary'!CY22="Yes"),OFFSET('Sanitation Data'!$F$12,0,10*ROW('Sanitation Data'!F16)),NA())</f>
        <v>#N/A</v>
      </c>
      <c r="AK22" s="98" t="e">
        <f ca="true">+IF(AND(ISNUMBER(OFFSET('Sanitation Data'!$G$4,0,10*ROW('Sanitation Data'!G16))),'Data Summary'!CZ22="Yes"),100-OFFSET('Sanitation Data'!$G$4,0,10*ROW('Sanitation Data'!G16)),NA())</f>
        <v>#N/A</v>
      </c>
      <c r="AL22" s="98" t="e">
        <f ca="true">+IF(AND(ISNUMBER(OFFSET('Sanitation Data'!$G$6,0,10*ROW('Sanitation Data'!G16))),'Data Summary'!DA22="Yes"),OFFSET('Sanitation Data'!$G$6,0,10*ROW('Sanitation Data'!G16)),NA())</f>
        <v>#N/A</v>
      </c>
      <c r="AM22" s="98" t="e">
        <f ca="true">+IF(AND(ISNUMBER(OFFSET('Sanitation Data'!$G$10,0,10*ROW('Sanitation Data'!G16))),'Data Summary'!DB22="Yes"),OFFSET('Sanitation Data'!$G$10,0,10*ROW('Sanitation Data'!G16)),NA())</f>
        <v>#N/A</v>
      </c>
      <c r="AN22" s="98" t="e">
        <f ca="true">+IF(AND(ISNUMBER(OFFSET('Sanitation Data'!$G$11,0,10*ROW('Sanitation Data'!G16))),'Data Summary'!DC22="Yes"),OFFSET('Sanitation Data'!$G$11,0,10*ROW('Sanitation Data'!G16)),NA())</f>
        <v>#N/A</v>
      </c>
      <c r="AO22" s="98" t="e">
        <f ca="true">+IF(AND(ISNUMBER(OFFSET('Sanitation Data'!$G$12,0,10*ROW('Sanitation Data'!G16))),'Data Summary'!DD22="Yes"),OFFSET('Sanitation Data'!$G$12,0,10*ROW('Sanitation Data'!G16)),NA())</f>
        <v>#N/A</v>
      </c>
      <c r="AP22" s="98" t="e">
        <f ca="true">+IF(AND(ISNUMBER(OFFSET('Sanitation Data'!$H$4,0,10*ROW('Sanitation Data'!H16))),'Data Summary'!DE22="Yes"),100-OFFSET('Sanitation Data'!$H$4,0,10*ROW('Sanitation Data'!H16)),NA())</f>
        <v>#N/A</v>
      </c>
      <c r="AQ22" s="98" t="e">
        <f ca="true">+IF(AND(ISNUMBER(OFFSET('Sanitation Data'!$H$6,0,10*ROW('Sanitation Data'!H16))),'Data Summary'!DF22="Yes"),OFFSET('Sanitation Data'!$H$6,0,10*ROW('Sanitation Data'!H16)),NA())</f>
        <v>#N/A</v>
      </c>
      <c r="AR22" s="98" t="e">
        <f ca="true">+IF(AND(ISNUMBER(OFFSET('Sanitation Data'!$H$10,0,10*ROW('Sanitation Data'!H16))),'Data Summary'!DG22="Yes"),OFFSET('Sanitation Data'!$H$10,0,10*ROW('Sanitation Data'!H16)),NA())</f>
        <v>#N/A</v>
      </c>
      <c r="AS22" s="98" t="e">
        <f ca="true">+IF(AND(ISNUMBER(OFFSET('Sanitation Data'!$H$11,0,10*ROW('Sanitation Data'!H16))),'Data Summary'!DH22="Yes"),OFFSET('Sanitation Data'!$H$11,0,10*ROW('Sanitation Data'!H16)),NA())</f>
        <v>#N/A</v>
      </c>
      <c r="AT22" s="98" t="e">
        <f ca="true">+IF(AND(ISNUMBER(OFFSET('Sanitation Data'!$H$12,0,10*ROW('Sanitation Data'!H16))),'Data Summary'!DI22="Yes"),OFFSET('Sanitation Data'!$H$12,0,10*ROW('Sanitation Data'!H16)),NA())</f>
        <v>#N/A</v>
      </c>
      <c r="AU22" s="98" t="e">
        <f ca="true">+IF(AND(ISNUMBER(OFFSET('Sanitation Data'!$I$4,0,10*ROW('Sanitation Data'!I16))),'Data Summary'!DJ22="Yes"),100-OFFSET('Sanitation Data'!$I$4,0,10*ROW('Sanitation Data'!I16)),NA())</f>
        <v>#N/A</v>
      </c>
      <c r="AV22" s="98" t="e">
        <f ca="true">+IF(AND(ISNUMBER(OFFSET('Sanitation Data'!$I$6,0,10*ROW('Sanitation Data'!I16))),'Data Summary'!DK22="Yes"),OFFSET('Sanitation Data'!$I$6,0,10*ROW('Sanitation Data'!I16)),NA())</f>
        <v>#N/A</v>
      </c>
      <c r="AW22" s="98" t="e">
        <f ca="true">+IF(AND(ISNUMBER(OFFSET('Sanitation Data'!$I$10,0,10*ROW('Sanitation Data'!I16))),'Data Summary'!DL22="Yes"),OFFSET('Sanitation Data'!$I$10,0,10*ROW('Sanitation Data'!I16)),NA())</f>
        <v>#N/A</v>
      </c>
      <c r="AX22" s="98" t="e">
        <f ca="true">+IF(AND(ISNUMBER(OFFSET('Sanitation Data'!$I$11,0,10*ROW('Sanitation Data'!I16))),'Data Summary'!DM22="Yes"),OFFSET('Sanitation Data'!$I$11,0,10*ROW('Sanitation Data'!I16)),NA())</f>
        <v>#N/A</v>
      </c>
      <c r="AY22" s="98" t="e">
        <f ca="true">+IF(AND(ISNUMBER(OFFSET('Sanitation Data'!$I$12,0,10*ROW('Sanitation Data'!I16))),'Data Summary'!DN22="Yes"),OFFSET('Sanitation Data'!$I$12,0,10*ROW('Sanitation Data'!I16)),NA())</f>
        <v>#N/A</v>
      </c>
      <c r="AZ22" s="99" t="e">
        <f ca="true">+IF(AND(ISNUMBER(OFFSET('Hygiene Data'!$D$5,0,10*ROW('Hygiene Data'!D16))),'Data Summary'!DO22="Yes"),OFFSET('Hygiene Data'!$D$5,0,10*ROW('Hygiene Data'!D16)),NA())</f>
        <v>#N/A</v>
      </c>
      <c r="BA22" s="99" t="e">
        <f ca="true">+IF(AND(ISNUMBER(OFFSET('Hygiene Data'!$D$7,0,10*ROW('Hygiene Data'!D16))),'Data Summary'!DP22="Yes"),OFFSET('Hygiene Data'!$D$7,0,10*ROW('Hygiene Data'!D16)),NA())</f>
        <v>#N/A</v>
      </c>
      <c r="BB22" s="99" t="e">
        <f ca="true">+IF(AND(ISNUMBER(OFFSET('Hygiene Data'!$D$9,0,10*ROW('Hygiene Data'!D16))),'Data Summary'!DQ22="Yes"),OFFSET('Hygiene Data'!$D$9,0,10*ROW('Hygiene Data'!D16)),NA())</f>
        <v>#N/A</v>
      </c>
      <c r="BC22" s="99" t="e">
        <f ca="true">+IF(AND(ISNUMBER(OFFSET('Hygiene Data'!$E$5,0,10*ROW('Hygiene Data'!E16))),'Data Summary'!DR22="Yes"),OFFSET('Hygiene Data'!$E$5,0,10*ROW('Hygiene Data'!E16)),NA())</f>
        <v>#N/A</v>
      </c>
      <c r="BD22" s="99" t="e">
        <f ca="true">+IF(AND(ISNUMBER(OFFSET('Hygiene Data'!$E$7,0,10*ROW('Hygiene Data'!E16))),'Data Summary'!DS22="Yes"),OFFSET('Hygiene Data'!$E$7,0,10*ROW('Hygiene Data'!E16)),NA())</f>
        <v>#N/A</v>
      </c>
      <c r="BE22" s="99" t="e">
        <f ca="true">+IF(AND(ISNUMBER(OFFSET('Hygiene Data'!$E$9,0,10*ROW('Hygiene Data'!E16))),'Data Summary'!DT22="Yes"),OFFSET('Hygiene Data'!$E$9,0,10*ROW('Hygiene Data'!E16)),NA())</f>
        <v>#N/A</v>
      </c>
      <c r="BF22" s="99" t="e">
        <f ca="true">+IF(AND(ISNUMBER(OFFSET('Hygiene Data'!$F$5,0,10*ROW('Hygiene Data'!F16))),'Data Summary'!DU22="Yes"),OFFSET('Hygiene Data'!$F$5,0,10*ROW('Hygiene Data'!F16)),NA())</f>
        <v>#N/A</v>
      </c>
      <c r="BG22" s="99" t="e">
        <f ca="true">+IF(AND(ISNUMBER(OFFSET('Hygiene Data'!$F$7,0,10*ROW('Hygiene Data'!F16))),'Data Summary'!DV22="Yes"),OFFSET('Hygiene Data'!$F$7,0,10*ROW('Hygiene Data'!F16)),NA())</f>
        <v>#N/A</v>
      </c>
      <c r="BH22" s="99" t="e">
        <f ca="true">+IF(AND(ISNUMBER(OFFSET('Hygiene Data'!$F$9,0,10*ROW('Hygiene Data'!F16))),'Data Summary'!DW22="Yes"),OFFSET('Hygiene Data'!$F$9,0,10*ROW('Hygiene Data'!F16)),NA())</f>
        <v>#N/A</v>
      </c>
      <c r="BI22" s="99" t="e">
        <f ca="true">+IF(AND(ISNUMBER(OFFSET('Hygiene Data'!$G$5,0,10*ROW('Hygiene Data'!G16))),'Data Summary'!DX22="Yes"),OFFSET('Hygiene Data'!$G$5,0,10*ROW('Hygiene Data'!G16)),NA())</f>
        <v>#N/A</v>
      </c>
      <c r="BJ22" s="99" t="e">
        <f ca="true">+IF(AND(ISNUMBER(OFFSET('Hygiene Data'!$G$7,0,10*ROW('Hygiene Data'!G16))),'Data Summary'!DY22="Yes"),OFFSET('Hygiene Data'!$G$7,0,10*ROW('Hygiene Data'!G16)),NA())</f>
        <v>#N/A</v>
      </c>
      <c r="BK22" s="99" t="e">
        <f ca="true">+IF(AND(ISNUMBER(OFFSET('Hygiene Data'!$G$9,0,10*ROW('Hygiene Data'!G16))),'Data Summary'!DZ22="Yes"),OFFSET('Hygiene Data'!$G$9,0,10*ROW('Hygiene Data'!G16)),NA())</f>
        <v>#N/A</v>
      </c>
      <c r="BL22" s="99" t="e">
        <f ca="true">+IF(AND(ISNUMBER(OFFSET('Hygiene Data'!$H$5,0,10*ROW('Hygiene Data'!H16))),'Data Summary'!EA22="Yes"),OFFSET('Hygiene Data'!$H$5,0,10*ROW('Hygiene Data'!H16)),NA())</f>
        <v>#N/A</v>
      </c>
      <c r="BM22" s="99" t="e">
        <f ca="true">+IF(AND(ISNUMBER(OFFSET('Hygiene Data'!$H$7,0,10*ROW('Hygiene Data'!H16))),'Data Summary'!EB22="Yes"),OFFSET('Hygiene Data'!$H$7,0,10*ROW('Hygiene Data'!H16)),NA())</f>
        <v>#N/A</v>
      </c>
      <c r="BN22" s="99" t="e">
        <f ca="true">+IF(AND(ISNUMBER(OFFSET('Hygiene Data'!$H$9,0,10*ROW('Hygiene Data'!H16))),'Data Summary'!EC22="Yes"),OFFSET('Hygiene Data'!$H$9,0,10*ROW('Hygiene Data'!H16)),NA())</f>
        <v>#N/A</v>
      </c>
      <c r="BO22" s="99" t="e">
        <f ca="true">+IF(AND(ISNUMBER(OFFSET('Hygiene Data'!$I$5,0,10*ROW('Hygiene Data'!I16))),'Data Summary'!ED22="Yes"),OFFSET('Hygiene Data'!$I$5,0,10*ROW('Hygiene Data'!I16)),NA())</f>
        <v>#N/A</v>
      </c>
      <c r="BP22" s="99" t="e">
        <f ca="true">+IF(AND(ISNUMBER(OFFSET('Hygiene Data'!$I$7,0,10*ROW('Hygiene Data'!I16))),'Data Summary'!EE22="Yes"),OFFSET('Hygiene Data'!$I$7,0,10*ROW('Hygiene Data'!I16)),NA())</f>
        <v>#N/A</v>
      </c>
      <c r="BQ22" s="99" t="e">
        <f ca="true">+IF(AND(ISNUMBER(OFFSET('Hygiene Data'!$I$9,0,10*ROW('Hygiene Data'!I16))),'Data Summary'!EF22="Yes"),OFFSET('Hygiene Data'!$I$9,0,10*ROW('Hygiene Data'!I16)),NA())</f>
        <v>#N/A</v>
      </c>
    </row>
    <row xmlns:x14ac="http://schemas.microsoft.com/office/spreadsheetml/2009/9/ac" r="23" x14ac:dyDescent="0.2">
      <c r="A23" s="337" t="str">
        <f ca="true">+RIGHT('Data Summary'!A23,LEN('Data Summary'!A23)-9)</f>
        <v>UIS</v>
      </c>
      <c r="B23" s="38" t="str">
        <f ca="true">+IF(ISTEXT('Data Summary'!B23),'Data Summary'!B23,"")</f>
        <v>Other</v>
      </c>
      <c r="C23" s="336">
        <f ca="true">+VALUE('Data Summary'!C23)</f>
        <v>2022</v>
      </c>
      <c r="D23" s="97">
        <f ca="true">+IF(AND(ISNUMBER(OFFSET('Water Data'!$D$4,0,10*ROW('Water Data'!D17))),'Data Summary'!BS23="Yes"),100-OFFSET('Water Data'!$D$4,0,10*ROW('Water Data'!D17)),NA())</f>
        <v>100</v>
      </c>
      <c r="E23" s="97">
        <f ca="true">+IF(AND(ISNUMBER(OFFSET('Water Data'!$D$6,0,10*ROW('Water Data'!D17))),'Data Summary'!BT23="Yes"),OFFSET('Water Data'!$D$6,0,10*ROW('Water Data'!D17)),NA())</f>
        <v>100</v>
      </c>
      <c r="F23" s="97">
        <f ca="true">+IF(AND(ISNUMBER(OFFSET('Water Data'!$D$9,0,10*ROW('Water Data'!D17))),'Data Summary'!BU23="Yes"),OFFSET('Water Data'!$D$9,0,10*ROW('Water Data'!D17)),NA())</f>
        <v>100</v>
      </c>
      <c r="G23" s="97" t="e">
        <f ca="true">+IF(AND(ISNUMBER(OFFSET('Water Data'!$E$4,0,10*ROW('Water Data'!E17))),'Data Summary'!BV23="Yes"),100-OFFSET('Water Data'!$E$4,0,10*ROW('Water Data'!E17)),NA())</f>
        <v>#N/A</v>
      </c>
      <c r="H23" s="97" t="e">
        <f ca="true">+IF(AND(ISNUMBER(OFFSET('Water Data'!$E$6,0,10*ROW('Water Data'!E17))),'Data Summary'!BW23="Yes"),OFFSET('Water Data'!$E$6,0,10*ROW('Water Data'!E17)),NA())</f>
        <v>#N/A</v>
      </c>
      <c r="I23" s="97" t="e">
        <f ca="true">+IF(AND(ISNUMBER(OFFSET('Water Data'!$E$9,0,10*ROW('Water Data'!E17))),'Data Summary'!BX23="Yes"),OFFSET('Water Data'!$E$9,0,10*ROW('Water Data'!E17)),NA())</f>
        <v>#N/A</v>
      </c>
      <c r="J23" s="97" t="e">
        <f ca="true">+IF(AND(ISNUMBER(OFFSET('Water Data'!$F$4,0,10*ROW('Water Data'!F17))),'Data Summary'!BY23="Yes"),100-OFFSET('Water Data'!$F$4,0,10*ROW('Water Data'!F17)),NA())</f>
        <v>#N/A</v>
      </c>
      <c r="K23" s="97" t="e">
        <f ca="true">+IF(AND(ISNUMBER(OFFSET('Water Data'!$F$6,0,10*ROW('Water Data'!F17))),'Data Summary'!BZ23="Yes"),OFFSET('Water Data'!$F$6,0,10*ROW('Water Data'!F17)),NA())</f>
        <v>#N/A</v>
      </c>
      <c r="L23" s="97" t="e">
        <f ca="true">+IF(AND(ISNUMBER(OFFSET('Water Data'!$F$9,0,10*ROW('Water Data'!F17))),'Data Summary'!CA23="Yes"),OFFSET('Water Data'!$F$9,0,10*ROW('Water Data'!F17)),NA())</f>
        <v>#N/A</v>
      </c>
      <c r="M23" s="97" t="e">
        <f ca="true">+IF(AND(ISNUMBER(OFFSET('Water Data'!$G$4,0,10*ROW('Water Data'!G17))),'Data Summary'!CB23="Yes"),100-OFFSET('Water Data'!$G$4,0,10*ROW('Water Data'!G17)),NA())</f>
        <v>#N/A</v>
      </c>
      <c r="N23" s="97" t="e">
        <f ca="true">+IF(AND(ISNUMBER(OFFSET('Water Data'!$G$6,0,10*ROW('Water Data'!G17))),'Data Summary'!CC23="Yes"),OFFSET('Water Data'!$G$6,0,10*ROW('Water Data'!G17)),NA())</f>
        <v>#N/A</v>
      </c>
      <c r="O23" s="97" t="e">
        <f ca="true">+IF(AND(ISNUMBER(OFFSET('Water Data'!$G$9,0,10*ROW('Water Data'!G17))),'Data Summary'!CD23="Yes"),OFFSET('Water Data'!$G$9,0,10*ROW('Water Data'!G17)),NA())</f>
        <v>#N/A</v>
      </c>
      <c r="P23" s="97">
        <f ca="true">+IF(AND(ISNUMBER(OFFSET('Water Data'!$H$4,0,10*ROW('Water Data'!H17))),'Data Summary'!CE23="Yes"),100-OFFSET('Water Data'!$H$4,0,10*ROW('Water Data'!H17)),NA())</f>
        <v>100</v>
      </c>
      <c r="Q23" s="97">
        <f ca="true">+IF(AND(ISNUMBER(OFFSET('Water Data'!$H$6,0,10*ROW('Water Data'!H17))),'Data Summary'!CF23="Yes"),OFFSET('Water Data'!$H$6,0,10*ROW('Water Data'!H17)),NA())</f>
        <v>100</v>
      </c>
      <c r="R23" s="97">
        <f ca="true">+IF(AND(ISNUMBER(OFFSET('Water Data'!$H$9,0,10*ROW('Water Data'!H17))),'Data Summary'!CG23="Yes"),OFFSET('Water Data'!$H$9,0,10*ROW('Water Data'!H17)),NA())</f>
        <v>100</v>
      </c>
      <c r="S23" s="97">
        <f ca="true">+IF(AND(ISNUMBER(OFFSET('Water Data'!$I$4,0,10*ROW('Water Data'!I17))),'Data Summary'!CH23="Yes"),100-OFFSET('Water Data'!$I$4,0,10*ROW('Water Data'!I17)),NA())</f>
        <v>100</v>
      </c>
      <c r="T23" s="97">
        <f ca="true">+IF(AND(ISNUMBER(OFFSET('Water Data'!$I$6,0,10*ROW('Water Data'!I17))),'Data Summary'!CI23="Yes"),OFFSET('Water Data'!$I$6,0,10*ROW('Water Data'!I17)),NA())</f>
        <v>100</v>
      </c>
      <c r="U23" s="97">
        <f ca="true">+IF(AND(ISNUMBER(OFFSET('Water Data'!$I$9,0,10*ROW('Water Data'!I17))),'Data Summary'!CJ23="Yes"),OFFSET('Water Data'!$I$9,0,10*ROW('Water Data'!I17)),NA())</f>
        <v>100</v>
      </c>
      <c r="V23" s="98">
        <f ca="true">+IF(AND(ISNUMBER(OFFSET('Sanitation Data'!$D$4,0,10*ROW('Sanitation Data'!D17))),'Data Summary'!CK23="Yes"),100-OFFSET('Sanitation Data'!$D$4,0,10*ROW('Sanitation Data'!D17)),NA())</f>
        <v>100</v>
      </c>
      <c r="W23" s="98" t="e">
        <f ca="true">+IF(AND(ISNUMBER(OFFSET('Sanitation Data'!$D$6,0,10*ROW('Sanitation Data'!D17))),'Data Summary'!CL23="Yes"),OFFSET('Sanitation Data'!$D$6,0,10*ROW('Sanitation Data'!D17)),NA())</f>
        <v>#N/A</v>
      </c>
      <c r="X23" s="98" t="e">
        <f ca="true">+IF(AND(ISNUMBER(OFFSET('Sanitation Data'!$D$10,0,10*ROW('Sanitation Data'!D17))),'Data Summary'!CM23="Yes"),OFFSET('Sanitation Data'!$D$10,0,10*ROW('Sanitation Data'!D17)),NA())</f>
        <v>#N/A</v>
      </c>
      <c r="Y23" s="98" t="e">
        <f ca="true">+IF(AND(ISNUMBER(OFFSET('Sanitation Data'!$D$11,0,10*ROW('Sanitation Data'!D17))),'Data Summary'!CN23="Yes"),OFFSET('Sanitation Data'!$D$11,0,10*ROW('Sanitation Data'!D17)),NA())</f>
        <v>#N/A</v>
      </c>
      <c r="Z23" s="98" t="e">
        <f ca="true">+IF(AND(ISNUMBER(OFFSET('Sanitation Data'!$D$12,0,10*ROW('Sanitation Data'!D17))),'Data Summary'!CO23="Yes"),OFFSET('Sanitation Data'!$D$12,0,10*ROW('Sanitation Data'!D17)),NA())</f>
        <v>#N/A</v>
      </c>
      <c r="AA23" s="98" t="e">
        <f ca="true">+IF(AND(ISNUMBER(OFFSET('Sanitation Data'!$E$4,0,10*ROW('Sanitation Data'!E17))),'Data Summary'!CP23="Yes"),100-OFFSET('Sanitation Data'!$E$4,0,10*ROW('Sanitation Data'!E17)),NA())</f>
        <v>#N/A</v>
      </c>
      <c r="AB23" s="98" t="e">
        <f ca="true">+IF(AND(ISNUMBER(OFFSET('Sanitation Data'!$E$6,0,10*ROW('Sanitation Data'!E17))),'Data Summary'!CQ23="Yes"),OFFSET('Sanitation Data'!$E$6,0,10*ROW('Sanitation Data'!E17)),NA())</f>
        <v>#N/A</v>
      </c>
      <c r="AC23" s="98" t="e">
        <f ca="true">+IF(AND(ISNUMBER(OFFSET('Sanitation Data'!$E$10,0,10*ROW('Sanitation Data'!E17))),'Data Summary'!CR23="Yes"),OFFSET('Sanitation Data'!$E$10,0,10*ROW('Sanitation Data'!E17)),NA())</f>
        <v>#N/A</v>
      </c>
      <c r="AD23" s="98" t="e">
        <f ca="true">+IF(AND(ISNUMBER(OFFSET('Sanitation Data'!$E$11,0,10*ROW('Sanitation Data'!E17))),'Data Summary'!CS23="Yes"),OFFSET('Sanitation Data'!$E$11,0,10*ROW('Sanitation Data'!E17)),NA())</f>
        <v>#N/A</v>
      </c>
      <c r="AE23" s="98" t="e">
        <f ca="true">+IF(AND(ISNUMBER(OFFSET('Sanitation Data'!$E$12,0,10*ROW('Sanitation Data'!E17))),'Data Summary'!CT23="Yes"),OFFSET('Sanitation Data'!$E$12,0,10*ROW('Sanitation Data'!E17)),NA())</f>
        <v>#N/A</v>
      </c>
      <c r="AF23" s="98" t="e">
        <f ca="true">+IF(AND(ISNUMBER(OFFSET('Sanitation Data'!$F$4,0,10*ROW('Sanitation Data'!F17))),'Data Summary'!CU23="Yes"),100-OFFSET('Sanitation Data'!$F$4,0,10*ROW('Sanitation Data'!F17)),NA())</f>
        <v>#N/A</v>
      </c>
      <c r="AG23" s="98" t="e">
        <f ca="true">+IF(AND(ISNUMBER(OFFSET('Sanitation Data'!$F$6,0,10*ROW('Sanitation Data'!F17))),'Data Summary'!CV23="Yes"),OFFSET('Sanitation Data'!$F$6,0,10*ROW('Sanitation Data'!F17)),NA())</f>
        <v>#N/A</v>
      </c>
      <c r="AH23" s="98" t="e">
        <f ca="true">+IF(AND(ISNUMBER(OFFSET('Sanitation Data'!$F$10,0,10*ROW('Sanitation Data'!F17))),'Data Summary'!CW23="Yes"),OFFSET('Sanitation Data'!$F$10,0,10*ROW('Sanitation Data'!F17)),NA())</f>
        <v>#N/A</v>
      </c>
      <c r="AI23" s="98" t="e">
        <f ca="true">+IF(AND(ISNUMBER(OFFSET('Sanitation Data'!$F$11,0,10*ROW('Sanitation Data'!F17))),'Data Summary'!CX23="Yes"),OFFSET('Sanitation Data'!$F$11,0,10*ROW('Sanitation Data'!F17)),NA())</f>
        <v>#N/A</v>
      </c>
      <c r="AJ23" s="98" t="e">
        <f ca="true">+IF(AND(ISNUMBER(OFFSET('Sanitation Data'!$F$12,0,10*ROW('Sanitation Data'!F17))),'Data Summary'!CY23="Yes"),OFFSET('Sanitation Data'!$F$12,0,10*ROW('Sanitation Data'!F17)),NA())</f>
        <v>#N/A</v>
      </c>
      <c r="AK23" s="98" t="e">
        <f ca="true">+IF(AND(ISNUMBER(OFFSET('Sanitation Data'!$G$4,0,10*ROW('Sanitation Data'!G17))),'Data Summary'!CZ23="Yes"),100-OFFSET('Sanitation Data'!$G$4,0,10*ROW('Sanitation Data'!G17)),NA())</f>
        <v>#N/A</v>
      </c>
      <c r="AL23" s="98" t="e">
        <f ca="true">+IF(AND(ISNUMBER(OFFSET('Sanitation Data'!$G$6,0,10*ROW('Sanitation Data'!G17))),'Data Summary'!DA23="Yes"),OFFSET('Sanitation Data'!$G$6,0,10*ROW('Sanitation Data'!G17)),NA())</f>
        <v>#N/A</v>
      </c>
      <c r="AM23" s="98" t="e">
        <f ca="true">+IF(AND(ISNUMBER(OFFSET('Sanitation Data'!$G$10,0,10*ROW('Sanitation Data'!G17))),'Data Summary'!DB23="Yes"),OFFSET('Sanitation Data'!$G$10,0,10*ROW('Sanitation Data'!G17)),NA())</f>
        <v>#N/A</v>
      </c>
      <c r="AN23" s="98" t="e">
        <f ca="true">+IF(AND(ISNUMBER(OFFSET('Sanitation Data'!$G$11,0,10*ROW('Sanitation Data'!G17))),'Data Summary'!DC23="Yes"),OFFSET('Sanitation Data'!$G$11,0,10*ROW('Sanitation Data'!G17)),NA())</f>
        <v>#N/A</v>
      </c>
      <c r="AO23" s="98" t="e">
        <f ca="true">+IF(AND(ISNUMBER(OFFSET('Sanitation Data'!$G$12,0,10*ROW('Sanitation Data'!G17))),'Data Summary'!DD23="Yes"),OFFSET('Sanitation Data'!$G$12,0,10*ROW('Sanitation Data'!G17)),NA())</f>
        <v>#N/A</v>
      </c>
      <c r="AP23" s="98">
        <f ca="true">+IF(AND(ISNUMBER(OFFSET('Sanitation Data'!$H$4,0,10*ROW('Sanitation Data'!H17))),'Data Summary'!DE23="Yes"),100-OFFSET('Sanitation Data'!$H$4,0,10*ROW('Sanitation Data'!H17)),NA())</f>
        <v>100</v>
      </c>
      <c r="AQ23" s="98" t="e">
        <f ca="true">+IF(AND(ISNUMBER(OFFSET('Sanitation Data'!$H$6,0,10*ROW('Sanitation Data'!H17))),'Data Summary'!DF23="Yes"),OFFSET('Sanitation Data'!$H$6,0,10*ROW('Sanitation Data'!H17)),NA())</f>
        <v>#N/A</v>
      </c>
      <c r="AR23" s="98" t="e">
        <f ca="true">+IF(AND(ISNUMBER(OFFSET('Sanitation Data'!$H$10,0,10*ROW('Sanitation Data'!H17))),'Data Summary'!DG23="Yes"),OFFSET('Sanitation Data'!$H$10,0,10*ROW('Sanitation Data'!H17)),NA())</f>
        <v>#N/A</v>
      </c>
      <c r="AS23" s="98" t="e">
        <f ca="true">+IF(AND(ISNUMBER(OFFSET('Sanitation Data'!$H$11,0,10*ROW('Sanitation Data'!H17))),'Data Summary'!DH23="Yes"),OFFSET('Sanitation Data'!$H$11,0,10*ROW('Sanitation Data'!H17)),NA())</f>
        <v>#N/A</v>
      </c>
      <c r="AT23" s="98" t="e">
        <f ca="true">+IF(AND(ISNUMBER(OFFSET('Sanitation Data'!$H$12,0,10*ROW('Sanitation Data'!H17))),'Data Summary'!DI23="Yes"),OFFSET('Sanitation Data'!$H$12,0,10*ROW('Sanitation Data'!H17)),NA())</f>
        <v>#N/A</v>
      </c>
      <c r="AU23" s="98">
        <f ca="true">+IF(AND(ISNUMBER(OFFSET('Sanitation Data'!$I$4,0,10*ROW('Sanitation Data'!I17))),'Data Summary'!DJ23="Yes"),100-OFFSET('Sanitation Data'!$I$4,0,10*ROW('Sanitation Data'!I17)),NA())</f>
        <v>100</v>
      </c>
      <c r="AV23" s="98" t="e">
        <f ca="true">+IF(AND(ISNUMBER(OFFSET('Sanitation Data'!$I$6,0,10*ROW('Sanitation Data'!I17))),'Data Summary'!DK23="Yes"),OFFSET('Sanitation Data'!$I$6,0,10*ROW('Sanitation Data'!I17)),NA())</f>
        <v>#N/A</v>
      </c>
      <c r="AW23" s="98" t="e">
        <f ca="true">+IF(AND(ISNUMBER(OFFSET('Sanitation Data'!$I$10,0,10*ROW('Sanitation Data'!I17))),'Data Summary'!DL23="Yes"),OFFSET('Sanitation Data'!$I$10,0,10*ROW('Sanitation Data'!I17)),NA())</f>
        <v>#N/A</v>
      </c>
      <c r="AX23" s="98" t="e">
        <f ca="true">+IF(AND(ISNUMBER(OFFSET('Sanitation Data'!$I$11,0,10*ROW('Sanitation Data'!I17))),'Data Summary'!DM23="Yes"),OFFSET('Sanitation Data'!$I$11,0,10*ROW('Sanitation Data'!I17)),NA())</f>
        <v>#N/A</v>
      </c>
      <c r="AY23" s="98" t="e">
        <f ca="true">+IF(AND(ISNUMBER(OFFSET('Sanitation Data'!$I$12,0,10*ROW('Sanitation Data'!I17))),'Data Summary'!DN23="Yes"),OFFSET('Sanitation Data'!$I$12,0,10*ROW('Sanitation Data'!I17)),NA())</f>
        <v>#N/A</v>
      </c>
      <c r="AZ23" s="99">
        <f ca="true">+IF(AND(ISNUMBER(OFFSET('Hygiene Data'!$D$5,0,10*ROW('Hygiene Data'!D17))),'Data Summary'!DO23="Yes"),OFFSET('Hygiene Data'!$D$5,0,10*ROW('Hygiene Data'!D17)),NA())</f>
        <v>100</v>
      </c>
      <c r="BA23" s="99">
        <f ca="true">+IF(AND(ISNUMBER(OFFSET('Hygiene Data'!$D$7,0,10*ROW('Hygiene Data'!D17))),'Data Summary'!DP23="Yes"),OFFSET('Hygiene Data'!$D$7,0,10*ROW('Hygiene Data'!D17)),NA())</f>
        <v>100</v>
      </c>
      <c r="BB23" s="99">
        <f ca="true">+IF(AND(ISNUMBER(OFFSET('Hygiene Data'!$D$9,0,10*ROW('Hygiene Data'!D17))),'Data Summary'!DQ23="Yes"),OFFSET('Hygiene Data'!$D$9,0,10*ROW('Hygiene Data'!D17)),NA())</f>
        <v>100</v>
      </c>
      <c r="BC23" s="99" t="e">
        <f ca="true">+IF(AND(ISNUMBER(OFFSET('Hygiene Data'!$E$5,0,10*ROW('Hygiene Data'!E17))),'Data Summary'!DR23="Yes"),OFFSET('Hygiene Data'!$E$5,0,10*ROW('Hygiene Data'!E17)),NA())</f>
        <v>#N/A</v>
      </c>
      <c r="BD23" s="99" t="e">
        <f ca="true">+IF(AND(ISNUMBER(OFFSET('Hygiene Data'!$E$7,0,10*ROW('Hygiene Data'!E17))),'Data Summary'!DS23="Yes"),OFFSET('Hygiene Data'!$E$7,0,10*ROW('Hygiene Data'!E17)),NA())</f>
        <v>#N/A</v>
      </c>
      <c r="BE23" s="99" t="e">
        <f ca="true">+IF(AND(ISNUMBER(OFFSET('Hygiene Data'!$E$9,0,10*ROW('Hygiene Data'!E17))),'Data Summary'!DT23="Yes"),OFFSET('Hygiene Data'!$E$9,0,10*ROW('Hygiene Data'!E17)),NA())</f>
        <v>#N/A</v>
      </c>
      <c r="BF23" s="99" t="e">
        <f ca="true">+IF(AND(ISNUMBER(OFFSET('Hygiene Data'!$F$5,0,10*ROW('Hygiene Data'!F17))),'Data Summary'!DU23="Yes"),OFFSET('Hygiene Data'!$F$5,0,10*ROW('Hygiene Data'!F17)),NA())</f>
        <v>#N/A</v>
      </c>
      <c r="BG23" s="99" t="e">
        <f ca="true">+IF(AND(ISNUMBER(OFFSET('Hygiene Data'!$F$7,0,10*ROW('Hygiene Data'!F17))),'Data Summary'!DV23="Yes"),OFFSET('Hygiene Data'!$F$7,0,10*ROW('Hygiene Data'!F17)),NA())</f>
        <v>#N/A</v>
      </c>
      <c r="BH23" s="99" t="e">
        <f ca="true">+IF(AND(ISNUMBER(OFFSET('Hygiene Data'!$F$9,0,10*ROW('Hygiene Data'!F17))),'Data Summary'!DW23="Yes"),OFFSET('Hygiene Data'!$F$9,0,10*ROW('Hygiene Data'!F17)),NA())</f>
        <v>#N/A</v>
      </c>
      <c r="BI23" s="99" t="e">
        <f ca="true">+IF(AND(ISNUMBER(OFFSET('Hygiene Data'!$G$5,0,10*ROW('Hygiene Data'!G17))),'Data Summary'!DX23="Yes"),OFFSET('Hygiene Data'!$G$5,0,10*ROW('Hygiene Data'!G17)),NA())</f>
        <v>#N/A</v>
      </c>
      <c r="BJ23" s="99" t="e">
        <f ca="true">+IF(AND(ISNUMBER(OFFSET('Hygiene Data'!$G$7,0,10*ROW('Hygiene Data'!G17))),'Data Summary'!DY23="Yes"),OFFSET('Hygiene Data'!$G$7,0,10*ROW('Hygiene Data'!G17)),NA())</f>
        <v>#N/A</v>
      </c>
      <c r="BK23" s="99" t="e">
        <f ca="true">+IF(AND(ISNUMBER(OFFSET('Hygiene Data'!$G$9,0,10*ROW('Hygiene Data'!G17))),'Data Summary'!DZ23="Yes"),OFFSET('Hygiene Data'!$G$9,0,10*ROW('Hygiene Data'!G17)),NA())</f>
        <v>#N/A</v>
      </c>
      <c r="BL23" s="99">
        <f ca="true">+IF(AND(ISNUMBER(OFFSET('Hygiene Data'!$H$5,0,10*ROW('Hygiene Data'!H17))),'Data Summary'!EA23="Yes"),OFFSET('Hygiene Data'!$H$5,0,10*ROW('Hygiene Data'!H17)),NA())</f>
        <v>100</v>
      </c>
      <c r="BM23" s="99">
        <f ca="true">+IF(AND(ISNUMBER(OFFSET('Hygiene Data'!$H$7,0,10*ROW('Hygiene Data'!H17))),'Data Summary'!EB23="Yes"),OFFSET('Hygiene Data'!$H$7,0,10*ROW('Hygiene Data'!H17)),NA())</f>
        <v>100</v>
      </c>
      <c r="BN23" s="99">
        <f ca="true">+IF(AND(ISNUMBER(OFFSET('Hygiene Data'!$H$9,0,10*ROW('Hygiene Data'!H17))),'Data Summary'!EC23="Yes"),OFFSET('Hygiene Data'!$H$9,0,10*ROW('Hygiene Data'!H17)),NA())</f>
        <v>100</v>
      </c>
      <c r="BO23" s="99">
        <f ca="true">+IF(AND(ISNUMBER(OFFSET('Hygiene Data'!$I$5,0,10*ROW('Hygiene Data'!I17))),'Data Summary'!ED23="Yes"),OFFSET('Hygiene Data'!$I$5,0,10*ROW('Hygiene Data'!I17)),NA())</f>
        <v>100</v>
      </c>
      <c r="BP23" s="99">
        <f ca="true">+IF(AND(ISNUMBER(OFFSET('Hygiene Data'!$I$7,0,10*ROW('Hygiene Data'!I17))),'Data Summary'!EE23="Yes"),OFFSET('Hygiene Data'!$I$7,0,10*ROW('Hygiene Data'!I17)),NA())</f>
        <v>100</v>
      </c>
      <c r="BQ23" s="99">
        <f ca="true">+IF(AND(ISNUMBER(OFFSET('Hygiene Data'!$I$9,0,10*ROW('Hygiene Data'!I17))),'Data Summary'!EF23="Yes"),OFFSET('Hygiene Data'!$I$9,0,10*ROW('Hygiene Data'!I17)),NA())</f>
        <v>100</v>
      </c>
    </row>
    <row xmlns:x14ac="http://schemas.microsoft.com/office/spreadsheetml/2009/9/ac" r="24" x14ac:dyDescent="0.2">
      <c r="A24" s="337" t="e">
        <f ca="true">+RIGHT('Data Summary'!A24,LEN('Data Summary'!A24)-9)</f>
        <v>#VALUE!</v>
      </c>
      <c r="B24" s="38" t="str">
        <f ca="true">+IF(ISTEXT('Data Summary'!B24),'Data Summary'!B24,"")</f>
        <v/>
      </c>
      <c r="C24" s="336" t="e">
        <f ca="true">+VALUE('Data Summary'!C24)</f>
        <v>#VALUE!</v>
      </c>
      <c r="D24" s="97" t="e">
        <f ca="true">+IF(AND(ISNUMBER(OFFSET('Water Data'!$D$4,0,10*ROW('Water Data'!D18))),'Data Summary'!BS24="Yes"),100-OFFSET('Water Data'!$D$4,0,10*ROW('Water Data'!D18)),NA())</f>
        <v>#N/A</v>
      </c>
      <c r="E24" s="97" t="e">
        <f ca="true">+IF(AND(ISNUMBER(OFFSET('Water Data'!$D$6,0,10*ROW('Water Data'!D18))),'Data Summary'!BT24="Yes"),OFFSET('Water Data'!$D$6,0,10*ROW('Water Data'!D18)),NA())</f>
        <v>#N/A</v>
      </c>
      <c r="F24" s="97" t="e">
        <f ca="true">+IF(AND(ISNUMBER(OFFSET('Water Data'!$D$9,0,10*ROW('Water Data'!D18))),'Data Summary'!BU24="Yes"),OFFSET('Water Data'!$D$9,0,10*ROW('Water Data'!D18)),NA())</f>
        <v>#N/A</v>
      </c>
      <c r="G24" s="97" t="e">
        <f ca="true">+IF(AND(ISNUMBER(OFFSET('Water Data'!$E$4,0,10*ROW('Water Data'!E18))),'Data Summary'!BV24="Yes"),100-OFFSET('Water Data'!$E$4,0,10*ROW('Water Data'!E18)),NA())</f>
        <v>#N/A</v>
      </c>
      <c r="H24" s="97" t="e">
        <f ca="true">+IF(AND(ISNUMBER(OFFSET('Water Data'!$E$6,0,10*ROW('Water Data'!E18))),'Data Summary'!BW24="Yes"),OFFSET('Water Data'!$E$6,0,10*ROW('Water Data'!E18)),NA())</f>
        <v>#N/A</v>
      </c>
      <c r="I24" s="97" t="e">
        <f ca="true">+IF(AND(ISNUMBER(OFFSET('Water Data'!$E$9,0,10*ROW('Water Data'!E18))),'Data Summary'!BX24="Yes"),OFFSET('Water Data'!$E$9,0,10*ROW('Water Data'!E18)),NA())</f>
        <v>#N/A</v>
      </c>
      <c r="J24" s="97" t="e">
        <f ca="true">+IF(AND(ISNUMBER(OFFSET('Water Data'!$F$4,0,10*ROW('Water Data'!F18))),'Data Summary'!BY24="Yes"),100-OFFSET('Water Data'!$F$4,0,10*ROW('Water Data'!F18)),NA())</f>
        <v>#N/A</v>
      </c>
      <c r="K24" s="97" t="e">
        <f ca="true">+IF(AND(ISNUMBER(OFFSET('Water Data'!$F$6,0,10*ROW('Water Data'!F18))),'Data Summary'!BZ24="Yes"),OFFSET('Water Data'!$F$6,0,10*ROW('Water Data'!F18)),NA())</f>
        <v>#N/A</v>
      </c>
      <c r="L24" s="97" t="e">
        <f ca="true">+IF(AND(ISNUMBER(OFFSET('Water Data'!$F$9,0,10*ROW('Water Data'!F18))),'Data Summary'!CA24="Yes"),OFFSET('Water Data'!$F$9,0,10*ROW('Water Data'!F18)),NA())</f>
        <v>#N/A</v>
      </c>
      <c r="M24" s="97" t="e">
        <f ca="true">+IF(AND(ISNUMBER(OFFSET('Water Data'!$G$4,0,10*ROW('Water Data'!G18))),'Data Summary'!CB24="Yes"),100-OFFSET('Water Data'!$G$4,0,10*ROW('Water Data'!G18)),NA())</f>
        <v>#N/A</v>
      </c>
      <c r="N24" s="97" t="e">
        <f ca="true">+IF(AND(ISNUMBER(OFFSET('Water Data'!$G$6,0,10*ROW('Water Data'!G18))),'Data Summary'!CC24="Yes"),OFFSET('Water Data'!$G$6,0,10*ROW('Water Data'!G18)),NA())</f>
        <v>#N/A</v>
      </c>
      <c r="O24" s="97" t="e">
        <f ca="true">+IF(AND(ISNUMBER(OFFSET('Water Data'!$G$9,0,10*ROW('Water Data'!G18))),'Data Summary'!CD24="Yes"),OFFSET('Water Data'!$G$9,0,10*ROW('Water Data'!G18)),NA())</f>
        <v>#N/A</v>
      </c>
      <c r="P24" s="97" t="e">
        <f ca="true">+IF(AND(ISNUMBER(OFFSET('Water Data'!$H$4,0,10*ROW('Water Data'!H18))),'Data Summary'!CE24="Yes"),100-OFFSET('Water Data'!$H$4,0,10*ROW('Water Data'!H18)),NA())</f>
        <v>#N/A</v>
      </c>
      <c r="Q24" s="97" t="e">
        <f ca="true">+IF(AND(ISNUMBER(OFFSET('Water Data'!$H$6,0,10*ROW('Water Data'!H18))),'Data Summary'!CF24="Yes"),OFFSET('Water Data'!$H$6,0,10*ROW('Water Data'!H18)),NA())</f>
        <v>#N/A</v>
      </c>
      <c r="R24" s="97" t="e">
        <f ca="true">+IF(AND(ISNUMBER(OFFSET('Water Data'!$H$9,0,10*ROW('Water Data'!H18))),'Data Summary'!CG24="Yes"),OFFSET('Water Data'!$H$9,0,10*ROW('Water Data'!H18)),NA())</f>
        <v>#N/A</v>
      </c>
      <c r="S24" s="97" t="e">
        <f ca="true">+IF(AND(ISNUMBER(OFFSET('Water Data'!$I$4,0,10*ROW('Water Data'!I18))),'Data Summary'!CH24="Yes"),100-OFFSET('Water Data'!$I$4,0,10*ROW('Water Data'!I18)),NA())</f>
        <v>#N/A</v>
      </c>
      <c r="T24" s="97" t="e">
        <f ca="true">+IF(AND(ISNUMBER(OFFSET('Water Data'!$I$6,0,10*ROW('Water Data'!I18))),'Data Summary'!CI24="Yes"),OFFSET('Water Data'!$I$6,0,10*ROW('Water Data'!I18)),NA())</f>
        <v>#N/A</v>
      </c>
      <c r="U24" s="97" t="e">
        <f ca="true">+IF(AND(ISNUMBER(OFFSET('Water Data'!$I$9,0,10*ROW('Water Data'!I18))),'Data Summary'!CJ24="Yes"),OFFSET('Water Data'!$I$9,0,10*ROW('Water Data'!I18)),NA())</f>
        <v>#N/A</v>
      </c>
      <c r="V24" s="98" t="e">
        <f ca="true">+IF(AND(ISNUMBER(OFFSET('Sanitation Data'!$D$4,0,10*ROW('Sanitation Data'!D18))),'Data Summary'!CK24="Yes"),100-OFFSET('Sanitation Data'!$D$4,0,10*ROW('Sanitation Data'!D18)),NA())</f>
        <v>#N/A</v>
      </c>
      <c r="W24" s="98" t="e">
        <f ca="true">+IF(AND(ISNUMBER(OFFSET('Sanitation Data'!$D$6,0,10*ROW('Sanitation Data'!D18))),'Data Summary'!CL24="Yes"),OFFSET('Sanitation Data'!$D$6,0,10*ROW('Sanitation Data'!D18)),NA())</f>
        <v>#N/A</v>
      </c>
      <c r="X24" s="98" t="e">
        <f ca="true">+IF(AND(ISNUMBER(OFFSET('Sanitation Data'!$D$10,0,10*ROW('Sanitation Data'!D18))),'Data Summary'!CM24="Yes"),OFFSET('Sanitation Data'!$D$10,0,10*ROW('Sanitation Data'!D18)),NA())</f>
        <v>#N/A</v>
      </c>
      <c r="Y24" s="98" t="e">
        <f ca="true">+IF(AND(ISNUMBER(OFFSET('Sanitation Data'!$D$11,0,10*ROW('Sanitation Data'!D18))),'Data Summary'!CN24="Yes"),OFFSET('Sanitation Data'!$D$11,0,10*ROW('Sanitation Data'!D18)),NA())</f>
        <v>#N/A</v>
      </c>
      <c r="Z24" s="98" t="e">
        <f ca="true">+IF(AND(ISNUMBER(OFFSET('Sanitation Data'!$D$12,0,10*ROW('Sanitation Data'!D18))),'Data Summary'!CO24="Yes"),OFFSET('Sanitation Data'!$D$12,0,10*ROW('Sanitation Data'!D18)),NA())</f>
        <v>#N/A</v>
      </c>
      <c r="AA24" s="98" t="e">
        <f ca="true">+IF(AND(ISNUMBER(OFFSET('Sanitation Data'!$E$4,0,10*ROW('Sanitation Data'!E18))),'Data Summary'!CP24="Yes"),100-OFFSET('Sanitation Data'!$E$4,0,10*ROW('Sanitation Data'!E18)),NA())</f>
        <v>#N/A</v>
      </c>
      <c r="AB24" s="98" t="e">
        <f ca="true">+IF(AND(ISNUMBER(OFFSET('Sanitation Data'!$E$6,0,10*ROW('Sanitation Data'!E18))),'Data Summary'!CQ24="Yes"),OFFSET('Sanitation Data'!$E$6,0,10*ROW('Sanitation Data'!E18)),NA())</f>
        <v>#N/A</v>
      </c>
      <c r="AC24" s="98" t="e">
        <f ca="true">+IF(AND(ISNUMBER(OFFSET('Sanitation Data'!$E$10,0,10*ROW('Sanitation Data'!E18))),'Data Summary'!CR24="Yes"),OFFSET('Sanitation Data'!$E$10,0,10*ROW('Sanitation Data'!E18)),NA())</f>
        <v>#N/A</v>
      </c>
      <c r="AD24" s="98" t="e">
        <f ca="true">+IF(AND(ISNUMBER(OFFSET('Sanitation Data'!$E$11,0,10*ROW('Sanitation Data'!E18))),'Data Summary'!CS24="Yes"),OFFSET('Sanitation Data'!$E$11,0,10*ROW('Sanitation Data'!E18)),NA())</f>
        <v>#N/A</v>
      </c>
      <c r="AE24" s="98" t="e">
        <f ca="true">+IF(AND(ISNUMBER(OFFSET('Sanitation Data'!$E$12,0,10*ROW('Sanitation Data'!E18))),'Data Summary'!CT24="Yes"),OFFSET('Sanitation Data'!$E$12,0,10*ROW('Sanitation Data'!E18)),NA())</f>
        <v>#N/A</v>
      </c>
      <c r="AF24" s="98" t="e">
        <f ca="true">+IF(AND(ISNUMBER(OFFSET('Sanitation Data'!$F$4,0,10*ROW('Sanitation Data'!F18))),'Data Summary'!CU24="Yes"),100-OFFSET('Sanitation Data'!$F$4,0,10*ROW('Sanitation Data'!F18)),NA())</f>
        <v>#N/A</v>
      </c>
      <c r="AG24" s="98" t="e">
        <f ca="true">+IF(AND(ISNUMBER(OFFSET('Sanitation Data'!$F$6,0,10*ROW('Sanitation Data'!F18))),'Data Summary'!CV24="Yes"),OFFSET('Sanitation Data'!$F$6,0,10*ROW('Sanitation Data'!F18)),NA())</f>
        <v>#N/A</v>
      </c>
      <c r="AH24" s="98" t="e">
        <f ca="true">+IF(AND(ISNUMBER(OFFSET('Sanitation Data'!$F$10,0,10*ROW('Sanitation Data'!F18))),'Data Summary'!CW24="Yes"),OFFSET('Sanitation Data'!$F$10,0,10*ROW('Sanitation Data'!F18)),NA())</f>
        <v>#N/A</v>
      </c>
      <c r="AI24" s="98" t="e">
        <f ca="true">+IF(AND(ISNUMBER(OFFSET('Sanitation Data'!$F$11,0,10*ROW('Sanitation Data'!F18))),'Data Summary'!CX24="Yes"),OFFSET('Sanitation Data'!$F$11,0,10*ROW('Sanitation Data'!F18)),NA())</f>
        <v>#N/A</v>
      </c>
      <c r="AJ24" s="98" t="e">
        <f ca="true">+IF(AND(ISNUMBER(OFFSET('Sanitation Data'!$F$12,0,10*ROW('Sanitation Data'!F18))),'Data Summary'!CY24="Yes"),OFFSET('Sanitation Data'!$F$12,0,10*ROW('Sanitation Data'!F18)),NA())</f>
        <v>#N/A</v>
      </c>
      <c r="AK24" s="98" t="e">
        <f ca="true">+IF(AND(ISNUMBER(OFFSET('Sanitation Data'!$G$4,0,10*ROW('Sanitation Data'!G18))),'Data Summary'!CZ24="Yes"),100-OFFSET('Sanitation Data'!$G$4,0,10*ROW('Sanitation Data'!G18)),NA())</f>
        <v>#N/A</v>
      </c>
      <c r="AL24" s="98" t="e">
        <f ca="true">+IF(AND(ISNUMBER(OFFSET('Sanitation Data'!$G$6,0,10*ROW('Sanitation Data'!G18))),'Data Summary'!DA24="Yes"),OFFSET('Sanitation Data'!$G$6,0,10*ROW('Sanitation Data'!G18)),NA())</f>
        <v>#N/A</v>
      </c>
      <c r="AM24" s="98" t="e">
        <f ca="true">+IF(AND(ISNUMBER(OFFSET('Sanitation Data'!$G$10,0,10*ROW('Sanitation Data'!G18))),'Data Summary'!DB24="Yes"),OFFSET('Sanitation Data'!$G$10,0,10*ROW('Sanitation Data'!G18)),NA())</f>
        <v>#N/A</v>
      </c>
      <c r="AN24" s="98" t="e">
        <f ca="true">+IF(AND(ISNUMBER(OFFSET('Sanitation Data'!$G$11,0,10*ROW('Sanitation Data'!G18))),'Data Summary'!DC24="Yes"),OFFSET('Sanitation Data'!$G$11,0,10*ROW('Sanitation Data'!G18)),NA())</f>
        <v>#N/A</v>
      </c>
      <c r="AO24" s="98" t="e">
        <f ca="true">+IF(AND(ISNUMBER(OFFSET('Sanitation Data'!$G$12,0,10*ROW('Sanitation Data'!G18))),'Data Summary'!DD24="Yes"),OFFSET('Sanitation Data'!$G$12,0,10*ROW('Sanitation Data'!G18)),NA())</f>
        <v>#N/A</v>
      </c>
      <c r="AP24" s="98" t="e">
        <f ca="true">+IF(AND(ISNUMBER(OFFSET('Sanitation Data'!$H$4,0,10*ROW('Sanitation Data'!H18))),'Data Summary'!DE24="Yes"),100-OFFSET('Sanitation Data'!$H$4,0,10*ROW('Sanitation Data'!H18)),NA())</f>
        <v>#N/A</v>
      </c>
      <c r="AQ24" s="98" t="e">
        <f ca="true">+IF(AND(ISNUMBER(OFFSET('Sanitation Data'!$H$6,0,10*ROW('Sanitation Data'!H18))),'Data Summary'!DF24="Yes"),OFFSET('Sanitation Data'!$H$6,0,10*ROW('Sanitation Data'!H18)),NA())</f>
        <v>#N/A</v>
      </c>
      <c r="AR24" s="98" t="e">
        <f ca="true">+IF(AND(ISNUMBER(OFFSET('Sanitation Data'!$H$10,0,10*ROW('Sanitation Data'!H18))),'Data Summary'!DG24="Yes"),OFFSET('Sanitation Data'!$H$10,0,10*ROW('Sanitation Data'!H18)),NA())</f>
        <v>#N/A</v>
      </c>
      <c r="AS24" s="98" t="e">
        <f ca="true">+IF(AND(ISNUMBER(OFFSET('Sanitation Data'!$H$11,0,10*ROW('Sanitation Data'!H18))),'Data Summary'!DH24="Yes"),OFFSET('Sanitation Data'!$H$11,0,10*ROW('Sanitation Data'!H18)),NA())</f>
        <v>#N/A</v>
      </c>
      <c r="AT24" s="98" t="e">
        <f ca="true">+IF(AND(ISNUMBER(OFFSET('Sanitation Data'!$H$12,0,10*ROW('Sanitation Data'!H18))),'Data Summary'!DI24="Yes"),OFFSET('Sanitation Data'!$H$12,0,10*ROW('Sanitation Data'!H18)),NA())</f>
        <v>#N/A</v>
      </c>
      <c r="AU24" s="98" t="e">
        <f ca="true">+IF(AND(ISNUMBER(OFFSET('Sanitation Data'!$I$4,0,10*ROW('Sanitation Data'!I18))),'Data Summary'!DJ24="Yes"),100-OFFSET('Sanitation Data'!$I$4,0,10*ROW('Sanitation Data'!I18)),NA())</f>
        <v>#N/A</v>
      </c>
      <c r="AV24" s="98" t="e">
        <f ca="true">+IF(AND(ISNUMBER(OFFSET('Sanitation Data'!$I$6,0,10*ROW('Sanitation Data'!I18))),'Data Summary'!DK24="Yes"),OFFSET('Sanitation Data'!$I$6,0,10*ROW('Sanitation Data'!I18)),NA())</f>
        <v>#N/A</v>
      </c>
      <c r="AW24" s="98" t="e">
        <f ca="true">+IF(AND(ISNUMBER(OFFSET('Sanitation Data'!$I$10,0,10*ROW('Sanitation Data'!I18))),'Data Summary'!DL24="Yes"),OFFSET('Sanitation Data'!$I$10,0,10*ROW('Sanitation Data'!I18)),NA())</f>
        <v>#N/A</v>
      </c>
      <c r="AX24" s="98" t="e">
        <f ca="true">+IF(AND(ISNUMBER(OFFSET('Sanitation Data'!$I$11,0,10*ROW('Sanitation Data'!I18))),'Data Summary'!DM24="Yes"),OFFSET('Sanitation Data'!$I$11,0,10*ROW('Sanitation Data'!I18)),NA())</f>
        <v>#N/A</v>
      </c>
      <c r="AY24" s="98" t="e">
        <f ca="true">+IF(AND(ISNUMBER(OFFSET('Sanitation Data'!$I$12,0,10*ROW('Sanitation Data'!I18))),'Data Summary'!DN24="Yes"),OFFSET('Sanitation Data'!$I$12,0,10*ROW('Sanitation Data'!I18)),NA())</f>
        <v>#N/A</v>
      </c>
      <c r="AZ24" s="99" t="e">
        <f ca="true">+IF(AND(ISNUMBER(OFFSET('Hygiene Data'!$D$5,0,10*ROW('Hygiene Data'!D18))),'Data Summary'!DO24="Yes"),OFFSET('Hygiene Data'!$D$5,0,10*ROW('Hygiene Data'!D18)),NA())</f>
        <v>#N/A</v>
      </c>
      <c r="BA24" s="99" t="e">
        <f ca="true">+IF(AND(ISNUMBER(OFFSET('Hygiene Data'!$D$7,0,10*ROW('Hygiene Data'!D18))),'Data Summary'!DP24="Yes"),OFFSET('Hygiene Data'!$D$7,0,10*ROW('Hygiene Data'!D18)),NA())</f>
        <v>#N/A</v>
      </c>
      <c r="BB24" s="99" t="e">
        <f ca="true">+IF(AND(ISNUMBER(OFFSET('Hygiene Data'!$D$9,0,10*ROW('Hygiene Data'!D18))),'Data Summary'!DQ24="Yes"),OFFSET('Hygiene Data'!$D$9,0,10*ROW('Hygiene Data'!D18)),NA())</f>
        <v>#N/A</v>
      </c>
      <c r="BC24" s="99" t="e">
        <f ca="true">+IF(AND(ISNUMBER(OFFSET('Hygiene Data'!$E$5,0,10*ROW('Hygiene Data'!E18))),'Data Summary'!DR24="Yes"),OFFSET('Hygiene Data'!$E$5,0,10*ROW('Hygiene Data'!E18)),NA())</f>
        <v>#N/A</v>
      </c>
      <c r="BD24" s="99" t="e">
        <f ca="true">+IF(AND(ISNUMBER(OFFSET('Hygiene Data'!$E$7,0,10*ROW('Hygiene Data'!E18))),'Data Summary'!DS24="Yes"),OFFSET('Hygiene Data'!$E$7,0,10*ROW('Hygiene Data'!E18)),NA())</f>
        <v>#N/A</v>
      </c>
      <c r="BE24" s="99" t="e">
        <f ca="true">+IF(AND(ISNUMBER(OFFSET('Hygiene Data'!$E$9,0,10*ROW('Hygiene Data'!E18))),'Data Summary'!DT24="Yes"),OFFSET('Hygiene Data'!$E$9,0,10*ROW('Hygiene Data'!E18)),NA())</f>
        <v>#N/A</v>
      </c>
      <c r="BF24" s="99" t="e">
        <f ca="true">+IF(AND(ISNUMBER(OFFSET('Hygiene Data'!$F$5,0,10*ROW('Hygiene Data'!F18))),'Data Summary'!DU24="Yes"),OFFSET('Hygiene Data'!$F$5,0,10*ROW('Hygiene Data'!F18)),NA())</f>
        <v>#N/A</v>
      </c>
      <c r="BG24" s="99" t="e">
        <f ca="true">+IF(AND(ISNUMBER(OFFSET('Hygiene Data'!$F$7,0,10*ROW('Hygiene Data'!F18))),'Data Summary'!DV24="Yes"),OFFSET('Hygiene Data'!$F$7,0,10*ROW('Hygiene Data'!F18)),NA())</f>
        <v>#N/A</v>
      </c>
      <c r="BH24" s="99" t="e">
        <f ca="true">+IF(AND(ISNUMBER(OFFSET('Hygiene Data'!$F$9,0,10*ROW('Hygiene Data'!F18))),'Data Summary'!DW24="Yes"),OFFSET('Hygiene Data'!$F$9,0,10*ROW('Hygiene Data'!F18)),NA())</f>
        <v>#N/A</v>
      </c>
      <c r="BI24" s="99" t="e">
        <f ca="true">+IF(AND(ISNUMBER(OFFSET('Hygiene Data'!$G$5,0,10*ROW('Hygiene Data'!G18))),'Data Summary'!DX24="Yes"),OFFSET('Hygiene Data'!$G$5,0,10*ROW('Hygiene Data'!G18)),NA())</f>
        <v>#N/A</v>
      </c>
      <c r="BJ24" s="99" t="e">
        <f ca="true">+IF(AND(ISNUMBER(OFFSET('Hygiene Data'!$G$7,0,10*ROW('Hygiene Data'!G18))),'Data Summary'!DY24="Yes"),OFFSET('Hygiene Data'!$G$7,0,10*ROW('Hygiene Data'!G18)),NA())</f>
        <v>#N/A</v>
      </c>
      <c r="BK24" s="99" t="e">
        <f ca="true">+IF(AND(ISNUMBER(OFFSET('Hygiene Data'!$G$9,0,10*ROW('Hygiene Data'!G18))),'Data Summary'!DZ24="Yes"),OFFSET('Hygiene Data'!$G$9,0,10*ROW('Hygiene Data'!G18)),NA())</f>
        <v>#N/A</v>
      </c>
      <c r="BL24" s="99" t="e">
        <f ca="true">+IF(AND(ISNUMBER(OFFSET('Hygiene Data'!$H$5,0,10*ROW('Hygiene Data'!H18))),'Data Summary'!EA24="Yes"),OFFSET('Hygiene Data'!$H$5,0,10*ROW('Hygiene Data'!H18)),NA())</f>
        <v>#N/A</v>
      </c>
      <c r="BM24" s="99" t="e">
        <f ca="true">+IF(AND(ISNUMBER(OFFSET('Hygiene Data'!$H$7,0,10*ROW('Hygiene Data'!H18))),'Data Summary'!EB24="Yes"),OFFSET('Hygiene Data'!$H$7,0,10*ROW('Hygiene Data'!H18)),NA())</f>
        <v>#N/A</v>
      </c>
      <c r="BN24" s="99" t="e">
        <f ca="true">+IF(AND(ISNUMBER(OFFSET('Hygiene Data'!$H$9,0,10*ROW('Hygiene Data'!H18))),'Data Summary'!EC24="Yes"),OFFSET('Hygiene Data'!$H$9,0,10*ROW('Hygiene Data'!H18)),NA())</f>
        <v>#N/A</v>
      </c>
      <c r="BO24" s="99" t="e">
        <f ca="true">+IF(AND(ISNUMBER(OFFSET('Hygiene Data'!$I$5,0,10*ROW('Hygiene Data'!I18))),'Data Summary'!ED24="Yes"),OFFSET('Hygiene Data'!$I$5,0,10*ROW('Hygiene Data'!I18)),NA())</f>
        <v>#N/A</v>
      </c>
      <c r="BP24" s="99" t="e">
        <f ca="true">+IF(AND(ISNUMBER(OFFSET('Hygiene Data'!$I$7,0,10*ROW('Hygiene Data'!I18))),'Data Summary'!EE24="Yes"),OFFSET('Hygiene Data'!$I$7,0,10*ROW('Hygiene Data'!I18)),NA())</f>
        <v>#N/A</v>
      </c>
      <c r="BQ24" s="99" t="e">
        <f ca="true">+IF(AND(ISNUMBER(OFFSET('Hygiene Data'!$I$9,0,10*ROW('Hygiene Data'!I18))),'Data Summary'!EF24="Yes"),OFFSET('Hygiene Data'!$I$9,0,10*ROW('Hygiene Data'!I18)),NA())</f>
        <v>#N/A</v>
      </c>
    </row>
    <row xmlns:x14ac="http://schemas.microsoft.com/office/spreadsheetml/2009/9/ac" r="25" x14ac:dyDescent="0.2">
      <c r="A25" s="337" t="e">
        <f ca="true">+RIGHT('Data Summary'!A25,LEN('Data Summary'!A25)-9)</f>
        <v>#VALUE!</v>
      </c>
      <c r="B25" s="38" t="str">
        <f ca="true">+IF(ISTEXT('Data Summary'!B25),'Data Summary'!B25,"")</f>
        <v/>
      </c>
      <c r="C25" s="336" t="e">
        <f ca="true">+VALUE('Data Summary'!C25)</f>
        <v>#VALUE!</v>
      </c>
      <c r="D25" s="97" t="e">
        <f ca="true">+IF(AND(ISNUMBER(OFFSET('Water Data'!$D$4,0,10*ROW('Water Data'!D19))),'Data Summary'!BS25="Yes"),100-OFFSET('Water Data'!$D$4,0,10*ROW('Water Data'!D19)),NA())</f>
        <v>#N/A</v>
      </c>
      <c r="E25" s="97" t="e">
        <f ca="true">+IF(AND(ISNUMBER(OFFSET('Water Data'!$D$6,0,10*ROW('Water Data'!D19))),'Data Summary'!BT25="Yes"),OFFSET('Water Data'!$D$6,0,10*ROW('Water Data'!D19)),NA())</f>
        <v>#N/A</v>
      </c>
      <c r="F25" s="97" t="e">
        <f ca="true">+IF(AND(ISNUMBER(OFFSET('Water Data'!$D$9,0,10*ROW('Water Data'!D19))),'Data Summary'!BU25="Yes"),OFFSET('Water Data'!$D$9,0,10*ROW('Water Data'!D19)),NA())</f>
        <v>#N/A</v>
      </c>
      <c r="G25" s="97" t="e">
        <f ca="true">+IF(AND(ISNUMBER(OFFSET('Water Data'!$E$4,0,10*ROW('Water Data'!E19))),'Data Summary'!BV25="Yes"),100-OFFSET('Water Data'!$E$4,0,10*ROW('Water Data'!E19)),NA())</f>
        <v>#N/A</v>
      </c>
      <c r="H25" s="97" t="e">
        <f ca="true">+IF(AND(ISNUMBER(OFFSET('Water Data'!$E$6,0,10*ROW('Water Data'!E19))),'Data Summary'!BW25="Yes"),OFFSET('Water Data'!$E$6,0,10*ROW('Water Data'!E19)),NA())</f>
        <v>#N/A</v>
      </c>
      <c r="I25" s="97" t="e">
        <f ca="true">+IF(AND(ISNUMBER(OFFSET('Water Data'!$E$9,0,10*ROW('Water Data'!E19))),'Data Summary'!BX25="Yes"),OFFSET('Water Data'!$E$9,0,10*ROW('Water Data'!E19)),NA())</f>
        <v>#N/A</v>
      </c>
      <c r="J25" s="97" t="e">
        <f ca="true">+IF(AND(ISNUMBER(OFFSET('Water Data'!$F$4,0,10*ROW('Water Data'!F19))),'Data Summary'!BY25="Yes"),100-OFFSET('Water Data'!$F$4,0,10*ROW('Water Data'!F19)),NA())</f>
        <v>#N/A</v>
      </c>
      <c r="K25" s="97" t="e">
        <f ca="true">+IF(AND(ISNUMBER(OFFSET('Water Data'!$F$6,0,10*ROW('Water Data'!F19))),'Data Summary'!BZ25="Yes"),OFFSET('Water Data'!$F$6,0,10*ROW('Water Data'!F19)),NA())</f>
        <v>#N/A</v>
      </c>
      <c r="L25" s="97" t="e">
        <f ca="true">+IF(AND(ISNUMBER(OFFSET('Water Data'!$F$9,0,10*ROW('Water Data'!F19))),'Data Summary'!CA25="Yes"),OFFSET('Water Data'!$F$9,0,10*ROW('Water Data'!F19)),NA())</f>
        <v>#N/A</v>
      </c>
      <c r="M25" s="97" t="e">
        <f ca="true">+IF(AND(ISNUMBER(OFFSET('Water Data'!$G$4,0,10*ROW('Water Data'!G19))),'Data Summary'!CB25="Yes"),100-OFFSET('Water Data'!$G$4,0,10*ROW('Water Data'!G19)),NA())</f>
        <v>#N/A</v>
      </c>
      <c r="N25" s="97" t="e">
        <f ca="true">+IF(AND(ISNUMBER(OFFSET('Water Data'!$G$6,0,10*ROW('Water Data'!G19))),'Data Summary'!CC25="Yes"),OFFSET('Water Data'!$G$6,0,10*ROW('Water Data'!G19)),NA())</f>
        <v>#N/A</v>
      </c>
      <c r="O25" s="97" t="e">
        <f ca="true">+IF(AND(ISNUMBER(OFFSET('Water Data'!$G$9,0,10*ROW('Water Data'!G19))),'Data Summary'!CD25="Yes"),OFFSET('Water Data'!$G$9,0,10*ROW('Water Data'!G19)),NA())</f>
        <v>#N/A</v>
      </c>
      <c r="P25" s="97" t="e">
        <f ca="true">+IF(AND(ISNUMBER(OFFSET('Water Data'!$H$4,0,10*ROW('Water Data'!H19))),'Data Summary'!CE25="Yes"),100-OFFSET('Water Data'!$H$4,0,10*ROW('Water Data'!H19)),NA())</f>
        <v>#N/A</v>
      </c>
      <c r="Q25" s="97" t="e">
        <f ca="true">+IF(AND(ISNUMBER(OFFSET('Water Data'!$H$6,0,10*ROW('Water Data'!H19))),'Data Summary'!CF25="Yes"),OFFSET('Water Data'!$H$6,0,10*ROW('Water Data'!H19)),NA())</f>
        <v>#N/A</v>
      </c>
      <c r="R25" s="97" t="e">
        <f ca="true">+IF(AND(ISNUMBER(OFFSET('Water Data'!$H$9,0,10*ROW('Water Data'!H19))),'Data Summary'!CG25="Yes"),OFFSET('Water Data'!$H$9,0,10*ROW('Water Data'!H19)),NA())</f>
        <v>#N/A</v>
      </c>
      <c r="S25" s="97" t="e">
        <f ca="true">+IF(AND(ISNUMBER(OFFSET('Water Data'!$I$4,0,10*ROW('Water Data'!I19))),'Data Summary'!CH25="Yes"),100-OFFSET('Water Data'!$I$4,0,10*ROW('Water Data'!I19)),NA())</f>
        <v>#N/A</v>
      </c>
      <c r="T25" s="97" t="e">
        <f ca="true">+IF(AND(ISNUMBER(OFFSET('Water Data'!$I$6,0,10*ROW('Water Data'!I19))),'Data Summary'!CI25="Yes"),OFFSET('Water Data'!$I$6,0,10*ROW('Water Data'!I19)),NA())</f>
        <v>#N/A</v>
      </c>
      <c r="U25" s="97" t="e">
        <f ca="true">+IF(AND(ISNUMBER(OFFSET('Water Data'!$I$9,0,10*ROW('Water Data'!I19))),'Data Summary'!CJ25="Yes"),OFFSET('Water Data'!$I$9,0,10*ROW('Water Data'!I19)),NA())</f>
        <v>#N/A</v>
      </c>
      <c r="V25" s="98" t="e">
        <f ca="true">+IF(AND(ISNUMBER(OFFSET('Sanitation Data'!$D$4,0,10*ROW('Sanitation Data'!D19))),'Data Summary'!CK25="Yes"),100-OFFSET('Sanitation Data'!$D$4,0,10*ROW('Sanitation Data'!D19)),NA())</f>
        <v>#N/A</v>
      </c>
      <c r="W25" s="98" t="e">
        <f ca="true">+IF(AND(ISNUMBER(OFFSET('Sanitation Data'!$D$6,0,10*ROW('Sanitation Data'!D19))),'Data Summary'!CL25="Yes"),OFFSET('Sanitation Data'!$D$6,0,10*ROW('Sanitation Data'!D19)),NA())</f>
        <v>#N/A</v>
      </c>
      <c r="X25" s="98" t="e">
        <f ca="true">+IF(AND(ISNUMBER(OFFSET('Sanitation Data'!$D$10,0,10*ROW('Sanitation Data'!D19))),'Data Summary'!CM25="Yes"),OFFSET('Sanitation Data'!$D$10,0,10*ROW('Sanitation Data'!D19)),NA())</f>
        <v>#N/A</v>
      </c>
      <c r="Y25" s="98" t="e">
        <f ca="true">+IF(AND(ISNUMBER(OFFSET('Sanitation Data'!$D$11,0,10*ROW('Sanitation Data'!D19))),'Data Summary'!CN25="Yes"),OFFSET('Sanitation Data'!$D$11,0,10*ROW('Sanitation Data'!D19)),NA())</f>
        <v>#N/A</v>
      </c>
      <c r="Z25" s="98" t="e">
        <f ca="true">+IF(AND(ISNUMBER(OFFSET('Sanitation Data'!$D$12,0,10*ROW('Sanitation Data'!D19))),'Data Summary'!CO25="Yes"),OFFSET('Sanitation Data'!$D$12,0,10*ROW('Sanitation Data'!D19)),NA())</f>
        <v>#N/A</v>
      </c>
      <c r="AA25" s="98" t="e">
        <f ca="true">+IF(AND(ISNUMBER(OFFSET('Sanitation Data'!$E$4,0,10*ROW('Sanitation Data'!E19))),'Data Summary'!CP25="Yes"),100-OFFSET('Sanitation Data'!$E$4,0,10*ROW('Sanitation Data'!E19)),NA())</f>
        <v>#N/A</v>
      </c>
      <c r="AB25" s="98" t="e">
        <f ca="true">+IF(AND(ISNUMBER(OFFSET('Sanitation Data'!$E$6,0,10*ROW('Sanitation Data'!E19))),'Data Summary'!CQ25="Yes"),OFFSET('Sanitation Data'!$E$6,0,10*ROW('Sanitation Data'!E19)),NA())</f>
        <v>#N/A</v>
      </c>
      <c r="AC25" s="98" t="e">
        <f ca="true">+IF(AND(ISNUMBER(OFFSET('Sanitation Data'!$E$10,0,10*ROW('Sanitation Data'!E19))),'Data Summary'!CR25="Yes"),OFFSET('Sanitation Data'!$E$10,0,10*ROW('Sanitation Data'!E19)),NA())</f>
        <v>#N/A</v>
      </c>
      <c r="AD25" s="98" t="e">
        <f ca="true">+IF(AND(ISNUMBER(OFFSET('Sanitation Data'!$E$11,0,10*ROW('Sanitation Data'!E19))),'Data Summary'!CS25="Yes"),OFFSET('Sanitation Data'!$E$11,0,10*ROW('Sanitation Data'!E19)),NA())</f>
        <v>#N/A</v>
      </c>
      <c r="AE25" s="98" t="e">
        <f ca="true">+IF(AND(ISNUMBER(OFFSET('Sanitation Data'!$E$12,0,10*ROW('Sanitation Data'!E19))),'Data Summary'!CT25="Yes"),OFFSET('Sanitation Data'!$E$12,0,10*ROW('Sanitation Data'!E19)),NA())</f>
        <v>#N/A</v>
      </c>
      <c r="AF25" s="98" t="e">
        <f ca="true">+IF(AND(ISNUMBER(OFFSET('Sanitation Data'!$F$4,0,10*ROW('Sanitation Data'!F19))),'Data Summary'!CU25="Yes"),100-OFFSET('Sanitation Data'!$F$4,0,10*ROW('Sanitation Data'!F19)),NA())</f>
        <v>#N/A</v>
      </c>
      <c r="AG25" s="98" t="e">
        <f ca="true">+IF(AND(ISNUMBER(OFFSET('Sanitation Data'!$F$6,0,10*ROW('Sanitation Data'!F19))),'Data Summary'!CV25="Yes"),OFFSET('Sanitation Data'!$F$6,0,10*ROW('Sanitation Data'!F19)),NA())</f>
        <v>#N/A</v>
      </c>
      <c r="AH25" s="98" t="e">
        <f ca="true">+IF(AND(ISNUMBER(OFFSET('Sanitation Data'!$F$10,0,10*ROW('Sanitation Data'!F19))),'Data Summary'!CW25="Yes"),OFFSET('Sanitation Data'!$F$10,0,10*ROW('Sanitation Data'!F19)),NA())</f>
        <v>#N/A</v>
      </c>
      <c r="AI25" s="98" t="e">
        <f ca="true">+IF(AND(ISNUMBER(OFFSET('Sanitation Data'!$F$11,0,10*ROW('Sanitation Data'!F19))),'Data Summary'!CX25="Yes"),OFFSET('Sanitation Data'!$F$11,0,10*ROW('Sanitation Data'!F19)),NA())</f>
        <v>#N/A</v>
      </c>
      <c r="AJ25" s="98" t="e">
        <f ca="true">+IF(AND(ISNUMBER(OFFSET('Sanitation Data'!$F$12,0,10*ROW('Sanitation Data'!F19))),'Data Summary'!CY25="Yes"),OFFSET('Sanitation Data'!$F$12,0,10*ROW('Sanitation Data'!F19)),NA())</f>
        <v>#N/A</v>
      </c>
      <c r="AK25" s="98" t="e">
        <f ca="true">+IF(AND(ISNUMBER(OFFSET('Sanitation Data'!$G$4,0,10*ROW('Sanitation Data'!G19))),'Data Summary'!CZ25="Yes"),100-OFFSET('Sanitation Data'!$G$4,0,10*ROW('Sanitation Data'!G19)),NA())</f>
        <v>#N/A</v>
      </c>
      <c r="AL25" s="98" t="e">
        <f ca="true">+IF(AND(ISNUMBER(OFFSET('Sanitation Data'!$G$6,0,10*ROW('Sanitation Data'!G19))),'Data Summary'!DA25="Yes"),OFFSET('Sanitation Data'!$G$6,0,10*ROW('Sanitation Data'!G19)),NA())</f>
        <v>#N/A</v>
      </c>
      <c r="AM25" s="98" t="e">
        <f ca="true">+IF(AND(ISNUMBER(OFFSET('Sanitation Data'!$G$10,0,10*ROW('Sanitation Data'!G19))),'Data Summary'!DB25="Yes"),OFFSET('Sanitation Data'!$G$10,0,10*ROW('Sanitation Data'!G19)),NA())</f>
        <v>#N/A</v>
      </c>
      <c r="AN25" s="98" t="e">
        <f ca="true">+IF(AND(ISNUMBER(OFFSET('Sanitation Data'!$G$11,0,10*ROW('Sanitation Data'!G19))),'Data Summary'!DC25="Yes"),OFFSET('Sanitation Data'!$G$11,0,10*ROW('Sanitation Data'!G19)),NA())</f>
        <v>#N/A</v>
      </c>
      <c r="AO25" s="98" t="e">
        <f ca="true">+IF(AND(ISNUMBER(OFFSET('Sanitation Data'!$G$12,0,10*ROW('Sanitation Data'!G19))),'Data Summary'!DD25="Yes"),OFFSET('Sanitation Data'!$G$12,0,10*ROW('Sanitation Data'!G19)),NA())</f>
        <v>#N/A</v>
      </c>
      <c r="AP25" s="98" t="e">
        <f ca="true">+IF(AND(ISNUMBER(OFFSET('Sanitation Data'!$H$4,0,10*ROW('Sanitation Data'!H19))),'Data Summary'!DE25="Yes"),100-OFFSET('Sanitation Data'!$H$4,0,10*ROW('Sanitation Data'!H19)),NA())</f>
        <v>#N/A</v>
      </c>
      <c r="AQ25" s="98" t="e">
        <f ca="true">+IF(AND(ISNUMBER(OFFSET('Sanitation Data'!$H$6,0,10*ROW('Sanitation Data'!H19))),'Data Summary'!DF25="Yes"),OFFSET('Sanitation Data'!$H$6,0,10*ROW('Sanitation Data'!H19)),NA())</f>
        <v>#N/A</v>
      </c>
      <c r="AR25" s="98" t="e">
        <f ca="true">+IF(AND(ISNUMBER(OFFSET('Sanitation Data'!$H$10,0,10*ROW('Sanitation Data'!H19))),'Data Summary'!DG25="Yes"),OFFSET('Sanitation Data'!$H$10,0,10*ROW('Sanitation Data'!H19)),NA())</f>
        <v>#N/A</v>
      </c>
      <c r="AS25" s="98" t="e">
        <f ca="true">+IF(AND(ISNUMBER(OFFSET('Sanitation Data'!$H$11,0,10*ROW('Sanitation Data'!H19))),'Data Summary'!DH25="Yes"),OFFSET('Sanitation Data'!$H$11,0,10*ROW('Sanitation Data'!H19)),NA())</f>
        <v>#N/A</v>
      </c>
      <c r="AT25" s="98" t="e">
        <f ca="true">+IF(AND(ISNUMBER(OFFSET('Sanitation Data'!$H$12,0,10*ROW('Sanitation Data'!H19))),'Data Summary'!DI25="Yes"),OFFSET('Sanitation Data'!$H$12,0,10*ROW('Sanitation Data'!H19)),NA())</f>
        <v>#N/A</v>
      </c>
      <c r="AU25" s="98" t="e">
        <f ca="true">+IF(AND(ISNUMBER(OFFSET('Sanitation Data'!$I$4,0,10*ROW('Sanitation Data'!I19))),'Data Summary'!DJ25="Yes"),100-OFFSET('Sanitation Data'!$I$4,0,10*ROW('Sanitation Data'!I19)),NA())</f>
        <v>#N/A</v>
      </c>
      <c r="AV25" s="98" t="e">
        <f ca="true">+IF(AND(ISNUMBER(OFFSET('Sanitation Data'!$I$6,0,10*ROW('Sanitation Data'!I19))),'Data Summary'!DK25="Yes"),OFFSET('Sanitation Data'!$I$6,0,10*ROW('Sanitation Data'!I19)),NA())</f>
        <v>#N/A</v>
      </c>
      <c r="AW25" s="98" t="e">
        <f ca="true">+IF(AND(ISNUMBER(OFFSET('Sanitation Data'!$I$10,0,10*ROW('Sanitation Data'!I19))),'Data Summary'!DL25="Yes"),OFFSET('Sanitation Data'!$I$10,0,10*ROW('Sanitation Data'!I19)),NA())</f>
        <v>#N/A</v>
      </c>
      <c r="AX25" s="98" t="e">
        <f ca="true">+IF(AND(ISNUMBER(OFFSET('Sanitation Data'!$I$11,0,10*ROW('Sanitation Data'!I19))),'Data Summary'!DM25="Yes"),OFFSET('Sanitation Data'!$I$11,0,10*ROW('Sanitation Data'!I19)),NA())</f>
        <v>#N/A</v>
      </c>
      <c r="AY25" s="98" t="e">
        <f ca="true">+IF(AND(ISNUMBER(OFFSET('Sanitation Data'!$I$12,0,10*ROW('Sanitation Data'!I19))),'Data Summary'!DN25="Yes"),OFFSET('Sanitation Data'!$I$12,0,10*ROW('Sanitation Data'!I19)),NA())</f>
        <v>#N/A</v>
      </c>
      <c r="AZ25" s="99" t="e">
        <f ca="true">+IF(AND(ISNUMBER(OFFSET('Hygiene Data'!$D$5,0,10*ROW('Hygiene Data'!D19))),'Data Summary'!DO25="Yes"),OFFSET('Hygiene Data'!$D$5,0,10*ROW('Hygiene Data'!D19)),NA())</f>
        <v>#N/A</v>
      </c>
      <c r="BA25" s="99" t="e">
        <f ca="true">+IF(AND(ISNUMBER(OFFSET('Hygiene Data'!$D$7,0,10*ROW('Hygiene Data'!D19))),'Data Summary'!DP25="Yes"),OFFSET('Hygiene Data'!$D$7,0,10*ROW('Hygiene Data'!D19)),NA())</f>
        <v>#N/A</v>
      </c>
      <c r="BB25" s="99" t="e">
        <f ca="true">+IF(AND(ISNUMBER(OFFSET('Hygiene Data'!$D$9,0,10*ROW('Hygiene Data'!D19))),'Data Summary'!DQ25="Yes"),OFFSET('Hygiene Data'!$D$9,0,10*ROW('Hygiene Data'!D19)),NA())</f>
        <v>#N/A</v>
      </c>
      <c r="BC25" s="99" t="e">
        <f ca="true">+IF(AND(ISNUMBER(OFFSET('Hygiene Data'!$E$5,0,10*ROW('Hygiene Data'!E19))),'Data Summary'!DR25="Yes"),OFFSET('Hygiene Data'!$E$5,0,10*ROW('Hygiene Data'!E19)),NA())</f>
        <v>#N/A</v>
      </c>
      <c r="BD25" s="99" t="e">
        <f ca="true">+IF(AND(ISNUMBER(OFFSET('Hygiene Data'!$E$7,0,10*ROW('Hygiene Data'!E19))),'Data Summary'!DS25="Yes"),OFFSET('Hygiene Data'!$E$7,0,10*ROW('Hygiene Data'!E19)),NA())</f>
        <v>#N/A</v>
      </c>
      <c r="BE25" s="99" t="e">
        <f ca="true">+IF(AND(ISNUMBER(OFFSET('Hygiene Data'!$E$9,0,10*ROW('Hygiene Data'!E19))),'Data Summary'!DT25="Yes"),OFFSET('Hygiene Data'!$E$9,0,10*ROW('Hygiene Data'!E19)),NA())</f>
        <v>#N/A</v>
      </c>
      <c r="BF25" s="99" t="e">
        <f ca="true">+IF(AND(ISNUMBER(OFFSET('Hygiene Data'!$F$5,0,10*ROW('Hygiene Data'!F19))),'Data Summary'!DU25="Yes"),OFFSET('Hygiene Data'!$F$5,0,10*ROW('Hygiene Data'!F19)),NA())</f>
        <v>#N/A</v>
      </c>
      <c r="BG25" s="99" t="e">
        <f ca="true">+IF(AND(ISNUMBER(OFFSET('Hygiene Data'!$F$7,0,10*ROW('Hygiene Data'!F19))),'Data Summary'!DV25="Yes"),OFFSET('Hygiene Data'!$F$7,0,10*ROW('Hygiene Data'!F19)),NA())</f>
        <v>#N/A</v>
      </c>
      <c r="BH25" s="99" t="e">
        <f ca="true">+IF(AND(ISNUMBER(OFFSET('Hygiene Data'!$F$9,0,10*ROW('Hygiene Data'!F19))),'Data Summary'!DW25="Yes"),OFFSET('Hygiene Data'!$F$9,0,10*ROW('Hygiene Data'!F19)),NA())</f>
        <v>#N/A</v>
      </c>
      <c r="BI25" s="99" t="e">
        <f ca="true">+IF(AND(ISNUMBER(OFFSET('Hygiene Data'!$G$5,0,10*ROW('Hygiene Data'!G19))),'Data Summary'!DX25="Yes"),OFFSET('Hygiene Data'!$G$5,0,10*ROW('Hygiene Data'!G19)),NA())</f>
        <v>#N/A</v>
      </c>
      <c r="BJ25" s="99" t="e">
        <f ca="true">+IF(AND(ISNUMBER(OFFSET('Hygiene Data'!$G$7,0,10*ROW('Hygiene Data'!G19))),'Data Summary'!DY25="Yes"),OFFSET('Hygiene Data'!$G$7,0,10*ROW('Hygiene Data'!G19)),NA())</f>
        <v>#N/A</v>
      </c>
      <c r="BK25" s="99" t="e">
        <f ca="true">+IF(AND(ISNUMBER(OFFSET('Hygiene Data'!$G$9,0,10*ROW('Hygiene Data'!G19))),'Data Summary'!DZ25="Yes"),OFFSET('Hygiene Data'!$G$9,0,10*ROW('Hygiene Data'!G19)),NA())</f>
        <v>#N/A</v>
      </c>
      <c r="BL25" s="99" t="e">
        <f ca="true">+IF(AND(ISNUMBER(OFFSET('Hygiene Data'!$H$5,0,10*ROW('Hygiene Data'!H19))),'Data Summary'!EA25="Yes"),OFFSET('Hygiene Data'!$H$5,0,10*ROW('Hygiene Data'!H19)),NA())</f>
        <v>#N/A</v>
      </c>
      <c r="BM25" s="99" t="e">
        <f ca="true">+IF(AND(ISNUMBER(OFFSET('Hygiene Data'!$H$7,0,10*ROW('Hygiene Data'!H19))),'Data Summary'!EB25="Yes"),OFFSET('Hygiene Data'!$H$7,0,10*ROW('Hygiene Data'!H19)),NA())</f>
        <v>#N/A</v>
      </c>
      <c r="BN25" s="99" t="e">
        <f ca="true">+IF(AND(ISNUMBER(OFFSET('Hygiene Data'!$H$9,0,10*ROW('Hygiene Data'!H19))),'Data Summary'!EC25="Yes"),OFFSET('Hygiene Data'!$H$9,0,10*ROW('Hygiene Data'!H19)),NA())</f>
        <v>#N/A</v>
      </c>
      <c r="BO25" s="99" t="e">
        <f ca="true">+IF(AND(ISNUMBER(OFFSET('Hygiene Data'!$I$5,0,10*ROW('Hygiene Data'!I19))),'Data Summary'!ED25="Yes"),OFFSET('Hygiene Data'!$I$5,0,10*ROW('Hygiene Data'!I19)),NA())</f>
        <v>#N/A</v>
      </c>
      <c r="BP25" s="99" t="e">
        <f ca="true">+IF(AND(ISNUMBER(OFFSET('Hygiene Data'!$I$7,0,10*ROW('Hygiene Data'!I19))),'Data Summary'!EE25="Yes"),OFFSET('Hygiene Data'!$I$7,0,10*ROW('Hygiene Data'!I19)),NA())</f>
        <v>#N/A</v>
      </c>
      <c r="BQ25" s="99" t="e">
        <f ca="true">+IF(AND(ISNUMBER(OFFSET('Hygiene Data'!$I$9,0,10*ROW('Hygiene Data'!I19))),'Data Summary'!EF25="Yes"),OFFSET('Hygiene Data'!$I$9,0,10*ROW('Hygiene Data'!I19)),NA())</f>
        <v>#N/A</v>
      </c>
    </row>
    <row xmlns:x14ac="http://schemas.microsoft.com/office/spreadsheetml/2009/9/ac" r="26" x14ac:dyDescent="0.2">
      <c r="A26" s="337" t="e">
        <f ca="true">+RIGHT('Data Summary'!A26,LEN('Data Summary'!A26)-9)</f>
        <v>#VALUE!</v>
      </c>
      <c r="B26" s="38" t="str">
        <f ca="true">+IF(ISTEXT('Data Summary'!B26),'Data Summary'!B26,"")</f>
        <v/>
      </c>
      <c r="C26" s="336" t="e">
        <f ca="true">+VALUE('Data Summary'!C26)</f>
        <v>#VALUE!</v>
      </c>
      <c r="D26" s="97" t="e">
        <f ca="true">+IF(AND(ISNUMBER(OFFSET('Water Data'!$D$4,0,10*ROW('Water Data'!D20))),'Data Summary'!BS26="Yes"),100-OFFSET('Water Data'!$D$4,0,10*ROW('Water Data'!D20)),NA())</f>
        <v>#N/A</v>
      </c>
      <c r="E26" s="97" t="e">
        <f ca="true">+IF(AND(ISNUMBER(OFFSET('Water Data'!$D$6,0,10*ROW('Water Data'!D20))),'Data Summary'!BT26="Yes"),OFFSET('Water Data'!$D$6,0,10*ROW('Water Data'!D20)),NA())</f>
        <v>#N/A</v>
      </c>
      <c r="F26" s="97" t="e">
        <f ca="true">+IF(AND(ISNUMBER(OFFSET('Water Data'!$D$9,0,10*ROW('Water Data'!D20))),'Data Summary'!BU26="Yes"),OFFSET('Water Data'!$D$9,0,10*ROW('Water Data'!D20)),NA())</f>
        <v>#N/A</v>
      </c>
      <c r="G26" s="97" t="e">
        <f ca="true">+IF(AND(ISNUMBER(OFFSET('Water Data'!$E$4,0,10*ROW('Water Data'!E20))),'Data Summary'!BV26="Yes"),100-OFFSET('Water Data'!$E$4,0,10*ROW('Water Data'!E20)),NA())</f>
        <v>#N/A</v>
      </c>
      <c r="H26" s="97" t="e">
        <f ca="true">+IF(AND(ISNUMBER(OFFSET('Water Data'!$E$6,0,10*ROW('Water Data'!E20))),'Data Summary'!BW26="Yes"),OFFSET('Water Data'!$E$6,0,10*ROW('Water Data'!E20)),NA())</f>
        <v>#N/A</v>
      </c>
      <c r="I26" s="97" t="e">
        <f ca="true">+IF(AND(ISNUMBER(OFFSET('Water Data'!$E$9,0,10*ROW('Water Data'!E20))),'Data Summary'!BX26="Yes"),OFFSET('Water Data'!$E$9,0,10*ROW('Water Data'!E20)),NA())</f>
        <v>#N/A</v>
      </c>
      <c r="J26" s="97" t="e">
        <f ca="true">+IF(AND(ISNUMBER(OFFSET('Water Data'!$F$4,0,10*ROW('Water Data'!F20))),'Data Summary'!BY26="Yes"),100-OFFSET('Water Data'!$F$4,0,10*ROW('Water Data'!F20)),NA())</f>
        <v>#N/A</v>
      </c>
      <c r="K26" s="97" t="e">
        <f ca="true">+IF(AND(ISNUMBER(OFFSET('Water Data'!$F$6,0,10*ROW('Water Data'!F20))),'Data Summary'!BZ26="Yes"),OFFSET('Water Data'!$F$6,0,10*ROW('Water Data'!F20)),NA())</f>
        <v>#N/A</v>
      </c>
      <c r="L26" s="97" t="e">
        <f ca="true">+IF(AND(ISNUMBER(OFFSET('Water Data'!$F$9,0,10*ROW('Water Data'!F20))),'Data Summary'!CA26="Yes"),OFFSET('Water Data'!$F$9,0,10*ROW('Water Data'!F20)),NA())</f>
        <v>#N/A</v>
      </c>
      <c r="M26" s="97" t="e">
        <f ca="true">+IF(AND(ISNUMBER(OFFSET('Water Data'!$G$4,0,10*ROW('Water Data'!G20))),'Data Summary'!CB26="Yes"),100-OFFSET('Water Data'!$G$4,0,10*ROW('Water Data'!G20)),NA())</f>
        <v>#N/A</v>
      </c>
      <c r="N26" s="97" t="e">
        <f ca="true">+IF(AND(ISNUMBER(OFFSET('Water Data'!$G$6,0,10*ROW('Water Data'!G20))),'Data Summary'!CC26="Yes"),OFFSET('Water Data'!$G$6,0,10*ROW('Water Data'!G20)),NA())</f>
        <v>#N/A</v>
      </c>
      <c r="O26" s="97" t="e">
        <f ca="true">+IF(AND(ISNUMBER(OFFSET('Water Data'!$G$9,0,10*ROW('Water Data'!G20))),'Data Summary'!CD26="Yes"),OFFSET('Water Data'!$G$9,0,10*ROW('Water Data'!G20)),NA())</f>
        <v>#N/A</v>
      </c>
      <c r="P26" s="97" t="e">
        <f ca="true">+IF(AND(ISNUMBER(OFFSET('Water Data'!$H$4,0,10*ROW('Water Data'!H20))),'Data Summary'!CE26="Yes"),100-OFFSET('Water Data'!$H$4,0,10*ROW('Water Data'!H20)),NA())</f>
        <v>#N/A</v>
      </c>
      <c r="Q26" s="97" t="e">
        <f ca="true">+IF(AND(ISNUMBER(OFFSET('Water Data'!$H$6,0,10*ROW('Water Data'!H20))),'Data Summary'!CF26="Yes"),OFFSET('Water Data'!$H$6,0,10*ROW('Water Data'!H20)),NA())</f>
        <v>#N/A</v>
      </c>
      <c r="R26" s="97" t="e">
        <f ca="true">+IF(AND(ISNUMBER(OFFSET('Water Data'!$H$9,0,10*ROW('Water Data'!H20))),'Data Summary'!CG26="Yes"),OFFSET('Water Data'!$H$9,0,10*ROW('Water Data'!H20)),NA())</f>
        <v>#N/A</v>
      </c>
      <c r="S26" s="97" t="e">
        <f ca="true">+IF(AND(ISNUMBER(OFFSET('Water Data'!$I$4,0,10*ROW('Water Data'!I20))),'Data Summary'!CH26="Yes"),100-OFFSET('Water Data'!$I$4,0,10*ROW('Water Data'!I20)),NA())</f>
        <v>#N/A</v>
      </c>
      <c r="T26" s="97" t="e">
        <f ca="true">+IF(AND(ISNUMBER(OFFSET('Water Data'!$I$6,0,10*ROW('Water Data'!I20))),'Data Summary'!CI26="Yes"),OFFSET('Water Data'!$I$6,0,10*ROW('Water Data'!I20)),NA())</f>
        <v>#N/A</v>
      </c>
      <c r="U26" s="97" t="e">
        <f ca="true">+IF(AND(ISNUMBER(OFFSET('Water Data'!$I$9,0,10*ROW('Water Data'!I20))),'Data Summary'!CJ26="Yes"),OFFSET('Water Data'!$I$9,0,10*ROW('Water Data'!I20)),NA())</f>
        <v>#N/A</v>
      </c>
      <c r="V26" s="98" t="e">
        <f ca="true">+IF(AND(ISNUMBER(OFFSET('Sanitation Data'!$D$4,0,10*ROW('Sanitation Data'!D20))),'Data Summary'!CK26="Yes"),100-OFFSET('Sanitation Data'!$D$4,0,10*ROW('Sanitation Data'!D20)),NA())</f>
        <v>#N/A</v>
      </c>
      <c r="W26" s="98" t="e">
        <f ca="true">+IF(AND(ISNUMBER(OFFSET('Sanitation Data'!$D$6,0,10*ROW('Sanitation Data'!D20))),'Data Summary'!CL26="Yes"),OFFSET('Sanitation Data'!$D$6,0,10*ROW('Sanitation Data'!D20)),NA())</f>
        <v>#N/A</v>
      </c>
      <c r="X26" s="98" t="e">
        <f ca="true">+IF(AND(ISNUMBER(OFFSET('Sanitation Data'!$D$10,0,10*ROW('Sanitation Data'!D20))),'Data Summary'!CM26="Yes"),OFFSET('Sanitation Data'!$D$10,0,10*ROW('Sanitation Data'!D20)),NA())</f>
        <v>#N/A</v>
      </c>
      <c r="Y26" s="98" t="e">
        <f ca="true">+IF(AND(ISNUMBER(OFFSET('Sanitation Data'!$D$11,0,10*ROW('Sanitation Data'!D20))),'Data Summary'!CN26="Yes"),OFFSET('Sanitation Data'!$D$11,0,10*ROW('Sanitation Data'!D20)),NA())</f>
        <v>#N/A</v>
      </c>
      <c r="Z26" s="98" t="e">
        <f ca="true">+IF(AND(ISNUMBER(OFFSET('Sanitation Data'!$D$12,0,10*ROW('Sanitation Data'!D20))),'Data Summary'!CO26="Yes"),OFFSET('Sanitation Data'!$D$12,0,10*ROW('Sanitation Data'!D20)),NA())</f>
        <v>#N/A</v>
      </c>
      <c r="AA26" s="98" t="e">
        <f ca="true">+IF(AND(ISNUMBER(OFFSET('Sanitation Data'!$E$4,0,10*ROW('Sanitation Data'!E20))),'Data Summary'!CP26="Yes"),100-OFFSET('Sanitation Data'!$E$4,0,10*ROW('Sanitation Data'!E20)),NA())</f>
        <v>#N/A</v>
      </c>
      <c r="AB26" s="98" t="e">
        <f ca="true">+IF(AND(ISNUMBER(OFFSET('Sanitation Data'!$E$6,0,10*ROW('Sanitation Data'!E20))),'Data Summary'!CQ26="Yes"),OFFSET('Sanitation Data'!$E$6,0,10*ROW('Sanitation Data'!E20)),NA())</f>
        <v>#N/A</v>
      </c>
      <c r="AC26" s="98" t="e">
        <f ca="true">+IF(AND(ISNUMBER(OFFSET('Sanitation Data'!$E$10,0,10*ROW('Sanitation Data'!E20))),'Data Summary'!CR26="Yes"),OFFSET('Sanitation Data'!$E$10,0,10*ROW('Sanitation Data'!E20)),NA())</f>
        <v>#N/A</v>
      </c>
      <c r="AD26" s="98" t="e">
        <f ca="true">+IF(AND(ISNUMBER(OFFSET('Sanitation Data'!$E$11,0,10*ROW('Sanitation Data'!E20))),'Data Summary'!CS26="Yes"),OFFSET('Sanitation Data'!$E$11,0,10*ROW('Sanitation Data'!E20)),NA())</f>
        <v>#N/A</v>
      </c>
      <c r="AE26" s="98" t="e">
        <f ca="true">+IF(AND(ISNUMBER(OFFSET('Sanitation Data'!$E$12,0,10*ROW('Sanitation Data'!E20))),'Data Summary'!CT26="Yes"),OFFSET('Sanitation Data'!$E$12,0,10*ROW('Sanitation Data'!E20)),NA())</f>
        <v>#N/A</v>
      </c>
      <c r="AF26" s="98" t="e">
        <f ca="true">+IF(AND(ISNUMBER(OFFSET('Sanitation Data'!$F$4,0,10*ROW('Sanitation Data'!F20))),'Data Summary'!CU26="Yes"),100-OFFSET('Sanitation Data'!$F$4,0,10*ROW('Sanitation Data'!F20)),NA())</f>
        <v>#N/A</v>
      </c>
      <c r="AG26" s="98" t="e">
        <f ca="true">+IF(AND(ISNUMBER(OFFSET('Sanitation Data'!$F$6,0,10*ROW('Sanitation Data'!F20))),'Data Summary'!CV26="Yes"),OFFSET('Sanitation Data'!$F$6,0,10*ROW('Sanitation Data'!F20)),NA())</f>
        <v>#N/A</v>
      </c>
      <c r="AH26" s="98" t="e">
        <f ca="true">+IF(AND(ISNUMBER(OFFSET('Sanitation Data'!$F$10,0,10*ROW('Sanitation Data'!F20))),'Data Summary'!CW26="Yes"),OFFSET('Sanitation Data'!$F$10,0,10*ROW('Sanitation Data'!F20)),NA())</f>
        <v>#N/A</v>
      </c>
      <c r="AI26" s="98" t="e">
        <f ca="true">+IF(AND(ISNUMBER(OFFSET('Sanitation Data'!$F$11,0,10*ROW('Sanitation Data'!F20))),'Data Summary'!CX26="Yes"),OFFSET('Sanitation Data'!$F$11,0,10*ROW('Sanitation Data'!F20)),NA())</f>
        <v>#N/A</v>
      </c>
      <c r="AJ26" s="98" t="e">
        <f ca="true">+IF(AND(ISNUMBER(OFFSET('Sanitation Data'!$F$12,0,10*ROW('Sanitation Data'!F20))),'Data Summary'!CY26="Yes"),OFFSET('Sanitation Data'!$F$12,0,10*ROW('Sanitation Data'!F20)),NA())</f>
        <v>#N/A</v>
      </c>
      <c r="AK26" s="98" t="e">
        <f ca="true">+IF(AND(ISNUMBER(OFFSET('Sanitation Data'!$G$4,0,10*ROW('Sanitation Data'!G20))),'Data Summary'!CZ26="Yes"),100-OFFSET('Sanitation Data'!$G$4,0,10*ROW('Sanitation Data'!G20)),NA())</f>
        <v>#N/A</v>
      </c>
      <c r="AL26" s="98" t="e">
        <f ca="true">+IF(AND(ISNUMBER(OFFSET('Sanitation Data'!$G$6,0,10*ROW('Sanitation Data'!G20))),'Data Summary'!DA26="Yes"),OFFSET('Sanitation Data'!$G$6,0,10*ROW('Sanitation Data'!G20)),NA())</f>
        <v>#N/A</v>
      </c>
      <c r="AM26" s="98" t="e">
        <f ca="true">+IF(AND(ISNUMBER(OFFSET('Sanitation Data'!$G$10,0,10*ROW('Sanitation Data'!G20))),'Data Summary'!DB26="Yes"),OFFSET('Sanitation Data'!$G$10,0,10*ROW('Sanitation Data'!G20)),NA())</f>
        <v>#N/A</v>
      </c>
      <c r="AN26" s="98" t="e">
        <f ca="true">+IF(AND(ISNUMBER(OFFSET('Sanitation Data'!$G$11,0,10*ROW('Sanitation Data'!G20))),'Data Summary'!DC26="Yes"),OFFSET('Sanitation Data'!$G$11,0,10*ROW('Sanitation Data'!G20)),NA())</f>
        <v>#N/A</v>
      </c>
      <c r="AO26" s="98" t="e">
        <f ca="true">+IF(AND(ISNUMBER(OFFSET('Sanitation Data'!$G$12,0,10*ROW('Sanitation Data'!G20))),'Data Summary'!DD26="Yes"),OFFSET('Sanitation Data'!$G$12,0,10*ROW('Sanitation Data'!G20)),NA())</f>
        <v>#N/A</v>
      </c>
      <c r="AP26" s="98" t="e">
        <f ca="true">+IF(AND(ISNUMBER(OFFSET('Sanitation Data'!$H$4,0,10*ROW('Sanitation Data'!H20))),'Data Summary'!DE26="Yes"),100-OFFSET('Sanitation Data'!$H$4,0,10*ROW('Sanitation Data'!H20)),NA())</f>
        <v>#N/A</v>
      </c>
      <c r="AQ26" s="98" t="e">
        <f ca="true">+IF(AND(ISNUMBER(OFFSET('Sanitation Data'!$H$6,0,10*ROW('Sanitation Data'!H20))),'Data Summary'!DF26="Yes"),OFFSET('Sanitation Data'!$H$6,0,10*ROW('Sanitation Data'!H20)),NA())</f>
        <v>#N/A</v>
      </c>
      <c r="AR26" s="98" t="e">
        <f ca="true">+IF(AND(ISNUMBER(OFFSET('Sanitation Data'!$H$10,0,10*ROW('Sanitation Data'!H20))),'Data Summary'!DG26="Yes"),OFFSET('Sanitation Data'!$H$10,0,10*ROW('Sanitation Data'!H20)),NA())</f>
        <v>#N/A</v>
      </c>
      <c r="AS26" s="98" t="e">
        <f ca="true">+IF(AND(ISNUMBER(OFFSET('Sanitation Data'!$H$11,0,10*ROW('Sanitation Data'!H20))),'Data Summary'!DH26="Yes"),OFFSET('Sanitation Data'!$H$11,0,10*ROW('Sanitation Data'!H20)),NA())</f>
        <v>#N/A</v>
      </c>
      <c r="AT26" s="98" t="e">
        <f ca="true">+IF(AND(ISNUMBER(OFFSET('Sanitation Data'!$H$12,0,10*ROW('Sanitation Data'!H20))),'Data Summary'!DI26="Yes"),OFFSET('Sanitation Data'!$H$12,0,10*ROW('Sanitation Data'!H20)),NA())</f>
        <v>#N/A</v>
      </c>
      <c r="AU26" s="98" t="e">
        <f ca="true">+IF(AND(ISNUMBER(OFFSET('Sanitation Data'!$I$4,0,10*ROW('Sanitation Data'!I20))),'Data Summary'!DJ26="Yes"),100-OFFSET('Sanitation Data'!$I$4,0,10*ROW('Sanitation Data'!I20)),NA())</f>
        <v>#N/A</v>
      </c>
      <c r="AV26" s="98" t="e">
        <f ca="true">+IF(AND(ISNUMBER(OFFSET('Sanitation Data'!$I$6,0,10*ROW('Sanitation Data'!I20))),'Data Summary'!DK26="Yes"),OFFSET('Sanitation Data'!$I$6,0,10*ROW('Sanitation Data'!I20)),NA())</f>
        <v>#N/A</v>
      </c>
      <c r="AW26" s="98" t="e">
        <f ca="true">+IF(AND(ISNUMBER(OFFSET('Sanitation Data'!$I$10,0,10*ROW('Sanitation Data'!I20))),'Data Summary'!DL26="Yes"),OFFSET('Sanitation Data'!$I$10,0,10*ROW('Sanitation Data'!I20)),NA())</f>
        <v>#N/A</v>
      </c>
      <c r="AX26" s="98" t="e">
        <f ca="true">+IF(AND(ISNUMBER(OFFSET('Sanitation Data'!$I$11,0,10*ROW('Sanitation Data'!I20))),'Data Summary'!DM26="Yes"),OFFSET('Sanitation Data'!$I$11,0,10*ROW('Sanitation Data'!I20)),NA())</f>
        <v>#N/A</v>
      </c>
      <c r="AY26" s="98" t="e">
        <f ca="true">+IF(AND(ISNUMBER(OFFSET('Sanitation Data'!$I$12,0,10*ROW('Sanitation Data'!I20))),'Data Summary'!DN26="Yes"),OFFSET('Sanitation Data'!$I$12,0,10*ROW('Sanitation Data'!I20)),NA())</f>
        <v>#N/A</v>
      </c>
      <c r="AZ26" s="99" t="e">
        <f ca="true">+IF(AND(ISNUMBER(OFFSET('Hygiene Data'!$D$5,0,10*ROW('Hygiene Data'!D20))),'Data Summary'!DO26="Yes"),OFFSET('Hygiene Data'!$D$5,0,10*ROW('Hygiene Data'!D20)),NA())</f>
        <v>#N/A</v>
      </c>
      <c r="BA26" s="99" t="e">
        <f ca="true">+IF(AND(ISNUMBER(OFFSET('Hygiene Data'!$D$7,0,10*ROW('Hygiene Data'!D20))),'Data Summary'!DP26="Yes"),OFFSET('Hygiene Data'!$D$7,0,10*ROW('Hygiene Data'!D20)),NA())</f>
        <v>#N/A</v>
      </c>
      <c r="BB26" s="99" t="e">
        <f ca="true">+IF(AND(ISNUMBER(OFFSET('Hygiene Data'!$D$9,0,10*ROW('Hygiene Data'!D20))),'Data Summary'!DQ26="Yes"),OFFSET('Hygiene Data'!$D$9,0,10*ROW('Hygiene Data'!D20)),NA())</f>
        <v>#N/A</v>
      </c>
      <c r="BC26" s="99" t="e">
        <f ca="true">+IF(AND(ISNUMBER(OFFSET('Hygiene Data'!$E$5,0,10*ROW('Hygiene Data'!E20))),'Data Summary'!DR26="Yes"),OFFSET('Hygiene Data'!$E$5,0,10*ROW('Hygiene Data'!E20)),NA())</f>
        <v>#N/A</v>
      </c>
      <c r="BD26" s="99" t="e">
        <f ca="true">+IF(AND(ISNUMBER(OFFSET('Hygiene Data'!$E$7,0,10*ROW('Hygiene Data'!E20))),'Data Summary'!DS26="Yes"),OFFSET('Hygiene Data'!$E$7,0,10*ROW('Hygiene Data'!E20)),NA())</f>
        <v>#N/A</v>
      </c>
      <c r="BE26" s="99" t="e">
        <f ca="true">+IF(AND(ISNUMBER(OFFSET('Hygiene Data'!$E$9,0,10*ROW('Hygiene Data'!E20))),'Data Summary'!DT26="Yes"),OFFSET('Hygiene Data'!$E$9,0,10*ROW('Hygiene Data'!E20)),NA())</f>
        <v>#N/A</v>
      </c>
      <c r="BF26" s="99" t="e">
        <f ca="true">+IF(AND(ISNUMBER(OFFSET('Hygiene Data'!$F$5,0,10*ROW('Hygiene Data'!F20))),'Data Summary'!DU26="Yes"),OFFSET('Hygiene Data'!$F$5,0,10*ROW('Hygiene Data'!F20)),NA())</f>
        <v>#N/A</v>
      </c>
      <c r="BG26" s="99" t="e">
        <f ca="true">+IF(AND(ISNUMBER(OFFSET('Hygiene Data'!$F$7,0,10*ROW('Hygiene Data'!F20))),'Data Summary'!DV26="Yes"),OFFSET('Hygiene Data'!$F$7,0,10*ROW('Hygiene Data'!F20)),NA())</f>
        <v>#N/A</v>
      </c>
      <c r="BH26" s="99" t="e">
        <f ca="true">+IF(AND(ISNUMBER(OFFSET('Hygiene Data'!$F$9,0,10*ROW('Hygiene Data'!F20))),'Data Summary'!DW26="Yes"),OFFSET('Hygiene Data'!$F$9,0,10*ROW('Hygiene Data'!F20)),NA())</f>
        <v>#N/A</v>
      </c>
      <c r="BI26" s="99" t="e">
        <f ca="true">+IF(AND(ISNUMBER(OFFSET('Hygiene Data'!$G$5,0,10*ROW('Hygiene Data'!G20))),'Data Summary'!DX26="Yes"),OFFSET('Hygiene Data'!$G$5,0,10*ROW('Hygiene Data'!G20)),NA())</f>
        <v>#N/A</v>
      </c>
      <c r="BJ26" s="99" t="e">
        <f ca="true">+IF(AND(ISNUMBER(OFFSET('Hygiene Data'!$G$7,0,10*ROW('Hygiene Data'!G20))),'Data Summary'!DY26="Yes"),OFFSET('Hygiene Data'!$G$7,0,10*ROW('Hygiene Data'!G20)),NA())</f>
        <v>#N/A</v>
      </c>
      <c r="BK26" s="99" t="e">
        <f ca="true">+IF(AND(ISNUMBER(OFFSET('Hygiene Data'!$G$9,0,10*ROW('Hygiene Data'!G20))),'Data Summary'!DZ26="Yes"),OFFSET('Hygiene Data'!$G$9,0,10*ROW('Hygiene Data'!G20)),NA())</f>
        <v>#N/A</v>
      </c>
      <c r="BL26" s="99" t="e">
        <f ca="true">+IF(AND(ISNUMBER(OFFSET('Hygiene Data'!$H$5,0,10*ROW('Hygiene Data'!H20))),'Data Summary'!EA26="Yes"),OFFSET('Hygiene Data'!$H$5,0,10*ROW('Hygiene Data'!H20)),NA())</f>
        <v>#N/A</v>
      </c>
      <c r="BM26" s="99" t="e">
        <f ca="true">+IF(AND(ISNUMBER(OFFSET('Hygiene Data'!$H$7,0,10*ROW('Hygiene Data'!H20))),'Data Summary'!EB26="Yes"),OFFSET('Hygiene Data'!$H$7,0,10*ROW('Hygiene Data'!H20)),NA())</f>
        <v>#N/A</v>
      </c>
      <c r="BN26" s="99" t="e">
        <f ca="true">+IF(AND(ISNUMBER(OFFSET('Hygiene Data'!$H$9,0,10*ROW('Hygiene Data'!H20))),'Data Summary'!EC26="Yes"),OFFSET('Hygiene Data'!$H$9,0,10*ROW('Hygiene Data'!H20)),NA())</f>
        <v>#N/A</v>
      </c>
      <c r="BO26" s="99" t="e">
        <f ca="true">+IF(AND(ISNUMBER(OFFSET('Hygiene Data'!$I$5,0,10*ROW('Hygiene Data'!I20))),'Data Summary'!ED26="Yes"),OFFSET('Hygiene Data'!$I$5,0,10*ROW('Hygiene Data'!I20)),NA())</f>
        <v>#N/A</v>
      </c>
      <c r="BP26" s="99" t="e">
        <f ca="true">+IF(AND(ISNUMBER(OFFSET('Hygiene Data'!$I$7,0,10*ROW('Hygiene Data'!I20))),'Data Summary'!EE26="Yes"),OFFSET('Hygiene Data'!$I$7,0,10*ROW('Hygiene Data'!I20)),NA())</f>
        <v>#N/A</v>
      </c>
      <c r="BQ26" s="99" t="e">
        <f ca="true">+IF(AND(ISNUMBER(OFFSET('Hygiene Data'!$I$9,0,10*ROW('Hygiene Data'!I20))),'Data Summary'!EF26="Yes"),OFFSET('Hygiene Data'!$I$9,0,10*ROW('Hygiene Data'!I20)),NA())</f>
        <v>#N/A</v>
      </c>
    </row>
    <row xmlns:x14ac="http://schemas.microsoft.com/office/spreadsheetml/2009/9/ac" r="27" x14ac:dyDescent="0.2">
      <c r="A27" s="337" t="e">
        <f ca="true">+RIGHT('Data Summary'!A27,LEN('Data Summary'!A27)-9)</f>
        <v>#VALUE!</v>
      </c>
      <c r="B27" s="38" t="str">
        <f ca="true">+IF(ISTEXT('Data Summary'!B27),'Data Summary'!B27,"")</f>
        <v/>
      </c>
      <c r="C27" s="336" t="e">
        <f ca="true">+VALUE('Data Summary'!C27)</f>
        <v>#VALUE!</v>
      </c>
      <c r="D27" s="97" t="e">
        <f ca="true">+IF(AND(ISNUMBER(OFFSET('Water Data'!$D$4,0,10*ROW('Water Data'!D21))),'Data Summary'!BS27="Yes"),100-OFFSET('Water Data'!$D$4,0,10*ROW('Water Data'!D21)),NA())</f>
        <v>#N/A</v>
      </c>
      <c r="E27" s="97" t="e">
        <f ca="true">+IF(AND(ISNUMBER(OFFSET('Water Data'!$D$6,0,10*ROW('Water Data'!D21))),'Data Summary'!BT27="Yes"),OFFSET('Water Data'!$D$6,0,10*ROW('Water Data'!D21)),NA())</f>
        <v>#N/A</v>
      </c>
      <c r="F27" s="97" t="e">
        <f ca="true">+IF(AND(ISNUMBER(OFFSET('Water Data'!$D$9,0,10*ROW('Water Data'!D21))),'Data Summary'!BU27="Yes"),OFFSET('Water Data'!$D$9,0,10*ROW('Water Data'!D21)),NA())</f>
        <v>#N/A</v>
      </c>
      <c r="G27" s="97" t="e">
        <f ca="true">+IF(AND(ISNUMBER(OFFSET('Water Data'!$E$4,0,10*ROW('Water Data'!E21))),'Data Summary'!BV27="Yes"),100-OFFSET('Water Data'!$E$4,0,10*ROW('Water Data'!E21)),NA())</f>
        <v>#N/A</v>
      </c>
      <c r="H27" s="97" t="e">
        <f ca="true">+IF(AND(ISNUMBER(OFFSET('Water Data'!$E$6,0,10*ROW('Water Data'!E21))),'Data Summary'!BW27="Yes"),OFFSET('Water Data'!$E$6,0,10*ROW('Water Data'!E21)),NA())</f>
        <v>#N/A</v>
      </c>
      <c r="I27" s="97" t="e">
        <f ca="true">+IF(AND(ISNUMBER(OFFSET('Water Data'!$E$9,0,10*ROW('Water Data'!E21))),'Data Summary'!BX27="Yes"),OFFSET('Water Data'!$E$9,0,10*ROW('Water Data'!E21)),NA())</f>
        <v>#N/A</v>
      </c>
      <c r="J27" s="97" t="e">
        <f ca="true">+IF(AND(ISNUMBER(OFFSET('Water Data'!$F$4,0,10*ROW('Water Data'!F21))),'Data Summary'!BY27="Yes"),100-OFFSET('Water Data'!$F$4,0,10*ROW('Water Data'!F21)),NA())</f>
        <v>#N/A</v>
      </c>
      <c r="K27" s="97" t="e">
        <f ca="true">+IF(AND(ISNUMBER(OFFSET('Water Data'!$F$6,0,10*ROW('Water Data'!F21))),'Data Summary'!BZ27="Yes"),OFFSET('Water Data'!$F$6,0,10*ROW('Water Data'!F21)),NA())</f>
        <v>#N/A</v>
      </c>
      <c r="L27" s="97" t="e">
        <f ca="true">+IF(AND(ISNUMBER(OFFSET('Water Data'!$F$9,0,10*ROW('Water Data'!F21))),'Data Summary'!CA27="Yes"),OFFSET('Water Data'!$F$9,0,10*ROW('Water Data'!F21)),NA())</f>
        <v>#N/A</v>
      </c>
      <c r="M27" s="97" t="e">
        <f ca="true">+IF(AND(ISNUMBER(OFFSET('Water Data'!$G$4,0,10*ROW('Water Data'!G21))),'Data Summary'!CB27="Yes"),100-OFFSET('Water Data'!$G$4,0,10*ROW('Water Data'!G21)),NA())</f>
        <v>#N/A</v>
      </c>
      <c r="N27" s="97" t="e">
        <f ca="true">+IF(AND(ISNUMBER(OFFSET('Water Data'!$G$6,0,10*ROW('Water Data'!G21))),'Data Summary'!CC27="Yes"),OFFSET('Water Data'!$G$6,0,10*ROW('Water Data'!G21)),NA())</f>
        <v>#N/A</v>
      </c>
      <c r="O27" s="97" t="e">
        <f ca="true">+IF(AND(ISNUMBER(OFFSET('Water Data'!$G$9,0,10*ROW('Water Data'!G21))),'Data Summary'!CD27="Yes"),OFFSET('Water Data'!$G$9,0,10*ROW('Water Data'!G21)),NA())</f>
        <v>#N/A</v>
      </c>
      <c r="P27" s="97" t="e">
        <f ca="true">+IF(AND(ISNUMBER(OFFSET('Water Data'!$H$4,0,10*ROW('Water Data'!H21))),'Data Summary'!CE27="Yes"),100-OFFSET('Water Data'!$H$4,0,10*ROW('Water Data'!H21)),NA())</f>
        <v>#N/A</v>
      </c>
      <c r="Q27" s="97" t="e">
        <f ca="true">+IF(AND(ISNUMBER(OFFSET('Water Data'!$H$6,0,10*ROW('Water Data'!H21))),'Data Summary'!CF27="Yes"),OFFSET('Water Data'!$H$6,0,10*ROW('Water Data'!H21)),NA())</f>
        <v>#N/A</v>
      </c>
      <c r="R27" s="97" t="e">
        <f ca="true">+IF(AND(ISNUMBER(OFFSET('Water Data'!$H$9,0,10*ROW('Water Data'!H21))),'Data Summary'!CG27="Yes"),OFFSET('Water Data'!$H$9,0,10*ROW('Water Data'!H21)),NA())</f>
        <v>#N/A</v>
      </c>
      <c r="S27" s="97" t="e">
        <f ca="true">+IF(AND(ISNUMBER(OFFSET('Water Data'!$I$4,0,10*ROW('Water Data'!I21))),'Data Summary'!CH27="Yes"),100-OFFSET('Water Data'!$I$4,0,10*ROW('Water Data'!I21)),NA())</f>
        <v>#N/A</v>
      </c>
      <c r="T27" s="97" t="e">
        <f ca="true">+IF(AND(ISNUMBER(OFFSET('Water Data'!$I$6,0,10*ROW('Water Data'!I21))),'Data Summary'!CI27="Yes"),OFFSET('Water Data'!$I$6,0,10*ROW('Water Data'!I21)),NA())</f>
        <v>#N/A</v>
      </c>
      <c r="U27" s="97" t="e">
        <f ca="true">+IF(AND(ISNUMBER(OFFSET('Water Data'!$I$9,0,10*ROW('Water Data'!I21))),'Data Summary'!CJ27="Yes"),OFFSET('Water Data'!$I$9,0,10*ROW('Water Data'!I21)),NA())</f>
        <v>#N/A</v>
      </c>
      <c r="V27" s="98" t="e">
        <f ca="true">+IF(AND(ISNUMBER(OFFSET('Sanitation Data'!$D$4,0,10*ROW('Sanitation Data'!D21))),'Data Summary'!CK27="Yes"),100-OFFSET('Sanitation Data'!$D$4,0,10*ROW('Sanitation Data'!D21)),NA())</f>
        <v>#N/A</v>
      </c>
      <c r="W27" s="98" t="e">
        <f ca="true">+IF(AND(ISNUMBER(OFFSET('Sanitation Data'!$D$6,0,10*ROW('Sanitation Data'!D21))),'Data Summary'!CL27="Yes"),OFFSET('Sanitation Data'!$D$6,0,10*ROW('Sanitation Data'!D21)),NA())</f>
        <v>#N/A</v>
      </c>
      <c r="X27" s="98" t="e">
        <f ca="true">+IF(AND(ISNUMBER(OFFSET('Sanitation Data'!$D$10,0,10*ROW('Sanitation Data'!D21))),'Data Summary'!CM27="Yes"),OFFSET('Sanitation Data'!$D$10,0,10*ROW('Sanitation Data'!D21)),NA())</f>
        <v>#N/A</v>
      </c>
      <c r="Y27" s="98" t="e">
        <f ca="true">+IF(AND(ISNUMBER(OFFSET('Sanitation Data'!$D$11,0,10*ROW('Sanitation Data'!D21))),'Data Summary'!CN27="Yes"),OFFSET('Sanitation Data'!$D$11,0,10*ROW('Sanitation Data'!D21)),NA())</f>
        <v>#N/A</v>
      </c>
      <c r="Z27" s="98" t="e">
        <f ca="true">+IF(AND(ISNUMBER(OFFSET('Sanitation Data'!$D$12,0,10*ROW('Sanitation Data'!D21))),'Data Summary'!CO27="Yes"),OFFSET('Sanitation Data'!$D$12,0,10*ROW('Sanitation Data'!D21)),NA())</f>
        <v>#N/A</v>
      </c>
      <c r="AA27" s="98" t="e">
        <f ca="true">+IF(AND(ISNUMBER(OFFSET('Sanitation Data'!$E$4,0,10*ROW('Sanitation Data'!E21))),'Data Summary'!CP27="Yes"),100-OFFSET('Sanitation Data'!$E$4,0,10*ROW('Sanitation Data'!E21)),NA())</f>
        <v>#N/A</v>
      </c>
      <c r="AB27" s="98" t="e">
        <f ca="true">+IF(AND(ISNUMBER(OFFSET('Sanitation Data'!$E$6,0,10*ROW('Sanitation Data'!E21))),'Data Summary'!CQ27="Yes"),OFFSET('Sanitation Data'!$E$6,0,10*ROW('Sanitation Data'!E21)),NA())</f>
        <v>#N/A</v>
      </c>
      <c r="AC27" s="98" t="e">
        <f ca="true">+IF(AND(ISNUMBER(OFFSET('Sanitation Data'!$E$10,0,10*ROW('Sanitation Data'!E21))),'Data Summary'!CR27="Yes"),OFFSET('Sanitation Data'!$E$10,0,10*ROW('Sanitation Data'!E21)),NA())</f>
        <v>#N/A</v>
      </c>
      <c r="AD27" s="98" t="e">
        <f ca="true">+IF(AND(ISNUMBER(OFFSET('Sanitation Data'!$E$11,0,10*ROW('Sanitation Data'!E21))),'Data Summary'!CS27="Yes"),OFFSET('Sanitation Data'!$E$11,0,10*ROW('Sanitation Data'!E21)),NA())</f>
        <v>#N/A</v>
      </c>
      <c r="AE27" s="98" t="e">
        <f ca="true">+IF(AND(ISNUMBER(OFFSET('Sanitation Data'!$E$12,0,10*ROW('Sanitation Data'!E21))),'Data Summary'!CT27="Yes"),OFFSET('Sanitation Data'!$E$12,0,10*ROW('Sanitation Data'!E21)),NA())</f>
        <v>#N/A</v>
      </c>
      <c r="AF27" s="98" t="e">
        <f ca="true">+IF(AND(ISNUMBER(OFFSET('Sanitation Data'!$F$4,0,10*ROW('Sanitation Data'!F21))),'Data Summary'!CU27="Yes"),100-OFFSET('Sanitation Data'!$F$4,0,10*ROW('Sanitation Data'!F21)),NA())</f>
        <v>#N/A</v>
      </c>
      <c r="AG27" s="98" t="e">
        <f ca="true">+IF(AND(ISNUMBER(OFFSET('Sanitation Data'!$F$6,0,10*ROW('Sanitation Data'!F21))),'Data Summary'!CV27="Yes"),OFFSET('Sanitation Data'!$F$6,0,10*ROW('Sanitation Data'!F21)),NA())</f>
        <v>#N/A</v>
      </c>
      <c r="AH27" s="98" t="e">
        <f ca="true">+IF(AND(ISNUMBER(OFFSET('Sanitation Data'!$F$10,0,10*ROW('Sanitation Data'!F21))),'Data Summary'!CW27="Yes"),OFFSET('Sanitation Data'!$F$10,0,10*ROW('Sanitation Data'!F21)),NA())</f>
        <v>#N/A</v>
      </c>
      <c r="AI27" s="98" t="e">
        <f ca="true">+IF(AND(ISNUMBER(OFFSET('Sanitation Data'!$F$11,0,10*ROW('Sanitation Data'!F21))),'Data Summary'!CX27="Yes"),OFFSET('Sanitation Data'!$F$11,0,10*ROW('Sanitation Data'!F21)),NA())</f>
        <v>#N/A</v>
      </c>
      <c r="AJ27" s="98" t="e">
        <f ca="true">+IF(AND(ISNUMBER(OFFSET('Sanitation Data'!$F$12,0,10*ROW('Sanitation Data'!F21))),'Data Summary'!CY27="Yes"),OFFSET('Sanitation Data'!$F$12,0,10*ROW('Sanitation Data'!F21)),NA())</f>
        <v>#N/A</v>
      </c>
      <c r="AK27" s="98" t="e">
        <f ca="true">+IF(AND(ISNUMBER(OFFSET('Sanitation Data'!$G$4,0,10*ROW('Sanitation Data'!G21))),'Data Summary'!CZ27="Yes"),100-OFFSET('Sanitation Data'!$G$4,0,10*ROW('Sanitation Data'!G21)),NA())</f>
        <v>#N/A</v>
      </c>
      <c r="AL27" s="98" t="e">
        <f ca="true">+IF(AND(ISNUMBER(OFFSET('Sanitation Data'!$G$6,0,10*ROW('Sanitation Data'!G21))),'Data Summary'!DA27="Yes"),OFFSET('Sanitation Data'!$G$6,0,10*ROW('Sanitation Data'!G21)),NA())</f>
        <v>#N/A</v>
      </c>
      <c r="AM27" s="98" t="e">
        <f ca="true">+IF(AND(ISNUMBER(OFFSET('Sanitation Data'!$G$10,0,10*ROW('Sanitation Data'!G21))),'Data Summary'!DB27="Yes"),OFFSET('Sanitation Data'!$G$10,0,10*ROW('Sanitation Data'!G21)),NA())</f>
        <v>#N/A</v>
      </c>
      <c r="AN27" s="98" t="e">
        <f ca="true">+IF(AND(ISNUMBER(OFFSET('Sanitation Data'!$G$11,0,10*ROW('Sanitation Data'!G21))),'Data Summary'!DC27="Yes"),OFFSET('Sanitation Data'!$G$11,0,10*ROW('Sanitation Data'!G21)),NA())</f>
        <v>#N/A</v>
      </c>
      <c r="AO27" s="98" t="e">
        <f ca="true">+IF(AND(ISNUMBER(OFFSET('Sanitation Data'!$G$12,0,10*ROW('Sanitation Data'!G21))),'Data Summary'!DD27="Yes"),OFFSET('Sanitation Data'!$G$12,0,10*ROW('Sanitation Data'!G21)),NA())</f>
        <v>#N/A</v>
      </c>
      <c r="AP27" s="98" t="e">
        <f ca="true">+IF(AND(ISNUMBER(OFFSET('Sanitation Data'!$H$4,0,10*ROW('Sanitation Data'!H21))),'Data Summary'!DE27="Yes"),100-OFFSET('Sanitation Data'!$H$4,0,10*ROW('Sanitation Data'!H21)),NA())</f>
        <v>#N/A</v>
      </c>
      <c r="AQ27" s="98" t="e">
        <f ca="true">+IF(AND(ISNUMBER(OFFSET('Sanitation Data'!$H$6,0,10*ROW('Sanitation Data'!H21))),'Data Summary'!DF27="Yes"),OFFSET('Sanitation Data'!$H$6,0,10*ROW('Sanitation Data'!H21)),NA())</f>
        <v>#N/A</v>
      </c>
      <c r="AR27" s="98" t="e">
        <f ca="true">+IF(AND(ISNUMBER(OFFSET('Sanitation Data'!$H$10,0,10*ROW('Sanitation Data'!H21))),'Data Summary'!DG27="Yes"),OFFSET('Sanitation Data'!$H$10,0,10*ROW('Sanitation Data'!H21)),NA())</f>
        <v>#N/A</v>
      </c>
      <c r="AS27" s="98" t="e">
        <f ca="true">+IF(AND(ISNUMBER(OFFSET('Sanitation Data'!$H$11,0,10*ROW('Sanitation Data'!H21))),'Data Summary'!DH27="Yes"),OFFSET('Sanitation Data'!$H$11,0,10*ROW('Sanitation Data'!H21)),NA())</f>
        <v>#N/A</v>
      </c>
      <c r="AT27" s="98" t="e">
        <f ca="true">+IF(AND(ISNUMBER(OFFSET('Sanitation Data'!$H$12,0,10*ROW('Sanitation Data'!H21))),'Data Summary'!DI27="Yes"),OFFSET('Sanitation Data'!$H$12,0,10*ROW('Sanitation Data'!H21)),NA())</f>
        <v>#N/A</v>
      </c>
      <c r="AU27" s="98" t="e">
        <f ca="true">+IF(AND(ISNUMBER(OFFSET('Sanitation Data'!$I$4,0,10*ROW('Sanitation Data'!I21))),'Data Summary'!DJ27="Yes"),100-OFFSET('Sanitation Data'!$I$4,0,10*ROW('Sanitation Data'!I21)),NA())</f>
        <v>#N/A</v>
      </c>
      <c r="AV27" s="98" t="e">
        <f ca="true">+IF(AND(ISNUMBER(OFFSET('Sanitation Data'!$I$6,0,10*ROW('Sanitation Data'!I21))),'Data Summary'!DK27="Yes"),OFFSET('Sanitation Data'!$I$6,0,10*ROW('Sanitation Data'!I21)),NA())</f>
        <v>#N/A</v>
      </c>
      <c r="AW27" s="98" t="e">
        <f ca="true">+IF(AND(ISNUMBER(OFFSET('Sanitation Data'!$I$10,0,10*ROW('Sanitation Data'!I21))),'Data Summary'!DL27="Yes"),OFFSET('Sanitation Data'!$I$10,0,10*ROW('Sanitation Data'!I21)),NA())</f>
        <v>#N/A</v>
      </c>
      <c r="AX27" s="98" t="e">
        <f ca="true">+IF(AND(ISNUMBER(OFFSET('Sanitation Data'!$I$11,0,10*ROW('Sanitation Data'!I21))),'Data Summary'!DM27="Yes"),OFFSET('Sanitation Data'!$I$11,0,10*ROW('Sanitation Data'!I21)),NA())</f>
        <v>#N/A</v>
      </c>
      <c r="AY27" s="98" t="e">
        <f ca="true">+IF(AND(ISNUMBER(OFFSET('Sanitation Data'!$I$12,0,10*ROW('Sanitation Data'!I21))),'Data Summary'!DN27="Yes"),OFFSET('Sanitation Data'!$I$12,0,10*ROW('Sanitation Data'!I21)),NA())</f>
        <v>#N/A</v>
      </c>
      <c r="AZ27" s="99" t="e">
        <f ca="true">+IF(AND(ISNUMBER(OFFSET('Hygiene Data'!$D$5,0,10*ROW('Hygiene Data'!D21))),'Data Summary'!DO27="Yes"),OFFSET('Hygiene Data'!$D$5,0,10*ROW('Hygiene Data'!D21)),NA())</f>
        <v>#N/A</v>
      </c>
      <c r="BA27" s="99" t="e">
        <f ca="true">+IF(AND(ISNUMBER(OFFSET('Hygiene Data'!$D$7,0,10*ROW('Hygiene Data'!D21))),'Data Summary'!DP27="Yes"),OFFSET('Hygiene Data'!$D$7,0,10*ROW('Hygiene Data'!D21)),NA())</f>
        <v>#N/A</v>
      </c>
      <c r="BB27" s="99" t="e">
        <f ca="true">+IF(AND(ISNUMBER(OFFSET('Hygiene Data'!$D$9,0,10*ROW('Hygiene Data'!D21))),'Data Summary'!DQ27="Yes"),OFFSET('Hygiene Data'!$D$9,0,10*ROW('Hygiene Data'!D21)),NA())</f>
        <v>#N/A</v>
      </c>
      <c r="BC27" s="99" t="e">
        <f ca="true">+IF(AND(ISNUMBER(OFFSET('Hygiene Data'!$E$5,0,10*ROW('Hygiene Data'!E21))),'Data Summary'!DR27="Yes"),OFFSET('Hygiene Data'!$E$5,0,10*ROW('Hygiene Data'!E21)),NA())</f>
        <v>#N/A</v>
      </c>
      <c r="BD27" s="99" t="e">
        <f ca="true">+IF(AND(ISNUMBER(OFFSET('Hygiene Data'!$E$7,0,10*ROW('Hygiene Data'!E21))),'Data Summary'!DS27="Yes"),OFFSET('Hygiene Data'!$E$7,0,10*ROW('Hygiene Data'!E21)),NA())</f>
        <v>#N/A</v>
      </c>
      <c r="BE27" s="99" t="e">
        <f ca="true">+IF(AND(ISNUMBER(OFFSET('Hygiene Data'!$E$9,0,10*ROW('Hygiene Data'!E21))),'Data Summary'!DT27="Yes"),OFFSET('Hygiene Data'!$E$9,0,10*ROW('Hygiene Data'!E21)),NA())</f>
        <v>#N/A</v>
      </c>
      <c r="BF27" s="99" t="e">
        <f ca="true">+IF(AND(ISNUMBER(OFFSET('Hygiene Data'!$F$5,0,10*ROW('Hygiene Data'!F21))),'Data Summary'!DU27="Yes"),OFFSET('Hygiene Data'!$F$5,0,10*ROW('Hygiene Data'!F21)),NA())</f>
        <v>#N/A</v>
      </c>
      <c r="BG27" s="99" t="e">
        <f ca="true">+IF(AND(ISNUMBER(OFFSET('Hygiene Data'!$F$7,0,10*ROW('Hygiene Data'!F21))),'Data Summary'!DV27="Yes"),OFFSET('Hygiene Data'!$F$7,0,10*ROW('Hygiene Data'!F21)),NA())</f>
        <v>#N/A</v>
      </c>
      <c r="BH27" s="99" t="e">
        <f ca="true">+IF(AND(ISNUMBER(OFFSET('Hygiene Data'!$F$9,0,10*ROW('Hygiene Data'!F21))),'Data Summary'!DW27="Yes"),OFFSET('Hygiene Data'!$F$9,0,10*ROW('Hygiene Data'!F21)),NA())</f>
        <v>#N/A</v>
      </c>
      <c r="BI27" s="99" t="e">
        <f ca="true">+IF(AND(ISNUMBER(OFFSET('Hygiene Data'!$G$5,0,10*ROW('Hygiene Data'!G21))),'Data Summary'!DX27="Yes"),OFFSET('Hygiene Data'!$G$5,0,10*ROW('Hygiene Data'!G21)),NA())</f>
        <v>#N/A</v>
      </c>
      <c r="BJ27" s="99" t="e">
        <f ca="true">+IF(AND(ISNUMBER(OFFSET('Hygiene Data'!$G$7,0,10*ROW('Hygiene Data'!G21))),'Data Summary'!DY27="Yes"),OFFSET('Hygiene Data'!$G$7,0,10*ROW('Hygiene Data'!G21)),NA())</f>
        <v>#N/A</v>
      </c>
      <c r="BK27" s="99" t="e">
        <f ca="true">+IF(AND(ISNUMBER(OFFSET('Hygiene Data'!$G$9,0,10*ROW('Hygiene Data'!G21))),'Data Summary'!DZ27="Yes"),OFFSET('Hygiene Data'!$G$9,0,10*ROW('Hygiene Data'!G21)),NA())</f>
        <v>#N/A</v>
      </c>
      <c r="BL27" s="99" t="e">
        <f ca="true">+IF(AND(ISNUMBER(OFFSET('Hygiene Data'!$H$5,0,10*ROW('Hygiene Data'!H21))),'Data Summary'!EA27="Yes"),OFFSET('Hygiene Data'!$H$5,0,10*ROW('Hygiene Data'!H21)),NA())</f>
        <v>#N/A</v>
      </c>
      <c r="BM27" s="99" t="e">
        <f ca="true">+IF(AND(ISNUMBER(OFFSET('Hygiene Data'!$H$7,0,10*ROW('Hygiene Data'!H21))),'Data Summary'!EB27="Yes"),OFFSET('Hygiene Data'!$H$7,0,10*ROW('Hygiene Data'!H21)),NA())</f>
        <v>#N/A</v>
      </c>
      <c r="BN27" s="99" t="e">
        <f ca="true">+IF(AND(ISNUMBER(OFFSET('Hygiene Data'!$H$9,0,10*ROW('Hygiene Data'!H21))),'Data Summary'!EC27="Yes"),OFFSET('Hygiene Data'!$H$9,0,10*ROW('Hygiene Data'!H21)),NA())</f>
        <v>#N/A</v>
      </c>
      <c r="BO27" s="99" t="e">
        <f ca="true">+IF(AND(ISNUMBER(OFFSET('Hygiene Data'!$I$5,0,10*ROW('Hygiene Data'!I21))),'Data Summary'!ED27="Yes"),OFFSET('Hygiene Data'!$I$5,0,10*ROW('Hygiene Data'!I21)),NA())</f>
        <v>#N/A</v>
      </c>
      <c r="BP27" s="99" t="e">
        <f ca="true">+IF(AND(ISNUMBER(OFFSET('Hygiene Data'!$I$7,0,10*ROW('Hygiene Data'!I21))),'Data Summary'!EE27="Yes"),OFFSET('Hygiene Data'!$I$7,0,10*ROW('Hygiene Data'!I21)),NA())</f>
        <v>#N/A</v>
      </c>
      <c r="BQ27" s="99" t="e">
        <f ca="true">+IF(AND(ISNUMBER(OFFSET('Hygiene Data'!$I$9,0,10*ROW('Hygiene Data'!I21))),'Data Summary'!EF27="Yes"),OFFSET('Hygiene Data'!$I$9,0,10*ROW('Hygiene Data'!I21)),NA())</f>
        <v>#N/A</v>
      </c>
    </row>
    <row xmlns:x14ac="http://schemas.microsoft.com/office/spreadsheetml/2009/9/ac" r="28" x14ac:dyDescent="0.2">
      <c r="A28" s="337" t="e">
        <f ca="true">+RIGHT('Data Summary'!A28,LEN('Data Summary'!A28)-9)</f>
        <v>#VALUE!</v>
      </c>
      <c r="B28" s="38" t="str">
        <f ca="true">+IF(ISTEXT('Data Summary'!B28),'Data Summary'!B28,"")</f>
        <v/>
      </c>
      <c r="C28" s="336" t="e">
        <f ca="true">+VALUE('Data Summary'!C28)</f>
        <v>#VALUE!</v>
      </c>
      <c r="D28" s="97" t="e">
        <f ca="true">+IF(AND(ISNUMBER(OFFSET('Water Data'!$D$4,0,10*ROW('Water Data'!D22))),'Data Summary'!BS28="Yes"),100-OFFSET('Water Data'!$D$4,0,10*ROW('Water Data'!D22)),NA())</f>
        <v>#N/A</v>
      </c>
      <c r="E28" s="97" t="e">
        <f ca="true">+IF(AND(ISNUMBER(OFFSET('Water Data'!$D$6,0,10*ROW('Water Data'!D22))),'Data Summary'!BT28="Yes"),OFFSET('Water Data'!$D$6,0,10*ROW('Water Data'!D22)),NA())</f>
        <v>#N/A</v>
      </c>
      <c r="F28" s="97" t="e">
        <f ca="true">+IF(AND(ISNUMBER(OFFSET('Water Data'!$D$9,0,10*ROW('Water Data'!D22))),'Data Summary'!BU28="Yes"),OFFSET('Water Data'!$D$9,0,10*ROW('Water Data'!D22)),NA())</f>
        <v>#N/A</v>
      </c>
      <c r="G28" s="97" t="e">
        <f ca="true">+IF(AND(ISNUMBER(OFFSET('Water Data'!$E$4,0,10*ROW('Water Data'!E22))),'Data Summary'!BV28="Yes"),100-OFFSET('Water Data'!$E$4,0,10*ROW('Water Data'!E22)),NA())</f>
        <v>#N/A</v>
      </c>
      <c r="H28" s="97" t="e">
        <f ca="true">+IF(AND(ISNUMBER(OFFSET('Water Data'!$E$6,0,10*ROW('Water Data'!E22))),'Data Summary'!BW28="Yes"),OFFSET('Water Data'!$E$6,0,10*ROW('Water Data'!E22)),NA())</f>
        <v>#N/A</v>
      </c>
      <c r="I28" s="97" t="e">
        <f ca="true">+IF(AND(ISNUMBER(OFFSET('Water Data'!$E$9,0,10*ROW('Water Data'!E22))),'Data Summary'!BX28="Yes"),OFFSET('Water Data'!$E$9,0,10*ROW('Water Data'!E22)),NA())</f>
        <v>#N/A</v>
      </c>
      <c r="J28" s="97" t="e">
        <f ca="true">+IF(AND(ISNUMBER(OFFSET('Water Data'!$F$4,0,10*ROW('Water Data'!F22))),'Data Summary'!BY28="Yes"),100-OFFSET('Water Data'!$F$4,0,10*ROW('Water Data'!F22)),NA())</f>
        <v>#N/A</v>
      </c>
      <c r="K28" s="97" t="e">
        <f ca="true">+IF(AND(ISNUMBER(OFFSET('Water Data'!$F$6,0,10*ROW('Water Data'!F22))),'Data Summary'!BZ28="Yes"),OFFSET('Water Data'!$F$6,0,10*ROW('Water Data'!F22)),NA())</f>
        <v>#N/A</v>
      </c>
      <c r="L28" s="97" t="e">
        <f ca="true">+IF(AND(ISNUMBER(OFFSET('Water Data'!$F$9,0,10*ROW('Water Data'!F22))),'Data Summary'!CA28="Yes"),OFFSET('Water Data'!$F$9,0,10*ROW('Water Data'!F22)),NA())</f>
        <v>#N/A</v>
      </c>
      <c r="M28" s="97" t="e">
        <f ca="true">+IF(AND(ISNUMBER(OFFSET('Water Data'!$G$4,0,10*ROW('Water Data'!G22))),'Data Summary'!CB28="Yes"),100-OFFSET('Water Data'!$G$4,0,10*ROW('Water Data'!G22)),NA())</f>
        <v>#N/A</v>
      </c>
      <c r="N28" s="97" t="e">
        <f ca="true">+IF(AND(ISNUMBER(OFFSET('Water Data'!$G$6,0,10*ROW('Water Data'!G22))),'Data Summary'!CC28="Yes"),OFFSET('Water Data'!$G$6,0,10*ROW('Water Data'!G22)),NA())</f>
        <v>#N/A</v>
      </c>
      <c r="O28" s="97" t="e">
        <f ca="true">+IF(AND(ISNUMBER(OFFSET('Water Data'!$G$9,0,10*ROW('Water Data'!G22))),'Data Summary'!CD28="Yes"),OFFSET('Water Data'!$G$9,0,10*ROW('Water Data'!G22)),NA())</f>
        <v>#N/A</v>
      </c>
      <c r="P28" s="97" t="e">
        <f ca="true">+IF(AND(ISNUMBER(OFFSET('Water Data'!$H$4,0,10*ROW('Water Data'!H22))),'Data Summary'!CE28="Yes"),100-OFFSET('Water Data'!$H$4,0,10*ROW('Water Data'!H22)),NA())</f>
        <v>#N/A</v>
      </c>
      <c r="Q28" s="97" t="e">
        <f ca="true">+IF(AND(ISNUMBER(OFFSET('Water Data'!$H$6,0,10*ROW('Water Data'!H22))),'Data Summary'!CF28="Yes"),OFFSET('Water Data'!$H$6,0,10*ROW('Water Data'!H22)),NA())</f>
        <v>#N/A</v>
      </c>
      <c r="R28" s="97" t="e">
        <f ca="true">+IF(AND(ISNUMBER(OFFSET('Water Data'!$H$9,0,10*ROW('Water Data'!H22))),'Data Summary'!CG28="Yes"),OFFSET('Water Data'!$H$9,0,10*ROW('Water Data'!H22)),NA())</f>
        <v>#N/A</v>
      </c>
      <c r="S28" s="97" t="e">
        <f ca="true">+IF(AND(ISNUMBER(OFFSET('Water Data'!$I$4,0,10*ROW('Water Data'!I22))),'Data Summary'!CH28="Yes"),100-OFFSET('Water Data'!$I$4,0,10*ROW('Water Data'!I22)),NA())</f>
        <v>#N/A</v>
      </c>
      <c r="T28" s="97" t="e">
        <f ca="true">+IF(AND(ISNUMBER(OFFSET('Water Data'!$I$6,0,10*ROW('Water Data'!I22))),'Data Summary'!CI28="Yes"),OFFSET('Water Data'!$I$6,0,10*ROW('Water Data'!I22)),NA())</f>
        <v>#N/A</v>
      </c>
      <c r="U28" s="97" t="e">
        <f ca="true">+IF(AND(ISNUMBER(OFFSET('Water Data'!$I$9,0,10*ROW('Water Data'!I22))),'Data Summary'!CJ28="Yes"),OFFSET('Water Data'!$I$9,0,10*ROW('Water Data'!I22)),NA())</f>
        <v>#N/A</v>
      </c>
      <c r="V28" s="98" t="e">
        <f ca="true">+IF(AND(ISNUMBER(OFFSET('Sanitation Data'!$D$4,0,10*ROW('Sanitation Data'!D22))),'Data Summary'!CK28="Yes"),100-OFFSET('Sanitation Data'!$D$4,0,10*ROW('Sanitation Data'!D22)),NA())</f>
        <v>#N/A</v>
      </c>
      <c r="W28" s="98" t="e">
        <f ca="true">+IF(AND(ISNUMBER(OFFSET('Sanitation Data'!$D$6,0,10*ROW('Sanitation Data'!D22))),'Data Summary'!CL28="Yes"),OFFSET('Sanitation Data'!$D$6,0,10*ROW('Sanitation Data'!D22)),NA())</f>
        <v>#N/A</v>
      </c>
      <c r="X28" s="98" t="e">
        <f ca="true">+IF(AND(ISNUMBER(OFFSET('Sanitation Data'!$D$10,0,10*ROW('Sanitation Data'!D22))),'Data Summary'!CM28="Yes"),OFFSET('Sanitation Data'!$D$10,0,10*ROW('Sanitation Data'!D22)),NA())</f>
        <v>#N/A</v>
      </c>
      <c r="Y28" s="98" t="e">
        <f ca="true">+IF(AND(ISNUMBER(OFFSET('Sanitation Data'!$D$11,0,10*ROW('Sanitation Data'!D22))),'Data Summary'!CN28="Yes"),OFFSET('Sanitation Data'!$D$11,0,10*ROW('Sanitation Data'!D22)),NA())</f>
        <v>#N/A</v>
      </c>
      <c r="Z28" s="98" t="e">
        <f ca="true">+IF(AND(ISNUMBER(OFFSET('Sanitation Data'!$D$12,0,10*ROW('Sanitation Data'!D22))),'Data Summary'!CO28="Yes"),OFFSET('Sanitation Data'!$D$12,0,10*ROW('Sanitation Data'!D22)),NA())</f>
        <v>#N/A</v>
      </c>
      <c r="AA28" s="98" t="e">
        <f ca="true">+IF(AND(ISNUMBER(OFFSET('Sanitation Data'!$E$4,0,10*ROW('Sanitation Data'!E22))),'Data Summary'!CP28="Yes"),100-OFFSET('Sanitation Data'!$E$4,0,10*ROW('Sanitation Data'!E22)),NA())</f>
        <v>#N/A</v>
      </c>
      <c r="AB28" s="98" t="e">
        <f ca="true">+IF(AND(ISNUMBER(OFFSET('Sanitation Data'!$E$6,0,10*ROW('Sanitation Data'!E22))),'Data Summary'!CQ28="Yes"),OFFSET('Sanitation Data'!$E$6,0,10*ROW('Sanitation Data'!E22)),NA())</f>
        <v>#N/A</v>
      </c>
      <c r="AC28" s="98" t="e">
        <f ca="true">+IF(AND(ISNUMBER(OFFSET('Sanitation Data'!$E$10,0,10*ROW('Sanitation Data'!E22))),'Data Summary'!CR28="Yes"),OFFSET('Sanitation Data'!$E$10,0,10*ROW('Sanitation Data'!E22)),NA())</f>
        <v>#N/A</v>
      </c>
      <c r="AD28" s="98" t="e">
        <f ca="true">+IF(AND(ISNUMBER(OFFSET('Sanitation Data'!$E$11,0,10*ROW('Sanitation Data'!E22))),'Data Summary'!CS28="Yes"),OFFSET('Sanitation Data'!$E$11,0,10*ROW('Sanitation Data'!E22)),NA())</f>
        <v>#N/A</v>
      </c>
      <c r="AE28" s="98" t="e">
        <f ca="true">+IF(AND(ISNUMBER(OFFSET('Sanitation Data'!$E$12,0,10*ROW('Sanitation Data'!E22))),'Data Summary'!CT28="Yes"),OFFSET('Sanitation Data'!$E$12,0,10*ROW('Sanitation Data'!E22)),NA())</f>
        <v>#N/A</v>
      </c>
      <c r="AF28" s="98" t="e">
        <f ca="true">+IF(AND(ISNUMBER(OFFSET('Sanitation Data'!$F$4,0,10*ROW('Sanitation Data'!F22))),'Data Summary'!CU28="Yes"),100-OFFSET('Sanitation Data'!$F$4,0,10*ROW('Sanitation Data'!F22)),NA())</f>
        <v>#N/A</v>
      </c>
      <c r="AG28" s="98" t="e">
        <f ca="true">+IF(AND(ISNUMBER(OFFSET('Sanitation Data'!$F$6,0,10*ROW('Sanitation Data'!F22))),'Data Summary'!CV28="Yes"),OFFSET('Sanitation Data'!$F$6,0,10*ROW('Sanitation Data'!F22)),NA())</f>
        <v>#N/A</v>
      </c>
      <c r="AH28" s="98" t="e">
        <f ca="true">+IF(AND(ISNUMBER(OFFSET('Sanitation Data'!$F$10,0,10*ROW('Sanitation Data'!F22))),'Data Summary'!CW28="Yes"),OFFSET('Sanitation Data'!$F$10,0,10*ROW('Sanitation Data'!F22)),NA())</f>
        <v>#N/A</v>
      </c>
      <c r="AI28" s="98" t="e">
        <f ca="true">+IF(AND(ISNUMBER(OFFSET('Sanitation Data'!$F$11,0,10*ROW('Sanitation Data'!F22))),'Data Summary'!CX28="Yes"),OFFSET('Sanitation Data'!$F$11,0,10*ROW('Sanitation Data'!F22)),NA())</f>
        <v>#N/A</v>
      </c>
      <c r="AJ28" s="98" t="e">
        <f ca="true">+IF(AND(ISNUMBER(OFFSET('Sanitation Data'!$F$12,0,10*ROW('Sanitation Data'!F22))),'Data Summary'!CY28="Yes"),OFFSET('Sanitation Data'!$F$12,0,10*ROW('Sanitation Data'!F22)),NA())</f>
        <v>#N/A</v>
      </c>
      <c r="AK28" s="98" t="e">
        <f ca="true">+IF(AND(ISNUMBER(OFFSET('Sanitation Data'!$G$4,0,10*ROW('Sanitation Data'!G22))),'Data Summary'!CZ28="Yes"),100-OFFSET('Sanitation Data'!$G$4,0,10*ROW('Sanitation Data'!G22)),NA())</f>
        <v>#N/A</v>
      </c>
      <c r="AL28" s="98" t="e">
        <f ca="true">+IF(AND(ISNUMBER(OFFSET('Sanitation Data'!$G$6,0,10*ROW('Sanitation Data'!G22))),'Data Summary'!DA28="Yes"),OFFSET('Sanitation Data'!$G$6,0,10*ROW('Sanitation Data'!G22)),NA())</f>
        <v>#N/A</v>
      </c>
      <c r="AM28" s="98" t="e">
        <f ca="true">+IF(AND(ISNUMBER(OFFSET('Sanitation Data'!$G$10,0,10*ROW('Sanitation Data'!G22))),'Data Summary'!DB28="Yes"),OFFSET('Sanitation Data'!$G$10,0,10*ROW('Sanitation Data'!G22)),NA())</f>
        <v>#N/A</v>
      </c>
      <c r="AN28" s="98" t="e">
        <f ca="true">+IF(AND(ISNUMBER(OFFSET('Sanitation Data'!$G$11,0,10*ROW('Sanitation Data'!G22))),'Data Summary'!DC28="Yes"),OFFSET('Sanitation Data'!$G$11,0,10*ROW('Sanitation Data'!G22)),NA())</f>
        <v>#N/A</v>
      </c>
      <c r="AO28" s="98" t="e">
        <f ca="true">+IF(AND(ISNUMBER(OFFSET('Sanitation Data'!$G$12,0,10*ROW('Sanitation Data'!G22))),'Data Summary'!DD28="Yes"),OFFSET('Sanitation Data'!$G$12,0,10*ROW('Sanitation Data'!G22)),NA())</f>
        <v>#N/A</v>
      </c>
      <c r="AP28" s="98" t="e">
        <f ca="true">+IF(AND(ISNUMBER(OFFSET('Sanitation Data'!$H$4,0,10*ROW('Sanitation Data'!H22))),'Data Summary'!DE28="Yes"),100-OFFSET('Sanitation Data'!$H$4,0,10*ROW('Sanitation Data'!H22)),NA())</f>
        <v>#N/A</v>
      </c>
      <c r="AQ28" s="98" t="e">
        <f ca="true">+IF(AND(ISNUMBER(OFFSET('Sanitation Data'!$H$6,0,10*ROW('Sanitation Data'!H22))),'Data Summary'!DF28="Yes"),OFFSET('Sanitation Data'!$H$6,0,10*ROW('Sanitation Data'!H22)),NA())</f>
        <v>#N/A</v>
      </c>
      <c r="AR28" s="98" t="e">
        <f ca="true">+IF(AND(ISNUMBER(OFFSET('Sanitation Data'!$H$10,0,10*ROW('Sanitation Data'!H22))),'Data Summary'!DG28="Yes"),OFFSET('Sanitation Data'!$H$10,0,10*ROW('Sanitation Data'!H22)),NA())</f>
        <v>#N/A</v>
      </c>
      <c r="AS28" s="98" t="e">
        <f ca="true">+IF(AND(ISNUMBER(OFFSET('Sanitation Data'!$H$11,0,10*ROW('Sanitation Data'!H22))),'Data Summary'!DH28="Yes"),OFFSET('Sanitation Data'!$H$11,0,10*ROW('Sanitation Data'!H22)),NA())</f>
        <v>#N/A</v>
      </c>
      <c r="AT28" s="98" t="e">
        <f ca="true">+IF(AND(ISNUMBER(OFFSET('Sanitation Data'!$H$12,0,10*ROW('Sanitation Data'!H22))),'Data Summary'!DI28="Yes"),OFFSET('Sanitation Data'!$H$12,0,10*ROW('Sanitation Data'!H22)),NA())</f>
        <v>#N/A</v>
      </c>
      <c r="AU28" s="98" t="e">
        <f ca="true">+IF(AND(ISNUMBER(OFFSET('Sanitation Data'!$I$4,0,10*ROW('Sanitation Data'!I22))),'Data Summary'!DJ28="Yes"),100-OFFSET('Sanitation Data'!$I$4,0,10*ROW('Sanitation Data'!I22)),NA())</f>
        <v>#N/A</v>
      </c>
      <c r="AV28" s="98" t="e">
        <f ca="true">+IF(AND(ISNUMBER(OFFSET('Sanitation Data'!$I$6,0,10*ROW('Sanitation Data'!I22))),'Data Summary'!DK28="Yes"),OFFSET('Sanitation Data'!$I$6,0,10*ROW('Sanitation Data'!I22)),NA())</f>
        <v>#N/A</v>
      </c>
      <c r="AW28" s="98" t="e">
        <f ca="true">+IF(AND(ISNUMBER(OFFSET('Sanitation Data'!$I$10,0,10*ROW('Sanitation Data'!I22))),'Data Summary'!DL28="Yes"),OFFSET('Sanitation Data'!$I$10,0,10*ROW('Sanitation Data'!I22)),NA())</f>
        <v>#N/A</v>
      </c>
      <c r="AX28" s="98" t="e">
        <f ca="true">+IF(AND(ISNUMBER(OFFSET('Sanitation Data'!$I$11,0,10*ROW('Sanitation Data'!I22))),'Data Summary'!DM28="Yes"),OFFSET('Sanitation Data'!$I$11,0,10*ROW('Sanitation Data'!I22)),NA())</f>
        <v>#N/A</v>
      </c>
      <c r="AY28" s="98" t="e">
        <f ca="true">+IF(AND(ISNUMBER(OFFSET('Sanitation Data'!$I$12,0,10*ROW('Sanitation Data'!I22))),'Data Summary'!DN28="Yes"),OFFSET('Sanitation Data'!$I$12,0,10*ROW('Sanitation Data'!I22)),NA())</f>
        <v>#N/A</v>
      </c>
      <c r="AZ28" s="99" t="e">
        <f ca="true">+IF(AND(ISNUMBER(OFFSET('Hygiene Data'!$D$5,0,10*ROW('Hygiene Data'!D22))),'Data Summary'!DO28="Yes"),OFFSET('Hygiene Data'!$D$5,0,10*ROW('Hygiene Data'!D22)),NA())</f>
        <v>#N/A</v>
      </c>
      <c r="BA28" s="99" t="e">
        <f ca="true">+IF(AND(ISNUMBER(OFFSET('Hygiene Data'!$D$7,0,10*ROW('Hygiene Data'!D22))),'Data Summary'!DP28="Yes"),OFFSET('Hygiene Data'!$D$7,0,10*ROW('Hygiene Data'!D22)),NA())</f>
        <v>#N/A</v>
      </c>
      <c r="BB28" s="99" t="e">
        <f ca="true">+IF(AND(ISNUMBER(OFFSET('Hygiene Data'!$D$9,0,10*ROW('Hygiene Data'!D22))),'Data Summary'!DQ28="Yes"),OFFSET('Hygiene Data'!$D$9,0,10*ROW('Hygiene Data'!D22)),NA())</f>
        <v>#N/A</v>
      </c>
      <c r="BC28" s="99" t="e">
        <f ca="true">+IF(AND(ISNUMBER(OFFSET('Hygiene Data'!$E$5,0,10*ROW('Hygiene Data'!E22))),'Data Summary'!DR28="Yes"),OFFSET('Hygiene Data'!$E$5,0,10*ROW('Hygiene Data'!E22)),NA())</f>
        <v>#N/A</v>
      </c>
      <c r="BD28" s="99" t="e">
        <f ca="true">+IF(AND(ISNUMBER(OFFSET('Hygiene Data'!$E$7,0,10*ROW('Hygiene Data'!E22))),'Data Summary'!DS28="Yes"),OFFSET('Hygiene Data'!$E$7,0,10*ROW('Hygiene Data'!E22)),NA())</f>
        <v>#N/A</v>
      </c>
      <c r="BE28" s="99" t="e">
        <f ca="true">+IF(AND(ISNUMBER(OFFSET('Hygiene Data'!$E$9,0,10*ROW('Hygiene Data'!E22))),'Data Summary'!DT28="Yes"),OFFSET('Hygiene Data'!$E$9,0,10*ROW('Hygiene Data'!E22)),NA())</f>
        <v>#N/A</v>
      </c>
      <c r="BF28" s="99" t="e">
        <f ca="true">+IF(AND(ISNUMBER(OFFSET('Hygiene Data'!$F$5,0,10*ROW('Hygiene Data'!F22))),'Data Summary'!DU28="Yes"),OFFSET('Hygiene Data'!$F$5,0,10*ROW('Hygiene Data'!F22)),NA())</f>
        <v>#N/A</v>
      </c>
      <c r="BG28" s="99" t="e">
        <f ca="true">+IF(AND(ISNUMBER(OFFSET('Hygiene Data'!$F$7,0,10*ROW('Hygiene Data'!F22))),'Data Summary'!DV28="Yes"),OFFSET('Hygiene Data'!$F$7,0,10*ROW('Hygiene Data'!F22)),NA())</f>
        <v>#N/A</v>
      </c>
      <c r="BH28" s="99" t="e">
        <f ca="true">+IF(AND(ISNUMBER(OFFSET('Hygiene Data'!$F$9,0,10*ROW('Hygiene Data'!F22))),'Data Summary'!DW28="Yes"),OFFSET('Hygiene Data'!$F$9,0,10*ROW('Hygiene Data'!F22)),NA())</f>
        <v>#N/A</v>
      </c>
      <c r="BI28" s="99" t="e">
        <f ca="true">+IF(AND(ISNUMBER(OFFSET('Hygiene Data'!$G$5,0,10*ROW('Hygiene Data'!G22))),'Data Summary'!DX28="Yes"),OFFSET('Hygiene Data'!$G$5,0,10*ROW('Hygiene Data'!G22)),NA())</f>
        <v>#N/A</v>
      </c>
      <c r="BJ28" s="99" t="e">
        <f ca="true">+IF(AND(ISNUMBER(OFFSET('Hygiene Data'!$G$7,0,10*ROW('Hygiene Data'!G22))),'Data Summary'!DY28="Yes"),OFFSET('Hygiene Data'!$G$7,0,10*ROW('Hygiene Data'!G22)),NA())</f>
        <v>#N/A</v>
      </c>
      <c r="BK28" s="99" t="e">
        <f ca="true">+IF(AND(ISNUMBER(OFFSET('Hygiene Data'!$G$9,0,10*ROW('Hygiene Data'!G22))),'Data Summary'!DZ28="Yes"),OFFSET('Hygiene Data'!$G$9,0,10*ROW('Hygiene Data'!G22)),NA())</f>
        <v>#N/A</v>
      </c>
      <c r="BL28" s="99" t="e">
        <f ca="true">+IF(AND(ISNUMBER(OFFSET('Hygiene Data'!$H$5,0,10*ROW('Hygiene Data'!H22))),'Data Summary'!EA28="Yes"),OFFSET('Hygiene Data'!$H$5,0,10*ROW('Hygiene Data'!H22)),NA())</f>
        <v>#N/A</v>
      </c>
      <c r="BM28" s="99" t="e">
        <f ca="true">+IF(AND(ISNUMBER(OFFSET('Hygiene Data'!$H$7,0,10*ROW('Hygiene Data'!H22))),'Data Summary'!EB28="Yes"),OFFSET('Hygiene Data'!$H$7,0,10*ROW('Hygiene Data'!H22)),NA())</f>
        <v>#N/A</v>
      </c>
      <c r="BN28" s="99" t="e">
        <f ca="true">+IF(AND(ISNUMBER(OFFSET('Hygiene Data'!$H$9,0,10*ROW('Hygiene Data'!H22))),'Data Summary'!EC28="Yes"),OFFSET('Hygiene Data'!$H$9,0,10*ROW('Hygiene Data'!H22)),NA())</f>
        <v>#N/A</v>
      </c>
      <c r="BO28" s="99" t="e">
        <f ca="true">+IF(AND(ISNUMBER(OFFSET('Hygiene Data'!$I$5,0,10*ROW('Hygiene Data'!I22))),'Data Summary'!ED28="Yes"),OFFSET('Hygiene Data'!$I$5,0,10*ROW('Hygiene Data'!I22)),NA())</f>
        <v>#N/A</v>
      </c>
      <c r="BP28" s="99" t="e">
        <f ca="true">+IF(AND(ISNUMBER(OFFSET('Hygiene Data'!$I$7,0,10*ROW('Hygiene Data'!I22))),'Data Summary'!EE28="Yes"),OFFSET('Hygiene Data'!$I$7,0,10*ROW('Hygiene Data'!I22)),NA())</f>
        <v>#N/A</v>
      </c>
      <c r="BQ28" s="99" t="e">
        <f ca="true">+IF(AND(ISNUMBER(OFFSET('Hygiene Data'!$I$9,0,10*ROW('Hygiene Data'!I22))),'Data Summary'!EF28="Yes"),OFFSET('Hygiene Data'!$I$9,0,10*ROW('Hygiene Data'!I22)),NA())</f>
        <v>#N/A</v>
      </c>
    </row>
    <row xmlns:x14ac="http://schemas.microsoft.com/office/spreadsheetml/2009/9/ac" r="29" x14ac:dyDescent="0.2">
      <c r="A29" s="337" t="e">
        <f ca="true">+RIGHT('Data Summary'!A29,LEN('Data Summary'!A29)-9)</f>
        <v>#VALUE!</v>
      </c>
      <c r="B29" s="38" t="str">
        <f ca="true">+IF(ISTEXT('Data Summary'!B29),'Data Summary'!B29,"")</f>
        <v/>
      </c>
      <c r="C29" s="336" t="e">
        <f ca="true">+VALUE('Data Summary'!C29)</f>
        <v>#VALUE!</v>
      </c>
      <c r="D29" s="97" t="e">
        <f ca="true">+IF(AND(ISNUMBER(OFFSET('Water Data'!$D$4,0,10*ROW('Water Data'!D23))),'Data Summary'!BS29="Yes"),100-OFFSET('Water Data'!$D$4,0,10*ROW('Water Data'!D23)),NA())</f>
        <v>#N/A</v>
      </c>
      <c r="E29" s="97" t="e">
        <f ca="true">+IF(AND(ISNUMBER(OFFSET('Water Data'!$D$6,0,10*ROW('Water Data'!D23))),'Data Summary'!BT29="Yes"),OFFSET('Water Data'!$D$6,0,10*ROW('Water Data'!D23)),NA())</f>
        <v>#N/A</v>
      </c>
      <c r="F29" s="97" t="e">
        <f ca="true">+IF(AND(ISNUMBER(OFFSET('Water Data'!$D$9,0,10*ROW('Water Data'!D23))),'Data Summary'!BU29="Yes"),OFFSET('Water Data'!$D$9,0,10*ROW('Water Data'!D23)),NA())</f>
        <v>#N/A</v>
      </c>
      <c r="G29" s="97" t="e">
        <f ca="true">+IF(AND(ISNUMBER(OFFSET('Water Data'!$E$4,0,10*ROW('Water Data'!E23))),'Data Summary'!BV29="Yes"),100-OFFSET('Water Data'!$E$4,0,10*ROW('Water Data'!E23)),NA())</f>
        <v>#N/A</v>
      </c>
      <c r="H29" s="97" t="e">
        <f ca="true">+IF(AND(ISNUMBER(OFFSET('Water Data'!$E$6,0,10*ROW('Water Data'!E23))),'Data Summary'!BW29="Yes"),OFFSET('Water Data'!$E$6,0,10*ROW('Water Data'!E23)),NA())</f>
        <v>#N/A</v>
      </c>
      <c r="I29" s="97" t="e">
        <f ca="true">+IF(AND(ISNUMBER(OFFSET('Water Data'!$E$9,0,10*ROW('Water Data'!E23))),'Data Summary'!BX29="Yes"),OFFSET('Water Data'!$E$9,0,10*ROW('Water Data'!E23)),NA())</f>
        <v>#N/A</v>
      </c>
      <c r="J29" s="97" t="e">
        <f ca="true">+IF(AND(ISNUMBER(OFFSET('Water Data'!$F$4,0,10*ROW('Water Data'!F23))),'Data Summary'!BY29="Yes"),100-OFFSET('Water Data'!$F$4,0,10*ROW('Water Data'!F23)),NA())</f>
        <v>#N/A</v>
      </c>
      <c r="K29" s="97" t="e">
        <f ca="true">+IF(AND(ISNUMBER(OFFSET('Water Data'!$F$6,0,10*ROW('Water Data'!F23))),'Data Summary'!BZ29="Yes"),OFFSET('Water Data'!$F$6,0,10*ROW('Water Data'!F23)),NA())</f>
        <v>#N/A</v>
      </c>
      <c r="L29" s="97" t="e">
        <f ca="true">+IF(AND(ISNUMBER(OFFSET('Water Data'!$F$9,0,10*ROW('Water Data'!F23))),'Data Summary'!CA29="Yes"),OFFSET('Water Data'!$F$9,0,10*ROW('Water Data'!F23)),NA())</f>
        <v>#N/A</v>
      </c>
      <c r="M29" s="97" t="e">
        <f ca="true">+IF(AND(ISNUMBER(OFFSET('Water Data'!$G$4,0,10*ROW('Water Data'!G23))),'Data Summary'!CB29="Yes"),100-OFFSET('Water Data'!$G$4,0,10*ROW('Water Data'!G23)),NA())</f>
        <v>#N/A</v>
      </c>
      <c r="N29" s="97" t="e">
        <f ca="true">+IF(AND(ISNUMBER(OFFSET('Water Data'!$G$6,0,10*ROW('Water Data'!G23))),'Data Summary'!CC29="Yes"),OFFSET('Water Data'!$G$6,0,10*ROW('Water Data'!G23)),NA())</f>
        <v>#N/A</v>
      </c>
      <c r="O29" s="97" t="e">
        <f ca="true">+IF(AND(ISNUMBER(OFFSET('Water Data'!$G$9,0,10*ROW('Water Data'!G23))),'Data Summary'!CD29="Yes"),OFFSET('Water Data'!$G$9,0,10*ROW('Water Data'!G23)),NA())</f>
        <v>#N/A</v>
      </c>
      <c r="P29" s="97" t="e">
        <f ca="true">+IF(AND(ISNUMBER(OFFSET('Water Data'!$H$4,0,10*ROW('Water Data'!H23))),'Data Summary'!CE29="Yes"),100-OFFSET('Water Data'!$H$4,0,10*ROW('Water Data'!H23)),NA())</f>
        <v>#N/A</v>
      </c>
      <c r="Q29" s="97" t="e">
        <f ca="true">+IF(AND(ISNUMBER(OFFSET('Water Data'!$H$6,0,10*ROW('Water Data'!H23))),'Data Summary'!CF29="Yes"),OFFSET('Water Data'!$H$6,0,10*ROW('Water Data'!H23)),NA())</f>
        <v>#N/A</v>
      </c>
      <c r="R29" s="97" t="e">
        <f ca="true">+IF(AND(ISNUMBER(OFFSET('Water Data'!$H$9,0,10*ROW('Water Data'!H23))),'Data Summary'!CG29="Yes"),OFFSET('Water Data'!$H$9,0,10*ROW('Water Data'!H23)),NA())</f>
        <v>#N/A</v>
      </c>
      <c r="S29" s="97" t="e">
        <f ca="true">+IF(AND(ISNUMBER(OFFSET('Water Data'!$I$4,0,10*ROW('Water Data'!I23))),'Data Summary'!CH29="Yes"),100-OFFSET('Water Data'!$I$4,0,10*ROW('Water Data'!I23)),NA())</f>
        <v>#N/A</v>
      </c>
      <c r="T29" s="97" t="e">
        <f ca="true">+IF(AND(ISNUMBER(OFFSET('Water Data'!$I$6,0,10*ROW('Water Data'!I23))),'Data Summary'!CI29="Yes"),OFFSET('Water Data'!$I$6,0,10*ROW('Water Data'!I23)),NA())</f>
        <v>#N/A</v>
      </c>
      <c r="U29" s="97" t="e">
        <f ca="true">+IF(AND(ISNUMBER(OFFSET('Water Data'!$I$9,0,10*ROW('Water Data'!I23))),'Data Summary'!CJ29="Yes"),OFFSET('Water Data'!$I$9,0,10*ROW('Water Data'!I23)),NA())</f>
        <v>#N/A</v>
      </c>
      <c r="V29" s="98" t="e">
        <f ca="true">+IF(AND(ISNUMBER(OFFSET('Sanitation Data'!$D$4,0,10*ROW('Sanitation Data'!D23))),'Data Summary'!CK29="Yes"),100-OFFSET('Sanitation Data'!$D$4,0,10*ROW('Sanitation Data'!D23)),NA())</f>
        <v>#N/A</v>
      </c>
      <c r="W29" s="98" t="e">
        <f ca="true">+IF(AND(ISNUMBER(OFFSET('Sanitation Data'!$D$6,0,10*ROW('Sanitation Data'!D23))),'Data Summary'!CL29="Yes"),OFFSET('Sanitation Data'!$D$6,0,10*ROW('Sanitation Data'!D23)),NA())</f>
        <v>#N/A</v>
      </c>
      <c r="X29" s="98" t="e">
        <f ca="true">+IF(AND(ISNUMBER(OFFSET('Sanitation Data'!$D$10,0,10*ROW('Sanitation Data'!D23))),'Data Summary'!CM29="Yes"),OFFSET('Sanitation Data'!$D$10,0,10*ROW('Sanitation Data'!D23)),NA())</f>
        <v>#N/A</v>
      </c>
      <c r="Y29" s="98" t="e">
        <f ca="true">+IF(AND(ISNUMBER(OFFSET('Sanitation Data'!$D$11,0,10*ROW('Sanitation Data'!D23))),'Data Summary'!CN29="Yes"),OFFSET('Sanitation Data'!$D$11,0,10*ROW('Sanitation Data'!D23)),NA())</f>
        <v>#N/A</v>
      </c>
      <c r="Z29" s="98" t="e">
        <f ca="true">+IF(AND(ISNUMBER(OFFSET('Sanitation Data'!$D$12,0,10*ROW('Sanitation Data'!D23))),'Data Summary'!CO29="Yes"),OFFSET('Sanitation Data'!$D$12,0,10*ROW('Sanitation Data'!D23)),NA())</f>
        <v>#N/A</v>
      </c>
      <c r="AA29" s="98" t="e">
        <f ca="true">+IF(AND(ISNUMBER(OFFSET('Sanitation Data'!$E$4,0,10*ROW('Sanitation Data'!E23))),'Data Summary'!CP29="Yes"),100-OFFSET('Sanitation Data'!$E$4,0,10*ROW('Sanitation Data'!E23)),NA())</f>
        <v>#N/A</v>
      </c>
      <c r="AB29" s="98" t="e">
        <f ca="true">+IF(AND(ISNUMBER(OFFSET('Sanitation Data'!$E$6,0,10*ROW('Sanitation Data'!E23))),'Data Summary'!CQ29="Yes"),OFFSET('Sanitation Data'!$E$6,0,10*ROW('Sanitation Data'!E23)),NA())</f>
        <v>#N/A</v>
      </c>
      <c r="AC29" s="98" t="e">
        <f ca="true">+IF(AND(ISNUMBER(OFFSET('Sanitation Data'!$E$10,0,10*ROW('Sanitation Data'!E23))),'Data Summary'!CR29="Yes"),OFFSET('Sanitation Data'!$E$10,0,10*ROW('Sanitation Data'!E23)),NA())</f>
        <v>#N/A</v>
      </c>
      <c r="AD29" s="98" t="e">
        <f ca="true">+IF(AND(ISNUMBER(OFFSET('Sanitation Data'!$E$11,0,10*ROW('Sanitation Data'!E23))),'Data Summary'!CS29="Yes"),OFFSET('Sanitation Data'!$E$11,0,10*ROW('Sanitation Data'!E23)),NA())</f>
        <v>#N/A</v>
      </c>
      <c r="AE29" s="98" t="e">
        <f ca="true">+IF(AND(ISNUMBER(OFFSET('Sanitation Data'!$E$12,0,10*ROW('Sanitation Data'!E23))),'Data Summary'!CT29="Yes"),OFFSET('Sanitation Data'!$E$12,0,10*ROW('Sanitation Data'!E23)),NA())</f>
        <v>#N/A</v>
      </c>
      <c r="AF29" s="98" t="e">
        <f ca="true">+IF(AND(ISNUMBER(OFFSET('Sanitation Data'!$F$4,0,10*ROW('Sanitation Data'!F23))),'Data Summary'!CU29="Yes"),100-OFFSET('Sanitation Data'!$F$4,0,10*ROW('Sanitation Data'!F23)),NA())</f>
        <v>#N/A</v>
      </c>
      <c r="AG29" s="98" t="e">
        <f ca="true">+IF(AND(ISNUMBER(OFFSET('Sanitation Data'!$F$6,0,10*ROW('Sanitation Data'!F23))),'Data Summary'!CV29="Yes"),OFFSET('Sanitation Data'!$F$6,0,10*ROW('Sanitation Data'!F23)),NA())</f>
        <v>#N/A</v>
      </c>
      <c r="AH29" s="98" t="e">
        <f ca="true">+IF(AND(ISNUMBER(OFFSET('Sanitation Data'!$F$10,0,10*ROW('Sanitation Data'!F23))),'Data Summary'!CW29="Yes"),OFFSET('Sanitation Data'!$F$10,0,10*ROW('Sanitation Data'!F23)),NA())</f>
        <v>#N/A</v>
      </c>
      <c r="AI29" s="98" t="e">
        <f ca="true">+IF(AND(ISNUMBER(OFFSET('Sanitation Data'!$F$11,0,10*ROW('Sanitation Data'!F23))),'Data Summary'!CX29="Yes"),OFFSET('Sanitation Data'!$F$11,0,10*ROW('Sanitation Data'!F23)),NA())</f>
        <v>#N/A</v>
      </c>
      <c r="AJ29" s="98" t="e">
        <f ca="true">+IF(AND(ISNUMBER(OFFSET('Sanitation Data'!$F$12,0,10*ROW('Sanitation Data'!F23))),'Data Summary'!CY29="Yes"),OFFSET('Sanitation Data'!$F$12,0,10*ROW('Sanitation Data'!F23)),NA())</f>
        <v>#N/A</v>
      </c>
      <c r="AK29" s="98" t="e">
        <f ca="true">+IF(AND(ISNUMBER(OFFSET('Sanitation Data'!$G$4,0,10*ROW('Sanitation Data'!G23))),'Data Summary'!CZ29="Yes"),100-OFFSET('Sanitation Data'!$G$4,0,10*ROW('Sanitation Data'!G23)),NA())</f>
        <v>#N/A</v>
      </c>
      <c r="AL29" s="98" t="e">
        <f ca="true">+IF(AND(ISNUMBER(OFFSET('Sanitation Data'!$G$6,0,10*ROW('Sanitation Data'!G23))),'Data Summary'!DA29="Yes"),OFFSET('Sanitation Data'!$G$6,0,10*ROW('Sanitation Data'!G23)),NA())</f>
        <v>#N/A</v>
      </c>
      <c r="AM29" s="98" t="e">
        <f ca="true">+IF(AND(ISNUMBER(OFFSET('Sanitation Data'!$G$10,0,10*ROW('Sanitation Data'!G23))),'Data Summary'!DB29="Yes"),OFFSET('Sanitation Data'!$G$10,0,10*ROW('Sanitation Data'!G23)),NA())</f>
        <v>#N/A</v>
      </c>
      <c r="AN29" s="98" t="e">
        <f ca="true">+IF(AND(ISNUMBER(OFFSET('Sanitation Data'!$G$11,0,10*ROW('Sanitation Data'!G23))),'Data Summary'!DC29="Yes"),OFFSET('Sanitation Data'!$G$11,0,10*ROW('Sanitation Data'!G23)),NA())</f>
        <v>#N/A</v>
      </c>
      <c r="AO29" s="98" t="e">
        <f ca="true">+IF(AND(ISNUMBER(OFFSET('Sanitation Data'!$G$12,0,10*ROW('Sanitation Data'!G23))),'Data Summary'!DD29="Yes"),OFFSET('Sanitation Data'!$G$12,0,10*ROW('Sanitation Data'!G23)),NA())</f>
        <v>#N/A</v>
      </c>
      <c r="AP29" s="98" t="e">
        <f ca="true">+IF(AND(ISNUMBER(OFFSET('Sanitation Data'!$H$4,0,10*ROW('Sanitation Data'!H23))),'Data Summary'!DE29="Yes"),100-OFFSET('Sanitation Data'!$H$4,0,10*ROW('Sanitation Data'!H23)),NA())</f>
        <v>#N/A</v>
      </c>
      <c r="AQ29" s="98" t="e">
        <f ca="true">+IF(AND(ISNUMBER(OFFSET('Sanitation Data'!$H$6,0,10*ROW('Sanitation Data'!H23))),'Data Summary'!DF29="Yes"),OFFSET('Sanitation Data'!$H$6,0,10*ROW('Sanitation Data'!H23)),NA())</f>
        <v>#N/A</v>
      </c>
      <c r="AR29" s="98" t="e">
        <f ca="true">+IF(AND(ISNUMBER(OFFSET('Sanitation Data'!$H$10,0,10*ROW('Sanitation Data'!H23))),'Data Summary'!DG29="Yes"),OFFSET('Sanitation Data'!$H$10,0,10*ROW('Sanitation Data'!H23)),NA())</f>
        <v>#N/A</v>
      </c>
      <c r="AS29" s="98" t="e">
        <f ca="true">+IF(AND(ISNUMBER(OFFSET('Sanitation Data'!$H$11,0,10*ROW('Sanitation Data'!H23))),'Data Summary'!DH29="Yes"),OFFSET('Sanitation Data'!$H$11,0,10*ROW('Sanitation Data'!H23)),NA())</f>
        <v>#N/A</v>
      </c>
      <c r="AT29" s="98" t="e">
        <f ca="true">+IF(AND(ISNUMBER(OFFSET('Sanitation Data'!$H$12,0,10*ROW('Sanitation Data'!H23))),'Data Summary'!DI29="Yes"),OFFSET('Sanitation Data'!$H$12,0,10*ROW('Sanitation Data'!H23)),NA())</f>
        <v>#N/A</v>
      </c>
      <c r="AU29" s="98" t="e">
        <f ca="true">+IF(AND(ISNUMBER(OFFSET('Sanitation Data'!$I$4,0,10*ROW('Sanitation Data'!I23))),'Data Summary'!DJ29="Yes"),100-OFFSET('Sanitation Data'!$I$4,0,10*ROW('Sanitation Data'!I23)),NA())</f>
        <v>#N/A</v>
      </c>
      <c r="AV29" s="98" t="e">
        <f ca="true">+IF(AND(ISNUMBER(OFFSET('Sanitation Data'!$I$6,0,10*ROW('Sanitation Data'!I23))),'Data Summary'!DK29="Yes"),OFFSET('Sanitation Data'!$I$6,0,10*ROW('Sanitation Data'!I23)),NA())</f>
        <v>#N/A</v>
      </c>
      <c r="AW29" s="98" t="e">
        <f ca="true">+IF(AND(ISNUMBER(OFFSET('Sanitation Data'!$I$10,0,10*ROW('Sanitation Data'!I23))),'Data Summary'!DL29="Yes"),OFFSET('Sanitation Data'!$I$10,0,10*ROW('Sanitation Data'!I23)),NA())</f>
        <v>#N/A</v>
      </c>
      <c r="AX29" s="98" t="e">
        <f ca="true">+IF(AND(ISNUMBER(OFFSET('Sanitation Data'!$I$11,0,10*ROW('Sanitation Data'!I23))),'Data Summary'!DM29="Yes"),OFFSET('Sanitation Data'!$I$11,0,10*ROW('Sanitation Data'!I23)),NA())</f>
        <v>#N/A</v>
      </c>
      <c r="AY29" s="98" t="e">
        <f ca="true">+IF(AND(ISNUMBER(OFFSET('Sanitation Data'!$I$12,0,10*ROW('Sanitation Data'!I23))),'Data Summary'!DN29="Yes"),OFFSET('Sanitation Data'!$I$12,0,10*ROW('Sanitation Data'!I23)),NA())</f>
        <v>#N/A</v>
      </c>
      <c r="AZ29" s="99" t="e">
        <f ca="true">+IF(AND(ISNUMBER(OFFSET('Hygiene Data'!$D$5,0,10*ROW('Hygiene Data'!D23))),'Data Summary'!DO29="Yes"),OFFSET('Hygiene Data'!$D$5,0,10*ROW('Hygiene Data'!D23)),NA())</f>
        <v>#N/A</v>
      </c>
      <c r="BA29" s="99" t="e">
        <f ca="true">+IF(AND(ISNUMBER(OFFSET('Hygiene Data'!$D$7,0,10*ROW('Hygiene Data'!D23))),'Data Summary'!DP29="Yes"),OFFSET('Hygiene Data'!$D$7,0,10*ROW('Hygiene Data'!D23)),NA())</f>
        <v>#N/A</v>
      </c>
      <c r="BB29" s="99" t="e">
        <f ca="true">+IF(AND(ISNUMBER(OFFSET('Hygiene Data'!$D$9,0,10*ROW('Hygiene Data'!D23))),'Data Summary'!DQ29="Yes"),OFFSET('Hygiene Data'!$D$9,0,10*ROW('Hygiene Data'!D23)),NA())</f>
        <v>#N/A</v>
      </c>
      <c r="BC29" s="99" t="e">
        <f ca="true">+IF(AND(ISNUMBER(OFFSET('Hygiene Data'!$E$5,0,10*ROW('Hygiene Data'!E23))),'Data Summary'!DR29="Yes"),OFFSET('Hygiene Data'!$E$5,0,10*ROW('Hygiene Data'!E23)),NA())</f>
        <v>#N/A</v>
      </c>
      <c r="BD29" s="99" t="e">
        <f ca="true">+IF(AND(ISNUMBER(OFFSET('Hygiene Data'!$E$7,0,10*ROW('Hygiene Data'!E23))),'Data Summary'!DS29="Yes"),OFFSET('Hygiene Data'!$E$7,0,10*ROW('Hygiene Data'!E23)),NA())</f>
        <v>#N/A</v>
      </c>
      <c r="BE29" s="99" t="e">
        <f ca="true">+IF(AND(ISNUMBER(OFFSET('Hygiene Data'!$E$9,0,10*ROW('Hygiene Data'!E23))),'Data Summary'!DT29="Yes"),OFFSET('Hygiene Data'!$E$9,0,10*ROW('Hygiene Data'!E23)),NA())</f>
        <v>#N/A</v>
      </c>
      <c r="BF29" s="99" t="e">
        <f ca="true">+IF(AND(ISNUMBER(OFFSET('Hygiene Data'!$F$5,0,10*ROW('Hygiene Data'!F23))),'Data Summary'!DU29="Yes"),OFFSET('Hygiene Data'!$F$5,0,10*ROW('Hygiene Data'!F23)),NA())</f>
        <v>#N/A</v>
      </c>
      <c r="BG29" s="99" t="e">
        <f ca="true">+IF(AND(ISNUMBER(OFFSET('Hygiene Data'!$F$7,0,10*ROW('Hygiene Data'!F23))),'Data Summary'!DV29="Yes"),OFFSET('Hygiene Data'!$F$7,0,10*ROW('Hygiene Data'!F23)),NA())</f>
        <v>#N/A</v>
      </c>
      <c r="BH29" s="99" t="e">
        <f ca="true">+IF(AND(ISNUMBER(OFFSET('Hygiene Data'!$F$9,0,10*ROW('Hygiene Data'!F23))),'Data Summary'!DW29="Yes"),OFFSET('Hygiene Data'!$F$9,0,10*ROW('Hygiene Data'!F23)),NA())</f>
        <v>#N/A</v>
      </c>
      <c r="BI29" s="99" t="e">
        <f ca="true">+IF(AND(ISNUMBER(OFFSET('Hygiene Data'!$G$5,0,10*ROW('Hygiene Data'!G23))),'Data Summary'!DX29="Yes"),OFFSET('Hygiene Data'!$G$5,0,10*ROW('Hygiene Data'!G23)),NA())</f>
        <v>#N/A</v>
      </c>
      <c r="BJ29" s="99" t="e">
        <f ca="true">+IF(AND(ISNUMBER(OFFSET('Hygiene Data'!$G$7,0,10*ROW('Hygiene Data'!G23))),'Data Summary'!DY29="Yes"),OFFSET('Hygiene Data'!$G$7,0,10*ROW('Hygiene Data'!G23)),NA())</f>
        <v>#N/A</v>
      </c>
      <c r="BK29" s="99" t="e">
        <f ca="true">+IF(AND(ISNUMBER(OFFSET('Hygiene Data'!$G$9,0,10*ROW('Hygiene Data'!G23))),'Data Summary'!DZ29="Yes"),OFFSET('Hygiene Data'!$G$9,0,10*ROW('Hygiene Data'!G23)),NA())</f>
        <v>#N/A</v>
      </c>
      <c r="BL29" s="99" t="e">
        <f ca="true">+IF(AND(ISNUMBER(OFFSET('Hygiene Data'!$H$5,0,10*ROW('Hygiene Data'!H23))),'Data Summary'!EA29="Yes"),OFFSET('Hygiene Data'!$H$5,0,10*ROW('Hygiene Data'!H23)),NA())</f>
        <v>#N/A</v>
      </c>
      <c r="BM29" s="99" t="e">
        <f ca="true">+IF(AND(ISNUMBER(OFFSET('Hygiene Data'!$H$7,0,10*ROW('Hygiene Data'!H23))),'Data Summary'!EB29="Yes"),OFFSET('Hygiene Data'!$H$7,0,10*ROW('Hygiene Data'!H23)),NA())</f>
        <v>#N/A</v>
      </c>
      <c r="BN29" s="99" t="e">
        <f ca="true">+IF(AND(ISNUMBER(OFFSET('Hygiene Data'!$H$9,0,10*ROW('Hygiene Data'!H23))),'Data Summary'!EC29="Yes"),OFFSET('Hygiene Data'!$H$9,0,10*ROW('Hygiene Data'!H23)),NA())</f>
        <v>#N/A</v>
      </c>
      <c r="BO29" s="99" t="e">
        <f ca="true">+IF(AND(ISNUMBER(OFFSET('Hygiene Data'!$I$5,0,10*ROW('Hygiene Data'!I23))),'Data Summary'!ED29="Yes"),OFFSET('Hygiene Data'!$I$5,0,10*ROW('Hygiene Data'!I23)),NA())</f>
        <v>#N/A</v>
      </c>
      <c r="BP29" s="99" t="e">
        <f ca="true">+IF(AND(ISNUMBER(OFFSET('Hygiene Data'!$I$7,0,10*ROW('Hygiene Data'!I23))),'Data Summary'!EE29="Yes"),OFFSET('Hygiene Data'!$I$7,0,10*ROW('Hygiene Data'!I23)),NA())</f>
        <v>#N/A</v>
      </c>
      <c r="BQ29" s="99" t="e">
        <f ca="true">+IF(AND(ISNUMBER(OFFSET('Hygiene Data'!$I$9,0,10*ROW('Hygiene Data'!I23))),'Data Summary'!EF29="Yes"),OFFSET('Hygiene Data'!$I$9,0,10*ROW('Hygiene Data'!I23)),NA())</f>
        <v>#N/A</v>
      </c>
    </row>
    <row xmlns:x14ac="http://schemas.microsoft.com/office/spreadsheetml/2009/9/ac" r="30" x14ac:dyDescent="0.2">
      <c r="A30" s="337" t="e">
        <f ca="true">+RIGHT('Data Summary'!A30,LEN('Data Summary'!A30)-9)</f>
        <v>#VALUE!</v>
      </c>
      <c r="B30" s="38" t="str">
        <f ca="true">+IF(ISTEXT('Data Summary'!B30),'Data Summary'!B30,"")</f>
        <v/>
      </c>
      <c r="C30" s="336" t="e">
        <f ca="true">+VALUE('Data Summary'!C30)</f>
        <v>#VALUE!</v>
      </c>
      <c r="D30" s="97" t="e">
        <f ca="true">+IF(AND(ISNUMBER(OFFSET('Water Data'!$D$4,0,10*ROW('Water Data'!D24))),'Data Summary'!BS30="Yes"),100-OFFSET('Water Data'!$D$4,0,10*ROW('Water Data'!D24)),NA())</f>
        <v>#N/A</v>
      </c>
      <c r="E30" s="97" t="e">
        <f ca="true">+IF(AND(ISNUMBER(OFFSET('Water Data'!$D$6,0,10*ROW('Water Data'!D24))),'Data Summary'!BT30="Yes"),OFFSET('Water Data'!$D$6,0,10*ROW('Water Data'!D24)),NA())</f>
        <v>#N/A</v>
      </c>
      <c r="F30" s="97" t="e">
        <f ca="true">+IF(AND(ISNUMBER(OFFSET('Water Data'!$D$9,0,10*ROW('Water Data'!D24))),'Data Summary'!BU30="Yes"),OFFSET('Water Data'!$D$9,0,10*ROW('Water Data'!D24)),NA())</f>
        <v>#N/A</v>
      </c>
      <c r="G30" s="97" t="e">
        <f ca="true">+IF(AND(ISNUMBER(OFFSET('Water Data'!$E$4,0,10*ROW('Water Data'!E24))),'Data Summary'!BV30="Yes"),100-OFFSET('Water Data'!$E$4,0,10*ROW('Water Data'!E24)),NA())</f>
        <v>#N/A</v>
      </c>
      <c r="H30" s="97" t="e">
        <f ca="true">+IF(AND(ISNUMBER(OFFSET('Water Data'!$E$6,0,10*ROW('Water Data'!E24))),'Data Summary'!BW30="Yes"),OFFSET('Water Data'!$E$6,0,10*ROW('Water Data'!E24)),NA())</f>
        <v>#N/A</v>
      </c>
      <c r="I30" s="97" t="e">
        <f ca="true">+IF(AND(ISNUMBER(OFFSET('Water Data'!$E$9,0,10*ROW('Water Data'!E24))),'Data Summary'!BX30="Yes"),OFFSET('Water Data'!$E$9,0,10*ROW('Water Data'!E24)),NA())</f>
        <v>#N/A</v>
      </c>
      <c r="J30" s="97" t="e">
        <f ca="true">+IF(AND(ISNUMBER(OFFSET('Water Data'!$F$4,0,10*ROW('Water Data'!F24))),'Data Summary'!BY30="Yes"),100-OFFSET('Water Data'!$F$4,0,10*ROW('Water Data'!F24)),NA())</f>
        <v>#N/A</v>
      </c>
      <c r="K30" s="97" t="e">
        <f ca="true">+IF(AND(ISNUMBER(OFFSET('Water Data'!$F$6,0,10*ROW('Water Data'!F24))),'Data Summary'!BZ30="Yes"),OFFSET('Water Data'!$F$6,0,10*ROW('Water Data'!F24)),NA())</f>
        <v>#N/A</v>
      </c>
      <c r="L30" s="97" t="e">
        <f ca="true">+IF(AND(ISNUMBER(OFFSET('Water Data'!$F$9,0,10*ROW('Water Data'!F24))),'Data Summary'!CA30="Yes"),OFFSET('Water Data'!$F$9,0,10*ROW('Water Data'!F24)),NA())</f>
        <v>#N/A</v>
      </c>
      <c r="M30" s="97" t="e">
        <f ca="true">+IF(AND(ISNUMBER(OFFSET('Water Data'!$G$4,0,10*ROW('Water Data'!G24))),'Data Summary'!CB30="Yes"),100-OFFSET('Water Data'!$G$4,0,10*ROW('Water Data'!G24)),NA())</f>
        <v>#N/A</v>
      </c>
      <c r="N30" s="97" t="e">
        <f ca="true">+IF(AND(ISNUMBER(OFFSET('Water Data'!$G$6,0,10*ROW('Water Data'!G24))),'Data Summary'!CC30="Yes"),OFFSET('Water Data'!$G$6,0,10*ROW('Water Data'!G24)),NA())</f>
        <v>#N/A</v>
      </c>
      <c r="O30" s="97" t="e">
        <f ca="true">+IF(AND(ISNUMBER(OFFSET('Water Data'!$G$9,0,10*ROW('Water Data'!G24))),'Data Summary'!CD30="Yes"),OFFSET('Water Data'!$G$9,0,10*ROW('Water Data'!G24)),NA())</f>
        <v>#N/A</v>
      </c>
      <c r="P30" s="97" t="e">
        <f ca="true">+IF(AND(ISNUMBER(OFFSET('Water Data'!$H$4,0,10*ROW('Water Data'!H24))),'Data Summary'!CE30="Yes"),100-OFFSET('Water Data'!$H$4,0,10*ROW('Water Data'!H24)),NA())</f>
        <v>#N/A</v>
      </c>
      <c r="Q30" s="97" t="e">
        <f ca="true">+IF(AND(ISNUMBER(OFFSET('Water Data'!$H$6,0,10*ROW('Water Data'!H24))),'Data Summary'!CF30="Yes"),OFFSET('Water Data'!$H$6,0,10*ROW('Water Data'!H24)),NA())</f>
        <v>#N/A</v>
      </c>
      <c r="R30" s="97" t="e">
        <f ca="true">+IF(AND(ISNUMBER(OFFSET('Water Data'!$H$9,0,10*ROW('Water Data'!H24))),'Data Summary'!CG30="Yes"),OFFSET('Water Data'!$H$9,0,10*ROW('Water Data'!H24)),NA())</f>
        <v>#N/A</v>
      </c>
      <c r="S30" s="97" t="e">
        <f ca="true">+IF(AND(ISNUMBER(OFFSET('Water Data'!$I$4,0,10*ROW('Water Data'!I24))),'Data Summary'!CH30="Yes"),100-OFFSET('Water Data'!$I$4,0,10*ROW('Water Data'!I24)),NA())</f>
        <v>#N/A</v>
      </c>
      <c r="T30" s="97" t="e">
        <f ca="true">+IF(AND(ISNUMBER(OFFSET('Water Data'!$I$6,0,10*ROW('Water Data'!I24))),'Data Summary'!CI30="Yes"),OFFSET('Water Data'!$I$6,0,10*ROW('Water Data'!I24)),NA())</f>
        <v>#N/A</v>
      </c>
      <c r="U30" s="97" t="e">
        <f ca="true">+IF(AND(ISNUMBER(OFFSET('Water Data'!$I$9,0,10*ROW('Water Data'!I24))),'Data Summary'!CJ30="Yes"),OFFSET('Water Data'!$I$9,0,10*ROW('Water Data'!I24)),NA())</f>
        <v>#N/A</v>
      </c>
      <c r="V30" s="98" t="e">
        <f ca="true">+IF(AND(ISNUMBER(OFFSET('Sanitation Data'!$D$4,0,10*ROW('Sanitation Data'!D24))),'Data Summary'!CK30="Yes"),100-OFFSET('Sanitation Data'!$D$4,0,10*ROW('Sanitation Data'!D24)),NA())</f>
        <v>#N/A</v>
      </c>
      <c r="W30" s="98" t="e">
        <f ca="true">+IF(AND(ISNUMBER(OFFSET('Sanitation Data'!$D$6,0,10*ROW('Sanitation Data'!D24))),'Data Summary'!CL30="Yes"),OFFSET('Sanitation Data'!$D$6,0,10*ROW('Sanitation Data'!D24)),NA())</f>
        <v>#N/A</v>
      </c>
      <c r="X30" s="98" t="e">
        <f ca="true">+IF(AND(ISNUMBER(OFFSET('Sanitation Data'!$D$10,0,10*ROW('Sanitation Data'!D24))),'Data Summary'!CM30="Yes"),OFFSET('Sanitation Data'!$D$10,0,10*ROW('Sanitation Data'!D24)),NA())</f>
        <v>#N/A</v>
      </c>
      <c r="Y30" s="98" t="e">
        <f ca="true">+IF(AND(ISNUMBER(OFFSET('Sanitation Data'!$D$11,0,10*ROW('Sanitation Data'!D24))),'Data Summary'!CN30="Yes"),OFFSET('Sanitation Data'!$D$11,0,10*ROW('Sanitation Data'!D24)),NA())</f>
        <v>#N/A</v>
      </c>
      <c r="Z30" s="98" t="e">
        <f ca="true">+IF(AND(ISNUMBER(OFFSET('Sanitation Data'!$D$12,0,10*ROW('Sanitation Data'!D24))),'Data Summary'!CO30="Yes"),OFFSET('Sanitation Data'!$D$12,0,10*ROW('Sanitation Data'!D24)),NA())</f>
        <v>#N/A</v>
      </c>
      <c r="AA30" s="98" t="e">
        <f ca="true">+IF(AND(ISNUMBER(OFFSET('Sanitation Data'!$E$4,0,10*ROW('Sanitation Data'!E24))),'Data Summary'!CP30="Yes"),100-OFFSET('Sanitation Data'!$E$4,0,10*ROW('Sanitation Data'!E24)),NA())</f>
        <v>#N/A</v>
      </c>
      <c r="AB30" s="98" t="e">
        <f ca="true">+IF(AND(ISNUMBER(OFFSET('Sanitation Data'!$E$6,0,10*ROW('Sanitation Data'!E24))),'Data Summary'!CQ30="Yes"),OFFSET('Sanitation Data'!$E$6,0,10*ROW('Sanitation Data'!E24)),NA())</f>
        <v>#N/A</v>
      </c>
      <c r="AC30" s="98" t="e">
        <f ca="true">+IF(AND(ISNUMBER(OFFSET('Sanitation Data'!$E$10,0,10*ROW('Sanitation Data'!E24))),'Data Summary'!CR30="Yes"),OFFSET('Sanitation Data'!$E$10,0,10*ROW('Sanitation Data'!E24)),NA())</f>
        <v>#N/A</v>
      </c>
      <c r="AD30" s="98" t="e">
        <f ca="true">+IF(AND(ISNUMBER(OFFSET('Sanitation Data'!$E$11,0,10*ROW('Sanitation Data'!E24))),'Data Summary'!CS30="Yes"),OFFSET('Sanitation Data'!$E$11,0,10*ROW('Sanitation Data'!E24)),NA())</f>
        <v>#N/A</v>
      </c>
      <c r="AE30" s="98" t="e">
        <f ca="true">+IF(AND(ISNUMBER(OFFSET('Sanitation Data'!$E$12,0,10*ROW('Sanitation Data'!E24))),'Data Summary'!CT30="Yes"),OFFSET('Sanitation Data'!$E$12,0,10*ROW('Sanitation Data'!E24)),NA())</f>
        <v>#N/A</v>
      </c>
      <c r="AF30" s="98" t="e">
        <f ca="true">+IF(AND(ISNUMBER(OFFSET('Sanitation Data'!$F$4,0,10*ROW('Sanitation Data'!F24))),'Data Summary'!CU30="Yes"),100-OFFSET('Sanitation Data'!$F$4,0,10*ROW('Sanitation Data'!F24)),NA())</f>
        <v>#N/A</v>
      </c>
      <c r="AG30" s="98" t="e">
        <f ca="true">+IF(AND(ISNUMBER(OFFSET('Sanitation Data'!$F$6,0,10*ROW('Sanitation Data'!F24))),'Data Summary'!CV30="Yes"),OFFSET('Sanitation Data'!$F$6,0,10*ROW('Sanitation Data'!F24)),NA())</f>
        <v>#N/A</v>
      </c>
      <c r="AH30" s="98" t="e">
        <f ca="true">+IF(AND(ISNUMBER(OFFSET('Sanitation Data'!$F$10,0,10*ROW('Sanitation Data'!F24))),'Data Summary'!CW30="Yes"),OFFSET('Sanitation Data'!$F$10,0,10*ROW('Sanitation Data'!F24)),NA())</f>
        <v>#N/A</v>
      </c>
      <c r="AI30" s="98" t="e">
        <f ca="true">+IF(AND(ISNUMBER(OFFSET('Sanitation Data'!$F$11,0,10*ROW('Sanitation Data'!F24))),'Data Summary'!CX30="Yes"),OFFSET('Sanitation Data'!$F$11,0,10*ROW('Sanitation Data'!F24)),NA())</f>
        <v>#N/A</v>
      </c>
      <c r="AJ30" s="98" t="e">
        <f ca="true">+IF(AND(ISNUMBER(OFFSET('Sanitation Data'!$F$12,0,10*ROW('Sanitation Data'!F24))),'Data Summary'!CY30="Yes"),OFFSET('Sanitation Data'!$F$12,0,10*ROW('Sanitation Data'!F24)),NA())</f>
        <v>#N/A</v>
      </c>
      <c r="AK30" s="98" t="e">
        <f ca="true">+IF(AND(ISNUMBER(OFFSET('Sanitation Data'!$G$4,0,10*ROW('Sanitation Data'!G24))),'Data Summary'!CZ30="Yes"),100-OFFSET('Sanitation Data'!$G$4,0,10*ROW('Sanitation Data'!G24)),NA())</f>
        <v>#N/A</v>
      </c>
      <c r="AL30" s="98" t="e">
        <f ca="true">+IF(AND(ISNUMBER(OFFSET('Sanitation Data'!$G$6,0,10*ROW('Sanitation Data'!G24))),'Data Summary'!DA30="Yes"),OFFSET('Sanitation Data'!$G$6,0,10*ROW('Sanitation Data'!G24)),NA())</f>
        <v>#N/A</v>
      </c>
      <c r="AM30" s="98" t="e">
        <f ca="true">+IF(AND(ISNUMBER(OFFSET('Sanitation Data'!$G$10,0,10*ROW('Sanitation Data'!G24))),'Data Summary'!DB30="Yes"),OFFSET('Sanitation Data'!$G$10,0,10*ROW('Sanitation Data'!G24)),NA())</f>
        <v>#N/A</v>
      </c>
      <c r="AN30" s="98" t="e">
        <f ca="true">+IF(AND(ISNUMBER(OFFSET('Sanitation Data'!$G$11,0,10*ROW('Sanitation Data'!G24))),'Data Summary'!DC30="Yes"),OFFSET('Sanitation Data'!$G$11,0,10*ROW('Sanitation Data'!G24)),NA())</f>
        <v>#N/A</v>
      </c>
      <c r="AO30" s="98" t="e">
        <f ca="true">+IF(AND(ISNUMBER(OFFSET('Sanitation Data'!$G$12,0,10*ROW('Sanitation Data'!G24))),'Data Summary'!DD30="Yes"),OFFSET('Sanitation Data'!$G$12,0,10*ROW('Sanitation Data'!G24)),NA())</f>
        <v>#N/A</v>
      </c>
      <c r="AP30" s="98" t="e">
        <f ca="true">+IF(AND(ISNUMBER(OFFSET('Sanitation Data'!$H$4,0,10*ROW('Sanitation Data'!H24))),'Data Summary'!DE30="Yes"),100-OFFSET('Sanitation Data'!$H$4,0,10*ROW('Sanitation Data'!H24)),NA())</f>
        <v>#N/A</v>
      </c>
      <c r="AQ30" s="98" t="e">
        <f ca="true">+IF(AND(ISNUMBER(OFFSET('Sanitation Data'!$H$6,0,10*ROW('Sanitation Data'!H24))),'Data Summary'!DF30="Yes"),OFFSET('Sanitation Data'!$H$6,0,10*ROW('Sanitation Data'!H24)),NA())</f>
        <v>#N/A</v>
      </c>
      <c r="AR30" s="98" t="e">
        <f ca="true">+IF(AND(ISNUMBER(OFFSET('Sanitation Data'!$H$10,0,10*ROW('Sanitation Data'!H24))),'Data Summary'!DG30="Yes"),OFFSET('Sanitation Data'!$H$10,0,10*ROW('Sanitation Data'!H24)),NA())</f>
        <v>#N/A</v>
      </c>
      <c r="AS30" s="98" t="e">
        <f ca="true">+IF(AND(ISNUMBER(OFFSET('Sanitation Data'!$H$11,0,10*ROW('Sanitation Data'!H24))),'Data Summary'!DH30="Yes"),OFFSET('Sanitation Data'!$H$11,0,10*ROW('Sanitation Data'!H24)),NA())</f>
        <v>#N/A</v>
      </c>
      <c r="AT30" s="98" t="e">
        <f ca="true">+IF(AND(ISNUMBER(OFFSET('Sanitation Data'!$H$12,0,10*ROW('Sanitation Data'!H24))),'Data Summary'!DI30="Yes"),OFFSET('Sanitation Data'!$H$12,0,10*ROW('Sanitation Data'!H24)),NA())</f>
        <v>#N/A</v>
      </c>
      <c r="AU30" s="98" t="e">
        <f ca="true">+IF(AND(ISNUMBER(OFFSET('Sanitation Data'!$I$4,0,10*ROW('Sanitation Data'!I24))),'Data Summary'!DJ30="Yes"),100-OFFSET('Sanitation Data'!$I$4,0,10*ROW('Sanitation Data'!I24)),NA())</f>
        <v>#N/A</v>
      </c>
      <c r="AV30" s="98" t="e">
        <f ca="true">+IF(AND(ISNUMBER(OFFSET('Sanitation Data'!$I$6,0,10*ROW('Sanitation Data'!I24))),'Data Summary'!DK30="Yes"),OFFSET('Sanitation Data'!$I$6,0,10*ROW('Sanitation Data'!I24)),NA())</f>
        <v>#N/A</v>
      </c>
      <c r="AW30" s="98" t="e">
        <f ca="true">+IF(AND(ISNUMBER(OFFSET('Sanitation Data'!$I$10,0,10*ROW('Sanitation Data'!I24))),'Data Summary'!DL30="Yes"),OFFSET('Sanitation Data'!$I$10,0,10*ROW('Sanitation Data'!I24)),NA())</f>
        <v>#N/A</v>
      </c>
      <c r="AX30" s="98" t="e">
        <f ca="true">+IF(AND(ISNUMBER(OFFSET('Sanitation Data'!$I$11,0,10*ROW('Sanitation Data'!I24))),'Data Summary'!DM30="Yes"),OFFSET('Sanitation Data'!$I$11,0,10*ROW('Sanitation Data'!I24)),NA())</f>
        <v>#N/A</v>
      </c>
      <c r="AY30" s="98" t="e">
        <f ca="true">+IF(AND(ISNUMBER(OFFSET('Sanitation Data'!$I$12,0,10*ROW('Sanitation Data'!I24))),'Data Summary'!DN30="Yes"),OFFSET('Sanitation Data'!$I$12,0,10*ROW('Sanitation Data'!I24)),NA())</f>
        <v>#N/A</v>
      </c>
      <c r="AZ30" s="99" t="e">
        <f ca="true">+IF(AND(ISNUMBER(OFFSET('Hygiene Data'!$D$5,0,10*ROW('Hygiene Data'!D24))),'Data Summary'!DO30="Yes"),OFFSET('Hygiene Data'!$D$5,0,10*ROW('Hygiene Data'!D24)),NA())</f>
        <v>#N/A</v>
      </c>
      <c r="BA30" s="99" t="e">
        <f ca="true">+IF(AND(ISNUMBER(OFFSET('Hygiene Data'!$D$7,0,10*ROW('Hygiene Data'!D24))),'Data Summary'!DP30="Yes"),OFFSET('Hygiene Data'!$D$7,0,10*ROW('Hygiene Data'!D24)),NA())</f>
        <v>#N/A</v>
      </c>
      <c r="BB30" s="99" t="e">
        <f ca="true">+IF(AND(ISNUMBER(OFFSET('Hygiene Data'!$D$9,0,10*ROW('Hygiene Data'!D24))),'Data Summary'!DQ30="Yes"),OFFSET('Hygiene Data'!$D$9,0,10*ROW('Hygiene Data'!D24)),NA())</f>
        <v>#N/A</v>
      </c>
      <c r="BC30" s="99" t="e">
        <f ca="true">+IF(AND(ISNUMBER(OFFSET('Hygiene Data'!$E$5,0,10*ROW('Hygiene Data'!E24))),'Data Summary'!DR30="Yes"),OFFSET('Hygiene Data'!$E$5,0,10*ROW('Hygiene Data'!E24)),NA())</f>
        <v>#N/A</v>
      </c>
      <c r="BD30" s="99" t="e">
        <f ca="true">+IF(AND(ISNUMBER(OFFSET('Hygiene Data'!$E$7,0,10*ROW('Hygiene Data'!E24))),'Data Summary'!DS30="Yes"),OFFSET('Hygiene Data'!$E$7,0,10*ROW('Hygiene Data'!E24)),NA())</f>
        <v>#N/A</v>
      </c>
      <c r="BE30" s="99" t="e">
        <f ca="true">+IF(AND(ISNUMBER(OFFSET('Hygiene Data'!$E$9,0,10*ROW('Hygiene Data'!E24))),'Data Summary'!DT30="Yes"),OFFSET('Hygiene Data'!$E$9,0,10*ROW('Hygiene Data'!E24)),NA())</f>
        <v>#N/A</v>
      </c>
      <c r="BF30" s="99" t="e">
        <f ca="true">+IF(AND(ISNUMBER(OFFSET('Hygiene Data'!$F$5,0,10*ROW('Hygiene Data'!F24))),'Data Summary'!DU30="Yes"),OFFSET('Hygiene Data'!$F$5,0,10*ROW('Hygiene Data'!F24)),NA())</f>
        <v>#N/A</v>
      </c>
      <c r="BG30" s="99" t="e">
        <f ca="true">+IF(AND(ISNUMBER(OFFSET('Hygiene Data'!$F$7,0,10*ROW('Hygiene Data'!F24))),'Data Summary'!DV30="Yes"),OFFSET('Hygiene Data'!$F$7,0,10*ROW('Hygiene Data'!F24)),NA())</f>
        <v>#N/A</v>
      </c>
      <c r="BH30" s="99" t="e">
        <f ca="true">+IF(AND(ISNUMBER(OFFSET('Hygiene Data'!$F$9,0,10*ROW('Hygiene Data'!F24))),'Data Summary'!DW30="Yes"),OFFSET('Hygiene Data'!$F$9,0,10*ROW('Hygiene Data'!F24)),NA())</f>
        <v>#N/A</v>
      </c>
      <c r="BI30" s="99" t="e">
        <f ca="true">+IF(AND(ISNUMBER(OFFSET('Hygiene Data'!$G$5,0,10*ROW('Hygiene Data'!G24))),'Data Summary'!DX30="Yes"),OFFSET('Hygiene Data'!$G$5,0,10*ROW('Hygiene Data'!G24)),NA())</f>
        <v>#N/A</v>
      </c>
      <c r="BJ30" s="99" t="e">
        <f ca="true">+IF(AND(ISNUMBER(OFFSET('Hygiene Data'!$G$7,0,10*ROW('Hygiene Data'!G24))),'Data Summary'!DY30="Yes"),OFFSET('Hygiene Data'!$G$7,0,10*ROW('Hygiene Data'!G24)),NA())</f>
        <v>#N/A</v>
      </c>
      <c r="BK30" s="99" t="e">
        <f ca="true">+IF(AND(ISNUMBER(OFFSET('Hygiene Data'!$G$9,0,10*ROW('Hygiene Data'!G24))),'Data Summary'!DZ30="Yes"),OFFSET('Hygiene Data'!$G$9,0,10*ROW('Hygiene Data'!G24)),NA())</f>
        <v>#N/A</v>
      </c>
      <c r="BL30" s="99" t="e">
        <f ca="true">+IF(AND(ISNUMBER(OFFSET('Hygiene Data'!$H$5,0,10*ROW('Hygiene Data'!H24))),'Data Summary'!EA30="Yes"),OFFSET('Hygiene Data'!$H$5,0,10*ROW('Hygiene Data'!H24)),NA())</f>
        <v>#N/A</v>
      </c>
      <c r="BM30" s="99" t="e">
        <f ca="true">+IF(AND(ISNUMBER(OFFSET('Hygiene Data'!$H$7,0,10*ROW('Hygiene Data'!H24))),'Data Summary'!EB30="Yes"),OFFSET('Hygiene Data'!$H$7,0,10*ROW('Hygiene Data'!H24)),NA())</f>
        <v>#N/A</v>
      </c>
      <c r="BN30" s="99" t="e">
        <f ca="true">+IF(AND(ISNUMBER(OFFSET('Hygiene Data'!$H$9,0,10*ROW('Hygiene Data'!H24))),'Data Summary'!EC30="Yes"),OFFSET('Hygiene Data'!$H$9,0,10*ROW('Hygiene Data'!H24)),NA())</f>
        <v>#N/A</v>
      </c>
      <c r="BO30" s="99" t="e">
        <f ca="true">+IF(AND(ISNUMBER(OFFSET('Hygiene Data'!$I$5,0,10*ROW('Hygiene Data'!I24))),'Data Summary'!ED30="Yes"),OFFSET('Hygiene Data'!$I$5,0,10*ROW('Hygiene Data'!I24)),NA())</f>
        <v>#N/A</v>
      </c>
      <c r="BP30" s="99" t="e">
        <f ca="true">+IF(AND(ISNUMBER(OFFSET('Hygiene Data'!$I$7,0,10*ROW('Hygiene Data'!I24))),'Data Summary'!EE30="Yes"),OFFSET('Hygiene Data'!$I$7,0,10*ROW('Hygiene Data'!I24)),NA())</f>
        <v>#N/A</v>
      </c>
      <c r="BQ30" s="99" t="e">
        <f ca="true">+IF(AND(ISNUMBER(OFFSET('Hygiene Data'!$I$9,0,10*ROW('Hygiene Data'!I24))),'Data Summary'!EF30="Yes"),OFFSET('Hygiene Data'!$I$9,0,10*ROW('Hygiene Data'!I24)),NA())</f>
        <v>#N/A</v>
      </c>
    </row>
    <row xmlns:x14ac="http://schemas.microsoft.com/office/spreadsheetml/2009/9/ac" r="31" x14ac:dyDescent="0.2">
      <c r="A31" s="337" t="e">
        <f ca="true">+RIGHT('Data Summary'!A31,LEN('Data Summary'!A31)-9)</f>
        <v>#VALUE!</v>
      </c>
      <c r="B31" s="38" t="str">
        <f ca="true">+IF(ISTEXT('Data Summary'!B31),'Data Summary'!B31,"")</f>
        <v/>
      </c>
      <c r="C31" s="336" t="e">
        <f ca="true">+VALUE('Data Summary'!C31)</f>
        <v>#VALUE!</v>
      </c>
      <c r="D31" s="97" t="e">
        <f ca="true">+IF(AND(ISNUMBER(OFFSET('Water Data'!$D$4,0,10*ROW('Water Data'!D25))),'Data Summary'!BS31="Yes"),100-OFFSET('Water Data'!$D$4,0,10*ROW('Water Data'!D25)),NA())</f>
        <v>#N/A</v>
      </c>
      <c r="E31" s="97" t="e">
        <f ca="true">+IF(AND(ISNUMBER(OFFSET('Water Data'!$D$6,0,10*ROW('Water Data'!D25))),'Data Summary'!BT31="Yes"),OFFSET('Water Data'!$D$6,0,10*ROW('Water Data'!D25)),NA())</f>
        <v>#N/A</v>
      </c>
      <c r="F31" s="97" t="e">
        <f ca="true">+IF(AND(ISNUMBER(OFFSET('Water Data'!$D$9,0,10*ROW('Water Data'!D25))),'Data Summary'!BU31="Yes"),OFFSET('Water Data'!$D$9,0,10*ROW('Water Data'!D25)),NA())</f>
        <v>#N/A</v>
      </c>
      <c r="G31" s="97" t="e">
        <f ca="true">+IF(AND(ISNUMBER(OFFSET('Water Data'!$E$4,0,10*ROW('Water Data'!E25))),'Data Summary'!BV31="Yes"),100-OFFSET('Water Data'!$E$4,0,10*ROW('Water Data'!E25)),NA())</f>
        <v>#N/A</v>
      </c>
      <c r="H31" s="97" t="e">
        <f ca="true">+IF(AND(ISNUMBER(OFFSET('Water Data'!$E$6,0,10*ROW('Water Data'!E25))),'Data Summary'!BW31="Yes"),OFFSET('Water Data'!$E$6,0,10*ROW('Water Data'!E25)),NA())</f>
        <v>#N/A</v>
      </c>
      <c r="I31" s="97" t="e">
        <f ca="true">+IF(AND(ISNUMBER(OFFSET('Water Data'!$E$9,0,10*ROW('Water Data'!E25))),'Data Summary'!BX31="Yes"),OFFSET('Water Data'!$E$9,0,10*ROW('Water Data'!E25)),NA())</f>
        <v>#N/A</v>
      </c>
      <c r="J31" s="97" t="e">
        <f ca="true">+IF(AND(ISNUMBER(OFFSET('Water Data'!$F$4,0,10*ROW('Water Data'!F25))),'Data Summary'!BY31="Yes"),100-OFFSET('Water Data'!$F$4,0,10*ROW('Water Data'!F25)),NA())</f>
        <v>#N/A</v>
      </c>
      <c r="K31" s="97" t="e">
        <f ca="true">+IF(AND(ISNUMBER(OFFSET('Water Data'!$F$6,0,10*ROW('Water Data'!F25))),'Data Summary'!BZ31="Yes"),OFFSET('Water Data'!$F$6,0,10*ROW('Water Data'!F25)),NA())</f>
        <v>#N/A</v>
      </c>
      <c r="L31" s="97" t="e">
        <f ca="true">+IF(AND(ISNUMBER(OFFSET('Water Data'!$F$9,0,10*ROW('Water Data'!F25))),'Data Summary'!CA31="Yes"),OFFSET('Water Data'!$F$9,0,10*ROW('Water Data'!F25)),NA())</f>
        <v>#N/A</v>
      </c>
      <c r="M31" s="97" t="e">
        <f ca="true">+IF(AND(ISNUMBER(OFFSET('Water Data'!$G$4,0,10*ROW('Water Data'!G25))),'Data Summary'!CB31="Yes"),100-OFFSET('Water Data'!$G$4,0,10*ROW('Water Data'!G25)),NA())</f>
        <v>#N/A</v>
      </c>
      <c r="N31" s="97" t="e">
        <f ca="true">+IF(AND(ISNUMBER(OFFSET('Water Data'!$G$6,0,10*ROW('Water Data'!G25))),'Data Summary'!CC31="Yes"),OFFSET('Water Data'!$G$6,0,10*ROW('Water Data'!G25)),NA())</f>
        <v>#N/A</v>
      </c>
      <c r="O31" s="97" t="e">
        <f ca="true">+IF(AND(ISNUMBER(OFFSET('Water Data'!$G$9,0,10*ROW('Water Data'!G25))),'Data Summary'!CD31="Yes"),OFFSET('Water Data'!$G$9,0,10*ROW('Water Data'!G25)),NA())</f>
        <v>#N/A</v>
      </c>
      <c r="P31" s="97" t="e">
        <f ca="true">+IF(AND(ISNUMBER(OFFSET('Water Data'!$H$4,0,10*ROW('Water Data'!H25))),'Data Summary'!CE31="Yes"),100-OFFSET('Water Data'!$H$4,0,10*ROW('Water Data'!H25)),NA())</f>
        <v>#N/A</v>
      </c>
      <c r="Q31" s="97" t="e">
        <f ca="true">+IF(AND(ISNUMBER(OFFSET('Water Data'!$H$6,0,10*ROW('Water Data'!H25))),'Data Summary'!CF31="Yes"),OFFSET('Water Data'!$H$6,0,10*ROW('Water Data'!H25)),NA())</f>
        <v>#N/A</v>
      </c>
      <c r="R31" s="97" t="e">
        <f ca="true">+IF(AND(ISNUMBER(OFFSET('Water Data'!$H$9,0,10*ROW('Water Data'!H25))),'Data Summary'!CG31="Yes"),OFFSET('Water Data'!$H$9,0,10*ROW('Water Data'!H25)),NA())</f>
        <v>#N/A</v>
      </c>
      <c r="S31" s="97" t="e">
        <f ca="true">+IF(AND(ISNUMBER(OFFSET('Water Data'!$I$4,0,10*ROW('Water Data'!I25))),'Data Summary'!CH31="Yes"),100-OFFSET('Water Data'!$I$4,0,10*ROW('Water Data'!I25)),NA())</f>
        <v>#N/A</v>
      </c>
      <c r="T31" s="97" t="e">
        <f ca="true">+IF(AND(ISNUMBER(OFFSET('Water Data'!$I$6,0,10*ROW('Water Data'!I25))),'Data Summary'!CI31="Yes"),OFFSET('Water Data'!$I$6,0,10*ROW('Water Data'!I25)),NA())</f>
        <v>#N/A</v>
      </c>
      <c r="U31" s="97" t="e">
        <f ca="true">+IF(AND(ISNUMBER(OFFSET('Water Data'!$I$9,0,10*ROW('Water Data'!I25))),'Data Summary'!CJ31="Yes"),OFFSET('Water Data'!$I$9,0,10*ROW('Water Data'!I25)),NA())</f>
        <v>#N/A</v>
      </c>
      <c r="V31" s="98" t="e">
        <f ca="true">+IF(AND(ISNUMBER(OFFSET('Sanitation Data'!$D$4,0,10*ROW('Sanitation Data'!D25))),'Data Summary'!CK31="Yes"),100-OFFSET('Sanitation Data'!$D$4,0,10*ROW('Sanitation Data'!D25)),NA())</f>
        <v>#N/A</v>
      </c>
      <c r="W31" s="98" t="e">
        <f ca="true">+IF(AND(ISNUMBER(OFFSET('Sanitation Data'!$D$6,0,10*ROW('Sanitation Data'!D25))),'Data Summary'!CL31="Yes"),OFFSET('Sanitation Data'!$D$6,0,10*ROW('Sanitation Data'!D25)),NA())</f>
        <v>#N/A</v>
      </c>
      <c r="X31" s="98" t="e">
        <f ca="true">+IF(AND(ISNUMBER(OFFSET('Sanitation Data'!$D$10,0,10*ROW('Sanitation Data'!D25))),'Data Summary'!CM31="Yes"),OFFSET('Sanitation Data'!$D$10,0,10*ROW('Sanitation Data'!D25)),NA())</f>
        <v>#N/A</v>
      </c>
      <c r="Y31" s="98" t="e">
        <f ca="true">+IF(AND(ISNUMBER(OFFSET('Sanitation Data'!$D$11,0,10*ROW('Sanitation Data'!D25))),'Data Summary'!CN31="Yes"),OFFSET('Sanitation Data'!$D$11,0,10*ROW('Sanitation Data'!D25)),NA())</f>
        <v>#N/A</v>
      </c>
      <c r="Z31" s="98" t="e">
        <f ca="true">+IF(AND(ISNUMBER(OFFSET('Sanitation Data'!$D$12,0,10*ROW('Sanitation Data'!D25))),'Data Summary'!CO31="Yes"),OFFSET('Sanitation Data'!$D$12,0,10*ROW('Sanitation Data'!D25)),NA())</f>
        <v>#N/A</v>
      </c>
      <c r="AA31" s="98" t="e">
        <f ca="true">+IF(AND(ISNUMBER(OFFSET('Sanitation Data'!$E$4,0,10*ROW('Sanitation Data'!E25))),'Data Summary'!CP31="Yes"),100-OFFSET('Sanitation Data'!$E$4,0,10*ROW('Sanitation Data'!E25)),NA())</f>
        <v>#N/A</v>
      </c>
      <c r="AB31" s="98" t="e">
        <f ca="true">+IF(AND(ISNUMBER(OFFSET('Sanitation Data'!$E$6,0,10*ROW('Sanitation Data'!E25))),'Data Summary'!CQ31="Yes"),OFFSET('Sanitation Data'!$E$6,0,10*ROW('Sanitation Data'!E25)),NA())</f>
        <v>#N/A</v>
      </c>
      <c r="AC31" s="98" t="e">
        <f ca="true">+IF(AND(ISNUMBER(OFFSET('Sanitation Data'!$E$10,0,10*ROW('Sanitation Data'!E25))),'Data Summary'!CR31="Yes"),OFFSET('Sanitation Data'!$E$10,0,10*ROW('Sanitation Data'!E25)),NA())</f>
        <v>#N/A</v>
      </c>
      <c r="AD31" s="98" t="e">
        <f ca="true">+IF(AND(ISNUMBER(OFFSET('Sanitation Data'!$E$11,0,10*ROW('Sanitation Data'!E25))),'Data Summary'!CS31="Yes"),OFFSET('Sanitation Data'!$E$11,0,10*ROW('Sanitation Data'!E25)),NA())</f>
        <v>#N/A</v>
      </c>
      <c r="AE31" s="98" t="e">
        <f ca="true">+IF(AND(ISNUMBER(OFFSET('Sanitation Data'!$E$12,0,10*ROW('Sanitation Data'!E25))),'Data Summary'!CT31="Yes"),OFFSET('Sanitation Data'!$E$12,0,10*ROW('Sanitation Data'!E25)),NA())</f>
        <v>#N/A</v>
      </c>
      <c r="AF31" s="98" t="e">
        <f ca="true">+IF(AND(ISNUMBER(OFFSET('Sanitation Data'!$F$4,0,10*ROW('Sanitation Data'!F25))),'Data Summary'!CU31="Yes"),100-OFFSET('Sanitation Data'!$F$4,0,10*ROW('Sanitation Data'!F25)),NA())</f>
        <v>#N/A</v>
      </c>
      <c r="AG31" s="98" t="e">
        <f ca="true">+IF(AND(ISNUMBER(OFFSET('Sanitation Data'!$F$6,0,10*ROW('Sanitation Data'!F25))),'Data Summary'!CV31="Yes"),OFFSET('Sanitation Data'!$F$6,0,10*ROW('Sanitation Data'!F25)),NA())</f>
        <v>#N/A</v>
      </c>
      <c r="AH31" s="98" t="e">
        <f ca="true">+IF(AND(ISNUMBER(OFFSET('Sanitation Data'!$F$10,0,10*ROW('Sanitation Data'!F25))),'Data Summary'!CW31="Yes"),OFFSET('Sanitation Data'!$F$10,0,10*ROW('Sanitation Data'!F25)),NA())</f>
        <v>#N/A</v>
      </c>
      <c r="AI31" s="98" t="e">
        <f ca="true">+IF(AND(ISNUMBER(OFFSET('Sanitation Data'!$F$11,0,10*ROW('Sanitation Data'!F25))),'Data Summary'!CX31="Yes"),OFFSET('Sanitation Data'!$F$11,0,10*ROW('Sanitation Data'!F25)),NA())</f>
        <v>#N/A</v>
      </c>
      <c r="AJ31" s="98" t="e">
        <f ca="true">+IF(AND(ISNUMBER(OFFSET('Sanitation Data'!$F$12,0,10*ROW('Sanitation Data'!F25))),'Data Summary'!CY31="Yes"),OFFSET('Sanitation Data'!$F$12,0,10*ROW('Sanitation Data'!F25)),NA())</f>
        <v>#N/A</v>
      </c>
      <c r="AK31" s="98" t="e">
        <f ca="true">+IF(AND(ISNUMBER(OFFSET('Sanitation Data'!$G$4,0,10*ROW('Sanitation Data'!G25))),'Data Summary'!CZ31="Yes"),100-OFFSET('Sanitation Data'!$G$4,0,10*ROW('Sanitation Data'!G25)),NA())</f>
        <v>#N/A</v>
      </c>
      <c r="AL31" s="98" t="e">
        <f ca="true">+IF(AND(ISNUMBER(OFFSET('Sanitation Data'!$G$6,0,10*ROW('Sanitation Data'!G25))),'Data Summary'!DA31="Yes"),OFFSET('Sanitation Data'!$G$6,0,10*ROW('Sanitation Data'!G25)),NA())</f>
        <v>#N/A</v>
      </c>
      <c r="AM31" s="98" t="e">
        <f ca="true">+IF(AND(ISNUMBER(OFFSET('Sanitation Data'!$G$10,0,10*ROW('Sanitation Data'!G25))),'Data Summary'!DB31="Yes"),OFFSET('Sanitation Data'!$G$10,0,10*ROW('Sanitation Data'!G25)),NA())</f>
        <v>#N/A</v>
      </c>
      <c r="AN31" s="98" t="e">
        <f ca="true">+IF(AND(ISNUMBER(OFFSET('Sanitation Data'!$G$11,0,10*ROW('Sanitation Data'!G25))),'Data Summary'!DC31="Yes"),OFFSET('Sanitation Data'!$G$11,0,10*ROW('Sanitation Data'!G25)),NA())</f>
        <v>#N/A</v>
      </c>
      <c r="AO31" s="98" t="e">
        <f ca="true">+IF(AND(ISNUMBER(OFFSET('Sanitation Data'!$G$12,0,10*ROW('Sanitation Data'!G25))),'Data Summary'!DD31="Yes"),OFFSET('Sanitation Data'!$G$12,0,10*ROW('Sanitation Data'!G25)),NA())</f>
        <v>#N/A</v>
      </c>
      <c r="AP31" s="98" t="e">
        <f ca="true">+IF(AND(ISNUMBER(OFFSET('Sanitation Data'!$H$4,0,10*ROW('Sanitation Data'!H25))),'Data Summary'!DE31="Yes"),100-OFFSET('Sanitation Data'!$H$4,0,10*ROW('Sanitation Data'!H25)),NA())</f>
        <v>#N/A</v>
      </c>
      <c r="AQ31" s="98" t="e">
        <f ca="true">+IF(AND(ISNUMBER(OFFSET('Sanitation Data'!$H$6,0,10*ROW('Sanitation Data'!H25))),'Data Summary'!DF31="Yes"),OFFSET('Sanitation Data'!$H$6,0,10*ROW('Sanitation Data'!H25)),NA())</f>
        <v>#N/A</v>
      </c>
      <c r="AR31" s="98" t="e">
        <f ca="true">+IF(AND(ISNUMBER(OFFSET('Sanitation Data'!$H$10,0,10*ROW('Sanitation Data'!H25))),'Data Summary'!DG31="Yes"),OFFSET('Sanitation Data'!$H$10,0,10*ROW('Sanitation Data'!H25)),NA())</f>
        <v>#N/A</v>
      </c>
      <c r="AS31" s="98" t="e">
        <f ca="true">+IF(AND(ISNUMBER(OFFSET('Sanitation Data'!$H$11,0,10*ROW('Sanitation Data'!H25))),'Data Summary'!DH31="Yes"),OFFSET('Sanitation Data'!$H$11,0,10*ROW('Sanitation Data'!H25)),NA())</f>
        <v>#N/A</v>
      </c>
      <c r="AT31" s="98" t="e">
        <f ca="true">+IF(AND(ISNUMBER(OFFSET('Sanitation Data'!$H$12,0,10*ROW('Sanitation Data'!H25))),'Data Summary'!DI31="Yes"),OFFSET('Sanitation Data'!$H$12,0,10*ROW('Sanitation Data'!H25)),NA())</f>
        <v>#N/A</v>
      </c>
      <c r="AU31" s="98" t="e">
        <f ca="true">+IF(AND(ISNUMBER(OFFSET('Sanitation Data'!$I$4,0,10*ROW('Sanitation Data'!I25))),'Data Summary'!DJ31="Yes"),100-OFFSET('Sanitation Data'!$I$4,0,10*ROW('Sanitation Data'!I25)),NA())</f>
        <v>#N/A</v>
      </c>
      <c r="AV31" s="98" t="e">
        <f ca="true">+IF(AND(ISNUMBER(OFFSET('Sanitation Data'!$I$6,0,10*ROW('Sanitation Data'!I25))),'Data Summary'!DK31="Yes"),OFFSET('Sanitation Data'!$I$6,0,10*ROW('Sanitation Data'!I25)),NA())</f>
        <v>#N/A</v>
      </c>
      <c r="AW31" s="98" t="e">
        <f ca="true">+IF(AND(ISNUMBER(OFFSET('Sanitation Data'!$I$10,0,10*ROW('Sanitation Data'!I25))),'Data Summary'!DL31="Yes"),OFFSET('Sanitation Data'!$I$10,0,10*ROW('Sanitation Data'!I25)),NA())</f>
        <v>#N/A</v>
      </c>
      <c r="AX31" s="98" t="e">
        <f ca="true">+IF(AND(ISNUMBER(OFFSET('Sanitation Data'!$I$11,0,10*ROW('Sanitation Data'!I25))),'Data Summary'!DM31="Yes"),OFFSET('Sanitation Data'!$I$11,0,10*ROW('Sanitation Data'!I25)),NA())</f>
        <v>#N/A</v>
      </c>
      <c r="AY31" s="98" t="e">
        <f ca="true">+IF(AND(ISNUMBER(OFFSET('Sanitation Data'!$I$12,0,10*ROW('Sanitation Data'!I25))),'Data Summary'!DN31="Yes"),OFFSET('Sanitation Data'!$I$12,0,10*ROW('Sanitation Data'!I25)),NA())</f>
        <v>#N/A</v>
      </c>
      <c r="AZ31" s="99" t="e">
        <f ca="true">+IF(AND(ISNUMBER(OFFSET('Hygiene Data'!$D$5,0,10*ROW('Hygiene Data'!D25))),'Data Summary'!DO31="Yes"),OFFSET('Hygiene Data'!$D$5,0,10*ROW('Hygiene Data'!D25)),NA())</f>
        <v>#N/A</v>
      </c>
      <c r="BA31" s="99" t="e">
        <f ca="true">+IF(AND(ISNUMBER(OFFSET('Hygiene Data'!$D$7,0,10*ROW('Hygiene Data'!D25))),'Data Summary'!DP31="Yes"),OFFSET('Hygiene Data'!$D$7,0,10*ROW('Hygiene Data'!D25)),NA())</f>
        <v>#N/A</v>
      </c>
      <c r="BB31" s="99" t="e">
        <f ca="true">+IF(AND(ISNUMBER(OFFSET('Hygiene Data'!$D$9,0,10*ROW('Hygiene Data'!D25))),'Data Summary'!DQ31="Yes"),OFFSET('Hygiene Data'!$D$9,0,10*ROW('Hygiene Data'!D25)),NA())</f>
        <v>#N/A</v>
      </c>
      <c r="BC31" s="99" t="e">
        <f ca="true">+IF(AND(ISNUMBER(OFFSET('Hygiene Data'!$E$5,0,10*ROW('Hygiene Data'!E25))),'Data Summary'!DR31="Yes"),OFFSET('Hygiene Data'!$E$5,0,10*ROW('Hygiene Data'!E25)),NA())</f>
        <v>#N/A</v>
      </c>
      <c r="BD31" s="99" t="e">
        <f ca="true">+IF(AND(ISNUMBER(OFFSET('Hygiene Data'!$E$7,0,10*ROW('Hygiene Data'!E25))),'Data Summary'!DS31="Yes"),OFFSET('Hygiene Data'!$E$7,0,10*ROW('Hygiene Data'!E25)),NA())</f>
        <v>#N/A</v>
      </c>
      <c r="BE31" s="99" t="e">
        <f ca="true">+IF(AND(ISNUMBER(OFFSET('Hygiene Data'!$E$9,0,10*ROW('Hygiene Data'!E25))),'Data Summary'!DT31="Yes"),OFFSET('Hygiene Data'!$E$9,0,10*ROW('Hygiene Data'!E25)),NA())</f>
        <v>#N/A</v>
      </c>
      <c r="BF31" s="99" t="e">
        <f ca="true">+IF(AND(ISNUMBER(OFFSET('Hygiene Data'!$F$5,0,10*ROW('Hygiene Data'!F25))),'Data Summary'!DU31="Yes"),OFFSET('Hygiene Data'!$F$5,0,10*ROW('Hygiene Data'!F25)),NA())</f>
        <v>#N/A</v>
      </c>
      <c r="BG31" s="99" t="e">
        <f ca="true">+IF(AND(ISNUMBER(OFFSET('Hygiene Data'!$F$7,0,10*ROW('Hygiene Data'!F25))),'Data Summary'!DV31="Yes"),OFFSET('Hygiene Data'!$F$7,0,10*ROW('Hygiene Data'!F25)),NA())</f>
        <v>#N/A</v>
      </c>
      <c r="BH31" s="99" t="e">
        <f ca="true">+IF(AND(ISNUMBER(OFFSET('Hygiene Data'!$F$9,0,10*ROW('Hygiene Data'!F25))),'Data Summary'!DW31="Yes"),OFFSET('Hygiene Data'!$F$9,0,10*ROW('Hygiene Data'!F25)),NA())</f>
        <v>#N/A</v>
      </c>
      <c r="BI31" s="99" t="e">
        <f ca="true">+IF(AND(ISNUMBER(OFFSET('Hygiene Data'!$G$5,0,10*ROW('Hygiene Data'!G25))),'Data Summary'!DX31="Yes"),OFFSET('Hygiene Data'!$G$5,0,10*ROW('Hygiene Data'!G25)),NA())</f>
        <v>#N/A</v>
      </c>
      <c r="BJ31" s="99" t="e">
        <f ca="true">+IF(AND(ISNUMBER(OFFSET('Hygiene Data'!$G$7,0,10*ROW('Hygiene Data'!G25))),'Data Summary'!DY31="Yes"),OFFSET('Hygiene Data'!$G$7,0,10*ROW('Hygiene Data'!G25)),NA())</f>
        <v>#N/A</v>
      </c>
      <c r="BK31" s="99" t="e">
        <f ca="true">+IF(AND(ISNUMBER(OFFSET('Hygiene Data'!$G$9,0,10*ROW('Hygiene Data'!G25))),'Data Summary'!DZ31="Yes"),OFFSET('Hygiene Data'!$G$9,0,10*ROW('Hygiene Data'!G25)),NA())</f>
        <v>#N/A</v>
      </c>
      <c r="BL31" s="99" t="e">
        <f ca="true">+IF(AND(ISNUMBER(OFFSET('Hygiene Data'!$H$5,0,10*ROW('Hygiene Data'!H25))),'Data Summary'!EA31="Yes"),OFFSET('Hygiene Data'!$H$5,0,10*ROW('Hygiene Data'!H25)),NA())</f>
        <v>#N/A</v>
      </c>
      <c r="BM31" s="99" t="e">
        <f ca="true">+IF(AND(ISNUMBER(OFFSET('Hygiene Data'!$H$7,0,10*ROW('Hygiene Data'!H25))),'Data Summary'!EB31="Yes"),OFFSET('Hygiene Data'!$H$7,0,10*ROW('Hygiene Data'!H25)),NA())</f>
        <v>#N/A</v>
      </c>
      <c r="BN31" s="99" t="e">
        <f ca="true">+IF(AND(ISNUMBER(OFFSET('Hygiene Data'!$H$9,0,10*ROW('Hygiene Data'!H25))),'Data Summary'!EC31="Yes"),OFFSET('Hygiene Data'!$H$9,0,10*ROW('Hygiene Data'!H25)),NA())</f>
        <v>#N/A</v>
      </c>
      <c r="BO31" s="99" t="e">
        <f ca="true">+IF(AND(ISNUMBER(OFFSET('Hygiene Data'!$I$5,0,10*ROW('Hygiene Data'!I25))),'Data Summary'!ED31="Yes"),OFFSET('Hygiene Data'!$I$5,0,10*ROW('Hygiene Data'!I25)),NA())</f>
        <v>#N/A</v>
      </c>
      <c r="BP31" s="99" t="e">
        <f ca="true">+IF(AND(ISNUMBER(OFFSET('Hygiene Data'!$I$7,0,10*ROW('Hygiene Data'!I25))),'Data Summary'!EE31="Yes"),OFFSET('Hygiene Data'!$I$7,0,10*ROW('Hygiene Data'!I25)),NA())</f>
        <v>#N/A</v>
      </c>
      <c r="BQ31" s="99" t="e">
        <f ca="true">+IF(AND(ISNUMBER(OFFSET('Hygiene Data'!$I$9,0,10*ROW('Hygiene Data'!I25))),'Data Summary'!EF31="Yes"),OFFSET('Hygiene Data'!$I$9,0,10*ROW('Hygiene Data'!I25)),NA())</f>
        <v>#N/A</v>
      </c>
    </row>
    <row xmlns:x14ac="http://schemas.microsoft.com/office/spreadsheetml/2009/9/ac" r="32" x14ac:dyDescent="0.2">
      <c r="A32" s="337" t="e">
        <f ca="true">+RIGHT('Data Summary'!A32,LEN('Data Summary'!A32)-9)</f>
        <v>#VALUE!</v>
      </c>
      <c r="B32" s="38" t="str">
        <f ca="true">+IF(ISTEXT('Data Summary'!B32),'Data Summary'!B32,"")</f>
        <v/>
      </c>
      <c r="C32" s="336" t="e">
        <f ca="true">+VALUE('Data Summary'!C32)</f>
        <v>#VALUE!</v>
      </c>
      <c r="D32" s="97" t="e">
        <f ca="true">+IF(AND(ISNUMBER(OFFSET('Water Data'!$D$4,0,10*ROW('Water Data'!D26))),'Data Summary'!BS32="Yes"),100-OFFSET('Water Data'!$D$4,0,10*ROW('Water Data'!D26)),NA())</f>
        <v>#N/A</v>
      </c>
      <c r="E32" s="97" t="e">
        <f ca="true">+IF(AND(ISNUMBER(OFFSET('Water Data'!$D$6,0,10*ROW('Water Data'!D26))),'Data Summary'!BT32="Yes"),OFFSET('Water Data'!$D$6,0,10*ROW('Water Data'!D26)),NA())</f>
        <v>#N/A</v>
      </c>
      <c r="F32" s="97" t="e">
        <f ca="true">+IF(AND(ISNUMBER(OFFSET('Water Data'!$D$9,0,10*ROW('Water Data'!D26))),'Data Summary'!BU32="Yes"),OFFSET('Water Data'!$D$9,0,10*ROW('Water Data'!D26)),NA())</f>
        <v>#N/A</v>
      </c>
      <c r="G32" s="97" t="e">
        <f ca="true">+IF(AND(ISNUMBER(OFFSET('Water Data'!$E$4,0,10*ROW('Water Data'!E26))),'Data Summary'!BV32="Yes"),100-OFFSET('Water Data'!$E$4,0,10*ROW('Water Data'!E26)),NA())</f>
        <v>#N/A</v>
      </c>
      <c r="H32" s="97" t="e">
        <f ca="true">+IF(AND(ISNUMBER(OFFSET('Water Data'!$E$6,0,10*ROW('Water Data'!E26))),'Data Summary'!BW32="Yes"),OFFSET('Water Data'!$E$6,0,10*ROW('Water Data'!E26)),NA())</f>
        <v>#N/A</v>
      </c>
      <c r="I32" s="97" t="e">
        <f ca="true">+IF(AND(ISNUMBER(OFFSET('Water Data'!$E$9,0,10*ROW('Water Data'!E26))),'Data Summary'!BX32="Yes"),OFFSET('Water Data'!$E$9,0,10*ROW('Water Data'!E26)),NA())</f>
        <v>#N/A</v>
      </c>
      <c r="J32" s="97" t="e">
        <f ca="true">+IF(AND(ISNUMBER(OFFSET('Water Data'!$F$4,0,10*ROW('Water Data'!F26))),'Data Summary'!BY32="Yes"),100-OFFSET('Water Data'!$F$4,0,10*ROW('Water Data'!F26)),NA())</f>
        <v>#N/A</v>
      </c>
      <c r="K32" s="97" t="e">
        <f ca="true">+IF(AND(ISNUMBER(OFFSET('Water Data'!$F$6,0,10*ROW('Water Data'!F26))),'Data Summary'!BZ32="Yes"),OFFSET('Water Data'!$F$6,0,10*ROW('Water Data'!F26)),NA())</f>
        <v>#N/A</v>
      </c>
      <c r="L32" s="97" t="e">
        <f ca="true">+IF(AND(ISNUMBER(OFFSET('Water Data'!$F$9,0,10*ROW('Water Data'!F26))),'Data Summary'!CA32="Yes"),OFFSET('Water Data'!$F$9,0,10*ROW('Water Data'!F26)),NA())</f>
        <v>#N/A</v>
      </c>
      <c r="M32" s="97" t="e">
        <f ca="true">+IF(AND(ISNUMBER(OFFSET('Water Data'!$G$4,0,10*ROW('Water Data'!G26))),'Data Summary'!CB32="Yes"),100-OFFSET('Water Data'!$G$4,0,10*ROW('Water Data'!G26)),NA())</f>
        <v>#N/A</v>
      </c>
      <c r="N32" s="97" t="e">
        <f ca="true">+IF(AND(ISNUMBER(OFFSET('Water Data'!$G$6,0,10*ROW('Water Data'!G26))),'Data Summary'!CC32="Yes"),OFFSET('Water Data'!$G$6,0,10*ROW('Water Data'!G26)),NA())</f>
        <v>#N/A</v>
      </c>
      <c r="O32" s="97" t="e">
        <f ca="true">+IF(AND(ISNUMBER(OFFSET('Water Data'!$G$9,0,10*ROW('Water Data'!G26))),'Data Summary'!CD32="Yes"),OFFSET('Water Data'!$G$9,0,10*ROW('Water Data'!G26)),NA())</f>
        <v>#N/A</v>
      </c>
      <c r="P32" s="97" t="e">
        <f ca="true">+IF(AND(ISNUMBER(OFFSET('Water Data'!$H$4,0,10*ROW('Water Data'!H26))),'Data Summary'!CE32="Yes"),100-OFFSET('Water Data'!$H$4,0,10*ROW('Water Data'!H26)),NA())</f>
        <v>#N/A</v>
      </c>
      <c r="Q32" s="97" t="e">
        <f ca="true">+IF(AND(ISNUMBER(OFFSET('Water Data'!$H$6,0,10*ROW('Water Data'!H26))),'Data Summary'!CF32="Yes"),OFFSET('Water Data'!$H$6,0,10*ROW('Water Data'!H26)),NA())</f>
        <v>#N/A</v>
      </c>
      <c r="R32" s="97" t="e">
        <f ca="true">+IF(AND(ISNUMBER(OFFSET('Water Data'!$H$9,0,10*ROW('Water Data'!H26))),'Data Summary'!CG32="Yes"),OFFSET('Water Data'!$H$9,0,10*ROW('Water Data'!H26)),NA())</f>
        <v>#N/A</v>
      </c>
      <c r="S32" s="97" t="e">
        <f ca="true">+IF(AND(ISNUMBER(OFFSET('Water Data'!$I$4,0,10*ROW('Water Data'!I26))),'Data Summary'!CH32="Yes"),100-OFFSET('Water Data'!$I$4,0,10*ROW('Water Data'!I26)),NA())</f>
        <v>#N/A</v>
      </c>
      <c r="T32" s="97" t="e">
        <f ca="true">+IF(AND(ISNUMBER(OFFSET('Water Data'!$I$6,0,10*ROW('Water Data'!I26))),'Data Summary'!CI32="Yes"),OFFSET('Water Data'!$I$6,0,10*ROW('Water Data'!I26)),NA())</f>
        <v>#N/A</v>
      </c>
      <c r="U32" s="97" t="e">
        <f ca="true">+IF(AND(ISNUMBER(OFFSET('Water Data'!$I$9,0,10*ROW('Water Data'!I26))),'Data Summary'!CJ32="Yes"),OFFSET('Water Data'!$I$9,0,10*ROW('Water Data'!I26)),NA())</f>
        <v>#N/A</v>
      </c>
      <c r="V32" s="98" t="e">
        <f ca="true">+IF(AND(ISNUMBER(OFFSET('Sanitation Data'!$D$4,0,10*ROW('Sanitation Data'!D26))),'Data Summary'!CK32="Yes"),100-OFFSET('Sanitation Data'!$D$4,0,10*ROW('Sanitation Data'!D26)),NA())</f>
        <v>#N/A</v>
      </c>
      <c r="W32" s="98" t="e">
        <f ca="true">+IF(AND(ISNUMBER(OFFSET('Sanitation Data'!$D$6,0,10*ROW('Sanitation Data'!D26))),'Data Summary'!CL32="Yes"),OFFSET('Sanitation Data'!$D$6,0,10*ROW('Sanitation Data'!D26)),NA())</f>
        <v>#N/A</v>
      </c>
      <c r="X32" s="98" t="e">
        <f ca="true">+IF(AND(ISNUMBER(OFFSET('Sanitation Data'!$D$10,0,10*ROW('Sanitation Data'!D26))),'Data Summary'!CM32="Yes"),OFFSET('Sanitation Data'!$D$10,0,10*ROW('Sanitation Data'!D26)),NA())</f>
        <v>#N/A</v>
      </c>
      <c r="Y32" s="98" t="e">
        <f ca="true">+IF(AND(ISNUMBER(OFFSET('Sanitation Data'!$D$11,0,10*ROW('Sanitation Data'!D26))),'Data Summary'!CN32="Yes"),OFFSET('Sanitation Data'!$D$11,0,10*ROW('Sanitation Data'!D26)),NA())</f>
        <v>#N/A</v>
      </c>
      <c r="Z32" s="98" t="e">
        <f ca="true">+IF(AND(ISNUMBER(OFFSET('Sanitation Data'!$D$12,0,10*ROW('Sanitation Data'!D26))),'Data Summary'!CO32="Yes"),OFFSET('Sanitation Data'!$D$12,0,10*ROW('Sanitation Data'!D26)),NA())</f>
        <v>#N/A</v>
      </c>
      <c r="AA32" s="98" t="e">
        <f ca="true">+IF(AND(ISNUMBER(OFFSET('Sanitation Data'!$E$4,0,10*ROW('Sanitation Data'!E26))),'Data Summary'!CP32="Yes"),100-OFFSET('Sanitation Data'!$E$4,0,10*ROW('Sanitation Data'!E26)),NA())</f>
        <v>#N/A</v>
      </c>
      <c r="AB32" s="98" t="e">
        <f ca="true">+IF(AND(ISNUMBER(OFFSET('Sanitation Data'!$E$6,0,10*ROW('Sanitation Data'!E26))),'Data Summary'!CQ32="Yes"),OFFSET('Sanitation Data'!$E$6,0,10*ROW('Sanitation Data'!E26)),NA())</f>
        <v>#N/A</v>
      </c>
      <c r="AC32" s="98" t="e">
        <f ca="true">+IF(AND(ISNUMBER(OFFSET('Sanitation Data'!$E$10,0,10*ROW('Sanitation Data'!E26))),'Data Summary'!CR32="Yes"),OFFSET('Sanitation Data'!$E$10,0,10*ROW('Sanitation Data'!E26)),NA())</f>
        <v>#N/A</v>
      </c>
      <c r="AD32" s="98" t="e">
        <f ca="true">+IF(AND(ISNUMBER(OFFSET('Sanitation Data'!$E$11,0,10*ROW('Sanitation Data'!E26))),'Data Summary'!CS32="Yes"),OFFSET('Sanitation Data'!$E$11,0,10*ROW('Sanitation Data'!E26)),NA())</f>
        <v>#N/A</v>
      </c>
      <c r="AE32" s="98" t="e">
        <f ca="true">+IF(AND(ISNUMBER(OFFSET('Sanitation Data'!$E$12,0,10*ROW('Sanitation Data'!E26))),'Data Summary'!CT32="Yes"),OFFSET('Sanitation Data'!$E$12,0,10*ROW('Sanitation Data'!E26)),NA())</f>
        <v>#N/A</v>
      </c>
      <c r="AF32" s="98" t="e">
        <f ca="true">+IF(AND(ISNUMBER(OFFSET('Sanitation Data'!$F$4,0,10*ROW('Sanitation Data'!F26))),'Data Summary'!CU32="Yes"),100-OFFSET('Sanitation Data'!$F$4,0,10*ROW('Sanitation Data'!F26)),NA())</f>
        <v>#N/A</v>
      </c>
      <c r="AG32" s="98" t="e">
        <f ca="true">+IF(AND(ISNUMBER(OFFSET('Sanitation Data'!$F$6,0,10*ROW('Sanitation Data'!F26))),'Data Summary'!CV32="Yes"),OFFSET('Sanitation Data'!$F$6,0,10*ROW('Sanitation Data'!F26)),NA())</f>
        <v>#N/A</v>
      </c>
      <c r="AH32" s="98" t="e">
        <f ca="true">+IF(AND(ISNUMBER(OFFSET('Sanitation Data'!$F$10,0,10*ROW('Sanitation Data'!F26))),'Data Summary'!CW32="Yes"),OFFSET('Sanitation Data'!$F$10,0,10*ROW('Sanitation Data'!F26)),NA())</f>
        <v>#N/A</v>
      </c>
      <c r="AI32" s="98" t="e">
        <f ca="true">+IF(AND(ISNUMBER(OFFSET('Sanitation Data'!$F$11,0,10*ROW('Sanitation Data'!F26))),'Data Summary'!CX32="Yes"),OFFSET('Sanitation Data'!$F$11,0,10*ROW('Sanitation Data'!F26)),NA())</f>
        <v>#N/A</v>
      </c>
      <c r="AJ32" s="98" t="e">
        <f ca="true">+IF(AND(ISNUMBER(OFFSET('Sanitation Data'!$F$12,0,10*ROW('Sanitation Data'!F26))),'Data Summary'!CY32="Yes"),OFFSET('Sanitation Data'!$F$12,0,10*ROW('Sanitation Data'!F26)),NA())</f>
        <v>#N/A</v>
      </c>
      <c r="AK32" s="98" t="e">
        <f ca="true">+IF(AND(ISNUMBER(OFFSET('Sanitation Data'!$G$4,0,10*ROW('Sanitation Data'!G26))),'Data Summary'!CZ32="Yes"),100-OFFSET('Sanitation Data'!$G$4,0,10*ROW('Sanitation Data'!G26)),NA())</f>
        <v>#N/A</v>
      </c>
      <c r="AL32" s="98" t="e">
        <f ca="true">+IF(AND(ISNUMBER(OFFSET('Sanitation Data'!$G$6,0,10*ROW('Sanitation Data'!G26))),'Data Summary'!DA32="Yes"),OFFSET('Sanitation Data'!$G$6,0,10*ROW('Sanitation Data'!G26)),NA())</f>
        <v>#N/A</v>
      </c>
      <c r="AM32" s="98" t="e">
        <f ca="true">+IF(AND(ISNUMBER(OFFSET('Sanitation Data'!$G$10,0,10*ROW('Sanitation Data'!G26))),'Data Summary'!DB32="Yes"),OFFSET('Sanitation Data'!$G$10,0,10*ROW('Sanitation Data'!G26)),NA())</f>
        <v>#N/A</v>
      </c>
      <c r="AN32" s="98" t="e">
        <f ca="true">+IF(AND(ISNUMBER(OFFSET('Sanitation Data'!$G$11,0,10*ROW('Sanitation Data'!G26))),'Data Summary'!DC32="Yes"),OFFSET('Sanitation Data'!$G$11,0,10*ROW('Sanitation Data'!G26)),NA())</f>
        <v>#N/A</v>
      </c>
      <c r="AO32" s="98" t="e">
        <f ca="true">+IF(AND(ISNUMBER(OFFSET('Sanitation Data'!$G$12,0,10*ROW('Sanitation Data'!G26))),'Data Summary'!DD32="Yes"),OFFSET('Sanitation Data'!$G$12,0,10*ROW('Sanitation Data'!G26)),NA())</f>
        <v>#N/A</v>
      </c>
      <c r="AP32" s="98" t="e">
        <f ca="true">+IF(AND(ISNUMBER(OFFSET('Sanitation Data'!$H$4,0,10*ROW('Sanitation Data'!H26))),'Data Summary'!DE32="Yes"),100-OFFSET('Sanitation Data'!$H$4,0,10*ROW('Sanitation Data'!H26)),NA())</f>
        <v>#N/A</v>
      </c>
      <c r="AQ32" s="98" t="e">
        <f ca="true">+IF(AND(ISNUMBER(OFFSET('Sanitation Data'!$H$6,0,10*ROW('Sanitation Data'!H26))),'Data Summary'!DF32="Yes"),OFFSET('Sanitation Data'!$H$6,0,10*ROW('Sanitation Data'!H26)),NA())</f>
        <v>#N/A</v>
      </c>
      <c r="AR32" s="98" t="e">
        <f ca="true">+IF(AND(ISNUMBER(OFFSET('Sanitation Data'!$H$10,0,10*ROW('Sanitation Data'!H26))),'Data Summary'!DG32="Yes"),OFFSET('Sanitation Data'!$H$10,0,10*ROW('Sanitation Data'!H26)),NA())</f>
        <v>#N/A</v>
      </c>
      <c r="AS32" s="98" t="e">
        <f ca="true">+IF(AND(ISNUMBER(OFFSET('Sanitation Data'!$H$11,0,10*ROW('Sanitation Data'!H26))),'Data Summary'!DH32="Yes"),OFFSET('Sanitation Data'!$H$11,0,10*ROW('Sanitation Data'!H26)),NA())</f>
        <v>#N/A</v>
      </c>
      <c r="AT32" s="98" t="e">
        <f ca="true">+IF(AND(ISNUMBER(OFFSET('Sanitation Data'!$H$12,0,10*ROW('Sanitation Data'!H26))),'Data Summary'!DI32="Yes"),OFFSET('Sanitation Data'!$H$12,0,10*ROW('Sanitation Data'!H26)),NA())</f>
        <v>#N/A</v>
      </c>
      <c r="AU32" s="98" t="e">
        <f ca="true">+IF(AND(ISNUMBER(OFFSET('Sanitation Data'!$I$4,0,10*ROW('Sanitation Data'!I26))),'Data Summary'!DJ32="Yes"),100-OFFSET('Sanitation Data'!$I$4,0,10*ROW('Sanitation Data'!I26)),NA())</f>
        <v>#N/A</v>
      </c>
      <c r="AV32" s="98" t="e">
        <f ca="true">+IF(AND(ISNUMBER(OFFSET('Sanitation Data'!$I$6,0,10*ROW('Sanitation Data'!I26))),'Data Summary'!DK32="Yes"),OFFSET('Sanitation Data'!$I$6,0,10*ROW('Sanitation Data'!I26)),NA())</f>
        <v>#N/A</v>
      </c>
      <c r="AW32" s="98" t="e">
        <f ca="true">+IF(AND(ISNUMBER(OFFSET('Sanitation Data'!$I$10,0,10*ROW('Sanitation Data'!I26))),'Data Summary'!DL32="Yes"),OFFSET('Sanitation Data'!$I$10,0,10*ROW('Sanitation Data'!I26)),NA())</f>
        <v>#N/A</v>
      </c>
      <c r="AX32" s="98" t="e">
        <f ca="true">+IF(AND(ISNUMBER(OFFSET('Sanitation Data'!$I$11,0,10*ROW('Sanitation Data'!I26))),'Data Summary'!DM32="Yes"),OFFSET('Sanitation Data'!$I$11,0,10*ROW('Sanitation Data'!I26)),NA())</f>
        <v>#N/A</v>
      </c>
      <c r="AY32" s="98" t="e">
        <f ca="true">+IF(AND(ISNUMBER(OFFSET('Sanitation Data'!$I$12,0,10*ROW('Sanitation Data'!I26))),'Data Summary'!DN32="Yes"),OFFSET('Sanitation Data'!$I$12,0,10*ROW('Sanitation Data'!I26)),NA())</f>
        <v>#N/A</v>
      </c>
      <c r="AZ32" s="99" t="e">
        <f ca="true">+IF(AND(ISNUMBER(OFFSET('Hygiene Data'!$D$5,0,10*ROW('Hygiene Data'!D26))),'Data Summary'!DO32="Yes"),OFFSET('Hygiene Data'!$D$5,0,10*ROW('Hygiene Data'!D26)),NA())</f>
        <v>#N/A</v>
      </c>
      <c r="BA32" s="99" t="e">
        <f ca="true">+IF(AND(ISNUMBER(OFFSET('Hygiene Data'!$D$7,0,10*ROW('Hygiene Data'!D26))),'Data Summary'!DP32="Yes"),OFFSET('Hygiene Data'!$D$7,0,10*ROW('Hygiene Data'!D26)),NA())</f>
        <v>#N/A</v>
      </c>
      <c r="BB32" s="99" t="e">
        <f ca="true">+IF(AND(ISNUMBER(OFFSET('Hygiene Data'!$D$9,0,10*ROW('Hygiene Data'!D26))),'Data Summary'!DQ32="Yes"),OFFSET('Hygiene Data'!$D$9,0,10*ROW('Hygiene Data'!D26)),NA())</f>
        <v>#N/A</v>
      </c>
      <c r="BC32" s="99" t="e">
        <f ca="true">+IF(AND(ISNUMBER(OFFSET('Hygiene Data'!$E$5,0,10*ROW('Hygiene Data'!E26))),'Data Summary'!DR32="Yes"),OFFSET('Hygiene Data'!$E$5,0,10*ROW('Hygiene Data'!E26)),NA())</f>
        <v>#N/A</v>
      </c>
      <c r="BD32" s="99" t="e">
        <f ca="true">+IF(AND(ISNUMBER(OFFSET('Hygiene Data'!$E$7,0,10*ROW('Hygiene Data'!E26))),'Data Summary'!DS32="Yes"),OFFSET('Hygiene Data'!$E$7,0,10*ROW('Hygiene Data'!E26)),NA())</f>
        <v>#N/A</v>
      </c>
      <c r="BE32" s="99" t="e">
        <f ca="true">+IF(AND(ISNUMBER(OFFSET('Hygiene Data'!$E$9,0,10*ROW('Hygiene Data'!E26))),'Data Summary'!DT32="Yes"),OFFSET('Hygiene Data'!$E$9,0,10*ROW('Hygiene Data'!E26)),NA())</f>
        <v>#N/A</v>
      </c>
      <c r="BF32" s="99" t="e">
        <f ca="true">+IF(AND(ISNUMBER(OFFSET('Hygiene Data'!$F$5,0,10*ROW('Hygiene Data'!F26))),'Data Summary'!DU32="Yes"),OFFSET('Hygiene Data'!$F$5,0,10*ROW('Hygiene Data'!F26)),NA())</f>
        <v>#N/A</v>
      </c>
      <c r="BG32" s="99" t="e">
        <f ca="true">+IF(AND(ISNUMBER(OFFSET('Hygiene Data'!$F$7,0,10*ROW('Hygiene Data'!F26))),'Data Summary'!DV32="Yes"),OFFSET('Hygiene Data'!$F$7,0,10*ROW('Hygiene Data'!F26)),NA())</f>
        <v>#N/A</v>
      </c>
      <c r="BH32" s="99" t="e">
        <f ca="true">+IF(AND(ISNUMBER(OFFSET('Hygiene Data'!$F$9,0,10*ROW('Hygiene Data'!F26))),'Data Summary'!DW32="Yes"),OFFSET('Hygiene Data'!$F$9,0,10*ROW('Hygiene Data'!F26)),NA())</f>
        <v>#N/A</v>
      </c>
      <c r="BI32" s="99" t="e">
        <f ca="true">+IF(AND(ISNUMBER(OFFSET('Hygiene Data'!$G$5,0,10*ROW('Hygiene Data'!G26))),'Data Summary'!DX32="Yes"),OFFSET('Hygiene Data'!$G$5,0,10*ROW('Hygiene Data'!G26)),NA())</f>
        <v>#N/A</v>
      </c>
      <c r="BJ32" s="99" t="e">
        <f ca="true">+IF(AND(ISNUMBER(OFFSET('Hygiene Data'!$G$7,0,10*ROW('Hygiene Data'!G26))),'Data Summary'!DY32="Yes"),OFFSET('Hygiene Data'!$G$7,0,10*ROW('Hygiene Data'!G26)),NA())</f>
        <v>#N/A</v>
      </c>
      <c r="BK32" s="99" t="e">
        <f ca="true">+IF(AND(ISNUMBER(OFFSET('Hygiene Data'!$G$9,0,10*ROW('Hygiene Data'!G26))),'Data Summary'!DZ32="Yes"),OFFSET('Hygiene Data'!$G$9,0,10*ROW('Hygiene Data'!G26)),NA())</f>
        <v>#N/A</v>
      </c>
      <c r="BL32" s="99" t="e">
        <f ca="true">+IF(AND(ISNUMBER(OFFSET('Hygiene Data'!$H$5,0,10*ROW('Hygiene Data'!H26))),'Data Summary'!EA32="Yes"),OFFSET('Hygiene Data'!$H$5,0,10*ROW('Hygiene Data'!H26)),NA())</f>
        <v>#N/A</v>
      </c>
      <c r="BM32" s="99" t="e">
        <f ca="true">+IF(AND(ISNUMBER(OFFSET('Hygiene Data'!$H$7,0,10*ROW('Hygiene Data'!H26))),'Data Summary'!EB32="Yes"),OFFSET('Hygiene Data'!$H$7,0,10*ROW('Hygiene Data'!H26)),NA())</f>
        <v>#N/A</v>
      </c>
      <c r="BN32" s="99" t="e">
        <f ca="true">+IF(AND(ISNUMBER(OFFSET('Hygiene Data'!$H$9,0,10*ROW('Hygiene Data'!H26))),'Data Summary'!EC32="Yes"),OFFSET('Hygiene Data'!$H$9,0,10*ROW('Hygiene Data'!H26)),NA())</f>
        <v>#N/A</v>
      </c>
      <c r="BO32" s="99" t="e">
        <f ca="true">+IF(AND(ISNUMBER(OFFSET('Hygiene Data'!$I$5,0,10*ROW('Hygiene Data'!I26))),'Data Summary'!ED32="Yes"),OFFSET('Hygiene Data'!$I$5,0,10*ROW('Hygiene Data'!I26)),NA())</f>
        <v>#N/A</v>
      </c>
      <c r="BP32" s="99" t="e">
        <f ca="true">+IF(AND(ISNUMBER(OFFSET('Hygiene Data'!$I$7,0,10*ROW('Hygiene Data'!I26))),'Data Summary'!EE32="Yes"),OFFSET('Hygiene Data'!$I$7,0,10*ROW('Hygiene Data'!I26)),NA())</f>
        <v>#N/A</v>
      </c>
      <c r="BQ32" s="99" t="e">
        <f ca="true">+IF(AND(ISNUMBER(OFFSET('Hygiene Data'!$I$9,0,10*ROW('Hygiene Data'!I26))),'Data Summary'!EF32="Yes"),OFFSET('Hygiene Data'!$I$9,0,10*ROW('Hygiene Data'!I26)),NA())</f>
        <v>#N/A</v>
      </c>
    </row>
    <row xmlns:x14ac="http://schemas.microsoft.com/office/spreadsheetml/2009/9/ac" r="33" x14ac:dyDescent="0.2">
      <c r="A33" s="337" t="e">
        <f ca="true">+RIGHT('Data Summary'!A33,LEN('Data Summary'!A33)-9)</f>
        <v>#VALUE!</v>
      </c>
      <c r="B33" s="38" t="str">
        <f ca="true">+IF(ISTEXT('Data Summary'!B33),'Data Summary'!B33,"")</f>
        <v/>
      </c>
      <c r="C33" s="336" t="e">
        <f ca="true">+VALUE('Data Summary'!C33)</f>
        <v>#VALUE!</v>
      </c>
      <c r="D33" s="97" t="e">
        <f ca="true">+IF(AND(ISNUMBER(OFFSET('Water Data'!$D$4,0,10*ROW('Water Data'!D27))),'Data Summary'!BS33="Yes"),100-OFFSET('Water Data'!$D$4,0,10*ROW('Water Data'!D27)),NA())</f>
        <v>#N/A</v>
      </c>
      <c r="E33" s="97" t="e">
        <f ca="true">+IF(AND(ISNUMBER(OFFSET('Water Data'!$D$6,0,10*ROW('Water Data'!D27))),'Data Summary'!BT33="Yes"),OFFSET('Water Data'!$D$6,0,10*ROW('Water Data'!D27)),NA())</f>
        <v>#N/A</v>
      </c>
      <c r="F33" s="97" t="e">
        <f ca="true">+IF(AND(ISNUMBER(OFFSET('Water Data'!$D$9,0,10*ROW('Water Data'!D27))),'Data Summary'!BU33="Yes"),OFFSET('Water Data'!$D$9,0,10*ROW('Water Data'!D27)),NA())</f>
        <v>#N/A</v>
      </c>
      <c r="G33" s="97" t="e">
        <f ca="true">+IF(AND(ISNUMBER(OFFSET('Water Data'!$E$4,0,10*ROW('Water Data'!E27))),'Data Summary'!BV33="Yes"),100-OFFSET('Water Data'!$E$4,0,10*ROW('Water Data'!E27)),NA())</f>
        <v>#N/A</v>
      </c>
      <c r="H33" s="97" t="e">
        <f ca="true">+IF(AND(ISNUMBER(OFFSET('Water Data'!$E$6,0,10*ROW('Water Data'!E27))),'Data Summary'!BW33="Yes"),OFFSET('Water Data'!$E$6,0,10*ROW('Water Data'!E27)),NA())</f>
        <v>#N/A</v>
      </c>
      <c r="I33" s="97" t="e">
        <f ca="true">+IF(AND(ISNUMBER(OFFSET('Water Data'!$E$9,0,10*ROW('Water Data'!E27))),'Data Summary'!BX33="Yes"),OFFSET('Water Data'!$E$9,0,10*ROW('Water Data'!E27)),NA())</f>
        <v>#N/A</v>
      </c>
      <c r="J33" s="97" t="e">
        <f ca="true">+IF(AND(ISNUMBER(OFFSET('Water Data'!$F$4,0,10*ROW('Water Data'!F27))),'Data Summary'!BY33="Yes"),100-OFFSET('Water Data'!$F$4,0,10*ROW('Water Data'!F27)),NA())</f>
        <v>#N/A</v>
      </c>
      <c r="K33" s="97" t="e">
        <f ca="true">+IF(AND(ISNUMBER(OFFSET('Water Data'!$F$6,0,10*ROW('Water Data'!F27))),'Data Summary'!BZ33="Yes"),OFFSET('Water Data'!$F$6,0,10*ROW('Water Data'!F27)),NA())</f>
        <v>#N/A</v>
      </c>
      <c r="L33" s="97" t="e">
        <f ca="true">+IF(AND(ISNUMBER(OFFSET('Water Data'!$F$9,0,10*ROW('Water Data'!F27))),'Data Summary'!CA33="Yes"),OFFSET('Water Data'!$F$9,0,10*ROW('Water Data'!F27)),NA())</f>
        <v>#N/A</v>
      </c>
      <c r="M33" s="97" t="e">
        <f ca="true">+IF(AND(ISNUMBER(OFFSET('Water Data'!$G$4,0,10*ROW('Water Data'!G27))),'Data Summary'!CB33="Yes"),100-OFFSET('Water Data'!$G$4,0,10*ROW('Water Data'!G27)),NA())</f>
        <v>#N/A</v>
      </c>
      <c r="N33" s="97" t="e">
        <f ca="true">+IF(AND(ISNUMBER(OFFSET('Water Data'!$G$6,0,10*ROW('Water Data'!G27))),'Data Summary'!CC33="Yes"),OFFSET('Water Data'!$G$6,0,10*ROW('Water Data'!G27)),NA())</f>
        <v>#N/A</v>
      </c>
      <c r="O33" s="97" t="e">
        <f ca="true">+IF(AND(ISNUMBER(OFFSET('Water Data'!$G$9,0,10*ROW('Water Data'!G27))),'Data Summary'!CD33="Yes"),OFFSET('Water Data'!$G$9,0,10*ROW('Water Data'!G27)),NA())</f>
        <v>#N/A</v>
      </c>
      <c r="P33" s="97" t="e">
        <f ca="true">+IF(AND(ISNUMBER(OFFSET('Water Data'!$H$4,0,10*ROW('Water Data'!H27))),'Data Summary'!CE33="Yes"),100-OFFSET('Water Data'!$H$4,0,10*ROW('Water Data'!H27)),NA())</f>
        <v>#N/A</v>
      </c>
      <c r="Q33" s="97" t="e">
        <f ca="true">+IF(AND(ISNUMBER(OFFSET('Water Data'!$H$6,0,10*ROW('Water Data'!H27))),'Data Summary'!CF33="Yes"),OFFSET('Water Data'!$H$6,0,10*ROW('Water Data'!H27)),NA())</f>
        <v>#N/A</v>
      </c>
      <c r="R33" s="97" t="e">
        <f ca="true">+IF(AND(ISNUMBER(OFFSET('Water Data'!$H$9,0,10*ROW('Water Data'!H27))),'Data Summary'!CG33="Yes"),OFFSET('Water Data'!$H$9,0,10*ROW('Water Data'!H27)),NA())</f>
        <v>#N/A</v>
      </c>
      <c r="S33" s="97" t="e">
        <f ca="true">+IF(AND(ISNUMBER(OFFSET('Water Data'!$I$4,0,10*ROW('Water Data'!I27))),'Data Summary'!CH33="Yes"),100-OFFSET('Water Data'!$I$4,0,10*ROW('Water Data'!I27)),NA())</f>
        <v>#N/A</v>
      </c>
      <c r="T33" s="97" t="e">
        <f ca="true">+IF(AND(ISNUMBER(OFFSET('Water Data'!$I$6,0,10*ROW('Water Data'!I27))),'Data Summary'!CI33="Yes"),OFFSET('Water Data'!$I$6,0,10*ROW('Water Data'!I27)),NA())</f>
        <v>#N/A</v>
      </c>
      <c r="U33" s="97" t="e">
        <f ca="true">+IF(AND(ISNUMBER(OFFSET('Water Data'!$I$9,0,10*ROW('Water Data'!I27))),'Data Summary'!CJ33="Yes"),OFFSET('Water Data'!$I$9,0,10*ROW('Water Data'!I27)),NA())</f>
        <v>#N/A</v>
      </c>
      <c r="V33" s="98" t="e">
        <f ca="true">+IF(AND(ISNUMBER(OFFSET('Sanitation Data'!$D$4,0,10*ROW('Sanitation Data'!D27))),'Data Summary'!CK33="Yes"),100-OFFSET('Sanitation Data'!$D$4,0,10*ROW('Sanitation Data'!D27)),NA())</f>
        <v>#N/A</v>
      </c>
      <c r="W33" s="98" t="e">
        <f ca="true">+IF(AND(ISNUMBER(OFFSET('Sanitation Data'!$D$6,0,10*ROW('Sanitation Data'!D27))),'Data Summary'!CL33="Yes"),OFFSET('Sanitation Data'!$D$6,0,10*ROW('Sanitation Data'!D27)),NA())</f>
        <v>#N/A</v>
      </c>
      <c r="X33" s="98" t="e">
        <f ca="true">+IF(AND(ISNUMBER(OFFSET('Sanitation Data'!$D$10,0,10*ROW('Sanitation Data'!D27))),'Data Summary'!CM33="Yes"),OFFSET('Sanitation Data'!$D$10,0,10*ROW('Sanitation Data'!D27)),NA())</f>
        <v>#N/A</v>
      </c>
      <c r="Y33" s="98" t="e">
        <f ca="true">+IF(AND(ISNUMBER(OFFSET('Sanitation Data'!$D$11,0,10*ROW('Sanitation Data'!D27))),'Data Summary'!CN33="Yes"),OFFSET('Sanitation Data'!$D$11,0,10*ROW('Sanitation Data'!D27)),NA())</f>
        <v>#N/A</v>
      </c>
      <c r="Z33" s="98" t="e">
        <f ca="true">+IF(AND(ISNUMBER(OFFSET('Sanitation Data'!$D$12,0,10*ROW('Sanitation Data'!D27))),'Data Summary'!CO33="Yes"),OFFSET('Sanitation Data'!$D$12,0,10*ROW('Sanitation Data'!D27)),NA())</f>
        <v>#N/A</v>
      </c>
      <c r="AA33" s="98" t="e">
        <f ca="true">+IF(AND(ISNUMBER(OFFSET('Sanitation Data'!$E$4,0,10*ROW('Sanitation Data'!E27))),'Data Summary'!CP33="Yes"),100-OFFSET('Sanitation Data'!$E$4,0,10*ROW('Sanitation Data'!E27)),NA())</f>
        <v>#N/A</v>
      </c>
      <c r="AB33" s="98" t="e">
        <f ca="true">+IF(AND(ISNUMBER(OFFSET('Sanitation Data'!$E$6,0,10*ROW('Sanitation Data'!E27))),'Data Summary'!CQ33="Yes"),OFFSET('Sanitation Data'!$E$6,0,10*ROW('Sanitation Data'!E27)),NA())</f>
        <v>#N/A</v>
      </c>
      <c r="AC33" s="98" t="e">
        <f ca="true">+IF(AND(ISNUMBER(OFFSET('Sanitation Data'!$E$10,0,10*ROW('Sanitation Data'!E27))),'Data Summary'!CR33="Yes"),OFFSET('Sanitation Data'!$E$10,0,10*ROW('Sanitation Data'!E27)),NA())</f>
        <v>#N/A</v>
      </c>
      <c r="AD33" s="98" t="e">
        <f ca="true">+IF(AND(ISNUMBER(OFFSET('Sanitation Data'!$E$11,0,10*ROW('Sanitation Data'!E27))),'Data Summary'!CS33="Yes"),OFFSET('Sanitation Data'!$E$11,0,10*ROW('Sanitation Data'!E27)),NA())</f>
        <v>#N/A</v>
      </c>
      <c r="AE33" s="98" t="e">
        <f ca="true">+IF(AND(ISNUMBER(OFFSET('Sanitation Data'!$E$12,0,10*ROW('Sanitation Data'!E27))),'Data Summary'!CT33="Yes"),OFFSET('Sanitation Data'!$E$12,0,10*ROW('Sanitation Data'!E27)),NA())</f>
        <v>#N/A</v>
      </c>
      <c r="AF33" s="98" t="e">
        <f ca="true">+IF(AND(ISNUMBER(OFFSET('Sanitation Data'!$F$4,0,10*ROW('Sanitation Data'!F27))),'Data Summary'!CU33="Yes"),100-OFFSET('Sanitation Data'!$F$4,0,10*ROW('Sanitation Data'!F27)),NA())</f>
        <v>#N/A</v>
      </c>
      <c r="AG33" s="98" t="e">
        <f ca="true">+IF(AND(ISNUMBER(OFFSET('Sanitation Data'!$F$6,0,10*ROW('Sanitation Data'!F27))),'Data Summary'!CV33="Yes"),OFFSET('Sanitation Data'!$F$6,0,10*ROW('Sanitation Data'!F27)),NA())</f>
        <v>#N/A</v>
      </c>
      <c r="AH33" s="98" t="e">
        <f ca="true">+IF(AND(ISNUMBER(OFFSET('Sanitation Data'!$F$10,0,10*ROW('Sanitation Data'!F27))),'Data Summary'!CW33="Yes"),OFFSET('Sanitation Data'!$F$10,0,10*ROW('Sanitation Data'!F27)),NA())</f>
        <v>#N/A</v>
      </c>
      <c r="AI33" s="98" t="e">
        <f ca="true">+IF(AND(ISNUMBER(OFFSET('Sanitation Data'!$F$11,0,10*ROW('Sanitation Data'!F27))),'Data Summary'!CX33="Yes"),OFFSET('Sanitation Data'!$F$11,0,10*ROW('Sanitation Data'!F27)),NA())</f>
        <v>#N/A</v>
      </c>
      <c r="AJ33" s="98" t="e">
        <f ca="true">+IF(AND(ISNUMBER(OFFSET('Sanitation Data'!$F$12,0,10*ROW('Sanitation Data'!F27))),'Data Summary'!CY33="Yes"),OFFSET('Sanitation Data'!$F$12,0,10*ROW('Sanitation Data'!F27)),NA())</f>
        <v>#N/A</v>
      </c>
      <c r="AK33" s="98" t="e">
        <f ca="true">+IF(AND(ISNUMBER(OFFSET('Sanitation Data'!$G$4,0,10*ROW('Sanitation Data'!G27))),'Data Summary'!CZ33="Yes"),100-OFFSET('Sanitation Data'!$G$4,0,10*ROW('Sanitation Data'!G27)),NA())</f>
        <v>#N/A</v>
      </c>
      <c r="AL33" s="98" t="e">
        <f ca="true">+IF(AND(ISNUMBER(OFFSET('Sanitation Data'!$G$6,0,10*ROW('Sanitation Data'!G27))),'Data Summary'!DA33="Yes"),OFFSET('Sanitation Data'!$G$6,0,10*ROW('Sanitation Data'!G27)),NA())</f>
        <v>#N/A</v>
      </c>
      <c r="AM33" s="98" t="e">
        <f ca="true">+IF(AND(ISNUMBER(OFFSET('Sanitation Data'!$G$10,0,10*ROW('Sanitation Data'!G27))),'Data Summary'!DB33="Yes"),OFFSET('Sanitation Data'!$G$10,0,10*ROW('Sanitation Data'!G27)),NA())</f>
        <v>#N/A</v>
      </c>
      <c r="AN33" s="98" t="e">
        <f ca="true">+IF(AND(ISNUMBER(OFFSET('Sanitation Data'!$G$11,0,10*ROW('Sanitation Data'!G27))),'Data Summary'!DC33="Yes"),OFFSET('Sanitation Data'!$G$11,0,10*ROW('Sanitation Data'!G27)),NA())</f>
        <v>#N/A</v>
      </c>
      <c r="AO33" s="98" t="e">
        <f ca="true">+IF(AND(ISNUMBER(OFFSET('Sanitation Data'!$G$12,0,10*ROW('Sanitation Data'!G27))),'Data Summary'!DD33="Yes"),OFFSET('Sanitation Data'!$G$12,0,10*ROW('Sanitation Data'!G27)),NA())</f>
        <v>#N/A</v>
      </c>
      <c r="AP33" s="98" t="e">
        <f ca="true">+IF(AND(ISNUMBER(OFFSET('Sanitation Data'!$H$4,0,10*ROW('Sanitation Data'!H27))),'Data Summary'!DE33="Yes"),100-OFFSET('Sanitation Data'!$H$4,0,10*ROW('Sanitation Data'!H27)),NA())</f>
        <v>#N/A</v>
      </c>
      <c r="AQ33" s="98" t="e">
        <f ca="true">+IF(AND(ISNUMBER(OFFSET('Sanitation Data'!$H$6,0,10*ROW('Sanitation Data'!H27))),'Data Summary'!DF33="Yes"),OFFSET('Sanitation Data'!$H$6,0,10*ROW('Sanitation Data'!H27)),NA())</f>
        <v>#N/A</v>
      </c>
      <c r="AR33" s="98" t="e">
        <f ca="true">+IF(AND(ISNUMBER(OFFSET('Sanitation Data'!$H$10,0,10*ROW('Sanitation Data'!H27))),'Data Summary'!DG33="Yes"),OFFSET('Sanitation Data'!$H$10,0,10*ROW('Sanitation Data'!H27)),NA())</f>
        <v>#N/A</v>
      </c>
      <c r="AS33" s="98" t="e">
        <f ca="true">+IF(AND(ISNUMBER(OFFSET('Sanitation Data'!$H$11,0,10*ROW('Sanitation Data'!H27))),'Data Summary'!DH33="Yes"),OFFSET('Sanitation Data'!$H$11,0,10*ROW('Sanitation Data'!H27)),NA())</f>
        <v>#N/A</v>
      </c>
      <c r="AT33" s="98" t="e">
        <f ca="true">+IF(AND(ISNUMBER(OFFSET('Sanitation Data'!$H$12,0,10*ROW('Sanitation Data'!H27))),'Data Summary'!DI33="Yes"),OFFSET('Sanitation Data'!$H$12,0,10*ROW('Sanitation Data'!H27)),NA())</f>
        <v>#N/A</v>
      </c>
      <c r="AU33" s="98" t="e">
        <f ca="true">+IF(AND(ISNUMBER(OFFSET('Sanitation Data'!$I$4,0,10*ROW('Sanitation Data'!I27))),'Data Summary'!DJ33="Yes"),100-OFFSET('Sanitation Data'!$I$4,0,10*ROW('Sanitation Data'!I27)),NA())</f>
        <v>#N/A</v>
      </c>
      <c r="AV33" s="98" t="e">
        <f ca="true">+IF(AND(ISNUMBER(OFFSET('Sanitation Data'!$I$6,0,10*ROW('Sanitation Data'!I27))),'Data Summary'!DK33="Yes"),OFFSET('Sanitation Data'!$I$6,0,10*ROW('Sanitation Data'!I27)),NA())</f>
        <v>#N/A</v>
      </c>
      <c r="AW33" s="98" t="e">
        <f ca="true">+IF(AND(ISNUMBER(OFFSET('Sanitation Data'!$I$10,0,10*ROW('Sanitation Data'!I27))),'Data Summary'!DL33="Yes"),OFFSET('Sanitation Data'!$I$10,0,10*ROW('Sanitation Data'!I27)),NA())</f>
        <v>#N/A</v>
      </c>
      <c r="AX33" s="98" t="e">
        <f ca="true">+IF(AND(ISNUMBER(OFFSET('Sanitation Data'!$I$11,0,10*ROW('Sanitation Data'!I27))),'Data Summary'!DM33="Yes"),OFFSET('Sanitation Data'!$I$11,0,10*ROW('Sanitation Data'!I27)),NA())</f>
        <v>#N/A</v>
      </c>
      <c r="AY33" s="98" t="e">
        <f ca="true">+IF(AND(ISNUMBER(OFFSET('Sanitation Data'!$I$12,0,10*ROW('Sanitation Data'!I27))),'Data Summary'!DN33="Yes"),OFFSET('Sanitation Data'!$I$12,0,10*ROW('Sanitation Data'!I27)),NA())</f>
        <v>#N/A</v>
      </c>
      <c r="AZ33" s="99" t="e">
        <f ca="true">+IF(AND(ISNUMBER(OFFSET('Hygiene Data'!$D$5,0,10*ROW('Hygiene Data'!D27))),'Data Summary'!DO33="Yes"),OFFSET('Hygiene Data'!$D$5,0,10*ROW('Hygiene Data'!D27)),NA())</f>
        <v>#N/A</v>
      </c>
      <c r="BA33" s="99" t="e">
        <f ca="true">+IF(AND(ISNUMBER(OFFSET('Hygiene Data'!$D$7,0,10*ROW('Hygiene Data'!D27))),'Data Summary'!DP33="Yes"),OFFSET('Hygiene Data'!$D$7,0,10*ROW('Hygiene Data'!D27)),NA())</f>
        <v>#N/A</v>
      </c>
      <c r="BB33" s="99" t="e">
        <f ca="true">+IF(AND(ISNUMBER(OFFSET('Hygiene Data'!$D$9,0,10*ROW('Hygiene Data'!D27))),'Data Summary'!DQ33="Yes"),OFFSET('Hygiene Data'!$D$9,0,10*ROW('Hygiene Data'!D27)),NA())</f>
        <v>#N/A</v>
      </c>
      <c r="BC33" s="99" t="e">
        <f ca="true">+IF(AND(ISNUMBER(OFFSET('Hygiene Data'!$E$5,0,10*ROW('Hygiene Data'!E27))),'Data Summary'!DR33="Yes"),OFFSET('Hygiene Data'!$E$5,0,10*ROW('Hygiene Data'!E27)),NA())</f>
        <v>#N/A</v>
      </c>
      <c r="BD33" s="99" t="e">
        <f ca="true">+IF(AND(ISNUMBER(OFFSET('Hygiene Data'!$E$7,0,10*ROW('Hygiene Data'!E27))),'Data Summary'!DS33="Yes"),OFFSET('Hygiene Data'!$E$7,0,10*ROW('Hygiene Data'!E27)),NA())</f>
        <v>#N/A</v>
      </c>
      <c r="BE33" s="99" t="e">
        <f ca="true">+IF(AND(ISNUMBER(OFFSET('Hygiene Data'!$E$9,0,10*ROW('Hygiene Data'!E27))),'Data Summary'!DT33="Yes"),OFFSET('Hygiene Data'!$E$9,0,10*ROW('Hygiene Data'!E27)),NA())</f>
        <v>#N/A</v>
      </c>
      <c r="BF33" s="99" t="e">
        <f ca="true">+IF(AND(ISNUMBER(OFFSET('Hygiene Data'!$F$5,0,10*ROW('Hygiene Data'!F27))),'Data Summary'!DU33="Yes"),OFFSET('Hygiene Data'!$F$5,0,10*ROW('Hygiene Data'!F27)),NA())</f>
        <v>#N/A</v>
      </c>
      <c r="BG33" s="99" t="e">
        <f ca="true">+IF(AND(ISNUMBER(OFFSET('Hygiene Data'!$F$7,0,10*ROW('Hygiene Data'!F27))),'Data Summary'!DV33="Yes"),OFFSET('Hygiene Data'!$F$7,0,10*ROW('Hygiene Data'!F27)),NA())</f>
        <v>#N/A</v>
      </c>
      <c r="BH33" s="99" t="e">
        <f ca="true">+IF(AND(ISNUMBER(OFFSET('Hygiene Data'!$F$9,0,10*ROW('Hygiene Data'!F27))),'Data Summary'!DW33="Yes"),OFFSET('Hygiene Data'!$F$9,0,10*ROW('Hygiene Data'!F27)),NA())</f>
        <v>#N/A</v>
      </c>
      <c r="BI33" s="99" t="e">
        <f ca="true">+IF(AND(ISNUMBER(OFFSET('Hygiene Data'!$G$5,0,10*ROW('Hygiene Data'!G27))),'Data Summary'!DX33="Yes"),OFFSET('Hygiene Data'!$G$5,0,10*ROW('Hygiene Data'!G27)),NA())</f>
        <v>#N/A</v>
      </c>
      <c r="BJ33" s="99" t="e">
        <f ca="true">+IF(AND(ISNUMBER(OFFSET('Hygiene Data'!$G$7,0,10*ROW('Hygiene Data'!G27))),'Data Summary'!DY33="Yes"),OFFSET('Hygiene Data'!$G$7,0,10*ROW('Hygiene Data'!G27)),NA())</f>
        <v>#N/A</v>
      </c>
      <c r="BK33" s="99" t="e">
        <f ca="true">+IF(AND(ISNUMBER(OFFSET('Hygiene Data'!$G$9,0,10*ROW('Hygiene Data'!G27))),'Data Summary'!DZ33="Yes"),OFFSET('Hygiene Data'!$G$9,0,10*ROW('Hygiene Data'!G27)),NA())</f>
        <v>#N/A</v>
      </c>
      <c r="BL33" s="99" t="e">
        <f ca="true">+IF(AND(ISNUMBER(OFFSET('Hygiene Data'!$H$5,0,10*ROW('Hygiene Data'!H27))),'Data Summary'!EA33="Yes"),OFFSET('Hygiene Data'!$H$5,0,10*ROW('Hygiene Data'!H27)),NA())</f>
        <v>#N/A</v>
      </c>
      <c r="BM33" s="99" t="e">
        <f ca="true">+IF(AND(ISNUMBER(OFFSET('Hygiene Data'!$H$7,0,10*ROW('Hygiene Data'!H27))),'Data Summary'!EB33="Yes"),OFFSET('Hygiene Data'!$H$7,0,10*ROW('Hygiene Data'!H27)),NA())</f>
        <v>#N/A</v>
      </c>
      <c r="BN33" s="99" t="e">
        <f ca="true">+IF(AND(ISNUMBER(OFFSET('Hygiene Data'!$H$9,0,10*ROW('Hygiene Data'!H27))),'Data Summary'!EC33="Yes"),OFFSET('Hygiene Data'!$H$9,0,10*ROW('Hygiene Data'!H27)),NA())</f>
        <v>#N/A</v>
      </c>
      <c r="BO33" s="99" t="e">
        <f ca="true">+IF(AND(ISNUMBER(OFFSET('Hygiene Data'!$I$5,0,10*ROW('Hygiene Data'!I27))),'Data Summary'!ED33="Yes"),OFFSET('Hygiene Data'!$I$5,0,10*ROW('Hygiene Data'!I27)),NA())</f>
        <v>#N/A</v>
      </c>
      <c r="BP33" s="99" t="e">
        <f ca="true">+IF(AND(ISNUMBER(OFFSET('Hygiene Data'!$I$7,0,10*ROW('Hygiene Data'!I27))),'Data Summary'!EE33="Yes"),OFFSET('Hygiene Data'!$I$7,0,10*ROW('Hygiene Data'!I27)),NA())</f>
        <v>#N/A</v>
      </c>
      <c r="BQ33" s="99" t="e">
        <f ca="true">+IF(AND(ISNUMBER(OFFSET('Hygiene Data'!$I$9,0,10*ROW('Hygiene Data'!I27))),'Data Summary'!EF33="Yes"),OFFSET('Hygiene Data'!$I$9,0,10*ROW('Hygiene Data'!I27)),NA())</f>
        <v>#N/A</v>
      </c>
    </row>
    <row xmlns:x14ac="http://schemas.microsoft.com/office/spreadsheetml/2009/9/ac" r="34" x14ac:dyDescent="0.2">
      <c r="A34" s="337" t="e">
        <f ca="true">+RIGHT('Data Summary'!A34,LEN('Data Summary'!A34)-9)</f>
        <v>#VALUE!</v>
      </c>
      <c r="B34" s="38" t="str">
        <f ca="true">+IF(ISTEXT('Data Summary'!B34),'Data Summary'!B34,"")</f>
        <v/>
      </c>
      <c r="C34" s="336" t="e">
        <f ca="true">+VALUE('Data Summary'!C34)</f>
        <v>#VALUE!</v>
      </c>
      <c r="D34" s="97" t="e">
        <f ca="true">+IF(AND(ISNUMBER(OFFSET('Water Data'!$D$4,0,10*ROW('Water Data'!D28))),'Data Summary'!BS34="Yes"),100-OFFSET('Water Data'!$D$4,0,10*ROW('Water Data'!D28)),NA())</f>
        <v>#N/A</v>
      </c>
      <c r="E34" s="97" t="e">
        <f ca="true">+IF(AND(ISNUMBER(OFFSET('Water Data'!$D$6,0,10*ROW('Water Data'!D28))),'Data Summary'!BT34="Yes"),OFFSET('Water Data'!$D$6,0,10*ROW('Water Data'!D28)),NA())</f>
        <v>#N/A</v>
      </c>
      <c r="F34" s="97" t="e">
        <f ca="true">+IF(AND(ISNUMBER(OFFSET('Water Data'!$D$9,0,10*ROW('Water Data'!D28))),'Data Summary'!BU34="Yes"),OFFSET('Water Data'!$D$9,0,10*ROW('Water Data'!D28)),NA())</f>
        <v>#N/A</v>
      </c>
      <c r="G34" s="97" t="e">
        <f ca="true">+IF(AND(ISNUMBER(OFFSET('Water Data'!$E$4,0,10*ROW('Water Data'!E28))),'Data Summary'!BV34="Yes"),100-OFFSET('Water Data'!$E$4,0,10*ROW('Water Data'!E28)),NA())</f>
        <v>#N/A</v>
      </c>
      <c r="H34" s="97" t="e">
        <f ca="true">+IF(AND(ISNUMBER(OFFSET('Water Data'!$E$6,0,10*ROW('Water Data'!E28))),'Data Summary'!BW34="Yes"),OFFSET('Water Data'!$E$6,0,10*ROW('Water Data'!E28)),NA())</f>
        <v>#N/A</v>
      </c>
      <c r="I34" s="97" t="e">
        <f ca="true">+IF(AND(ISNUMBER(OFFSET('Water Data'!$E$9,0,10*ROW('Water Data'!E28))),'Data Summary'!BX34="Yes"),OFFSET('Water Data'!$E$9,0,10*ROW('Water Data'!E28)),NA())</f>
        <v>#N/A</v>
      </c>
      <c r="J34" s="97" t="e">
        <f ca="true">+IF(AND(ISNUMBER(OFFSET('Water Data'!$F$4,0,10*ROW('Water Data'!F28))),'Data Summary'!BY34="Yes"),100-OFFSET('Water Data'!$F$4,0,10*ROW('Water Data'!F28)),NA())</f>
        <v>#N/A</v>
      </c>
      <c r="K34" s="97" t="e">
        <f ca="true">+IF(AND(ISNUMBER(OFFSET('Water Data'!$F$6,0,10*ROW('Water Data'!F28))),'Data Summary'!BZ34="Yes"),OFFSET('Water Data'!$F$6,0,10*ROW('Water Data'!F28)),NA())</f>
        <v>#N/A</v>
      </c>
      <c r="L34" s="97" t="e">
        <f ca="true">+IF(AND(ISNUMBER(OFFSET('Water Data'!$F$9,0,10*ROW('Water Data'!F28))),'Data Summary'!CA34="Yes"),OFFSET('Water Data'!$F$9,0,10*ROW('Water Data'!F28)),NA())</f>
        <v>#N/A</v>
      </c>
      <c r="M34" s="97" t="e">
        <f ca="true">+IF(AND(ISNUMBER(OFFSET('Water Data'!$G$4,0,10*ROW('Water Data'!G28))),'Data Summary'!CB34="Yes"),100-OFFSET('Water Data'!$G$4,0,10*ROW('Water Data'!G28)),NA())</f>
        <v>#N/A</v>
      </c>
      <c r="N34" s="97" t="e">
        <f ca="true">+IF(AND(ISNUMBER(OFFSET('Water Data'!$G$6,0,10*ROW('Water Data'!G28))),'Data Summary'!CC34="Yes"),OFFSET('Water Data'!$G$6,0,10*ROW('Water Data'!G28)),NA())</f>
        <v>#N/A</v>
      </c>
      <c r="O34" s="97" t="e">
        <f ca="true">+IF(AND(ISNUMBER(OFFSET('Water Data'!$G$9,0,10*ROW('Water Data'!G28))),'Data Summary'!CD34="Yes"),OFFSET('Water Data'!$G$9,0,10*ROW('Water Data'!G28)),NA())</f>
        <v>#N/A</v>
      </c>
      <c r="P34" s="97" t="e">
        <f ca="true">+IF(AND(ISNUMBER(OFFSET('Water Data'!$H$4,0,10*ROW('Water Data'!H28))),'Data Summary'!CE34="Yes"),100-OFFSET('Water Data'!$H$4,0,10*ROW('Water Data'!H28)),NA())</f>
        <v>#N/A</v>
      </c>
      <c r="Q34" s="97" t="e">
        <f ca="true">+IF(AND(ISNUMBER(OFFSET('Water Data'!$H$6,0,10*ROW('Water Data'!H28))),'Data Summary'!CF34="Yes"),OFFSET('Water Data'!$H$6,0,10*ROW('Water Data'!H28)),NA())</f>
        <v>#N/A</v>
      </c>
      <c r="R34" s="97" t="e">
        <f ca="true">+IF(AND(ISNUMBER(OFFSET('Water Data'!$H$9,0,10*ROW('Water Data'!H28))),'Data Summary'!CG34="Yes"),OFFSET('Water Data'!$H$9,0,10*ROW('Water Data'!H28)),NA())</f>
        <v>#N/A</v>
      </c>
      <c r="S34" s="97" t="e">
        <f ca="true">+IF(AND(ISNUMBER(OFFSET('Water Data'!$I$4,0,10*ROW('Water Data'!I28))),'Data Summary'!CH34="Yes"),100-OFFSET('Water Data'!$I$4,0,10*ROW('Water Data'!I28)),NA())</f>
        <v>#N/A</v>
      </c>
      <c r="T34" s="97" t="e">
        <f ca="true">+IF(AND(ISNUMBER(OFFSET('Water Data'!$I$6,0,10*ROW('Water Data'!I28))),'Data Summary'!CI34="Yes"),OFFSET('Water Data'!$I$6,0,10*ROW('Water Data'!I28)),NA())</f>
        <v>#N/A</v>
      </c>
      <c r="U34" s="97" t="e">
        <f ca="true">+IF(AND(ISNUMBER(OFFSET('Water Data'!$I$9,0,10*ROW('Water Data'!I28))),'Data Summary'!CJ34="Yes"),OFFSET('Water Data'!$I$9,0,10*ROW('Water Data'!I28)),NA())</f>
        <v>#N/A</v>
      </c>
      <c r="V34" s="98" t="e">
        <f ca="true">+IF(AND(ISNUMBER(OFFSET('Sanitation Data'!$D$4,0,10*ROW('Sanitation Data'!D28))),'Data Summary'!CK34="Yes"),100-OFFSET('Sanitation Data'!$D$4,0,10*ROW('Sanitation Data'!D28)),NA())</f>
        <v>#N/A</v>
      </c>
      <c r="W34" s="98" t="e">
        <f ca="true">+IF(AND(ISNUMBER(OFFSET('Sanitation Data'!$D$6,0,10*ROW('Sanitation Data'!D28))),'Data Summary'!CL34="Yes"),OFFSET('Sanitation Data'!$D$6,0,10*ROW('Sanitation Data'!D28)),NA())</f>
        <v>#N/A</v>
      </c>
      <c r="X34" s="98" t="e">
        <f ca="true">+IF(AND(ISNUMBER(OFFSET('Sanitation Data'!$D$10,0,10*ROW('Sanitation Data'!D28))),'Data Summary'!CM34="Yes"),OFFSET('Sanitation Data'!$D$10,0,10*ROW('Sanitation Data'!D28)),NA())</f>
        <v>#N/A</v>
      </c>
      <c r="Y34" s="98" t="e">
        <f ca="true">+IF(AND(ISNUMBER(OFFSET('Sanitation Data'!$D$11,0,10*ROW('Sanitation Data'!D28))),'Data Summary'!CN34="Yes"),OFFSET('Sanitation Data'!$D$11,0,10*ROW('Sanitation Data'!D28)),NA())</f>
        <v>#N/A</v>
      </c>
      <c r="Z34" s="98" t="e">
        <f ca="true">+IF(AND(ISNUMBER(OFFSET('Sanitation Data'!$D$12,0,10*ROW('Sanitation Data'!D28))),'Data Summary'!CO34="Yes"),OFFSET('Sanitation Data'!$D$12,0,10*ROW('Sanitation Data'!D28)),NA())</f>
        <v>#N/A</v>
      </c>
      <c r="AA34" s="98" t="e">
        <f ca="true">+IF(AND(ISNUMBER(OFFSET('Sanitation Data'!$E$4,0,10*ROW('Sanitation Data'!E28))),'Data Summary'!CP34="Yes"),100-OFFSET('Sanitation Data'!$E$4,0,10*ROW('Sanitation Data'!E28)),NA())</f>
        <v>#N/A</v>
      </c>
      <c r="AB34" s="98" t="e">
        <f ca="true">+IF(AND(ISNUMBER(OFFSET('Sanitation Data'!$E$6,0,10*ROW('Sanitation Data'!E28))),'Data Summary'!CQ34="Yes"),OFFSET('Sanitation Data'!$E$6,0,10*ROW('Sanitation Data'!E28)),NA())</f>
        <v>#N/A</v>
      </c>
      <c r="AC34" s="98" t="e">
        <f ca="true">+IF(AND(ISNUMBER(OFFSET('Sanitation Data'!$E$10,0,10*ROW('Sanitation Data'!E28))),'Data Summary'!CR34="Yes"),OFFSET('Sanitation Data'!$E$10,0,10*ROW('Sanitation Data'!E28)),NA())</f>
        <v>#N/A</v>
      </c>
      <c r="AD34" s="98" t="e">
        <f ca="true">+IF(AND(ISNUMBER(OFFSET('Sanitation Data'!$E$11,0,10*ROW('Sanitation Data'!E28))),'Data Summary'!CS34="Yes"),OFFSET('Sanitation Data'!$E$11,0,10*ROW('Sanitation Data'!E28)),NA())</f>
        <v>#N/A</v>
      </c>
      <c r="AE34" s="98" t="e">
        <f ca="true">+IF(AND(ISNUMBER(OFFSET('Sanitation Data'!$E$12,0,10*ROW('Sanitation Data'!E28))),'Data Summary'!CT34="Yes"),OFFSET('Sanitation Data'!$E$12,0,10*ROW('Sanitation Data'!E28)),NA())</f>
        <v>#N/A</v>
      </c>
      <c r="AF34" s="98" t="e">
        <f ca="true">+IF(AND(ISNUMBER(OFFSET('Sanitation Data'!$F$4,0,10*ROW('Sanitation Data'!F28))),'Data Summary'!CU34="Yes"),100-OFFSET('Sanitation Data'!$F$4,0,10*ROW('Sanitation Data'!F28)),NA())</f>
        <v>#N/A</v>
      </c>
      <c r="AG34" s="98" t="e">
        <f ca="true">+IF(AND(ISNUMBER(OFFSET('Sanitation Data'!$F$6,0,10*ROW('Sanitation Data'!F28))),'Data Summary'!CV34="Yes"),OFFSET('Sanitation Data'!$F$6,0,10*ROW('Sanitation Data'!F28)),NA())</f>
        <v>#N/A</v>
      </c>
      <c r="AH34" s="98" t="e">
        <f ca="true">+IF(AND(ISNUMBER(OFFSET('Sanitation Data'!$F$10,0,10*ROW('Sanitation Data'!F28))),'Data Summary'!CW34="Yes"),OFFSET('Sanitation Data'!$F$10,0,10*ROW('Sanitation Data'!F28)),NA())</f>
        <v>#N/A</v>
      </c>
      <c r="AI34" s="98" t="e">
        <f ca="true">+IF(AND(ISNUMBER(OFFSET('Sanitation Data'!$F$11,0,10*ROW('Sanitation Data'!F28))),'Data Summary'!CX34="Yes"),OFFSET('Sanitation Data'!$F$11,0,10*ROW('Sanitation Data'!F28)),NA())</f>
        <v>#N/A</v>
      </c>
      <c r="AJ34" s="98" t="e">
        <f ca="true">+IF(AND(ISNUMBER(OFFSET('Sanitation Data'!$F$12,0,10*ROW('Sanitation Data'!F28))),'Data Summary'!CY34="Yes"),OFFSET('Sanitation Data'!$F$12,0,10*ROW('Sanitation Data'!F28)),NA())</f>
        <v>#N/A</v>
      </c>
      <c r="AK34" s="98" t="e">
        <f ca="true">+IF(AND(ISNUMBER(OFFSET('Sanitation Data'!$G$4,0,10*ROW('Sanitation Data'!G28))),'Data Summary'!CZ34="Yes"),100-OFFSET('Sanitation Data'!$G$4,0,10*ROW('Sanitation Data'!G28)),NA())</f>
        <v>#N/A</v>
      </c>
      <c r="AL34" s="98" t="e">
        <f ca="true">+IF(AND(ISNUMBER(OFFSET('Sanitation Data'!$G$6,0,10*ROW('Sanitation Data'!G28))),'Data Summary'!DA34="Yes"),OFFSET('Sanitation Data'!$G$6,0,10*ROW('Sanitation Data'!G28)),NA())</f>
        <v>#N/A</v>
      </c>
      <c r="AM34" s="98" t="e">
        <f ca="true">+IF(AND(ISNUMBER(OFFSET('Sanitation Data'!$G$10,0,10*ROW('Sanitation Data'!G28))),'Data Summary'!DB34="Yes"),OFFSET('Sanitation Data'!$G$10,0,10*ROW('Sanitation Data'!G28)),NA())</f>
        <v>#N/A</v>
      </c>
      <c r="AN34" s="98" t="e">
        <f ca="true">+IF(AND(ISNUMBER(OFFSET('Sanitation Data'!$G$11,0,10*ROW('Sanitation Data'!G28))),'Data Summary'!DC34="Yes"),OFFSET('Sanitation Data'!$G$11,0,10*ROW('Sanitation Data'!G28)),NA())</f>
        <v>#N/A</v>
      </c>
      <c r="AO34" s="98" t="e">
        <f ca="true">+IF(AND(ISNUMBER(OFFSET('Sanitation Data'!$G$12,0,10*ROW('Sanitation Data'!G28))),'Data Summary'!DD34="Yes"),OFFSET('Sanitation Data'!$G$12,0,10*ROW('Sanitation Data'!G28)),NA())</f>
        <v>#N/A</v>
      </c>
      <c r="AP34" s="98" t="e">
        <f ca="true">+IF(AND(ISNUMBER(OFFSET('Sanitation Data'!$H$4,0,10*ROW('Sanitation Data'!H28))),'Data Summary'!DE34="Yes"),100-OFFSET('Sanitation Data'!$H$4,0,10*ROW('Sanitation Data'!H28)),NA())</f>
        <v>#N/A</v>
      </c>
      <c r="AQ34" s="98" t="e">
        <f ca="true">+IF(AND(ISNUMBER(OFFSET('Sanitation Data'!$H$6,0,10*ROW('Sanitation Data'!H28))),'Data Summary'!DF34="Yes"),OFFSET('Sanitation Data'!$H$6,0,10*ROW('Sanitation Data'!H28)),NA())</f>
        <v>#N/A</v>
      </c>
      <c r="AR34" s="98" t="e">
        <f ca="true">+IF(AND(ISNUMBER(OFFSET('Sanitation Data'!$H$10,0,10*ROW('Sanitation Data'!H28))),'Data Summary'!DG34="Yes"),OFFSET('Sanitation Data'!$H$10,0,10*ROW('Sanitation Data'!H28)),NA())</f>
        <v>#N/A</v>
      </c>
      <c r="AS34" s="98" t="e">
        <f ca="true">+IF(AND(ISNUMBER(OFFSET('Sanitation Data'!$H$11,0,10*ROW('Sanitation Data'!H28))),'Data Summary'!DH34="Yes"),OFFSET('Sanitation Data'!$H$11,0,10*ROW('Sanitation Data'!H28)),NA())</f>
        <v>#N/A</v>
      </c>
      <c r="AT34" s="98" t="e">
        <f ca="true">+IF(AND(ISNUMBER(OFFSET('Sanitation Data'!$H$12,0,10*ROW('Sanitation Data'!H28))),'Data Summary'!DI34="Yes"),OFFSET('Sanitation Data'!$H$12,0,10*ROW('Sanitation Data'!H28)),NA())</f>
        <v>#N/A</v>
      </c>
      <c r="AU34" s="98" t="e">
        <f ca="true">+IF(AND(ISNUMBER(OFFSET('Sanitation Data'!$I$4,0,10*ROW('Sanitation Data'!I28))),'Data Summary'!DJ34="Yes"),100-OFFSET('Sanitation Data'!$I$4,0,10*ROW('Sanitation Data'!I28)),NA())</f>
        <v>#N/A</v>
      </c>
      <c r="AV34" s="98" t="e">
        <f ca="true">+IF(AND(ISNUMBER(OFFSET('Sanitation Data'!$I$6,0,10*ROW('Sanitation Data'!I28))),'Data Summary'!DK34="Yes"),OFFSET('Sanitation Data'!$I$6,0,10*ROW('Sanitation Data'!I28)),NA())</f>
        <v>#N/A</v>
      </c>
      <c r="AW34" s="98" t="e">
        <f ca="true">+IF(AND(ISNUMBER(OFFSET('Sanitation Data'!$I$10,0,10*ROW('Sanitation Data'!I28))),'Data Summary'!DL34="Yes"),OFFSET('Sanitation Data'!$I$10,0,10*ROW('Sanitation Data'!I28)),NA())</f>
        <v>#N/A</v>
      </c>
      <c r="AX34" s="98" t="e">
        <f ca="true">+IF(AND(ISNUMBER(OFFSET('Sanitation Data'!$I$11,0,10*ROW('Sanitation Data'!I28))),'Data Summary'!DM34="Yes"),OFFSET('Sanitation Data'!$I$11,0,10*ROW('Sanitation Data'!I28)),NA())</f>
        <v>#N/A</v>
      </c>
      <c r="AY34" s="98" t="e">
        <f ca="true">+IF(AND(ISNUMBER(OFFSET('Sanitation Data'!$I$12,0,10*ROW('Sanitation Data'!I28))),'Data Summary'!DN34="Yes"),OFFSET('Sanitation Data'!$I$12,0,10*ROW('Sanitation Data'!I28)),NA())</f>
        <v>#N/A</v>
      </c>
      <c r="AZ34" s="99" t="e">
        <f ca="true">+IF(AND(ISNUMBER(OFFSET('Hygiene Data'!$D$5,0,10*ROW('Hygiene Data'!D28))),'Data Summary'!DO34="Yes"),OFFSET('Hygiene Data'!$D$5,0,10*ROW('Hygiene Data'!D28)),NA())</f>
        <v>#N/A</v>
      </c>
      <c r="BA34" s="99" t="e">
        <f ca="true">+IF(AND(ISNUMBER(OFFSET('Hygiene Data'!$D$7,0,10*ROW('Hygiene Data'!D28))),'Data Summary'!DP34="Yes"),OFFSET('Hygiene Data'!$D$7,0,10*ROW('Hygiene Data'!D28)),NA())</f>
        <v>#N/A</v>
      </c>
      <c r="BB34" s="99" t="e">
        <f ca="true">+IF(AND(ISNUMBER(OFFSET('Hygiene Data'!$D$9,0,10*ROW('Hygiene Data'!D28))),'Data Summary'!DQ34="Yes"),OFFSET('Hygiene Data'!$D$9,0,10*ROW('Hygiene Data'!D28)),NA())</f>
        <v>#N/A</v>
      </c>
      <c r="BC34" s="99" t="e">
        <f ca="true">+IF(AND(ISNUMBER(OFFSET('Hygiene Data'!$E$5,0,10*ROW('Hygiene Data'!E28))),'Data Summary'!DR34="Yes"),OFFSET('Hygiene Data'!$E$5,0,10*ROW('Hygiene Data'!E28)),NA())</f>
        <v>#N/A</v>
      </c>
      <c r="BD34" s="99" t="e">
        <f ca="true">+IF(AND(ISNUMBER(OFFSET('Hygiene Data'!$E$7,0,10*ROW('Hygiene Data'!E28))),'Data Summary'!DS34="Yes"),OFFSET('Hygiene Data'!$E$7,0,10*ROW('Hygiene Data'!E28)),NA())</f>
        <v>#N/A</v>
      </c>
      <c r="BE34" s="99" t="e">
        <f ca="true">+IF(AND(ISNUMBER(OFFSET('Hygiene Data'!$E$9,0,10*ROW('Hygiene Data'!E28))),'Data Summary'!DT34="Yes"),OFFSET('Hygiene Data'!$E$9,0,10*ROW('Hygiene Data'!E28)),NA())</f>
        <v>#N/A</v>
      </c>
      <c r="BF34" s="99" t="e">
        <f ca="true">+IF(AND(ISNUMBER(OFFSET('Hygiene Data'!$F$5,0,10*ROW('Hygiene Data'!F28))),'Data Summary'!DU34="Yes"),OFFSET('Hygiene Data'!$F$5,0,10*ROW('Hygiene Data'!F28)),NA())</f>
        <v>#N/A</v>
      </c>
      <c r="BG34" s="99" t="e">
        <f ca="true">+IF(AND(ISNUMBER(OFFSET('Hygiene Data'!$F$7,0,10*ROW('Hygiene Data'!F28))),'Data Summary'!DV34="Yes"),OFFSET('Hygiene Data'!$F$7,0,10*ROW('Hygiene Data'!F28)),NA())</f>
        <v>#N/A</v>
      </c>
      <c r="BH34" s="99" t="e">
        <f ca="true">+IF(AND(ISNUMBER(OFFSET('Hygiene Data'!$F$9,0,10*ROW('Hygiene Data'!F28))),'Data Summary'!DW34="Yes"),OFFSET('Hygiene Data'!$F$9,0,10*ROW('Hygiene Data'!F28)),NA())</f>
        <v>#N/A</v>
      </c>
      <c r="BI34" s="99" t="e">
        <f ca="true">+IF(AND(ISNUMBER(OFFSET('Hygiene Data'!$G$5,0,10*ROW('Hygiene Data'!G28))),'Data Summary'!DX34="Yes"),OFFSET('Hygiene Data'!$G$5,0,10*ROW('Hygiene Data'!G28)),NA())</f>
        <v>#N/A</v>
      </c>
      <c r="BJ34" s="99" t="e">
        <f ca="true">+IF(AND(ISNUMBER(OFFSET('Hygiene Data'!$G$7,0,10*ROW('Hygiene Data'!G28))),'Data Summary'!DY34="Yes"),OFFSET('Hygiene Data'!$G$7,0,10*ROW('Hygiene Data'!G28)),NA())</f>
        <v>#N/A</v>
      </c>
      <c r="BK34" s="99" t="e">
        <f ca="true">+IF(AND(ISNUMBER(OFFSET('Hygiene Data'!$G$9,0,10*ROW('Hygiene Data'!G28))),'Data Summary'!DZ34="Yes"),OFFSET('Hygiene Data'!$G$9,0,10*ROW('Hygiene Data'!G28)),NA())</f>
        <v>#N/A</v>
      </c>
      <c r="BL34" s="99" t="e">
        <f ca="true">+IF(AND(ISNUMBER(OFFSET('Hygiene Data'!$H$5,0,10*ROW('Hygiene Data'!H28))),'Data Summary'!EA34="Yes"),OFFSET('Hygiene Data'!$H$5,0,10*ROW('Hygiene Data'!H28)),NA())</f>
        <v>#N/A</v>
      </c>
      <c r="BM34" s="99" t="e">
        <f ca="true">+IF(AND(ISNUMBER(OFFSET('Hygiene Data'!$H$7,0,10*ROW('Hygiene Data'!H28))),'Data Summary'!EB34="Yes"),OFFSET('Hygiene Data'!$H$7,0,10*ROW('Hygiene Data'!H28)),NA())</f>
        <v>#N/A</v>
      </c>
      <c r="BN34" s="99" t="e">
        <f ca="true">+IF(AND(ISNUMBER(OFFSET('Hygiene Data'!$H$9,0,10*ROW('Hygiene Data'!H28))),'Data Summary'!EC34="Yes"),OFFSET('Hygiene Data'!$H$9,0,10*ROW('Hygiene Data'!H28)),NA())</f>
        <v>#N/A</v>
      </c>
      <c r="BO34" s="99" t="e">
        <f ca="true">+IF(AND(ISNUMBER(OFFSET('Hygiene Data'!$I$5,0,10*ROW('Hygiene Data'!I28))),'Data Summary'!ED34="Yes"),OFFSET('Hygiene Data'!$I$5,0,10*ROW('Hygiene Data'!I28)),NA())</f>
        <v>#N/A</v>
      </c>
      <c r="BP34" s="99" t="e">
        <f ca="true">+IF(AND(ISNUMBER(OFFSET('Hygiene Data'!$I$7,0,10*ROW('Hygiene Data'!I28))),'Data Summary'!EE34="Yes"),OFFSET('Hygiene Data'!$I$7,0,10*ROW('Hygiene Data'!I28)),NA())</f>
        <v>#N/A</v>
      </c>
      <c r="BQ34" s="99" t="e">
        <f ca="true">+IF(AND(ISNUMBER(OFFSET('Hygiene Data'!$I$9,0,10*ROW('Hygiene Data'!I28))),'Data Summary'!EF34="Yes"),OFFSET('Hygiene Data'!$I$9,0,10*ROW('Hygiene Data'!I28)),NA())</f>
        <v>#N/A</v>
      </c>
    </row>
    <row xmlns:x14ac="http://schemas.microsoft.com/office/spreadsheetml/2009/9/ac" r="35" x14ac:dyDescent="0.2">
      <c r="A35" s="337" t="e">
        <f ca="true">+RIGHT('Data Summary'!A35,LEN('Data Summary'!A35)-9)</f>
        <v>#VALUE!</v>
      </c>
      <c r="B35" s="38" t="str">
        <f ca="true">+IF(ISTEXT('Data Summary'!B35),'Data Summary'!B35,"")</f>
        <v/>
      </c>
      <c r="C35" s="336" t="e">
        <f ca="true">+VALUE('Data Summary'!C35)</f>
        <v>#VALUE!</v>
      </c>
      <c r="D35" s="97" t="e">
        <f ca="true">+IF(AND(ISNUMBER(OFFSET('Water Data'!$D$4,0,10*ROW('Water Data'!D29))),'Data Summary'!BS35="Yes"),100-OFFSET('Water Data'!$D$4,0,10*ROW('Water Data'!D29)),NA())</f>
        <v>#N/A</v>
      </c>
      <c r="E35" s="97" t="e">
        <f ca="true">+IF(AND(ISNUMBER(OFFSET('Water Data'!$D$6,0,10*ROW('Water Data'!D29))),'Data Summary'!BT35="Yes"),OFFSET('Water Data'!$D$6,0,10*ROW('Water Data'!D29)),NA())</f>
        <v>#N/A</v>
      </c>
      <c r="F35" s="97" t="e">
        <f ca="true">+IF(AND(ISNUMBER(OFFSET('Water Data'!$D$9,0,10*ROW('Water Data'!D29))),'Data Summary'!BU35="Yes"),OFFSET('Water Data'!$D$9,0,10*ROW('Water Data'!D29)),NA())</f>
        <v>#N/A</v>
      </c>
      <c r="G35" s="97" t="e">
        <f ca="true">+IF(AND(ISNUMBER(OFFSET('Water Data'!$E$4,0,10*ROW('Water Data'!E29))),'Data Summary'!BV35="Yes"),100-OFFSET('Water Data'!$E$4,0,10*ROW('Water Data'!E29)),NA())</f>
        <v>#N/A</v>
      </c>
      <c r="H35" s="97" t="e">
        <f ca="true">+IF(AND(ISNUMBER(OFFSET('Water Data'!$E$6,0,10*ROW('Water Data'!E29))),'Data Summary'!BW35="Yes"),OFFSET('Water Data'!$E$6,0,10*ROW('Water Data'!E29)),NA())</f>
        <v>#N/A</v>
      </c>
      <c r="I35" s="97" t="e">
        <f ca="true">+IF(AND(ISNUMBER(OFFSET('Water Data'!$E$9,0,10*ROW('Water Data'!E29))),'Data Summary'!BX35="Yes"),OFFSET('Water Data'!$E$9,0,10*ROW('Water Data'!E29)),NA())</f>
        <v>#N/A</v>
      </c>
      <c r="J35" s="97" t="e">
        <f ca="true">+IF(AND(ISNUMBER(OFFSET('Water Data'!$F$4,0,10*ROW('Water Data'!F29))),'Data Summary'!BY35="Yes"),100-OFFSET('Water Data'!$F$4,0,10*ROW('Water Data'!F29)),NA())</f>
        <v>#N/A</v>
      </c>
      <c r="K35" s="97" t="e">
        <f ca="true">+IF(AND(ISNUMBER(OFFSET('Water Data'!$F$6,0,10*ROW('Water Data'!F29))),'Data Summary'!BZ35="Yes"),OFFSET('Water Data'!$F$6,0,10*ROW('Water Data'!F29)),NA())</f>
        <v>#N/A</v>
      </c>
      <c r="L35" s="97" t="e">
        <f ca="true">+IF(AND(ISNUMBER(OFFSET('Water Data'!$F$9,0,10*ROW('Water Data'!F29))),'Data Summary'!CA35="Yes"),OFFSET('Water Data'!$F$9,0,10*ROW('Water Data'!F29)),NA())</f>
        <v>#N/A</v>
      </c>
      <c r="M35" s="97" t="e">
        <f ca="true">+IF(AND(ISNUMBER(OFFSET('Water Data'!$G$4,0,10*ROW('Water Data'!G29))),'Data Summary'!CB35="Yes"),100-OFFSET('Water Data'!$G$4,0,10*ROW('Water Data'!G29)),NA())</f>
        <v>#N/A</v>
      </c>
      <c r="N35" s="97" t="e">
        <f ca="true">+IF(AND(ISNUMBER(OFFSET('Water Data'!$G$6,0,10*ROW('Water Data'!G29))),'Data Summary'!CC35="Yes"),OFFSET('Water Data'!$G$6,0,10*ROW('Water Data'!G29)),NA())</f>
        <v>#N/A</v>
      </c>
      <c r="O35" s="97" t="e">
        <f ca="true">+IF(AND(ISNUMBER(OFFSET('Water Data'!$G$9,0,10*ROW('Water Data'!G29))),'Data Summary'!CD35="Yes"),OFFSET('Water Data'!$G$9,0,10*ROW('Water Data'!G29)),NA())</f>
        <v>#N/A</v>
      </c>
      <c r="P35" s="97" t="e">
        <f ca="true">+IF(AND(ISNUMBER(OFFSET('Water Data'!$H$4,0,10*ROW('Water Data'!H29))),'Data Summary'!CE35="Yes"),100-OFFSET('Water Data'!$H$4,0,10*ROW('Water Data'!H29)),NA())</f>
        <v>#N/A</v>
      </c>
      <c r="Q35" s="97" t="e">
        <f ca="true">+IF(AND(ISNUMBER(OFFSET('Water Data'!$H$6,0,10*ROW('Water Data'!H29))),'Data Summary'!CF35="Yes"),OFFSET('Water Data'!$H$6,0,10*ROW('Water Data'!H29)),NA())</f>
        <v>#N/A</v>
      </c>
      <c r="R35" s="97" t="e">
        <f ca="true">+IF(AND(ISNUMBER(OFFSET('Water Data'!$H$9,0,10*ROW('Water Data'!H29))),'Data Summary'!CG35="Yes"),OFFSET('Water Data'!$H$9,0,10*ROW('Water Data'!H29)),NA())</f>
        <v>#N/A</v>
      </c>
      <c r="S35" s="97" t="e">
        <f ca="true">+IF(AND(ISNUMBER(OFFSET('Water Data'!$I$4,0,10*ROW('Water Data'!I29))),'Data Summary'!CH35="Yes"),100-OFFSET('Water Data'!$I$4,0,10*ROW('Water Data'!I29)),NA())</f>
        <v>#N/A</v>
      </c>
      <c r="T35" s="97" t="e">
        <f ca="true">+IF(AND(ISNUMBER(OFFSET('Water Data'!$I$6,0,10*ROW('Water Data'!I29))),'Data Summary'!CI35="Yes"),OFFSET('Water Data'!$I$6,0,10*ROW('Water Data'!I29)),NA())</f>
        <v>#N/A</v>
      </c>
      <c r="U35" s="97" t="e">
        <f ca="true">+IF(AND(ISNUMBER(OFFSET('Water Data'!$I$9,0,10*ROW('Water Data'!I29))),'Data Summary'!CJ35="Yes"),OFFSET('Water Data'!$I$9,0,10*ROW('Water Data'!I29)),NA())</f>
        <v>#N/A</v>
      </c>
      <c r="V35" s="98" t="e">
        <f ca="true">+IF(AND(ISNUMBER(OFFSET('Sanitation Data'!$D$4,0,10*ROW('Sanitation Data'!D29))),'Data Summary'!CK35="Yes"),100-OFFSET('Sanitation Data'!$D$4,0,10*ROW('Sanitation Data'!D29)),NA())</f>
        <v>#N/A</v>
      </c>
      <c r="W35" s="98" t="e">
        <f ca="true">+IF(AND(ISNUMBER(OFFSET('Sanitation Data'!$D$6,0,10*ROW('Sanitation Data'!D29))),'Data Summary'!CL35="Yes"),OFFSET('Sanitation Data'!$D$6,0,10*ROW('Sanitation Data'!D29)),NA())</f>
        <v>#N/A</v>
      </c>
      <c r="X35" s="98" t="e">
        <f ca="true">+IF(AND(ISNUMBER(OFFSET('Sanitation Data'!$D$10,0,10*ROW('Sanitation Data'!D29))),'Data Summary'!CM35="Yes"),OFFSET('Sanitation Data'!$D$10,0,10*ROW('Sanitation Data'!D29)),NA())</f>
        <v>#N/A</v>
      </c>
      <c r="Y35" s="98" t="e">
        <f ca="true">+IF(AND(ISNUMBER(OFFSET('Sanitation Data'!$D$11,0,10*ROW('Sanitation Data'!D29))),'Data Summary'!CN35="Yes"),OFFSET('Sanitation Data'!$D$11,0,10*ROW('Sanitation Data'!D29)),NA())</f>
        <v>#N/A</v>
      </c>
      <c r="Z35" s="98" t="e">
        <f ca="true">+IF(AND(ISNUMBER(OFFSET('Sanitation Data'!$D$12,0,10*ROW('Sanitation Data'!D29))),'Data Summary'!CO35="Yes"),OFFSET('Sanitation Data'!$D$12,0,10*ROW('Sanitation Data'!D29)),NA())</f>
        <v>#N/A</v>
      </c>
      <c r="AA35" s="98" t="e">
        <f ca="true">+IF(AND(ISNUMBER(OFFSET('Sanitation Data'!$E$4,0,10*ROW('Sanitation Data'!E29))),'Data Summary'!CP35="Yes"),100-OFFSET('Sanitation Data'!$E$4,0,10*ROW('Sanitation Data'!E29)),NA())</f>
        <v>#N/A</v>
      </c>
      <c r="AB35" s="98" t="e">
        <f ca="true">+IF(AND(ISNUMBER(OFFSET('Sanitation Data'!$E$6,0,10*ROW('Sanitation Data'!E29))),'Data Summary'!CQ35="Yes"),OFFSET('Sanitation Data'!$E$6,0,10*ROW('Sanitation Data'!E29)),NA())</f>
        <v>#N/A</v>
      </c>
      <c r="AC35" s="98" t="e">
        <f ca="true">+IF(AND(ISNUMBER(OFFSET('Sanitation Data'!$E$10,0,10*ROW('Sanitation Data'!E29))),'Data Summary'!CR35="Yes"),OFFSET('Sanitation Data'!$E$10,0,10*ROW('Sanitation Data'!E29)),NA())</f>
        <v>#N/A</v>
      </c>
      <c r="AD35" s="98" t="e">
        <f ca="true">+IF(AND(ISNUMBER(OFFSET('Sanitation Data'!$E$11,0,10*ROW('Sanitation Data'!E29))),'Data Summary'!CS35="Yes"),OFFSET('Sanitation Data'!$E$11,0,10*ROW('Sanitation Data'!E29)),NA())</f>
        <v>#N/A</v>
      </c>
      <c r="AE35" s="98" t="e">
        <f ca="true">+IF(AND(ISNUMBER(OFFSET('Sanitation Data'!$E$12,0,10*ROW('Sanitation Data'!E29))),'Data Summary'!CT35="Yes"),OFFSET('Sanitation Data'!$E$12,0,10*ROW('Sanitation Data'!E29)),NA())</f>
        <v>#N/A</v>
      </c>
      <c r="AF35" s="98" t="e">
        <f ca="true">+IF(AND(ISNUMBER(OFFSET('Sanitation Data'!$F$4,0,10*ROW('Sanitation Data'!F29))),'Data Summary'!CU35="Yes"),100-OFFSET('Sanitation Data'!$F$4,0,10*ROW('Sanitation Data'!F29)),NA())</f>
        <v>#N/A</v>
      </c>
      <c r="AG35" s="98" t="e">
        <f ca="true">+IF(AND(ISNUMBER(OFFSET('Sanitation Data'!$F$6,0,10*ROW('Sanitation Data'!F29))),'Data Summary'!CV35="Yes"),OFFSET('Sanitation Data'!$F$6,0,10*ROW('Sanitation Data'!F29)),NA())</f>
        <v>#N/A</v>
      </c>
      <c r="AH35" s="98" t="e">
        <f ca="true">+IF(AND(ISNUMBER(OFFSET('Sanitation Data'!$F$10,0,10*ROW('Sanitation Data'!F29))),'Data Summary'!CW35="Yes"),OFFSET('Sanitation Data'!$F$10,0,10*ROW('Sanitation Data'!F29)),NA())</f>
        <v>#N/A</v>
      </c>
      <c r="AI35" s="98" t="e">
        <f ca="true">+IF(AND(ISNUMBER(OFFSET('Sanitation Data'!$F$11,0,10*ROW('Sanitation Data'!F29))),'Data Summary'!CX35="Yes"),OFFSET('Sanitation Data'!$F$11,0,10*ROW('Sanitation Data'!F29)),NA())</f>
        <v>#N/A</v>
      </c>
      <c r="AJ35" s="98" t="e">
        <f ca="true">+IF(AND(ISNUMBER(OFFSET('Sanitation Data'!$F$12,0,10*ROW('Sanitation Data'!F29))),'Data Summary'!CY35="Yes"),OFFSET('Sanitation Data'!$F$12,0,10*ROW('Sanitation Data'!F29)),NA())</f>
        <v>#N/A</v>
      </c>
      <c r="AK35" s="98" t="e">
        <f ca="true">+IF(AND(ISNUMBER(OFFSET('Sanitation Data'!$G$4,0,10*ROW('Sanitation Data'!G29))),'Data Summary'!CZ35="Yes"),100-OFFSET('Sanitation Data'!$G$4,0,10*ROW('Sanitation Data'!G29)),NA())</f>
        <v>#N/A</v>
      </c>
      <c r="AL35" s="98" t="e">
        <f ca="true">+IF(AND(ISNUMBER(OFFSET('Sanitation Data'!$G$6,0,10*ROW('Sanitation Data'!G29))),'Data Summary'!DA35="Yes"),OFFSET('Sanitation Data'!$G$6,0,10*ROW('Sanitation Data'!G29)),NA())</f>
        <v>#N/A</v>
      </c>
      <c r="AM35" s="98" t="e">
        <f ca="true">+IF(AND(ISNUMBER(OFFSET('Sanitation Data'!$G$10,0,10*ROW('Sanitation Data'!G29))),'Data Summary'!DB35="Yes"),OFFSET('Sanitation Data'!$G$10,0,10*ROW('Sanitation Data'!G29)),NA())</f>
        <v>#N/A</v>
      </c>
      <c r="AN35" s="98" t="e">
        <f ca="true">+IF(AND(ISNUMBER(OFFSET('Sanitation Data'!$G$11,0,10*ROW('Sanitation Data'!G29))),'Data Summary'!DC35="Yes"),OFFSET('Sanitation Data'!$G$11,0,10*ROW('Sanitation Data'!G29)),NA())</f>
        <v>#N/A</v>
      </c>
      <c r="AO35" s="98" t="e">
        <f ca="true">+IF(AND(ISNUMBER(OFFSET('Sanitation Data'!$G$12,0,10*ROW('Sanitation Data'!G29))),'Data Summary'!DD35="Yes"),OFFSET('Sanitation Data'!$G$12,0,10*ROW('Sanitation Data'!G29)),NA())</f>
        <v>#N/A</v>
      </c>
      <c r="AP35" s="98" t="e">
        <f ca="true">+IF(AND(ISNUMBER(OFFSET('Sanitation Data'!$H$4,0,10*ROW('Sanitation Data'!H29))),'Data Summary'!DE35="Yes"),100-OFFSET('Sanitation Data'!$H$4,0,10*ROW('Sanitation Data'!H29)),NA())</f>
        <v>#N/A</v>
      </c>
      <c r="AQ35" s="98" t="e">
        <f ca="true">+IF(AND(ISNUMBER(OFFSET('Sanitation Data'!$H$6,0,10*ROW('Sanitation Data'!H29))),'Data Summary'!DF35="Yes"),OFFSET('Sanitation Data'!$H$6,0,10*ROW('Sanitation Data'!H29)),NA())</f>
        <v>#N/A</v>
      </c>
      <c r="AR35" s="98" t="e">
        <f ca="true">+IF(AND(ISNUMBER(OFFSET('Sanitation Data'!$H$10,0,10*ROW('Sanitation Data'!H29))),'Data Summary'!DG35="Yes"),OFFSET('Sanitation Data'!$H$10,0,10*ROW('Sanitation Data'!H29)),NA())</f>
        <v>#N/A</v>
      </c>
      <c r="AS35" s="98" t="e">
        <f ca="true">+IF(AND(ISNUMBER(OFFSET('Sanitation Data'!$H$11,0,10*ROW('Sanitation Data'!H29))),'Data Summary'!DH35="Yes"),OFFSET('Sanitation Data'!$H$11,0,10*ROW('Sanitation Data'!H29)),NA())</f>
        <v>#N/A</v>
      </c>
      <c r="AT35" s="98" t="e">
        <f ca="true">+IF(AND(ISNUMBER(OFFSET('Sanitation Data'!$H$12,0,10*ROW('Sanitation Data'!H29))),'Data Summary'!DI35="Yes"),OFFSET('Sanitation Data'!$H$12,0,10*ROW('Sanitation Data'!H29)),NA())</f>
        <v>#N/A</v>
      </c>
      <c r="AU35" s="98" t="e">
        <f ca="true">+IF(AND(ISNUMBER(OFFSET('Sanitation Data'!$I$4,0,10*ROW('Sanitation Data'!I29))),'Data Summary'!DJ35="Yes"),100-OFFSET('Sanitation Data'!$I$4,0,10*ROW('Sanitation Data'!I29)),NA())</f>
        <v>#N/A</v>
      </c>
      <c r="AV35" s="98" t="e">
        <f ca="true">+IF(AND(ISNUMBER(OFFSET('Sanitation Data'!$I$6,0,10*ROW('Sanitation Data'!I29))),'Data Summary'!DK35="Yes"),OFFSET('Sanitation Data'!$I$6,0,10*ROW('Sanitation Data'!I29)),NA())</f>
        <v>#N/A</v>
      </c>
      <c r="AW35" s="98" t="e">
        <f ca="true">+IF(AND(ISNUMBER(OFFSET('Sanitation Data'!$I$10,0,10*ROW('Sanitation Data'!I29))),'Data Summary'!DL35="Yes"),OFFSET('Sanitation Data'!$I$10,0,10*ROW('Sanitation Data'!I29)),NA())</f>
        <v>#N/A</v>
      </c>
      <c r="AX35" s="98" t="e">
        <f ca="true">+IF(AND(ISNUMBER(OFFSET('Sanitation Data'!$I$11,0,10*ROW('Sanitation Data'!I29))),'Data Summary'!DM35="Yes"),OFFSET('Sanitation Data'!$I$11,0,10*ROW('Sanitation Data'!I29)),NA())</f>
        <v>#N/A</v>
      </c>
      <c r="AY35" s="98" t="e">
        <f ca="true">+IF(AND(ISNUMBER(OFFSET('Sanitation Data'!$I$12,0,10*ROW('Sanitation Data'!I29))),'Data Summary'!DN35="Yes"),OFFSET('Sanitation Data'!$I$12,0,10*ROW('Sanitation Data'!I29)),NA())</f>
        <v>#N/A</v>
      </c>
      <c r="AZ35" s="99" t="e">
        <f ca="true">+IF(AND(ISNUMBER(OFFSET('Hygiene Data'!$D$5,0,10*ROW('Hygiene Data'!D29))),'Data Summary'!DO35="Yes"),OFFSET('Hygiene Data'!$D$5,0,10*ROW('Hygiene Data'!D29)),NA())</f>
        <v>#N/A</v>
      </c>
      <c r="BA35" s="99" t="e">
        <f ca="true">+IF(AND(ISNUMBER(OFFSET('Hygiene Data'!$D$7,0,10*ROW('Hygiene Data'!D29))),'Data Summary'!DP35="Yes"),OFFSET('Hygiene Data'!$D$7,0,10*ROW('Hygiene Data'!D29)),NA())</f>
        <v>#N/A</v>
      </c>
      <c r="BB35" s="99" t="e">
        <f ca="true">+IF(AND(ISNUMBER(OFFSET('Hygiene Data'!$D$9,0,10*ROW('Hygiene Data'!D29))),'Data Summary'!DQ35="Yes"),OFFSET('Hygiene Data'!$D$9,0,10*ROW('Hygiene Data'!D29)),NA())</f>
        <v>#N/A</v>
      </c>
      <c r="BC35" s="99" t="e">
        <f ca="true">+IF(AND(ISNUMBER(OFFSET('Hygiene Data'!$E$5,0,10*ROW('Hygiene Data'!E29))),'Data Summary'!DR35="Yes"),OFFSET('Hygiene Data'!$E$5,0,10*ROW('Hygiene Data'!E29)),NA())</f>
        <v>#N/A</v>
      </c>
      <c r="BD35" s="99" t="e">
        <f ca="true">+IF(AND(ISNUMBER(OFFSET('Hygiene Data'!$E$7,0,10*ROW('Hygiene Data'!E29))),'Data Summary'!DS35="Yes"),OFFSET('Hygiene Data'!$E$7,0,10*ROW('Hygiene Data'!E29)),NA())</f>
        <v>#N/A</v>
      </c>
      <c r="BE35" s="99" t="e">
        <f ca="true">+IF(AND(ISNUMBER(OFFSET('Hygiene Data'!$E$9,0,10*ROW('Hygiene Data'!E29))),'Data Summary'!DT35="Yes"),OFFSET('Hygiene Data'!$E$9,0,10*ROW('Hygiene Data'!E29)),NA())</f>
        <v>#N/A</v>
      </c>
      <c r="BF35" s="99" t="e">
        <f ca="true">+IF(AND(ISNUMBER(OFFSET('Hygiene Data'!$F$5,0,10*ROW('Hygiene Data'!F29))),'Data Summary'!DU35="Yes"),OFFSET('Hygiene Data'!$F$5,0,10*ROW('Hygiene Data'!F29)),NA())</f>
        <v>#N/A</v>
      </c>
      <c r="BG35" s="99" t="e">
        <f ca="true">+IF(AND(ISNUMBER(OFFSET('Hygiene Data'!$F$7,0,10*ROW('Hygiene Data'!F29))),'Data Summary'!DV35="Yes"),OFFSET('Hygiene Data'!$F$7,0,10*ROW('Hygiene Data'!F29)),NA())</f>
        <v>#N/A</v>
      </c>
      <c r="BH35" s="99" t="e">
        <f ca="true">+IF(AND(ISNUMBER(OFFSET('Hygiene Data'!$F$9,0,10*ROW('Hygiene Data'!F29))),'Data Summary'!DW35="Yes"),OFFSET('Hygiene Data'!$F$9,0,10*ROW('Hygiene Data'!F29)),NA())</f>
        <v>#N/A</v>
      </c>
      <c r="BI35" s="99" t="e">
        <f ca="true">+IF(AND(ISNUMBER(OFFSET('Hygiene Data'!$G$5,0,10*ROW('Hygiene Data'!G29))),'Data Summary'!DX35="Yes"),OFFSET('Hygiene Data'!$G$5,0,10*ROW('Hygiene Data'!G29)),NA())</f>
        <v>#N/A</v>
      </c>
      <c r="BJ35" s="99" t="e">
        <f ca="true">+IF(AND(ISNUMBER(OFFSET('Hygiene Data'!$G$7,0,10*ROW('Hygiene Data'!G29))),'Data Summary'!DY35="Yes"),OFFSET('Hygiene Data'!$G$7,0,10*ROW('Hygiene Data'!G29)),NA())</f>
        <v>#N/A</v>
      </c>
      <c r="BK35" s="99" t="e">
        <f ca="true">+IF(AND(ISNUMBER(OFFSET('Hygiene Data'!$G$9,0,10*ROW('Hygiene Data'!G29))),'Data Summary'!DZ35="Yes"),OFFSET('Hygiene Data'!$G$9,0,10*ROW('Hygiene Data'!G29)),NA())</f>
        <v>#N/A</v>
      </c>
      <c r="BL35" s="99" t="e">
        <f ca="true">+IF(AND(ISNUMBER(OFFSET('Hygiene Data'!$H$5,0,10*ROW('Hygiene Data'!H29))),'Data Summary'!EA35="Yes"),OFFSET('Hygiene Data'!$H$5,0,10*ROW('Hygiene Data'!H29)),NA())</f>
        <v>#N/A</v>
      </c>
      <c r="BM35" s="99" t="e">
        <f ca="true">+IF(AND(ISNUMBER(OFFSET('Hygiene Data'!$H$7,0,10*ROW('Hygiene Data'!H29))),'Data Summary'!EB35="Yes"),OFFSET('Hygiene Data'!$H$7,0,10*ROW('Hygiene Data'!H29)),NA())</f>
        <v>#N/A</v>
      </c>
      <c r="BN35" s="99" t="e">
        <f ca="true">+IF(AND(ISNUMBER(OFFSET('Hygiene Data'!$H$9,0,10*ROW('Hygiene Data'!H29))),'Data Summary'!EC35="Yes"),OFFSET('Hygiene Data'!$H$9,0,10*ROW('Hygiene Data'!H29)),NA())</f>
        <v>#N/A</v>
      </c>
      <c r="BO35" s="99" t="e">
        <f ca="true">+IF(AND(ISNUMBER(OFFSET('Hygiene Data'!$I$5,0,10*ROW('Hygiene Data'!I29))),'Data Summary'!ED35="Yes"),OFFSET('Hygiene Data'!$I$5,0,10*ROW('Hygiene Data'!I29)),NA())</f>
        <v>#N/A</v>
      </c>
      <c r="BP35" s="99" t="e">
        <f ca="true">+IF(AND(ISNUMBER(OFFSET('Hygiene Data'!$I$7,0,10*ROW('Hygiene Data'!I29))),'Data Summary'!EE35="Yes"),OFFSET('Hygiene Data'!$I$7,0,10*ROW('Hygiene Data'!I29)),NA())</f>
        <v>#N/A</v>
      </c>
      <c r="BQ35" s="99" t="e">
        <f ca="true">+IF(AND(ISNUMBER(OFFSET('Hygiene Data'!$I$9,0,10*ROW('Hygiene Data'!I29))),'Data Summary'!EF35="Yes"),OFFSET('Hygiene Data'!$I$9,0,10*ROW('Hygiene Data'!I29)),NA())</f>
        <v>#N/A</v>
      </c>
    </row>
    <row xmlns:x14ac="http://schemas.microsoft.com/office/spreadsheetml/2009/9/ac" r="36" x14ac:dyDescent="0.2">
      <c r="A36" s="337" t="e">
        <f ca="true">+RIGHT('Data Summary'!A36,LEN('Data Summary'!A36)-9)</f>
        <v>#VALUE!</v>
      </c>
      <c r="B36" s="38" t="str">
        <f ca="true">+IF(ISTEXT('Data Summary'!B36),'Data Summary'!B36,"")</f>
        <v/>
      </c>
      <c r="C36" s="336" t="e">
        <f ca="true">+VALUE('Data Summary'!C36)</f>
        <v>#VALUE!</v>
      </c>
      <c r="D36" s="97" t="e">
        <f ca="true">+IF(AND(ISNUMBER(OFFSET('Water Data'!$D$4,0,10*ROW('Water Data'!D30))),'Data Summary'!BS36="Yes"),100-OFFSET('Water Data'!$D$4,0,10*ROW('Water Data'!D30)),NA())</f>
        <v>#N/A</v>
      </c>
      <c r="E36" s="97" t="e">
        <f ca="true">+IF(AND(ISNUMBER(OFFSET('Water Data'!$D$6,0,10*ROW('Water Data'!D30))),'Data Summary'!BT36="Yes"),OFFSET('Water Data'!$D$6,0,10*ROW('Water Data'!D30)),NA())</f>
        <v>#N/A</v>
      </c>
      <c r="F36" s="97" t="e">
        <f ca="true">+IF(AND(ISNUMBER(OFFSET('Water Data'!$D$9,0,10*ROW('Water Data'!D30))),'Data Summary'!BU36="Yes"),OFFSET('Water Data'!$D$9,0,10*ROW('Water Data'!D30)),NA())</f>
        <v>#N/A</v>
      </c>
      <c r="G36" s="97" t="e">
        <f ca="true">+IF(AND(ISNUMBER(OFFSET('Water Data'!$E$4,0,10*ROW('Water Data'!E30))),'Data Summary'!BV36="Yes"),100-OFFSET('Water Data'!$E$4,0,10*ROW('Water Data'!E30)),NA())</f>
        <v>#N/A</v>
      </c>
      <c r="H36" s="97" t="e">
        <f ca="true">+IF(AND(ISNUMBER(OFFSET('Water Data'!$E$6,0,10*ROW('Water Data'!E30))),'Data Summary'!BW36="Yes"),OFFSET('Water Data'!$E$6,0,10*ROW('Water Data'!E30)),NA())</f>
        <v>#N/A</v>
      </c>
      <c r="I36" s="97" t="e">
        <f ca="true">+IF(AND(ISNUMBER(OFFSET('Water Data'!$E$9,0,10*ROW('Water Data'!E30))),'Data Summary'!BX36="Yes"),OFFSET('Water Data'!$E$9,0,10*ROW('Water Data'!E30)),NA())</f>
        <v>#N/A</v>
      </c>
      <c r="J36" s="97" t="e">
        <f ca="true">+IF(AND(ISNUMBER(OFFSET('Water Data'!$F$4,0,10*ROW('Water Data'!F30))),'Data Summary'!BY36="Yes"),100-OFFSET('Water Data'!$F$4,0,10*ROW('Water Data'!F30)),NA())</f>
        <v>#N/A</v>
      </c>
      <c r="K36" s="97" t="e">
        <f ca="true">+IF(AND(ISNUMBER(OFFSET('Water Data'!$F$6,0,10*ROW('Water Data'!F30))),'Data Summary'!BZ36="Yes"),OFFSET('Water Data'!$F$6,0,10*ROW('Water Data'!F30)),NA())</f>
        <v>#N/A</v>
      </c>
      <c r="L36" s="97" t="e">
        <f ca="true">+IF(AND(ISNUMBER(OFFSET('Water Data'!$F$9,0,10*ROW('Water Data'!F30))),'Data Summary'!CA36="Yes"),OFFSET('Water Data'!$F$9,0,10*ROW('Water Data'!F30)),NA())</f>
        <v>#N/A</v>
      </c>
      <c r="M36" s="97" t="e">
        <f ca="true">+IF(AND(ISNUMBER(OFFSET('Water Data'!$G$4,0,10*ROW('Water Data'!G30))),'Data Summary'!CB36="Yes"),100-OFFSET('Water Data'!$G$4,0,10*ROW('Water Data'!G30)),NA())</f>
        <v>#N/A</v>
      </c>
      <c r="N36" s="97" t="e">
        <f ca="true">+IF(AND(ISNUMBER(OFFSET('Water Data'!$G$6,0,10*ROW('Water Data'!G30))),'Data Summary'!CC36="Yes"),OFFSET('Water Data'!$G$6,0,10*ROW('Water Data'!G30)),NA())</f>
        <v>#N/A</v>
      </c>
      <c r="O36" s="97" t="e">
        <f ca="true">+IF(AND(ISNUMBER(OFFSET('Water Data'!$G$9,0,10*ROW('Water Data'!G30))),'Data Summary'!CD36="Yes"),OFFSET('Water Data'!$G$9,0,10*ROW('Water Data'!G30)),NA())</f>
        <v>#N/A</v>
      </c>
      <c r="P36" s="97" t="e">
        <f ca="true">+IF(AND(ISNUMBER(OFFSET('Water Data'!$H$4,0,10*ROW('Water Data'!H30))),'Data Summary'!CE36="Yes"),100-OFFSET('Water Data'!$H$4,0,10*ROW('Water Data'!H30)),NA())</f>
        <v>#N/A</v>
      </c>
      <c r="Q36" s="97" t="e">
        <f ca="true">+IF(AND(ISNUMBER(OFFSET('Water Data'!$H$6,0,10*ROW('Water Data'!H30))),'Data Summary'!CF36="Yes"),OFFSET('Water Data'!$H$6,0,10*ROW('Water Data'!H30)),NA())</f>
        <v>#N/A</v>
      </c>
      <c r="R36" s="97" t="e">
        <f ca="true">+IF(AND(ISNUMBER(OFFSET('Water Data'!$H$9,0,10*ROW('Water Data'!H30))),'Data Summary'!CG36="Yes"),OFFSET('Water Data'!$H$9,0,10*ROW('Water Data'!H30)),NA())</f>
        <v>#N/A</v>
      </c>
      <c r="S36" s="97" t="e">
        <f ca="true">+IF(AND(ISNUMBER(OFFSET('Water Data'!$I$4,0,10*ROW('Water Data'!I30))),'Data Summary'!CH36="Yes"),100-OFFSET('Water Data'!$I$4,0,10*ROW('Water Data'!I30)),NA())</f>
        <v>#N/A</v>
      </c>
      <c r="T36" s="97" t="e">
        <f ca="true">+IF(AND(ISNUMBER(OFFSET('Water Data'!$I$6,0,10*ROW('Water Data'!I30))),'Data Summary'!CI36="Yes"),OFFSET('Water Data'!$I$6,0,10*ROW('Water Data'!I30)),NA())</f>
        <v>#N/A</v>
      </c>
      <c r="U36" s="97" t="e">
        <f ca="true">+IF(AND(ISNUMBER(OFFSET('Water Data'!$I$9,0,10*ROW('Water Data'!I30))),'Data Summary'!CJ36="Yes"),OFFSET('Water Data'!$I$9,0,10*ROW('Water Data'!I30)),NA())</f>
        <v>#N/A</v>
      </c>
      <c r="V36" s="98" t="e">
        <f ca="true">+IF(AND(ISNUMBER(OFFSET('Sanitation Data'!$D$4,0,10*ROW('Sanitation Data'!D30))),'Data Summary'!CK36="Yes"),100-OFFSET('Sanitation Data'!$D$4,0,10*ROW('Sanitation Data'!D30)),NA())</f>
        <v>#N/A</v>
      </c>
      <c r="W36" s="98" t="e">
        <f ca="true">+IF(AND(ISNUMBER(OFFSET('Sanitation Data'!$D$6,0,10*ROW('Sanitation Data'!D30))),'Data Summary'!CL36="Yes"),OFFSET('Sanitation Data'!$D$6,0,10*ROW('Sanitation Data'!D30)),NA())</f>
        <v>#N/A</v>
      </c>
      <c r="X36" s="98" t="e">
        <f ca="true">+IF(AND(ISNUMBER(OFFSET('Sanitation Data'!$D$10,0,10*ROW('Sanitation Data'!D30))),'Data Summary'!CM36="Yes"),OFFSET('Sanitation Data'!$D$10,0,10*ROW('Sanitation Data'!D30)),NA())</f>
        <v>#N/A</v>
      </c>
      <c r="Y36" s="98" t="e">
        <f ca="true">+IF(AND(ISNUMBER(OFFSET('Sanitation Data'!$D$11,0,10*ROW('Sanitation Data'!D30))),'Data Summary'!CN36="Yes"),OFFSET('Sanitation Data'!$D$11,0,10*ROW('Sanitation Data'!D30)),NA())</f>
        <v>#N/A</v>
      </c>
      <c r="Z36" s="98" t="e">
        <f ca="true">+IF(AND(ISNUMBER(OFFSET('Sanitation Data'!$D$12,0,10*ROW('Sanitation Data'!D30))),'Data Summary'!CO36="Yes"),OFFSET('Sanitation Data'!$D$12,0,10*ROW('Sanitation Data'!D30)),NA())</f>
        <v>#N/A</v>
      </c>
      <c r="AA36" s="98" t="e">
        <f ca="true">+IF(AND(ISNUMBER(OFFSET('Sanitation Data'!$E$4,0,10*ROW('Sanitation Data'!E30))),'Data Summary'!CP36="Yes"),100-OFFSET('Sanitation Data'!$E$4,0,10*ROW('Sanitation Data'!E30)),NA())</f>
        <v>#N/A</v>
      </c>
      <c r="AB36" s="98" t="e">
        <f ca="true">+IF(AND(ISNUMBER(OFFSET('Sanitation Data'!$E$6,0,10*ROW('Sanitation Data'!E30))),'Data Summary'!CQ36="Yes"),OFFSET('Sanitation Data'!$E$6,0,10*ROW('Sanitation Data'!E30)),NA())</f>
        <v>#N/A</v>
      </c>
      <c r="AC36" s="98" t="e">
        <f ca="true">+IF(AND(ISNUMBER(OFFSET('Sanitation Data'!$E$10,0,10*ROW('Sanitation Data'!E30))),'Data Summary'!CR36="Yes"),OFFSET('Sanitation Data'!$E$10,0,10*ROW('Sanitation Data'!E30)),NA())</f>
        <v>#N/A</v>
      </c>
      <c r="AD36" s="98" t="e">
        <f ca="true">+IF(AND(ISNUMBER(OFFSET('Sanitation Data'!$E$11,0,10*ROW('Sanitation Data'!E30))),'Data Summary'!CS36="Yes"),OFFSET('Sanitation Data'!$E$11,0,10*ROW('Sanitation Data'!E30)),NA())</f>
        <v>#N/A</v>
      </c>
      <c r="AE36" s="98" t="e">
        <f ca="true">+IF(AND(ISNUMBER(OFFSET('Sanitation Data'!$E$12,0,10*ROW('Sanitation Data'!E30))),'Data Summary'!CT36="Yes"),OFFSET('Sanitation Data'!$E$12,0,10*ROW('Sanitation Data'!E30)),NA())</f>
        <v>#N/A</v>
      </c>
      <c r="AF36" s="98" t="e">
        <f ca="true">+IF(AND(ISNUMBER(OFFSET('Sanitation Data'!$F$4,0,10*ROW('Sanitation Data'!F30))),'Data Summary'!CU36="Yes"),100-OFFSET('Sanitation Data'!$F$4,0,10*ROW('Sanitation Data'!F30)),NA())</f>
        <v>#N/A</v>
      </c>
      <c r="AG36" s="98" t="e">
        <f ca="true">+IF(AND(ISNUMBER(OFFSET('Sanitation Data'!$F$6,0,10*ROW('Sanitation Data'!F30))),'Data Summary'!CV36="Yes"),OFFSET('Sanitation Data'!$F$6,0,10*ROW('Sanitation Data'!F30)),NA())</f>
        <v>#N/A</v>
      </c>
      <c r="AH36" s="98" t="e">
        <f ca="true">+IF(AND(ISNUMBER(OFFSET('Sanitation Data'!$F$10,0,10*ROW('Sanitation Data'!F30))),'Data Summary'!CW36="Yes"),OFFSET('Sanitation Data'!$F$10,0,10*ROW('Sanitation Data'!F30)),NA())</f>
        <v>#N/A</v>
      </c>
      <c r="AI36" s="98" t="e">
        <f ca="true">+IF(AND(ISNUMBER(OFFSET('Sanitation Data'!$F$11,0,10*ROW('Sanitation Data'!F30))),'Data Summary'!CX36="Yes"),OFFSET('Sanitation Data'!$F$11,0,10*ROW('Sanitation Data'!F30)),NA())</f>
        <v>#N/A</v>
      </c>
      <c r="AJ36" s="98" t="e">
        <f ca="true">+IF(AND(ISNUMBER(OFFSET('Sanitation Data'!$F$12,0,10*ROW('Sanitation Data'!F30))),'Data Summary'!CY36="Yes"),OFFSET('Sanitation Data'!$F$12,0,10*ROW('Sanitation Data'!F30)),NA())</f>
        <v>#N/A</v>
      </c>
      <c r="AK36" s="98" t="e">
        <f ca="true">+IF(AND(ISNUMBER(OFFSET('Sanitation Data'!$G$4,0,10*ROW('Sanitation Data'!G30))),'Data Summary'!CZ36="Yes"),100-OFFSET('Sanitation Data'!$G$4,0,10*ROW('Sanitation Data'!G30)),NA())</f>
        <v>#N/A</v>
      </c>
      <c r="AL36" s="98" t="e">
        <f ca="true">+IF(AND(ISNUMBER(OFFSET('Sanitation Data'!$G$6,0,10*ROW('Sanitation Data'!G30))),'Data Summary'!DA36="Yes"),OFFSET('Sanitation Data'!$G$6,0,10*ROW('Sanitation Data'!G30)),NA())</f>
        <v>#N/A</v>
      </c>
      <c r="AM36" s="98" t="e">
        <f ca="true">+IF(AND(ISNUMBER(OFFSET('Sanitation Data'!$G$10,0,10*ROW('Sanitation Data'!G30))),'Data Summary'!DB36="Yes"),OFFSET('Sanitation Data'!$G$10,0,10*ROW('Sanitation Data'!G30)),NA())</f>
        <v>#N/A</v>
      </c>
      <c r="AN36" s="98" t="e">
        <f ca="true">+IF(AND(ISNUMBER(OFFSET('Sanitation Data'!$G$11,0,10*ROW('Sanitation Data'!G30))),'Data Summary'!DC36="Yes"),OFFSET('Sanitation Data'!$G$11,0,10*ROW('Sanitation Data'!G30)),NA())</f>
        <v>#N/A</v>
      </c>
      <c r="AO36" s="98" t="e">
        <f ca="true">+IF(AND(ISNUMBER(OFFSET('Sanitation Data'!$G$12,0,10*ROW('Sanitation Data'!G30))),'Data Summary'!DD36="Yes"),OFFSET('Sanitation Data'!$G$12,0,10*ROW('Sanitation Data'!G30)),NA())</f>
        <v>#N/A</v>
      </c>
      <c r="AP36" s="98" t="e">
        <f ca="true">+IF(AND(ISNUMBER(OFFSET('Sanitation Data'!$H$4,0,10*ROW('Sanitation Data'!H30))),'Data Summary'!DE36="Yes"),100-OFFSET('Sanitation Data'!$H$4,0,10*ROW('Sanitation Data'!H30)),NA())</f>
        <v>#N/A</v>
      </c>
      <c r="AQ36" s="98" t="e">
        <f ca="true">+IF(AND(ISNUMBER(OFFSET('Sanitation Data'!$H$6,0,10*ROW('Sanitation Data'!H30))),'Data Summary'!DF36="Yes"),OFFSET('Sanitation Data'!$H$6,0,10*ROW('Sanitation Data'!H30)),NA())</f>
        <v>#N/A</v>
      </c>
      <c r="AR36" s="98" t="e">
        <f ca="true">+IF(AND(ISNUMBER(OFFSET('Sanitation Data'!$H$10,0,10*ROW('Sanitation Data'!H30))),'Data Summary'!DG36="Yes"),OFFSET('Sanitation Data'!$H$10,0,10*ROW('Sanitation Data'!H30)),NA())</f>
        <v>#N/A</v>
      </c>
      <c r="AS36" s="98" t="e">
        <f ca="true">+IF(AND(ISNUMBER(OFFSET('Sanitation Data'!$H$11,0,10*ROW('Sanitation Data'!H30))),'Data Summary'!DH36="Yes"),OFFSET('Sanitation Data'!$H$11,0,10*ROW('Sanitation Data'!H30)),NA())</f>
        <v>#N/A</v>
      </c>
      <c r="AT36" s="98" t="e">
        <f ca="true">+IF(AND(ISNUMBER(OFFSET('Sanitation Data'!$H$12,0,10*ROW('Sanitation Data'!H30))),'Data Summary'!DI36="Yes"),OFFSET('Sanitation Data'!$H$12,0,10*ROW('Sanitation Data'!H30)),NA())</f>
        <v>#N/A</v>
      </c>
      <c r="AU36" s="98" t="e">
        <f ca="true">+IF(AND(ISNUMBER(OFFSET('Sanitation Data'!$I$4,0,10*ROW('Sanitation Data'!I30))),'Data Summary'!DJ36="Yes"),100-OFFSET('Sanitation Data'!$I$4,0,10*ROW('Sanitation Data'!I30)),NA())</f>
        <v>#N/A</v>
      </c>
      <c r="AV36" s="98" t="e">
        <f ca="true">+IF(AND(ISNUMBER(OFFSET('Sanitation Data'!$I$6,0,10*ROW('Sanitation Data'!I30))),'Data Summary'!DK36="Yes"),OFFSET('Sanitation Data'!$I$6,0,10*ROW('Sanitation Data'!I30)),NA())</f>
        <v>#N/A</v>
      </c>
      <c r="AW36" s="98" t="e">
        <f ca="true">+IF(AND(ISNUMBER(OFFSET('Sanitation Data'!$I$10,0,10*ROW('Sanitation Data'!I30))),'Data Summary'!DL36="Yes"),OFFSET('Sanitation Data'!$I$10,0,10*ROW('Sanitation Data'!I30)),NA())</f>
        <v>#N/A</v>
      </c>
      <c r="AX36" s="98" t="e">
        <f ca="true">+IF(AND(ISNUMBER(OFFSET('Sanitation Data'!$I$11,0,10*ROW('Sanitation Data'!I30))),'Data Summary'!DM36="Yes"),OFFSET('Sanitation Data'!$I$11,0,10*ROW('Sanitation Data'!I30)),NA())</f>
        <v>#N/A</v>
      </c>
      <c r="AY36" s="98" t="e">
        <f ca="true">+IF(AND(ISNUMBER(OFFSET('Sanitation Data'!$I$12,0,10*ROW('Sanitation Data'!I30))),'Data Summary'!DN36="Yes"),OFFSET('Sanitation Data'!$I$12,0,10*ROW('Sanitation Data'!I30)),NA())</f>
        <v>#N/A</v>
      </c>
      <c r="AZ36" s="99" t="e">
        <f ca="true">+IF(AND(ISNUMBER(OFFSET('Hygiene Data'!$D$5,0,10*ROW('Hygiene Data'!D30))),'Data Summary'!DO36="Yes"),OFFSET('Hygiene Data'!$D$5,0,10*ROW('Hygiene Data'!D30)),NA())</f>
        <v>#N/A</v>
      </c>
      <c r="BA36" s="99" t="e">
        <f ca="true">+IF(AND(ISNUMBER(OFFSET('Hygiene Data'!$D$7,0,10*ROW('Hygiene Data'!D30))),'Data Summary'!DP36="Yes"),OFFSET('Hygiene Data'!$D$7,0,10*ROW('Hygiene Data'!D30)),NA())</f>
        <v>#N/A</v>
      </c>
      <c r="BB36" s="99" t="e">
        <f ca="true">+IF(AND(ISNUMBER(OFFSET('Hygiene Data'!$D$9,0,10*ROW('Hygiene Data'!D30))),'Data Summary'!DQ36="Yes"),OFFSET('Hygiene Data'!$D$9,0,10*ROW('Hygiene Data'!D30)),NA())</f>
        <v>#N/A</v>
      </c>
      <c r="BC36" s="99" t="e">
        <f ca="true">+IF(AND(ISNUMBER(OFFSET('Hygiene Data'!$E$5,0,10*ROW('Hygiene Data'!E30))),'Data Summary'!DR36="Yes"),OFFSET('Hygiene Data'!$E$5,0,10*ROW('Hygiene Data'!E30)),NA())</f>
        <v>#N/A</v>
      </c>
      <c r="BD36" s="99" t="e">
        <f ca="true">+IF(AND(ISNUMBER(OFFSET('Hygiene Data'!$E$7,0,10*ROW('Hygiene Data'!E30))),'Data Summary'!DS36="Yes"),OFFSET('Hygiene Data'!$E$7,0,10*ROW('Hygiene Data'!E30)),NA())</f>
        <v>#N/A</v>
      </c>
      <c r="BE36" s="99" t="e">
        <f ca="true">+IF(AND(ISNUMBER(OFFSET('Hygiene Data'!$E$9,0,10*ROW('Hygiene Data'!E30))),'Data Summary'!DT36="Yes"),OFFSET('Hygiene Data'!$E$9,0,10*ROW('Hygiene Data'!E30)),NA())</f>
        <v>#N/A</v>
      </c>
      <c r="BF36" s="99" t="e">
        <f ca="true">+IF(AND(ISNUMBER(OFFSET('Hygiene Data'!$F$5,0,10*ROW('Hygiene Data'!F30))),'Data Summary'!DU36="Yes"),OFFSET('Hygiene Data'!$F$5,0,10*ROW('Hygiene Data'!F30)),NA())</f>
        <v>#N/A</v>
      </c>
      <c r="BG36" s="99" t="e">
        <f ca="true">+IF(AND(ISNUMBER(OFFSET('Hygiene Data'!$F$7,0,10*ROW('Hygiene Data'!F30))),'Data Summary'!DV36="Yes"),OFFSET('Hygiene Data'!$F$7,0,10*ROW('Hygiene Data'!F30)),NA())</f>
        <v>#N/A</v>
      </c>
      <c r="BH36" s="99" t="e">
        <f ca="true">+IF(AND(ISNUMBER(OFFSET('Hygiene Data'!$F$9,0,10*ROW('Hygiene Data'!F30))),'Data Summary'!DW36="Yes"),OFFSET('Hygiene Data'!$F$9,0,10*ROW('Hygiene Data'!F30)),NA())</f>
        <v>#N/A</v>
      </c>
      <c r="BI36" s="99" t="e">
        <f ca="true">+IF(AND(ISNUMBER(OFFSET('Hygiene Data'!$G$5,0,10*ROW('Hygiene Data'!G30))),'Data Summary'!DX36="Yes"),OFFSET('Hygiene Data'!$G$5,0,10*ROW('Hygiene Data'!G30)),NA())</f>
        <v>#N/A</v>
      </c>
      <c r="BJ36" s="99" t="e">
        <f ca="true">+IF(AND(ISNUMBER(OFFSET('Hygiene Data'!$G$7,0,10*ROW('Hygiene Data'!G30))),'Data Summary'!DY36="Yes"),OFFSET('Hygiene Data'!$G$7,0,10*ROW('Hygiene Data'!G30)),NA())</f>
        <v>#N/A</v>
      </c>
      <c r="BK36" s="99" t="e">
        <f ca="true">+IF(AND(ISNUMBER(OFFSET('Hygiene Data'!$G$9,0,10*ROW('Hygiene Data'!G30))),'Data Summary'!DZ36="Yes"),OFFSET('Hygiene Data'!$G$9,0,10*ROW('Hygiene Data'!G30)),NA())</f>
        <v>#N/A</v>
      </c>
      <c r="BL36" s="99" t="e">
        <f ca="true">+IF(AND(ISNUMBER(OFFSET('Hygiene Data'!$H$5,0,10*ROW('Hygiene Data'!H30))),'Data Summary'!EA36="Yes"),OFFSET('Hygiene Data'!$H$5,0,10*ROW('Hygiene Data'!H30)),NA())</f>
        <v>#N/A</v>
      </c>
      <c r="BM36" s="99" t="e">
        <f ca="true">+IF(AND(ISNUMBER(OFFSET('Hygiene Data'!$H$7,0,10*ROW('Hygiene Data'!H30))),'Data Summary'!EB36="Yes"),OFFSET('Hygiene Data'!$H$7,0,10*ROW('Hygiene Data'!H30)),NA())</f>
        <v>#N/A</v>
      </c>
      <c r="BN36" s="99" t="e">
        <f ca="true">+IF(AND(ISNUMBER(OFFSET('Hygiene Data'!$H$9,0,10*ROW('Hygiene Data'!H30))),'Data Summary'!EC36="Yes"),OFFSET('Hygiene Data'!$H$9,0,10*ROW('Hygiene Data'!H30)),NA())</f>
        <v>#N/A</v>
      </c>
      <c r="BO36" s="99" t="e">
        <f ca="true">+IF(AND(ISNUMBER(OFFSET('Hygiene Data'!$I$5,0,10*ROW('Hygiene Data'!I30))),'Data Summary'!ED36="Yes"),OFFSET('Hygiene Data'!$I$5,0,10*ROW('Hygiene Data'!I30)),NA())</f>
        <v>#N/A</v>
      </c>
      <c r="BP36" s="99" t="e">
        <f ca="true">+IF(AND(ISNUMBER(OFFSET('Hygiene Data'!$I$7,0,10*ROW('Hygiene Data'!I30))),'Data Summary'!EE36="Yes"),OFFSET('Hygiene Data'!$I$7,0,10*ROW('Hygiene Data'!I30)),NA())</f>
        <v>#N/A</v>
      </c>
      <c r="BQ36" s="99" t="e">
        <f ca="true">+IF(AND(ISNUMBER(OFFSET('Hygiene Data'!$I$9,0,10*ROW('Hygiene Data'!I30))),'Data Summary'!EF36="Yes"),OFFSET('Hygiene Data'!$I$9,0,10*ROW('Hygiene Data'!I30)),NA())</f>
        <v>#N/A</v>
      </c>
    </row>
    <row xmlns:x14ac="http://schemas.microsoft.com/office/spreadsheetml/2009/9/ac" r="37" x14ac:dyDescent="0.2">
      <c r="A37" s="337" t="e">
        <f ca="true">+RIGHT('Data Summary'!A37,LEN('Data Summary'!A37)-9)</f>
        <v>#VALUE!</v>
      </c>
      <c r="B37" s="38" t="str">
        <f ca="true">+IF(ISTEXT('Data Summary'!B37),'Data Summary'!B37,"")</f>
        <v/>
      </c>
      <c r="C37" s="336" t="e">
        <f ca="true">+VALUE('Data Summary'!C37)</f>
        <v>#VALUE!</v>
      </c>
      <c r="D37" s="97" t="e">
        <f ca="true">+IF(AND(ISNUMBER(OFFSET('Water Data'!$D$4,0,10*ROW('Water Data'!D31))),'Data Summary'!BS37="Yes"),100-OFFSET('Water Data'!$D$4,0,10*ROW('Water Data'!D31)),NA())</f>
        <v>#N/A</v>
      </c>
      <c r="E37" s="97" t="e">
        <f ca="true">+IF(AND(ISNUMBER(OFFSET('Water Data'!$D$6,0,10*ROW('Water Data'!D31))),'Data Summary'!BT37="Yes"),OFFSET('Water Data'!$D$6,0,10*ROW('Water Data'!D31)),NA())</f>
        <v>#N/A</v>
      </c>
      <c r="F37" s="97" t="e">
        <f ca="true">+IF(AND(ISNUMBER(OFFSET('Water Data'!$D$9,0,10*ROW('Water Data'!D31))),'Data Summary'!BU37="Yes"),OFFSET('Water Data'!$D$9,0,10*ROW('Water Data'!D31)),NA())</f>
        <v>#N/A</v>
      </c>
      <c r="G37" s="97" t="e">
        <f ca="true">+IF(AND(ISNUMBER(OFFSET('Water Data'!$E$4,0,10*ROW('Water Data'!E31))),'Data Summary'!BV37="Yes"),100-OFFSET('Water Data'!$E$4,0,10*ROW('Water Data'!E31)),NA())</f>
        <v>#N/A</v>
      </c>
      <c r="H37" s="97" t="e">
        <f ca="true">+IF(AND(ISNUMBER(OFFSET('Water Data'!$E$6,0,10*ROW('Water Data'!E31))),'Data Summary'!BW37="Yes"),OFFSET('Water Data'!$E$6,0,10*ROW('Water Data'!E31)),NA())</f>
        <v>#N/A</v>
      </c>
      <c r="I37" s="97" t="e">
        <f ca="true">+IF(AND(ISNUMBER(OFFSET('Water Data'!$E$9,0,10*ROW('Water Data'!E31))),'Data Summary'!BX37="Yes"),OFFSET('Water Data'!$E$9,0,10*ROW('Water Data'!E31)),NA())</f>
        <v>#N/A</v>
      </c>
      <c r="J37" s="97" t="e">
        <f ca="true">+IF(AND(ISNUMBER(OFFSET('Water Data'!$F$4,0,10*ROW('Water Data'!F31))),'Data Summary'!BY37="Yes"),100-OFFSET('Water Data'!$F$4,0,10*ROW('Water Data'!F31)),NA())</f>
        <v>#N/A</v>
      </c>
      <c r="K37" s="97" t="e">
        <f ca="true">+IF(AND(ISNUMBER(OFFSET('Water Data'!$F$6,0,10*ROW('Water Data'!F31))),'Data Summary'!BZ37="Yes"),OFFSET('Water Data'!$F$6,0,10*ROW('Water Data'!F31)),NA())</f>
        <v>#N/A</v>
      </c>
      <c r="L37" s="97" t="e">
        <f ca="true">+IF(AND(ISNUMBER(OFFSET('Water Data'!$F$9,0,10*ROW('Water Data'!F31))),'Data Summary'!CA37="Yes"),OFFSET('Water Data'!$F$9,0,10*ROW('Water Data'!F31)),NA())</f>
        <v>#N/A</v>
      </c>
      <c r="M37" s="97" t="e">
        <f ca="true">+IF(AND(ISNUMBER(OFFSET('Water Data'!$G$4,0,10*ROW('Water Data'!G31))),'Data Summary'!CB37="Yes"),100-OFFSET('Water Data'!$G$4,0,10*ROW('Water Data'!G31)),NA())</f>
        <v>#N/A</v>
      </c>
      <c r="N37" s="97" t="e">
        <f ca="true">+IF(AND(ISNUMBER(OFFSET('Water Data'!$G$6,0,10*ROW('Water Data'!G31))),'Data Summary'!CC37="Yes"),OFFSET('Water Data'!$G$6,0,10*ROW('Water Data'!G31)),NA())</f>
        <v>#N/A</v>
      </c>
      <c r="O37" s="97" t="e">
        <f ca="true">+IF(AND(ISNUMBER(OFFSET('Water Data'!$G$9,0,10*ROW('Water Data'!G31))),'Data Summary'!CD37="Yes"),OFFSET('Water Data'!$G$9,0,10*ROW('Water Data'!G31)),NA())</f>
        <v>#N/A</v>
      </c>
      <c r="P37" s="97" t="e">
        <f ca="true">+IF(AND(ISNUMBER(OFFSET('Water Data'!$H$4,0,10*ROW('Water Data'!H31))),'Data Summary'!CE37="Yes"),100-OFFSET('Water Data'!$H$4,0,10*ROW('Water Data'!H31)),NA())</f>
        <v>#N/A</v>
      </c>
      <c r="Q37" s="97" t="e">
        <f ca="true">+IF(AND(ISNUMBER(OFFSET('Water Data'!$H$6,0,10*ROW('Water Data'!H31))),'Data Summary'!CF37="Yes"),OFFSET('Water Data'!$H$6,0,10*ROW('Water Data'!H31)),NA())</f>
        <v>#N/A</v>
      </c>
      <c r="R37" s="97" t="e">
        <f ca="true">+IF(AND(ISNUMBER(OFFSET('Water Data'!$H$9,0,10*ROW('Water Data'!H31))),'Data Summary'!CG37="Yes"),OFFSET('Water Data'!$H$9,0,10*ROW('Water Data'!H31)),NA())</f>
        <v>#N/A</v>
      </c>
      <c r="S37" s="97" t="e">
        <f ca="true">+IF(AND(ISNUMBER(OFFSET('Water Data'!$I$4,0,10*ROW('Water Data'!I31))),'Data Summary'!CH37="Yes"),100-OFFSET('Water Data'!$I$4,0,10*ROW('Water Data'!I31)),NA())</f>
        <v>#N/A</v>
      </c>
      <c r="T37" s="97" t="e">
        <f ca="true">+IF(AND(ISNUMBER(OFFSET('Water Data'!$I$6,0,10*ROW('Water Data'!I31))),'Data Summary'!CI37="Yes"),OFFSET('Water Data'!$I$6,0,10*ROW('Water Data'!I31)),NA())</f>
        <v>#N/A</v>
      </c>
      <c r="U37" s="97" t="e">
        <f ca="true">+IF(AND(ISNUMBER(OFFSET('Water Data'!$I$9,0,10*ROW('Water Data'!I31))),'Data Summary'!CJ37="Yes"),OFFSET('Water Data'!$I$9,0,10*ROW('Water Data'!I31)),NA())</f>
        <v>#N/A</v>
      </c>
      <c r="V37" s="98" t="e">
        <f ca="true">+IF(AND(ISNUMBER(OFFSET('Sanitation Data'!$D$4,0,10*ROW('Sanitation Data'!D31))),'Data Summary'!CK37="Yes"),100-OFFSET('Sanitation Data'!$D$4,0,10*ROW('Sanitation Data'!D31)),NA())</f>
        <v>#N/A</v>
      </c>
      <c r="W37" s="98" t="e">
        <f ca="true">+IF(AND(ISNUMBER(OFFSET('Sanitation Data'!$D$6,0,10*ROW('Sanitation Data'!D31))),'Data Summary'!CL37="Yes"),OFFSET('Sanitation Data'!$D$6,0,10*ROW('Sanitation Data'!D31)),NA())</f>
        <v>#N/A</v>
      </c>
      <c r="X37" s="98" t="e">
        <f ca="true">+IF(AND(ISNUMBER(OFFSET('Sanitation Data'!$D$10,0,10*ROW('Sanitation Data'!D31))),'Data Summary'!CM37="Yes"),OFFSET('Sanitation Data'!$D$10,0,10*ROW('Sanitation Data'!D31)),NA())</f>
        <v>#N/A</v>
      </c>
      <c r="Y37" s="98" t="e">
        <f ca="true">+IF(AND(ISNUMBER(OFFSET('Sanitation Data'!$D$11,0,10*ROW('Sanitation Data'!D31))),'Data Summary'!CN37="Yes"),OFFSET('Sanitation Data'!$D$11,0,10*ROW('Sanitation Data'!D31)),NA())</f>
        <v>#N/A</v>
      </c>
      <c r="Z37" s="98" t="e">
        <f ca="true">+IF(AND(ISNUMBER(OFFSET('Sanitation Data'!$D$12,0,10*ROW('Sanitation Data'!D31))),'Data Summary'!CO37="Yes"),OFFSET('Sanitation Data'!$D$12,0,10*ROW('Sanitation Data'!D31)),NA())</f>
        <v>#N/A</v>
      </c>
      <c r="AA37" s="98" t="e">
        <f ca="true">+IF(AND(ISNUMBER(OFFSET('Sanitation Data'!$E$4,0,10*ROW('Sanitation Data'!E31))),'Data Summary'!CP37="Yes"),100-OFFSET('Sanitation Data'!$E$4,0,10*ROW('Sanitation Data'!E31)),NA())</f>
        <v>#N/A</v>
      </c>
      <c r="AB37" s="98" t="e">
        <f ca="true">+IF(AND(ISNUMBER(OFFSET('Sanitation Data'!$E$6,0,10*ROW('Sanitation Data'!E31))),'Data Summary'!CQ37="Yes"),OFFSET('Sanitation Data'!$E$6,0,10*ROW('Sanitation Data'!E31)),NA())</f>
        <v>#N/A</v>
      </c>
      <c r="AC37" s="98" t="e">
        <f ca="true">+IF(AND(ISNUMBER(OFFSET('Sanitation Data'!$E$10,0,10*ROW('Sanitation Data'!E31))),'Data Summary'!CR37="Yes"),OFFSET('Sanitation Data'!$E$10,0,10*ROW('Sanitation Data'!E31)),NA())</f>
        <v>#N/A</v>
      </c>
      <c r="AD37" s="98" t="e">
        <f ca="true">+IF(AND(ISNUMBER(OFFSET('Sanitation Data'!$E$11,0,10*ROW('Sanitation Data'!E31))),'Data Summary'!CS37="Yes"),OFFSET('Sanitation Data'!$E$11,0,10*ROW('Sanitation Data'!E31)),NA())</f>
        <v>#N/A</v>
      </c>
      <c r="AE37" s="98" t="e">
        <f ca="true">+IF(AND(ISNUMBER(OFFSET('Sanitation Data'!$E$12,0,10*ROW('Sanitation Data'!E31))),'Data Summary'!CT37="Yes"),OFFSET('Sanitation Data'!$E$12,0,10*ROW('Sanitation Data'!E31)),NA())</f>
        <v>#N/A</v>
      </c>
      <c r="AF37" s="98" t="e">
        <f ca="true">+IF(AND(ISNUMBER(OFFSET('Sanitation Data'!$F$4,0,10*ROW('Sanitation Data'!F31))),'Data Summary'!CU37="Yes"),100-OFFSET('Sanitation Data'!$F$4,0,10*ROW('Sanitation Data'!F31)),NA())</f>
        <v>#N/A</v>
      </c>
      <c r="AG37" s="98" t="e">
        <f ca="true">+IF(AND(ISNUMBER(OFFSET('Sanitation Data'!$F$6,0,10*ROW('Sanitation Data'!F31))),'Data Summary'!CV37="Yes"),OFFSET('Sanitation Data'!$F$6,0,10*ROW('Sanitation Data'!F31)),NA())</f>
        <v>#N/A</v>
      </c>
      <c r="AH37" s="98" t="e">
        <f ca="true">+IF(AND(ISNUMBER(OFFSET('Sanitation Data'!$F$10,0,10*ROW('Sanitation Data'!F31))),'Data Summary'!CW37="Yes"),OFFSET('Sanitation Data'!$F$10,0,10*ROW('Sanitation Data'!F31)),NA())</f>
        <v>#N/A</v>
      </c>
      <c r="AI37" s="98" t="e">
        <f ca="true">+IF(AND(ISNUMBER(OFFSET('Sanitation Data'!$F$11,0,10*ROW('Sanitation Data'!F31))),'Data Summary'!CX37="Yes"),OFFSET('Sanitation Data'!$F$11,0,10*ROW('Sanitation Data'!F31)),NA())</f>
        <v>#N/A</v>
      </c>
      <c r="AJ37" s="98" t="e">
        <f ca="true">+IF(AND(ISNUMBER(OFFSET('Sanitation Data'!$F$12,0,10*ROW('Sanitation Data'!F31))),'Data Summary'!CY37="Yes"),OFFSET('Sanitation Data'!$F$12,0,10*ROW('Sanitation Data'!F31)),NA())</f>
        <v>#N/A</v>
      </c>
      <c r="AK37" s="98" t="e">
        <f ca="true">+IF(AND(ISNUMBER(OFFSET('Sanitation Data'!$G$4,0,10*ROW('Sanitation Data'!G31))),'Data Summary'!CZ37="Yes"),100-OFFSET('Sanitation Data'!$G$4,0,10*ROW('Sanitation Data'!G31)),NA())</f>
        <v>#N/A</v>
      </c>
      <c r="AL37" s="98" t="e">
        <f ca="true">+IF(AND(ISNUMBER(OFFSET('Sanitation Data'!$G$6,0,10*ROW('Sanitation Data'!G31))),'Data Summary'!DA37="Yes"),OFFSET('Sanitation Data'!$G$6,0,10*ROW('Sanitation Data'!G31)),NA())</f>
        <v>#N/A</v>
      </c>
      <c r="AM37" s="98" t="e">
        <f ca="true">+IF(AND(ISNUMBER(OFFSET('Sanitation Data'!$G$10,0,10*ROW('Sanitation Data'!G31))),'Data Summary'!DB37="Yes"),OFFSET('Sanitation Data'!$G$10,0,10*ROW('Sanitation Data'!G31)),NA())</f>
        <v>#N/A</v>
      </c>
      <c r="AN37" s="98" t="e">
        <f ca="true">+IF(AND(ISNUMBER(OFFSET('Sanitation Data'!$G$11,0,10*ROW('Sanitation Data'!G31))),'Data Summary'!DC37="Yes"),OFFSET('Sanitation Data'!$G$11,0,10*ROW('Sanitation Data'!G31)),NA())</f>
        <v>#N/A</v>
      </c>
      <c r="AO37" s="98" t="e">
        <f ca="true">+IF(AND(ISNUMBER(OFFSET('Sanitation Data'!$G$12,0,10*ROW('Sanitation Data'!G31))),'Data Summary'!DD37="Yes"),OFFSET('Sanitation Data'!$G$12,0,10*ROW('Sanitation Data'!G31)),NA())</f>
        <v>#N/A</v>
      </c>
      <c r="AP37" s="98" t="e">
        <f ca="true">+IF(AND(ISNUMBER(OFFSET('Sanitation Data'!$H$4,0,10*ROW('Sanitation Data'!H31))),'Data Summary'!DE37="Yes"),100-OFFSET('Sanitation Data'!$H$4,0,10*ROW('Sanitation Data'!H31)),NA())</f>
        <v>#N/A</v>
      </c>
      <c r="AQ37" s="98" t="e">
        <f ca="true">+IF(AND(ISNUMBER(OFFSET('Sanitation Data'!$H$6,0,10*ROW('Sanitation Data'!H31))),'Data Summary'!DF37="Yes"),OFFSET('Sanitation Data'!$H$6,0,10*ROW('Sanitation Data'!H31)),NA())</f>
        <v>#N/A</v>
      </c>
      <c r="AR37" s="98" t="e">
        <f ca="true">+IF(AND(ISNUMBER(OFFSET('Sanitation Data'!$H$10,0,10*ROW('Sanitation Data'!H31))),'Data Summary'!DG37="Yes"),OFFSET('Sanitation Data'!$H$10,0,10*ROW('Sanitation Data'!H31)),NA())</f>
        <v>#N/A</v>
      </c>
      <c r="AS37" s="98" t="e">
        <f ca="true">+IF(AND(ISNUMBER(OFFSET('Sanitation Data'!$H$11,0,10*ROW('Sanitation Data'!H31))),'Data Summary'!DH37="Yes"),OFFSET('Sanitation Data'!$H$11,0,10*ROW('Sanitation Data'!H31)),NA())</f>
        <v>#N/A</v>
      </c>
      <c r="AT37" s="98" t="e">
        <f ca="true">+IF(AND(ISNUMBER(OFFSET('Sanitation Data'!$H$12,0,10*ROW('Sanitation Data'!H31))),'Data Summary'!DI37="Yes"),OFFSET('Sanitation Data'!$H$12,0,10*ROW('Sanitation Data'!H31)),NA())</f>
        <v>#N/A</v>
      </c>
      <c r="AU37" s="98" t="e">
        <f ca="true">+IF(AND(ISNUMBER(OFFSET('Sanitation Data'!$I$4,0,10*ROW('Sanitation Data'!I31))),'Data Summary'!DJ37="Yes"),100-OFFSET('Sanitation Data'!$I$4,0,10*ROW('Sanitation Data'!I31)),NA())</f>
        <v>#N/A</v>
      </c>
      <c r="AV37" s="98" t="e">
        <f ca="true">+IF(AND(ISNUMBER(OFFSET('Sanitation Data'!$I$6,0,10*ROW('Sanitation Data'!I31))),'Data Summary'!DK37="Yes"),OFFSET('Sanitation Data'!$I$6,0,10*ROW('Sanitation Data'!I31)),NA())</f>
        <v>#N/A</v>
      </c>
      <c r="AW37" s="98" t="e">
        <f ca="true">+IF(AND(ISNUMBER(OFFSET('Sanitation Data'!$I$10,0,10*ROW('Sanitation Data'!I31))),'Data Summary'!DL37="Yes"),OFFSET('Sanitation Data'!$I$10,0,10*ROW('Sanitation Data'!I31)),NA())</f>
        <v>#N/A</v>
      </c>
      <c r="AX37" s="98" t="e">
        <f ca="true">+IF(AND(ISNUMBER(OFFSET('Sanitation Data'!$I$11,0,10*ROW('Sanitation Data'!I31))),'Data Summary'!DM37="Yes"),OFFSET('Sanitation Data'!$I$11,0,10*ROW('Sanitation Data'!I31)),NA())</f>
        <v>#N/A</v>
      </c>
      <c r="AY37" s="98" t="e">
        <f ca="true">+IF(AND(ISNUMBER(OFFSET('Sanitation Data'!$I$12,0,10*ROW('Sanitation Data'!I31))),'Data Summary'!DN37="Yes"),OFFSET('Sanitation Data'!$I$12,0,10*ROW('Sanitation Data'!I31)),NA())</f>
        <v>#N/A</v>
      </c>
      <c r="AZ37" s="99" t="e">
        <f ca="true">+IF(AND(ISNUMBER(OFFSET('Hygiene Data'!$D$5,0,10*ROW('Hygiene Data'!D31))),'Data Summary'!DO37="Yes"),OFFSET('Hygiene Data'!$D$5,0,10*ROW('Hygiene Data'!D31)),NA())</f>
        <v>#N/A</v>
      </c>
      <c r="BA37" s="99" t="e">
        <f ca="true">+IF(AND(ISNUMBER(OFFSET('Hygiene Data'!$D$7,0,10*ROW('Hygiene Data'!D31))),'Data Summary'!DP37="Yes"),OFFSET('Hygiene Data'!$D$7,0,10*ROW('Hygiene Data'!D31)),NA())</f>
        <v>#N/A</v>
      </c>
      <c r="BB37" s="99" t="e">
        <f ca="true">+IF(AND(ISNUMBER(OFFSET('Hygiene Data'!$D$9,0,10*ROW('Hygiene Data'!D31))),'Data Summary'!DQ37="Yes"),OFFSET('Hygiene Data'!$D$9,0,10*ROW('Hygiene Data'!D31)),NA())</f>
        <v>#N/A</v>
      </c>
      <c r="BC37" s="99" t="e">
        <f ca="true">+IF(AND(ISNUMBER(OFFSET('Hygiene Data'!$E$5,0,10*ROW('Hygiene Data'!E31))),'Data Summary'!DR37="Yes"),OFFSET('Hygiene Data'!$E$5,0,10*ROW('Hygiene Data'!E31)),NA())</f>
        <v>#N/A</v>
      </c>
      <c r="BD37" s="99" t="e">
        <f ca="true">+IF(AND(ISNUMBER(OFFSET('Hygiene Data'!$E$7,0,10*ROW('Hygiene Data'!E31))),'Data Summary'!DS37="Yes"),OFFSET('Hygiene Data'!$E$7,0,10*ROW('Hygiene Data'!E31)),NA())</f>
        <v>#N/A</v>
      </c>
      <c r="BE37" s="99" t="e">
        <f ca="true">+IF(AND(ISNUMBER(OFFSET('Hygiene Data'!$E$9,0,10*ROW('Hygiene Data'!E31))),'Data Summary'!DT37="Yes"),OFFSET('Hygiene Data'!$E$9,0,10*ROW('Hygiene Data'!E31)),NA())</f>
        <v>#N/A</v>
      </c>
      <c r="BF37" s="99" t="e">
        <f ca="true">+IF(AND(ISNUMBER(OFFSET('Hygiene Data'!$F$5,0,10*ROW('Hygiene Data'!F31))),'Data Summary'!DU37="Yes"),OFFSET('Hygiene Data'!$F$5,0,10*ROW('Hygiene Data'!F31)),NA())</f>
        <v>#N/A</v>
      </c>
      <c r="BG37" s="99" t="e">
        <f ca="true">+IF(AND(ISNUMBER(OFFSET('Hygiene Data'!$F$7,0,10*ROW('Hygiene Data'!F31))),'Data Summary'!DV37="Yes"),OFFSET('Hygiene Data'!$F$7,0,10*ROW('Hygiene Data'!F31)),NA())</f>
        <v>#N/A</v>
      </c>
      <c r="BH37" s="99" t="e">
        <f ca="true">+IF(AND(ISNUMBER(OFFSET('Hygiene Data'!$F$9,0,10*ROW('Hygiene Data'!F31))),'Data Summary'!DW37="Yes"),OFFSET('Hygiene Data'!$F$9,0,10*ROW('Hygiene Data'!F31)),NA())</f>
        <v>#N/A</v>
      </c>
      <c r="BI37" s="99" t="e">
        <f ca="true">+IF(AND(ISNUMBER(OFFSET('Hygiene Data'!$G$5,0,10*ROW('Hygiene Data'!G31))),'Data Summary'!DX37="Yes"),OFFSET('Hygiene Data'!$G$5,0,10*ROW('Hygiene Data'!G31)),NA())</f>
        <v>#N/A</v>
      </c>
      <c r="BJ37" s="99" t="e">
        <f ca="true">+IF(AND(ISNUMBER(OFFSET('Hygiene Data'!$G$7,0,10*ROW('Hygiene Data'!G31))),'Data Summary'!DY37="Yes"),OFFSET('Hygiene Data'!$G$7,0,10*ROW('Hygiene Data'!G31)),NA())</f>
        <v>#N/A</v>
      </c>
      <c r="BK37" s="99" t="e">
        <f ca="true">+IF(AND(ISNUMBER(OFFSET('Hygiene Data'!$G$9,0,10*ROW('Hygiene Data'!G31))),'Data Summary'!DZ37="Yes"),OFFSET('Hygiene Data'!$G$9,0,10*ROW('Hygiene Data'!G31)),NA())</f>
        <v>#N/A</v>
      </c>
      <c r="BL37" s="99" t="e">
        <f ca="true">+IF(AND(ISNUMBER(OFFSET('Hygiene Data'!$H$5,0,10*ROW('Hygiene Data'!H31))),'Data Summary'!EA37="Yes"),OFFSET('Hygiene Data'!$H$5,0,10*ROW('Hygiene Data'!H31)),NA())</f>
        <v>#N/A</v>
      </c>
      <c r="BM37" s="99" t="e">
        <f ca="true">+IF(AND(ISNUMBER(OFFSET('Hygiene Data'!$H$7,0,10*ROW('Hygiene Data'!H31))),'Data Summary'!EB37="Yes"),OFFSET('Hygiene Data'!$H$7,0,10*ROW('Hygiene Data'!H31)),NA())</f>
        <v>#N/A</v>
      </c>
      <c r="BN37" s="99" t="e">
        <f ca="true">+IF(AND(ISNUMBER(OFFSET('Hygiene Data'!$H$9,0,10*ROW('Hygiene Data'!H31))),'Data Summary'!EC37="Yes"),OFFSET('Hygiene Data'!$H$9,0,10*ROW('Hygiene Data'!H31)),NA())</f>
        <v>#N/A</v>
      </c>
      <c r="BO37" s="99" t="e">
        <f ca="true">+IF(AND(ISNUMBER(OFFSET('Hygiene Data'!$I$5,0,10*ROW('Hygiene Data'!I31))),'Data Summary'!ED37="Yes"),OFFSET('Hygiene Data'!$I$5,0,10*ROW('Hygiene Data'!I31)),NA())</f>
        <v>#N/A</v>
      </c>
      <c r="BP37" s="99" t="e">
        <f ca="true">+IF(AND(ISNUMBER(OFFSET('Hygiene Data'!$I$7,0,10*ROW('Hygiene Data'!I31))),'Data Summary'!EE37="Yes"),OFFSET('Hygiene Data'!$I$7,0,10*ROW('Hygiene Data'!I31)),NA())</f>
        <v>#N/A</v>
      </c>
      <c r="BQ37" s="99" t="e">
        <f ca="true">+IF(AND(ISNUMBER(OFFSET('Hygiene Data'!$I$9,0,10*ROW('Hygiene Data'!I31))),'Data Summary'!EF37="Yes"),OFFSET('Hygiene Data'!$I$9,0,10*ROW('Hygiene Data'!I31)),NA())</f>
        <v>#N/A</v>
      </c>
    </row>
    <row xmlns:x14ac="http://schemas.microsoft.com/office/spreadsheetml/2009/9/ac" r="38" x14ac:dyDescent="0.2">
      <c r="A38" s="337" t="e">
        <f ca="true">+RIGHT('Data Summary'!A38,LEN('Data Summary'!A38)-9)</f>
        <v>#VALUE!</v>
      </c>
      <c r="B38" s="38" t="str">
        <f ca="true">+IF(ISTEXT('Data Summary'!B38),'Data Summary'!B38,"")</f>
        <v/>
      </c>
      <c r="C38" s="336" t="e">
        <f ca="true">+VALUE('Data Summary'!C38)</f>
        <v>#VALUE!</v>
      </c>
      <c r="D38" s="97" t="e">
        <f ca="true">+IF(AND(ISNUMBER(OFFSET('Water Data'!$D$4,0,10*ROW('Water Data'!D32))),'Data Summary'!BS38="Yes"),100-OFFSET('Water Data'!$D$4,0,10*ROW('Water Data'!D32)),NA())</f>
        <v>#N/A</v>
      </c>
      <c r="E38" s="97" t="e">
        <f ca="true">+IF(AND(ISNUMBER(OFFSET('Water Data'!$D$6,0,10*ROW('Water Data'!D32))),'Data Summary'!BT38="Yes"),OFFSET('Water Data'!$D$6,0,10*ROW('Water Data'!D32)),NA())</f>
        <v>#N/A</v>
      </c>
      <c r="F38" s="97" t="e">
        <f ca="true">+IF(AND(ISNUMBER(OFFSET('Water Data'!$D$9,0,10*ROW('Water Data'!D32))),'Data Summary'!BU38="Yes"),OFFSET('Water Data'!$D$9,0,10*ROW('Water Data'!D32)),NA())</f>
        <v>#N/A</v>
      </c>
      <c r="G38" s="97" t="e">
        <f ca="true">+IF(AND(ISNUMBER(OFFSET('Water Data'!$E$4,0,10*ROW('Water Data'!E32))),'Data Summary'!BV38="Yes"),100-OFFSET('Water Data'!$E$4,0,10*ROW('Water Data'!E32)),NA())</f>
        <v>#N/A</v>
      </c>
      <c r="H38" s="97" t="e">
        <f ca="true">+IF(AND(ISNUMBER(OFFSET('Water Data'!$E$6,0,10*ROW('Water Data'!E32))),'Data Summary'!BW38="Yes"),OFFSET('Water Data'!$E$6,0,10*ROW('Water Data'!E32)),NA())</f>
        <v>#N/A</v>
      </c>
      <c r="I38" s="97" t="e">
        <f ca="true">+IF(AND(ISNUMBER(OFFSET('Water Data'!$E$9,0,10*ROW('Water Data'!E32))),'Data Summary'!BX38="Yes"),OFFSET('Water Data'!$E$9,0,10*ROW('Water Data'!E32)),NA())</f>
        <v>#N/A</v>
      </c>
      <c r="J38" s="97" t="e">
        <f ca="true">+IF(AND(ISNUMBER(OFFSET('Water Data'!$F$4,0,10*ROW('Water Data'!F32))),'Data Summary'!BY38="Yes"),100-OFFSET('Water Data'!$F$4,0,10*ROW('Water Data'!F32)),NA())</f>
        <v>#N/A</v>
      </c>
      <c r="K38" s="97" t="e">
        <f ca="true">+IF(AND(ISNUMBER(OFFSET('Water Data'!$F$6,0,10*ROW('Water Data'!F32))),'Data Summary'!BZ38="Yes"),OFFSET('Water Data'!$F$6,0,10*ROW('Water Data'!F32)),NA())</f>
        <v>#N/A</v>
      </c>
      <c r="L38" s="97" t="e">
        <f ca="true">+IF(AND(ISNUMBER(OFFSET('Water Data'!$F$9,0,10*ROW('Water Data'!F32))),'Data Summary'!CA38="Yes"),OFFSET('Water Data'!$F$9,0,10*ROW('Water Data'!F32)),NA())</f>
        <v>#N/A</v>
      </c>
      <c r="M38" s="97" t="e">
        <f ca="true">+IF(AND(ISNUMBER(OFFSET('Water Data'!$G$4,0,10*ROW('Water Data'!G32))),'Data Summary'!CB38="Yes"),100-OFFSET('Water Data'!$G$4,0,10*ROW('Water Data'!G32)),NA())</f>
        <v>#N/A</v>
      </c>
      <c r="N38" s="97" t="e">
        <f ca="true">+IF(AND(ISNUMBER(OFFSET('Water Data'!$G$6,0,10*ROW('Water Data'!G32))),'Data Summary'!CC38="Yes"),OFFSET('Water Data'!$G$6,0,10*ROW('Water Data'!G32)),NA())</f>
        <v>#N/A</v>
      </c>
      <c r="O38" s="97" t="e">
        <f ca="true">+IF(AND(ISNUMBER(OFFSET('Water Data'!$G$9,0,10*ROW('Water Data'!G32))),'Data Summary'!CD38="Yes"),OFFSET('Water Data'!$G$9,0,10*ROW('Water Data'!G32)),NA())</f>
        <v>#N/A</v>
      </c>
      <c r="P38" s="97" t="e">
        <f ca="true">+IF(AND(ISNUMBER(OFFSET('Water Data'!$H$4,0,10*ROW('Water Data'!H32))),'Data Summary'!CE38="Yes"),100-OFFSET('Water Data'!$H$4,0,10*ROW('Water Data'!H32)),NA())</f>
        <v>#N/A</v>
      </c>
      <c r="Q38" s="97" t="e">
        <f ca="true">+IF(AND(ISNUMBER(OFFSET('Water Data'!$H$6,0,10*ROW('Water Data'!H32))),'Data Summary'!CF38="Yes"),OFFSET('Water Data'!$H$6,0,10*ROW('Water Data'!H32)),NA())</f>
        <v>#N/A</v>
      </c>
      <c r="R38" s="97" t="e">
        <f ca="true">+IF(AND(ISNUMBER(OFFSET('Water Data'!$H$9,0,10*ROW('Water Data'!H32))),'Data Summary'!CG38="Yes"),OFFSET('Water Data'!$H$9,0,10*ROW('Water Data'!H32)),NA())</f>
        <v>#N/A</v>
      </c>
      <c r="S38" s="97" t="e">
        <f ca="true">+IF(AND(ISNUMBER(OFFSET('Water Data'!$I$4,0,10*ROW('Water Data'!I32))),'Data Summary'!CH38="Yes"),100-OFFSET('Water Data'!$I$4,0,10*ROW('Water Data'!I32)),NA())</f>
        <v>#N/A</v>
      </c>
      <c r="T38" s="97" t="e">
        <f ca="true">+IF(AND(ISNUMBER(OFFSET('Water Data'!$I$6,0,10*ROW('Water Data'!I32))),'Data Summary'!CI38="Yes"),OFFSET('Water Data'!$I$6,0,10*ROW('Water Data'!I32)),NA())</f>
        <v>#N/A</v>
      </c>
      <c r="U38" s="97" t="e">
        <f ca="true">+IF(AND(ISNUMBER(OFFSET('Water Data'!$I$9,0,10*ROW('Water Data'!I32))),'Data Summary'!CJ38="Yes"),OFFSET('Water Data'!$I$9,0,10*ROW('Water Data'!I32)),NA())</f>
        <v>#N/A</v>
      </c>
      <c r="V38" s="98" t="e">
        <f ca="true">+IF(AND(ISNUMBER(OFFSET('Sanitation Data'!$D$4,0,10*ROW('Sanitation Data'!D32))),'Data Summary'!CK38="Yes"),100-OFFSET('Sanitation Data'!$D$4,0,10*ROW('Sanitation Data'!D32)),NA())</f>
        <v>#N/A</v>
      </c>
      <c r="W38" s="98" t="e">
        <f ca="true">+IF(AND(ISNUMBER(OFFSET('Sanitation Data'!$D$6,0,10*ROW('Sanitation Data'!D32))),'Data Summary'!CL38="Yes"),OFFSET('Sanitation Data'!$D$6,0,10*ROW('Sanitation Data'!D32)),NA())</f>
        <v>#N/A</v>
      </c>
      <c r="X38" s="98" t="e">
        <f ca="true">+IF(AND(ISNUMBER(OFFSET('Sanitation Data'!$D$10,0,10*ROW('Sanitation Data'!D32))),'Data Summary'!CM38="Yes"),OFFSET('Sanitation Data'!$D$10,0,10*ROW('Sanitation Data'!D32)),NA())</f>
        <v>#N/A</v>
      </c>
      <c r="Y38" s="98" t="e">
        <f ca="true">+IF(AND(ISNUMBER(OFFSET('Sanitation Data'!$D$11,0,10*ROW('Sanitation Data'!D32))),'Data Summary'!CN38="Yes"),OFFSET('Sanitation Data'!$D$11,0,10*ROW('Sanitation Data'!D32)),NA())</f>
        <v>#N/A</v>
      </c>
      <c r="Z38" s="98" t="e">
        <f ca="true">+IF(AND(ISNUMBER(OFFSET('Sanitation Data'!$D$12,0,10*ROW('Sanitation Data'!D32))),'Data Summary'!CO38="Yes"),OFFSET('Sanitation Data'!$D$12,0,10*ROW('Sanitation Data'!D32)),NA())</f>
        <v>#N/A</v>
      </c>
      <c r="AA38" s="98" t="e">
        <f ca="true">+IF(AND(ISNUMBER(OFFSET('Sanitation Data'!$E$4,0,10*ROW('Sanitation Data'!E32))),'Data Summary'!CP38="Yes"),100-OFFSET('Sanitation Data'!$E$4,0,10*ROW('Sanitation Data'!E32)),NA())</f>
        <v>#N/A</v>
      </c>
      <c r="AB38" s="98" t="e">
        <f ca="true">+IF(AND(ISNUMBER(OFFSET('Sanitation Data'!$E$6,0,10*ROW('Sanitation Data'!E32))),'Data Summary'!CQ38="Yes"),OFFSET('Sanitation Data'!$E$6,0,10*ROW('Sanitation Data'!E32)),NA())</f>
        <v>#N/A</v>
      </c>
      <c r="AC38" s="98" t="e">
        <f ca="true">+IF(AND(ISNUMBER(OFFSET('Sanitation Data'!$E$10,0,10*ROW('Sanitation Data'!E32))),'Data Summary'!CR38="Yes"),OFFSET('Sanitation Data'!$E$10,0,10*ROW('Sanitation Data'!E32)),NA())</f>
        <v>#N/A</v>
      </c>
      <c r="AD38" s="98" t="e">
        <f ca="true">+IF(AND(ISNUMBER(OFFSET('Sanitation Data'!$E$11,0,10*ROW('Sanitation Data'!E32))),'Data Summary'!CS38="Yes"),OFFSET('Sanitation Data'!$E$11,0,10*ROW('Sanitation Data'!E32)),NA())</f>
        <v>#N/A</v>
      </c>
      <c r="AE38" s="98" t="e">
        <f ca="true">+IF(AND(ISNUMBER(OFFSET('Sanitation Data'!$E$12,0,10*ROW('Sanitation Data'!E32))),'Data Summary'!CT38="Yes"),OFFSET('Sanitation Data'!$E$12,0,10*ROW('Sanitation Data'!E32)),NA())</f>
        <v>#N/A</v>
      </c>
      <c r="AF38" s="98" t="e">
        <f ca="true">+IF(AND(ISNUMBER(OFFSET('Sanitation Data'!$F$4,0,10*ROW('Sanitation Data'!F32))),'Data Summary'!CU38="Yes"),100-OFFSET('Sanitation Data'!$F$4,0,10*ROW('Sanitation Data'!F32)),NA())</f>
        <v>#N/A</v>
      </c>
      <c r="AG38" s="98" t="e">
        <f ca="true">+IF(AND(ISNUMBER(OFFSET('Sanitation Data'!$F$6,0,10*ROW('Sanitation Data'!F32))),'Data Summary'!CV38="Yes"),OFFSET('Sanitation Data'!$F$6,0,10*ROW('Sanitation Data'!F32)),NA())</f>
        <v>#N/A</v>
      </c>
      <c r="AH38" s="98" t="e">
        <f ca="true">+IF(AND(ISNUMBER(OFFSET('Sanitation Data'!$F$10,0,10*ROW('Sanitation Data'!F32))),'Data Summary'!CW38="Yes"),OFFSET('Sanitation Data'!$F$10,0,10*ROW('Sanitation Data'!F32)),NA())</f>
        <v>#N/A</v>
      </c>
      <c r="AI38" s="98" t="e">
        <f ca="true">+IF(AND(ISNUMBER(OFFSET('Sanitation Data'!$F$11,0,10*ROW('Sanitation Data'!F32))),'Data Summary'!CX38="Yes"),OFFSET('Sanitation Data'!$F$11,0,10*ROW('Sanitation Data'!F32)),NA())</f>
        <v>#N/A</v>
      </c>
      <c r="AJ38" s="98" t="e">
        <f ca="true">+IF(AND(ISNUMBER(OFFSET('Sanitation Data'!$F$12,0,10*ROW('Sanitation Data'!F32))),'Data Summary'!CY38="Yes"),OFFSET('Sanitation Data'!$F$12,0,10*ROW('Sanitation Data'!F32)),NA())</f>
        <v>#N/A</v>
      </c>
      <c r="AK38" s="98" t="e">
        <f ca="true">+IF(AND(ISNUMBER(OFFSET('Sanitation Data'!$G$4,0,10*ROW('Sanitation Data'!G32))),'Data Summary'!CZ38="Yes"),100-OFFSET('Sanitation Data'!$G$4,0,10*ROW('Sanitation Data'!G32)),NA())</f>
        <v>#N/A</v>
      </c>
      <c r="AL38" s="98" t="e">
        <f ca="true">+IF(AND(ISNUMBER(OFFSET('Sanitation Data'!$G$6,0,10*ROW('Sanitation Data'!G32))),'Data Summary'!DA38="Yes"),OFFSET('Sanitation Data'!$G$6,0,10*ROW('Sanitation Data'!G32)),NA())</f>
        <v>#N/A</v>
      </c>
      <c r="AM38" s="98" t="e">
        <f ca="true">+IF(AND(ISNUMBER(OFFSET('Sanitation Data'!$G$10,0,10*ROW('Sanitation Data'!G32))),'Data Summary'!DB38="Yes"),OFFSET('Sanitation Data'!$G$10,0,10*ROW('Sanitation Data'!G32)),NA())</f>
        <v>#N/A</v>
      </c>
      <c r="AN38" s="98" t="e">
        <f ca="true">+IF(AND(ISNUMBER(OFFSET('Sanitation Data'!$G$11,0,10*ROW('Sanitation Data'!G32))),'Data Summary'!DC38="Yes"),OFFSET('Sanitation Data'!$G$11,0,10*ROW('Sanitation Data'!G32)),NA())</f>
        <v>#N/A</v>
      </c>
      <c r="AO38" s="98" t="e">
        <f ca="true">+IF(AND(ISNUMBER(OFFSET('Sanitation Data'!$G$12,0,10*ROW('Sanitation Data'!G32))),'Data Summary'!DD38="Yes"),OFFSET('Sanitation Data'!$G$12,0,10*ROW('Sanitation Data'!G32)),NA())</f>
        <v>#N/A</v>
      </c>
      <c r="AP38" s="98" t="e">
        <f ca="true">+IF(AND(ISNUMBER(OFFSET('Sanitation Data'!$H$4,0,10*ROW('Sanitation Data'!H32))),'Data Summary'!DE38="Yes"),100-OFFSET('Sanitation Data'!$H$4,0,10*ROW('Sanitation Data'!H32)),NA())</f>
        <v>#N/A</v>
      </c>
      <c r="AQ38" s="98" t="e">
        <f ca="true">+IF(AND(ISNUMBER(OFFSET('Sanitation Data'!$H$6,0,10*ROW('Sanitation Data'!H32))),'Data Summary'!DF38="Yes"),OFFSET('Sanitation Data'!$H$6,0,10*ROW('Sanitation Data'!H32)),NA())</f>
        <v>#N/A</v>
      </c>
      <c r="AR38" s="98" t="e">
        <f ca="true">+IF(AND(ISNUMBER(OFFSET('Sanitation Data'!$H$10,0,10*ROW('Sanitation Data'!H32))),'Data Summary'!DG38="Yes"),OFFSET('Sanitation Data'!$H$10,0,10*ROW('Sanitation Data'!H32)),NA())</f>
        <v>#N/A</v>
      </c>
      <c r="AS38" s="98" t="e">
        <f ca="true">+IF(AND(ISNUMBER(OFFSET('Sanitation Data'!$H$11,0,10*ROW('Sanitation Data'!H32))),'Data Summary'!DH38="Yes"),OFFSET('Sanitation Data'!$H$11,0,10*ROW('Sanitation Data'!H32)),NA())</f>
        <v>#N/A</v>
      </c>
      <c r="AT38" s="98" t="e">
        <f ca="true">+IF(AND(ISNUMBER(OFFSET('Sanitation Data'!$H$12,0,10*ROW('Sanitation Data'!H32))),'Data Summary'!DI38="Yes"),OFFSET('Sanitation Data'!$H$12,0,10*ROW('Sanitation Data'!H32)),NA())</f>
        <v>#N/A</v>
      </c>
      <c r="AU38" s="98" t="e">
        <f ca="true">+IF(AND(ISNUMBER(OFFSET('Sanitation Data'!$I$4,0,10*ROW('Sanitation Data'!I32))),'Data Summary'!DJ38="Yes"),100-OFFSET('Sanitation Data'!$I$4,0,10*ROW('Sanitation Data'!I32)),NA())</f>
        <v>#N/A</v>
      </c>
      <c r="AV38" s="98" t="e">
        <f ca="true">+IF(AND(ISNUMBER(OFFSET('Sanitation Data'!$I$6,0,10*ROW('Sanitation Data'!I32))),'Data Summary'!DK38="Yes"),OFFSET('Sanitation Data'!$I$6,0,10*ROW('Sanitation Data'!I32)),NA())</f>
        <v>#N/A</v>
      </c>
      <c r="AW38" s="98" t="e">
        <f ca="true">+IF(AND(ISNUMBER(OFFSET('Sanitation Data'!$I$10,0,10*ROW('Sanitation Data'!I32))),'Data Summary'!DL38="Yes"),OFFSET('Sanitation Data'!$I$10,0,10*ROW('Sanitation Data'!I32)),NA())</f>
        <v>#N/A</v>
      </c>
      <c r="AX38" s="98" t="e">
        <f ca="true">+IF(AND(ISNUMBER(OFFSET('Sanitation Data'!$I$11,0,10*ROW('Sanitation Data'!I32))),'Data Summary'!DM38="Yes"),OFFSET('Sanitation Data'!$I$11,0,10*ROW('Sanitation Data'!I32)),NA())</f>
        <v>#N/A</v>
      </c>
      <c r="AY38" s="98" t="e">
        <f ca="true">+IF(AND(ISNUMBER(OFFSET('Sanitation Data'!$I$12,0,10*ROW('Sanitation Data'!I32))),'Data Summary'!DN38="Yes"),OFFSET('Sanitation Data'!$I$12,0,10*ROW('Sanitation Data'!I32)),NA())</f>
        <v>#N/A</v>
      </c>
      <c r="AZ38" s="99" t="e">
        <f ca="true">+IF(AND(ISNUMBER(OFFSET('Hygiene Data'!$D$5,0,10*ROW('Hygiene Data'!D32))),'Data Summary'!DO38="Yes"),OFFSET('Hygiene Data'!$D$5,0,10*ROW('Hygiene Data'!D32)),NA())</f>
        <v>#N/A</v>
      </c>
      <c r="BA38" s="99" t="e">
        <f ca="true">+IF(AND(ISNUMBER(OFFSET('Hygiene Data'!$D$7,0,10*ROW('Hygiene Data'!D32))),'Data Summary'!DP38="Yes"),OFFSET('Hygiene Data'!$D$7,0,10*ROW('Hygiene Data'!D32)),NA())</f>
        <v>#N/A</v>
      </c>
      <c r="BB38" s="99" t="e">
        <f ca="true">+IF(AND(ISNUMBER(OFFSET('Hygiene Data'!$D$9,0,10*ROW('Hygiene Data'!D32))),'Data Summary'!DQ38="Yes"),OFFSET('Hygiene Data'!$D$9,0,10*ROW('Hygiene Data'!D32)),NA())</f>
        <v>#N/A</v>
      </c>
      <c r="BC38" s="99" t="e">
        <f ca="true">+IF(AND(ISNUMBER(OFFSET('Hygiene Data'!$E$5,0,10*ROW('Hygiene Data'!E32))),'Data Summary'!DR38="Yes"),OFFSET('Hygiene Data'!$E$5,0,10*ROW('Hygiene Data'!E32)),NA())</f>
        <v>#N/A</v>
      </c>
      <c r="BD38" s="99" t="e">
        <f ca="true">+IF(AND(ISNUMBER(OFFSET('Hygiene Data'!$E$7,0,10*ROW('Hygiene Data'!E32))),'Data Summary'!DS38="Yes"),OFFSET('Hygiene Data'!$E$7,0,10*ROW('Hygiene Data'!E32)),NA())</f>
        <v>#N/A</v>
      </c>
      <c r="BE38" s="99" t="e">
        <f ca="true">+IF(AND(ISNUMBER(OFFSET('Hygiene Data'!$E$9,0,10*ROW('Hygiene Data'!E32))),'Data Summary'!DT38="Yes"),OFFSET('Hygiene Data'!$E$9,0,10*ROW('Hygiene Data'!E32)),NA())</f>
        <v>#N/A</v>
      </c>
      <c r="BF38" s="99" t="e">
        <f ca="true">+IF(AND(ISNUMBER(OFFSET('Hygiene Data'!$F$5,0,10*ROW('Hygiene Data'!F32))),'Data Summary'!DU38="Yes"),OFFSET('Hygiene Data'!$F$5,0,10*ROW('Hygiene Data'!F32)),NA())</f>
        <v>#N/A</v>
      </c>
      <c r="BG38" s="99" t="e">
        <f ca="true">+IF(AND(ISNUMBER(OFFSET('Hygiene Data'!$F$7,0,10*ROW('Hygiene Data'!F32))),'Data Summary'!DV38="Yes"),OFFSET('Hygiene Data'!$F$7,0,10*ROW('Hygiene Data'!F32)),NA())</f>
        <v>#N/A</v>
      </c>
      <c r="BH38" s="99" t="e">
        <f ca="true">+IF(AND(ISNUMBER(OFFSET('Hygiene Data'!$F$9,0,10*ROW('Hygiene Data'!F32))),'Data Summary'!DW38="Yes"),OFFSET('Hygiene Data'!$F$9,0,10*ROW('Hygiene Data'!F32)),NA())</f>
        <v>#N/A</v>
      </c>
      <c r="BI38" s="99" t="e">
        <f ca="true">+IF(AND(ISNUMBER(OFFSET('Hygiene Data'!$G$5,0,10*ROW('Hygiene Data'!G32))),'Data Summary'!DX38="Yes"),OFFSET('Hygiene Data'!$G$5,0,10*ROW('Hygiene Data'!G32)),NA())</f>
        <v>#N/A</v>
      </c>
      <c r="BJ38" s="99" t="e">
        <f ca="true">+IF(AND(ISNUMBER(OFFSET('Hygiene Data'!$G$7,0,10*ROW('Hygiene Data'!G32))),'Data Summary'!DY38="Yes"),OFFSET('Hygiene Data'!$G$7,0,10*ROW('Hygiene Data'!G32)),NA())</f>
        <v>#N/A</v>
      </c>
      <c r="BK38" s="99" t="e">
        <f ca="true">+IF(AND(ISNUMBER(OFFSET('Hygiene Data'!$G$9,0,10*ROW('Hygiene Data'!G32))),'Data Summary'!DZ38="Yes"),OFFSET('Hygiene Data'!$G$9,0,10*ROW('Hygiene Data'!G32)),NA())</f>
        <v>#N/A</v>
      </c>
      <c r="BL38" s="99" t="e">
        <f ca="true">+IF(AND(ISNUMBER(OFFSET('Hygiene Data'!$H$5,0,10*ROW('Hygiene Data'!H32))),'Data Summary'!EA38="Yes"),OFFSET('Hygiene Data'!$H$5,0,10*ROW('Hygiene Data'!H32)),NA())</f>
        <v>#N/A</v>
      </c>
      <c r="BM38" s="99" t="e">
        <f ca="true">+IF(AND(ISNUMBER(OFFSET('Hygiene Data'!$H$7,0,10*ROW('Hygiene Data'!H32))),'Data Summary'!EB38="Yes"),OFFSET('Hygiene Data'!$H$7,0,10*ROW('Hygiene Data'!H32)),NA())</f>
        <v>#N/A</v>
      </c>
      <c r="BN38" s="99" t="e">
        <f ca="true">+IF(AND(ISNUMBER(OFFSET('Hygiene Data'!$H$9,0,10*ROW('Hygiene Data'!H32))),'Data Summary'!EC38="Yes"),OFFSET('Hygiene Data'!$H$9,0,10*ROW('Hygiene Data'!H32)),NA())</f>
        <v>#N/A</v>
      </c>
      <c r="BO38" s="99" t="e">
        <f ca="true">+IF(AND(ISNUMBER(OFFSET('Hygiene Data'!$I$5,0,10*ROW('Hygiene Data'!I32))),'Data Summary'!ED38="Yes"),OFFSET('Hygiene Data'!$I$5,0,10*ROW('Hygiene Data'!I32)),NA())</f>
        <v>#N/A</v>
      </c>
      <c r="BP38" s="99" t="e">
        <f ca="true">+IF(AND(ISNUMBER(OFFSET('Hygiene Data'!$I$7,0,10*ROW('Hygiene Data'!I32))),'Data Summary'!EE38="Yes"),OFFSET('Hygiene Data'!$I$7,0,10*ROW('Hygiene Data'!I32)),NA())</f>
        <v>#N/A</v>
      </c>
      <c r="BQ38" s="99" t="e">
        <f ca="true">+IF(AND(ISNUMBER(OFFSET('Hygiene Data'!$I$9,0,10*ROW('Hygiene Data'!I32))),'Data Summary'!EF38="Yes"),OFFSET('Hygiene Data'!$I$9,0,10*ROW('Hygiene Data'!I32)),NA())</f>
        <v>#N/A</v>
      </c>
    </row>
    <row xmlns:x14ac="http://schemas.microsoft.com/office/spreadsheetml/2009/9/ac" r="39" x14ac:dyDescent="0.2">
      <c r="A39" s="337" t="e">
        <f ca="true">+RIGHT('Data Summary'!A39,LEN('Data Summary'!A39)-9)</f>
        <v>#VALUE!</v>
      </c>
      <c r="B39" s="38" t="str">
        <f ca="true">+IF(ISTEXT('Data Summary'!B39),'Data Summary'!B39,"")</f>
        <v/>
      </c>
      <c r="C39" s="336" t="e">
        <f ca="true">+VALUE('Data Summary'!C39)</f>
        <v>#VALUE!</v>
      </c>
      <c r="D39" s="97" t="e">
        <f ca="true">+IF(AND(ISNUMBER(OFFSET('Water Data'!$D$4,0,10*ROW('Water Data'!D33))),'Data Summary'!BS39="Yes"),100-OFFSET('Water Data'!$D$4,0,10*ROW('Water Data'!D33)),NA())</f>
        <v>#N/A</v>
      </c>
      <c r="E39" s="97" t="e">
        <f ca="true">+IF(AND(ISNUMBER(OFFSET('Water Data'!$D$6,0,10*ROW('Water Data'!D33))),'Data Summary'!BT39="Yes"),OFFSET('Water Data'!$D$6,0,10*ROW('Water Data'!D33)),NA())</f>
        <v>#N/A</v>
      </c>
      <c r="F39" s="97" t="e">
        <f ca="true">+IF(AND(ISNUMBER(OFFSET('Water Data'!$D$9,0,10*ROW('Water Data'!D33))),'Data Summary'!BU39="Yes"),OFFSET('Water Data'!$D$9,0,10*ROW('Water Data'!D33)),NA())</f>
        <v>#N/A</v>
      </c>
      <c r="G39" s="97" t="e">
        <f ca="true">+IF(AND(ISNUMBER(OFFSET('Water Data'!$E$4,0,10*ROW('Water Data'!E33))),'Data Summary'!BV39="Yes"),100-OFFSET('Water Data'!$E$4,0,10*ROW('Water Data'!E33)),NA())</f>
        <v>#N/A</v>
      </c>
      <c r="H39" s="97" t="e">
        <f ca="true">+IF(AND(ISNUMBER(OFFSET('Water Data'!$E$6,0,10*ROW('Water Data'!E33))),'Data Summary'!BW39="Yes"),OFFSET('Water Data'!$E$6,0,10*ROW('Water Data'!E33)),NA())</f>
        <v>#N/A</v>
      </c>
      <c r="I39" s="97" t="e">
        <f ca="true">+IF(AND(ISNUMBER(OFFSET('Water Data'!$E$9,0,10*ROW('Water Data'!E33))),'Data Summary'!BX39="Yes"),OFFSET('Water Data'!$E$9,0,10*ROW('Water Data'!E33)),NA())</f>
        <v>#N/A</v>
      </c>
      <c r="J39" s="97" t="e">
        <f ca="true">+IF(AND(ISNUMBER(OFFSET('Water Data'!$F$4,0,10*ROW('Water Data'!F33))),'Data Summary'!BY39="Yes"),100-OFFSET('Water Data'!$F$4,0,10*ROW('Water Data'!F33)),NA())</f>
        <v>#N/A</v>
      </c>
      <c r="K39" s="97" t="e">
        <f ca="true">+IF(AND(ISNUMBER(OFFSET('Water Data'!$F$6,0,10*ROW('Water Data'!F33))),'Data Summary'!BZ39="Yes"),OFFSET('Water Data'!$F$6,0,10*ROW('Water Data'!F33)),NA())</f>
        <v>#N/A</v>
      </c>
      <c r="L39" s="97" t="e">
        <f ca="true">+IF(AND(ISNUMBER(OFFSET('Water Data'!$F$9,0,10*ROW('Water Data'!F33))),'Data Summary'!CA39="Yes"),OFFSET('Water Data'!$F$9,0,10*ROW('Water Data'!F33)),NA())</f>
        <v>#N/A</v>
      </c>
      <c r="M39" s="97" t="e">
        <f ca="true">+IF(AND(ISNUMBER(OFFSET('Water Data'!$G$4,0,10*ROW('Water Data'!G33))),'Data Summary'!CB39="Yes"),100-OFFSET('Water Data'!$G$4,0,10*ROW('Water Data'!G33)),NA())</f>
        <v>#N/A</v>
      </c>
      <c r="N39" s="97" t="e">
        <f ca="true">+IF(AND(ISNUMBER(OFFSET('Water Data'!$G$6,0,10*ROW('Water Data'!G33))),'Data Summary'!CC39="Yes"),OFFSET('Water Data'!$G$6,0,10*ROW('Water Data'!G33)),NA())</f>
        <v>#N/A</v>
      </c>
      <c r="O39" s="97" t="e">
        <f ca="true">+IF(AND(ISNUMBER(OFFSET('Water Data'!$G$9,0,10*ROW('Water Data'!G33))),'Data Summary'!CD39="Yes"),OFFSET('Water Data'!$G$9,0,10*ROW('Water Data'!G33)),NA())</f>
        <v>#N/A</v>
      </c>
      <c r="P39" s="97" t="e">
        <f ca="true">+IF(AND(ISNUMBER(OFFSET('Water Data'!$H$4,0,10*ROW('Water Data'!H33))),'Data Summary'!CE39="Yes"),100-OFFSET('Water Data'!$H$4,0,10*ROW('Water Data'!H33)),NA())</f>
        <v>#N/A</v>
      </c>
      <c r="Q39" s="97" t="e">
        <f ca="true">+IF(AND(ISNUMBER(OFFSET('Water Data'!$H$6,0,10*ROW('Water Data'!H33))),'Data Summary'!CF39="Yes"),OFFSET('Water Data'!$H$6,0,10*ROW('Water Data'!H33)),NA())</f>
        <v>#N/A</v>
      </c>
      <c r="R39" s="97" t="e">
        <f ca="true">+IF(AND(ISNUMBER(OFFSET('Water Data'!$H$9,0,10*ROW('Water Data'!H33))),'Data Summary'!CG39="Yes"),OFFSET('Water Data'!$H$9,0,10*ROW('Water Data'!H33)),NA())</f>
        <v>#N/A</v>
      </c>
      <c r="S39" s="97" t="e">
        <f ca="true">+IF(AND(ISNUMBER(OFFSET('Water Data'!$I$4,0,10*ROW('Water Data'!I33))),'Data Summary'!CH39="Yes"),100-OFFSET('Water Data'!$I$4,0,10*ROW('Water Data'!I33)),NA())</f>
        <v>#N/A</v>
      </c>
      <c r="T39" s="97" t="e">
        <f ca="true">+IF(AND(ISNUMBER(OFFSET('Water Data'!$I$6,0,10*ROW('Water Data'!I33))),'Data Summary'!CI39="Yes"),OFFSET('Water Data'!$I$6,0,10*ROW('Water Data'!I33)),NA())</f>
        <v>#N/A</v>
      </c>
      <c r="U39" s="97" t="e">
        <f ca="true">+IF(AND(ISNUMBER(OFFSET('Water Data'!$I$9,0,10*ROW('Water Data'!I33))),'Data Summary'!CJ39="Yes"),OFFSET('Water Data'!$I$9,0,10*ROW('Water Data'!I33)),NA())</f>
        <v>#N/A</v>
      </c>
      <c r="V39" s="98" t="e">
        <f ca="true">+IF(AND(ISNUMBER(OFFSET('Sanitation Data'!$D$4,0,10*ROW('Sanitation Data'!D33))),'Data Summary'!CK39="Yes"),100-OFFSET('Sanitation Data'!$D$4,0,10*ROW('Sanitation Data'!D33)),NA())</f>
        <v>#N/A</v>
      </c>
      <c r="W39" s="98" t="e">
        <f ca="true">+IF(AND(ISNUMBER(OFFSET('Sanitation Data'!$D$6,0,10*ROW('Sanitation Data'!D33))),'Data Summary'!CL39="Yes"),OFFSET('Sanitation Data'!$D$6,0,10*ROW('Sanitation Data'!D33)),NA())</f>
        <v>#N/A</v>
      </c>
      <c r="X39" s="98" t="e">
        <f ca="true">+IF(AND(ISNUMBER(OFFSET('Sanitation Data'!$D$10,0,10*ROW('Sanitation Data'!D33))),'Data Summary'!CM39="Yes"),OFFSET('Sanitation Data'!$D$10,0,10*ROW('Sanitation Data'!D33)),NA())</f>
        <v>#N/A</v>
      </c>
      <c r="Y39" s="98" t="e">
        <f ca="true">+IF(AND(ISNUMBER(OFFSET('Sanitation Data'!$D$11,0,10*ROW('Sanitation Data'!D33))),'Data Summary'!CN39="Yes"),OFFSET('Sanitation Data'!$D$11,0,10*ROW('Sanitation Data'!D33)),NA())</f>
        <v>#N/A</v>
      </c>
      <c r="Z39" s="98" t="e">
        <f ca="true">+IF(AND(ISNUMBER(OFFSET('Sanitation Data'!$D$12,0,10*ROW('Sanitation Data'!D33))),'Data Summary'!CO39="Yes"),OFFSET('Sanitation Data'!$D$12,0,10*ROW('Sanitation Data'!D33)),NA())</f>
        <v>#N/A</v>
      </c>
      <c r="AA39" s="98" t="e">
        <f ca="true">+IF(AND(ISNUMBER(OFFSET('Sanitation Data'!$E$4,0,10*ROW('Sanitation Data'!E33))),'Data Summary'!CP39="Yes"),100-OFFSET('Sanitation Data'!$E$4,0,10*ROW('Sanitation Data'!E33)),NA())</f>
        <v>#N/A</v>
      </c>
      <c r="AB39" s="98" t="e">
        <f ca="true">+IF(AND(ISNUMBER(OFFSET('Sanitation Data'!$E$6,0,10*ROW('Sanitation Data'!E33))),'Data Summary'!CQ39="Yes"),OFFSET('Sanitation Data'!$E$6,0,10*ROW('Sanitation Data'!E33)),NA())</f>
        <v>#N/A</v>
      </c>
      <c r="AC39" s="98" t="e">
        <f ca="true">+IF(AND(ISNUMBER(OFFSET('Sanitation Data'!$E$10,0,10*ROW('Sanitation Data'!E33))),'Data Summary'!CR39="Yes"),OFFSET('Sanitation Data'!$E$10,0,10*ROW('Sanitation Data'!E33)),NA())</f>
        <v>#N/A</v>
      </c>
      <c r="AD39" s="98" t="e">
        <f ca="true">+IF(AND(ISNUMBER(OFFSET('Sanitation Data'!$E$11,0,10*ROW('Sanitation Data'!E33))),'Data Summary'!CS39="Yes"),OFFSET('Sanitation Data'!$E$11,0,10*ROW('Sanitation Data'!E33)),NA())</f>
        <v>#N/A</v>
      </c>
      <c r="AE39" s="98" t="e">
        <f ca="true">+IF(AND(ISNUMBER(OFFSET('Sanitation Data'!$E$12,0,10*ROW('Sanitation Data'!E33))),'Data Summary'!CT39="Yes"),OFFSET('Sanitation Data'!$E$12,0,10*ROW('Sanitation Data'!E33)),NA())</f>
        <v>#N/A</v>
      </c>
      <c r="AF39" s="98" t="e">
        <f ca="true">+IF(AND(ISNUMBER(OFFSET('Sanitation Data'!$F$4,0,10*ROW('Sanitation Data'!F33))),'Data Summary'!CU39="Yes"),100-OFFSET('Sanitation Data'!$F$4,0,10*ROW('Sanitation Data'!F33)),NA())</f>
        <v>#N/A</v>
      </c>
      <c r="AG39" s="98" t="e">
        <f ca="true">+IF(AND(ISNUMBER(OFFSET('Sanitation Data'!$F$6,0,10*ROW('Sanitation Data'!F33))),'Data Summary'!CV39="Yes"),OFFSET('Sanitation Data'!$F$6,0,10*ROW('Sanitation Data'!F33)),NA())</f>
        <v>#N/A</v>
      </c>
      <c r="AH39" s="98" t="e">
        <f ca="true">+IF(AND(ISNUMBER(OFFSET('Sanitation Data'!$F$10,0,10*ROW('Sanitation Data'!F33))),'Data Summary'!CW39="Yes"),OFFSET('Sanitation Data'!$F$10,0,10*ROW('Sanitation Data'!F33)),NA())</f>
        <v>#N/A</v>
      </c>
      <c r="AI39" s="98" t="e">
        <f ca="true">+IF(AND(ISNUMBER(OFFSET('Sanitation Data'!$F$11,0,10*ROW('Sanitation Data'!F33))),'Data Summary'!CX39="Yes"),OFFSET('Sanitation Data'!$F$11,0,10*ROW('Sanitation Data'!F33)),NA())</f>
        <v>#N/A</v>
      </c>
      <c r="AJ39" s="98" t="e">
        <f ca="true">+IF(AND(ISNUMBER(OFFSET('Sanitation Data'!$F$12,0,10*ROW('Sanitation Data'!F33))),'Data Summary'!CY39="Yes"),OFFSET('Sanitation Data'!$F$12,0,10*ROW('Sanitation Data'!F33)),NA())</f>
        <v>#N/A</v>
      </c>
      <c r="AK39" s="98" t="e">
        <f ca="true">+IF(AND(ISNUMBER(OFFSET('Sanitation Data'!$G$4,0,10*ROW('Sanitation Data'!G33))),'Data Summary'!CZ39="Yes"),100-OFFSET('Sanitation Data'!$G$4,0,10*ROW('Sanitation Data'!G33)),NA())</f>
        <v>#N/A</v>
      </c>
      <c r="AL39" s="98" t="e">
        <f ca="true">+IF(AND(ISNUMBER(OFFSET('Sanitation Data'!$G$6,0,10*ROW('Sanitation Data'!G33))),'Data Summary'!DA39="Yes"),OFFSET('Sanitation Data'!$G$6,0,10*ROW('Sanitation Data'!G33)),NA())</f>
        <v>#N/A</v>
      </c>
      <c r="AM39" s="98" t="e">
        <f ca="true">+IF(AND(ISNUMBER(OFFSET('Sanitation Data'!$G$10,0,10*ROW('Sanitation Data'!G33))),'Data Summary'!DB39="Yes"),OFFSET('Sanitation Data'!$G$10,0,10*ROW('Sanitation Data'!G33)),NA())</f>
        <v>#N/A</v>
      </c>
      <c r="AN39" s="98" t="e">
        <f ca="true">+IF(AND(ISNUMBER(OFFSET('Sanitation Data'!$G$11,0,10*ROW('Sanitation Data'!G33))),'Data Summary'!DC39="Yes"),OFFSET('Sanitation Data'!$G$11,0,10*ROW('Sanitation Data'!G33)),NA())</f>
        <v>#N/A</v>
      </c>
      <c r="AO39" s="98" t="e">
        <f ca="true">+IF(AND(ISNUMBER(OFFSET('Sanitation Data'!$G$12,0,10*ROW('Sanitation Data'!G33))),'Data Summary'!DD39="Yes"),OFFSET('Sanitation Data'!$G$12,0,10*ROW('Sanitation Data'!G33)),NA())</f>
        <v>#N/A</v>
      </c>
      <c r="AP39" s="98" t="e">
        <f ca="true">+IF(AND(ISNUMBER(OFFSET('Sanitation Data'!$H$4,0,10*ROW('Sanitation Data'!H33))),'Data Summary'!DE39="Yes"),100-OFFSET('Sanitation Data'!$H$4,0,10*ROW('Sanitation Data'!H33)),NA())</f>
        <v>#N/A</v>
      </c>
      <c r="AQ39" s="98" t="e">
        <f ca="true">+IF(AND(ISNUMBER(OFFSET('Sanitation Data'!$H$6,0,10*ROW('Sanitation Data'!H33))),'Data Summary'!DF39="Yes"),OFFSET('Sanitation Data'!$H$6,0,10*ROW('Sanitation Data'!H33)),NA())</f>
        <v>#N/A</v>
      </c>
      <c r="AR39" s="98" t="e">
        <f ca="true">+IF(AND(ISNUMBER(OFFSET('Sanitation Data'!$H$10,0,10*ROW('Sanitation Data'!H33))),'Data Summary'!DG39="Yes"),OFFSET('Sanitation Data'!$H$10,0,10*ROW('Sanitation Data'!H33)),NA())</f>
        <v>#N/A</v>
      </c>
      <c r="AS39" s="98" t="e">
        <f ca="true">+IF(AND(ISNUMBER(OFFSET('Sanitation Data'!$H$11,0,10*ROW('Sanitation Data'!H33))),'Data Summary'!DH39="Yes"),OFFSET('Sanitation Data'!$H$11,0,10*ROW('Sanitation Data'!H33)),NA())</f>
        <v>#N/A</v>
      </c>
      <c r="AT39" s="98" t="e">
        <f ca="true">+IF(AND(ISNUMBER(OFFSET('Sanitation Data'!$H$12,0,10*ROW('Sanitation Data'!H33))),'Data Summary'!DI39="Yes"),OFFSET('Sanitation Data'!$H$12,0,10*ROW('Sanitation Data'!H33)),NA())</f>
        <v>#N/A</v>
      </c>
      <c r="AU39" s="98" t="e">
        <f ca="true">+IF(AND(ISNUMBER(OFFSET('Sanitation Data'!$I$4,0,10*ROW('Sanitation Data'!I33))),'Data Summary'!DJ39="Yes"),100-OFFSET('Sanitation Data'!$I$4,0,10*ROW('Sanitation Data'!I33)),NA())</f>
        <v>#N/A</v>
      </c>
      <c r="AV39" s="98" t="e">
        <f ca="true">+IF(AND(ISNUMBER(OFFSET('Sanitation Data'!$I$6,0,10*ROW('Sanitation Data'!I33))),'Data Summary'!DK39="Yes"),OFFSET('Sanitation Data'!$I$6,0,10*ROW('Sanitation Data'!I33)),NA())</f>
        <v>#N/A</v>
      </c>
      <c r="AW39" s="98" t="e">
        <f ca="true">+IF(AND(ISNUMBER(OFFSET('Sanitation Data'!$I$10,0,10*ROW('Sanitation Data'!I33))),'Data Summary'!DL39="Yes"),OFFSET('Sanitation Data'!$I$10,0,10*ROW('Sanitation Data'!I33)),NA())</f>
        <v>#N/A</v>
      </c>
      <c r="AX39" s="98" t="e">
        <f ca="true">+IF(AND(ISNUMBER(OFFSET('Sanitation Data'!$I$11,0,10*ROW('Sanitation Data'!I33))),'Data Summary'!DM39="Yes"),OFFSET('Sanitation Data'!$I$11,0,10*ROW('Sanitation Data'!I33)),NA())</f>
        <v>#N/A</v>
      </c>
      <c r="AY39" s="98" t="e">
        <f ca="true">+IF(AND(ISNUMBER(OFFSET('Sanitation Data'!$I$12,0,10*ROW('Sanitation Data'!I33))),'Data Summary'!DN39="Yes"),OFFSET('Sanitation Data'!$I$12,0,10*ROW('Sanitation Data'!I33)),NA())</f>
        <v>#N/A</v>
      </c>
      <c r="AZ39" s="99" t="e">
        <f ca="true">+IF(AND(ISNUMBER(OFFSET('Hygiene Data'!$D$5,0,10*ROW('Hygiene Data'!D33))),'Data Summary'!DO39="Yes"),OFFSET('Hygiene Data'!$D$5,0,10*ROW('Hygiene Data'!D33)),NA())</f>
        <v>#N/A</v>
      </c>
      <c r="BA39" s="99" t="e">
        <f ca="true">+IF(AND(ISNUMBER(OFFSET('Hygiene Data'!$D$7,0,10*ROW('Hygiene Data'!D33))),'Data Summary'!DP39="Yes"),OFFSET('Hygiene Data'!$D$7,0,10*ROW('Hygiene Data'!D33)),NA())</f>
        <v>#N/A</v>
      </c>
      <c r="BB39" s="99" t="e">
        <f ca="true">+IF(AND(ISNUMBER(OFFSET('Hygiene Data'!$D$9,0,10*ROW('Hygiene Data'!D33))),'Data Summary'!DQ39="Yes"),OFFSET('Hygiene Data'!$D$9,0,10*ROW('Hygiene Data'!D33)),NA())</f>
        <v>#N/A</v>
      </c>
      <c r="BC39" s="99" t="e">
        <f ca="true">+IF(AND(ISNUMBER(OFFSET('Hygiene Data'!$E$5,0,10*ROW('Hygiene Data'!E33))),'Data Summary'!DR39="Yes"),OFFSET('Hygiene Data'!$E$5,0,10*ROW('Hygiene Data'!E33)),NA())</f>
        <v>#N/A</v>
      </c>
      <c r="BD39" s="99" t="e">
        <f ca="true">+IF(AND(ISNUMBER(OFFSET('Hygiene Data'!$E$7,0,10*ROW('Hygiene Data'!E33))),'Data Summary'!DS39="Yes"),OFFSET('Hygiene Data'!$E$7,0,10*ROW('Hygiene Data'!E33)),NA())</f>
        <v>#N/A</v>
      </c>
      <c r="BE39" s="99" t="e">
        <f ca="true">+IF(AND(ISNUMBER(OFFSET('Hygiene Data'!$E$9,0,10*ROW('Hygiene Data'!E33))),'Data Summary'!DT39="Yes"),OFFSET('Hygiene Data'!$E$9,0,10*ROW('Hygiene Data'!E33)),NA())</f>
        <v>#N/A</v>
      </c>
      <c r="BF39" s="99" t="e">
        <f ca="true">+IF(AND(ISNUMBER(OFFSET('Hygiene Data'!$F$5,0,10*ROW('Hygiene Data'!F33))),'Data Summary'!DU39="Yes"),OFFSET('Hygiene Data'!$F$5,0,10*ROW('Hygiene Data'!F33)),NA())</f>
        <v>#N/A</v>
      </c>
      <c r="BG39" s="99" t="e">
        <f ca="true">+IF(AND(ISNUMBER(OFFSET('Hygiene Data'!$F$7,0,10*ROW('Hygiene Data'!F33))),'Data Summary'!DV39="Yes"),OFFSET('Hygiene Data'!$F$7,0,10*ROW('Hygiene Data'!F33)),NA())</f>
        <v>#N/A</v>
      </c>
      <c r="BH39" s="99" t="e">
        <f ca="true">+IF(AND(ISNUMBER(OFFSET('Hygiene Data'!$F$9,0,10*ROW('Hygiene Data'!F33))),'Data Summary'!DW39="Yes"),OFFSET('Hygiene Data'!$F$9,0,10*ROW('Hygiene Data'!F33)),NA())</f>
        <v>#N/A</v>
      </c>
      <c r="BI39" s="99" t="e">
        <f ca="true">+IF(AND(ISNUMBER(OFFSET('Hygiene Data'!$G$5,0,10*ROW('Hygiene Data'!G33))),'Data Summary'!DX39="Yes"),OFFSET('Hygiene Data'!$G$5,0,10*ROW('Hygiene Data'!G33)),NA())</f>
        <v>#N/A</v>
      </c>
      <c r="BJ39" s="99" t="e">
        <f ca="true">+IF(AND(ISNUMBER(OFFSET('Hygiene Data'!$G$7,0,10*ROW('Hygiene Data'!G33))),'Data Summary'!DY39="Yes"),OFFSET('Hygiene Data'!$G$7,0,10*ROW('Hygiene Data'!G33)),NA())</f>
        <v>#N/A</v>
      </c>
      <c r="BK39" s="99" t="e">
        <f ca="true">+IF(AND(ISNUMBER(OFFSET('Hygiene Data'!$G$9,0,10*ROW('Hygiene Data'!G33))),'Data Summary'!DZ39="Yes"),OFFSET('Hygiene Data'!$G$9,0,10*ROW('Hygiene Data'!G33)),NA())</f>
        <v>#N/A</v>
      </c>
      <c r="BL39" s="99" t="e">
        <f ca="true">+IF(AND(ISNUMBER(OFFSET('Hygiene Data'!$H$5,0,10*ROW('Hygiene Data'!H33))),'Data Summary'!EA39="Yes"),OFFSET('Hygiene Data'!$H$5,0,10*ROW('Hygiene Data'!H33)),NA())</f>
        <v>#N/A</v>
      </c>
      <c r="BM39" s="99" t="e">
        <f ca="true">+IF(AND(ISNUMBER(OFFSET('Hygiene Data'!$H$7,0,10*ROW('Hygiene Data'!H33))),'Data Summary'!EB39="Yes"),OFFSET('Hygiene Data'!$H$7,0,10*ROW('Hygiene Data'!H33)),NA())</f>
        <v>#N/A</v>
      </c>
      <c r="BN39" s="99" t="e">
        <f ca="true">+IF(AND(ISNUMBER(OFFSET('Hygiene Data'!$H$9,0,10*ROW('Hygiene Data'!H33))),'Data Summary'!EC39="Yes"),OFFSET('Hygiene Data'!$H$9,0,10*ROW('Hygiene Data'!H33)),NA())</f>
        <v>#N/A</v>
      </c>
      <c r="BO39" s="99" t="e">
        <f ca="true">+IF(AND(ISNUMBER(OFFSET('Hygiene Data'!$I$5,0,10*ROW('Hygiene Data'!I33))),'Data Summary'!ED39="Yes"),OFFSET('Hygiene Data'!$I$5,0,10*ROW('Hygiene Data'!I33)),NA())</f>
        <v>#N/A</v>
      </c>
      <c r="BP39" s="99" t="e">
        <f ca="true">+IF(AND(ISNUMBER(OFFSET('Hygiene Data'!$I$7,0,10*ROW('Hygiene Data'!I33))),'Data Summary'!EE39="Yes"),OFFSET('Hygiene Data'!$I$7,0,10*ROW('Hygiene Data'!I33)),NA())</f>
        <v>#N/A</v>
      </c>
      <c r="BQ39" s="99" t="e">
        <f ca="true">+IF(AND(ISNUMBER(OFFSET('Hygiene Data'!$I$9,0,10*ROW('Hygiene Data'!I33))),'Data Summary'!EF39="Yes"),OFFSET('Hygiene Data'!$I$9,0,10*ROW('Hygiene Data'!I33)),NA())</f>
        <v>#N/A</v>
      </c>
    </row>
    <row xmlns:x14ac="http://schemas.microsoft.com/office/spreadsheetml/2009/9/ac" r="40" x14ac:dyDescent="0.2">
      <c r="A40" s="337" t="e">
        <f ca="true">+RIGHT('Data Summary'!A40,LEN('Data Summary'!A40)-9)</f>
        <v>#VALUE!</v>
      </c>
      <c r="B40" s="38" t="str">
        <f ca="true">+IF(ISTEXT('Data Summary'!B40),'Data Summary'!B40,"")</f>
        <v/>
      </c>
      <c r="C40" s="336" t="e">
        <f ca="true">+VALUE('Data Summary'!C40)</f>
        <v>#VALUE!</v>
      </c>
      <c r="D40" s="97" t="e">
        <f ca="true">+IF(AND(ISNUMBER(OFFSET('Water Data'!$D$4,0,10*ROW('Water Data'!D34))),'Data Summary'!BS40="Yes"),100-OFFSET('Water Data'!$D$4,0,10*ROW('Water Data'!D34)),NA())</f>
        <v>#N/A</v>
      </c>
      <c r="E40" s="97" t="e">
        <f ca="true">+IF(AND(ISNUMBER(OFFSET('Water Data'!$D$6,0,10*ROW('Water Data'!D34))),'Data Summary'!BT40="Yes"),OFFSET('Water Data'!$D$6,0,10*ROW('Water Data'!D34)),NA())</f>
        <v>#N/A</v>
      </c>
      <c r="F40" s="97" t="e">
        <f ca="true">+IF(AND(ISNUMBER(OFFSET('Water Data'!$D$9,0,10*ROW('Water Data'!D34))),'Data Summary'!BU40="Yes"),OFFSET('Water Data'!$D$9,0,10*ROW('Water Data'!D34)),NA())</f>
        <v>#N/A</v>
      </c>
      <c r="G40" s="97" t="e">
        <f ca="true">+IF(AND(ISNUMBER(OFFSET('Water Data'!$E$4,0,10*ROW('Water Data'!E34))),'Data Summary'!BV40="Yes"),100-OFFSET('Water Data'!$E$4,0,10*ROW('Water Data'!E34)),NA())</f>
        <v>#N/A</v>
      </c>
      <c r="H40" s="97" t="e">
        <f ca="true">+IF(AND(ISNUMBER(OFFSET('Water Data'!$E$6,0,10*ROW('Water Data'!E34))),'Data Summary'!BW40="Yes"),OFFSET('Water Data'!$E$6,0,10*ROW('Water Data'!E34)),NA())</f>
        <v>#N/A</v>
      </c>
      <c r="I40" s="97" t="e">
        <f ca="true">+IF(AND(ISNUMBER(OFFSET('Water Data'!$E$9,0,10*ROW('Water Data'!E34))),'Data Summary'!BX40="Yes"),OFFSET('Water Data'!$E$9,0,10*ROW('Water Data'!E34)),NA())</f>
        <v>#N/A</v>
      </c>
      <c r="J40" s="97" t="e">
        <f ca="true">+IF(AND(ISNUMBER(OFFSET('Water Data'!$F$4,0,10*ROW('Water Data'!F34))),'Data Summary'!BY40="Yes"),100-OFFSET('Water Data'!$F$4,0,10*ROW('Water Data'!F34)),NA())</f>
        <v>#N/A</v>
      </c>
      <c r="K40" s="97" t="e">
        <f ca="true">+IF(AND(ISNUMBER(OFFSET('Water Data'!$F$6,0,10*ROW('Water Data'!F34))),'Data Summary'!BZ40="Yes"),OFFSET('Water Data'!$F$6,0,10*ROW('Water Data'!F34)),NA())</f>
        <v>#N/A</v>
      </c>
      <c r="L40" s="97" t="e">
        <f ca="true">+IF(AND(ISNUMBER(OFFSET('Water Data'!$F$9,0,10*ROW('Water Data'!F34))),'Data Summary'!CA40="Yes"),OFFSET('Water Data'!$F$9,0,10*ROW('Water Data'!F34)),NA())</f>
        <v>#N/A</v>
      </c>
      <c r="M40" s="97" t="e">
        <f ca="true">+IF(AND(ISNUMBER(OFFSET('Water Data'!$G$4,0,10*ROW('Water Data'!G34))),'Data Summary'!CB40="Yes"),100-OFFSET('Water Data'!$G$4,0,10*ROW('Water Data'!G34)),NA())</f>
        <v>#N/A</v>
      </c>
      <c r="N40" s="97" t="e">
        <f ca="true">+IF(AND(ISNUMBER(OFFSET('Water Data'!$G$6,0,10*ROW('Water Data'!G34))),'Data Summary'!CC40="Yes"),OFFSET('Water Data'!$G$6,0,10*ROW('Water Data'!G34)),NA())</f>
        <v>#N/A</v>
      </c>
      <c r="O40" s="97" t="e">
        <f ca="true">+IF(AND(ISNUMBER(OFFSET('Water Data'!$G$9,0,10*ROW('Water Data'!G34))),'Data Summary'!CD40="Yes"),OFFSET('Water Data'!$G$9,0,10*ROW('Water Data'!G34)),NA())</f>
        <v>#N/A</v>
      </c>
      <c r="P40" s="97" t="e">
        <f ca="true">+IF(AND(ISNUMBER(OFFSET('Water Data'!$H$4,0,10*ROW('Water Data'!H34))),'Data Summary'!CE40="Yes"),100-OFFSET('Water Data'!$H$4,0,10*ROW('Water Data'!H34)),NA())</f>
        <v>#N/A</v>
      </c>
      <c r="Q40" s="97" t="e">
        <f ca="true">+IF(AND(ISNUMBER(OFFSET('Water Data'!$H$6,0,10*ROW('Water Data'!H34))),'Data Summary'!CF40="Yes"),OFFSET('Water Data'!$H$6,0,10*ROW('Water Data'!H34)),NA())</f>
        <v>#N/A</v>
      </c>
      <c r="R40" s="97" t="e">
        <f ca="true">+IF(AND(ISNUMBER(OFFSET('Water Data'!$H$9,0,10*ROW('Water Data'!H34))),'Data Summary'!CG40="Yes"),OFFSET('Water Data'!$H$9,0,10*ROW('Water Data'!H34)),NA())</f>
        <v>#N/A</v>
      </c>
      <c r="S40" s="97" t="e">
        <f ca="true">+IF(AND(ISNUMBER(OFFSET('Water Data'!$I$4,0,10*ROW('Water Data'!I34))),'Data Summary'!CH40="Yes"),100-OFFSET('Water Data'!$I$4,0,10*ROW('Water Data'!I34)),NA())</f>
        <v>#N/A</v>
      </c>
      <c r="T40" s="97" t="e">
        <f ca="true">+IF(AND(ISNUMBER(OFFSET('Water Data'!$I$6,0,10*ROW('Water Data'!I34))),'Data Summary'!CI40="Yes"),OFFSET('Water Data'!$I$6,0,10*ROW('Water Data'!I34)),NA())</f>
        <v>#N/A</v>
      </c>
      <c r="U40" s="97" t="e">
        <f ca="true">+IF(AND(ISNUMBER(OFFSET('Water Data'!$I$9,0,10*ROW('Water Data'!I34))),'Data Summary'!CJ40="Yes"),OFFSET('Water Data'!$I$9,0,10*ROW('Water Data'!I34)),NA())</f>
        <v>#N/A</v>
      </c>
      <c r="V40" s="98" t="e">
        <f ca="true">+IF(AND(ISNUMBER(OFFSET('Sanitation Data'!$D$4,0,10*ROW('Sanitation Data'!D34))),'Data Summary'!CK40="Yes"),100-OFFSET('Sanitation Data'!$D$4,0,10*ROW('Sanitation Data'!D34)),NA())</f>
        <v>#N/A</v>
      </c>
      <c r="W40" s="98" t="e">
        <f ca="true">+IF(AND(ISNUMBER(OFFSET('Sanitation Data'!$D$6,0,10*ROW('Sanitation Data'!D34))),'Data Summary'!CL40="Yes"),OFFSET('Sanitation Data'!$D$6,0,10*ROW('Sanitation Data'!D34)),NA())</f>
        <v>#N/A</v>
      </c>
      <c r="X40" s="98" t="e">
        <f ca="true">+IF(AND(ISNUMBER(OFFSET('Sanitation Data'!$D$10,0,10*ROW('Sanitation Data'!D34))),'Data Summary'!CM40="Yes"),OFFSET('Sanitation Data'!$D$10,0,10*ROW('Sanitation Data'!D34)),NA())</f>
        <v>#N/A</v>
      </c>
      <c r="Y40" s="98" t="e">
        <f ca="true">+IF(AND(ISNUMBER(OFFSET('Sanitation Data'!$D$11,0,10*ROW('Sanitation Data'!D34))),'Data Summary'!CN40="Yes"),OFFSET('Sanitation Data'!$D$11,0,10*ROW('Sanitation Data'!D34)),NA())</f>
        <v>#N/A</v>
      </c>
      <c r="Z40" s="98" t="e">
        <f ca="true">+IF(AND(ISNUMBER(OFFSET('Sanitation Data'!$D$12,0,10*ROW('Sanitation Data'!D34))),'Data Summary'!CO40="Yes"),OFFSET('Sanitation Data'!$D$12,0,10*ROW('Sanitation Data'!D34)),NA())</f>
        <v>#N/A</v>
      </c>
      <c r="AA40" s="98" t="e">
        <f ca="true">+IF(AND(ISNUMBER(OFFSET('Sanitation Data'!$E$4,0,10*ROW('Sanitation Data'!E34))),'Data Summary'!CP40="Yes"),100-OFFSET('Sanitation Data'!$E$4,0,10*ROW('Sanitation Data'!E34)),NA())</f>
        <v>#N/A</v>
      </c>
      <c r="AB40" s="98" t="e">
        <f ca="true">+IF(AND(ISNUMBER(OFFSET('Sanitation Data'!$E$6,0,10*ROW('Sanitation Data'!E34))),'Data Summary'!CQ40="Yes"),OFFSET('Sanitation Data'!$E$6,0,10*ROW('Sanitation Data'!E34)),NA())</f>
        <v>#N/A</v>
      </c>
      <c r="AC40" s="98" t="e">
        <f ca="true">+IF(AND(ISNUMBER(OFFSET('Sanitation Data'!$E$10,0,10*ROW('Sanitation Data'!E34))),'Data Summary'!CR40="Yes"),OFFSET('Sanitation Data'!$E$10,0,10*ROW('Sanitation Data'!E34)),NA())</f>
        <v>#N/A</v>
      </c>
      <c r="AD40" s="98" t="e">
        <f ca="true">+IF(AND(ISNUMBER(OFFSET('Sanitation Data'!$E$11,0,10*ROW('Sanitation Data'!E34))),'Data Summary'!CS40="Yes"),OFFSET('Sanitation Data'!$E$11,0,10*ROW('Sanitation Data'!E34)),NA())</f>
        <v>#N/A</v>
      </c>
      <c r="AE40" s="98" t="e">
        <f ca="true">+IF(AND(ISNUMBER(OFFSET('Sanitation Data'!$E$12,0,10*ROW('Sanitation Data'!E34))),'Data Summary'!CT40="Yes"),OFFSET('Sanitation Data'!$E$12,0,10*ROW('Sanitation Data'!E34)),NA())</f>
        <v>#N/A</v>
      </c>
      <c r="AF40" s="98" t="e">
        <f ca="true">+IF(AND(ISNUMBER(OFFSET('Sanitation Data'!$F$4,0,10*ROW('Sanitation Data'!F34))),'Data Summary'!CU40="Yes"),100-OFFSET('Sanitation Data'!$F$4,0,10*ROW('Sanitation Data'!F34)),NA())</f>
        <v>#N/A</v>
      </c>
      <c r="AG40" s="98" t="e">
        <f ca="true">+IF(AND(ISNUMBER(OFFSET('Sanitation Data'!$F$6,0,10*ROW('Sanitation Data'!F34))),'Data Summary'!CV40="Yes"),OFFSET('Sanitation Data'!$F$6,0,10*ROW('Sanitation Data'!F34)),NA())</f>
        <v>#N/A</v>
      </c>
      <c r="AH40" s="98" t="e">
        <f ca="true">+IF(AND(ISNUMBER(OFFSET('Sanitation Data'!$F$10,0,10*ROW('Sanitation Data'!F34))),'Data Summary'!CW40="Yes"),OFFSET('Sanitation Data'!$F$10,0,10*ROW('Sanitation Data'!F34)),NA())</f>
        <v>#N/A</v>
      </c>
      <c r="AI40" s="98" t="e">
        <f ca="true">+IF(AND(ISNUMBER(OFFSET('Sanitation Data'!$F$11,0,10*ROW('Sanitation Data'!F34))),'Data Summary'!CX40="Yes"),OFFSET('Sanitation Data'!$F$11,0,10*ROW('Sanitation Data'!F34)),NA())</f>
        <v>#N/A</v>
      </c>
      <c r="AJ40" s="98" t="e">
        <f ca="true">+IF(AND(ISNUMBER(OFFSET('Sanitation Data'!$F$12,0,10*ROW('Sanitation Data'!F34))),'Data Summary'!CY40="Yes"),OFFSET('Sanitation Data'!$F$12,0,10*ROW('Sanitation Data'!F34)),NA())</f>
        <v>#N/A</v>
      </c>
      <c r="AK40" s="98" t="e">
        <f ca="true">+IF(AND(ISNUMBER(OFFSET('Sanitation Data'!$G$4,0,10*ROW('Sanitation Data'!G34))),'Data Summary'!CZ40="Yes"),100-OFFSET('Sanitation Data'!$G$4,0,10*ROW('Sanitation Data'!G34)),NA())</f>
        <v>#N/A</v>
      </c>
      <c r="AL40" s="98" t="e">
        <f ca="true">+IF(AND(ISNUMBER(OFFSET('Sanitation Data'!$G$6,0,10*ROW('Sanitation Data'!G34))),'Data Summary'!DA40="Yes"),OFFSET('Sanitation Data'!$G$6,0,10*ROW('Sanitation Data'!G34)),NA())</f>
        <v>#N/A</v>
      </c>
      <c r="AM40" s="98" t="e">
        <f ca="true">+IF(AND(ISNUMBER(OFFSET('Sanitation Data'!$G$10,0,10*ROW('Sanitation Data'!G34))),'Data Summary'!DB40="Yes"),OFFSET('Sanitation Data'!$G$10,0,10*ROW('Sanitation Data'!G34)),NA())</f>
        <v>#N/A</v>
      </c>
      <c r="AN40" s="98" t="e">
        <f ca="true">+IF(AND(ISNUMBER(OFFSET('Sanitation Data'!$G$11,0,10*ROW('Sanitation Data'!G34))),'Data Summary'!DC40="Yes"),OFFSET('Sanitation Data'!$G$11,0,10*ROW('Sanitation Data'!G34)),NA())</f>
        <v>#N/A</v>
      </c>
      <c r="AO40" s="98" t="e">
        <f ca="true">+IF(AND(ISNUMBER(OFFSET('Sanitation Data'!$G$12,0,10*ROW('Sanitation Data'!G34))),'Data Summary'!DD40="Yes"),OFFSET('Sanitation Data'!$G$12,0,10*ROW('Sanitation Data'!G34)),NA())</f>
        <v>#N/A</v>
      </c>
      <c r="AP40" s="98" t="e">
        <f ca="true">+IF(AND(ISNUMBER(OFFSET('Sanitation Data'!$H$4,0,10*ROW('Sanitation Data'!H34))),'Data Summary'!DE40="Yes"),100-OFFSET('Sanitation Data'!$H$4,0,10*ROW('Sanitation Data'!H34)),NA())</f>
        <v>#N/A</v>
      </c>
      <c r="AQ40" s="98" t="e">
        <f ca="true">+IF(AND(ISNUMBER(OFFSET('Sanitation Data'!$H$6,0,10*ROW('Sanitation Data'!H34))),'Data Summary'!DF40="Yes"),OFFSET('Sanitation Data'!$H$6,0,10*ROW('Sanitation Data'!H34)),NA())</f>
        <v>#N/A</v>
      </c>
      <c r="AR40" s="98" t="e">
        <f ca="true">+IF(AND(ISNUMBER(OFFSET('Sanitation Data'!$H$10,0,10*ROW('Sanitation Data'!H34))),'Data Summary'!DG40="Yes"),OFFSET('Sanitation Data'!$H$10,0,10*ROW('Sanitation Data'!H34)),NA())</f>
        <v>#N/A</v>
      </c>
      <c r="AS40" s="98" t="e">
        <f ca="true">+IF(AND(ISNUMBER(OFFSET('Sanitation Data'!$H$11,0,10*ROW('Sanitation Data'!H34))),'Data Summary'!DH40="Yes"),OFFSET('Sanitation Data'!$H$11,0,10*ROW('Sanitation Data'!H34)),NA())</f>
        <v>#N/A</v>
      </c>
      <c r="AT40" s="98" t="e">
        <f ca="true">+IF(AND(ISNUMBER(OFFSET('Sanitation Data'!$H$12,0,10*ROW('Sanitation Data'!H34))),'Data Summary'!DI40="Yes"),OFFSET('Sanitation Data'!$H$12,0,10*ROW('Sanitation Data'!H34)),NA())</f>
        <v>#N/A</v>
      </c>
      <c r="AU40" s="98" t="e">
        <f ca="true">+IF(AND(ISNUMBER(OFFSET('Sanitation Data'!$I$4,0,10*ROW('Sanitation Data'!I34))),'Data Summary'!DJ40="Yes"),100-OFFSET('Sanitation Data'!$I$4,0,10*ROW('Sanitation Data'!I34)),NA())</f>
        <v>#N/A</v>
      </c>
      <c r="AV40" s="98" t="e">
        <f ca="true">+IF(AND(ISNUMBER(OFFSET('Sanitation Data'!$I$6,0,10*ROW('Sanitation Data'!I34))),'Data Summary'!DK40="Yes"),OFFSET('Sanitation Data'!$I$6,0,10*ROW('Sanitation Data'!I34)),NA())</f>
        <v>#N/A</v>
      </c>
      <c r="AW40" s="98" t="e">
        <f ca="true">+IF(AND(ISNUMBER(OFFSET('Sanitation Data'!$I$10,0,10*ROW('Sanitation Data'!I34))),'Data Summary'!DL40="Yes"),OFFSET('Sanitation Data'!$I$10,0,10*ROW('Sanitation Data'!I34)),NA())</f>
        <v>#N/A</v>
      </c>
      <c r="AX40" s="98" t="e">
        <f ca="true">+IF(AND(ISNUMBER(OFFSET('Sanitation Data'!$I$11,0,10*ROW('Sanitation Data'!I34))),'Data Summary'!DM40="Yes"),OFFSET('Sanitation Data'!$I$11,0,10*ROW('Sanitation Data'!I34)),NA())</f>
        <v>#N/A</v>
      </c>
      <c r="AY40" s="98" t="e">
        <f ca="true">+IF(AND(ISNUMBER(OFFSET('Sanitation Data'!$I$12,0,10*ROW('Sanitation Data'!I34))),'Data Summary'!DN40="Yes"),OFFSET('Sanitation Data'!$I$12,0,10*ROW('Sanitation Data'!I34)),NA())</f>
        <v>#N/A</v>
      </c>
      <c r="AZ40" s="99" t="e">
        <f ca="true">+IF(AND(ISNUMBER(OFFSET('Hygiene Data'!$D$5,0,10*ROW('Hygiene Data'!D34))),'Data Summary'!DO40="Yes"),OFFSET('Hygiene Data'!$D$5,0,10*ROW('Hygiene Data'!D34)),NA())</f>
        <v>#N/A</v>
      </c>
      <c r="BA40" s="99" t="e">
        <f ca="true">+IF(AND(ISNUMBER(OFFSET('Hygiene Data'!$D$7,0,10*ROW('Hygiene Data'!D34))),'Data Summary'!DP40="Yes"),OFFSET('Hygiene Data'!$D$7,0,10*ROW('Hygiene Data'!D34)),NA())</f>
        <v>#N/A</v>
      </c>
      <c r="BB40" s="99" t="e">
        <f ca="true">+IF(AND(ISNUMBER(OFFSET('Hygiene Data'!$D$9,0,10*ROW('Hygiene Data'!D34))),'Data Summary'!DQ40="Yes"),OFFSET('Hygiene Data'!$D$9,0,10*ROW('Hygiene Data'!D34)),NA())</f>
        <v>#N/A</v>
      </c>
      <c r="BC40" s="99" t="e">
        <f ca="true">+IF(AND(ISNUMBER(OFFSET('Hygiene Data'!$E$5,0,10*ROW('Hygiene Data'!E34))),'Data Summary'!DR40="Yes"),OFFSET('Hygiene Data'!$E$5,0,10*ROW('Hygiene Data'!E34)),NA())</f>
        <v>#N/A</v>
      </c>
      <c r="BD40" s="99" t="e">
        <f ca="true">+IF(AND(ISNUMBER(OFFSET('Hygiene Data'!$E$7,0,10*ROW('Hygiene Data'!E34))),'Data Summary'!DS40="Yes"),OFFSET('Hygiene Data'!$E$7,0,10*ROW('Hygiene Data'!E34)),NA())</f>
        <v>#N/A</v>
      </c>
      <c r="BE40" s="99" t="e">
        <f ca="true">+IF(AND(ISNUMBER(OFFSET('Hygiene Data'!$E$9,0,10*ROW('Hygiene Data'!E34))),'Data Summary'!DT40="Yes"),OFFSET('Hygiene Data'!$E$9,0,10*ROW('Hygiene Data'!E34)),NA())</f>
        <v>#N/A</v>
      </c>
      <c r="BF40" s="99" t="e">
        <f ca="true">+IF(AND(ISNUMBER(OFFSET('Hygiene Data'!$F$5,0,10*ROW('Hygiene Data'!F34))),'Data Summary'!DU40="Yes"),OFFSET('Hygiene Data'!$F$5,0,10*ROW('Hygiene Data'!F34)),NA())</f>
        <v>#N/A</v>
      </c>
      <c r="BG40" s="99" t="e">
        <f ca="true">+IF(AND(ISNUMBER(OFFSET('Hygiene Data'!$F$7,0,10*ROW('Hygiene Data'!F34))),'Data Summary'!DV40="Yes"),OFFSET('Hygiene Data'!$F$7,0,10*ROW('Hygiene Data'!F34)),NA())</f>
        <v>#N/A</v>
      </c>
      <c r="BH40" s="99" t="e">
        <f ca="true">+IF(AND(ISNUMBER(OFFSET('Hygiene Data'!$F$9,0,10*ROW('Hygiene Data'!F34))),'Data Summary'!DW40="Yes"),OFFSET('Hygiene Data'!$F$9,0,10*ROW('Hygiene Data'!F34)),NA())</f>
        <v>#N/A</v>
      </c>
      <c r="BI40" s="99" t="e">
        <f ca="true">+IF(AND(ISNUMBER(OFFSET('Hygiene Data'!$G$5,0,10*ROW('Hygiene Data'!G34))),'Data Summary'!DX40="Yes"),OFFSET('Hygiene Data'!$G$5,0,10*ROW('Hygiene Data'!G34)),NA())</f>
        <v>#N/A</v>
      </c>
      <c r="BJ40" s="99" t="e">
        <f ca="true">+IF(AND(ISNUMBER(OFFSET('Hygiene Data'!$G$7,0,10*ROW('Hygiene Data'!G34))),'Data Summary'!DY40="Yes"),OFFSET('Hygiene Data'!$G$7,0,10*ROW('Hygiene Data'!G34)),NA())</f>
        <v>#N/A</v>
      </c>
      <c r="BK40" s="99" t="e">
        <f ca="true">+IF(AND(ISNUMBER(OFFSET('Hygiene Data'!$G$9,0,10*ROW('Hygiene Data'!G34))),'Data Summary'!DZ40="Yes"),OFFSET('Hygiene Data'!$G$9,0,10*ROW('Hygiene Data'!G34)),NA())</f>
        <v>#N/A</v>
      </c>
      <c r="BL40" s="99" t="e">
        <f ca="true">+IF(AND(ISNUMBER(OFFSET('Hygiene Data'!$H$5,0,10*ROW('Hygiene Data'!H34))),'Data Summary'!EA40="Yes"),OFFSET('Hygiene Data'!$H$5,0,10*ROW('Hygiene Data'!H34)),NA())</f>
        <v>#N/A</v>
      </c>
      <c r="BM40" s="99" t="e">
        <f ca="true">+IF(AND(ISNUMBER(OFFSET('Hygiene Data'!$H$7,0,10*ROW('Hygiene Data'!H34))),'Data Summary'!EB40="Yes"),OFFSET('Hygiene Data'!$H$7,0,10*ROW('Hygiene Data'!H34)),NA())</f>
        <v>#N/A</v>
      </c>
      <c r="BN40" s="99" t="e">
        <f ca="true">+IF(AND(ISNUMBER(OFFSET('Hygiene Data'!$H$9,0,10*ROW('Hygiene Data'!H34))),'Data Summary'!EC40="Yes"),OFFSET('Hygiene Data'!$H$9,0,10*ROW('Hygiene Data'!H34)),NA())</f>
        <v>#N/A</v>
      </c>
      <c r="BO40" s="99" t="e">
        <f ca="true">+IF(AND(ISNUMBER(OFFSET('Hygiene Data'!$I$5,0,10*ROW('Hygiene Data'!I34))),'Data Summary'!ED40="Yes"),OFFSET('Hygiene Data'!$I$5,0,10*ROW('Hygiene Data'!I34)),NA())</f>
        <v>#N/A</v>
      </c>
      <c r="BP40" s="99" t="e">
        <f ca="true">+IF(AND(ISNUMBER(OFFSET('Hygiene Data'!$I$7,0,10*ROW('Hygiene Data'!I34))),'Data Summary'!EE40="Yes"),OFFSET('Hygiene Data'!$I$7,0,10*ROW('Hygiene Data'!I34)),NA())</f>
        <v>#N/A</v>
      </c>
      <c r="BQ40" s="99" t="e">
        <f ca="true">+IF(AND(ISNUMBER(OFFSET('Hygiene Data'!$I$9,0,10*ROW('Hygiene Data'!I34))),'Data Summary'!EF40="Yes"),OFFSET('Hygiene Data'!$I$9,0,10*ROW('Hygiene Data'!I34)),NA())</f>
        <v>#N/A</v>
      </c>
    </row>
    <row xmlns:x14ac="http://schemas.microsoft.com/office/spreadsheetml/2009/9/ac" r="41" x14ac:dyDescent="0.2">
      <c r="A41" s="337" t="e">
        <f ca="true">+RIGHT('Data Summary'!A41,LEN('Data Summary'!A41)-9)</f>
        <v>#VALUE!</v>
      </c>
      <c r="B41" s="38" t="str">
        <f ca="true">+IF(ISTEXT('Data Summary'!B41),'Data Summary'!B41,"")</f>
        <v/>
      </c>
      <c r="C41" s="336" t="e">
        <f ca="true">+VALUE('Data Summary'!C41)</f>
        <v>#VALUE!</v>
      </c>
      <c r="D41" s="97" t="e">
        <f ca="true">+IF(AND(ISNUMBER(OFFSET('Water Data'!$D$4,0,10*ROW('Water Data'!D35))),'Data Summary'!BS41="Yes"),100-OFFSET('Water Data'!$D$4,0,10*ROW('Water Data'!D35)),NA())</f>
        <v>#N/A</v>
      </c>
      <c r="E41" s="97" t="e">
        <f ca="true">+IF(AND(ISNUMBER(OFFSET('Water Data'!$D$6,0,10*ROW('Water Data'!D35))),'Data Summary'!BT41="Yes"),OFFSET('Water Data'!$D$6,0,10*ROW('Water Data'!D35)),NA())</f>
        <v>#N/A</v>
      </c>
      <c r="F41" s="97" t="e">
        <f ca="true">+IF(AND(ISNUMBER(OFFSET('Water Data'!$D$9,0,10*ROW('Water Data'!D35))),'Data Summary'!BU41="Yes"),OFFSET('Water Data'!$D$9,0,10*ROW('Water Data'!D35)),NA())</f>
        <v>#N/A</v>
      </c>
      <c r="G41" s="97" t="e">
        <f ca="true">+IF(AND(ISNUMBER(OFFSET('Water Data'!$E$4,0,10*ROW('Water Data'!E35))),'Data Summary'!BV41="Yes"),100-OFFSET('Water Data'!$E$4,0,10*ROW('Water Data'!E35)),NA())</f>
        <v>#N/A</v>
      </c>
      <c r="H41" s="97" t="e">
        <f ca="true">+IF(AND(ISNUMBER(OFFSET('Water Data'!$E$6,0,10*ROW('Water Data'!E35))),'Data Summary'!BW41="Yes"),OFFSET('Water Data'!$E$6,0,10*ROW('Water Data'!E35)),NA())</f>
        <v>#N/A</v>
      </c>
      <c r="I41" s="97" t="e">
        <f ca="true">+IF(AND(ISNUMBER(OFFSET('Water Data'!$E$9,0,10*ROW('Water Data'!E35))),'Data Summary'!BX41="Yes"),OFFSET('Water Data'!$E$9,0,10*ROW('Water Data'!E35)),NA())</f>
        <v>#N/A</v>
      </c>
      <c r="J41" s="97" t="e">
        <f ca="true">+IF(AND(ISNUMBER(OFFSET('Water Data'!$F$4,0,10*ROW('Water Data'!F35))),'Data Summary'!BY41="Yes"),100-OFFSET('Water Data'!$F$4,0,10*ROW('Water Data'!F35)),NA())</f>
        <v>#N/A</v>
      </c>
      <c r="K41" s="97" t="e">
        <f ca="true">+IF(AND(ISNUMBER(OFFSET('Water Data'!$F$6,0,10*ROW('Water Data'!F35))),'Data Summary'!BZ41="Yes"),OFFSET('Water Data'!$F$6,0,10*ROW('Water Data'!F35)),NA())</f>
        <v>#N/A</v>
      </c>
      <c r="L41" s="97" t="e">
        <f ca="true">+IF(AND(ISNUMBER(OFFSET('Water Data'!$F$9,0,10*ROW('Water Data'!F35))),'Data Summary'!CA41="Yes"),OFFSET('Water Data'!$F$9,0,10*ROW('Water Data'!F35)),NA())</f>
        <v>#N/A</v>
      </c>
      <c r="M41" s="97" t="e">
        <f ca="true">+IF(AND(ISNUMBER(OFFSET('Water Data'!$G$4,0,10*ROW('Water Data'!G35))),'Data Summary'!CB41="Yes"),100-OFFSET('Water Data'!$G$4,0,10*ROW('Water Data'!G35)),NA())</f>
        <v>#N/A</v>
      </c>
      <c r="N41" s="97" t="e">
        <f ca="true">+IF(AND(ISNUMBER(OFFSET('Water Data'!$G$6,0,10*ROW('Water Data'!G35))),'Data Summary'!CC41="Yes"),OFFSET('Water Data'!$G$6,0,10*ROW('Water Data'!G35)),NA())</f>
        <v>#N/A</v>
      </c>
      <c r="O41" s="97" t="e">
        <f ca="true">+IF(AND(ISNUMBER(OFFSET('Water Data'!$G$9,0,10*ROW('Water Data'!G35))),'Data Summary'!CD41="Yes"),OFFSET('Water Data'!$G$9,0,10*ROW('Water Data'!G35)),NA())</f>
        <v>#N/A</v>
      </c>
      <c r="P41" s="97" t="e">
        <f ca="true">+IF(AND(ISNUMBER(OFFSET('Water Data'!$H$4,0,10*ROW('Water Data'!H35))),'Data Summary'!CE41="Yes"),100-OFFSET('Water Data'!$H$4,0,10*ROW('Water Data'!H35)),NA())</f>
        <v>#N/A</v>
      </c>
      <c r="Q41" s="97" t="e">
        <f ca="true">+IF(AND(ISNUMBER(OFFSET('Water Data'!$H$6,0,10*ROW('Water Data'!H35))),'Data Summary'!CF41="Yes"),OFFSET('Water Data'!$H$6,0,10*ROW('Water Data'!H35)),NA())</f>
        <v>#N/A</v>
      </c>
      <c r="R41" s="97" t="e">
        <f ca="true">+IF(AND(ISNUMBER(OFFSET('Water Data'!$H$9,0,10*ROW('Water Data'!H35))),'Data Summary'!CG41="Yes"),OFFSET('Water Data'!$H$9,0,10*ROW('Water Data'!H35)),NA())</f>
        <v>#N/A</v>
      </c>
      <c r="S41" s="97" t="e">
        <f ca="true">+IF(AND(ISNUMBER(OFFSET('Water Data'!$I$4,0,10*ROW('Water Data'!I35))),'Data Summary'!CH41="Yes"),100-OFFSET('Water Data'!$I$4,0,10*ROW('Water Data'!I35)),NA())</f>
        <v>#N/A</v>
      </c>
      <c r="T41" s="97" t="e">
        <f ca="true">+IF(AND(ISNUMBER(OFFSET('Water Data'!$I$6,0,10*ROW('Water Data'!I35))),'Data Summary'!CI41="Yes"),OFFSET('Water Data'!$I$6,0,10*ROW('Water Data'!I35)),NA())</f>
        <v>#N/A</v>
      </c>
      <c r="U41" s="97" t="e">
        <f ca="true">+IF(AND(ISNUMBER(OFFSET('Water Data'!$I$9,0,10*ROW('Water Data'!I35))),'Data Summary'!CJ41="Yes"),OFFSET('Water Data'!$I$9,0,10*ROW('Water Data'!I35)),NA())</f>
        <v>#N/A</v>
      </c>
      <c r="V41" s="98" t="e">
        <f ca="true">+IF(AND(ISNUMBER(OFFSET('Sanitation Data'!$D$4,0,10*ROW('Sanitation Data'!D35))),'Data Summary'!CK41="Yes"),100-OFFSET('Sanitation Data'!$D$4,0,10*ROW('Sanitation Data'!D35)),NA())</f>
        <v>#N/A</v>
      </c>
      <c r="W41" s="98" t="e">
        <f ca="true">+IF(AND(ISNUMBER(OFFSET('Sanitation Data'!$D$6,0,10*ROW('Sanitation Data'!D35))),'Data Summary'!CL41="Yes"),OFFSET('Sanitation Data'!$D$6,0,10*ROW('Sanitation Data'!D35)),NA())</f>
        <v>#N/A</v>
      </c>
      <c r="X41" s="98" t="e">
        <f ca="true">+IF(AND(ISNUMBER(OFFSET('Sanitation Data'!$D$10,0,10*ROW('Sanitation Data'!D35))),'Data Summary'!CM41="Yes"),OFFSET('Sanitation Data'!$D$10,0,10*ROW('Sanitation Data'!D35)),NA())</f>
        <v>#N/A</v>
      </c>
      <c r="Y41" s="98" t="e">
        <f ca="true">+IF(AND(ISNUMBER(OFFSET('Sanitation Data'!$D$11,0,10*ROW('Sanitation Data'!D35))),'Data Summary'!CN41="Yes"),OFFSET('Sanitation Data'!$D$11,0,10*ROW('Sanitation Data'!D35)),NA())</f>
        <v>#N/A</v>
      </c>
      <c r="Z41" s="98" t="e">
        <f ca="true">+IF(AND(ISNUMBER(OFFSET('Sanitation Data'!$D$12,0,10*ROW('Sanitation Data'!D35))),'Data Summary'!CO41="Yes"),OFFSET('Sanitation Data'!$D$12,0,10*ROW('Sanitation Data'!D35)),NA())</f>
        <v>#N/A</v>
      </c>
      <c r="AA41" s="98" t="e">
        <f ca="true">+IF(AND(ISNUMBER(OFFSET('Sanitation Data'!$E$4,0,10*ROW('Sanitation Data'!E35))),'Data Summary'!CP41="Yes"),100-OFFSET('Sanitation Data'!$E$4,0,10*ROW('Sanitation Data'!E35)),NA())</f>
        <v>#N/A</v>
      </c>
      <c r="AB41" s="98" t="e">
        <f ca="true">+IF(AND(ISNUMBER(OFFSET('Sanitation Data'!$E$6,0,10*ROW('Sanitation Data'!E35))),'Data Summary'!CQ41="Yes"),OFFSET('Sanitation Data'!$E$6,0,10*ROW('Sanitation Data'!E35)),NA())</f>
        <v>#N/A</v>
      </c>
      <c r="AC41" s="98" t="e">
        <f ca="true">+IF(AND(ISNUMBER(OFFSET('Sanitation Data'!$E$10,0,10*ROW('Sanitation Data'!E35))),'Data Summary'!CR41="Yes"),OFFSET('Sanitation Data'!$E$10,0,10*ROW('Sanitation Data'!E35)),NA())</f>
        <v>#N/A</v>
      </c>
      <c r="AD41" s="98" t="e">
        <f ca="true">+IF(AND(ISNUMBER(OFFSET('Sanitation Data'!$E$11,0,10*ROW('Sanitation Data'!E35))),'Data Summary'!CS41="Yes"),OFFSET('Sanitation Data'!$E$11,0,10*ROW('Sanitation Data'!E35)),NA())</f>
        <v>#N/A</v>
      </c>
      <c r="AE41" s="98" t="e">
        <f ca="true">+IF(AND(ISNUMBER(OFFSET('Sanitation Data'!$E$12,0,10*ROW('Sanitation Data'!E35))),'Data Summary'!CT41="Yes"),OFFSET('Sanitation Data'!$E$12,0,10*ROW('Sanitation Data'!E35)),NA())</f>
        <v>#N/A</v>
      </c>
      <c r="AF41" s="98" t="e">
        <f ca="true">+IF(AND(ISNUMBER(OFFSET('Sanitation Data'!$F$4,0,10*ROW('Sanitation Data'!F35))),'Data Summary'!CU41="Yes"),100-OFFSET('Sanitation Data'!$F$4,0,10*ROW('Sanitation Data'!F35)),NA())</f>
        <v>#N/A</v>
      </c>
      <c r="AG41" s="98" t="e">
        <f ca="true">+IF(AND(ISNUMBER(OFFSET('Sanitation Data'!$F$6,0,10*ROW('Sanitation Data'!F35))),'Data Summary'!CV41="Yes"),OFFSET('Sanitation Data'!$F$6,0,10*ROW('Sanitation Data'!F35)),NA())</f>
        <v>#N/A</v>
      </c>
      <c r="AH41" s="98" t="e">
        <f ca="true">+IF(AND(ISNUMBER(OFFSET('Sanitation Data'!$F$10,0,10*ROW('Sanitation Data'!F35))),'Data Summary'!CW41="Yes"),OFFSET('Sanitation Data'!$F$10,0,10*ROW('Sanitation Data'!F35)),NA())</f>
        <v>#N/A</v>
      </c>
      <c r="AI41" s="98" t="e">
        <f ca="true">+IF(AND(ISNUMBER(OFFSET('Sanitation Data'!$F$11,0,10*ROW('Sanitation Data'!F35))),'Data Summary'!CX41="Yes"),OFFSET('Sanitation Data'!$F$11,0,10*ROW('Sanitation Data'!F35)),NA())</f>
        <v>#N/A</v>
      </c>
      <c r="AJ41" s="98" t="e">
        <f ca="true">+IF(AND(ISNUMBER(OFFSET('Sanitation Data'!$F$12,0,10*ROW('Sanitation Data'!F35))),'Data Summary'!CY41="Yes"),OFFSET('Sanitation Data'!$F$12,0,10*ROW('Sanitation Data'!F35)),NA())</f>
        <v>#N/A</v>
      </c>
      <c r="AK41" s="98" t="e">
        <f ca="true">+IF(AND(ISNUMBER(OFFSET('Sanitation Data'!$G$4,0,10*ROW('Sanitation Data'!G35))),'Data Summary'!CZ41="Yes"),100-OFFSET('Sanitation Data'!$G$4,0,10*ROW('Sanitation Data'!G35)),NA())</f>
        <v>#N/A</v>
      </c>
      <c r="AL41" s="98" t="e">
        <f ca="true">+IF(AND(ISNUMBER(OFFSET('Sanitation Data'!$G$6,0,10*ROW('Sanitation Data'!G35))),'Data Summary'!DA41="Yes"),OFFSET('Sanitation Data'!$G$6,0,10*ROW('Sanitation Data'!G35)),NA())</f>
        <v>#N/A</v>
      </c>
      <c r="AM41" s="98" t="e">
        <f ca="true">+IF(AND(ISNUMBER(OFFSET('Sanitation Data'!$G$10,0,10*ROW('Sanitation Data'!G35))),'Data Summary'!DB41="Yes"),OFFSET('Sanitation Data'!$G$10,0,10*ROW('Sanitation Data'!G35)),NA())</f>
        <v>#N/A</v>
      </c>
      <c r="AN41" s="98" t="e">
        <f ca="true">+IF(AND(ISNUMBER(OFFSET('Sanitation Data'!$G$11,0,10*ROW('Sanitation Data'!G35))),'Data Summary'!DC41="Yes"),OFFSET('Sanitation Data'!$G$11,0,10*ROW('Sanitation Data'!G35)),NA())</f>
        <v>#N/A</v>
      </c>
      <c r="AO41" s="98" t="e">
        <f ca="true">+IF(AND(ISNUMBER(OFFSET('Sanitation Data'!$G$12,0,10*ROW('Sanitation Data'!G35))),'Data Summary'!DD41="Yes"),OFFSET('Sanitation Data'!$G$12,0,10*ROW('Sanitation Data'!G35)),NA())</f>
        <v>#N/A</v>
      </c>
      <c r="AP41" s="98" t="e">
        <f ca="true">+IF(AND(ISNUMBER(OFFSET('Sanitation Data'!$H$4,0,10*ROW('Sanitation Data'!H35))),'Data Summary'!DE41="Yes"),100-OFFSET('Sanitation Data'!$H$4,0,10*ROW('Sanitation Data'!H35)),NA())</f>
        <v>#N/A</v>
      </c>
      <c r="AQ41" s="98" t="e">
        <f ca="true">+IF(AND(ISNUMBER(OFFSET('Sanitation Data'!$H$6,0,10*ROW('Sanitation Data'!H35))),'Data Summary'!DF41="Yes"),OFFSET('Sanitation Data'!$H$6,0,10*ROW('Sanitation Data'!H35)),NA())</f>
        <v>#N/A</v>
      </c>
      <c r="AR41" s="98" t="e">
        <f ca="true">+IF(AND(ISNUMBER(OFFSET('Sanitation Data'!$H$10,0,10*ROW('Sanitation Data'!H35))),'Data Summary'!DG41="Yes"),OFFSET('Sanitation Data'!$H$10,0,10*ROW('Sanitation Data'!H35)),NA())</f>
        <v>#N/A</v>
      </c>
      <c r="AS41" s="98" t="e">
        <f ca="true">+IF(AND(ISNUMBER(OFFSET('Sanitation Data'!$H$11,0,10*ROW('Sanitation Data'!H35))),'Data Summary'!DH41="Yes"),OFFSET('Sanitation Data'!$H$11,0,10*ROW('Sanitation Data'!H35)),NA())</f>
        <v>#N/A</v>
      </c>
      <c r="AT41" s="98" t="e">
        <f ca="true">+IF(AND(ISNUMBER(OFFSET('Sanitation Data'!$H$12,0,10*ROW('Sanitation Data'!H35))),'Data Summary'!DI41="Yes"),OFFSET('Sanitation Data'!$H$12,0,10*ROW('Sanitation Data'!H35)),NA())</f>
        <v>#N/A</v>
      </c>
      <c r="AU41" s="98" t="e">
        <f ca="true">+IF(AND(ISNUMBER(OFFSET('Sanitation Data'!$I$4,0,10*ROW('Sanitation Data'!I35))),'Data Summary'!DJ41="Yes"),100-OFFSET('Sanitation Data'!$I$4,0,10*ROW('Sanitation Data'!I35)),NA())</f>
        <v>#N/A</v>
      </c>
      <c r="AV41" s="98" t="e">
        <f ca="true">+IF(AND(ISNUMBER(OFFSET('Sanitation Data'!$I$6,0,10*ROW('Sanitation Data'!I35))),'Data Summary'!DK41="Yes"),OFFSET('Sanitation Data'!$I$6,0,10*ROW('Sanitation Data'!I35)),NA())</f>
        <v>#N/A</v>
      </c>
      <c r="AW41" s="98" t="e">
        <f ca="true">+IF(AND(ISNUMBER(OFFSET('Sanitation Data'!$I$10,0,10*ROW('Sanitation Data'!I35))),'Data Summary'!DL41="Yes"),OFFSET('Sanitation Data'!$I$10,0,10*ROW('Sanitation Data'!I35)),NA())</f>
        <v>#N/A</v>
      </c>
      <c r="AX41" s="98" t="e">
        <f ca="true">+IF(AND(ISNUMBER(OFFSET('Sanitation Data'!$I$11,0,10*ROW('Sanitation Data'!I35))),'Data Summary'!DM41="Yes"),OFFSET('Sanitation Data'!$I$11,0,10*ROW('Sanitation Data'!I35)),NA())</f>
        <v>#N/A</v>
      </c>
      <c r="AY41" s="98" t="e">
        <f ca="true">+IF(AND(ISNUMBER(OFFSET('Sanitation Data'!$I$12,0,10*ROW('Sanitation Data'!I35))),'Data Summary'!DN41="Yes"),OFFSET('Sanitation Data'!$I$12,0,10*ROW('Sanitation Data'!I35)),NA())</f>
        <v>#N/A</v>
      </c>
      <c r="AZ41" s="99" t="e">
        <f ca="true">+IF(AND(ISNUMBER(OFFSET('Hygiene Data'!$D$5,0,10*ROW('Hygiene Data'!D35))),'Data Summary'!DO41="Yes"),OFFSET('Hygiene Data'!$D$5,0,10*ROW('Hygiene Data'!D35)),NA())</f>
        <v>#N/A</v>
      </c>
      <c r="BA41" s="99" t="e">
        <f ca="true">+IF(AND(ISNUMBER(OFFSET('Hygiene Data'!$D$7,0,10*ROW('Hygiene Data'!D35))),'Data Summary'!DP41="Yes"),OFFSET('Hygiene Data'!$D$7,0,10*ROW('Hygiene Data'!D35)),NA())</f>
        <v>#N/A</v>
      </c>
      <c r="BB41" s="99" t="e">
        <f ca="true">+IF(AND(ISNUMBER(OFFSET('Hygiene Data'!$D$9,0,10*ROW('Hygiene Data'!D35))),'Data Summary'!DQ41="Yes"),OFFSET('Hygiene Data'!$D$9,0,10*ROW('Hygiene Data'!D35)),NA())</f>
        <v>#N/A</v>
      </c>
      <c r="BC41" s="99" t="e">
        <f ca="true">+IF(AND(ISNUMBER(OFFSET('Hygiene Data'!$E$5,0,10*ROW('Hygiene Data'!E35))),'Data Summary'!DR41="Yes"),OFFSET('Hygiene Data'!$E$5,0,10*ROW('Hygiene Data'!E35)),NA())</f>
        <v>#N/A</v>
      </c>
      <c r="BD41" s="99" t="e">
        <f ca="true">+IF(AND(ISNUMBER(OFFSET('Hygiene Data'!$E$7,0,10*ROW('Hygiene Data'!E35))),'Data Summary'!DS41="Yes"),OFFSET('Hygiene Data'!$E$7,0,10*ROW('Hygiene Data'!E35)),NA())</f>
        <v>#N/A</v>
      </c>
      <c r="BE41" s="99" t="e">
        <f ca="true">+IF(AND(ISNUMBER(OFFSET('Hygiene Data'!$E$9,0,10*ROW('Hygiene Data'!E35))),'Data Summary'!DT41="Yes"),OFFSET('Hygiene Data'!$E$9,0,10*ROW('Hygiene Data'!E35)),NA())</f>
        <v>#N/A</v>
      </c>
      <c r="BF41" s="99" t="e">
        <f ca="true">+IF(AND(ISNUMBER(OFFSET('Hygiene Data'!$F$5,0,10*ROW('Hygiene Data'!F35))),'Data Summary'!DU41="Yes"),OFFSET('Hygiene Data'!$F$5,0,10*ROW('Hygiene Data'!F35)),NA())</f>
        <v>#N/A</v>
      </c>
      <c r="BG41" s="99" t="e">
        <f ca="true">+IF(AND(ISNUMBER(OFFSET('Hygiene Data'!$F$7,0,10*ROW('Hygiene Data'!F35))),'Data Summary'!DV41="Yes"),OFFSET('Hygiene Data'!$F$7,0,10*ROW('Hygiene Data'!F35)),NA())</f>
        <v>#N/A</v>
      </c>
      <c r="BH41" s="99" t="e">
        <f ca="true">+IF(AND(ISNUMBER(OFFSET('Hygiene Data'!$F$9,0,10*ROW('Hygiene Data'!F35))),'Data Summary'!DW41="Yes"),OFFSET('Hygiene Data'!$F$9,0,10*ROW('Hygiene Data'!F35)),NA())</f>
        <v>#N/A</v>
      </c>
      <c r="BI41" s="99" t="e">
        <f ca="true">+IF(AND(ISNUMBER(OFFSET('Hygiene Data'!$G$5,0,10*ROW('Hygiene Data'!G35))),'Data Summary'!DX41="Yes"),OFFSET('Hygiene Data'!$G$5,0,10*ROW('Hygiene Data'!G35)),NA())</f>
        <v>#N/A</v>
      </c>
      <c r="BJ41" s="99" t="e">
        <f ca="true">+IF(AND(ISNUMBER(OFFSET('Hygiene Data'!$G$7,0,10*ROW('Hygiene Data'!G35))),'Data Summary'!DY41="Yes"),OFFSET('Hygiene Data'!$G$7,0,10*ROW('Hygiene Data'!G35)),NA())</f>
        <v>#N/A</v>
      </c>
      <c r="BK41" s="99" t="e">
        <f ca="true">+IF(AND(ISNUMBER(OFFSET('Hygiene Data'!$G$9,0,10*ROW('Hygiene Data'!G35))),'Data Summary'!DZ41="Yes"),OFFSET('Hygiene Data'!$G$9,0,10*ROW('Hygiene Data'!G35)),NA())</f>
        <v>#N/A</v>
      </c>
      <c r="BL41" s="99" t="e">
        <f ca="true">+IF(AND(ISNUMBER(OFFSET('Hygiene Data'!$H$5,0,10*ROW('Hygiene Data'!H35))),'Data Summary'!EA41="Yes"),OFFSET('Hygiene Data'!$H$5,0,10*ROW('Hygiene Data'!H35)),NA())</f>
        <v>#N/A</v>
      </c>
      <c r="BM41" s="99" t="e">
        <f ca="true">+IF(AND(ISNUMBER(OFFSET('Hygiene Data'!$H$7,0,10*ROW('Hygiene Data'!H35))),'Data Summary'!EB41="Yes"),OFFSET('Hygiene Data'!$H$7,0,10*ROW('Hygiene Data'!H35)),NA())</f>
        <v>#N/A</v>
      </c>
      <c r="BN41" s="99" t="e">
        <f ca="true">+IF(AND(ISNUMBER(OFFSET('Hygiene Data'!$H$9,0,10*ROW('Hygiene Data'!H35))),'Data Summary'!EC41="Yes"),OFFSET('Hygiene Data'!$H$9,0,10*ROW('Hygiene Data'!H35)),NA())</f>
        <v>#N/A</v>
      </c>
      <c r="BO41" s="99" t="e">
        <f ca="true">+IF(AND(ISNUMBER(OFFSET('Hygiene Data'!$I$5,0,10*ROW('Hygiene Data'!I35))),'Data Summary'!ED41="Yes"),OFFSET('Hygiene Data'!$I$5,0,10*ROW('Hygiene Data'!I35)),NA())</f>
        <v>#N/A</v>
      </c>
      <c r="BP41" s="99" t="e">
        <f ca="true">+IF(AND(ISNUMBER(OFFSET('Hygiene Data'!$I$7,0,10*ROW('Hygiene Data'!I35))),'Data Summary'!EE41="Yes"),OFFSET('Hygiene Data'!$I$7,0,10*ROW('Hygiene Data'!I35)),NA())</f>
        <v>#N/A</v>
      </c>
      <c r="BQ41" s="99" t="e">
        <f ca="true">+IF(AND(ISNUMBER(OFFSET('Hygiene Data'!$I$9,0,10*ROW('Hygiene Data'!I35))),'Data Summary'!EF41="Yes"),OFFSET('Hygiene Data'!$I$9,0,10*ROW('Hygiene Data'!I35)),NA())</f>
        <v>#N/A</v>
      </c>
    </row>
    <row xmlns:x14ac="http://schemas.microsoft.com/office/spreadsheetml/2009/9/ac" r="42" x14ac:dyDescent="0.2">
      <c r="A42" s="337" t="e">
        <f ca="true">+RIGHT('Data Summary'!A42,LEN('Data Summary'!A42)-9)</f>
        <v>#VALUE!</v>
      </c>
      <c r="B42" s="38" t="str">
        <f ca="true">+IF(ISTEXT('Data Summary'!B42),'Data Summary'!B42,"")</f>
        <v/>
      </c>
      <c r="C42" s="336" t="e">
        <f ca="true">+VALUE('Data Summary'!C42)</f>
        <v>#VALUE!</v>
      </c>
      <c r="D42" s="97" t="e">
        <f ca="true">+IF(AND(ISNUMBER(OFFSET('Water Data'!$D$4,0,10*ROW('Water Data'!D36))),'Data Summary'!BS42="Yes"),100-OFFSET('Water Data'!$D$4,0,10*ROW('Water Data'!D36)),NA())</f>
        <v>#N/A</v>
      </c>
      <c r="E42" s="97" t="e">
        <f ca="true">+IF(AND(ISNUMBER(OFFSET('Water Data'!$D$6,0,10*ROW('Water Data'!D36))),'Data Summary'!BT42="Yes"),OFFSET('Water Data'!$D$6,0,10*ROW('Water Data'!D36)),NA())</f>
        <v>#N/A</v>
      </c>
      <c r="F42" s="97" t="e">
        <f ca="true">+IF(AND(ISNUMBER(OFFSET('Water Data'!$D$9,0,10*ROW('Water Data'!D36))),'Data Summary'!BU42="Yes"),OFFSET('Water Data'!$D$9,0,10*ROW('Water Data'!D36)),NA())</f>
        <v>#N/A</v>
      </c>
      <c r="G42" s="97" t="e">
        <f ca="true">+IF(AND(ISNUMBER(OFFSET('Water Data'!$E$4,0,10*ROW('Water Data'!E36))),'Data Summary'!BV42="Yes"),100-OFFSET('Water Data'!$E$4,0,10*ROW('Water Data'!E36)),NA())</f>
        <v>#N/A</v>
      </c>
      <c r="H42" s="97" t="e">
        <f ca="true">+IF(AND(ISNUMBER(OFFSET('Water Data'!$E$6,0,10*ROW('Water Data'!E36))),'Data Summary'!BW42="Yes"),OFFSET('Water Data'!$E$6,0,10*ROW('Water Data'!E36)),NA())</f>
        <v>#N/A</v>
      </c>
      <c r="I42" s="97" t="e">
        <f ca="true">+IF(AND(ISNUMBER(OFFSET('Water Data'!$E$9,0,10*ROW('Water Data'!E36))),'Data Summary'!BX42="Yes"),OFFSET('Water Data'!$E$9,0,10*ROW('Water Data'!E36)),NA())</f>
        <v>#N/A</v>
      </c>
      <c r="J42" s="97" t="e">
        <f ca="true">+IF(AND(ISNUMBER(OFFSET('Water Data'!$F$4,0,10*ROW('Water Data'!F36))),'Data Summary'!BY42="Yes"),100-OFFSET('Water Data'!$F$4,0,10*ROW('Water Data'!F36)),NA())</f>
        <v>#N/A</v>
      </c>
      <c r="K42" s="97" t="e">
        <f ca="true">+IF(AND(ISNUMBER(OFFSET('Water Data'!$F$6,0,10*ROW('Water Data'!F36))),'Data Summary'!BZ42="Yes"),OFFSET('Water Data'!$F$6,0,10*ROW('Water Data'!F36)),NA())</f>
        <v>#N/A</v>
      </c>
      <c r="L42" s="97" t="e">
        <f ca="true">+IF(AND(ISNUMBER(OFFSET('Water Data'!$F$9,0,10*ROW('Water Data'!F36))),'Data Summary'!CA42="Yes"),OFFSET('Water Data'!$F$9,0,10*ROW('Water Data'!F36)),NA())</f>
        <v>#N/A</v>
      </c>
      <c r="M42" s="97" t="e">
        <f ca="true">+IF(AND(ISNUMBER(OFFSET('Water Data'!$G$4,0,10*ROW('Water Data'!G36))),'Data Summary'!CB42="Yes"),100-OFFSET('Water Data'!$G$4,0,10*ROW('Water Data'!G36)),NA())</f>
        <v>#N/A</v>
      </c>
      <c r="N42" s="97" t="e">
        <f ca="true">+IF(AND(ISNUMBER(OFFSET('Water Data'!$G$6,0,10*ROW('Water Data'!G36))),'Data Summary'!CC42="Yes"),OFFSET('Water Data'!$G$6,0,10*ROW('Water Data'!G36)),NA())</f>
        <v>#N/A</v>
      </c>
      <c r="O42" s="97" t="e">
        <f ca="true">+IF(AND(ISNUMBER(OFFSET('Water Data'!$G$9,0,10*ROW('Water Data'!G36))),'Data Summary'!CD42="Yes"),OFFSET('Water Data'!$G$9,0,10*ROW('Water Data'!G36)),NA())</f>
        <v>#N/A</v>
      </c>
      <c r="P42" s="97" t="e">
        <f ca="true">+IF(AND(ISNUMBER(OFFSET('Water Data'!$H$4,0,10*ROW('Water Data'!H36))),'Data Summary'!CE42="Yes"),100-OFFSET('Water Data'!$H$4,0,10*ROW('Water Data'!H36)),NA())</f>
        <v>#N/A</v>
      </c>
      <c r="Q42" s="97" t="e">
        <f ca="true">+IF(AND(ISNUMBER(OFFSET('Water Data'!$H$6,0,10*ROW('Water Data'!H36))),'Data Summary'!CF42="Yes"),OFFSET('Water Data'!$H$6,0,10*ROW('Water Data'!H36)),NA())</f>
        <v>#N/A</v>
      </c>
      <c r="R42" s="97" t="e">
        <f ca="true">+IF(AND(ISNUMBER(OFFSET('Water Data'!$H$9,0,10*ROW('Water Data'!H36))),'Data Summary'!CG42="Yes"),OFFSET('Water Data'!$H$9,0,10*ROW('Water Data'!H36)),NA())</f>
        <v>#N/A</v>
      </c>
      <c r="S42" s="97" t="e">
        <f ca="true">+IF(AND(ISNUMBER(OFFSET('Water Data'!$I$4,0,10*ROW('Water Data'!I36))),'Data Summary'!CH42="Yes"),100-OFFSET('Water Data'!$I$4,0,10*ROW('Water Data'!I36)),NA())</f>
        <v>#N/A</v>
      </c>
      <c r="T42" s="97" t="e">
        <f ca="true">+IF(AND(ISNUMBER(OFFSET('Water Data'!$I$6,0,10*ROW('Water Data'!I36))),'Data Summary'!CI42="Yes"),OFFSET('Water Data'!$I$6,0,10*ROW('Water Data'!I36)),NA())</f>
        <v>#N/A</v>
      </c>
      <c r="U42" s="97" t="e">
        <f ca="true">+IF(AND(ISNUMBER(OFFSET('Water Data'!$I$9,0,10*ROW('Water Data'!I36))),'Data Summary'!CJ42="Yes"),OFFSET('Water Data'!$I$9,0,10*ROW('Water Data'!I36)),NA())</f>
        <v>#N/A</v>
      </c>
      <c r="V42" s="98" t="e">
        <f ca="true">+IF(AND(ISNUMBER(OFFSET('Sanitation Data'!$D$4,0,10*ROW('Sanitation Data'!D36))),'Data Summary'!CK42="Yes"),100-OFFSET('Sanitation Data'!$D$4,0,10*ROW('Sanitation Data'!D36)),NA())</f>
        <v>#N/A</v>
      </c>
      <c r="W42" s="98" t="e">
        <f ca="true">+IF(AND(ISNUMBER(OFFSET('Sanitation Data'!$D$6,0,10*ROW('Sanitation Data'!D36))),'Data Summary'!CL42="Yes"),OFFSET('Sanitation Data'!$D$6,0,10*ROW('Sanitation Data'!D36)),NA())</f>
        <v>#N/A</v>
      </c>
      <c r="X42" s="98" t="e">
        <f ca="true">+IF(AND(ISNUMBER(OFFSET('Sanitation Data'!$D$10,0,10*ROW('Sanitation Data'!D36))),'Data Summary'!CM42="Yes"),OFFSET('Sanitation Data'!$D$10,0,10*ROW('Sanitation Data'!D36)),NA())</f>
        <v>#N/A</v>
      </c>
      <c r="Y42" s="98" t="e">
        <f ca="true">+IF(AND(ISNUMBER(OFFSET('Sanitation Data'!$D$11,0,10*ROW('Sanitation Data'!D36))),'Data Summary'!CN42="Yes"),OFFSET('Sanitation Data'!$D$11,0,10*ROW('Sanitation Data'!D36)),NA())</f>
        <v>#N/A</v>
      </c>
      <c r="Z42" s="98" t="e">
        <f ca="true">+IF(AND(ISNUMBER(OFFSET('Sanitation Data'!$D$12,0,10*ROW('Sanitation Data'!D36))),'Data Summary'!CO42="Yes"),OFFSET('Sanitation Data'!$D$12,0,10*ROW('Sanitation Data'!D36)),NA())</f>
        <v>#N/A</v>
      </c>
      <c r="AA42" s="98" t="e">
        <f ca="true">+IF(AND(ISNUMBER(OFFSET('Sanitation Data'!$E$4,0,10*ROW('Sanitation Data'!E36))),'Data Summary'!CP42="Yes"),100-OFFSET('Sanitation Data'!$E$4,0,10*ROW('Sanitation Data'!E36)),NA())</f>
        <v>#N/A</v>
      </c>
      <c r="AB42" s="98" t="e">
        <f ca="true">+IF(AND(ISNUMBER(OFFSET('Sanitation Data'!$E$6,0,10*ROW('Sanitation Data'!E36))),'Data Summary'!CQ42="Yes"),OFFSET('Sanitation Data'!$E$6,0,10*ROW('Sanitation Data'!E36)),NA())</f>
        <v>#N/A</v>
      </c>
      <c r="AC42" s="98" t="e">
        <f ca="true">+IF(AND(ISNUMBER(OFFSET('Sanitation Data'!$E$10,0,10*ROW('Sanitation Data'!E36))),'Data Summary'!CR42="Yes"),OFFSET('Sanitation Data'!$E$10,0,10*ROW('Sanitation Data'!E36)),NA())</f>
        <v>#N/A</v>
      </c>
      <c r="AD42" s="98" t="e">
        <f ca="true">+IF(AND(ISNUMBER(OFFSET('Sanitation Data'!$E$11,0,10*ROW('Sanitation Data'!E36))),'Data Summary'!CS42="Yes"),OFFSET('Sanitation Data'!$E$11,0,10*ROW('Sanitation Data'!E36)),NA())</f>
        <v>#N/A</v>
      </c>
      <c r="AE42" s="98" t="e">
        <f ca="true">+IF(AND(ISNUMBER(OFFSET('Sanitation Data'!$E$12,0,10*ROW('Sanitation Data'!E36))),'Data Summary'!CT42="Yes"),OFFSET('Sanitation Data'!$E$12,0,10*ROW('Sanitation Data'!E36)),NA())</f>
        <v>#N/A</v>
      </c>
      <c r="AF42" s="98" t="e">
        <f ca="true">+IF(AND(ISNUMBER(OFFSET('Sanitation Data'!$F$4,0,10*ROW('Sanitation Data'!F36))),'Data Summary'!CU42="Yes"),100-OFFSET('Sanitation Data'!$F$4,0,10*ROW('Sanitation Data'!F36)),NA())</f>
        <v>#N/A</v>
      </c>
      <c r="AG42" s="98" t="e">
        <f ca="true">+IF(AND(ISNUMBER(OFFSET('Sanitation Data'!$F$6,0,10*ROW('Sanitation Data'!F36))),'Data Summary'!CV42="Yes"),OFFSET('Sanitation Data'!$F$6,0,10*ROW('Sanitation Data'!F36)),NA())</f>
        <v>#N/A</v>
      </c>
      <c r="AH42" s="98" t="e">
        <f ca="true">+IF(AND(ISNUMBER(OFFSET('Sanitation Data'!$F$10,0,10*ROW('Sanitation Data'!F36))),'Data Summary'!CW42="Yes"),OFFSET('Sanitation Data'!$F$10,0,10*ROW('Sanitation Data'!F36)),NA())</f>
        <v>#N/A</v>
      </c>
      <c r="AI42" s="98" t="e">
        <f ca="true">+IF(AND(ISNUMBER(OFFSET('Sanitation Data'!$F$11,0,10*ROW('Sanitation Data'!F36))),'Data Summary'!CX42="Yes"),OFFSET('Sanitation Data'!$F$11,0,10*ROW('Sanitation Data'!F36)),NA())</f>
        <v>#N/A</v>
      </c>
      <c r="AJ42" s="98" t="e">
        <f ca="true">+IF(AND(ISNUMBER(OFFSET('Sanitation Data'!$F$12,0,10*ROW('Sanitation Data'!F36))),'Data Summary'!CY42="Yes"),OFFSET('Sanitation Data'!$F$12,0,10*ROW('Sanitation Data'!F36)),NA())</f>
        <v>#N/A</v>
      </c>
      <c r="AK42" s="98" t="e">
        <f ca="true">+IF(AND(ISNUMBER(OFFSET('Sanitation Data'!$G$4,0,10*ROW('Sanitation Data'!G36))),'Data Summary'!CZ42="Yes"),100-OFFSET('Sanitation Data'!$G$4,0,10*ROW('Sanitation Data'!G36)),NA())</f>
        <v>#N/A</v>
      </c>
      <c r="AL42" s="98" t="e">
        <f ca="true">+IF(AND(ISNUMBER(OFFSET('Sanitation Data'!$G$6,0,10*ROW('Sanitation Data'!G36))),'Data Summary'!DA42="Yes"),OFFSET('Sanitation Data'!$G$6,0,10*ROW('Sanitation Data'!G36)),NA())</f>
        <v>#N/A</v>
      </c>
      <c r="AM42" s="98" t="e">
        <f ca="true">+IF(AND(ISNUMBER(OFFSET('Sanitation Data'!$G$10,0,10*ROW('Sanitation Data'!G36))),'Data Summary'!DB42="Yes"),OFFSET('Sanitation Data'!$G$10,0,10*ROW('Sanitation Data'!G36)),NA())</f>
        <v>#N/A</v>
      </c>
      <c r="AN42" s="98" t="e">
        <f ca="true">+IF(AND(ISNUMBER(OFFSET('Sanitation Data'!$G$11,0,10*ROW('Sanitation Data'!G36))),'Data Summary'!DC42="Yes"),OFFSET('Sanitation Data'!$G$11,0,10*ROW('Sanitation Data'!G36)),NA())</f>
        <v>#N/A</v>
      </c>
      <c r="AO42" s="98" t="e">
        <f ca="true">+IF(AND(ISNUMBER(OFFSET('Sanitation Data'!$G$12,0,10*ROW('Sanitation Data'!G36))),'Data Summary'!DD42="Yes"),OFFSET('Sanitation Data'!$G$12,0,10*ROW('Sanitation Data'!G36)),NA())</f>
        <v>#N/A</v>
      </c>
      <c r="AP42" s="98" t="e">
        <f ca="true">+IF(AND(ISNUMBER(OFFSET('Sanitation Data'!$H$4,0,10*ROW('Sanitation Data'!H36))),'Data Summary'!DE42="Yes"),100-OFFSET('Sanitation Data'!$H$4,0,10*ROW('Sanitation Data'!H36)),NA())</f>
        <v>#N/A</v>
      </c>
      <c r="AQ42" s="98" t="e">
        <f ca="true">+IF(AND(ISNUMBER(OFFSET('Sanitation Data'!$H$6,0,10*ROW('Sanitation Data'!H36))),'Data Summary'!DF42="Yes"),OFFSET('Sanitation Data'!$H$6,0,10*ROW('Sanitation Data'!H36)),NA())</f>
        <v>#N/A</v>
      </c>
      <c r="AR42" s="98" t="e">
        <f ca="true">+IF(AND(ISNUMBER(OFFSET('Sanitation Data'!$H$10,0,10*ROW('Sanitation Data'!H36))),'Data Summary'!DG42="Yes"),OFFSET('Sanitation Data'!$H$10,0,10*ROW('Sanitation Data'!H36)),NA())</f>
        <v>#N/A</v>
      </c>
      <c r="AS42" s="98" t="e">
        <f ca="true">+IF(AND(ISNUMBER(OFFSET('Sanitation Data'!$H$11,0,10*ROW('Sanitation Data'!H36))),'Data Summary'!DH42="Yes"),OFFSET('Sanitation Data'!$H$11,0,10*ROW('Sanitation Data'!H36)),NA())</f>
        <v>#N/A</v>
      </c>
      <c r="AT42" s="98" t="e">
        <f ca="true">+IF(AND(ISNUMBER(OFFSET('Sanitation Data'!$H$12,0,10*ROW('Sanitation Data'!H36))),'Data Summary'!DI42="Yes"),OFFSET('Sanitation Data'!$H$12,0,10*ROW('Sanitation Data'!H36)),NA())</f>
        <v>#N/A</v>
      </c>
      <c r="AU42" s="98" t="e">
        <f ca="true">+IF(AND(ISNUMBER(OFFSET('Sanitation Data'!$I$4,0,10*ROW('Sanitation Data'!I36))),'Data Summary'!DJ42="Yes"),100-OFFSET('Sanitation Data'!$I$4,0,10*ROW('Sanitation Data'!I36)),NA())</f>
        <v>#N/A</v>
      </c>
      <c r="AV42" s="98" t="e">
        <f ca="true">+IF(AND(ISNUMBER(OFFSET('Sanitation Data'!$I$6,0,10*ROW('Sanitation Data'!I36))),'Data Summary'!DK42="Yes"),OFFSET('Sanitation Data'!$I$6,0,10*ROW('Sanitation Data'!I36)),NA())</f>
        <v>#N/A</v>
      </c>
      <c r="AW42" s="98" t="e">
        <f ca="true">+IF(AND(ISNUMBER(OFFSET('Sanitation Data'!$I$10,0,10*ROW('Sanitation Data'!I36))),'Data Summary'!DL42="Yes"),OFFSET('Sanitation Data'!$I$10,0,10*ROW('Sanitation Data'!I36)),NA())</f>
        <v>#N/A</v>
      </c>
      <c r="AX42" s="98" t="e">
        <f ca="true">+IF(AND(ISNUMBER(OFFSET('Sanitation Data'!$I$11,0,10*ROW('Sanitation Data'!I36))),'Data Summary'!DM42="Yes"),OFFSET('Sanitation Data'!$I$11,0,10*ROW('Sanitation Data'!I36)),NA())</f>
        <v>#N/A</v>
      </c>
      <c r="AY42" s="98" t="e">
        <f ca="true">+IF(AND(ISNUMBER(OFFSET('Sanitation Data'!$I$12,0,10*ROW('Sanitation Data'!I36))),'Data Summary'!DN42="Yes"),OFFSET('Sanitation Data'!$I$12,0,10*ROW('Sanitation Data'!I36)),NA())</f>
        <v>#N/A</v>
      </c>
      <c r="AZ42" s="99" t="e">
        <f ca="true">+IF(AND(ISNUMBER(OFFSET('Hygiene Data'!$D$5,0,10*ROW('Hygiene Data'!D36))),'Data Summary'!DO42="Yes"),OFFSET('Hygiene Data'!$D$5,0,10*ROW('Hygiene Data'!D36)),NA())</f>
        <v>#N/A</v>
      </c>
      <c r="BA42" s="99" t="e">
        <f ca="true">+IF(AND(ISNUMBER(OFFSET('Hygiene Data'!$D$7,0,10*ROW('Hygiene Data'!D36))),'Data Summary'!DP42="Yes"),OFFSET('Hygiene Data'!$D$7,0,10*ROW('Hygiene Data'!D36)),NA())</f>
        <v>#N/A</v>
      </c>
      <c r="BB42" s="99" t="e">
        <f ca="true">+IF(AND(ISNUMBER(OFFSET('Hygiene Data'!$D$9,0,10*ROW('Hygiene Data'!D36))),'Data Summary'!DQ42="Yes"),OFFSET('Hygiene Data'!$D$9,0,10*ROW('Hygiene Data'!D36)),NA())</f>
        <v>#N/A</v>
      </c>
      <c r="BC42" s="99" t="e">
        <f ca="true">+IF(AND(ISNUMBER(OFFSET('Hygiene Data'!$E$5,0,10*ROW('Hygiene Data'!E36))),'Data Summary'!DR42="Yes"),OFFSET('Hygiene Data'!$E$5,0,10*ROW('Hygiene Data'!E36)),NA())</f>
        <v>#N/A</v>
      </c>
      <c r="BD42" s="99" t="e">
        <f ca="true">+IF(AND(ISNUMBER(OFFSET('Hygiene Data'!$E$7,0,10*ROW('Hygiene Data'!E36))),'Data Summary'!DS42="Yes"),OFFSET('Hygiene Data'!$E$7,0,10*ROW('Hygiene Data'!E36)),NA())</f>
        <v>#N/A</v>
      </c>
      <c r="BE42" s="99" t="e">
        <f ca="true">+IF(AND(ISNUMBER(OFFSET('Hygiene Data'!$E$9,0,10*ROW('Hygiene Data'!E36))),'Data Summary'!DT42="Yes"),OFFSET('Hygiene Data'!$E$9,0,10*ROW('Hygiene Data'!E36)),NA())</f>
        <v>#N/A</v>
      </c>
      <c r="BF42" s="99" t="e">
        <f ca="true">+IF(AND(ISNUMBER(OFFSET('Hygiene Data'!$F$5,0,10*ROW('Hygiene Data'!F36))),'Data Summary'!DU42="Yes"),OFFSET('Hygiene Data'!$F$5,0,10*ROW('Hygiene Data'!F36)),NA())</f>
        <v>#N/A</v>
      </c>
      <c r="BG42" s="99" t="e">
        <f ca="true">+IF(AND(ISNUMBER(OFFSET('Hygiene Data'!$F$7,0,10*ROW('Hygiene Data'!F36))),'Data Summary'!DV42="Yes"),OFFSET('Hygiene Data'!$F$7,0,10*ROW('Hygiene Data'!F36)),NA())</f>
        <v>#N/A</v>
      </c>
      <c r="BH42" s="99" t="e">
        <f ca="true">+IF(AND(ISNUMBER(OFFSET('Hygiene Data'!$F$9,0,10*ROW('Hygiene Data'!F36))),'Data Summary'!DW42="Yes"),OFFSET('Hygiene Data'!$F$9,0,10*ROW('Hygiene Data'!F36)),NA())</f>
        <v>#N/A</v>
      </c>
      <c r="BI42" s="99" t="e">
        <f ca="true">+IF(AND(ISNUMBER(OFFSET('Hygiene Data'!$G$5,0,10*ROW('Hygiene Data'!G36))),'Data Summary'!DX42="Yes"),OFFSET('Hygiene Data'!$G$5,0,10*ROW('Hygiene Data'!G36)),NA())</f>
        <v>#N/A</v>
      </c>
      <c r="BJ42" s="99" t="e">
        <f ca="true">+IF(AND(ISNUMBER(OFFSET('Hygiene Data'!$G$7,0,10*ROW('Hygiene Data'!G36))),'Data Summary'!DY42="Yes"),OFFSET('Hygiene Data'!$G$7,0,10*ROW('Hygiene Data'!G36)),NA())</f>
        <v>#N/A</v>
      </c>
      <c r="BK42" s="99" t="e">
        <f ca="true">+IF(AND(ISNUMBER(OFFSET('Hygiene Data'!$G$9,0,10*ROW('Hygiene Data'!G36))),'Data Summary'!DZ42="Yes"),OFFSET('Hygiene Data'!$G$9,0,10*ROW('Hygiene Data'!G36)),NA())</f>
        <v>#N/A</v>
      </c>
      <c r="BL42" s="99" t="e">
        <f ca="true">+IF(AND(ISNUMBER(OFFSET('Hygiene Data'!$H$5,0,10*ROW('Hygiene Data'!H36))),'Data Summary'!EA42="Yes"),OFFSET('Hygiene Data'!$H$5,0,10*ROW('Hygiene Data'!H36)),NA())</f>
        <v>#N/A</v>
      </c>
      <c r="BM42" s="99" t="e">
        <f ca="true">+IF(AND(ISNUMBER(OFFSET('Hygiene Data'!$H$7,0,10*ROW('Hygiene Data'!H36))),'Data Summary'!EB42="Yes"),OFFSET('Hygiene Data'!$H$7,0,10*ROW('Hygiene Data'!H36)),NA())</f>
        <v>#N/A</v>
      </c>
      <c r="BN42" s="99" t="e">
        <f ca="true">+IF(AND(ISNUMBER(OFFSET('Hygiene Data'!$H$9,0,10*ROW('Hygiene Data'!H36))),'Data Summary'!EC42="Yes"),OFFSET('Hygiene Data'!$H$9,0,10*ROW('Hygiene Data'!H36)),NA())</f>
        <v>#N/A</v>
      </c>
      <c r="BO42" s="99" t="e">
        <f ca="true">+IF(AND(ISNUMBER(OFFSET('Hygiene Data'!$I$5,0,10*ROW('Hygiene Data'!I36))),'Data Summary'!ED42="Yes"),OFFSET('Hygiene Data'!$I$5,0,10*ROW('Hygiene Data'!I36)),NA())</f>
        <v>#N/A</v>
      </c>
      <c r="BP42" s="99" t="e">
        <f ca="true">+IF(AND(ISNUMBER(OFFSET('Hygiene Data'!$I$7,0,10*ROW('Hygiene Data'!I36))),'Data Summary'!EE42="Yes"),OFFSET('Hygiene Data'!$I$7,0,10*ROW('Hygiene Data'!I36)),NA())</f>
        <v>#N/A</v>
      </c>
      <c r="BQ42" s="99" t="e">
        <f ca="true">+IF(AND(ISNUMBER(OFFSET('Hygiene Data'!$I$9,0,10*ROW('Hygiene Data'!I36))),'Data Summary'!EF42="Yes"),OFFSET('Hygiene Data'!$I$9,0,10*ROW('Hygiene Data'!I36)),NA())</f>
        <v>#N/A</v>
      </c>
    </row>
    <row xmlns:x14ac="http://schemas.microsoft.com/office/spreadsheetml/2009/9/ac" r="43" x14ac:dyDescent="0.2">
      <c r="A43" s="337" t="e">
        <f ca="true">+RIGHT('Data Summary'!A43,LEN('Data Summary'!A43)-9)</f>
        <v>#VALUE!</v>
      </c>
      <c r="B43" s="38" t="str">
        <f ca="true">+IF(ISTEXT('Data Summary'!B43),'Data Summary'!B43,"")</f>
        <v/>
      </c>
      <c r="C43" s="336" t="e">
        <f ca="true">+VALUE('Data Summary'!C43)</f>
        <v>#VALUE!</v>
      </c>
      <c r="D43" s="97" t="e">
        <f ca="true">+IF(AND(ISNUMBER(OFFSET('Water Data'!$D$4,0,10*ROW('Water Data'!D37))),'Data Summary'!BS43="Yes"),100-OFFSET('Water Data'!$D$4,0,10*ROW('Water Data'!D37)),NA())</f>
        <v>#N/A</v>
      </c>
      <c r="E43" s="97" t="e">
        <f ca="true">+IF(AND(ISNUMBER(OFFSET('Water Data'!$D$6,0,10*ROW('Water Data'!D37))),'Data Summary'!BT43="Yes"),OFFSET('Water Data'!$D$6,0,10*ROW('Water Data'!D37)),NA())</f>
        <v>#N/A</v>
      </c>
      <c r="F43" s="97" t="e">
        <f ca="true">+IF(AND(ISNUMBER(OFFSET('Water Data'!$D$9,0,10*ROW('Water Data'!D37))),'Data Summary'!BU43="Yes"),OFFSET('Water Data'!$D$9,0,10*ROW('Water Data'!D37)),NA())</f>
        <v>#N/A</v>
      </c>
      <c r="G43" s="97" t="e">
        <f ca="true">+IF(AND(ISNUMBER(OFFSET('Water Data'!$E$4,0,10*ROW('Water Data'!E37))),'Data Summary'!BV43="Yes"),100-OFFSET('Water Data'!$E$4,0,10*ROW('Water Data'!E37)),NA())</f>
        <v>#N/A</v>
      </c>
      <c r="H43" s="97" t="e">
        <f ca="true">+IF(AND(ISNUMBER(OFFSET('Water Data'!$E$6,0,10*ROW('Water Data'!E37))),'Data Summary'!BW43="Yes"),OFFSET('Water Data'!$E$6,0,10*ROW('Water Data'!E37)),NA())</f>
        <v>#N/A</v>
      </c>
      <c r="I43" s="97" t="e">
        <f ca="true">+IF(AND(ISNUMBER(OFFSET('Water Data'!$E$9,0,10*ROW('Water Data'!E37))),'Data Summary'!BX43="Yes"),OFFSET('Water Data'!$E$9,0,10*ROW('Water Data'!E37)),NA())</f>
        <v>#N/A</v>
      </c>
      <c r="J43" s="97" t="e">
        <f ca="true">+IF(AND(ISNUMBER(OFFSET('Water Data'!$F$4,0,10*ROW('Water Data'!F37))),'Data Summary'!BY43="Yes"),100-OFFSET('Water Data'!$F$4,0,10*ROW('Water Data'!F37)),NA())</f>
        <v>#N/A</v>
      </c>
      <c r="K43" s="97" t="e">
        <f ca="true">+IF(AND(ISNUMBER(OFFSET('Water Data'!$F$6,0,10*ROW('Water Data'!F37))),'Data Summary'!BZ43="Yes"),OFFSET('Water Data'!$F$6,0,10*ROW('Water Data'!F37)),NA())</f>
        <v>#N/A</v>
      </c>
      <c r="L43" s="97" t="e">
        <f ca="true">+IF(AND(ISNUMBER(OFFSET('Water Data'!$F$9,0,10*ROW('Water Data'!F37))),'Data Summary'!CA43="Yes"),OFFSET('Water Data'!$F$9,0,10*ROW('Water Data'!F37)),NA())</f>
        <v>#N/A</v>
      </c>
      <c r="M43" s="97" t="e">
        <f ca="true">+IF(AND(ISNUMBER(OFFSET('Water Data'!$G$4,0,10*ROW('Water Data'!G37))),'Data Summary'!CB43="Yes"),100-OFFSET('Water Data'!$G$4,0,10*ROW('Water Data'!G37)),NA())</f>
        <v>#N/A</v>
      </c>
      <c r="N43" s="97" t="e">
        <f ca="true">+IF(AND(ISNUMBER(OFFSET('Water Data'!$G$6,0,10*ROW('Water Data'!G37))),'Data Summary'!CC43="Yes"),OFFSET('Water Data'!$G$6,0,10*ROW('Water Data'!G37)),NA())</f>
        <v>#N/A</v>
      </c>
      <c r="O43" s="97" t="e">
        <f ca="true">+IF(AND(ISNUMBER(OFFSET('Water Data'!$G$9,0,10*ROW('Water Data'!G37))),'Data Summary'!CD43="Yes"),OFFSET('Water Data'!$G$9,0,10*ROW('Water Data'!G37)),NA())</f>
        <v>#N/A</v>
      </c>
      <c r="P43" s="97" t="e">
        <f ca="true">+IF(AND(ISNUMBER(OFFSET('Water Data'!$H$4,0,10*ROW('Water Data'!H37))),'Data Summary'!CE43="Yes"),100-OFFSET('Water Data'!$H$4,0,10*ROW('Water Data'!H37)),NA())</f>
        <v>#N/A</v>
      </c>
      <c r="Q43" s="97" t="e">
        <f ca="true">+IF(AND(ISNUMBER(OFFSET('Water Data'!$H$6,0,10*ROW('Water Data'!H37))),'Data Summary'!CF43="Yes"),OFFSET('Water Data'!$H$6,0,10*ROW('Water Data'!H37)),NA())</f>
        <v>#N/A</v>
      </c>
      <c r="R43" s="97" t="e">
        <f ca="true">+IF(AND(ISNUMBER(OFFSET('Water Data'!$H$9,0,10*ROW('Water Data'!H37))),'Data Summary'!CG43="Yes"),OFFSET('Water Data'!$H$9,0,10*ROW('Water Data'!H37)),NA())</f>
        <v>#N/A</v>
      </c>
      <c r="S43" s="97" t="e">
        <f ca="true">+IF(AND(ISNUMBER(OFFSET('Water Data'!$I$4,0,10*ROW('Water Data'!I37))),'Data Summary'!CH43="Yes"),100-OFFSET('Water Data'!$I$4,0,10*ROW('Water Data'!I37)),NA())</f>
        <v>#N/A</v>
      </c>
      <c r="T43" s="97" t="e">
        <f ca="true">+IF(AND(ISNUMBER(OFFSET('Water Data'!$I$6,0,10*ROW('Water Data'!I37))),'Data Summary'!CI43="Yes"),OFFSET('Water Data'!$I$6,0,10*ROW('Water Data'!I37)),NA())</f>
        <v>#N/A</v>
      </c>
      <c r="U43" s="97" t="e">
        <f ca="true">+IF(AND(ISNUMBER(OFFSET('Water Data'!$I$9,0,10*ROW('Water Data'!I37))),'Data Summary'!CJ43="Yes"),OFFSET('Water Data'!$I$9,0,10*ROW('Water Data'!I37)),NA())</f>
        <v>#N/A</v>
      </c>
      <c r="V43" s="98" t="e">
        <f ca="true">+IF(AND(ISNUMBER(OFFSET('Sanitation Data'!$D$4,0,10*ROW('Sanitation Data'!D37))),'Data Summary'!CK43="Yes"),100-OFFSET('Sanitation Data'!$D$4,0,10*ROW('Sanitation Data'!D37)),NA())</f>
        <v>#N/A</v>
      </c>
      <c r="W43" s="98" t="e">
        <f ca="true">+IF(AND(ISNUMBER(OFFSET('Sanitation Data'!$D$6,0,10*ROW('Sanitation Data'!D37))),'Data Summary'!CL43="Yes"),OFFSET('Sanitation Data'!$D$6,0,10*ROW('Sanitation Data'!D37)),NA())</f>
        <v>#N/A</v>
      </c>
      <c r="X43" s="98" t="e">
        <f ca="true">+IF(AND(ISNUMBER(OFFSET('Sanitation Data'!$D$10,0,10*ROW('Sanitation Data'!D37))),'Data Summary'!CM43="Yes"),OFFSET('Sanitation Data'!$D$10,0,10*ROW('Sanitation Data'!D37)),NA())</f>
        <v>#N/A</v>
      </c>
      <c r="Y43" s="98" t="e">
        <f ca="true">+IF(AND(ISNUMBER(OFFSET('Sanitation Data'!$D$11,0,10*ROW('Sanitation Data'!D37))),'Data Summary'!CN43="Yes"),OFFSET('Sanitation Data'!$D$11,0,10*ROW('Sanitation Data'!D37)),NA())</f>
        <v>#N/A</v>
      </c>
      <c r="Z43" s="98" t="e">
        <f ca="true">+IF(AND(ISNUMBER(OFFSET('Sanitation Data'!$D$12,0,10*ROW('Sanitation Data'!D37))),'Data Summary'!CO43="Yes"),OFFSET('Sanitation Data'!$D$12,0,10*ROW('Sanitation Data'!D37)),NA())</f>
        <v>#N/A</v>
      </c>
      <c r="AA43" s="98" t="e">
        <f ca="true">+IF(AND(ISNUMBER(OFFSET('Sanitation Data'!$E$4,0,10*ROW('Sanitation Data'!E37))),'Data Summary'!CP43="Yes"),100-OFFSET('Sanitation Data'!$E$4,0,10*ROW('Sanitation Data'!E37)),NA())</f>
        <v>#N/A</v>
      </c>
      <c r="AB43" s="98" t="e">
        <f ca="true">+IF(AND(ISNUMBER(OFFSET('Sanitation Data'!$E$6,0,10*ROW('Sanitation Data'!E37))),'Data Summary'!CQ43="Yes"),OFFSET('Sanitation Data'!$E$6,0,10*ROW('Sanitation Data'!E37)),NA())</f>
        <v>#N/A</v>
      </c>
      <c r="AC43" s="98" t="e">
        <f ca="true">+IF(AND(ISNUMBER(OFFSET('Sanitation Data'!$E$10,0,10*ROW('Sanitation Data'!E37))),'Data Summary'!CR43="Yes"),OFFSET('Sanitation Data'!$E$10,0,10*ROW('Sanitation Data'!E37)),NA())</f>
        <v>#N/A</v>
      </c>
      <c r="AD43" s="98" t="e">
        <f ca="true">+IF(AND(ISNUMBER(OFFSET('Sanitation Data'!$E$11,0,10*ROW('Sanitation Data'!E37))),'Data Summary'!CS43="Yes"),OFFSET('Sanitation Data'!$E$11,0,10*ROW('Sanitation Data'!E37)),NA())</f>
        <v>#N/A</v>
      </c>
      <c r="AE43" s="98" t="e">
        <f ca="true">+IF(AND(ISNUMBER(OFFSET('Sanitation Data'!$E$12,0,10*ROW('Sanitation Data'!E37))),'Data Summary'!CT43="Yes"),OFFSET('Sanitation Data'!$E$12,0,10*ROW('Sanitation Data'!E37)),NA())</f>
        <v>#N/A</v>
      </c>
      <c r="AF43" s="98" t="e">
        <f ca="true">+IF(AND(ISNUMBER(OFFSET('Sanitation Data'!$F$4,0,10*ROW('Sanitation Data'!F37))),'Data Summary'!CU43="Yes"),100-OFFSET('Sanitation Data'!$F$4,0,10*ROW('Sanitation Data'!F37)),NA())</f>
        <v>#N/A</v>
      </c>
      <c r="AG43" s="98" t="e">
        <f ca="true">+IF(AND(ISNUMBER(OFFSET('Sanitation Data'!$F$6,0,10*ROW('Sanitation Data'!F37))),'Data Summary'!CV43="Yes"),OFFSET('Sanitation Data'!$F$6,0,10*ROW('Sanitation Data'!F37)),NA())</f>
        <v>#N/A</v>
      </c>
      <c r="AH43" s="98" t="e">
        <f ca="true">+IF(AND(ISNUMBER(OFFSET('Sanitation Data'!$F$10,0,10*ROW('Sanitation Data'!F37))),'Data Summary'!CW43="Yes"),OFFSET('Sanitation Data'!$F$10,0,10*ROW('Sanitation Data'!F37)),NA())</f>
        <v>#N/A</v>
      </c>
      <c r="AI43" s="98" t="e">
        <f ca="true">+IF(AND(ISNUMBER(OFFSET('Sanitation Data'!$F$11,0,10*ROW('Sanitation Data'!F37))),'Data Summary'!CX43="Yes"),OFFSET('Sanitation Data'!$F$11,0,10*ROW('Sanitation Data'!F37)),NA())</f>
        <v>#N/A</v>
      </c>
      <c r="AJ43" s="98" t="e">
        <f ca="true">+IF(AND(ISNUMBER(OFFSET('Sanitation Data'!$F$12,0,10*ROW('Sanitation Data'!F37))),'Data Summary'!CY43="Yes"),OFFSET('Sanitation Data'!$F$12,0,10*ROW('Sanitation Data'!F37)),NA())</f>
        <v>#N/A</v>
      </c>
      <c r="AK43" s="98" t="e">
        <f ca="true">+IF(AND(ISNUMBER(OFFSET('Sanitation Data'!$G$4,0,10*ROW('Sanitation Data'!G37))),'Data Summary'!CZ43="Yes"),100-OFFSET('Sanitation Data'!$G$4,0,10*ROW('Sanitation Data'!G37)),NA())</f>
        <v>#N/A</v>
      </c>
      <c r="AL43" s="98" t="e">
        <f ca="true">+IF(AND(ISNUMBER(OFFSET('Sanitation Data'!$G$6,0,10*ROW('Sanitation Data'!G37))),'Data Summary'!DA43="Yes"),OFFSET('Sanitation Data'!$G$6,0,10*ROW('Sanitation Data'!G37)),NA())</f>
        <v>#N/A</v>
      </c>
      <c r="AM43" s="98" t="e">
        <f ca="true">+IF(AND(ISNUMBER(OFFSET('Sanitation Data'!$G$10,0,10*ROW('Sanitation Data'!G37))),'Data Summary'!DB43="Yes"),OFFSET('Sanitation Data'!$G$10,0,10*ROW('Sanitation Data'!G37)),NA())</f>
        <v>#N/A</v>
      </c>
      <c r="AN43" s="98" t="e">
        <f ca="true">+IF(AND(ISNUMBER(OFFSET('Sanitation Data'!$G$11,0,10*ROW('Sanitation Data'!G37))),'Data Summary'!DC43="Yes"),OFFSET('Sanitation Data'!$G$11,0,10*ROW('Sanitation Data'!G37)),NA())</f>
        <v>#N/A</v>
      </c>
      <c r="AO43" s="98" t="e">
        <f ca="true">+IF(AND(ISNUMBER(OFFSET('Sanitation Data'!$G$12,0,10*ROW('Sanitation Data'!G37))),'Data Summary'!DD43="Yes"),OFFSET('Sanitation Data'!$G$12,0,10*ROW('Sanitation Data'!G37)),NA())</f>
        <v>#N/A</v>
      </c>
      <c r="AP43" s="98" t="e">
        <f ca="true">+IF(AND(ISNUMBER(OFFSET('Sanitation Data'!$H$4,0,10*ROW('Sanitation Data'!H37))),'Data Summary'!DE43="Yes"),100-OFFSET('Sanitation Data'!$H$4,0,10*ROW('Sanitation Data'!H37)),NA())</f>
        <v>#N/A</v>
      </c>
      <c r="AQ43" s="98" t="e">
        <f ca="true">+IF(AND(ISNUMBER(OFFSET('Sanitation Data'!$H$6,0,10*ROW('Sanitation Data'!H37))),'Data Summary'!DF43="Yes"),OFFSET('Sanitation Data'!$H$6,0,10*ROW('Sanitation Data'!H37)),NA())</f>
        <v>#N/A</v>
      </c>
      <c r="AR43" s="98" t="e">
        <f ca="true">+IF(AND(ISNUMBER(OFFSET('Sanitation Data'!$H$10,0,10*ROW('Sanitation Data'!H37))),'Data Summary'!DG43="Yes"),OFFSET('Sanitation Data'!$H$10,0,10*ROW('Sanitation Data'!H37)),NA())</f>
        <v>#N/A</v>
      </c>
      <c r="AS43" s="98" t="e">
        <f ca="true">+IF(AND(ISNUMBER(OFFSET('Sanitation Data'!$H$11,0,10*ROW('Sanitation Data'!H37))),'Data Summary'!DH43="Yes"),OFFSET('Sanitation Data'!$H$11,0,10*ROW('Sanitation Data'!H37)),NA())</f>
        <v>#N/A</v>
      </c>
      <c r="AT43" s="98" t="e">
        <f ca="true">+IF(AND(ISNUMBER(OFFSET('Sanitation Data'!$H$12,0,10*ROW('Sanitation Data'!H37))),'Data Summary'!DI43="Yes"),OFFSET('Sanitation Data'!$H$12,0,10*ROW('Sanitation Data'!H37)),NA())</f>
        <v>#N/A</v>
      </c>
      <c r="AU43" s="98" t="e">
        <f ca="true">+IF(AND(ISNUMBER(OFFSET('Sanitation Data'!$I$4,0,10*ROW('Sanitation Data'!I37))),'Data Summary'!DJ43="Yes"),100-OFFSET('Sanitation Data'!$I$4,0,10*ROW('Sanitation Data'!I37)),NA())</f>
        <v>#N/A</v>
      </c>
      <c r="AV43" s="98" t="e">
        <f ca="true">+IF(AND(ISNUMBER(OFFSET('Sanitation Data'!$I$6,0,10*ROW('Sanitation Data'!I37))),'Data Summary'!DK43="Yes"),OFFSET('Sanitation Data'!$I$6,0,10*ROW('Sanitation Data'!I37)),NA())</f>
        <v>#N/A</v>
      </c>
      <c r="AW43" s="98" t="e">
        <f ca="true">+IF(AND(ISNUMBER(OFFSET('Sanitation Data'!$I$10,0,10*ROW('Sanitation Data'!I37))),'Data Summary'!DL43="Yes"),OFFSET('Sanitation Data'!$I$10,0,10*ROW('Sanitation Data'!I37)),NA())</f>
        <v>#N/A</v>
      </c>
      <c r="AX43" s="98" t="e">
        <f ca="true">+IF(AND(ISNUMBER(OFFSET('Sanitation Data'!$I$11,0,10*ROW('Sanitation Data'!I37))),'Data Summary'!DM43="Yes"),OFFSET('Sanitation Data'!$I$11,0,10*ROW('Sanitation Data'!I37)),NA())</f>
        <v>#N/A</v>
      </c>
      <c r="AY43" s="98" t="e">
        <f ca="true">+IF(AND(ISNUMBER(OFFSET('Sanitation Data'!$I$12,0,10*ROW('Sanitation Data'!I37))),'Data Summary'!DN43="Yes"),OFFSET('Sanitation Data'!$I$12,0,10*ROW('Sanitation Data'!I37)),NA())</f>
        <v>#N/A</v>
      </c>
      <c r="AZ43" s="99" t="e">
        <f ca="true">+IF(AND(ISNUMBER(OFFSET('Hygiene Data'!$D$5,0,10*ROW('Hygiene Data'!D37))),'Data Summary'!DO43="Yes"),OFFSET('Hygiene Data'!$D$5,0,10*ROW('Hygiene Data'!D37)),NA())</f>
        <v>#N/A</v>
      </c>
      <c r="BA43" s="99" t="e">
        <f ca="true">+IF(AND(ISNUMBER(OFFSET('Hygiene Data'!$D$7,0,10*ROW('Hygiene Data'!D37))),'Data Summary'!DP43="Yes"),OFFSET('Hygiene Data'!$D$7,0,10*ROW('Hygiene Data'!D37)),NA())</f>
        <v>#N/A</v>
      </c>
      <c r="BB43" s="99" t="e">
        <f ca="true">+IF(AND(ISNUMBER(OFFSET('Hygiene Data'!$D$9,0,10*ROW('Hygiene Data'!D37))),'Data Summary'!DQ43="Yes"),OFFSET('Hygiene Data'!$D$9,0,10*ROW('Hygiene Data'!D37)),NA())</f>
        <v>#N/A</v>
      </c>
      <c r="BC43" s="99" t="e">
        <f ca="true">+IF(AND(ISNUMBER(OFFSET('Hygiene Data'!$E$5,0,10*ROW('Hygiene Data'!E37))),'Data Summary'!DR43="Yes"),OFFSET('Hygiene Data'!$E$5,0,10*ROW('Hygiene Data'!E37)),NA())</f>
        <v>#N/A</v>
      </c>
      <c r="BD43" s="99" t="e">
        <f ca="true">+IF(AND(ISNUMBER(OFFSET('Hygiene Data'!$E$7,0,10*ROW('Hygiene Data'!E37))),'Data Summary'!DS43="Yes"),OFFSET('Hygiene Data'!$E$7,0,10*ROW('Hygiene Data'!E37)),NA())</f>
        <v>#N/A</v>
      </c>
      <c r="BE43" s="99" t="e">
        <f ca="true">+IF(AND(ISNUMBER(OFFSET('Hygiene Data'!$E$9,0,10*ROW('Hygiene Data'!E37))),'Data Summary'!DT43="Yes"),OFFSET('Hygiene Data'!$E$9,0,10*ROW('Hygiene Data'!E37)),NA())</f>
        <v>#N/A</v>
      </c>
      <c r="BF43" s="99" t="e">
        <f ca="true">+IF(AND(ISNUMBER(OFFSET('Hygiene Data'!$F$5,0,10*ROW('Hygiene Data'!F37))),'Data Summary'!DU43="Yes"),OFFSET('Hygiene Data'!$F$5,0,10*ROW('Hygiene Data'!F37)),NA())</f>
        <v>#N/A</v>
      </c>
      <c r="BG43" s="99" t="e">
        <f ca="true">+IF(AND(ISNUMBER(OFFSET('Hygiene Data'!$F$7,0,10*ROW('Hygiene Data'!F37))),'Data Summary'!DV43="Yes"),OFFSET('Hygiene Data'!$F$7,0,10*ROW('Hygiene Data'!F37)),NA())</f>
        <v>#N/A</v>
      </c>
      <c r="BH43" s="99" t="e">
        <f ca="true">+IF(AND(ISNUMBER(OFFSET('Hygiene Data'!$F$9,0,10*ROW('Hygiene Data'!F37))),'Data Summary'!DW43="Yes"),OFFSET('Hygiene Data'!$F$9,0,10*ROW('Hygiene Data'!F37)),NA())</f>
        <v>#N/A</v>
      </c>
      <c r="BI43" s="99" t="e">
        <f ca="true">+IF(AND(ISNUMBER(OFFSET('Hygiene Data'!$G$5,0,10*ROW('Hygiene Data'!G37))),'Data Summary'!DX43="Yes"),OFFSET('Hygiene Data'!$G$5,0,10*ROW('Hygiene Data'!G37)),NA())</f>
        <v>#N/A</v>
      </c>
      <c r="BJ43" s="99" t="e">
        <f ca="true">+IF(AND(ISNUMBER(OFFSET('Hygiene Data'!$G$7,0,10*ROW('Hygiene Data'!G37))),'Data Summary'!DY43="Yes"),OFFSET('Hygiene Data'!$G$7,0,10*ROW('Hygiene Data'!G37)),NA())</f>
        <v>#N/A</v>
      </c>
      <c r="BK43" s="99" t="e">
        <f ca="true">+IF(AND(ISNUMBER(OFFSET('Hygiene Data'!$G$9,0,10*ROW('Hygiene Data'!G37))),'Data Summary'!DZ43="Yes"),OFFSET('Hygiene Data'!$G$9,0,10*ROW('Hygiene Data'!G37)),NA())</f>
        <v>#N/A</v>
      </c>
      <c r="BL43" s="99" t="e">
        <f ca="true">+IF(AND(ISNUMBER(OFFSET('Hygiene Data'!$H$5,0,10*ROW('Hygiene Data'!H37))),'Data Summary'!EA43="Yes"),OFFSET('Hygiene Data'!$H$5,0,10*ROW('Hygiene Data'!H37)),NA())</f>
        <v>#N/A</v>
      </c>
      <c r="BM43" s="99" t="e">
        <f ca="true">+IF(AND(ISNUMBER(OFFSET('Hygiene Data'!$H$7,0,10*ROW('Hygiene Data'!H37))),'Data Summary'!EB43="Yes"),OFFSET('Hygiene Data'!$H$7,0,10*ROW('Hygiene Data'!H37)),NA())</f>
        <v>#N/A</v>
      </c>
      <c r="BN43" s="99" t="e">
        <f ca="true">+IF(AND(ISNUMBER(OFFSET('Hygiene Data'!$H$9,0,10*ROW('Hygiene Data'!H37))),'Data Summary'!EC43="Yes"),OFFSET('Hygiene Data'!$H$9,0,10*ROW('Hygiene Data'!H37)),NA())</f>
        <v>#N/A</v>
      </c>
      <c r="BO43" s="99" t="e">
        <f ca="true">+IF(AND(ISNUMBER(OFFSET('Hygiene Data'!$I$5,0,10*ROW('Hygiene Data'!I37))),'Data Summary'!ED43="Yes"),OFFSET('Hygiene Data'!$I$5,0,10*ROW('Hygiene Data'!I37)),NA())</f>
        <v>#N/A</v>
      </c>
      <c r="BP43" s="99" t="e">
        <f ca="true">+IF(AND(ISNUMBER(OFFSET('Hygiene Data'!$I$7,0,10*ROW('Hygiene Data'!I37))),'Data Summary'!EE43="Yes"),OFFSET('Hygiene Data'!$I$7,0,10*ROW('Hygiene Data'!I37)),NA())</f>
        <v>#N/A</v>
      </c>
      <c r="BQ43" s="99" t="e">
        <f ca="true">+IF(AND(ISNUMBER(OFFSET('Hygiene Data'!$I$9,0,10*ROW('Hygiene Data'!I37))),'Data Summary'!EF43="Yes"),OFFSET('Hygiene Data'!$I$9,0,10*ROW('Hygiene Data'!I37)),NA())</f>
        <v>#N/A</v>
      </c>
    </row>
    <row xmlns:x14ac="http://schemas.microsoft.com/office/spreadsheetml/2009/9/ac" r="44" x14ac:dyDescent="0.2">
      <c r="A44" s="337" t="e">
        <f ca="true">+RIGHT('Data Summary'!A44,LEN('Data Summary'!A44)-9)</f>
        <v>#VALUE!</v>
      </c>
      <c r="B44" s="38" t="str">
        <f ca="true">+IF(ISTEXT('Data Summary'!B44),'Data Summary'!B44,"")</f>
        <v/>
      </c>
      <c r="C44" s="336" t="e">
        <f ca="true">+VALUE('Data Summary'!C44)</f>
        <v>#VALUE!</v>
      </c>
      <c r="D44" s="97" t="e">
        <f ca="true">+IF(AND(ISNUMBER(OFFSET('Water Data'!$D$4,0,10*ROW('Water Data'!D38))),'Data Summary'!BS44="Yes"),100-OFFSET('Water Data'!$D$4,0,10*ROW('Water Data'!D38)),NA())</f>
        <v>#N/A</v>
      </c>
      <c r="E44" s="97" t="e">
        <f ca="true">+IF(AND(ISNUMBER(OFFSET('Water Data'!$D$6,0,10*ROW('Water Data'!D38))),'Data Summary'!BT44="Yes"),OFFSET('Water Data'!$D$6,0,10*ROW('Water Data'!D38)),NA())</f>
        <v>#N/A</v>
      </c>
      <c r="F44" s="97" t="e">
        <f ca="true">+IF(AND(ISNUMBER(OFFSET('Water Data'!$D$9,0,10*ROW('Water Data'!D38))),'Data Summary'!BU44="Yes"),OFFSET('Water Data'!$D$9,0,10*ROW('Water Data'!D38)),NA())</f>
        <v>#N/A</v>
      </c>
      <c r="G44" s="97" t="e">
        <f ca="true">+IF(AND(ISNUMBER(OFFSET('Water Data'!$E$4,0,10*ROW('Water Data'!E38))),'Data Summary'!BV44="Yes"),100-OFFSET('Water Data'!$E$4,0,10*ROW('Water Data'!E38)),NA())</f>
        <v>#N/A</v>
      </c>
      <c r="H44" s="97" t="e">
        <f ca="true">+IF(AND(ISNUMBER(OFFSET('Water Data'!$E$6,0,10*ROW('Water Data'!E38))),'Data Summary'!BW44="Yes"),OFFSET('Water Data'!$E$6,0,10*ROW('Water Data'!E38)),NA())</f>
        <v>#N/A</v>
      </c>
      <c r="I44" s="97" t="e">
        <f ca="true">+IF(AND(ISNUMBER(OFFSET('Water Data'!$E$9,0,10*ROW('Water Data'!E38))),'Data Summary'!BX44="Yes"),OFFSET('Water Data'!$E$9,0,10*ROW('Water Data'!E38)),NA())</f>
        <v>#N/A</v>
      </c>
      <c r="J44" s="97" t="e">
        <f ca="true">+IF(AND(ISNUMBER(OFFSET('Water Data'!$F$4,0,10*ROW('Water Data'!F38))),'Data Summary'!BY44="Yes"),100-OFFSET('Water Data'!$F$4,0,10*ROW('Water Data'!F38)),NA())</f>
        <v>#N/A</v>
      </c>
      <c r="K44" s="97" t="e">
        <f ca="true">+IF(AND(ISNUMBER(OFFSET('Water Data'!$F$6,0,10*ROW('Water Data'!F38))),'Data Summary'!BZ44="Yes"),OFFSET('Water Data'!$F$6,0,10*ROW('Water Data'!F38)),NA())</f>
        <v>#N/A</v>
      </c>
      <c r="L44" s="97" t="e">
        <f ca="true">+IF(AND(ISNUMBER(OFFSET('Water Data'!$F$9,0,10*ROW('Water Data'!F38))),'Data Summary'!CA44="Yes"),OFFSET('Water Data'!$F$9,0,10*ROW('Water Data'!F38)),NA())</f>
        <v>#N/A</v>
      </c>
      <c r="M44" s="97" t="e">
        <f ca="true">+IF(AND(ISNUMBER(OFFSET('Water Data'!$G$4,0,10*ROW('Water Data'!G38))),'Data Summary'!CB44="Yes"),100-OFFSET('Water Data'!$G$4,0,10*ROW('Water Data'!G38)),NA())</f>
        <v>#N/A</v>
      </c>
      <c r="N44" s="97" t="e">
        <f ca="true">+IF(AND(ISNUMBER(OFFSET('Water Data'!$G$6,0,10*ROW('Water Data'!G38))),'Data Summary'!CC44="Yes"),OFFSET('Water Data'!$G$6,0,10*ROW('Water Data'!G38)),NA())</f>
        <v>#N/A</v>
      </c>
      <c r="O44" s="97" t="e">
        <f ca="true">+IF(AND(ISNUMBER(OFFSET('Water Data'!$G$9,0,10*ROW('Water Data'!G38))),'Data Summary'!CD44="Yes"),OFFSET('Water Data'!$G$9,0,10*ROW('Water Data'!G38)),NA())</f>
        <v>#N/A</v>
      </c>
      <c r="P44" s="97" t="e">
        <f ca="true">+IF(AND(ISNUMBER(OFFSET('Water Data'!$H$4,0,10*ROW('Water Data'!H38))),'Data Summary'!CE44="Yes"),100-OFFSET('Water Data'!$H$4,0,10*ROW('Water Data'!H38)),NA())</f>
        <v>#N/A</v>
      </c>
      <c r="Q44" s="97" t="e">
        <f ca="true">+IF(AND(ISNUMBER(OFFSET('Water Data'!$H$6,0,10*ROW('Water Data'!H38))),'Data Summary'!CF44="Yes"),OFFSET('Water Data'!$H$6,0,10*ROW('Water Data'!H38)),NA())</f>
        <v>#N/A</v>
      </c>
      <c r="R44" s="97" t="e">
        <f ca="true">+IF(AND(ISNUMBER(OFFSET('Water Data'!$H$9,0,10*ROW('Water Data'!H38))),'Data Summary'!CG44="Yes"),OFFSET('Water Data'!$H$9,0,10*ROW('Water Data'!H38)),NA())</f>
        <v>#N/A</v>
      </c>
      <c r="S44" s="97" t="e">
        <f ca="true">+IF(AND(ISNUMBER(OFFSET('Water Data'!$I$4,0,10*ROW('Water Data'!I38))),'Data Summary'!CH44="Yes"),100-OFFSET('Water Data'!$I$4,0,10*ROW('Water Data'!I38)),NA())</f>
        <v>#N/A</v>
      </c>
      <c r="T44" s="97" t="e">
        <f ca="true">+IF(AND(ISNUMBER(OFFSET('Water Data'!$I$6,0,10*ROW('Water Data'!I38))),'Data Summary'!CI44="Yes"),OFFSET('Water Data'!$I$6,0,10*ROW('Water Data'!I38)),NA())</f>
        <v>#N/A</v>
      </c>
      <c r="U44" s="97" t="e">
        <f ca="true">+IF(AND(ISNUMBER(OFFSET('Water Data'!$I$9,0,10*ROW('Water Data'!I38))),'Data Summary'!CJ44="Yes"),OFFSET('Water Data'!$I$9,0,10*ROW('Water Data'!I38)),NA())</f>
        <v>#N/A</v>
      </c>
      <c r="V44" s="98" t="e">
        <f ca="true">+IF(AND(ISNUMBER(OFFSET('Sanitation Data'!$D$4,0,10*ROW('Sanitation Data'!D38))),'Data Summary'!CK44="Yes"),100-OFFSET('Sanitation Data'!$D$4,0,10*ROW('Sanitation Data'!D38)),NA())</f>
        <v>#N/A</v>
      </c>
      <c r="W44" s="98" t="e">
        <f ca="true">+IF(AND(ISNUMBER(OFFSET('Sanitation Data'!$D$6,0,10*ROW('Sanitation Data'!D38))),'Data Summary'!CL44="Yes"),OFFSET('Sanitation Data'!$D$6,0,10*ROW('Sanitation Data'!D38)),NA())</f>
        <v>#N/A</v>
      </c>
      <c r="X44" s="98" t="e">
        <f ca="true">+IF(AND(ISNUMBER(OFFSET('Sanitation Data'!$D$10,0,10*ROW('Sanitation Data'!D38))),'Data Summary'!CM44="Yes"),OFFSET('Sanitation Data'!$D$10,0,10*ROW('Sanitation Data'!D38)),NA())</f>
        <v>#N/A</v>
      </c>
      <c r="Y44" s="98" t="e">
        <f ca="true">+IF(AND(ISNUMBER(OFFSET('Sanitation Data'!$D$11,0,10*ROW('Sanitation Data'!D38))),'Data Summary'!CN44="Yes"),OFFSET('Sanitation Data'!$D$11,0,10*ROW('Sanitation Data'!D38)),NA())</f>
        <v>#N/A</v>
      </c>
      <c r="Z44" s="98" t="e">
        <f ca="true">+IF(AND(ISNUMBER(OFFSET('Sanitation Data'!$D$12,0,10*ROW('Sanitation Data'!D38))),'Data Summary'!CO44="Yes"),OFFSET('Sanitation Data'!$D$12,0,10*ROW('Sanitation Data'!D38)),NA())</f>
        <v>#N/A</v>
      </c>
      <c r="AA44" s="98" t="e">
        <f ca="true">+IF(AND(ISNUMBER(OFFSET('Sanitation Data'!$E$4,0,10*ROW('Sanitation Data'!E38))),'Data Summary'!CP44="Yes"),100-OFFSET('Sanitation Data'!$E$4,0,10*ROW('Sanitation Data'!E38)),NA())</f>
        <v>#N/A</v>
      </c>
      <c r="AB44" s="98" t="e">
        <f ca="true">+IF(AND(ISNUMBER(OFFSET('Sanitation Data'!$E$6,0,10*ROW('Sanitation Data'!E38))),'Data Summary'!CQ44="Yes"),OFFSET('Sanitation Data'!$E$6,0,10*ROW('Sanitation Data'!E38)),NA())</f>
        <v>#N/A</v>
      </c>
      <c r="AC44" s="98" t="e">
        <f ca="true">+IF(AND(ISNUMBER(OFFSET('Sanitation Data'!$E$10,0,10*ROW('Sanitation Data'!E38))),'Data Summary'!CR44="Yes"),OFFSET('Sanitation Data'!$E$10,0,10*ROW('Sanitation Data'!E38)),NA())</f>
        <v>#N/A</v>
      </c>
      <c r="AD44" s="98" t="e">
        <f ca="true">+IF(AND(ISNUMBER(OFFSET('Sanitation Data'!$E$11,0,10*ROW('Sanitation Data'!E38))),'Data Summary'!CS44="Yes"),OFFSET('Sanitation Data'!$E$11,0,10*ROW('Sanitation Data'!E38)),NA())</f>
        <v>#N/A</v>
      </c>
      <c r="AE44" s="98" t="e">
        <f ca="true">+IF(AND(ISNUMBER(OFFSET('Sanitation Data'!$E$12,0,10*ROW('Sanitation Data'!E38))),'Data Summary'!CT44="Yes"),OFFSET('Sanitation Data'!$E$12,0,10*ROW('Sanitation Data'!E38)),NA())</f>
        <v>#N/A</v>
      </c>
      <c r="AF44" s="98" t="e">
        <f ca="true">+IF(AND(ISNUMBER(OFFSET('Sanitation Data'!$F$4,0,10*ROW('Sanitation Data'!F38))),'Data Summary'!CU44="Yes"),100-OFFSET('Sanitation Data'!$F$4,0,10*ROW('Sanitation Data'!F38)),NA())</f>
        <v>#N/A</v>
      </c>
      <c r="AG44" s="98" t="e">
        <f ca="true">+IF(AND(ISNUMBER(OFFSET('Sanitation Data'!$F$6,0,10*ROW('Sanitation Data'!F38))),'Data Summary'!CV44="Yes"),OFFSET('Sanitation Data'!$F$6,0,10*ROW('Sanitation Data'!F38)),NA())</f>
        <v>#N/A</v>
      </c>
      <c r="AH44" s="98" t="e">
        <f ca="true">+IF(AND(ISNUMBER(OFFSET('Sanitation Data'!$F$10,0,10*ROW('Sanitation Data'!F38))),'Data Summary'!CW44="Yes"),OFFSET('Sanitation Data'!$F$10,0,10*ROW('Sanitation Data'!F38)),NA())</f>
        <v>#N/A</v>
      </c>
      <c r="AI44" s="98" t="e">
        <f ca="true">+IF(AND(ISNUMBER(OFFSET('Sanitation Data'!$F$11,0,10*ROW('Sanitation Data'!F38))),'Data Summary'!CX44="Yes"),OFFSET('Sanitation Data'!$F$11,0,10*ROW('Sanitation Data'!F38)),NA())</f>
        <v>#N/A</v>
      </c>
      <c r="AJ44" s="98" t="e">
        <f ca="true">+IF(AND(ISNUMBER(OFFSET('Sanitation Data'!$F$12,0,10*ROW('Sanitation Data'!F38))),'Data Summary'!CY44="Yes"),OFFSET('Sanitation Data'!$F$12,0,10*ROW('Sanitation Data'!F38)),NA())</f>
        <v>#N/A</v>
      </c>
      <c r="AK44" s="98" t="e">
        <f ca="true">+IF(AND(ISNUMBER(OFFSET('Sanitation Data'!$G$4,0,10*ROW('Sanitation Data'!G38))),'Data Summary'!CZ44="Yes"),100-OFFSET('Sanitation Data'!$G$4,0,10*ROW('Sanitation Data'!G38)),NA())</f>
        <v>#N/A</v>
      </c>
      <c r="AL44" s="98" t="e">
        <f ca="true">+IF(AND(ISNUMBER(OFFSET('Sanitation Data'!$G$6,0,10*ROW('Sanitation Data'!G38))),'Data Summary'!DA44="Yes"),OFFSET('Sanitation Data'!$G$6,0,10*ROW('Sanitation Data'!G38)),NA())</f>
        <v>#N/A</v>
      </c>
      <c r="AM44" s="98" t="e">
        <f ca="true">+IF(AND(ISNUMBER(OFFSET('Sanitation Data'!$G$10,0,10*ROW('Sanitation Data'!G38))),'Data Summary'!DB44="Yes"),OFFSET('Sanitation Data'!$G$10,0,10*ROW('Sanitation Data'!G38)),NA())</f>
        <v>#N/A</v>
      </c>
      <c r="AN44" s="98" t="e">
        <f ca="true">+IF(AND(ISNUMBER(OFFSET('Sanitation Data'!$G$11,0,10*ROW('Sanitation Data'!G38))),'Data Summary'!DC44="Yes"),OFFSET('Sanitation Data'!$G$11,0,10*ROW('Sanitation Data'!G38)),NA())</f>
        <v>#N/A</v>
      </c>
      <c r="AO44" s="98" t="e">
        <f ca="true">+IF(AND(ISNUMBER(OFFSET('Sanitation Data'!$G$12,0,10*ROW('Sanitation Data'!G38))),'Data Summary'!DD44="Yes"),OFFSET('Sanitation Data'!$G$12,0,10*ROW('Sanitation Data'!G38)),NA())</f>
        <v>#N/A</v>
      </c>
      <c r="AP44" s="98" t="e">
        <f ca="true">+IF(AND(ISNUMBER(OFFSET('Sanitation Data'!$H$4,0,10*ROW('Sanitation Data'!H38))),'Data Summary'!DE44="Yes"),100-OFFSET('Sanitation Data'!$H$4,0,10*ROW('Sanitation Data'!H38)),NA())</f>
        <v>#N/A</v>
      </c>
      <c r="AQ44" s="98" t="e">
        <f ca="true">+IF(AND(ISNUMBER(OFFSET('Sanitation Data'!$H$6,0,10*ROW('Sanitation Data'!H38))),'Data Summary'!DF44="Yes"),OFFSET('Sanitation Data'!$H$6,0,10*ROW('Sanitation Data'!H38)),NA())</f>
        <v>#N/A</v>
      </c>
      <c r="AR44" s="98" t="e">
        <f ca="true">+IF(AND(ISNUMBER(OFFSET('Sanitation Data'!$H$10,0,10*ROW('Sanitation Data'!H38))),'Data Summary'!DG44="Yes"),OFFSET('Sanitation Data'!$H$10,0,10*ROW('Sanitation Data'!H38)),NA())</f>
        <v>#N/A</v>
      </c>
      <c r="AS44" s="98" t="e">
        <f ca="true">+IF(AND(ISNUMBER(OFFSET('Sanitation Data'!$H$11,0,10*ROW('Sanitation Data'!H38))),'Data Summary'!DH44="Yes"),OFFSET('Sanitation Data'!$H$11,0,10*ROW('Sanitation Data'!H38)),NA())</f>
        <v>#N/A</v>
      </c>
      <c r="AT44" s="98" t="e">
        <f ca="true">+IF(AND(ISNUMBER(OFFSET('Sanitation Data'!$H$12,0,10*ROW('Sanitation Data'!H38))),'Data Summary'!DI44="Yes"),OFFSET('Sanitation Data'!$H$12,0,10*ROW('Sanitation Data'!H38)),NA())</f>
        <v>#N/A</v>
      </c>
      <c r="AU44" s="98" t="e">
        <f ca="true">+IF(AND(ISNUMBER(OFFSET('Sanitation Data'!$I$4,0,10*ROW('Sanitation Data'!I38))),'Data Summary'!DJ44="Yes"),100-OFFSET('Sanitation Data'!$I$4,0,10*ROW('Sanitation Data'!I38)),NA())</f>
        <v>#N/A</v>
      </c>
      <c r="AV44" s="98" t="e">
        <f ca="true">+IF(AND(ISNUMBER(OFFSET('Sanitation Data'!$I$6,0,10*ROW('Sanitation Data'!I38))),'Data Summary'!DK44="Yes"),OFFSET('Sanitation Data'!$I$6,0,10*ROW('Sanitation Data'!I38)),NA())</f>
        <v>#N/A</v>
      </c>
      <c r="AW44" s="98" t="e">
        <f ca="true">+IF(AND(ISNUMBER(OFFSET('Sanitation Data'!$I$10,0,10*ROW('Sanitation Data'!I38))),'Data Summary'!DL44="Yes"),OFFSET('Sanitation Data'!$I$10,0,10*ROW('Sanitation Data'!I38)),NA())</f>
        <v>#N/A</v>
      </c>
      <c r="AX44" s="98" t="e">
        <f ca="true">+IF(AND(ISNUMBER(OFFSET('Sanitation Data'!$I$11,0,10*ROW('Sanitation Data'!I38))),'Data Summary'!DM44="Yes"),OFFSET('Sanitation Data'!$I$11,0,10*ROW('Sanitation Data'!I38)),NA())</f>
        <v>#N/A</v>
      </c>
      <c r="AY44" s="98" t="e">
        <f ca="true">+IF(AND(ISNUMBER(OFFSET('Sanitation Data'!$I$12,0,10*ROW('Sanitation Data'!I38))),'Data Summary'!DN44="Yes"),OFFSET('Sanitation Data'!$I$12,0,10*ROW('Sanitation Data'!I38)),NA())</f>
        <v>#N/A</v>
      </c>
      <c r="AZ44" s="99" t="e">
        <f ca="true">+IF(AND(ISNUMBER(OFFSET('Hygiene Data'!$D$5,0,10*ROW('Hygiene Data'!D38))),'Data Summary'!DO44="Yes"),OFFSET('Hygiene Data'!$D$5,0,10*ROW('Hygiene Data'!D38)),NA())</f>
        <v>#N/A</v>
      </c>
      <c r="BA44" s="99" t="e">
        <f ca="true">+IF(AND(ISNUMBER(OFFSET('Hygiene Data'!$D$7,0,10*ROW('Hygiene Data'!D38))),'Data Summary'!DP44="Yes"),OFFSET('Hygiene Data'!$D$7,0,10*ROW('Hygiene Data'!D38)),NA())</f>
        <v>#N/A</v>
      </c>
      <c r="BB44" s="99" t="e">
        <f ca="true">+IF(AND(ISNUMBER(OFFSET('Hygiene Data'!$D$9,0,10*ROW('Hygiene Data'!D38))),'Data Summary'!DQ44="Yes"),OFFSET('Hygiene Data'!$D$9,0,10*ROW('Hygiene Data'!D38)),NA())</f>
        <v>#N/A</v>
      </c>
      <c r="BC44" s="99" t="e">
        <f ca="true">+IF(AND(ISNUMBER(OFFSET('Hygiene Data'!$E$5,0,10*ROW('Hygiene Data'!E38))),'Data Summary'!DR44="Yes"),OFFSET('Hygiene Data'!$E$5,0,10*ROW('Hygiene Data'!E38)),NA())</f>
        <v>#N/A</v>
      </c>
      <c r="BD44" s="99" t="e">
        <f ca="true">+IF(AND(ISNUMBER(OFFSET('Hygiene Data'!$E$7,0,10*ROW('Hygiene Data'!E38))),'Data Summary'!DS44="Yes"),OFFSET('Hygiene Data'!$E$7,0,10*ROW('Hygiene Data'!E38)),NA())</f>
        <v>#N/A</v>
      </c>
      <c r="BE44" s="99" t="e">
        <f ca="true">+IF(AND(ISNUMBER(OFFSET('Hygiene Data'!$E$9,0,10*ROW('Hygiene Data'!E38))),'Data Summary'!DT44="Yes"),OFFSET('Hygiene Data'!$E$9,0,10*ROW('Hygiene Data'!E38)),NA())</f>
        <v>#N/A</v>
      </c>
      <c r="BF44" s="99" t="e">
        <f ca="true">+IF(AND(ISNUMBER(OFFSET('Hygiene Data'!$F$5,0,10*ROW('Hygiene Data'!F38))),'Data Summary'!DU44="Yes"),OFFSET('Hygiene Data'!$F$5,0,10*ROW('Hygiene Data'!F38)),NA())</f>
        <v>#N/A</v>
      </c>
      <c r="BG44" s="99" t="e">
        <f ca="true">+IF(AND(ISNUMBER(OFFSET('Hygiene Data'!$F$7,0,10*ROW('Hygiene Data'!F38))),'Data Summary'!DV44="Yes"),OFFSET('Hygiene Data'!$F$7,0,10*ROW('Hygiene Data'!F38)),NA())</f>
        <v>#N/A</v>
      </c>
      <c r="BH44" s="99" t="e">
        <f ca="true">+IF(AND(ISNUMBER(OFFSET('Hygiene Data'!$F$9,0,10*ROW('Hygiene Data'!F38))),'Data Summary'!DW44="Yes"),OFFSET('Hygiene Data'!$F$9,0,10*ROW('Hygiene Data'!F38)),NA())</f>
        <v>#N/A</v>
      </c>
      <c r="BI44" s="99" t="e">
        <f ca="true">+IF(AND(ISNUMBER(OFFSET('Hygiene Data'!$G$5,0,10*ROW('Hygiene Data'!G38))),'Data Summary'!DX44="Yes"),OFFSET('Hygiene Data'!$G$5,0,10*ROW('Hygiene Data'!G38)),NA())</f>
        <v>#N/A</v>
      </c>
      <c r="BJ44" s="99" t="e">
        <f ca="true">+IF(AND(ISNUMBER(OFFSET('Hygiene Data'!$G$7,0,10*ROW('Hygiene Data'!G38))),'Data Summary'!DY44="Yes"),OFFSET('Hygiene Data'!$G$7,0,10*ROW('Hygiene Data'!G38)),NA())</f>
        <v>#N/A</v>
      </c>
      <c r="BK44" s="99" t="e">
        <f ca="true">+IF(AND(ISNUMBER(OFFSET('Hygiene Data'!$G$9,0,10*ROW('Hygiene Data'!G38))),'Data Summary'!DZ44="Yes"),OFFSET('Hygiene Data'!$G$9,0,10*ROW('Hygiene Data'!G38)),NA())</f>
        <v>#N/A</v>
      </c>
      <c r="BL44" s="99" t="e">
        <f ca="true">+IF(AND(ISNUMBER(OFFSET('Hygiene Data'!$H$5,0,10*ROW('Hygiene Data'!H38))),'Data Summary'!EA44="Yes"),OFFSET('Hygiene Data'!$H$5,0,10*ROW('Hygiene Data'!H38)),NA())</f>
        <v>#N/A</v>
      </c>
      <c r="BM44" s="99" t="e">
        <f ca="true">+IF(AND(ISNUMBER(OFFSET('Hygiene Data'!$H$7,0,10*ROW('Hygiene Data'!H38))),'Data Summary'!EB44="Yes"),OFFSET('Hygiene Data'!$H$7,0,10*ROW('Hygiene Data'!H38)),NA())</f>
        <v>#N/A</v>
      </c>
      <c r="BN44" s="99" t="e">
        <f ca="true">+IF(AND(ISNUMBER(OFFSET('Hygiene Data'!$H$9,0,10*ROW('Hygiene Data'!H38))),'Data Summary'!EC44="Yes"),OFFSET('Hygiene Data'!$H$9,0,10*ROW('Hygiene Data'!H38)),NA())</f>
        <v>#N/A</v>
      </c>
      <c r="BO44" s="99" t="e">
        <f ca="true">+IF(AND(ISNUMBER(OFFSET('Hygiene Data'!$I$5,0,10*ROW('Hygiene Data'!I38))),'Data Summary'!ED44="Yes"),OFFSET('Hygiene Data'!$I$5,0,10*ROW('Hygiene Data'!I38)),NA())</f>
        <v>#N/A</v>
      </c>
      <c r="BP44" s="99" t="e">
        <f ca="true">+IF(AND(ISNUMBER(OFFSET('Hygiene Data'!$I$7,0,10*ROW('Hygiene Data'!I38))),'Data Summary'!EE44="Yes"),OFFSET('Hygiene Data'!$I$7,0,10*ROW('Hygiene Data'!I38)),NA())</f>
        <v>#N/A</v>
      </c>
      <c r="BQ44" s="99" t="e">
        <f ca="true">+IF(AND(ISNUMBER(OFFSET('Hygiene Data'!$I$9,0,10*ROW('Hygiene Data'!I38))),'Data Summary'!EF44="Yes"),OFFSET('Hygiene Data'!$I$9,0,10*ROW('Hygiene Data'!I38)),NA())</f>
        <v>#N/A</v>
      </c>
    </row>
    <row xmlns:x14ac="http://schemas.microsoft.com/office/spreadsheetml/2009/9/ac" r="45" x14ac:dyDescent="0.2">
      <c r="A45" s="337" t="e">
        <f ca="true">+RIGHT('Data Summary'!A45,LEN('Data Summary'!A45)-9)</f>
        <v>#VALUE!</v>
      </c>
      <c r="B45" s="38" t="str">
        <f ca="true">+IF(ISTEXT('Data Summary'!B45),'Data Summary'!B45,"")</f>
        <v/>
      </c>
      <c r="C45" s="336" t="e">
        <f ca="true">+VALUE('Data Summary'!C45)</f>
        <v>#VALUE!</v>
      </c>
      <c r="D45" s="97" t="e">
        <f ca="true">+IF(AND(ISNUMBER(OFFSET('Water Data'!$D$4,0,10*ROW('Water Data'!D39))),'Data Summary'!BS45="Yes"),100-OFFSET('Water Data'!$D$4,0,10*ROW('Water Data'!D39)),NA())</f>
        <v>#N/A</v>
      </c>
      <c r="E45" s="97" t="e">
        <f ca="true">+IF(AND(ISNUMBER(OFFSET('Water Data'!$D$6,0,10*ROW('Water Data'!D39))),'Data Summary'!BT45="Yes"),OFFSET('Water Data'!$D$6,0,10*ROW('Water Data'!D39)),NA())</f>
        <v>#N/A</v>
      </c>
      <c r="F45" s="97" t="e">
        <f ca="true">+IF(AND(ISNUMBER(OFFSET('Water Data'!$D$9,0,10*ROW('Water Data'!D39))),'Data Summary'!BU45="Yes"),OFFSET('Water Data'!$D$9,0,10*ROW('Water Data'!D39)),NA())</f>
        <v>#N/A</v>
      </c>
      <c r="G45" s="97" t="e">
        <f ca="true">+IF(AND(ISNUMBER(OFFSET('Water Data'!$E$4,0,10*ROW('Water Data'!E39))),'Data Summary'!BV45="Yes"),100-OFFSET('Water Data'!$E$4,0,10*ROW('Water Data'!E39)),NA())</f>
        <v>#N/A</v>
      </c>
      <c r="H45" s="97" t="e">
        <f ca="true">+IF(AND(ISNUMBER(OFFSET('Water Data'!$E$6,0,10*ROW('Water Data'!E39))),'Data Summary'!BW45="Yes"),OFFSET('Water Data'!$E$6,0,10*ROW('Water Data'!E39)),NA())</f>
        <v>#N/A</v>
      </c>
      <c r="I45" s="97" t="e">
        <f ca="true">+IF(AND(ISNUMBER(OFFSET('Water Data'!$E$9,0,10*ROW('Water Data'!E39))),'Data Summary'!BX45="Yes"),OFFSET('Water Data'!$E$9,0,10*ROW('Water Data'!E39)),NA())</f>
        <v>#N/A</v>
      </c>
      <c r="J45" s="97" t="e">
        <f ca="true">+IF(AND(ISNUMBER(OFFSET('Water Data'!$F$4,0,10*ROW('Water Data'!F39))),'Data Summary'!BY45="Yes"),100-OFFSET('Water Data'!$F$4,0,10*ROW('Water Data'!F39)),NA())</f>
        <v>#N/A</v>
      </c>
      <c r="K45" s="97" t="e">
        <f ca="true">+IF(AND(ISNUMBER(OFFSET('Water Data'!$F$6,0,10*ROW('Water Data'!F39))),'Data Summary'!BZ45="Yes"),OFFSET('Water Data'!$F$6,0,10*ROW('Water Data'!F39)),NA())</f>
        <v>#N/A</v>
      </c>
      <c r="L45" s="97" t="e">
        <f ca="true">+IF(AND(ISNUMBER(OFFSET('Water Data'!$F$9,0,10*ROW('Water Data'!F39))),'Data Summary'!CA45="Yes"),OFFSET('Water Data'!$F$9,0,10*ROW('Water Data'!F39)),NA())</f>
        <v>#N/A</v>
      </c>
      <c r="M45" s="97" t="e">
        <f ca="true">+IF(AND(ISNUMBER(OFFSET('Water Data'!$G$4,0,10*ROW('Water Data'!G39))),'Data Summary'!CB45="Yes"),100-OFFSET('Water Data'!$G$4,0,10*ROW('Water Data'!G39)),NA())</f>
        <v>#N/A</v>
      </c>
      <c r="N45" s="97" t="e">
        <f ca="true">+IF(AND(ISNUMBER(OFFSET('Water Data'!$G$6,0,10*ROW('Water Data'!G39))),'Data Summary'!CC45="Yes"),OFFSET('Water Data'!$G$6,0,10*ROW('Water Data'!G39)),NA())</f>
        <v>#N/A</v>
      </c>
      <c r="O45" s="97" t="e">
        <f ca="true">+IF(AND(ISNUMBER(OFFSET('Water Data'!$G$9,0,10*ROW('Water Data'!G39))),'Data Summary'!CD45="Yes"),OFFSET('Water Data'!$G$9,0,10*ROW('Water Data'!G39)),NA())</f>
        <v>#N/A</v>
      </c>
      <c r="P45" s="97" t="e">
        <f ca="true">+IF(AND(ISNUMBER(OFFSET('Water Data'!$H$4,0,10*ROW('Water Data'!H39))),'Data Summary'!CE45="Yes"),100-OFFSET('Water Data'!$H$4,0,10*ROW('Water Data'!H39)),NA())</f>
        <v>#N/A</v>
      </c>
      <c r="Q45" s="97" t="e">
        <f ca="true">+IF(AND(ISNUMBER(OFFSET('Water Data'!$H$6,0,10*ROW('Water Data'!H39))),'Data Summary'!CF45="Yes"),OFFSET('Water Data'!$H$6,0,10*ROW('Water Data'!H39)),NA())</f>
        <v>#N/A</v>
      </c>
      <c r="R45" s="97" t="e">
        <f ca="true">+IF(AND(ISNUMBER(OFFSET('Water Data'!$H$9,0,10*ROW('Water Data'!H39))),'Data Summary'!CG45="Yes"),OFFSET('Water Data'!$H$9,0,10*ROW('Water Data'!H39)),NA())</f>
        <v>#N/A</v>
      </c>
      <c r="S45" s="97" t="e">
        <f ca="true">+IF(AND(ISNUMBER(OFFSET('Water Data'!$I$4,0,10*ROW('Water Data'!I39))),'Data Summary'!CH45="Yes"),100-OFFSET('Water Data'!$I$4,0,10*ROW('Water Data'!I39)),NA())</f>
        <v>#N/A</v>
      </c>
      <c r="T45" s="97" t="e">
        <f ca="true">+IF(AND(ISNUMBER(OFFSET('Water Data'!$I$6,0,10*ROW('Water Data'!I39))),'Data Summary'!CI45="Yes"),OFFSET('Water Data'!$I$6,0,10*ROW('Water Data'!I39)),NA())</f>
        <v>#N/A</v>
      </c>
      <c r="U45" s="97" t="e">
        <f ca="true">+IF(AND(ISNUMBER(OFFSET('Water Data'!$I$9,0,10*ROW('Water Data'!I39))),'Data Summary'!CJ45="Yes"),OFFSET('Water Data'!$I$9,0,10*ROW('Water Data'!I39)),NA())</f>
        <v>#N/A</v>
      </c>
      <c r="V45" s="98" t="e">
        <f ca="true">+IF(AND(ISNUMBER(OFFSET('Sanitation Data'!$D$4,0,10*ROW('Sanitation Data'!D39))),'Data Summary'!CK45="Yes"),100-OFFSET('Sanitation Data'!$D$4,0,10*ROW('Sanitation Data'!D39)),NA())</f>
        <v>#N/A</v>
      </c>
      <c r="W45" s="98" t="e">
        <f ca="true">+IF(AND(ISNUMBER(OFFSET('Sanitation Data'!$D$6,0,10*ROW('Sanitation Data'!D39))),'Data Summary'!CL45="Yes"),OFFSET('Sanitation Data'!$D$6,0,10*ROW('Sanitation Data'!D39)),NA())</f>
        <v>#N/A</v>
      </c>
      <c r="X45" s="98" t="e">
        <f ca="true">+IF(AND(ISNUMBER(OFFSET('Sanitation Data'!$D$10,0,10*ROW('Sanitation Data'!D39))),'Data Summary'!CM45="Yes"),OFFSET('Sanitation Data'!$D$10,0,10*ROW('Sanitation Data'!D39)),NA())</f>
        <v>#N/A</v>
      </c>
      <c r="Y45" s="98" t="e">
        <f ca="true">+IF(AND(ISNUMBER(OFFSET('Sanitation Data'!$D$11,0,10*ROW('Sanitation Data'!D39))),'Data Summary'!CN45="Yes"),OFFSET('Sanitation Data'!$D$11,0,10*ROW('Sanitation Data'!D39)),NA())</f>
        <v>#N/A</v>
      </c>
      <c r="Z45" s="98" t="e">
        <f ca="true">+IF(AND(ISNUMBER(OFFSET('Sanitation Data'!$D$12,0,10*ROW('Sanitation Data'!D39))),'Data Summary'!CO45="Yes"),OFFSET('Sanitation Data'!$D$12,0,10*ROW('Sanitation Data'!D39)),NA())</f>
        <v>#N/A</v>
      </c>
      <c r="AA45" s="98" t="e">
        <f ca="true">+IF(AND(ISNUMBER(OFFSET('Sanitation Data'!$E$4,0,10*ROW('Sanitation Data'!E39))),'Data Summary'!CP45="Yes"),100-OFFSET('Sanitation Data'!$E$4,0,10*ROW('Sanitation Data'!E39)),NA())</f>
        <v>#N/A</v>
      </c>
      <c r="AB45" s="98" t="e">
        <f ca="true">+IF(AND(ISNUMBER(OFFSET('Sanitation Data'!$E$6,0,10*ROW('Sanitation Data'!E39))),'Data Summary'!CQ45="Yes"),OFFSET('Sanitation Data'!$E$6,0,10*ROW('Sanitation Data'!E39)),NA())</f>
        <v>#N/A</v>
      </c>
      <c r="AC45" s="98" t="e">
        <f ca="true">+IF(AND(ISNUMBER(OFFSET('Sanitation Data'!$E$10,0,10*ROW('Sanitation Data'!E39))),'Data Summary'!CR45="Yes"),OFFSET('Sanitation Data'!$E$10,0,10*ROW('Sanitation Data'!E39)),NA())</f>
        <v>#N/A</v>
      </c>
      <c r="AD45" s="98" t="e">
        <f ca="true">+IF(AND(ISNUMBER(OFFSET('Sanitation Data'!$E$11,0,10*ROW('Sanitation Data'!E39))),'Data Summary'!CS45="Yes"),OFFSET('Sanitation Data'!$E$11,0,10*ROW('Sanitation Data'!E39)),NA())</f>
        <v>#N/A</v>
      </c>
      <c r="AE45" s="98" t="e">
        <f ca="true">+IF(AND(ISNUMBER(OFFSET('Sanitation Data'!$E$12,0,10*ROW('Sanitation Data'!E39))),'Data Summary'!CT45="Yes"),OFFSET('Sanitation Data'!$E$12,0,10*ROW('Sanitation Data'!E39)),NA())</f>
        <v>#N/A</v>
      </c>
      <c r="AF45" s="98" t="e">
        <f ca="true">+IF(AND(ISNUMBER(OFFSET('Sanitation Data'!$F$4,0,10*ROW('Sanitation Data'!F39))),'Data Summary'!CU45="Yes"),100-OFFSET('Sanitation Data'!$F$4,0,10*ROW('Sanitation Data'!F39)),NA())</f>
        <v>#N/A</v>
      </c>
      <c r="AG45" s="98" t="e">
        <f ca="true">+IF(AND(ISNUMBER(OFFSET('Sanitation Data'!$F$6,0,10*ROW('Sanitation Data'!F39))),'Data Summary'!CV45="Yes"),OFFSET('Sanitation Data'!$F$6,0,10*ROW('Sanitation Data'!F39)),NA())</f>
        <v>#N/A</v>
      </c>
      <c r="AH45" s="98" t="e">
        <f ca="true">+IF(AND(ISNUMBER(OFFSET('Sanitation Data'!$F$10,0,10*ROW('Sanitation Data'!F39))),'Data Summary'!CW45="Yes"),OFFSET('Sanitation Data'!$F$10,0,10*ROW('Sanitation Data'!F39)),NA())</f>
        <v>#N/A</v>
      </c>
      <c r="AI45" s="98" t="e">
        <f ca="true">+IF(AND(ISNUMBER(OFFSET('Sanitation Data'!$F$11,0,10*ROW('Sanitation Data'!F39))),'Data Summary'!CX45="Yes"),OFFSET('Sanitation Data'!$F$11,0,10*ROW('Sanitation Data'!F39)),NA())</f>
        <v>#N/A</v>
      </c>
      <c r="AJ45" s="98" t="e">
        <f ca="true">+IF(AND(ISNUMBER(OFFSET('Sanitation Data'!$F$12,0,10*ROW('Sanitation Data'!F39))),'Data Summary'!CY45="Yes"),OFFSET('Sanitation Data'!$F$12,0,10*ROW('Sanitation Data'!F39)),NA())</f>
        <v>#N/A</v>
      </c>
      <c r="AK45" s="98" t="e">
        <f ca="true">+IF(AND(ISNUMBER(OFFSET('Sanitation Data'!$G$4,0,10*ROW('Sanitation Data'!G39))),'Data Summary'!CZ45="Yes"),100-OFFSET('Sanitation Data'!$G$4,0,10*ROW('Sanitation Data'!G39)),NA())</f>
        <v>#N/A</v>
      </c>
      <c r="AL45" s="98" t="e">
        <f ca="true">+IF(AND(ISNUMBER(OFFSET('Sanitation Data'!$G$6,0,10*ROW('Sanitation Data'!G39))),'Data Summary'!DA45="Yes"),OFFSET('Sanitation Data'!$G$6,0,10*ROW('Sanitation Data'!G39)),NA())</f>
        <v>#N/A</v>
      </c>
      <c r="AM45" s="98" t="e">
        <f ca="true">+IF(AND(ISNUMBER(OFFSET('Sanitation Data'!$G$10,0,10*ROW('Sanitation Data'!G39))),'Data Summary'!DB45="Yes"),OFFSET('Sanitation Data'!$G$10,0,10*ROW('Sanitation Data'!G39)),NA())</f>
        <v>#N/A</v>
      </c>
      <c r="AN45" s="98" t="e">
        <f ca="true">+IF(AND(ISNUMBER(OFFSET('Sanitation Data'!$G$11,0,10*ROW('Sanitation Data'!G39))),'Data Summary'!DC45="Yes"),OFFSET('Sanitation Data'!$G$11,0,10*ROW('Sanitation Data'!G39)),NA())</f>
        <v>#N/A</v>
      </c>
      <c r="AO45" s="98" t="e">
        <f ca="true">+IF(AND(ISNUMBER(OFFSET('Sanitation Data'!$G$12,0,10*ROW('Sanitation Data'!G39))),'Data Summary'!DD45="Yes"),OFFSET('Sanitation Data'!$G$12,0,10*ROW('Sanitation Data'!G39)),NA())</f>
        <v>#N/A</v>
      </c>
      <c r="AP45" s="98" t="e">
        <f ca="true">+IF(AND(ISNUMBER(OFFSET('Sanitation Data'!$H$4,0,10*ROW('Sanitation Data'!H39))),'Data Summary'!DE45="Yes"),100-OFFSET('Sanitation Data'!$H$4,0,10*ROW('Sanitation Data'!H39)),NA())</f>
        <v>#N/A</v>
      </c>
      <c r="AQ45" s="98" t="e">
        <f ca="true">+IF(AND(ISNUMBER(OFFSET('Sanitation Data'!$H$6,0,10*ROW('Sanitation Data'!H39))),'Data Summary'!DF45="Yes"),OFFSET('Sanitation Data'!$H$6,0,10*ROW('Sanitation Data'!H39)),NA())</f>
        <v>#N/A</v>
      </c>
      <c r="AR45" s="98" t="e">
        <f ca="true">+IF(AND(ISNUMBER(OFFSET('Sanitation Data'!$H$10,0,10*ROW('Sanitation Data'!H39))),'Data Summary'!DG45="Yes"),OFFSET('Sanitation Data'!$H$10,0,10*ROW('Sanitation Data'!H39)),NA())</f>
        <v>#N/A</v>
      </c>
      <c r="AS45" s="98" t="e">
        <f ca="true">+IF(AND(ISNUMBER(OFFSET('Sanitation Data'!$H$11,0,10*ROW('Sanitation Data'!H39))),'Data Summary'!DH45="Yes"),OFFSET('Sanitation Data'!$H$11,0,10*ROW('Sanitation Data'!H39)),NA())</f>
        <v>#N/A</v>
      </c>
      <c r="AT45" s="98" t="e">
        <f ca="true">+IF(AND(ISNUMBER(OFFSET('Sanitation Data'!$H$12,0,10*ROW('Sanitation Data'!H39))),'Data Summary'!DI45="Yes"),OFFSET('Sanitation Data'!$H$12,0,10*ROW('Sanitation Data'!H39)),NA())</f>
        <v>#N/A</v>
      </c>
      <c r="AU45" s="98" t="e">
        <f ca="true">+IF(AND(ISNUMBER(OFFSET('Sanitation Data'!$I$4,0,10*ROW('Sanitation Data'!I39))),'Data Summary'!DJ45="Yes"),100-OFFSET('Sanitation Data'!$I$4,0,10*ROW('Sanitation Data'!I39)),NA())</f>
        <v>#N/A</v>
      </c>
      <c r="AV45" s="98" t="e">
        <f ca="true">+IF(AND(ISNUMBER(OFFSET('Sanitation Data'!$I$6,0,10*ROW('Sanitation Data'!I39))),'Data Summary'!DK45="Yes"),OFFSET('Sanitation Data'!$I$6,0,10*ROW('Sanitation Data'!I39)),NA())</f>
        <v>#N/A</v>
      </c>
      <c r="AW45" s="98" t="e">
        <f ca="true">+IF(AND(ISNUMBER(OFFSET('Sanitation Data'!$I$10,0,10*ROW('Sanitation Data'!I39))),'Data Summary'!DL45="Yes"),OFFSET('Sanitation Data'!$I$10,0,10*ROW('Sanitation Data'!I39)),NA())</f>
        <v>#N/A</v>
      </c>
      <c r="AX45" s="98" t="e">
        <f ca="true">+IF(AND(ISNUMBER(OFFSET('Sanitation Data'!$I$11,0,10*ROW('Sanitation Data'!I39))),'Data Summary'!DM45="Yes"),OFFSET('Sanitation Data'!$I$11,0,10*ROW('Sanitation Data'!I39)),NA())</f>
        <v>#N/A</v>
      </c>
      <c r="AY45" s="98" t="e">
        <f ca="true">+IF(AND(ISNUMBER(OFFSET('Sanitation Data'!$I$12,0,10*ROW('Sanitation Data'!I39))),'Data Summary'!DN45="Yes"),OFFSET('Sanitation Data'!$I$12,0,10*ROW('Sanitation Data'!I39)),NA())</f>
        <v>#N/A</v>
      </c>
      <c r="AZ45" s="99" t="e">
        <f ca="true">+IF(AND(ISNUMBER(OFFSET('Hygiene Data'!$D$5,0,10*ROW('Hygiene Data'!D39))),'Data Summary'!DO45="Yes"),OFFSET('Hygiene Data'!$D$5,0,10*ROW('Hygiene Data'!D39)),NA())</f>
        <v>#N/A</v>
      </c>
      <c r="BA45" s="99" t="e">
        <f ca="true">+IF(AND(ISNUMBER(OFFSET('Hygiene Data'!$D$7,0,10*ROW('Hygiene Data'!D39))),'Data Summary'!DP45="Yes"),OFFSET('Hygiene Data'!$D$7,0,10*ROW('Hygiene Data'!D39)),NA())</f>
        <v>#N/A</v>
      </c>
      <c r="BB45" s="99" t="e">
        <f ca="true">+IF(AND(ISNUMBER(OFFSET('Hygiene Data'!$D$9,0,10*ROW('Hygiene Data'!D39))),'Data Summary'!DQ45="Yes"),OFFSET('Hygiene Data'!$D$9,0,10*ROW('Hygiene Data'!D39)),NA())</f>
        <v>#N/A</v>
      </c>
      <c r="BC45" s="99" t="e">
        <f ca="true">+IF(AND(ISNUMBER(OFFSET('Hygiene Data'!$E$5,0,10*ROW('Hygiene Data'!E39))),'Data Summary'!DR45="Yes"),OFFSET('Hygiene Data'!$E$5,0,10*ROW('Hygiene Data'!E39)),NA())</f>
        <v>#N/A</v>
      </c>
      <c r="BD45" s="99" t="e">
        <f ca="true">+IF(AND(ISNUMBER(OFFSET('Hygiene Data'!$E$7,0,10*ROW('Hygiene Data'!E39))),'Data Summary'!DS45="Yes"),OFFSET('Hygiene Data'!$E$7,0,10*ROW('Hygiene Data'!E39)),NA())</f>
        <v>#N/A</v>
      </c>
      <c r="BE45" s="99" t="e">
        <f ca="true">+IF(AND(ISNUMBER(OFFSET('Hygiene Data'!$E$9,0,10*ROW('Hygiene Data'!E39))),'Data Summary'!DT45="Yes"),OFFSET('Hygiene Data'!$E$9,0,10*ROW('Hygiene Data'!E39)),NA())</f>
        <v>#N/A</v>
      </c>
      <c r="BF45" s="99" t="e">
        <f ca="true">+IF(AND(ISNUMBER(OFFSET('Hygiene Data'!$F$5,0,10*ROW('Hygiene Data'!F39))),'Data Summary'!DU45="Yes"),OFFSET('Hygiene Data'!$F$5,0,10*ROW('Hygiene Data'!F39)),NA())</f>
        <v>#N/A</v>
      </c>
      <c r="BG45" s="99" t="e">
        <f ca="true">+IF(AND(ISNUMBER(OFFSET('Hygiene Data'!$F$7,0,10*ROW('Hygiene Data'!F39))),'Data Summary'!DV45="Yes"),OFFSET('Hygiene Data'!$F$7,0,10*ROW('Hygiene Data'!F39)),NA())</f>
        <v>#N/A</v>
      </c>
      <c r="BH45" s="99" t="e">
        <f ca="true">+IF(AND(ISNUMBER(OFFSET('Hygiene Data'!$F$9,0,10*ROW('Hygiene Data'!F39))),'Data Summary'!DW45="Yes"),OFFSET('Hygiene Data'!$F$9,0,10*ROW('Hygiene Data'!F39)),NA())</f>
        <v>#N/A</v>
      </c>
      <c r="BI45" s="99" t="e">
        <f ca="true">+IF(AND(ISNUMBER(OFFSET('Hygiene Data'!$G$5,0,10*ROW('Hygiene Data'!G39))),'Data Summary'!DX45="Yes"),OFFSET('Hygiene Data'!$G$5,0,10*ROW('Hygiene Data'!G39)),NA())</f>
        <v>#N/A</v>
      </c>
      <c r="BJ45" s="99" t="e">
        <f ca="true">+IF(AND(ISNUMBER(OFFSET('Hygiene Data'!$G$7,0,10*ROW('Hygiene Data'!G39))),'Data Summary'!DY45="Yes"),OFFSET('Hygiene Data'!$G$7,0,10*ROW('Hygiene Data'!G39)),NA())</f>
        <v>#N/A</v>
      </c>
      <c r="BK45" s="99" t="e">
        <f ca="true">+IF(AND(ISNUMBER(OFFSET('Hygiene Data'!$G$9,0,10*ROW('Hygiene Data'!G39))),'Data Summary'!DZ45="Yes"),OFFSET('Hygiene Data'!$G$9,0,10*ROW('Hygiene Data'!G39)),NA())</f>
        <v>#N/A</v>
      </c>
      <c r="BL45" s="99" t="e">
        <f ca="true">+IF(AND(ISNUMBER(OFFSET('Hygiene Data'!$H$5,0,10*ROW('Hygiene Data'!H39))),'Data Summary'!EA45="Yes"),OFFSET('Hygiene Data'!$H$5,0,10*ROW('Hygiene Data'!H39)),NA())</f>
        <v>#N/A</v>
      </c>
      <c r="BM45" s="99" t="e">
        <f ca="true">+IF(AND(ISNUMBER(OFFSET('Hygiene Data'!$H$7,0,10*ROW('Hygiene Data'!H39))),'Data Summary'!EB45="Yes"),OFFSET('Hygiene Data'!$H$7,0,10*ROW('Hygiene Data'!H39)),NA())</f>
        <v>#N/A</v>
      </c>
      <c r="BN45" s="99" t="e">
        <f ca="true">+IF(AND(ISNUMBER(OFFSET('Hygiene Data'!$H$9,0,10*ROW('Hygiene Data'!H39))),'Data Summary'!EC45="Yes"),OFFSET('Hygiene Data'!$H$9,0,10*ROW('Hygiene Data'!H39)),NA())</f>
        <v>#N/A</v>
      </c>
      <c r="BO45" s="99" t="e">
        <f ca="true">+IF(AND(ISNUMBER(OFFSET('Hygiene Data'!$I$5,0,10*ROW('Hygiene Data'!I39))),'Data Summary'!ED45="Yes"),OFFSET('Hygiene Data'!$I$5,0,10*ROW('Hygiene Data'!I39)),NA())</f>
        <v>#N/A</v>
      </c>
      <c r="BP45" s="99" t="e">
        <f ca="true">+IF(AND(ISNUMBER(OFFSET('Hygiene Data'!$I$7,0,10*ROW('Hygiene Data'!I39))),'Data Summary'!EE45="Yes"),OFFSET('Hygiene Data'!$I$7,0,10*ROW('Hygiene Data'!I39)),NA())</f>
        <v>#N/A</v>
      </c>
      <c r="BQ45" s="99" t="e">
        <f ca="true">+IF(AND(ISNUMBER(OFFSET('Hygiene Data'!$I$9,0,10*ROW('Hygiene Data'!I39))),'Data Summary'!EF45="Yes"),OFFSET('Hygiene Data'!$I$9,0,10*ROW('Hygiene Data'!I39)),NA())</f>
        <v>#N/A</v>
      </c>
    </row>
    <row xmlns:x14ac="http://schemas.microsoft.com/office/spreadsheetml/2009/9/ac" r="46" x14ac:dyDescent="0.2">
      <c r="A46" s="337" t="e">
        <f ca="true">+RIGHT('Data Summary'!A46,LEN('Data Summary'!A46)-9)</f>
        <v>#VALUE!</v>
      </c>
      <c r="B46" s="38" t="str">
        <f ca="true">+IF(ISTEXT('Data Summary'!B46),'Data Summary'!B46,"")</f>
        <v/>
      </c>
      <c r="C46" s="336" t="e">
        <f ca="true">+VALUE('Data Summary'!C46)</f>
        <v>#VALUE!</v>
      </c>
      <c r="D46" s="97" t="e">
        <f ca="true">+IF(AND(ISNUMBER(OFFSET('Water Data'!$D$4,0,10*ROW('Water Data'!D40))),'Data Summary'!BS46="Yes"),100-OFFSET('Water Data'!$D$4,0,10*ROW('Water Data'!D40)),NA())</f>
        <v>#N/A</v>
      </c>
      <c r="E46" s="97" t="e">
        <f ca="true">+IF(AND(ISNUMBER(OFFSET('Water Data'!$D$6,0,10*ROW('Water Data'!D40))),'Data Summary'!BT46="Yes"),OFFSET('Water Data'!$D$6,0,10*ROW('Water Data'!D40)),NA())</f>
        <v>#N/A</v>
      </c>
      <c r="F46" s="97" t="e">
        <f ca="true">+IF(AND(ISNUMBER(OFFSET('Water Data'!$D$9,0,10*ROW('Water Data'!D40))),'Data Summary'!BU46="Yes"),OFFSET('Water Data'!$D$9,0,10*ROW('Water Data'!D40)),NA())</f>
        <v>#N/A</v>
      </c>
      <c r="G46" s="97" t="e">
        <f ca="true">+IF(AND(ISNUMBER(OFFSET('Water Data'!$E$4,0,10*ROW('Water Data'!E40))),'Data Summary'!BV46="Yes"),100-OFFSET('Water Data'!$E$4,0,10*ROW('Water Data'!E40)),NA())</f>
        <v>#N/A</v>
      </c>
      <c r="H46" s="97" t="e">
        <f ca="true">+IF(AND(ISNUMBER(OFFSET('Water Data'!$E$6,0,10*ROW('Water Data'!E40))),'Data Summary'!BW46="Yes"),OFFSET('Water Data'!$E$6,0,10*ROW('Water Data'!E40)),NA())</f>
        <v>#N/A</v>
      </c>
      <c r="I46" s="97" t="e">
        <f ca="true">+IF(AND(ISNUMBER(OFFSET('Water Data'!$E$9,0,10*ROW('Water Data'!E40))),'Data Summary'!BX46="Yes"),OFFSET('Water Data'!$E$9,0,10*ROW('Water Data'!E40)),NA())</f>
        <v>#N/A</v>
      </c>
      <c r="J46" s="97" t="e">
        <f ca="true">+IF(AND(ISNUMBER(OFFSET('Water Data'!$F$4,0,10*ROW('Water Data'!F40))),'Data Summary'!BY46="Yes"),100-OFFSET('Water Data'!$F$4,0,10*ROW('Water Data'!F40)),NA())</f>
        <v>#N/A</v>
      </c>
      <c r="K46" s="97" t="e">
        <f ca="true">+IF(AND(ISNUMBER(OFFSET('Water Data'!$F$6,0,10*ROW('Water Data'!F40))),'Data Summary'!BZ46="Yes"),OFFSET('Water Data'!$F$6,0,10*ROW('Water Data'!F40)),NA())</f>
        <v>#N/A</v>
      </c>
      <c r="L46" s="97" t="e">
        <f ca="true">+IF(AND(ISNUMBER(OFFSET('Water Data'!$F$9,0,10*ROW('Water Data'!F40))),'Data Summary'!CA46="Yes"),OFFSET('Water Data'!$F$9,0,10*ROW('Water Data'!F40)),NA())</f>
        <v>#N/A</v>
      </c>
      <c r="M46" s="97" t="e">
        <f ca="true">+IF(AND(ISNUMBER(OFFSET('Water Data'!$G$4,0,10*ROW('Water Data'!G40))),'Data Summary'!CB46="Yes"),100-OFFSET('Water Data'!$G$4,0,10*ROW('Water Data'!G40)),NA())</f>
        <v>#N/A</v>
      </c>
      <c r="N46" s="97" t="e">
        <f ca="true">+IF(AND(ISNUMBER(OFFSET('Water Data'!$G$6,0,10*ROW('Water Data'!G40))),'Data Summary'!CC46="Yes"),OFFSET('Water Data'!$G$6,0,10*ROW('Water Data'!G40)),NA())</f>
        <v>#N/A</v>
      </c>
      <c r="O46" s="97" t="e">
        <f ca="true">+IF(AND(ISNUMBER(OFFSET('Water Data'!$G$9,0,10*ROW('Water Data'!G40))),'Data Summary'!CD46="Yes"),OFFSET('Water Data'!$G$9,0,10*ROW('Water Data'!G40)),NA())</f>
        <v>#N/A</v>
      </c>
      <c r="P46" s="97" t="e">
        <f ca="true">+IF(AND(ISNUMBER(OFFSET('Water Data'!$H$4,0,10*ROW('Water Data'!H40))),'Data Summary'!CE46="Yes"),100-OFFSET('Water Data'!$H$4,0,10*ROW('Water Data'!H40)),NA())</f>
        <v>#N/A</v>
      </c>
      <c r="Q46" s="97" t="e">
        <f ca="true">+IF(AND(ISNUMBER(OFFSET('Water Data'!$H$6,0,10*ROW('Water Data'!H40))),'Data Summary'!CF46="Yes"),OFFSET('Water Data'!$H$6,0,10*ROW('Water Data'!H40)),NA())</f>
        <v>#N/A</v>
      </c>
      <c r="R46" s="97" t="e">
        <f ca="true">+IF(AND(ISNUMBER(OFFSET('Water Data'!$H$9,0,10*ROW('Water Data'!H40))),'Data Summary'!CG46="Yes"),OFFSET('Water Data'!$H$9,0,10*ROW('Water Data'!H40)),NA())</f>
        <v>#N/A</v>
      </c>
      <c r="S46" s="97" t="e">
        <f ca="true">+IF(AND(ISNUMBER(OFFSET('Water Data'!$I$4,0,10*ROW('Water Data'!I40))),'Data Summary'!CH46="Yes"),100-OFFSET('Water Data'!$I$4,0,10*ROW('Water Data'!I40)),NA())</f>
        <v>#N/A</v>
      </c>
      <c r="T46" s="97" t="e">
        <f ca="true">+IF(AND(ISNUMBER(OFFSET('Water Data'!$I$6,0,10*ROW('Water Data'!I40))),'Data Summary'!CI46="Yes"),OFFSET('Water Data'!$I$6,0,10*ROW('Water Data'!I40)),NA())</f>
        <v>#N/A</v>
      </c>
      <c r="U46" s="97" t="e">
        <f ca="true">+IF(AND(ISNUMBER(OFFSET('Water Data'!$I$9,0,10*ROW('Water Data'!I40))),'Data Summary'!CJ46="Yes"),OFFSET('Water Data'!$I$9,0,10*ROW('Water Data'!I40)),NA())</f>
        <v>#N/A</v>
      </c>
      <c r="V46" s="98" t="e">
        <f ca="true">+IF(AND(ISNUMBER(OFFSET('Sanitation Data'!$D$4,0,10*ROW('Sanitation Data'!D40))),'Data Summary'!CK46="Yes"),100-OFFSET('Sanitation Data'!$D$4,0,10*ROW('Sanitation Data'!D40)),NA())</f>
        <v>#N/A</v>
      </c>
      <c r="W46" s="98" t="e">
        <f ca="true">+IF(AND(ISNUMBER(OFFSET('Sanitation Data'!$D$6,0,10*ROW('Sanitation Data'!D40))),'Data Summary'!CL46="Yes"),OFFSET('Sanitation Data'!$D$6,0,10*ROW('Sanitation Data'!D40)),NA())</f>
        <v>#N/A</v>
      </c>
      <c r="X46" s="98" t="e">
        <f ca="true">+IF(AND(ISNUMBER(OFFSET('Sanitation Data'!$D$10,0,10*ROW('Sanitation Data'!D40))),'Data Summary'!CM46="Yes"),OFFSET('Sanitation Data'!$D$10,0,10*ROW('Sanitation Data'!D40)),NA())</f>
        <v>#N/A</v>
      </c>
      <c r="Y46" s="98" t="e">
        <f ca="true">+IF(AND(ISNUMBER(OFFSET('Sanitation Data'!$D$11,0,10*ROW('Sanitation Data'!D40))),'Data Summary'!CN46="Yes"),OFFSET('Sanitation Data'!$D$11,0,10*ROW('Sanitation Data'!D40)),NA())</f>
        <v>#N/A</v>
      </c>
      <c r="Z46" s="98" t="e">
        <f ca="true">+IF(AND(ISNUMBER(OFFSET('Sanitation Data'!$D$12,0,10*ROW('Sanitation Data'!D40))),'Data Summary'!CO46="Yes"),OFFSET('Sanitation Data'!$D$12,0,10*ROW('Sanitation Data'!D40)),NA())</f>
        <v>#N/A</v>
      </c>
      <c r="AA46" s="98" t="e">
        <f ca="true">+IF(AND(ISNUMBER(OFFSET('Sanitation Data'!$E$4,0,10*ROW('Sanitation Data'!E40))),'Data Summary'!CP46="Yes"),100-OFFSET('Sanitation Data'!$E$4,0,10*ROW('Sanitation Data'!E40)),NA())</f>
        <v>#N/A</v>
      </c>
      <c r="AB46" s="98" t="e">
        <f ca="true">+IF(AND(ISNUMBER(OFFSET('Sanitation Data'!$E$6,0,10*ROW('Sanitation Data'!E40))),'Data Summary'!CQ46="Yes"),OFFSET('Sanitation Data'!$E$6,0,10*ROW('Sanitation Data'!E40)),NA())</f>
        <v>#N/A</v>
      </c>
      <c r="AC46" s="98" t="e">
        <f ca="true">+IF(AND(ISNUMBER(OFFSET('Sanitation Data'!$E$10,0,10*ROW('Sanitation Data'!E40))),'Data Summary'!CR46="Yes"),OFFSET('Sanitation Data'!$E$10,0,10*ROW('Sanitation Data'!E40)),NA())</f>
        <v>#N/A</v>
      </c>
      <c r="AD46" s="98" t="e">
        <f ca="true">+IF(AND(ISNUMBER(OFFSET('Sanitation Data'!$E$11,0,10*ROW('Sanitation Data'!E40))),'Data Summary'!CS46="Yes"),OFFSET('Sanitation Data'!$E$11,0,10*ROW('Sanitation Data'!E40)),NA())</f>
        <v>#N/A</v>
      </c>
      <c r="AE46" s="98" t="e">
        <f ca="true">+IF(AND(ISNUMBER(OFFSET('Sanitation Data'!$E$12,0,10*ROW('Sanitation Data'!E40))),'Data Summary'!CT46="Yes"),OFFSET('Sanitation Data'!$E$12,0,10*ROW('Sanitation Data'!E40)),NA())</f>
        <v>#N/A</v>
      </c>
      <c r="AF46" s="98" t="e">
        <f ca="true">+IF(AND(ISNUMBER(OFFSET('Sanitation Data'!$F$4,0,10*ROW('Sanitation Data'!F40))),'Data Summary'!CU46="Yes"),100-OFFSET('Sanitation Data'!$F$4,0,10*ROW('Sanitation Data'!F40)),NA())</f>
        <v>#N/A</v>
      </c>
      <c r="AG46" s="98" t="e">
        <f ca="true">+IF(AND(ISNUMBER(OFFSET('Sanitation Data'!$F$6,0,10*ROW('Sanitation Data'!F40))),'Data Summary'!CV46="Yes"),OFFSET('Sanitation Data'!$F$6,0,10*ROW('Sanitation Data'!F40)),NA())</f>
        <v>#N/A</v>
      </c>
      <c r="AH46" s="98" t="e">
        <f ca="true">+IF(AND(ISNUMBER(OFFSET('Sanitation Data'!$F$10,0,10*ROW('Sanitation Data'!F40))),'Data Summary'!CW46="Yes"),OFFSET('Sanitation Data'!$F$10,0,10*ROW('Sanitation Data'!F40)),NA())</f>
        <v>#N/A</v>
      </c>
      <c r="AI46" s="98" t="e">
        <f ca="true">+IF(AND(ISNUMBER(OFFSET('Sanitation Data'!$F$11,0,10*ROW('Sanitation Data'!F40))),'Data Summary'!CX46="Yes"),OFFSET('Sanitation Data'!$F$11,0,10*ROW('Sanitation Data'!F40)),NA())</f>
        <v>#N/A</v>
      </c>
      <c r="AJ46" s="98" t="e">
        <f ca="true">+IF(AND(ISNUMBER(OFFSET('Sanitation Data'!$F$12,0,10*ROW('Sanitation Data'!F40))),'Data Summary'!CY46="Yes"),OFFSET('Sanitation Data'!$F$12,0,10*ROW('Sanitation Data'!F40)),NA())</f>
        <v>#N/A</v>
      </c>
      <c r="AK46" s="98" t="e">
        <f ca="true">+IF(AND(ISNUMBER(OFFSET('Sanitation Data'!$G$4,0,10*ROW('Sanitation Data'!G40))),'Data Summary'!CZ46="Yes"),100-OFFSET('Sanitation Data'!$G$4,0,10*ROW('Sanitation Data'!G40)),NA())</f>
        <v>#N/A</v>
      </c>
      <c r="AL46" s="98" t="e">
        <f ca="true">+IF(AND(ISNUMBER(OFFSET('Sanitation Data'!$G$6,0,10*ROW('Sanitation Data'!G40))),'Data Summary'!DA46="Yes"),OFFSET('Sanitation Data'!$G$6,0,10*ROW('Sanitation Data'!G40)),NA())</f>
        <v>#N/A</v>
      </c>
      <c r="AM46" s="98" t="e">
        <f ca="true">+IF(AND(ISNUMBER(OFFSET('Sanitation Data'!$G$10,0,10*ROW('Sanitation Data'!G40))),'Data Summary'!DB46="Yes"),OFFSET('Sanitation Data'!$G$10,0,10*ROW('Sanitation Data'!G40)),NA())</f>
        <v>#N/A</v>
      </c>
      <c r="AN46" s="98" t="e">
        <f ca="true">+IF(AND(ISNUMBER(OFFSET('Sanitation Data'!$G$11,0,10*ROW('Sanitation Data'!G40))),'Data Summary'!DC46="Yes"),OFFSET('Sanitation Data'!$G$11,0,10*ROW('Sanitation Data'!G40)),NA())</f>
        <v>#N/A</v>
      </c>
      <c r="AO46" s="98" t="e">
        <f ca="true">+IF(AND(ISNUMBER(OFFSET('Sanitation Data'!$G$12,0,10*ROW('Sanitation Data'!G40))),'Data Summary'!DD46="Yes"),OFFSET('Sanitation Data'!$G$12,0,10*ROW('Sanitation Data'!G40)),NA())</f>
        <v>#N/A</v>
      </c>
      <c r="AP46" s="98" t="e">
        <f ca="true">+IF(AND(ISNUMBER(OFFSET('Sanitation Data'!$H$4,0,10*ROW('Sanitation Data'!H40))),'Data Summary'!DE46="Yes"),100-OFFSET('Sanitation Data'!$H$4,0,10*ROW('Sanitation Data'!H40)),NA())</f>
        <v>#N/A</v>
      </c>
      <c r="AQ46" s="98" t="e">
        <f ca="true">+IF(AND(ISNUMBER(OFFSET('Sanitation Data'!$H$6,0,10*ROW('Sanitation Data'!H40))),'Data Summary'!DF46="Yes"),OFFSET('Sanitation Data'!$H$6,0,10*ROW('Sanitation Data'!H40)),NA())</f>
        <v>#N/A</v>
      </c>
      <c r="AR46" s="98" t="e">
        <f ca="true">+IF(AND(ISNUMBER(OFFSET('Sanitation Data'!$H$10,0,10*ROW('Sanitation Data'!H40))),'Data Summary'!DG46="Yes"),OFFSET('Sanitation Data'!$H$10,0,10*ROW('Sanitation Data'!H40)),NA())</f>
        <v>#N/A</v>
      </c>
      <c r="AS46" s="98" t="e">
        <f ca="true">+IF(AND(ISNUMBER(OFFSET('Sanitation Data'!$H$11,0,10*ROW('Sanitation Data'!H40))),'Data Summary'!DH46="Yes"),OFFSET('Sanitation Data'!$H$11,0,10*ROW('Sanitation Data'!H40)),NA())</f>
        <v>#N/A</v>
      </c>
      <c r="AT46" s="98" t="e">
        <f ca="true">+IF(AND(ISNUMBER(OFFSET('Sanitation Data'!$H$12,0,10*ROW('Sanitation Data'!H40))),'Data Summary'!DI46="Yes"),OFFSET('Sanitation Data'!$H$12,0,10*ROW('Sanitation Data'!H40)),NA())</f>
        <v>#N/A</v>
      </c>
      <c r="AU46" s="98" t="e">
        <f ca="true">+IF(AND(ISNUMBER(OFFSET('Sanitation Data'!$I$4,0,10*ROW('Sanitation Data'!I40))),'Data Summary'!DJ46="Yes"),100-OFFSET('Sanitation Data'!$I$4,0,10*ROW('Sanitation Data'!I40)),NA())</f>
        <v>#N/A</v>
      </c>
      <c r="AV46" s="98" t="e">
        <f ca="true">+IF(AND(ISNUMBER(OFFSET('Sanitation Data'!$I$6,0,10*ROW('Sanitation Data'!I40))),'Data Summary'!DK46="Yes"),OFFSET('Sanitation Data'!$I$6,0,10*ROW('Sanitation Data'!I40)),NA())</f>
        <v>#N/A</v>
      </c>
      <c r="AW46" s="98" t="e">
        <f ca="true">+IF(AND(ISNUMBER(OFFSET('Sanitation Data'!$I$10,0,10*ROW('Sanitation Data'!I40))),'Data Summary'!DL46="Yes"),OFFSET('Sanitation Data'!$I$10,0,10*ROW('Sanitation Data'!I40)),NA())</f>
        <v>#N/A</v>
      </c>
      <c r="AX46" s="98" t="e">
        <f ca="true">+IF(AND(ISNUMBER(OFFSET('Sanitation Data'!$I$11,0,10*ROW('Sanitation Data'!I40))),'Data Summary'!DM46="Yes"),OFFSET('Sanitation Data'!$I$11,0,10*ROW('Sanitation Data'!I40)),NA())</f>
        <v>#N/A</v>
      </c>
      <c r="AY46" s="98" t="e">
        <f ca="true">+IF(AND(ISNUMBER(OFFSET('Sanitation Data'!$I$12,0,10*ROW('Sanitation Data'!I40))),'Data Summary'!DN46="Yes"),OFFSET('Sanitation Data'!$I$12,0,10*ROW('Sanitation Data'!I40)),NA())</f>
        <v>#N/A</v>
      </c>
      <c r="AZ46" s="99" t="e">
        <f ca="true">+IF(AND(ISNUMBER(OFFSET('Hygiene Data'!$D$5,0,10*ROW('Hygiene Data'!D40))),'Data Summary'!DO46="Yes"),OFFSET('Hygiene Data'!$D$5,0,10*ROW('Hygiene Data'!D40)),NA())</f>
        <v>#N/A</v>
      </c>
      <c r="BA46" s="99" t="e">
        <f ca="true">+IF(AND(ISNUMBER(OFFSET('Hygiene Data'!$D$7,0,10*ROW('Hygiene Data'!D40))),'Data Summary'!DP46="Yes"),OFFSET('Hygiene Data'!$D$7,0,10*ROW('Hygiene Data'!D40)),NA())</f>
        <v>#N/A</v>
      </c>
      <c r="BB46" s="99" t="e">
        <f ca="true">+IF(AND(ISNUMBER(OFFSET('Hygiene Data'!$D$9,0,10*ROW('Hygiene Data'!D40))),'Data Summary'!DQ46="Yes"),OFFSET('Hygiene Data'!$D$9,0,10*ROW('Hygiene Data'!D40)),NA())</f>
        <v>#N/A</v>
      </c>
      <c r="BC46" s="99" t="e">
        <f ca="true">+IF(AND(ISNUMBER(OFFSET('Hygiene Data'!$E$5,0,10*ROW('Hygiene Data'!E40))),'Data Summary'!DR46="Yes"),OFFSET('Hygiene Data'!$E$5,0,10*ROW('Hygiene Data'!E40)),NA())</f>
        <v>#N/A</v>
      </c>
      <c r="BD46" s="99" t="e">
        <f ca="true">+IF(AND(ISNUMBER(OFFSET('Hygiene Data'!$E$7,0,10*ROW('Hygiene Data'!E40))),'Data Summary'!DS46="Yes"),OFFSET('Hygiene Data'!$E$7,0,10*ROW('Hygiene Data'!E40)),NA())</f>
        <v>#N/A</v>
      </c>
      <c r="BE46" s="99" t="e">
        <f ca="true">+IF(AND(ISNUMBER(OFFSET('Hygiene Data'!$E$9,0,10*ROW('Hygiene Data'!E40))),'Data Summary'!DT46="Yes"),OFFSET('Hygiene Data'!$E$9,0,10*ROW('Hygiene Data'!E40)),NA())</f>
        <v>#N/A</v>
      </c>
      <c r="BF46" s="99" t="e">
        <f ca="true">+IF(AND(ISNUMBER(OFFSET('Hygiene Data'!$F$5,0,10*ROW('Hygiene Data'!F40))),'Data Summary'!DU46="Yes"),OFFSET('Hygiene Data'!$F$5,0,10*ROW('Hygiene Data'!F40)),NA())</f>
        <v>#N/A</v>
      </c>
      <c r="BG46" s="99" t="e">
        <f ca="true">+IF(AND(ISNUMBER(OFFSET('Hygiene Data'!$F$7,0,10*ROW('Hygiene Data'!F40))),'Data Summary'!DV46="Yes"),OFFSET('Hygiene Data'!$F$7,0,10*ROW('Hygiene Data'!F40)),NA())</f>
        <v>#N/A</v>
      </c>
      <c r="BH46" s="99" t="e">
        <f ca="true">+IF(AND(ISNUMBER(OFFSET('Hygiene Data'!$F$9,0,10*ROW('Hygiene Data'!F40))),'Data Summary'!DW46="Yes"),OFFSET('Hygiene Data'!$F$9,0,10*ROW('Hygiene Data'!F40)),NA())</f>
        <v>#N/A</v>
      </c>
      <c r="BI46" s="99" t="e">
        <f ca="true">+IF(AND(ISNUMBER(OFFSET('Hygiene Data'!$G$5,0,10*ROW('Hygiene Data'!G40))),'Data Summary'!DX46="Yes"),OFFSET('Hygiene Data'!$G$5,0,10*ROW('Hygiene Data'!G40)),NA())</f>
        <v>#N/A</v>
      </c>
      <c r="BJ46" s="99" t="e">
        <f ca="true">+IF(AND(ISNUMBER(OFFSET('Hygiene Data'!$G$7,0,10*ROW('Hygiene Data'!G40))),'Data Summary'!DY46="Yes"),OFFSET('Hygiene Data'!$G$7,0,10*ROW('Hygiene Data'!G40)),NA())</f>
        <v>#N/A</v>
      </c>
      <c r="BK46" s="99" t="e">
        <f ca="true">+IF(AND(ISNUMBER(OFFSET('Hygiene Data'!$G$9,0,10*ROW('Hygiene Data'!G40))),'Data Summary'!DZ46="Yes"),OFFSET('Hygiene Data'!$G$9,0,10*ROW('Hygiene Data'!G40)),NA())</f>
        <v>#N/A</v>
      </c>
      <c r="BL46" s="99" t="e">
        <f ca="true">+IF(AND(ISNUMBER(OFFSET('Hygiene Data'!$H$5,0,10*ROW('Hygiene Data'!H40))),'Data Summary'!EA46="Yes"),OFFSET('Hygiene Data'!$H$5,0,10*ROW('Hygiene Data'!H40)),NA())</f>
        <v>#N/A</v>
      </c>
      <c r="BM46" s="99" t="e">
        <f ca="true">+IF(AND(ISNUMBER(OFFSET('Hygiene Data'!$H$7,0,10*ROW('Hygiene Data'!H40))),'Data Summary'!EB46="Yes"),OFFSET('Hygiene Data'!$H$7,0,10*ROW('Hygiene Data'!H40)),NA())</f>
        <v>#N/A</v>
      </c>
      <c r="BN46" s="99" t="e">
        <f ca="true">+IF(AND(ISNUMBER(OFFSET('Hygiene Data'!$H$9,0,10*ROW('Hygiene Data'!H40))),'Data Summary'!EC46="Yes"),OFFSET('Hygiene Data'!$H$9,0,10*ROW('Hygiene Data'!H40)),NA())</f>
        <v>#N/A</v>
      </c>
      <c r="BO46" s="99" t="e">
        <f ca="true">+IF(AND(ISNUMBER(OFFSET('Hygiene Data'!$I$5,0,10*ROW('Hygiene Data'!I40))),'Data Summary'!ED46="Yes"),OFFSET('Hygiene Data'!$I$5,0,10*ROW('Hygiene Data'!I40)),NA())</f>
        <v>#N/A</v>
      </c>
      <c r="BP46" s="99" t="e">
        <f ca="true">+IF(AND(ISNUMBER(OFFSET('Hygiene Data'!$I$7,0,10*ROW('Hygiene Data'!I40))),'Data Summary'!EE46="Yes"),OFFSET('Hygiene Data'!$I$7,0,10*ROW('Hygiene Data'!I40)),NA())</f>
        <v>#N/A</v>
      </c>
      <c r="BQ46" s="99" t="e">
        <f ca="true">+IF(AND(ISNUMBER(OFFSET('Hygiene Data'!$I$9,0,10*ROW('Hygiene Data'!I40))),'Data Summary'!EF46="Yes"),OFFSET('Hygiene Data'!$I$9,0,10*ROW('Hygiene Data'!I40)),NA())</f>
        <v>#N/A</v>
      </c>
    </row>
    <row xmlns:x14ac="http://schemas.microsoft.com/office/spreadsheetml/2009/9/ac" r="47" x14ac:dyDescent="0.2">
      <c r="A47" s="337" t="e">
        <f ca="true">+RIGHT('Data Summary'!A47,LEN('Data Summary'!A47)-9)</f>
        <v>#VALUE!</v>
      </c>
      <c r="B47" s="38" t="str">
        <f ca="true">+IF(ISTEXT('Data Summary'!B47),'Data Summary'!B47,"")</f>
        <v/>
      </c>
      <c r="C47" s="336" t="e">
        <f ca="true">+VALUE('Data Summary'!C47)</f>
        <v>#VALUE!</v>
      </c>
      <c r="D47" s="97" t="e">
        <f ca="true">+IF(AND(ISNUMBER(OFFSET('Water Data'!$D$4,0,10*ROW('Water Data'!D41))),'Data Summary'!BS47="Yes"),100-OFFSET('Water Data'!$D$4,0,10*ROW('Water Data'!D41)),NA())</f>
        <v>#N/A</v>
      </c>
      <c r="E47" s="97" t="e">
        <f ca="true">+IF(AND(ISNUMBER(OFFSET('Water Data'!$D$6,0,10*ROW('Water Data'!D41))),'Data Summary'!BT47="Yes"),OFFSET('Water Data'!$D$6,0,10*ROW('Water Data'!D41)),NA())</f>
        <v>#N/A</v>
      </c>
      <c r="F47" s="97" t="e">
        <f ca="true">+IF(AND(ISNUMBER(OFFSET('Water Data'!$D$9,0,10*ROW('Water Data'!D41))),'Data Summary'!BU47="Yes"),OFFSET('Water Data'!$D$9,0,10*ROW('Water Data'!D41)),NA())</f>
        <v>#N/A</v>
      </c>
      <c r="G47" s="97" t="e">
        <f ca="true">+IF(AND(ISNUMBER(OFFSET('Water Data'!$E$4,0,10*ROW('Water Data'!E41))),'Data Summary'!BV47="Yes"),100-OFFSET('Water Data'!$E$4,0,10*ROW('Water Data'!E41)),NA())</f>
        <v>#N/A</v>
      </c>
      <c r="H47" s="97" t="e">
        <f ca="true">+IF(AND(ISNUMBER(OFFSET('Water Data'!$E$6,0,10*ROW('Water Data'!E41))),'Data Summary'!BW47="Yes"),OFFSET('Water Data'!$E$6,0,10*ROW('Water Data'!E41)),NA())</f>
        <v>#N/A</v>
      </c>
      <c r="I47" s="97" t="e">
        <f ca="true">+IF(AND(ISNUMBER(OFFSET('Water Data'!$E$9,0,10*ROW('Water Data'!E41))),'Data Summary'!BX47="Yes"),OFFSET('Water Data'!$E$9,0,10*ROW('Water Data'!E41)),NA())</f>
        <v>#N/A</v>
      </c>
      <c r="J47" s="97" t="e">
        <f ca="true">+IF(AND(ISNUMBER(OFFSET('Water Data'!$F$4,0,10*ROW('Water Data'!F41))),'Data Summary'!BY47="Yes"),100-OFFSET('Water Data'!$F$4,0,10*ROW('Water Data'!F41)),NA())</f>
        <v>#N/A</v>
      </c>
      <c r="K47" s="97" t="e">
        <f ca="true">+IF(AND(ISNUMBER(OFFSET('Water Data'!$F$6,0,10*ROW('Water Data'!F41))),'Data Summary'!BZ47="Yes"),OFFSET('Water Data'!$F$6,0,10*ROW('Water Data'!F41)),NA())</f>
        <v>#N/A</v>
      </c>
      <c r="L47" s="97" t="e">
        <f ca="true">+IF(AND(ISNUMBER(OFFSET('Water Data'!$F$9,0,10*ROW('Water Data'!F41))),'Data Summary'!CA47="Yes"),OFFSET('Water Data'!$F$9,0,10*ROW('Water Data'!F41)),NA())</f>
        <v>#N/A</v>
      </c>
      <c r="M47" s="97" t="e">
        <f ca="true">+IF(AND(ISNUMBER(OFFSET('Water Data'!$G$4,0,10*ROW('Water Data'!G41))),'Data Summary'!CB47="Yes"),100-OFFSET('Water Data'!$G$4,0,10*ROW('Water Data'!G41)),NA())</f>
        <v>#N/A</v>
      </c>
      <c r="N47" s="97" t="e">
        <f ca="true">+IF(AND(ISNUMBER(OFFSET('Water Data'!$G$6,0,10*ROW('Water Data'!G41))),'Data Summary'!CC47="Yes"),OFFSET('Water Data'!$G$6,0,10*ROW('Water Data'!G41)),NA())</f>
        <v>#N/A</v>
      </c>
      <c r="O47" s="97" t="e">
        <f ca="true">+IF(AND(ISNUMBER(OFFSET('Water Data'!$G$9,0,10*ROW('Water Data'!G41))),'Data Summary'!CD47="Yes"),OFFSET('Water Data'!$G$9,0,10*ROW('Water Data'!G41)),NA())</f>
        <v>#N/A</v>
      </c>
      <c r="P47" s="97" t="e">
        <f ca="true">+IF(AND(ISNUMBER(OFFSET('Water Data'!$H$4,0,10*ROW('Water Data'!H41))),'Data Summary'!CE47="Yes"),100-OFFSET('Water Data'!$H$4,0,10*ROW('Water Data'!H41)),NA())</f>
        <v>#N/A</v>
      </c>
      <c r="Q47" s="97" t="e">
        <f ca="true">+IF(AND(ISNUMBER(OFFSET('Water Data'!$H$6,0,10*ROW('Water Data'!H41))),'Data Summary'!CF47="Yes"),OFFSET('Water Data'!$H$6,0,10*ROW('Water Data'!H41)),NA())</f>
        <v>#N/A</v>
      </c>
      <c r="R47" s="97" t="e">
        <f ca="true">+IF(AND(ISNUMBER(OFFSET('Water Data'!$H$9,0,10*ROW('Water Data'!H41))),'Data Summary'!CG47="Yes"),OFFSET('Water Data'!$H$9,0,10*ROW('Water Data'!H41)),NA())</f>
        <v>#N/A</v>
      </c>
      <c r="S47" s="97" t="e">
        <f ca="true">+IF(AND(ISNUMBER(OFFSET('Water Data'!$I$4,0,10*ROW('Water Data'!I41))),'Data Summary'!CH47="Yes"),100-OFFSET('Water Data'!$I$4,0,10*ROW('Water Data'!I41)),NA())</f>
        <v>#N/A</v>
      </c>
      <c r="T47" s="97" t="e">
        <f ca="true">+IF(AND(ISNUMBER(OFFSET('Water Data'!$I$6,0,10*ROW('Water Data'!I41))),'Data Summary'!CI47="Yes"),OFFSET('Water Data'!$I$6,0,10*ROW('Water Data'!I41)),NA())</f>
        <v>#N/A</v>
      </c>
      <c r="U47" s="97" t="e">
        <f ca="true">+IF(AND(ISNUMBER(OFFSET('Water Data'!$I$9,0,10*ROW('Water Data'!I41))),'Data Summary'!CJ47="Yes"),OFFSET('Water Data'!$I$9,0,10*ROW('Water Data'!I41)),NA())</f>
        <v>#N/A</v>
      </c>
      <c r="V47" s="98" t="e">
        <f ca="true">+IF(AND(ISNUMBER(OFFSET('Sanitation Data'!$D$4,0,10*ROW('Sanitation Data'!D41))),'Data Summary'!CK47="Yes"),100-OFFSET('Sanitation Data'!$D$4,0,10*ROW('Sanitation Data'!D41)),NA())</f>
        <v>#N/A</v>
      </c>
      <c r="W47" s="98" t="e">
        <f ca="true">+IF(AND(ISNUMBER(OFFSET('Sanitation Data'!$D$6,0,10*ROW('Sanitation Data'!D41))),'Data Summary'!CL47="Yes"),OFFSET('Sanitation Data'!$D$6,0,10*ROW('Sanitation Data'!D41)),NA())</f>
        <v>#N/A</v>
      </c>
      <c r="X47" s="98" t="e">
        <f ca="true">+IF(AND(ISNUMBER(OFFSET('Sanitation Data'!$D$10,0,10*ROW('Sanitation Data'!D41))),'Data Summary'!CM47="Yes"),OFFSET('Sanitation Data'!$D$10,0,10*ROW('Sanitation Data'!D41)),NA())</f>
        <v>#N/A</v>
      </c>
      <c r="Y47" s="98" t="e">
        <f ca="true">+IF(AND(ISNUMBER(OFFSET('Sanitation Data'!$D$11,0,10*ROW('Sanitation Data'!D41))),'Data Summary'!CN47="Yes"),OFFSET('Sanitation Data'!$D$11,0,10*ROW('Sanitation Data'!D41)),NA())</f>
        <v>#N/A</v>
      </c>
      <c r="Z47" s="98" t="e">
        <f ca="true">+IF(AND(ISNUMBER(OFFSET('Sanitation Data'!$D$12,0,10*ROW('Sanitation Data'!D41))),'Data Summary'!CO47="Yes"),OFFSET('Sanitation Data'!$D$12,0,10*ROW('Sanitation Data'!D41)),NA())</f>
        <v>#N/A</v>
      </c>
      <c r="AA47" s="98" t="e">
        <f ca="true">+IF(AND(ISNUMBER(OFFSET('Sanitation Data'!$E$4,0,10*ROW('Sanitation Data'!E41))),'Data Summary'!CP47="Yes"),100-OFFSET('Sanitation Data'!$E$4,0,10*ROW('Sanitation Data'!E41)),NA())</f>
        <v>#N/A</v>
      </c>
      <c r="AB47" s="98" t="e">
        <f ca="true">+IF(AND(ISNUMBER(OFFSET('Sanitation Data'!$E$6,0,10*ROW('Sanitation Data'!E41))),'Data Summary'!CQ47="Yes"),OFFSET('Sanitation Data'!$E$6,0,10*ROW('Sanitation Data'!E41)),NA())</f>
        <v>#N/A</v>
      </c>
      <c r="AC47" s="98" t="e">
        <f ca="true">+IF(AND(ISNUMBER(OFFSET('Sanitation Data'!$E$10,0,10*ROW('Sanitation Data'!E41))),'Data Summary'!CR47="Yes"),OFFSET('Sanitation Data'!$E$10,0,10*ROW('Sanitation Data'!E41)),NA())</f>
        <v>#N/A</v>
      </c>
      <c r="AD47" s="98" t="e">
        <f ca="true">+IF(AND(ISNUMBER(OFFSET('Sanitation Data'!$E$11,0,10*ROW('Sanitation Data'!E41))),'Data Summary'!CS47="Yes"),OFFSET('Sanitation Data'!$E$11,0,10*ROW('Sanitation Data'!E41)),NA())</f>
        <v>#N/A</v>
      </c>
      <c r="AE47" s="98" t="e">
        <f ca="true">+IF(AND(ISNUMBER(OFFSET('Sanitation Data'!$E$12,0,10*ROW('Sanitation Data'!E41))),'Data Summary'!CT47="Yes"),OFFSET('Sanitation Data'!$E$12,0,10*ROW('Sanitation Data'!E41)),NA())</f>
        <v>#N/A</v>
      </c>
      <c r="AF47" s="98" t="e">
        <f ca="true">+IF(AND(ISNUMBER(OFFSET('Sanitation Data'!$F$4,0,10*ROW('Sanitation Data'!F41))),'Data Summary'!CU47="Yes"),100-OFFSET('Sanitation Data'!$F$4,0,10*ROW('Sanitation Data'!F41)),NA())</f>
        <v>#N/A</v>
      </c>
      <c r="AG47" s="98" t="e">
        <f ca="true">+IF(AND(ISNUMBER(OFFSET('Sanitation Data'!$F$6,0,10*ROW('Sanitation Data'!F41))),'Data Summary'!CV47="Yes"),OFFSET('Sanitation Data'!$F$6,0,10*ROW('Sanitation Data'!F41)),NA())</f>
        <v>#N/A</v>
      </c>
      <c r="AH47" s="98" t="e">
        <f ca="true">+IF(AND(ISNUMBER(OFFSET('Sanitation Data'!$F$10,0,10*ROW('Sanitation Data'!F41))),'Data Summary'!CW47="Yes"),OFFSET('Sanitation Data'!$F$10,0,10*ROW('Sanitation Data'!F41)),NA())</f>
        <v>#N/A</v>
      </c>
      <c r="AI47" s="98" t="e">
        <f ca="true">+IF(AND(ISNUMBER(OFFSET('Sanitation Data'!$F$11,0,10*ROW('Sanitation Data'!F41))),'Data Summary'!CX47="Yes"),OFFSET('Sanitation Data'!$F$11,0,10*ROW('Sanitation Data'!F41)),NA())</f>
        <v>#N/A</v>
      </c>
      <c r="AJ47" s="98" t="e">
        <f ca="true">+IF(AND(ISNUMBER(OFFSET('Sanitation Data'!$F$12,0,10*ROW('Sanitation Data'!F41))),'Data Summary'!CY47="Yes"),OFFSET('Sanitation Data'!$F$12,0,10*ROW('Sanitation Data'!F41)),NA())</f>
        <v>#N/A</v>
      </c>
      <c r="AK47" s="98" t="e">
        <f ca="true">+IF(AND(ISNUMBER(OFFSET('Sanitation Data'!$G$4,0,10*ROW('Sanitation Data'!G41))),'Data Summary'!CZ47="Yes"),100-OFFSET('Sanitation Data'!$G$4,0,10*ROW('Sanitation Data'!G41)),NA())</f>
        <v>#N/A</v>
      </c>
      <c r="AL47" s="98" t="e">
        <f ca="true">+IF(AND(ISNUMBER(OFFSET('Sanitation Data'!$G$6,0,10*ROW('Sanitation Data'!G41))),'Data Summary'!DA47="Yes"),OFFSET('Sanitation Data'!$G$6,0,10*ROW('Sanitation Data'!G41)),NA())</f>
        <v>#N/A</v>
      </c>
      <c r="AM47" s="98" t="e">
        <f ca="true">+IF(AND(ISNUMBER(OFFSET('Sanitation Data'!$G$10,0,10*ROW('Sanitation Data'!G41))),'Data Summary'!DB47="Yes"),OFFSET('Sanitation Data'!$G$10,0,10*ROW('Sanitation Data'!G41)),NA())</f>
        <v>#N/A</v>
      </c>
      <c r="AN47" s="98" t="e">
        <f ca="true">+IF(AND(ISNUMBER(OFFSET('Sanitation Data'!$G$11,0,10*ROW('Sanitation Data'!G41))),'Data Summary'!DC47="Yes"),OFFSET('Sanitation Data'!$G$11,0,10*ROW('Sanitation Data'!G41)),NA())</f>
        <v>#N/A</v>
      </c>
      <c r="AO47" s="98" t="e">
        <f ca="true">+IF(AND(ISNUMBER(OFFSET('Sanitation Data'!$G$12,0,10*ROW('Sanitation Data'!G41))),'Data Summary'!DD47="Yes"),OFFSET('Sanitation Data'!$G$12,0,10*ROW('Sanitation Data'!G41)),NA())</f>
        <v>#N/A</v>
      </c>
      <c r="AP47" s="98" t="e">
        <f ca="true">+IF(AND(ISNUMBER(OFFSET('Sanitation Data'!$H$4,0,10*ROW('Sanitation Data'!H41))),'Data Summary'!DE47="Yes"),100-OFFSET('Sanitation Data'!$H$4,0,10*ROW('Sanitation Data'!H41)),NA())</f>
        <v>#N/A</v>
      </c>
      <c r="AQ47" s="98" t="e">
        <f ca="true">+IF(AND(ISNUMBER(OFFSET('Sanitation Data'!$H$6,0,10*ROW('Sanitation Data'!H41))),'Data Summary'!DF47="Yes"),OFFSET('Sanitation Data'!$H$6,0,10*ROW('Sanitation Data'!H41)),NA())</f>
        <v>#N/A</v>
      </c>
      <c r="AR47" s="98" t="e">
        <f ca="true">+IF(AND(ISNUMBER(OFFSET('Sanitation Data'!$H$10,0,10*ROW('Sanitation Data'!H41))),'Data Summary'!DG47="Yes"),OFFSET('Sanitation Data'!$H$10,0,10*ROW('Sanitation Data'!H41)),NA())</f>
        <v>#N/A</v>
      </c>
      <c r="AS47" s="98" t="e">
        <f ca="true">+IF(AND(ISNUMBER(OFFSET('Sanitation Data'!$H$11,0,10*ROW('Sanitation Data'!H41))),'Data Summary'!DH47="Yes"),OFFSET('Sanitation Data'!$H$11,0,10*ROW('Sanitation Data'!H41)),NA())</f>
        <v>#N/A</v>
      </c>
      <c r="AT47" s="98" t="e">
        <f ca="true">+IF(AND(ISNUMBER(OFFSET('Sanitation Data'!$H$12,0,10*ROW('Sanitation Data'!H41))),'Data Summary'!DI47="Yes"),OFFSET('Sanitation Data'!$H$12,0,10*ROW('Sanitation Data'!H41)),NA())</f>
        <v>#N/A</v>
      </c>
      <c r="AU47" s="98" t="e">
        <f ca="true">+IF(AND(ISNUMBER(OFFSET('Sanitation Data'!$I$4,0,10*ROW('Sanitation Data'!I41))),'Data Summary'!DJ47="Yes"),100-OFFSET('Sanitation Data'!$I$4,0,10*ROW('Sanitation Data'!I41)),NA())</f>
        <v>#N/A</v>
      </c>
      <c r="AV47" s="98" t="e">
        <f ca="true">+IF(AND(ISNUMBER(OFFSET('Sanitation Data'!$I$6,0,10*ROW('Sanitation Data'!I41))),'Data Summary'!DK47="Yes"),OFFSET('Sanitation Data'!$I$6,0,10*ROW('Sanitation Data'!I41)),NA())</f>
        <v>#N/A</v>
      </c>
      <c r="AW47" s="98" t="e">
        <f ca="true">+IF(AND(ISNUMBER(OFFSET('Sanitation Data'!$I$10,0,10*ROW('Sanitation Data'!I41))),'Data Summary'!DL47="Yes"),OFFSET('Sanitation Data'!$I$10,0,10*ROW('Sanitation Data'!I41)),NA())</f>
        <v>#N/A</v>
      </c>
      <c r="AX47" s="98" t="e">
        <f ca="true">+IF(AND(ISNUMBER(OFFSET('Sanitation Data'!$I$11,0,10*ROW('Sanitation Data'!I41))),'Data Summary'!DM47="Yes"),OFFSET('Sanitation Data'!$I$11,0,10*ROW('Sanitation Data'!I41)),NA())</f>
        <v>#N/A</v>
      </c>
      <c r="AY47" s="98" t="e">
        <f ca="true">+IF(AND(ISNUMBER(OFFSET('Sanitation Data'!$I$12,0,10*ROW('Sanitation Data'!I41))),'Data Summary'!DN47="Yes"),OFFSET('Sanitation Data'!$I$12,0,10*ROW('Sanitation Data'!I41)),NA())</f>
        <v>#N/A</v>
      </c>
      <c r="AZ47" s="99" t="e">
        <f ca="true">+IF(AND(ISNUMBER(OFFSET('Hygiene Data'!$D$5,0,10*ROW('Hygiene Data'!D41))),'Data Summary'!DO47="Yes"),OFFSET('Hygiene Data'!$D$5,0,10*ROW('Hygiene Data'!D41)),NA())</f>
        <v>#N/A</v>
      </c>
      <c r="BA47" s="99" t="e">
        <f ca="true">+IF(AND(ISNUMBER(OFFSET('Hygiene Data'!$D$7,0,10*ROW('Hygiene Data'!D41))),'Data Summary'!DP47="Yes"),OFFSET('Hygiene Data'!$D$7,0,10*ROW('Hygiene Data'!D41)),NA())</f>
        <v>#N/A</v>
      </c>
      <c r="BB47" s="99" t="e">
        <f ca="true">+IF(AND(ISNUMBER(OFFSET('Hygiene Data'!$D$9,0,10*ROW('Hygiene Data'!D41))),'Data Summary'!DQ47="Yes"),OFFSET('Hygiene Data'!$D$9,0,10*ROW('Hygiene Data'!D41)),NA())</f>
        <v>#N/A</v>
      </c>
      <c r="BC47" s="99" t="e">
        <f ca="true">+IF(AND(ISNUMBER(OFFSET('Hygiene Data'!$E$5,0,10*ROW('Hygiene Data'!E41))),'Data Summary'!DR47="Yes"),OFFSET('Hygiene Data'!$E$5,0,10*ROW('Hygiene Data'!E41)),NA())</f>
        <v>#N/A</v>
      </c>
      <c r="BD47" s="99" t="e">
        <f ca="true">+IF(AND(ISNUMBER(OFFSET('Hygiene Data'!$E$7,0,10*ROW('Hygiene Data'!E41))),'Data Summary'!DS47="Yes"),OFFSET('Hygiene Data'!$E$7,0,10*ROW('Hygiene Data'!E41)),NA())</f>
        <v>#N/A</v>
      </c>
      <c r="BE47" s="99" t="e">
        <f ca="true">+IF(AND(ISNUMBER(OFFSET('Hygiene Data'!$E$9,0,10*ROW('Hygiene Data'!E41))),'Data Summary'!DT47="Yes"),OFFSET('Hygiene Data'!$E$9,0,10*ROW('Hygiene Data'!E41)),NA())</f>
        <v>#N/A</v>
      </c>
      <c r="BF47" s="99" t="e">
        <f ca="true">+IF(AND(ISNUMBER(OFFSET('Hygiene Data'!$F$5,0,10*ROW('Hygiene Data'!F41))),'Data Summary'!DU47="Yes"),OFFSET('Hygiene Data'!$F$5,0,10*ROW('Hygiene Data'!F41)),NA())</f>
        <v>#N/A</v>
      </c>
      <c r="BG47" s="99" t="e">
        <f ca="true">+IF(AND(ISNUMBER(OFFSET('Hygiene Data'!$F$7,0,10*ROW('Hygiene Data'!F41))),'Data Summary'!DV47="Yes"),OFFSET('Hygiene Data'!$F$7,0,10*ROW('Hygiene Data'!F41)),NA())</f>
        <v>#N/A</v>
      </c>
      <c r="BH47" s="99" t="e">
        <f ca="true">+IF(AND(ISNUMBER(OFFSET('Hygiene Data'!$F$9,0,10*ROW('Hygiene Data'!F41))),'Data Summary'!DW47="Yes"),OFFSET('Hygiene Data'!$F$9,0,10*ROW('Hygiene Data'!F41)),NA())</f>
        <v>#N/A</v>
      </c>
      <c r="BI47" s="99" t="e">
        <f ca="true">+IF(AND(ISNUMBER(OFFSET('Hygiene Data'!$G$5,0,10*ROW('Hygiene Data'!G41))),'Data Summary'!DX47="Yes"),OFFSET('Hygiene Data'!$G$5,0,10*ROW('Hygiene Data'!G41)),NA())</f>
        <v>#N/A</v>
      </c>
      <c r="BJ47" s="99" t="e">
        <f ca="true">+IF(AND(ISNUMBER(OFFSET('Hygiene Data'!$G$7,0,10*ROW('Hygiene Data'!G41))),'Data Summary'!DY47="Yes"),OFFSET('Hygiene Data'!$G$7,0,10*ROW('Hygiene Data'!G41)),NA())</f>
        <v>#N/A</v>
      </c>
      <c r="BK47" s="99" t="e">
        <f ca="true">+IF(AND(ISNUMBER(OFFSET('Hygiene Data'!$G$9,0,10*ROW('Hygiene Data'!G41))),'Data Summary'!DZ47="Yes"),OFFSET('Hygiene Data'!$G$9,0,10*ROW('Hygiene Data'!G41)),NA())</f>
        <v>#N/A</v>
      </c>
      <c r="BL47" s="99" t="e">
        <f ca="true">+IF(AND(ISNUMBER(OFFSET('Hygiene Data'!$H$5,0,10*ROW('Hygiene Data'!H41))),'Data Summary'!EA47="Yes"),OFFSET('Hygiene Data'!$H$5,0,10*ROW('Hygiene Data'!H41)),NA())</f>
        <v>#N/A</v>
      </c>
      <c r="BM47" s="99" t="e">
        <f ca="true">+IF(AND(ISNUMBER(OFFSET('Hygiene Data'!$H$7,0,10*ROW('Hygiene Data'!H41))),'Data Summary'!EB47="Yes"),OFFSET('Hygiene Data'!$H$7,0,10*ROW('Hygiene Data'!H41)),NA())</f>
        <v>#N/A</v>
      </c>
      <c r="BN47" s="99" t="e">
        <f ca="true">+IF(AND(ISNUMBER(OFFSET('Hygiene Data'!$H$9,0,10*ROW('Hygiene Data'!H41))),'Data Summary'!EC47="Yes"),OFFSET('Hygiene Data'!$H$9,0,10*ROW('Hygiene Data'!H41)),NA())</f>
        <v>#N/A</v>
      </c>
      <c r="BO47" s="99" t="e">
        <f ca="true">+IF(AND(ISNUMBER(OFFSET('Hygiene Data'!$I$5,0,10*ROW('Hygiene Data'!I41))),'Data Summary'!ED47="Yes"),OFFSET('Hygiene Data'!$I$5,0,10*ROW('Hygiene Data'!I41)),NA())</f>
        <v>#N/A</v>
      </c>
      <c r="BP47" s="99" t="e">
        <f ca="true">+IF(AND(ISNUMBER(OFFSET('Hygiene Data'!$I$7,0,10*ROW('Hygiene Data'!I41))),'Data Summary'!EE47="Yes"),OFFSET('Hygiene Data'!$I$7,0,10*ROW('Hygiene Data'!I41)),NA())</f>
        <v>#N/A</v>
      </c>
      <c r="BQ47" s="99" t="e">
        <f ca="true">+IF(AND(ISNUMBER(OFFSET('Hygiene Data'!$I$9,0,10*ROW('Hygiene Data'!I41))),'Data Summary'!EF47="Yes"),OFFSET('Hygiene Data'!$I$9,0,10*ROW('Hygiene Data'!I41)),NA())</f>
        <v>#N/A</v>
      </c>
    </row>
    <row xmlns:x14ac="http://schemas.microsoft.com/office/spreadsheetml/2009/9/ac" r="48" x14ac:dyDescent="0.2">
      <c r="A48" s="337" t="e">
        <f ca="true">+RIGHT('Data Summary'!A48,LEN('Data Summary'!A48)-9)</f>
        <v>#VALUE!</v>
      </c>
      <c r="B48" s="38" t="str">
        <f ca="true">+IF(ISTEXT('Data Summary'!B48),'Data Summary'!B48,"")</f>
        <v/>
      </c>
      <c r="C48" s="336" t="e">
        <f ca="true">+VALUE('Data Summary'!C48)</f>
        <v>#VALUE!</v>
      </c>
      <c r="D48" s="97" t="e">
        <f ca="true">+IF(AND(ISNUMBER(OFFSET('Water Data'!$D$4,0,10*ROW('Water Data'!D42))),'Data Summary'!BS48="Yes"),100-OFFSET('Water Data'!$D$4,0,10*ROW('Water Data'!D42)),NA())</f>
        <v>#N/A</v>
      </c>
      <c r="E48" s="97" t="e">
        <f ca="true">+IF(AND(ISNUMBER(OFFSET('Water Data'!$D$6,0,10*ROW('Water Data'!D42))),'Data Summary'!BT48="Yes"),OFFSET('Water Data'!$D$6,0,10*ROW('Water Data'!D42)),NA())</f>
        <v>#N/A</v>
      </c>
      <c r="F48" s="97" t="e">
        <f ca="true">+IF(AND(ISNUMBER(OFFSET('Water Data'!$D$9,0,10*ROW('Water Data'!D42))),'Data Summary'!BU48="Yes"),OFFSET('Water Data'!$D$9,0,10*ROW('Water Data'!D42)),NA())</f>
        <v>#N/A</v>
      </c>
      <c r="G48" s="97" t="e">
        <f ca="true">+IF(AND(ISNUMBER(OFFSET('Water Data'!$E$4,0,10*ROW('Water Data'!E42))),'Data Summary'!BV48="Yes"),100-OFFSET('Water Data'!$E$4,0,10*ROW('Water Data'!E42)),NA())</f>
        <v>#N/A</v>
      </c>
      <c r="H48" s="97" t="e">
        <f ca="true">+IF(AND(ISNUMBER(OFFSET('Water Data'!$E$6,0,10*ROW('Water Data'!E42))),'Data Summary'!BW48="Yes"),OFFSET('Water Data'!$E$6,0,10*ROW('Water Data'!E42)),NA())</f>
        <v>#N/A</v>
      </c>
      <c r="I48" s="97" t="e">
        <f ca="true">+IF(AND(ISNUMBER(OFFSET('Water Data'!$E$9,0,10*ROW('Water Data'!E42))),'Data Summary'!BX48="Yes"),OFFSET('Water Data'!$E$9,0,10*ROW('Water Data'!E42)),NA())</f>
        <v>#N/A</v>
      </c>
      <c r="J48" s="97" t="e">
        <f ca="true">+IF(AND(ISNUMBER(OFFSET('Water Data'!$F$4,0,10*ROW('Water Data'!F42))),'Data Summary'!BY48="Yes"),100-OFFSET('Water Data'!$F$4,0,10*ROW('Water Data'!F42)),NA())</f>
        <v>#N/A</v>
      </c>
      <c r="K48" s="97" t="e">
        <f ca="true">+IF(AND(ISNUMBER(OFFSET('Water Data'!$F$6,0,10*ROW('Water Data'!F42))),'Data Summary'!BZ48="Yes"),OFFSET('Water Data'!$F$6,0,10*ROW('Water Data'!F42)),NA())</f>
        <v>#N/A</v>
      </c>
      <c r="L48" s="97" t="e">
        <f ca="true">+IF(AND(ISNUMBER(OFFSET('Water Data'!$F$9,0,10*ROW('Water Data'!F42))),'Data Summary'!CA48="Yes"),OFFSET('Water Data'!$F$9,0,10*ROW('Water Data'!F42)),NA())</f>
        <v>#N/A</v>
      </c>
      <c r="M48" s="97" t="e">
        <f ca="true">+IF(AND(ISNUMBER(OFFSET('Water Data'!$G$4,0,10*ROW('Water Data'!G42))),'Data Summary'!CB48="Yes"),100-OFFSET('Water Data'!$G$4,0,10*ROW('Water Data'!G42)),NA())</f>
        <v>#N/A</v>
      </c>
      <c r="N48" s="97" t="e">
        <f ca="true">+IF(AND(ISNUMBER(OFFSET('Water Data'!$G$6,0,10*ROW('Water Data'!G42))),'Data Summary'!CC48="Yes"),OFFSET('Water Data'!$G$6,0,10*ROW('Water Data'!G42)),NA())</f>
        <v>#N/A</v>
      </c>
      <c r="O48" s="97" t="e">
        <f ca="true">+IF(AND(ISNUMBER(OFFSET('Water Data'!$G$9,0,10*ROW('Water Data'!G42))),'Data Summary'!CD48="Yes"),OFFSET('Water Data'!$G$9,0,10*ROW('Water Data'!G42)),NA())</f>
        <v>#N/A</v>
      </c>
      <c r="P48" s="97" t="e">
        <f ca="true">+IF(AND(ISNUMBER(OFFSET('Water Data'!$H$4,0,10*ROW('Water Data'!H42))),'Data Summary'!CE48="Yes"),100-OFFSET('Water Data'!$H$4,0,10*ROW('Water Data'!H42)),NA())</f>
        <v>#N/A</v>
      </c>
      <c r="Q48" s="97" t="e">
        <f ca="true">+IF(AND(ISNUMBER(OFFSET('Water Data'!$H$6,0,10*ROW('Water Data'!H42))),'Data Summary'!CF48="Yes"),OFFSET('Water Data'!$H$6,0,10*ROW('Water Data'!H42)),NA())</f>
        <v>#N/A</v>
      </c>
      <c r="R48" s="97" t="e">
        <f ca="true">+IF(AND(ISNUMBER(OFFSET('Water Data'!$H$9,0,10*ROW('Water Data'!H42))),'Data Summary'!CG48="Yes"),OFFSET('Water Data'!$H$9,0,10*ROW('Water Data'!H42)),NA())</f>
        <v>#N/A</v>
      </c>
      <c r="S48" s="97" t="e">
        <f ca="true">+IF(AND(ISNUMBER(OFFSET('Water Data'!$I$4,0,10*ROW('Water Data'!I42))),'Data Summary'!CH48="Yes"),100-OFFSET('Water Data'!$I$4,0,10*ROW('Water Data'!I42)),NA())</f>
        <v>#N/A</v>
      </c>
      <c r="T48" s="97" t="e">
        <f ca="true">+IF(AND(ISNUMBER(OFFSET('Water Data'!$I$6,0,10*ROW('Water Data'!I42))),'Data Summary'!CI48="Yes"),OFFSET('Water Data'!$I$6,0,10*ROW('Water Data'!I42)),NA())</f>
        <v>#N/A</v>
      </c>
      <c r="U48" s="97" t="e">
        <f ca="true">+IF(AND(ISNUMBER(OFFSET('Water Data'!$I$9,0,10*ROW('Water Data'!I42))),'Data Summary'!CJ48="Yes"),OFFSET('Water Data'!$I$9,0,10*ROW('Water Data'!I42)),NA())</f>
        <v>#N/A</v>
      </c>
      <c r="V48" s="98" t="e">
        <f ca="true">+IF(AND(ISNUMBER(OFFSET('Sanitation Data'!$D$4,0,10*ROW('Sanitation Data'!D42))),'Data Summary'!CK48="Yes"),100-OFFSET('Sanitation Data'!$D$4,0,10*ROW('Sanitation Data'!D42)),NA())</f>
        <v>#N/A</v>
      </c>
      <c r="W48" s="98" t="e">
        <f ca="true">+IF(AND(ISNUMBER(OFFSET('Sanitation Data'!$D$6,0,10*ROW('Sanitation Data'!D42))),'Data Summary'!CL48="Yes"),OFFSET('Sanitation Data'!$D$6,0,10*ROW('Sanitation Data'!D42)),NA())</f>
        <v>#N/A</v>
      </c>
      <c r="X48" s="98" t="e">
        <f ca="true">+IF(AND(ISNUMBER(OFFSET('Sanitation Data'!$D$10,0,10*ROW('Sanitation Data'!D42))),'Data Summary'!CM48="Yes"),OFFSET('Sanitation Data'!$D$10,0,10*ROW('Sanitation Data'!D42)),NA())</f>
        <v>#N/A</v>
      </c>
      <c r="Y48" s="98" t="e">
        <f ca="true">+IF(AND(ISNUMBER(OFFSET('Sanitation Data'!$D$11,0,10*ROW('Sanitation Data'!D42))),'Data Summary'!CN48="Yes"),OFFSET('Sanitation Data'!$D$11,0,10*ROW('Sanitation Data'!D42)),NA())</f>
        <v>#N/A</v>
      </c>
      <c r="Z48" s="98" t="e">
        <f ca="true">+IF(AND(ISNUMBER(OFFSET('Sanitation Data'!$D$12,0,10*ROW('Sanitation Data'!D42))),'Data Summary'!CO48="Yes"),OFFSET('Sanitation Data'!$D$12,0,10*ROW('Sanitation Data'!D42)),NA())</f>
        <v>#N/A</v>
      </c>
      <c r="AA48" s="98" t="e">
        <f ca="true">+IF(AND(ISNUMBER(OFFSET('Sanitation Data'!$E$4,0,10*ROW('Sanitation Data'!E42))),'Data Summary'!CP48="Yes"),100-OFFSET('Sanitation Data'!$E$4,0,10*ROW('Sanitation Data'!E42)),NA())</f>
        <v>#N/A</v>
      </c>
      <c r="AB48" s="98" t="e">
        <f ca="true">+IF(AND(ISNUMBER(OFFSET('Sanitation Data'!$E$6,0,10*ROW('Sanitation Data'!E42))),'Data Summary'!CQ48="Yes"),OFFSET('Sanitation Data'!$E$6,0,10*ROW('Sanitation Data'!E42)),NA())</f>
        <v>#N/A</v>
      </c>
      <c r="AC48" s="98" t="e">
        <f ca="true">+IF(AND(ISNUMBER(OFFSET('Sanitation Data'!$E$10,0,10*ROW('Sanitation Data'!E42))),'Data Summary'!CR48="Yes"),OFFSET('Sanitation Data'!$E$10,0,10*ROW('Sanitation Data'!E42)),NA())</f>
        <v>#N/A</v>
      </c>
      <c r="AD48" s="98" t="e">
        <f ca="true">+IF(AND(ISNUMBER(OFFSET('Sanitation Data'!$E$11,0,10*ROW('Sanitation Data'!E42))),'Data Summary'!CS48="Yes"),OFFSET('Sanitation Data'!$E$11,0,10*ROW('Sanitation Data'!E42)),NA())</f>
        <v>#N/A</v>
      </c>
      <c r="AE48" s="98" t="e">
        <f ca="true">+IF(AND(ISNUMBER(OFFSET('Sanitation Data'!$E$12,0,10*ROW('Sanitation Data'!E42))),'Data Summary'!CT48="Yes"),OFFSET('Sanitation Data'!$E$12,0,10*ROW('Sanitation Data'!E42)),NA())</f>
        <v>#N/A</v>
      </c>
      <c r="AF48" s="98" t="e">
        <f ca="true">+IF(AND(ISNUMBER(OFFSET('Sanitation Data'!$F$4,0,10*ROW('Sanitation Data'!F42))),'Data Summary'!CU48="Yes"),100-OFFSET('Sanitation Data'!$F$4,0,10*ROW('Sanitation Data'!F42)),NA())</f>
        <v>#N/A</v>
      </c>
      <c r="AG48" s="98" t="e">
        <f ca="true">+IF(AND(ISNUMBER(OFFSET('Sanitation Data'!$F$6,0,10*ROW('Sanitation Data'!F42))),'Data Summary'!CV48="Yes"),OFFSET('Sanitation Data'!$F$6,0,10*ROW('Sanitation Data'!F42)),NA())</f>
        <v>#N/A</v>
      </c>
      <c r="AH48" s="98" t="e">
        <f ca="true">+IF(AND(ISNUMBER(OFFSET('Sanitation Data'!$F$10,0,10*ROW('Sanitation Data'!F42))),'Data Summary'!CW48="Yes"),OFFSET('Sanitation Data'!$F$10,0,10*ROW('Sanitation Data'!F42)),NA())</f>
        <v>#N/A</v>
      </c>
      <c r="AI48" s="98" t="e">
        <f ca="true">+IF(AND(ISNUMBER(OFFSET('Sanitation Data'!$F$11,0,10*ROW('Sanitation Data'!F42))),'Data Summary'!CX48="Yes"),OFFSET('Sanitation Data'!$F$11,0,10*ROW('Sanitation Data'!F42)),NA())</f>
        <v>#N/A</v>
      </c>
      <c r="AJ48" s="98" t="e">
        <f ca="true">+IF(AND(ISNUMBER(OFFSET('Sanitation Data'!$F$12,0,10*ROW('Sanitation Data'!F42))),'Data Summary'!CY48="Yes"),OFFSET('Sanitation Data'!$F$12,0,10*ROW('Sanitation Data'!F42)),NA())</f>
        <v>#N/A</v>
      </c>
      <c r="AK48" s="98" t="e">
        <f ca="true">+IF(AND(ISNUMBER(OFFSET('Sanitation Data'!$G$4,0,10*ROW('Sanitation Data'!G42))),'Data Summary'!CZ48="Yes"),100-OFFSET('Sanitation Data'!$G$4,0,10*ROW('Sanitation Data'!G42)),NA())</f>
        <v>#N/A</v>
      </c>
      <c r="AL48" s="98" t="e">
        <f ca="true">+IF(AND(ISNUMBER(OFFSET('Sanitation Data'!$G$6,0,10*ROW('Sanitation Data'!G42))),'Data Summary'!DA48="Yes"),OFFSET('Sanitation Data'!$G$6,0,10*ROW('Sanitation Data'!G42)),NA())</f>
        <v>#N/A</v>
      </c>
      <c r="AM48" s="98" t="e">
        <f ca="true">+IF(AND(ISNUMBER(OFFSET('Sanitation Data'!$G$10,0,10*ROW('Sanitation Data'!G42))),'Data Summary'!DB48="Yes"),OFFSET('Sanitation Data'!$G$10,0,10*ROW('Sanitation Data'!G42)),NA())</f>
        <v>#N/A</v>
      </c>
      <c r="AN48" s="98" t="e">
        <f ca="true">+IF(AND(ISNUMBER(OFFSET('Sanitation Data'!$G$11,0,10*ROW('Sanitation Data'!G42))),'Data Summary'!DC48="Yes"),OFFSET('Sanitation Data'!$G$11,0,10*ROW('Sanitation Data'!G42)),NA())</f>
        <v>#N/A</v>
      </c>
      <c r="AO48" s="98" t="e">
        <f ca="true">+IF(AND(ISNUMBER(OFFSET('Sanitation Data'!$G$12,0,10*ROW('Sanitation Data'!G42))),'Data Summary'!DD48="Yes"),OFFSET('Sanitation Data'!$G$12,0,10*ROW('Sanitation Data'!G42)),NA())</f>
        <v>#N/A</v>
      </c>
      <c r="AP48" s="98" t="e">
        <f ca="true">+IF(AND(ISNUMBER(OFFSET('Sanitation Data'!$H$4,0,10*ROW('Sanitation Data'!H42))),'Data Summary'!DE48="Yes"),100-OFFSET('Sanitation Data'!$H$4,0,10*ROW('Sanitation Data'!H42)),NA())</f>
        <v>#N/A</v>
      </c>
      <c r="AQ48" s="98" t="e">
        <f ca="true">+IF(AND(ISNUMBER(OFFSET('Sanitation Data'!$H$6,0,10*ROW('Sanitation Data'!H42))),'Data Summary'!DF48="Yes"),OFFSET('Sanitation Data'!$H$6,0,10*ROW('Sanitation Data'!H42)),NA())</f>
        <v>#N/A</v>
      </c>
      <c r="AR48" s="98" t="e">
        <f ca="true">+IF(AND(ISNUMBER(OFFSET('Sanitation Data'!$H$10,0,10*ROW('Sanitation Data'!H42))),'Data Summary'!DG48="Yes"),OFFSET('Sanitation Data'!$H$10,0,10*ROW('Sanitation Data'!H42)),NA())</f>
        <v>#N/A</v>
      </c>
      <c r="AS48" s="98" t="e">
        <f ca="true">+IF(AND(ISNUMBER(OFFSET('Sanitation Data'!$H$11,0,10*ROW('Sanitation Data'!H42))),'Data Summary'!DH48="Yes"),OFFSET('Sanitation Data'!$H$11,0,10*ROW('Sanitation Data'!H42)),NA())</f>
        <v>#N/A</v>
      </c>
      <c r="AT48" s="98" t="e">
        <f ca="true">+IF(AND(ISNUMBER(OFFSET('Sanitation Data'!$H$12,0,10*ROW('Sanitation Data'!H42))),'Data Summary'!DI48="Yes"),OFFSET('Sanitation Data'!$H$12,0,10*ROW('Sanitation Data'!H42)),NA())</f>
        <v>#N/A</v>
      </c>
      <c r="AU48" s="98" t="e">
        <f ca="true">+IF(AND(ISNUMBER(OFFSET('Sanitation Data'!$I$4,0,10*ROW('Sanitation Data'!I42))),'Data Summary'!DJ48="Yes"),100-OFFSET('Sanitation Data'!$I$4,0,10*ROW('Sanitation Data'!I42)),NA())</f>
        <v>#N/A</v>
      </c>
      <c r="AV48" s="98" t="e">
        <f ca="true">+IF(AND(ISNUMBER(OFFSET('Sanitation Data'!$I$6,0,10*ROW('Sanitation Data'!I42))),'Data Summary'!DK48="Yes"),OFFSET('Sanitation Data'!$I$6,0,10*ROW('Sanitation Data'!I42)),NA())</f>
        <v>#N/A</v>
      </c>
      <c r="AW48" s="98" t="e">
        <f ca="true">+IF(AND(ISNUMBER(OFFSET('Sanitation Data'!$I$10,0,10*ROW('Sanitation Data'!I42))),'Data Summary'!DL48="Yes"),OFFSET('Sanitation Data'!$I$10,0,10*ROW('Sanitation Data'!I42)),NA())</f>
        <v>#N/A</v>
      </c>
      <c r="AX48" s="98" t="e">
        <f ca="true">+IF(AND(ISNUMBER(OFFSET('Sanitation Data'!$I$11,0,10*ROW('Sanitation Data'!I42))),'Data Summary'!DM48="Yes"),OFFSET('Sanitation Data'!$I$11,0,10*ROW('Sanitation Data'!I42)),NA())</f>
        <v>#N/A</v>
      </c>
      <c r="AY48" s="98" t="e">
        <f ca="true">+IF(AND(ISNUMBER(OFFSET('Sanitation Data'!$I$12,0,10*ROW('Sanitation Data'!I42))),'Data Summary'!DN48="Yes"),OFFSET('Sanitation Data'!$I$12,0,10*ROW('Sanitation Data'!I42)),NA())</f>
        <v>#N/A</v>
      </c>
      <c r="AZ48" s="99" t="e">
        <f ca="true">+IF(AND(ISNUMBER(OFFSET('Hygiene Data'!$D$5,0,10*ROW('Hygiene Data'!D42))),'Data Summary'!DO48="Yes"),OFFSET('Hygiene Data'!$D$5,0,10*ROW('Hygiene Data'!D42)),NA())</f>
        <v>#N/A</v>
      </c>
      <c r="BA48" s="99" t="e">
        <f ca="true">+IF(AND(ISNUMBER(OFFSET('Hygiene Data'!$D$7,0,10*ROW('Hygiene Data'!D42))),'Data Summary'!DP48="Yes"),OFFSET('Hygiene Data'!$D$7,0,10*ROW('Hygiene Data'!D42)),NA())</f>
        <v>#N/A</v>
      </c>
      <c r="BB48" s="99" t="e">
        <f ca="true">+IF(AND(ISNUMBER(OFFSET('Hygiene Data'!$D$9,0,10*ROW('Hygiene Data'!D42))),'Data Summary'!DQ48="Yes"),OFFSET('Hygiene Data'!$D$9,0,10*ROW('Hygiene Data'!D42)),NA())</f>
        <v>#N/A</v>
      </c>
      <c r="BC48" s="99" t="e">
        <f ca="true">+IF(AND(ISNUMBER(OFFSET('Hygiene Data'!$E$5,0,10*ROW('Hygiene Data'!E42))),'Data Summary'!DR48="Yes"),OFFSET('Hygiene Data'!$E$5,0,10*ROW('Hygiene Data'!E42)),NA())</f>
        <v>#N/A</v>
      </c>
      <c r="BD48" s="99" t="e">
        <f ca="true">+IF(AND(ISNUMBER(OFFSET('Hygiene Data'!$E$7,0,10*ROW('Hygiene Data'!E42))),'Data Summary'!DS48="Yes"),OFFSET('Hygiene Data'!$E$7,0,10*ROW('Hygiene Data'!E42)),NA())</f>
        <v>#N/A</v>
      </c>
      <c r="BE48" s="99" t="e">
        <f ca="true">+IF(AND(ISNUMBER(OFFSET('Hygiene Data'!$E$9,0,10*ROW('Hygiene Data'!E42))),'Data Summary'!DT48="Yes"),OFFSET('Hygiene Data'!$E$9,0,10*ROW('Hygiene Data'!E42)),NA())</f>
        <v>#N/A</v>
      </c>
      <c r="BF48" s="99" t="e">
        <f ca="true">+IF(AND(ISNUMBER(OFFSET('Hygiene Data'!$F$5,0,10*ROW('Hygiene Data'!F42))),'Data Summary'!DU48="Yes"),OFFSET('Hygiene Data'!$F$5,0,10*ROW('Hygiene Data'!F42)),NA())</f>
        <v>#N/A</v>
      </c>
      <c r="BG48" s="99" t="e">
        <f ca="true">+IF(AND(ISNUMBER(OFFSET('Hygiene Data'!$F$7,0,10*ROW('Hygiene Data'!F42))),'Data Summary'!DV48="Yes"),OFFSET('Hygiene Data'!$F$7,0,10*ROW('Hygiene Data'!F42)),NA())</f>
        <v>#N/A</v>
      </c>
      <c r="BH48" s="99" t="e">
        <f ca="true">+IF(AND(ISNUMBER(OFFSET('Hygiene Data'!$F$9,0,10*ROW('Hygiene Data'!F42))),'Data Summary'!DW48="Yes"),OFFSET('Hygiene Data'!$F$9,0,10*ROW('Hygiene Data'!F42)),NA())</f>
        <v>#N/A</v>
      </c>
      <c r="BI48" s="99" t="e">
        <f ca="true">+IF(AND(ISNUMBER(OFFSET('Hygiene Data'!$G$5,0,10*ROW('Hygiene Data'!G42))),'Data Summary'!DX48="Yes"),OFFSET('Hygiene Data'!$G$5,0,10*ROW('Hygiene Data'!G42)),NA())</f>
        <v>#N/A</v>
      </c>
      <c r="BJ48" s="99" t="e">
        <f ca="true">+IF(AND(ISNUMBER(OFFSET('Hygiene Data'!$G$7,0,10*ROW('Hygiene Data'!G42))),'Data Summary'!DY48="Yes"),OFFSET('Hygiene Data'!$G$7,0,10*ROW('Hygiene Data'!G42)),NA())</f>
        <v>#N/A</v>
      </c>
      <c r="BK48" s="99" t="e">
        <f ca="true">+IF(AND(ISNUMBER(OFFSET('Hygiene Data'!$G$9,0,10*ROW('Hygiene Data'!G42))),'Data Summary'!DZ48="Yes"),OFFSET('Hygiene Data'!$G$9,0,10*ROW('Hygiene Data'!G42)),NA())</f>
        <v>#N/A</v>
      </c>
      <c r="BL48" s="99" t="e">
        <f ca="true">+IF(AND(ISNUMBER(OFFSET('Hygiene Data'!$H$5,0,10*ROW('Hygiene Data'!H42))),'Data Summary'!EA48="Yes"),OFFSET('Hygiene Data'!$H$5,0,10*ROW('Hygiene Data'!H42)),NA())</f>
        <v>#N/A</v>
      </c>
      <c r="BM48" s="99" t="e">
        <f ca="true">+IF(AND(ISNUMBER(OFFSET('Hygiene Data'!$H$7,0,10*ROW('Hygiene Data'!H42))),'Data Summary'!EB48="Yes"),OFFSET('Hygiene Data'!$H$7,0,10*ROW('Hygiene Data'!H42)),NA())</f>
        <v>#N/A</v>
      </c>
      <c r="BN48" s="99" t="e">
        <f ca="true">+IF(AND(ISNUMBER(OFFSET('Hygiene Data'!$H$9,0,10*ROW('Hygiene Data'!H42))),'Data Summary'!EC48="Yes"),OFFSET('Hygiene Data'!$H$9,0,10*ROW('Hygiene Data'!H42)),NA())</f>
        <v>#N/A</v>
      </c>
      <c r="BO48" s="99" t="e">
        <f ca="true">+IF(AND(ISNUMBER(OFFSET('Hygiene Data'!$I$5,0,10*ROW('Hygiene Data'!I42))),'Data Summary'!ED48="Yes"),OFFSET('Hygiene Data'!$I$5,0,10*ROW('Hygiene Data'!I42)),NA())</f>
        <v>#N/A</v>
      </c>
      <c r="BP48" s="99" t="e">
        <f ca="true">+IF(AND(ISNUMBER(OFFSET('Hygiene Data'!$I$7,0,10*ROW('Hygiene Data'!I42))),'Data Summary'!EE48="Yes"),OFFSET('Hygiene Data'!$I$7,0,10*ROW('Hygiene Data'!I42)),NA())</f>
        <v>#N/A</v>
      </c>
      <c r="BQ48" s="99" t="e">
        <f ca="true">+IF(AND(ISNUMBER(OFFSET('Hygiene Data'!$I$9,0,10*ROW('Hygiene Data'!I42))),'Data Summary'!EF48="Yes"),OFFSET('Hygiene Data'!$I$9,0,10*ROW('Hygiene Data'!I42)),NA())</f>
        <v>#N/A</v>
      </c>
    </row>
    <row xmlns:x14ac="http://schemas.microsoft.com/office/spreadsheetml/2009/9/ac" r="49" x14ac:dyDescent="0.2">
      <c r="A49" s="337" t="e">
        <f ca="true">+RIGHT('Data Summary'!A49,LEN('Data Summary'!A49)-9)</f>
        <v>#VALUE!</v>
      </c>
      <c r="B49" s="38" t="str">
        <f ca="true">+IF(ISTEXT('Data Summary'!B49),'Data Summary'!B49,"")</f>
        <v/>
      </c>
      <c r="C49" s="336" t="e">
        <f ca="true">+VALUE('Data Summary'!C49)</f>
        <v>#VALUE!</v>
      </c>
      <c r="D49" s="97" t="e">
        <f ca="true">+IF(AND(ISNUMBER(OFFSET('Water Data'!$D$4,0,10*ROW('Water Data'!D43))),'Data Summary'!BS49="Yes"),100-OFFSET('Water Data'!$D$4,0,10*ROW('Water Data'!D43)),NA())</f>
        <v>#N/A</v>
      </c>
      <c r="E49" s="97" t="e">
        <f ca="true">+IF(AND(ISNUMBER(OFFSET('Water Data'!$D$6,0,10*ROW('Water Data'!D43))),'Data Summary'!BT49="Yes"),OFFSET('Water Data'!$D$6,0,10*ROW('Water Data'!D43)),NA())</f>
        <v>#N/A</v>
      </c>
      <c r="F49" s="97" t="e">
        <f ca="true">+IF(AND(ISNUMBER(OFFSET('Water Data'!$D$9,0,10*ROW('Water Data'!D43))),'Data Summary'!BU49="Yes"),OFFSET('Water Data'!$D$9,0,10*ROW('Water Data'!D43)),NA())</f>
        <v>#N/A</v>
      </c>
      <c r="G49" s="97" t="e">
        <f ca="true">+IF(AND(ISNUMBER(OFFSET('Water Data'!$E$4,0,10*ROW('Water Data'!E43))),'Data Summary'!BV49="Yes"),100-OFFSET('Water Data'!$E$4,0,10*ROW('Water Data'!E43)),NA())</f>
        <v>#N/A</v>
      </c>
      <c r="H49" s="97" t="e">
        <f ca="true">+IF(AND(ISNUMBER(OFFSET('Water Data'!$E$6,0,10*ROW('Water Data'!E43))),'Data Summary'!BW49="Yes"),OFFSET('Water Data'!$E$6,0,10*ROW('Water Data'!E43)),NA())</f>
        <v>#N/A</v>
      </c>
      <c r="I49" s="97" t="e">
        <f ca="true">+IF(AND(ISNUMBER(OFFSET('Water Data'!$E$9,0,10*ROW('Water Data'!E43))),'Data Summary'!BX49="Yes"),OFFSET('Water Data'!$E$9,0,10*ROW('Water Data'!E43)),NA())</f>
        <v>#N/A</v>
      </c>
      <c r="J49" s="97" t="e">
        <f ca="true">+IF(AND(ISNUMBER(OFFSET('Water Data'!$F$4,0,10*ROW('Water Data'!F43))),'Data Summary'!BY49="Yes"),100-OFFSET('Water Data'!$F$4,0,10*ROW('Water Data'!F43)),NA())</f>
        <v>#N/A</v>
      </c>
      <c r="K49" s="97" t="e">
        <f ca="true">+IF(AND(ISNUMBER(OFFSET('Water Data'!$F$6,0,10*ROW('Water Data'!F43))),'Data Summary'!BZ49="Yes"),OFFSET('Water Data'!$F$6,0,10*ROW('Water Data'!F43)),NA())</f>
        <v>#N/A</v>
      </c>
      <c r="L49" s="97" t="e">
        <f ca="true">+IF(AND(ISNUMBER(OFFSET('Water Data'!$F$9,0,10*ROW('Water Data'!F43))),'Data Summary'!CA49="Yes"),OFFSET('Water Data'!$F$9,0,10*ROW('Water Data'!F43)),NA())</f>
        <v>#N/A</v>
      </c>
      <c r="M49" s="97" t="e">
        <f ca="true">+IF(AND(ISNUMBER(OFFSET('Water Data'!$G$4,0,10*ROW('Water Data'!G43))),'Data Summary'!CB49="Yes"),100-OFFSET('Water Data'!$G$4,0,10*ROW('Water Data'!G43)),NA())</f>
        <v>#N/A</v>
      </c>
      <c r="N49" s="97" t="e">
        <f ca="true">+IF(AND(ISNUMBER(OFFSET('Water Data'!$G$6,0,10*ROW('Water Data'!G43))),'Data Summary'!CC49="Yes"),OFFSET('Water Data'!$G$6,0,10*ROW('Water Data'!G43)),NA())</f>
        <v>#N/A</v>
      </c>
      <c r="O49" s="97" t="e">
        <f ca="true">+IF(AND(ISNUMBER(OFFSET('Water Data'!$G$9,0,10*ROW('Water Data'!G43))),'Data Summary'!CD49="Yes"),OFFSET('Water Data'!$G$9,0,10*ROW('Water Data'!G43)),NA())</f>
        <v>#N/A</v>
      </c>
      <c r="P49" s="97" t="e">
        <f ca="true">+IF(AND(ISNUMBER(OFFSET('Water Data'!$H$4,0,10*ROW('Water Data'!H43))),'Data Summary'!CE49="Yes"),100-OFFSET('Water Data'!$H$4,0,10*ROW('Water Data'!H43)),NA())</f>
        <v>#N/A</v>
      </c>
      <c r="Q49" s="97" t="e">
        <f ca="true">+IF(AND(ISNUMBER(OFFSET('Water Data'!$H$6,0,10*ROW('Water Data'!H43))),'Data Summary'!CF49="Yes"),OFFSET('Water Data'!$H$6,0,10*ROW('Water Data'!H43)),NA())</f>
        <v>#N/A</v>
      </c>
      <c r="R49" s="97" t="e">
        <f ca="true">+IF(AND(ISNUMBER(OFFSET('Water Data'!$H$9,0,10*ROW('Water Data'!H43))),'Data Summary'!CG49="Yes"),OFFSET('Water Data'!$H$9,0,10*ROW('Water Data'!H43)),NA())</f>
        <v>#N/A</v>
      </c>
      <c r="S49" s="97" t="e">
        <f ca="true">+IF(AND(ISNUMBER(OFFSET('Water Data'!$I$4,0,10*ROW('Water Data'!I43))),'Data Summary'!CH49="Yes"),100-OFFSET('Water Data'!$I$4,0,10*ROW('Water Data'!I43)),NA())</f>
        <v>#N/A</v>
      </c>
      <c r="T49" s="97" t="e">
        <f ca="true">+IF(AND(ISNUMBER(OFFSET('Water Data'!$I$6,0,10*ROW('Water Data'!I43))),'Data Summary'!CI49="Yes"),OFFSET('Water Data'!$I$6,0,10*ROW('Water Data'!I43)),NA())</f>
        <v>#N/A</v>
      </c>
      <c r="U49" s="97" t="e">
        <f ca="true">+IF(AND(ISNUMBER(OFFSET('Water Data'!$I$9,0,10*ROW('Water Data'!I43))),'Data Summary'!CJ49="Yes"),OFFSET('Water Data'!$I$9,0,10*ROW('Water Data'!I43)),NA())</f>
        <v>#N/A</v>
      </c>
      <c r="V49" s="98" t="e">
        <f ca="true">+IF(AND(ISNUMBER(OFFSET('Sanitation Data'!$D$4,0,10*ROW('Sanitation Data'!D43))),'Data Summary'!CK49="Yes"),100-OFFSET('Sanitation Data'!$D$4,0,10*ROW('Sanitation Data'!D43)),NA())</f>
        <v>#N/A</v>
      </c>
      <c r="W49" s="98" t="e">
        <f ca="true">+IF(AND(ISNUMBER(OFFSET('Sanitation Data'!$D$6,0,10*ROW('Sanitation Data'!D43))),'Data Summary'!CL49="Yes"),OFFSET('Sanitation Data'!$D$6,0,10*ROW('Sanitation Data'!D43)),NA())</f>
        <v>#N/A</v>
      </c>
      <c r="X49" s="98" t="e">
        <f ca="true">+IF(AND(ISNUMBER(OFFSET('Sanitation Data'!$D$10,0,10*ROW('Sanitation Data'!D43))),'Data Summary'!CM49="Yes"),OFFSET('Sanitation Data'!$D$10,0,10*ROW('Sanitation Data'!D43)),NA())</f>
        <v>#N/A</v>
      </c>
      <c r="Y49" s="98" t="e">
        <f ca="true">+IF(AND(ISNUMBER(OFFSET('Sanitation Data'!$D$11,0,10*ROW('Sanitation Data'!D43))),'Data Summary'!CN49="Yes"),OFFSET('Sanitation Data'!$D$11,0,10*ROW('Sanitation Data'!D43)),NA())</f>
        <v>#N/A</v>
      </c>
      <c r="Z49" s="98" t="e">
        <f ca="true">+IF(AND(ISNUMBER(OFFSET('Sanitation Data'!$D$12,0,10*ROW('Sanitation Data'!D43))),'Data Summary'!CO49="Yes"),OFFSET('Sanitation Data'!$D$12,0,10*ROW('Sanitation Data'!D43)),NA())</f>
        <v>#N/A</v>
      </c>
      <c r="AA49" s="98" t="e">
        <f ca="true">+IF(AND(ISNUMBER(OFFSET('Sanitation Data'!$E$4,0,10*ROW('Sanitation Data'!E43))),'Data Summary'!CP49="Yes"),100-OFFSET('Sanitation Data'!$E$4,0,10*ROW('Sanitation Data'!E43)),NA())</f>
        <v>#N/A</v>
      </c>
      <c r="AB49" s="98" t="e">
        <f ca="true">+IF(AND(ISNUMBER(OFFSET('Sanitation Data'!$E$6,0,10*ROW('Sanitation Data'!E43))),'Data Summary'!CQ49="Yes"),OFFSET('Sanitation Data'!$E$6,0,10*ROW('Sanitation Data'!E43)),NA())</f>
        <v>#N/A</v>
      </c>
      <c r="AC49" s="98" t="e">
        <f ca="true">+IF(AND(ISNUMBER(OFFSET('Sanitation Data'!$E$10,0,10*ROW('Sanitation Data'!E43))),'Data Summary'!CR49="Yes"),OFFSET('Sanitation Data'!$E$10,0,10*ROW('Sanitation Data'!E43)),NA())</f>
        <v>#N/A</v>
      </c>
      <c r="AD49" s="98" t="e">
        <f ca="true">+IF(AND(ISNUMBER(OFFSET('Sanitation Data'!$E$11,0,10*ROW('Sanitation Data'!E43))),'Data Summary'!CS49="Yes"),OFFSET('Sanitation Data'!$E$11,0,10*ROW('Sanitation Data'!E43)),NA())</f>
        <v>#N/A</v>
      </c>
      <c r="AE49" s="98" t="e">
        <f ca="true">+IF(AND(ISNUMBER(OFFSET('Sanitation Data'!$E$12,0,10*ROW('Sanitation Data'!E43))),'Data Summary'!CT49="Yes"),OFFSET('Sanitation Data'!$E$12,0,10*ROW('Sanitation Data'!E43)),NA())</f>
        <v>#N/A</v>
      </c>
      <c r="AF49" s="98" t="e">
        <f ca="true">+IF(AND(ISNUMBER(OFFSET('Sanitation Data'!$F$4,0,10*ROW('Sanitation Data'!F43))),'Data Summary'!CU49="Yes"),100-OFFSET('Sanitation Data'!$F$4,0,10*ROW('Sanitation Data'!F43)),NA())</f>
        <v>#N/A</v>
      </c>
      <c r="AG49" s="98" t="e">
        <f ca="true">+IF(AND(ISNUMBER(OFFSET('Sanitation Data'!$F$6,0,10*ROW('Sanitation Data'!F43))),'Data Summary'!CV49="Yes"),OFFSET('Sanitation Data'!$F$6,0,10*ROW('Sanitation Data'!F43)),NA())</f>
        <v>#N/A</v>
      </c>
      <c r="AH49" s="98" t="e">
        <f ca="true">+IF(AND(ISNUMBER(OFFSET('Sanitation Data'!$F$10,0,10*ROW('Sanitation Data'!F43))),'Data Summary'!CW49="Yes"),OFFSET('Sanitation Data'!$F$10,0,10*ROW('Sanitation Data'!F43)),NA())</f>
        <v>#N/A</v>
      </c>
      <c r="AI49" s="98" t="e">
        <f ca="true">+IF(AND(ISNUMBER(OFFSET('Sanitation Data'!$F$11,0,10*ROW('Sanitation Data'!F43))),'Data Summary'!CX49="Yes"),OFFSET('Sanitation Data'!$F$11,0,10*ROW('Sanitation Data'!F43)),NA())</f>
        <v>#N/A</v>
      </c>
      <c r="AJ49" s="98" t="e">
        <f ca="true">+IF(AND(ISNUMBER(OFFSET('Sanitation Data'!$F$12,0,10*ROW('Sanitation Data'!F43))),'Data Summary'!CY49="Yes"),OFFSET('Sanitation Data'!$F$12,0,10*ROW('Sanitation Data'!F43)),NA())</f>
        <v>#N/A</v>
      </c>
      <c r="AK49" s="98" t="e">
        <f ca="true">+IF(AND(ISNUMBER(OFFSET('Sanitation Data'!$G$4,0,10*ROW('Sanitation Data'!G43))),'Data Summary'!CZ49="Yes"),100-OFFSET('Sanitation Data'!$G$4,0,10*ROW('Sanitation Data'!G43)),NA())</f>
        <v>#N/A</v>
      </c>
      <c r="AL49" s="98" t="e">
        <f ca="true">+IF(AND(ISNUMBER(OFFSET('Sanitation Data'!$G$6,0,10*ROW('Sanitation Data'!G43))),'Data Summary'!DA49="Yes"),OFFSET('Sanitation Data'!$G$6,0,10*ROW('Sanitation Data'!G43)),NA())</f>
        <v>#N/A</v>
      </c>
      <c r="AM49" s="98" t="e">
        <f ca="true">+IF(AND(ISNUMBER(OFFSET('Sanitation Data'!$G$10,0,10*ROW('Sanitation Data'!G43))),'Data Summary'!DB49="Yes"),OFFSET('Sanitation Data'!$G$10,0,10*ROW('Sanitation Data'!G43)),NA())</f>
        <v>#N/A</v>
      </c>
      <c r="AN49" s="98" t="e">
        <f ca="true">+IF(AND(ISNUMBER(OFFSET('Sanitation Data'!$G$11,0,10*ROW('Sanitation Data'!G43))),'Data Summary'!DC49="Yes"),OFFSET('Sanitation Data'!$G$11,0,10*ROW('Sanitation Data'!G43)),NA())</f>
        <v>#N/A</v>
      </c>
      <c r="AO49" s="98" t="e">
        <f ca="true">+IF(AND(ISNUMBER(OFFSET('Sanitation Data'!$G$12,0,10*ROW('Sanitation Data'!G43))),'Data Summary'!DD49="Yes"),OFFSET('Sanitation Data'!$G$12,0,10*ROW('Sanitation Data'!G43)),NA())</f>
        <v>#N/A</v>
      </c>
      <c r="AP49" s="98" t="e">
        <f ca="true">+IF(AND(ISNUMBER(OFFSET('Sanitation Data'!$H$4,0,10*ROW('Sanitation Data'!H43))),'Data Summary'!DE49="Yes"),100-OFFSET('Sanitation Data'!$H$4,0,10*ROW('Sanitation Data'!H43)),NA())</f>
        <v>#N/A</v>
      </c>
      <c r="AQ49" s="98" t="e">
        <f ca="true">+IF(AND(ISNUMBER(OFFSET('Sanitation Data'!$H$6,0,10*ROW('Sanitation Data'!H43))),'Data Summary'!DF49="Yes"),OFFSET('Sanitation Data'!$H$6,0,10*ROW('Sanitation Data'!H43)),NA())</f>
        <v>#N/A</v>
      </c>
      <c r="AR49" s="98" t="e">
        <f ca="true">+IF(AND(ISNUMBER(OFFSET('Sanitation Data'!$H$10,0,10*ROW('Sanitation Data'!H43))),'Data Summary'!DG49="Yes"),OFFSET('Sanitation Data'!$H$10,0,10*ROW('Sanitation Data'!H43)),NA())</f>
        <v>#N/A</v>
      </c>
      <c r="AS49" s="98" t="e">
        <f ca="true">+IF(AND(ISNUMBER(OFFSET('Sanitation Data'!$H$11,0,10*ROW('Sanitation Data'!H43))),'Data Summary'!DH49="Yes"),OFFSET('Sanitation Data'!$H$11,0,10*ROW('Sanitation Data'!H43)),NA())</f>
        <v>#N/A</v>
      </c>
      <c r="AT49" s="98" t="e">
        <f ca="true">+IF(AND(ISNUMBER(OFFSET('Sanitation Data'!$H$12,0,10*ROW('Sanitation Data'!H43))),'Data Summary'!DI49="Yes"),OFFSET('Sanitation Data'!$H$12,0,10*ROW('Sanitation Data'!H43)),NA())</f>
        <v>#N/A</v>
      </c>
      <c r="AU49" s="98" t="e">
        <f ca="true">+IF(AND(ISNUMBER(OFFSET('Sanitation Data'!$I$4,0,10*ROW('Sanitation Data'!I43))),'Data Summary'!DJ49="Yes"),100-OFFSET('Sanitation Data'!$I$4,0,10*ROW('Sanitation Data'!I43)),NA())</f>
        <v>#N/A</v>
      </c>
      <c r="AV49" s="98" t="e">
        <f ca="true">+IF(AND(ISNUMBER(OFFSET('Sanitation Data'!$I$6,0,10*ROW('Sanitation Data'!I43))),'Data Summary'!DK49="Yes"),OFFSET('Sanitation Data'!$I$6,0,10*ROW('Sanitation Data'!I43)),NA())</f>
        <v>#N/A</v>
      </c>
      <c r="AW49" s="98" t="e">
        <f ca="true">+IF(AND(ISNUMBER(OFFSET('Sanitation Data'!$I$10,0,10*ROW('Sanitation Data'!I43))),'Data Summary'!DL49="Yes"),OFFSET('Sanitation Data'!$I$10,0,10*ROW('Sanitation Data'!I43)),NA())</f>
        <v>#N/A</v>
      </c>
      <c r="AX49" s="98" t="e">
        <f ca="true">+IF(AND(ISNUMBER(OFFSET('Sanitation Data'!$I$11,0,10*ROW('Sanitation Data'!I43))),'Data Summary'!DM49="Yes"),OFFSET('Sanitation Data'!$I$11,0,10*ROW('Sanitation Data'!I43)),NA())</f>
        <v>#N/A</v>
      </c>
      <c r="AY49" s="98" t="e">
        <f ca="true">+IF(AND(ISNUMBER(OFFSET('Sanitation Data'!$I$12,0,10*ROW('Sanitation Data'!I43))),'Data Summary'!DN49="Yes"),OFFSET('Sanitation Data'!$I$12,0,10*ROW('Sanitation Data'!I43)),NA())</f>
        <v>#N/A</v>
      </c>
      <c r="AZ49" s="99" t="e">
        <f ca="true">+IF(AND(ISNUMBER(OFFSET('Hygiene Data'!$D$5,0,10*ROW('Hygiene Data'!D43))),'Data Summary'!DO49="Yes"),OFFSET('Hygiene Data'!$D$5,0,10*ROW('Hygiene Data'!D43)),NA())</f>
        <v>#N/A</v>
      </c>
      <c r="BA49" s="99" t="e">
        <f ca="true">+IF(AND(ISNUMBER(OFFSET('Hygiene Data'!$D$7,0,10*ROW('Hygiene Data'!D43))),'Data Summary'!DP49="Yes"),OFFSET('Hygiene Data'!$D$7,0,10*ROW('Hygiene Data'!D43)),NA())</f>
        <v>#N/A</v>
      </c>
      <c r="BB49" s="99" t="e">
        <f ca="true">+IF(AND(ISNUMBER(OFFSET('Hygiene Data'!$D$9,0,10*ROW('Hygiene Data'!D43))),'Data Summary'!DQ49="Yes"),OFFSET('Hygiene Data'!$D$9,0,10*ROW('Hygiene Data'!D43)),NA())</f>
        <v>#N/A</v>
      </c>
      <c r="BC49" s="99" t="e">
        <f ca="true">+IF(AND(ISNUMBER(OFFSET('Hygiene Data'!$E$5,0,10*ROW('Hygiene Data'!E43))),'Data Summary'!DR49="Yes"),OFFSET('Hygiene Data'!$E$5,0,10*ROW('Hygiene Data'!E43)),NA())</f>
        <v>#N/A</v>
      </c>
      <c r="BD49" s="99" t="e">
        <f ca="true">+IF(AND(ISNUMBER(OFFSET('Hygiene Data'!$E$7,0,10*ROW('Hygiene Data'!E43))),'Data Summary'!DS49="Yes"),OFFSET('Hygiene Data'!$E$7,0,10*ROW('Hygiene Data'!E43)),NA())</f>
        <v>#N/A</v>
      </c>
      <c r="BE49" s="99" t="e">
        <f ca="true">+IF(AND(ISNUMBER(OFFSET('Hygiene Data'!$E$9,0,10*ROW('Hygiene Data'!E43))),'Data Summary'!DT49="Yes"),OFFSET('Hygiene Data'!$E$9,0,10*ROW('Hygiene Data'!E43)),NA())</f>
        <v>#N/A</v>
      </c>
      <c r="BF49" s="99" t="e">
        <f ca="true">+IF(AND(ISNUMBER(OFFSET('Hygiene Data'!$F$5,0,10*ROW('Hygiene Data'!F43))),'Data Summary'!DU49="Yes"),OFFSET('Hygiene Data'!$F$5,0,10*ROW('Hygiene Data'!F43)),NA())</f>
        <v>#N/A</v>
      </c>
      <c r="BG49" s="99" t="e">
        <f ca="true">+IF(AND(ISNUMBER(OFFSET('Hygiene Data'!$F$7,0,10*ROW('Hygiene Data'!F43))),'Data Summary'!DV49="Yes"),OFFSET('Hygiene Data'!$F$7,0,10*ROW('Hygiene Data'!F43)),NA())</f>
        <v>#N/A</v>
      </c>
      <c r="BH49" s="99" t="e">
        <f ca="true">+IF(AND(ISNUMBER(OFFSET('Hygiene Data'!$F$9,0,10*ROW('Hygiene Data'!F43))),'Data Summary'!DW49="Yes"),OFFSET('Hygiene Data'!$F$9,0,10*ROW('Hygiene Data'!F43)),NA())</f>
        <v>#N/A</v>
      </c>
      <c r="BI49" s="99" t="e">
        <f ca="true">+IF(AND(ISNUMBER(OFFSET('Hygiene Data'!$G$5,0,10*ROW('Hygiene Data'!G43))),'Data Summary'!DX49="Yes"),OFFSET('Hygiene Data'!$G$5,0,10*ROW('Hygiene Data'!G43)),NA())</f>
        <v>#N/A</v>
      </c>
      <c r="BJ49" s="99" t="e">
        <f ca="true">+IF(AND(ISNUMBER(OFFSET('Hygiene Data'!$G$7,0,10*ROW('Hygiene Data'!G43))),'Data Summary'!DY49="Yes"),OFFSET('Hygiene Data'!$G$7,0,10*ROW('Hygiene Data'!G43)),NA())</f>
        <v>#N/A</v>
      </c>
      <c r="BK49" s="99" t="e">
        <f ca="true">+IF(AND(ISNUMBER(OFFSET('Hygiene Data'!$G$9,0,10*ROW('Hygiene Data'!G43))),'Data Summary'!DZ49="Yes"),OFFSET('Hygiene Data'!$G$9,0,10*ROW('Hygiene Data'!G43)),NA())</f>
        <v>#N/A</v>
      </c>
      <c r="BL49" s="99" t="e">
        <f ca="true">+IF(AND(ISNUMBER(OFFSET('Hygiene Data'!$H$5,0,10*ROW('Hygiene Data'!H43))),'Data Summary'!EA49="Yes"),OFFSET('Hygiene Data'!$H$5,0,10*ROW('Hygiene Data'!H43)),NA())</f>
        <v>#N/A</v>
      </c>
      <c r="BM49" s="99" t="e">
        <f ca="true">+IF(AND(ISNUMBER(OFFSET('Hygiene Data'!$H$7,0,10*ROW('Hygiene Data'!H43))),'Data Summary'!EB49="Yes"),OFFSET('Hygiene Data'!$H$7,0,10*ROW('Hygiene Data'!H43)),NA())</f>
        <v>#N/A</v>
      </c>
      <c r="BN49" s="99" t="e">
        <f ca="true">+IF(AND(ISNUMBER(OFFSET('Hygiene Data'!$H$9,0,10*ROW('Hygiene Data'!H43))),'Data Summary'!EC49="Yes"),OFFSET('Hygiene Data'!$H$9,0,10*ROW('Hygiene Data'!H43)),NA())</f>
        <v>#N/A</v>
      </c>
      <c r="BO49" s="99" t="e">
        <f ca="true">+IF(AND(ISNUMBER(OFFSET('Hygiene Data'!$I$5,0,10*ROW('Hygiene Data'!I43))),'Data Summary'!ED49="Yes"),OFFSET('Hygiene Data'!$I$5,0,10*ROW('Hygiene Data'!I43)),NA())</f>
        <v>#N/A</v>
      </c>
      <c r="BP49" s="99" t="e">
        <f ca="true">+IF(AND(ISNUMBER(OFFSET('Hygiene Data'!$I$7,0,10*ROW('Hygiene Data'!I43))),'Data Summary'!EE49="Yes"),OFFSET('Hygiene Data'!$I$7,0,10*ROW('Hygiene Data'!I43)),NA())</f>
        <v>#N/A</v>
      </c>
      <c r="BQ49" s="99" t="e">
        <f ca="true">+IF(AND(ISNUMBER(OFFSET('Hygiene Data'!$I$9,0,10*ROW('Hygiene Data'!I43))),'Data Summary'!EF49="Yes"),OFFSET('Hygiene Data'!$I$9,0,10*ROW('Hygiene Data'!I43)),NA())</f>
        <v>#N/A</v>
      </c>
    </row>
    <row xmlns:x14ac="http://schemas.microsoft.com/office/spreadsheetml/2009/9/ac" r="50" x14ac:dyDescent="0.2">
      <c r="A50" s="337" t="e">
        <f ca="true">+RIGHT('Data Summary'!A50,LEN('Data Summary'!A50)-9)</f>
        <v>#VALUE!</v>
      </c>
      <c r="B50" s="38" t="str">
        <f ca="true">+IF(ISTEXT('Data Summary'!B50),'Data Summary'!B50,"")</f>
        <v/>
      </c>
      <c r="C50" s="336" t="e">
        <f ca="true">+VALUE('Data Summary'!C50)</f>
        <v>#VALUE!</v>
      </c>
      <c r="D50" s="97" t="e">
        <f ca="true">+IF(AND(ISNUMBER(OFFSET('Water Data'!$D$4,0,10*ROW('Water Data'!D44))),'Data Summary'!BS50="Yes"),100-OFFSET('Water Data'!$D$4,0,10*ROW('Water Data'!D44)),NA())</f>
        <v>#N/A</v>
      </c>
      <c r="E50" s="97" t="e">
        <f ca="true">+IF(AND(ISNUMBER(OFFSET('Water Data'!$D$6,0,10*ROW('Water Data'!D44))),'Data Summary'!BT50="Yes"),OFFSET('Water Data'!$D$6,0,10*ROW('Water Data'!D44)),NA())</f>
        <v>#N/A</v>
      </c>
      <c r="F50" s="97" t="e">
        <f ca="true">+IF(AND(ISNUMBER(OFFSET('Water Data'!$D$9,0,10*ROW('Water Data'!D44))),'Data Summary'!BU50="Yes"),OFFSET('Water Data'!$D$9,0,10*ROW('Water Data'!D44)),NA())</f>
        <v>#N/A</v>
      </c>
      <c r="G50" s="97" t="e">
        <f ca="true">+IF(AND(ISNUMBER(OFFSET('Water Data'!$E$4,0,10*ROW('Water Data'!E44))),'Data Summary'!BV50="Yes"),100-OFFSET('Water Data'!$E$4,0,10*ROW('Water Data'!E44)),NA())</f>
        <v>#N/A</v>
      </c>
      <c r="H50" s="97" t="e">
        <f ca="true">+IF(AND(ISNUMBER(OFFSET('Water Data'!$E$6,0,10*ROW('Water Data'!E44))),'Data Summary'!BW50="Yes"),OFFSET('Water Data'!$E$6,0,10*ROW('Water Data'!E44)),NA())</f>
        <v>#N/A</v>
      </c>
      <c r="I50" s="97" t="e">
        <f ca="true">+IF(AND(ISNUMBER(OFFSET('Water Data'!$E$9,0,10*ROW('Water Data'!E44))),'Data Summary'!BX50="Yes"),OFFSET('Water Data'!$E$9,0,10*ROW('Water Data'!E44)),NA())</f>
        <v>#N/A</v>
      </c>
      <c r="J50" s="97" t="e">
        <f ca="true">+IF(AND(ISNUMBER(OFFSET('Water Data'!$F$4,0,10*ROW('Water Data'!F44))),'Data Summary'!BY50="Yes"),100-OFFSET('Water Data'!$F$4,0,10*ROW('Water Data'!F44)),NA())</f>
        <v>#N/A</v>
      </c>
      <c r="K50" s="97" t="e">
        <f ca="true">+IF(AND(ISNUMBER(OFFSET('Water Data'!$F$6,0,10*ROW('Water Data'!F44))),'Data Summary'!BZ50="Yes"),OFFSET('Water Data'!$F$6,0,10*ROW('Water Data'!F44)),NA())</f>
        <v>#N/A</v>
      </c>
      <c r="L50" s="97" t="e">
        <f ca="true">+IF(AND(ISNUMBER(OFFSET('Water Data'!$F$9,0,10*ROW('Water Data'!F44))),'Data Summary'!CA50="Yes"),OFFSET('Water Data'!$F$9,0,10*ROW('Water Data'!F44)),NA())</f>
        <v>#N/A</v>
      </c>
      <c r="M50" s="97" t="e">
        <f ca="true">+IF(AND(ISNUMBER(OFFSET('Water Data'!$G$4,0,10*ROW('Water Data'!G44))),'Data Summary'!CB50="Yes"),100-OFFSET('Water Data'!$G$4,0,10*ROW('Water Data'!G44)),NA())</f>
        <v>#N/A</v>
      </c>
      <c r="N50" s="97" t="e">
        <f ca="true">+IF(AND(ISNUMBER(OFFSET('Water Data'!$G$6,0,10*ROW('Water Data'!G44))),'Data Summary'!CC50="Yes"),OFFSET('Water Data'!$G$6,0,10*ROW('Water Data'!G44)),NA())</f>
        <v>#N/A</v>
      </c>
      <c r="O50" s="97" t="e">
        <f ca="true">+IF(AND(ISNUMBER(OFFSET('Water Data'!$G$9,0,10*ROW('Water Data'!G44))),'Data Summary'!CD50="Yes"),OFFSET('Water Data'!$G$9,0,10*ROW('Water Data'!G44)),NA())</f>
        <v>#N/A</v>
      </c>
      <c r="P50" s="97" t="e">
        <f ca="true">+IF(AND(ISNUMBER(OFFSET('Water Data'!$H$4,0,10*ROW('Water Data'!H44))),'Data Summary'!CE50="Yes"),100-OFFSET('Water Data'!$H$4,0,10*ROW('Water Data'!H44)),NA())</f>
        <v>#N/A</v>
      </c>
      <c r="Q50" s="97" t="e">
        <f ca="true">+IF(AND(ISNUMBER(OFFSET('Water Data'!$H$6,0,10*ROW('Water Data'!H44))),'Data Summary'!CF50="Yes"),OFFSET('Water Data'!$H$6,0,10*ROW('Water Data'!H44)),NA())</f>
        <v>#N/A</v>
      </c>
      <c r="R50" s="97" t="e">
        <f ca="true">+IF(AND(ISNUMBER(OFFSET('Water Data'!$H$9,0,10*ROW('Water Data'!H44))),'Data Summary'!CG50="Yes"),OFFSET('Water Data'!$H$9,0,10*ROW('Water Data'!H44)),NA())</f>
        <v>#N/A</v>
      </c>
      <c r="S50" s="97" t="e">
        <f ca="true">+IF(AND(ISNUMBER(OFFSET('Water Data'!$I$4,0,10*ROW('Water Data'!I44))),'Data Summary'!CH50="Yes"),100-OFFSET('Water Data'!$I$4,0,10*ROW('Water Data'!I44)),NA())</f>
        <v>#N/A</v>
      </c>
      <c r="T50" s="97" t="e">
        <f ca="true">+IF(AND(ISNUMBER(OFFSET('Water Data'!$I$6,0,10*ROW('Water Data'!I44))),'Data Summary'!CI50="Yes"),OFFSET('Water Data'!$I$6,0,10*ROW('Water Data'!I44)),NA())</f>
        <v>#N/A</v>
      </c>
      <c r="U50" s="97" t="e">
        <f ca="true">+IF(AND(ISNUMBER(OFFSET('Water Data'!$I$9,0,10*ROW('Water Data'!I44))),'Data Summary'!CJ50="Yes"),OFFSET('Water Data'!$I$9,0,10*ROW('Water Data'!I44)),NA())</f>
        <v>#N/A</v>
      </c>
      <c r="V50" s="98" t="e">
        <f ca="true">+IF(AND(ISNUMBER(OFFSET('Sanitation Data'!$D$4,0,10*ROW('Sanitation Data'!D44))),'Data Summary'!CK50="Yes"),100-OFFSET('Sanitation Data'!$D$4,0,10*ROW('Sanitation Data'!D44)),NA())</f>
        <v>#N/A</v>
      </c>
      <c r="W50" s="98" t="e">
        <f ca="true">+IF(AND(ISNUMBER(OFFSET('Sanitation Data'!$D$6,0,10*ROW('Sanitation Data'!D44))),'Data Summary'!CL50="Yes"),OFFSET('Sanitation Data'!$D$6,0,10*ROW('Sanitation Data'!D44)),NA())</f>
        <v>#N/A</v>
      </c>
      <c r="X50" s="98" t="e">
        <f ca="true">+IF(AND(ISNUMBER(OFFSET('Sanitation Data'!$D$10,0,10*ROW('Sanitation Data'!D44))),'Data Summary'!CM50="Yes"),OFFSET('Sanitation Data'!$D$10,0,10*ROW('Sanitation Data'!D44)),NA())</f>
        <v>#N/A</v>
      </c>
      <c r="Y50" s="98" t="e">
        <f ca="true">+IF(AND(ISNUMBER(OFFSET('Sanitation Data'!$D$11,0,10*ROW('Sanitation Data'!D44))),'Data Summary'!CN50="Yes"),OFFSET('Sanitation Data'!$D$11,0,10*ROW('Sanitation Data'!D44)),NA())</f>
        <v>#N/A</v>
      </c>
      <c r="Z50" s="98" t="e">
        <f ca="true">+IF(AND(ISNUMBER(OFFSET('Sanitation Data'!$D$12,0,10*ROW('Sanitation Data'!D44))),'Data Summary'!CO50="Yes"),OFFSET('Sanitation Data'!$D$12,0,10*ROW('Sanitation Data'!D44)),NA())</f>
        <v>#N/A</v>
      </c>
      <c r="AA50" s="98" t="e">
        <f ca="true">+IF(AND(ISNUMBER(OFFSET('Sanitation Data'!$E$4,0,10*ROW('Sanitation Data'!E44))),'Data Summary'!CP50="Yes"),100-OFFSET('Sanitation Data'!$E$4,0,10*ROW('Sanitation Data'!E44)),NA())</f>
        <v>#N/A</v>
      </c>
      <c r="AB50" s="98" t="e">
        <f ca="true">+IF(AND(ISNUMBER(OFFSET('Sanitation Data'!$E$6,0,10*ROW('Sanitation Data'!E44))),'Data Summary'!CQ50="Yes"),OFFSET('Sanitation Data'!$E$6,0,10*ROW('Sanitation Data'!E44)),NA())</f>
        <v>#N/A</v>
      </c>
      <c r="AC50" s="98" t="e">
        <f ca="true">+IF(AND(ISNUMBER(OFFSET('Sanitation Data'!$E$10,0,10*ROW('Sanitation Data'!E44))),'Data Summary'!CR50="Yes"),OFFSET('Sanitation Data'!$E$10,0,10*ROW('Sanitation Data'!E44)),NA())</f>
        <v>#N/A</v>
      </c>
      <c r="AD50" s="98" t="e">
        <f ca="true">+IF(AND(ISNUMBER(OFFSET('Sanitation Data'!$E$11,0,10*ROW('Sanitation Data'!E44))),'Data Summary'!CS50="Yes"),OFFSET('Sanitation Data'!$E$11,0,10*ROW('Sanitation Data'!E44)),NA())</f>
        <v>#N/A</v>
      </c>
      <c r="AE50" s="98" t="e">
        <f ca="true">+IF(AND(ISNUMBER(OFFSET('Sanitation Data'!$E$12,0,10*ROW('Sanitation Data'!E44))),'Data Summary'!CT50="Yes"),OFFSET('Sanitation Data'!$E$12,0,10*ROW('Sanitation Data'!E44)),NA())</f>
        <v>#N/A</v>
      </c>
      <c r="AF50" s="98" t="e">
        <f ca="true">+IF(AND(ISNUMBER(OFFSET('Sanitation Data'!$F$4,0,10*ROW('Sanitation Data'!F44))),'Data Summary'!CU50="Yes"),100-OFFSET('Sanitation Data'!$F$4,0,10*ROW('Sanitation Data'!F44)),NA())</f>
        <v>#N/A</v>
      </c>
      <c r="AG50" s="98" t="e">
        <f ca="true">+IF(AND(ISNUMBER(OFFSET('Sanitation Data'!$F$6,0,10*ROW('Sanitation Data'!F44))),'Data Summary'!CV50="Yes"),OFFSET('Sanitation Data'!$F$6,0,10*ROW('Sanitation Data'!F44)),NA())</f>
        <v>#N/A</v>
      </c>
      <c r="AH50" s="98" t="e">
        <f ca="true">+IF(AND(ISNUMBER(OFFSET('Sanitation Data'!$F$10,0,10*ROW('Sanitation Data'!F44))),'Data Summary'!CW50="Yes"),OFFSET('Sanitation Data'!$F$10,0,10*ROW('Sanitation Data'!F44)),NA())</f>
        <v>#N/A</v>
      </c>
      <c r="AI50" s="98" t="e">
        <f ca="true">+IF(AND(ISNUMBER(OFFSET('Sanitation Data'!$F$11,0,10*ROW('Sanitation Data'!F44))),'Data Summary'!CX50="Yes"),OFFSET('Sanitation Data'!$F$11,0,10*ROW('Sanitation Data'!F44)),NA())</f>
        <v>#N/A</v>
      </c>
      <c r="AJ50" s="98" t="e">
        <f ca="true">+IF(AND(ISNUMBER(OFFSET('Sanitation Data'!$F$12,0,10*ROW('Sanitation Data'!F44))),'Data Summary'!CY50="Yes"),OFFSET('Sanitation Data'!$F$12,0,10*ROW('Sanitation Data'!F44)),NA())</f>
        <v>#N/A</v>
      </c>
      <c r="AK50" s="98" t="e">
        <f ca="true">+IF(AND(ISNUMBER(OFFSET('Sanitation Data'!$G$4,0,10*ROW('Sanitation Data'!G44))),'Data Summary'!CZ50="Yes"),100-OFFSET('Sanitation Data'!$G$4,0,10*ROW('Sanitation Data'!G44)),NA())</f>
        <v>#N/A</v>
      </c>
      <c r="AL50" s="98" t="e">
        <f ca="true">+IF(AND(ISNUMBER(OFFSET('Sanitation Data'!$G$6,0,10*ROW('Sanitation Data'!G44))),'Data Summary'!DA50="Yes"),OFFSET('Sanitation Data'!$G$6,0,10*ROW('Sanitation Data'!G44)),NA())</f>
        <v>#N/A</v>
      </c>
      <c r="AM50" s="98" t="e">
        <f ca="true">+IF(AND(ISNUMBER(OFFSET('Sanitation Data'!$G$10,0,10*ROW('Sanitation Data'!G44))),'Data Summary'!DB50="Yes"),OFFSET('Sanitation Data'!$G$10,0,10*ROW('Sanitation Data'!G44)),NA())</f>
        <v>#N/A</v>
      </c>
      <c r="AN50" s="98" t="e">
        <f ca="true">+IF(AND(ISNUMBER(OFFSET('Sanitation Data'!$G$11,0,10*ROW('Sanitation Data'!G44))),'Data Summary'!DC50="Yes"),OFFSET('Sanitation Data'!$G$11,0,10*ROW('Sanitation Data'!G44)),NA())</f>
        <v>#N/A</v>
      </c>
      <c r="AO50" s="98" t="e">
        <f ca="true">+IF(AND(ISNUMBER(OFFSET('Sanitation Data'!$G$12,0,10*ROW('Sanitation Data'!G44))),'Data Summary'!DD50="Yes"),OFFSET('Sanitation Data'!$G$12,0,10*ROW('Sanitation Data'!G44)),NA())</f>
        <v>#N/A</v>
      </c>
      <c r="AP50" s="98" t="e">
        <f ca="true">+IF(AND(ISNUMBER(OFFSET('Sanitation Data'!$H$4,0,10*ROW('Sanitation Data'!H44))),'Data Summary'!DE50="Yes"),100-OFFSET('Sanitation Data'!$H$4,0,10*ROW('Sanitation Data'!H44)),NA())</f>
        <v>#N/A</v>
      </c>
      <c r="AQ50" s="98" t="e">
        <f ca="true">+IF(AND(ISNUMBER(OFFSET('Sanitation Data'!$H$6,0,10*ROW('Sanitation Data'!H44))),'Data Summary'!DF50="Yes"),OFFSET('Sanitation Data'!$H$6,0,10*ROW('Sanitation Data'!H44)),NA())</f>
        <v>#N/A</v>
      </c>
      <c r="AR50" s="98" t="e">
        <f ca="true">+IF(AND(ISNUMBER(OFFSET('Sanitation Data'!$H$10,0,10*ROW('Sanitation Data'!H44))),'Data Summary'!DG50="Yes"),OFFSET('Sanitation Data'!$H$10,0,10*ROW('Sanitation Data'!H44)),NA())</f>
        <v>#N/A</v>
      </c>
      <c r="AS50" s="98" t="e">
        <f ca="true">+IF(AND(ISNUMBER(OFFSET('Sanitation Data'!$H$11,0,10*ROW('Sanitation Data'!H44))),'Data Summary'!DH50="Yes"),OFFSET('Sanitation Data'!$H$11,0,10*ROW('Sanitation Data'!H44)),NA())</f>
        <v>#N/A</v>
      </c>
      <c r="AT50" s="98" t="e">
        <f ca="true">+IF(AND(ISNUMBER(OFFSET('Sanitation Data'!$H$12,0,10*ROW('Sanitation Data'!H44))),'Data Summary'!DI50="Yes"),OFFSET('Sanitation Data'!$H$12,0,10*ROW('Sanitation Data'!H44)),NA())</f>
        <v>#N/A</v>
      </c>
      <c r="AU50" s="98" t="e">
        <f ca="true">+IF(AND(ISNUMBER(OFFSET('Sanitation Data'!$I$4,0,10*ROW('Sanitation Data'!I44))),'Data Summary'!DJ50="Yes"),100-OFFSET('Sanitation Data'!$I$4,0,10*ROW('Sanitation Data'!I44)),NA())</f>
        <v>#N/A</v>
      </c>
      <c r="AV50" s="98" t="e">
        <f ca="true">+IF(AND(ISNUMBER(OFFSET('Sanitation Data'!$I$6,0,10*ROW('Sanitation Data'!I44))),'Data Summary'!DK50="Yes"),OFFSET('Sanitation Data'!$I$6,0,10*ROW('Sanitation Data'!I44)),NA())</f>
        <v>#N/A</v>
      </c>
      <c r="AW50" s="98" t="e">
        <f ca="true">+IF(AND(ISNUMBER(OFFSET('Sanitation Data'!$I$10,0,10*ROW('Sanitation Data'!I44))),'Data Summary'!DL50="Yes"),OFFSET('Sanitation Data'!$I$10,0,10*ROW('Sanitation Data'!I44)),NA())</f>
        <v>#N/A</v>
      </c>
      <c r="AX50" s="98" t="e">
        <f ca="true">+IF(AND(ISNUMBER(OFFSET('Sanitation Data'!$I$11,0,10*ROW('Sanitation Data'!I44))),'Data Summary'!DM50="Yes"),OFFSET('Sanitation Data'!$I$11,0,10*ROW('Sanitation Data'!I44)),NA())</f>
        <v>#N/A</v>
      </c>
      <c r="AY50" s="98" t="e">
        <f ca="true">+IF(AND(ISNUMBER(OFFSET('Sanitation Data'!$I$12,0,10*ROW('Sanitation Data'!I44))),'Data Summary'!DN50="Yes"),OFFSET('Sanitation Data'!$I$12,0,10*ROW('Sanitation Data'!I44)),NA())</f>
        <v>#N/A</v>
      </c>
      <c r="AZ50" s="99" t="e">
        <f ca="true">+IF(AND(ISNUMBER(OFFSET('Hygiene Data'!$D$5,0,10*ROW('Hygiene Data'!D44))),'Data Summary'!DO50="Yes"),OFFSET('Hygiene Data'!$D$5,0,10*ROW('Hygiene Data'!D44)),NA())</f>
        <v>#N/A</v>
      </c>
      <c r="BA50" s="99" t="e">
        <f ca="true">+IF(AND(ISNUMBER(OFFSET('Hygiene Data'!$D$7,0,10*ROW('Hygiene Data'!D44))),'Data Summary'!DP50="Yes"),OFFSET('Hygiene Data'!$D$7,0,10*ROW('Hygiene Data'!D44)),NA())</f>
        <v>#N/A</v>
      </c>
      <c r="BB50" s="99" t="e">
        <f ca="true">+IF(AND(ISNUMBER(OFFSET('Hygiene Data'!$D$9,0,10*ROW('Hygiene Data'!D44))),'Data Summary'!DQ50="Yes"),OFFSET('Hygiene Data'!$D$9,0,10*ROW('Hygiene Data'!D44)),NA())</f>
        <v>#N/A</v>
      </c>
      <c r="BC50" s="99" t="e">
        <f ca="true">+IF(AND(ISNUMBER(OFFSET('Hygiene Data'!$E$5,0,10*ROW('Hygiene Data'!E44))),'Data Summary'!DR50="Yes"),OFFSET('Hygiene Data'!$E$5,0,10*ROW('Hygiene Data'!E44)),NA())</f>
        <v>#N/A</v>
      </c>
      <c r="BD50" s="99" t="e">
        <f ca="true">+IF(AND(ISNUMBER(OFFSET('Hygiene Data'!$E$7,0,10*ROW('Hygiene Data'!E44))),'Data Summary'!DS50="Yes"),OFFSET('Hygiene Data'!$E$7,0,10*ROW('Hygiene Data'!E44)),NA())</f>
        <v>#N/A</v>
      </c>
      <c r="BE50" s="99" t="e">
        <f ca="true">+IF(AND(ISNUMBER(OFFSET('Hygiene Data'!$E$9,0,10*ROW('Hygiene Data'!E44))),'Data Summary'!DT50="Yes"),OFFSET('Hygiene Data'!$E$9,0,10*ROW('Hygiene Data'!E44)),NA())</f>
        <v>#N/A</v>
      </c>
      <c r="BF50" s="99" t="e">
        <f ca="true">+IF(AND(ISNUMBER(OFFSET('Hygiene Data'!$F$5,0,10*ROW('Hygiene Data'!F44))),'Data Summary'!DU50="Yes"),OFFSET('Hygiene Data'!$F$5,0,10*ROW('Hygiene Data'!F44)),NA())</f>
        <v>#N/A</v>
      </c>
      <c r="BG50" s="99" t="e">
        <f ca="true">+IF(AND(ISNUMBER(OFFSET('Hygiene Data'!$F$7,0,10*ROW('Hygiene Data'!F44))),'Data Summary'!DV50="Yes"),OFFSET('Hygiene Data'!$F$7,0,10*ROW('Hygiene Data'!F44)),NA())</f>
        <v>#N/A</v>
      </c>
      <c r="BH50" s="99" t="e">
        <f ca="true">+IF(AND(ISNUMBER(OFFSET('Hygiene Data'!$F$9,0,10*ROW('Hygiene Data'!F44))),'Data Summary'!DW50="Yes"),OFFSET('Hygiene Data'!$F$9,0,10*ROW('Hygiene Data'!F44)),NA())</f>
        <v>#N/A</v>
      </c>
      <c r="BI50" s="99" t="e">
        <f ca="true">+IF(AND(ISNUMBER(OFFSET('Hygiene Data'!$G$5,0,10*ROW('Hygiene Data'!G44))),'Data Summary'!DX50="Yes"),OFFSET('Hygiene Data'!$G$5,0,10*ROW('Hygiene Data'!G44)),NA())</f>
        <v>#N/A</v>
      </c>
      <c r="BJ50" s="99" t="e">
        <f ca="true">+IF(AND(ISNUMBER(OFFSET('Hygiene Data'!$G$7,0,10*ROW('Hygiene Data'!G44))),'Data Summary'!DY50="Yes"),OFFSET('Hygiene Data'!$G$7,0,10*ROW('Hygiene Data'!G44)),NA())</f>
        <v>#N/A</v>
      </c>
      <c r="BK50" s="99" t="e">
        <f ca="true">+IF(AND(ISNUMBER(OFFSET('Hygiene Data'!$G$9,0,10*ROW('Hygiene Data'!G44))),'Data Summary'!DZ50="Yes"),OFFSET('Hygiene Data'!$G$9,0,10*ROW('Hygiene Data'!G44)),NA())</f>
        <v>#N/A</v>
      </c>
      <c r="BL50" s="99" t="e">
        <f ca="true">+IF(AND(ISNUMBER(OFFSET('Hygiene Data'!$H$5,0,10*ROW('Hygiene Data'!H44))),'Data Summary'!EA50="Yes"),OFFSET('Hygiene Data'!$H$5,0,10*ROW('Hygiene Data'!H44)),NA())</f>
        <v>#N/A</v>
      </c>
      <c r="BM50" s="99" t="e">
        <f ca="true">+IF(AND(ISNUMBER(OFFSET('Hygiene Data'!$H$7,0,10*ROW('Hygiene Data'!H44))),'Data Summary'!EB50="Yes"),OFFSET('Hygiene Data'!$H$7,0,10*ROW('Hygiene Data'!H44)),NA())</f>
        <v>#N/A</v>
      </c>
      <c r="BN50" s="99" t="e">
        <f ca="true">+IF(AND(ISNUMBER(OFFSET('Hygiene Data'!$H$9,0,10*ROW('Hygiene Data'!H44))),'Data Summary'!EC50="Yes"),OFFSET('Hygiene Data'!$H$9,0,10*ROW('Hygiene Data'!H44)),NA())</f>
        <v>#N/A</v>
      </c>
      <c r="BO50" s="99" t="e">
        <f ca="true">+IF(AND(ISNUMBER(OFFSET('Hygiene Data'!$I$5,0,10*ROW('Hygiene Data'!I44))),'Data Summary'!ED50="Yes"),OFFSET('Hygiene Data'!$I$5,0,10*ROW('Hygiene Data'!I44)),NA())</f>
        <v>#N/A</v>
      </c>
      <c r="BP50" s="99" t="e">
        <f ca="true">+IF(AND(ISNUMBER(OFFSET('Hygiene Data'!$I$7,0,10*ROW('Hygiene Data'!I44))),'Data Summary'!EE50="Yes"),OFFSET('Hygiene Data'!$I$7,0,10*ROW('Hygiene Data'!I44)),NA())</f>
        <v>#N/A</v>
      </c>
      <c r="BQ50" s="99" t="e">
        <f ca="true">+IF(AND(ISNUMBER(OFFSET('Hygiene Data'!$I$9,0,10*ROW('Hygiene Data'!I44))),'Data Summary'!EF50="Yes"),OFFSET('Hygiene Data'!$I$9,0,10*ROW('Hygiene Data'!I44)),NA())</f>
        <v>#N/A</v>
      </c>
    </row>
    <row xmlns:x14ac="http://schemas.microsoft.com/office/spreadsheetml/2009/9/ac" r="51" x14ac:dyDescent="0.2">
      <c r="A51" s="337" t="e">
        <f ca="true">+RIGHT('Data Summary'!A51,LEN('Data Summary'!A51)-9)</f>
        <v>#VALUE!</v>
      </c>
      <c r="B51" s="38" t="str">
        <f ca="true">+IF(ISTEXT('Data Summary'!B51),'Data Summary'!B51,"")</f>
        <v/>
      </c>
      <c r="C51" s="336" t="e">
        <f ca="true">+VALUE('Data Summary'!C51)</f>
        <v>#VALUE!</v>
      </c>
      <c r="D51" s="97" t="e">
        <f ca="true">+IF(AND(ISNUMBER(OFFSET('Water Data'!$D$4,0,10*ROW('Water Data'!D45))),'Data Summary'!BS51="Yes"),100-OFFSET('Water Data'!$D$4,0,10*ROW('Water Data'!D45)),NA())</f>
        <v>#N/A</v>
      </c>
      <c r="E51" s="97" t="e">
        <f ca="true">+IF(AND(ISNUMBER(OFFSET('Water Data'!$D$6,0,10*ROW('Water Data'!D45))),'Data Summary'!BT51="Yes"),OFFSET('Water Data'!$D$6,0,10*ROW('Water Data'!D45)),NA())</f>
        <v>#N/A</v>
      </c>
      <c r="F51" s="97" t="e">
        <f ca="true">+IF(AND(ISNUMBER(OFFSET('Water Data'!$D$9,0,10*ROW('Water Data'!D45))),'Data Summary'!BU51="Yes"),OFFSET('Water Data'!$D$9,0,10*ROW('Water Data'!D45)),NA())</f>
        <v>#N/A</v>
      </c>
      <c r="G51" s="97" t="e">
        <f ca="true">+IF(AND(ISNUMBER(OFFSET('Water Data'!$E$4,0,10*ROW('Water Data'!E45))),'Data Summary'!BV51="Yes"),100-OFFSET('Water Data'!$E$4,0,10*ROW('Water Data'!E45)),NA())</f>
        <v>#N/A</v>
      </c>
      <c r="H51" s="97" t="e">
        <f ca="true">+IF(AND(ISNUMBER(OFFSET('Water Data'!$E$6,0,10*ROW('Water Data'!E45))),'Data Summary'!BW51="Yes"),OFFSET('Water Data'!$E$6,0,10*ROW('Water Data'!E45)),NA())</f>
        <v>#N/A</v>
      </c>
      <c r="I51" s="97" t="e">
        <f ca="true">+IF(AND(ISNUMBER(OFFSET('Water Data'!$E$9,0,10*ROW('Water Data'!E45))),'Data Summary'!BX51="Yes"),OFFSET('Water Data'!$E$9,0,10*ROW('Water Data'!E45)),NA())</f>
        <v>#N/A</v>
      </c>
      <c r="J51" s="97" t="e">
        <f ca="true">+IF(AND(ISNUMBER(OFFSET('Water Data'!$F$4,0,10*ROW('Water Data'!F45))),'Data Summary'!BY51="Yes"),100-OFFSET('Water Data'!$F$4,0,10*ROW('Water Data'!F45)),NA())</f>
        <v>#N/A</v>
      </c>
      <c r="K51" s="97" t="e">
        <f ca="true">+IF(AND(ISNUMBER(OFFSET('Water Data'!$F$6,0,10*ROW('Water Data'!F45))),'Data Summary'!BZ51="Yes"),OFFSET('Water Data'!$F$6,0,10*ROW('Water Data'!F45)),NA())</f>
        <v>#N/A</v>
      </c>
      <c r="L51" s="97" t="e">
        <f ca="true">+IF(AND(ISNUMBER(OFFSET('Water Data'!$F$9,0,10*ROW('Water Data'!F45))),'Data Summary'!CA51="Yes"),OFFSET('Water Data'!$F$9,0,10*ROW('Water Data'!F45)),NA())</f>
        <v>#N/A</v>
      </c>
      <c r="M51" s="97" t="e">
        <f ca="true">+IF(AND(ISNUMBER(OFFSET('Water Data'!$G$4,0,10*ROW('Water Data'!G45))),'Data Summary'!CB51="Yes"),100-OFFSET('Water Data'!$G$4,0,10*ROW('Water Data'!G45)),NA())</f>
        <v>#N/A</v>
      </c>
      <c r="N51" s="97" t="e">
        <f ca="true">+IF(AND(ISNUMBER(OFFSET('Water Data'!$G$6,0,10*ROW('Water Data'!G45))),'Data Summary'!CC51="Yes"),OFFSET('Water Data'!$G$6,0,10*ROW('Water Data'!G45)),NA())</f>
        <v>#N/A</v>
      </c>
      <c r="O51" s="97" t="e">
        <f ca="true">+IF(AND(ISNUMBER(OFFSET('Water Data'!$G$9,0,10*ROW('Water Data'!G45))),'Data Summary'!CD51="Yes"),OFFSET('Water Data'!$G$9,0,10*ROW('Water Data'!G45)),NA())</f>
        <v>#N/A</v>
      </c>
      <c r="P51" s="97" t="e">
        <f ca="true">+IF(AND(ISNUMBER(OFFSET('Water Data'!$H$4,0,10*ROW('Water Data'!H45))),'Data Summary'!CE51="Yes"),100-OFFSET('Water Data'!$H$4,0,10*ROW('Water Data'!H45)),NA())</f>
        <v>#N/A</v>
      </c>
      <c r="Q51" s="97" t="e">
        <f ca="true">+IF(AND(ISNUMBER(OFFSET('Water Data'!$H$6,0,10*ROW('Water Data'!H45))),'Data Summary'!CF51="Yes"),OFFSET('Water Data'!$H$6,0,10*ROW('Water Data'!H45)),NA())</f>
        <v>#N/A</v>
      </c>
      <c r="R51" s="97" t="e">
        <f ca="true">+IF(AND(ISNUMBER(OFFSET('Water Data'!$H$9,0,10*ROW('Water Data'!H45))),'Data Summary'!CG51="Yes"),OFFSET('Water Data'!$H$9,0,10*ROW('Water Data'!H45)),NA())</f>
        <v>#N/A</v>
      </c>
      <c r="S51" s="97" t="e">
        <f ca="true">+IF(AND(ISNUMBER(OFFSET('Water Data'!$I$4,0,10*ROW('Water Data'!I45))),'Data Summary'!CH51="Yes"),100-OFFSET('Water Data'!$I$4,0,10*ROW('Water Data'!I45)),NA())</f>
        <v>#N/A</v>
      </c>
      <c r="T51" s="97" t="e">
        <f ca="true">+IF(AND(ISNUMBER(OFFSET('Water Data'!$I$6,0,10*ROW('Water Data'!I45))),'Data Summary'!CI51="Yes"),OFFSET('Water Data'!$I$6,0,10*ROW('Water Data'!I45)),NA())</f>
        <v>#N/A</v>
      </c>
      <c r="U51" s="97" t="e">
        <f ca="true">+IF(AND(ISNUMBER(OFFSET('Water Data'!$I$9,0,10*ROW('Water Data'!I45))),'Data Summary'!CJ51="Yes"),OFFSET('Water Data'!$I$9,0,10*ROW('Water Data'!I45)),NA())</f>
        <v>#N/A</v>
      </c>
      <c r="V51" s="98" t="e">
        <f ca="true">+IF(AND(ISNUMBER(OFFSET('Sanitation Data'!$D$4,0,10*ROW('Sanitation Data'!D45))),'Data Summary'!CK51="Yes"),100-OFFSET('Sanitation Data'!$D$4,0,10*ROW('Sanitation Data'!D45)),NA())</f>
        <v>#N/A</v>
      </c>
      <c r="W51" s="98" t="e">
        <f ca="true">+IF(AND(ISNUMBER(OFFSET('Sanitation Data'!$D$6,0,10*ROW('Sanitation Data'!D45))),'Data Summary'!CL51="Yes"),OFFSET('Sanitation Data'!$D$6,0,10*ROW('Sanitation Data'!D45)),NA())</f>
        <v>#N/A</v>
      </c>
      <c r="X51" s="98" t="e">
        <f ca="true">+IF(AND(ISNUMBER(OFFSET('Sanitation Data'!$D$10,0,10*ROW('Sanitation Data'!D45))),'Data Summary'!CM51="Yes"),OFFSET('Sanitation Data'!$D$10,0,10*ROW('Sanitation Data'!D45)),NA())</f>
        <v>#N/A</v>
      </c>
      <c r="Y51" s="98" t="e">
        <f ca="true">+IF(AND(ISNUMBER(OFFSET('Sanitation Data'!$D$11,0,10*ROW('Sanitation Data'!D45))),'Data Summary'!CN51="Yes"),OFFSET('Sanitation Data'!$D$11,0,10*ROW('Sanitation Data'!D45)),NA())</f>
        <v>#N/A</v>
      </c>
      <c r="Z51" s="98" t="e">
        <f ca="true">+IF(AND(ISNUMBER(OFFSET('Sanitation Data'!$D$12,0,10*ROW('Sanitation Data'!D45))),'Data Summary'!CO51="Yes"),OFFSET('Sanitation Data'!$D$12,0,10*ROW('Sanitation Data'!D45)),NA())</f>
        <v>#N/A</v>
      </c>
      <c r="AA51" s="98" t="e">
        <f ca="true">+IF(AND(ISNUMBER(OFFSET('Sanitation Data'!$E$4,0,10*ROW('Sanitation Data'!E45))),'Data Summary'!CP51="Yes"),100-OFFSET('Sanitation Data'!$E$4,0,10*ROW('Sanitation Data'!E45)),NA())</f>
        <v>#N/A</v>
      </c>
      <c r="AB51" s="98" t="e">
        <f ca="true">+IF(AND(ISNUMBER(OFFSET('Sanitation Data'!$E$6,0,10*ROW('Sanitation Data'!E45))),'Data Summary'!CQ51="Yes"),OFFSET('Sanitation Data'!$E$6,0,10*ROW('Sanitation Data'!E45)),NA())</f>
        <v>#N/A</v>
      </c>
      <c r="AC51" s="98" t="e">
        <f ca="true">+IF(AND(ISNUMBER(OFFSET('Sanitation Data'!$E$10,0,10*ROW('Sanitation Data'!E45))),'Data Summary'!CR51="Yes"),OFFSET('Sanitation Data'!$E$10,0,10*ROW('Sanitation Data'!E45)),NA())</f>
        <v>#N/A</v>
      </c>
      <c r="AD51" s="98" t="e">
        <f ca="true">+IF(AND(ISNUMBER(OFFSET('Sanitation Data'!$E$11,0,10*ROW('Sanitation Data'!E45))),'Data Summary'!CS51="Yes"),OFFSET('Sanitation Data'!$E$11,0,10*ROW('Sanitation Data'!E45)),NA())</f>
        <v>#N/A</v>
      </c>
      <c r="AE51" s="98" t="e">
        <f ca="true">+IF(AND(ISNUMBER(OFFSET('Sanitation Data'!$E$12,0,10*ROW('Sanitation Data'!E45))),'Data Summary'!CT51="Yes"),OFFSET('Sanitation Data'!$E$12,0,10*ROW('Sanitation Data'!E45)),NA())</f>
        <v>#N/A</v>
      </c>
      <c r="AF51" s="98" t="e">
        <f ca="true">+IF(AND(ISNUMBER(OFFSET('Sanitation Data'!$F$4,0,10*ROW('Sanitation Data'!F45))),'Data Summary'!CU51="Yes"),100-OFFSET('Sanitation Data'!$F$4,0,10*ROW('Sanitation Data'!F45)),NA())</f>
        <v>#N/A</v>
      </c>
      <c r="AG51" s="98" t="e">
        <f ca="true">+IF(AND(ISNUMBER(OFFSET('Sanitation Data'!$F$6,0,10*ROW('Sanitation Data'!F45))),'Data Summary'!CV51="Yes"),OFFSET('Sanitation Data'!$F$6,0,10*ROW('Sanitation Data'!F45)),NA())</f>
        <v>#N/A</v>
      </c>
      <c r="AH51" s="98" t="e">
        <f ca="true">+IF(AND(ISNUMBER(OFFSET('Sanitation Data'!$F$10,0,10*ROW('Sanitation Data'!F45))),'Data Summary'!CW51="Yes"),OFFSET('Sanitation Data'!$F$10,0,10*ROW('Sanitation Data'!F45)),NA())</f>
        <v>#N/A</v>
      </c>
      <c r="AI51" s="98" t="e">
        <f ca="true">+IF(AND(ISNUMBER(OFFSET('Sanitation Data'!$F$11,0,10*ROW('Sanitation Data'!F45))),'Data Summary'!CX51="Yes"),OFFSET('Sanitation Data'!$F$11,0,10*ROW('Sanitation Data'!F45)),NA())</f>
        <v>#N/A</v>
      </c>
      <c r="AJ51" s="98" t="e">
        <f ca="true">+IF(AND(ISNUMBER(OFFSET('Sanitation Data'!$F$12,0,10*ROW('Sanitation Data'!F45))),'Data Summary'!CY51="Yes"),OFFSET('Sanitation Data'!$F$12,0,10*ROW('Sanitation Data'!F45)),NA())</f>
        <v>#N/A</v>
      </c>
      <c r="AK51" s="98" t="e">
        <f ca="true">+IF(AND(ISNUMBER(OFFSET('Sanitation Data'!$G$4,0,10*ROW('Sanitation Data'!G45))),'Data Summary'!CZ51="Yes"),100-OFFSET('Sanitation Data'!$G$4,0,10*ROW('Sanitation Data'!G45)),NA())</f>
        <v>#N/A</v>
      </c>
      <c r="AL51" s="98" t="e">
        <f ca="true">+IF(AND(ISNUMBER(OFFSET('Sanitation Data'!$G$6,0,10*ROW('Sanitation Data'!G45))),'Data Summary'!DA51="Yes"),OFFSET('Sanitation Data'!$G$6,0,10*ROW('Sanitation Data'!G45)),NA())</f>
        <v>#N/A</v>
      </c>
      <c r="AM51" s="98" t="e">
        <f ca="true">+IF(AND(ISNUMBER(OFFSET('Sanitation Data'!$G$10,0,10*ROW('Sanitation Data'!G45))),'Data Summary'!DB51="Yes"),OFFSET('Sanitation Data'!$G$10,0,10*ROW('Sanitation Data'!G45)),NA())</f>
        <v>#N/A</v>
      </c>
      <c r="AN51" s="98" t="e">
        <f ca="true">+IF(AND(ISNUMBER(OFFSET('Sanitation Data'!$G$11,0,10*ROW('Sanitation Data'!G45))),'Data Summary'!DC51="Yes"),OFFSET('Sanitation Data'!$G$11,0,10*ROW('Sanitation Data'!G45)),NA())</f>
        <v>#N/A</v>
      </c>
      <c r="AO51" s="98" t="e">
        <f ca="true">+IF(AND(ISNUMBER(OFFSET('Sanitation Data'!$G$12,0,10*ROW('Sanitation Data'!G45))),'Data Summary'!DD51="Yes"),OFFSET('Sanitation Data'!$G$12,0,10*ROW('Sanitation Data'!G45)),NA())</f>
        <v>#N/A</v>
      </c>
      <c r="AP51" s="98" t="e">
        <f ca="true">+IF(AND(ISNUMBER(OFFSET('Sanitation Data'!$H$4,0,10*ROW('Sanitation Data'!H45))),'Data Summary'!DE51="Yes"),100-OFFSET('Sanitation Data'!$H$4,0,10*ROW('Sanitation Data'!H45)),NA())</f>
        <v>#N/A</v>
      </c>
      <c r="AQ51" s="98" t="e">
        <f ca="true">+IF(AND(ISNUMBER(OFFSET('Sanitation Data'!$H$6,0,10*ROW('Sanitation Data'!H45))),'Data Summary'!DF51="Yes"),OFFSET('Sanitation Data'!$H$6,0,10*ROW('Sanitation Data'!H45)),NA())</f>
        <v>#N/A</v>
      </c>
      <c r="AR51" s="98" t="e">
        <f ca="true">+IF(AND(ISNUMBER(OFFSET('Sanitation Data'!$H$10,0,10*ROW('Sanitation Data'!H45))),'Data Summary'!DG51="Yes"),OFFSET('Sanitation Data'!$H$10,0,10*ROW('Sanitation Data'!H45)),NA())</f>
        <v>#N/A</v>
      </c>
      <c r="AS51" s="98" t="e">
        <f ca="true">+IF(AND(ISNUMBER(OFFSET('Sanitation Data'!$H$11,0,10*ROW('Sanitation Data'!H45))),'Data Summary'!DH51="Yes"),OFFSET('Sanitation Data'!$H$11,0,10*ROW('Sanitation Data'!H45)),NA())</f>
        <v>#N/A</v>
      </c>
      <c r="AT51" s="98" t="e">
        <f ca="true">+IF(AND(ISNUMBER(OFFSET('Sanitation Data'!$H$12,0,10*ROW('Sanitation Data'!H45))),'Data Summary'!DI51="Yes"),OFFSET('Sanitation Data'!$H$12,0,10*ROW('Sanitation Data'!H45)),NA())</f>
        <v>#N/A</v>
      </c>
      <c r="AU51" s="98" t="e">
        <f ca="true">+IF(AND(ISNUMBER(OFFSET('Sanitation Data'!$I$4,0,10*ROW('Sanitation Data'!I45))),'Data Summary'!DJ51="Yes"),100-OFFSET('Sanitation Data'!$I$4,0,10*ROW('Sanitation Data'!I45)),NA())</f>
        <v>#N/A</v>
      </c>
      <c r="AV51" s="98" t="e">
        <f ca="true">+IF(AND(ISNUMBER(OFFSET('Sanitation Data'!$I$6,0,10*ROW('Sanitation Data'!I45))),'Data Summary'!DK51="Yes"),OFFSET('Sanitation Data'!$I$6,0,10*ROW('Sanitation Data'!I45)),NA())</f>
        <v>#N/A</v>
      </c>
      <c r="AW51" s="98" t="e">
        <f ca="true">+IF(AND(ISNUMBER(OFFSET('Sanitation Data'!$I$10,0,10*ROW('Sanitation Data'!I45))),'Data Summary'!DL51="Yes"),OFFSET('Sanitation Data'!$I$10,0,10*ROW('Sanitation Data'!I45)),NA())</f>
        <v>#N/A</v>
      </c>
      <c r="AX51" s="98" t="e">
        <f ca="true">+IF(AND(ISNUMBER(OFFSET('Sanitation Data'!$I$11,0,10*ROW('Sanitation Data'!I45))),'Data Summary'!DM51="Yes"),OFFSET('Sanitation Data'!$I$11,0,10*ROW('Sanitation Data'!I45)),NA())</f>
        <v>#N/A</v>
      </c>
      <c r="AY51" s="98" t="e">
        <f ca="true">+IF(AND(ISNUMBER(OFFSET('Sanitation Data'!$I$12,0,10*ROW('Sanitation Data'!I45))),'Data Summary'!DN51="Yes"),OFFSET('Sanitation Data'!$I$12,0,10*ROW('Sanitation Data'!I45)),NA())</f>
        <v>#N/A</v>
      </c>
      <c r="AZ51" s="99" t="e">
        <f ca="true">+IF(AND(ISNUMBER(OFFSET('Hygiene Data'!$D$5,0,10*ROW('Hygiene Data'!D45))),'Data Summary'!DO51="Yes"),OFFSET('Hygiene Data'!$D$5,0,10*ROW('Hygiene Data'!D45)),NA())</f>
        <v>#N/A</v>
      </c>
      <c r="BA51" s="99" t="e">
        <f ca="true">+IF(AND(ISNUMBER(OFFSET('Hygiene Data'!$D$7,0,10*ROW('Hygiene Data'!D45))),'Data Summary'!DP51="Yes"),OFFSET('Hygiene Data'!$D$7,0,10*ROW('Hygiene Data'!D45)),NA())</f>
        <v>#N/A</v>
      </c>
      <c r="BB51" s="99" t="e">
        <f ca="true">+IF(AND(ISNUMBER(OFFSET('Hygiene Data'!$D$9,0,10*ROW('Hygiene Data'!D45))),'Data Summary'!DQ51="Yes"),OFFSET('Hygiene Data'!$D$9,0,10*ROW('Hygiene Data'!D45)),NA())</f>
        <v>#N/A</v>
      </c>
      <c r="BC51" s="99" t="e">
        <f ca="true">+IF(AND(ISNUMBER(OFFSET('Hygiene Data'!$E$5,0,10*ROW('Hygiene Data'!E45))),'Data Summary'!DR51="Yes"),OFFSET('Hygiene Data'!$E$5,0,10*ROW('Hygiene Data'!E45)),NA())</f>
        <v>#N/A</v>
      </c>
      <c r="BD51" s="99" t="e">
        <f ca="true">+IF(AND(ISNUMBER(OFFSET('Hygiene Data'!$E$7,0,10*ROW('Hygiene Data'!E45))),'Data Summary'!DS51="Yes"),OFFSET('Hygiene Data'!$E$7,0,10*ROW('Hygiene Data'!E45)),NA())</f>
        <v>#N/A</v>
      </c>
      <c r="BE51" s="99" t="e">
        <f ca="true">+IF(AND(ISNUMBER(OFFSET('Hygiene Data'!$E$9,0,10*ROW('Hygiene Data'!E45))),'Data Summary'!DT51="Yes"),OFFSET('Hygiene Data'!$E$9,0,10*ROW('Hygiene Data'!E45)),NA())</f>
        <v>#N/A</v>
      </c>
      <c r="BF51" s="99" t="e">
        <f ca="true">+IF(AND(ISNUMBER(OFFSET('Hygiene Data'!$F$5,0,10*ROW('Hygiene Data'!F45))),'Data Summary'!DU51="Yes"),OFFSET('Hygiene Data'!$F$5,0,10*ROW('Hygiene Data'!F45)),NA())</f>
        <v>#N/A</v>
      </c>
      <c r="BG51" s="99" t="e">
        <f ca="true">+IF(AND(ISNUMBER(OFFSET('Hygiene Data'!$F$7,0,10*ROW('Hygiene Data'!F45))),'Data Summary'!DV51="Yes"),OFFSET('Hygiene Data'!$F$7,0,10*ROW('Hygiene Data'!F45)),NA())</f>
        <v>#N/A</v>
      </c>
      <c r="BH51" s="99" t="e">
        <f ca="true">+IF(AND(ISNUMBER(OFFSET('Hygiene Data'!$F$9,0,10*ROW('Hygiene Data'!F45))),'Data Summary'!DW51="Yes"),OFFSET('Hygiene Data'!$F$9,0,10*ROW('Hygiene Data'!F45)),NA())</f>
        <v>#N/A</v>
      </c>
      <c r="BI51" s="99" t="e">
        <f ca="true">+IF(AND(ISNUMBER(OFFSET('Hygiene Data'!$G$5,0,10*ROW('Hygiene Data'!G45))),'Data Summary'!DX51="Yes"),OFFSET('Hygiene Data'!$G$5,0,10*ROW('Hygiene Data'!G45)),NA())</f>
        <v>#N/A</v>
      </c>
      <c r="BJ51" s="99" t="e">
        <f ca="true">+IF(AND(ISNUMBER(OFFSET('Hygiene Data'!$G$7,0,10*ROW('Hygiene Data'!G45))),'Data Summary'!DY51="Yes"),OFFSET('Hygiene Data'!$G$7,0,10*ROW('Hygiene Data'!G45)),NA())</f>
        <v>#N/A</v>
      </c>
      <c r="BK51" s="99" t="e">
        <f ca="true">+IF(AND(ISNUMBER(OFFSET('Hygiene Data'!$G$9,0,10*ROW('Hygiene Data'!G45))),'Data Summary'!DZ51="Yes"),OFFSET('Hygiene Data'!$G$9,0,10*ROW('Hygiene Data'!G45)),NA())</f>
        <v>#N/A</v>
      </c>
      <c r="BL51" s="99" t="e">
        <f ca="true">+IF(AND(ISNUMBER(OFFSET('Hygiene Data'!$H$5,0,10*ROW('Hygiene Data'!H45))),'Data Summary'!EA51="Yes"),OFFSET('Hygiene Data'!$H$5,0,10*ROW('Hygiene Data'!H45)),NA())</f>
        <v>#N/A</v>
      </c>
      <c r="BM51" s="99" t="e">
        <f ca="true">+IF(AND(ISNUMBER(OFFSET('Hygiene Data'!$H$7,0,10*ROW('Hygiene Data'!H45))),'Data Summary'!EB51="Yes"),OFFSET('Hygiene Data'!$H$7,0,10*ROW('Hygiene Data'!H45)),NA())</f>
        <v>#N/A</v>
      </c>
      <c r="BN51" s="99" t="e">
        <f ca="true">+IF(AND(ISNUMBER(OFFSET('Hygiene Data'!$H$9,0,10*ROW('Hygiene Data'!H45))),'Data Summary'!EC51="Yes"),OFFSET('Hygiene Data'!$H$9,0,10*ROW('Hygiene Data'!H45)),NA())</f>
        <v>#N/A</v>
      </c>
      <c r="BO51" s="99" t="e">
        <f ca="true">+IF(AND(ISNUMBER(OFFSET('Hygiene Data'!$I$5,0,10*ROW('Hygiene Data'!I45))),'Data Summary'!ED51="Yes"),OFFSET('Hygiene Data'!$I$5,0,10*ROW('Hygiene Data'!I45)),NA())</f>
        <v>#N/A</v>
      </c>
      <c r="BP51" s="99" t="e">
        <f ca="true">+IF(AND(ISNUMBER(OFFSET('Hygiene Data'!$I$7,0,10*ROW('Hygiene Data'!I45))),'Data Summary'!EE51="Yes"),OFFSET('Hygiene Data'!$I$7,0,10*ROW('Hygiene Data'!I45)),NA())</f>
        <v>#N/A</v>
      </c>
      <c r="BQ51" s="99" t="e">
        <f ca="true">+IF(AND(ISNUMBER(OFFSET('Hygiene Data'!$I$9,0,10*ROW('Hygiene Data'!I45))),'Data Summary'!EF51="Yes"),OFFSET('Hygiene Data'!$I$9,0,10*ROW('Hygiene Data'!I45)),NA())</f>
        <v>#N/A</v>
      </c>
    </row>
    <row xmlns:x14ac="http://schemas.microsoft.com/office/spreadsheetml/2009/9/ac" r="52" x14ac:dyDescent="0.2">
      <c r="A52" s="337" t="e">
        <f ca="true">+RIGHT('Data Summary'!A52,LEN('Data Summary'!A52)-9)</f>
        <v>#VALUE!</v>
      </c>
      <c r="B52" s="38" t="str">
        <f ca="true">+IF(ISTEXT('Data Summary'!B52),'Data Summary'!B52,"")</f>
        <v/>
      </c>
      <c r="C52" s="336" t="e">
        <f ca="true">+VALUE('Data Summary'!C52)</f>
        <v>#VALUE!</v>
      </c>
      <c r="D52" s="97" t="e">
        <f ca="true">+IF(AND(ISNUMBER(OFFSET('Water Data'!$D$4,0,10*ROW('Water Data'!D46))),'Data Summary'!BS52="Yes"),100-OFFSET('Water Data'!$D$4,0,10*ROW('Water Data'!D46)),NA())</f>
        <v>#N/A</v>
      </c>
      <c r="E52" s="97" t="e">
        <f ca="true">+IF(AND(ISNUMBER(OFFSET('Water Data'!$D$6,0,10*ROW('Water Data'!D46))),'Data Summary'!BT52="Yes"),OFFSET('Water Data'!$D$6,0,10*ROW('Water Data'!D46)),NA())</f>
        <v>#N/A</v>
      </c>
      <c r="F52" s="97" t="e">
        <f ca="true">+IF(AND(ISNUMBER(OFFSET('Water Data'!$D$9,0,10*ROW('Water Data'!D46))),'Data Summary'!BU52="Yes"),OFFSET('Water Data'!$D$9,0,10*ROW('Water Data'!D46)),NA())</f>
        <v>#N/A</v>
      </c>
      <c r="G52" s="97" t="e">
        <f ca="true">+IF(AND(ISNUMBER(OFFSET('Water Data'!$E$4,0,10*ROW('Water Data'!E46))),'Data Summary'!BV52="Yes"),100-OFFSET('Water Data'!$E$4,0,10*ROW('Water Data'!E46)),NA())</f>
        <v>#N/A</v>
      </c>
      <c r="H52" s="97" t="e">
        <f ca="true">+IF(AND(ISNUMBER(OFFSET('Water Data'!$E$6,0,10*ROW('Water Data'!E46))),'Data Summary'!BW52="Yes"),OFFSET('Water Data'!$E$6,0,10*ROW('Water Data'!E46)),NA())</f>
        <v>#N/A</v>
      </c>
      <c r="I52" s="97" t="e">
        <f ca="true">+IF(AND(ISNUMBER(OFFSET('Water Data'!$E$9,0,10*ROW('Water Data'!E46))),'Data Summary'!BX52="Yes"),OFFSET('Water Data'!$E$9,0,10*ROW('Water Data'!E46)),NA())</f>
        <v>#N/A</v>
      </c>
      <c r="J52" s="97" t="e">
        <f ca="true">+IF(AND(ISNUMBER(OFFSET('Water Data'!$F$4,0,10*ROW('Water Data'!F46))),'Data Summary'!BY52="Yes"),100-OFFSET('Water Data'!$F$4,0,10*ROW('Water Data'!F46)),NA())</f>
        <v>#N/A</v>
      </c>
      <c r="K52" s="97" t="e">
        <f ca="true">+IF(AND(ISNUMBER(OFFSET('Water Data'!$F$6,0,10*ROW('Water Data'!F46))),'Data Summary'!BZ52="Yes"),OFFSET('Water Data'!$F$6,0,10*ROW('Water Data'!F46)),NA())</f>
        <v>#N/A</v>
      </c>
      <c r="L52" s="97" t="e">
        <f ca="true">+IF(AND(ISNUMBER(OFFSET('Water Data'!$F$9,0,10*ROW('Water Data'!F46))),'Data Summary'!CA52="Yes"),OFFSET('Water Data'!$F$9,0,10*ROW('Water Data'!F46)),NA())</f>
        <v>#N/A</v>
      </c>
      <c r="M52" s="97" t="e">
        <f ca="true">+IF(AND(ISNUMBER(OFFSET('Water Data'!$G$4,0,10*ROW('Water Data'!G46))),'Data Summary'!CB52="Yes"),100-OFFSET('Water Data'!$G$4,0,10*ROW('Water Data'!G46)),NA())</f>
        <v>#N/A</v>
      </c>
      <c r="N52" s="97" t="e">
        <f ca="true">+IF(AND(ISNUMBER(OFFSET('Water Data'!$G$6,0,10*ROW('Water Data'!G46))),'Data Summary'!CC52="Yes"),OFFSET('Water Data'!$G$6,0,10*ROW('Water Data'!G46)),NA())</f>
        <v>#N/A</v>
      </c>
      <c r="O52" s="97" t="e">
        <f ca="true">+IF(AND(ISNUMBER(OFFSET('Water Data'!$G$9,0,10*ROW('Water Data'!G46))),'Data Summary'!CD52="Yes"),OFFSET('Water Data'!$G$9,0,10*ROW('Water Data'!G46)),NA())</f>
        <v>#N/A</v>
      </c>
      <c r="P52" s="97" t="e">
        <f ca="true">+IF(AND(ISNUMBER(OFFSET('Water Data'!$H$4,0,10*ROW('Water Data'!H46))),'Data Summary'!CE52="Yes"),100-OFFSET('Water Data'!$H$4,0,10*ROW('Water Data'!H46)),NA())</f>
        <v>#N/A</v>
      </c>
      <c r="Q52" s="97" t="e">
        <f ca="true">+IF(AND(ISNUMBER(OFFSET('Water Data'!$H$6,0,10*ROW('Water Data'!H46))),'Data Summary'!CF52="Yes"),OFFSET('Water Data'!$H$6,0,10*ROW('Water Data'!H46)),NA())</f>
        <v>#N/A</v>
      </c>
      <c r="R52" s="97" t="e">
        <f ca="true">+IF(AND(ISNUMBER(OFFSET('Water Data'!$H$9,0,10*ROW('Water Data'!H46))),'Data Summary'!CG52="Yes"),OFFSET('Water Data'!$H$9,0,10*ROW('Water Data'!H46)),NA())</f>
        <v>#N/A</v>
      </c>
      <c r="S52" s="97" t="e">
        <f ca="true">+IF(AND(ISNUMBER(OFFSET('Water Data'!$I$4,0,10*ROW('Water Data'!I46))),'Data Summary'!CH52="Yes"),100-OFFSET('Water Data'!$I$4,0,10*ROW('Water Data'!I46)),NA())</f>
        <v>#N/A</v>
      </c>
      <c r="T52" s="97" t="e">
        <f ca="true">+IF(AND(ISNUMBER(OFFSET('Water Data'!$I$6,0,10*ROW('Water Data'!I46))),'Data Summary'!CI52="Yes"),OFFSET('Water Data'!$I$6,0,10*ROW('Water Data'!I46)),NA())</f>
        <v>#N/A</v>
      </c>
      <c r="U52" s="97" t="e">
        <f ca="true">+IF(AND(ISNUMBER(OFFSET('Water Data'!$I$9,0,10*ROW('Water Data'!I46))),'Data Summary'!CJ52="Yes"),OFFSET('Water Data'!$I$9,0,10*ROW('Water Data'!I46)),NA())</f>
        <v>#N/A</v>
      </c>
      <c r="V52" s="98" t="e">
        <f ca="true">+IF(AND(ISNUMBER(OFFSET('Sanitation Data'!$D$4,0,10*ROW('Sanitation Data'!D46))),'Data Summary'!CK52="Yes"),100-OFFSET('Sanitation Data'!$D$4,0,10*ROW('Sanitation Data'!D46)),NA())</f>
        <v>#N/A</v>
      </c>
      <c r="W52" s="98" t="e">
        <f ca="true">+IF(AND(ISNUMBER(OFFSET('Sanitation Data'!$D$6,0,10*ROW('Sanitation Data'!D46))),'Data Summary'!CL52="Yes"),OFFSET('Sanitation Data'!$D$6,0,10*ROW('Sanitation Data'!D46)),NA())</f>
        <v>#N/A</v>
      </c>
      <c r="X52" s="98" t="e">
        <f ca="true">+IF(AND(ISNUMBER(OFFSET('Sanitation Data'!$D$10,0,10*ROW('Sanitation Data'!D46))),'Data Summary'!CM52="Yes"),OFFSET('Sanitation Data'!$D$10,0,10*ROW('Sanitation Data'!D46)),NA())</f>
        <v>#N/A</v>
      </c>
      <c r="Y52" s="98" t="e">
        <f ca="true">+IF(AND(ISNUMBER(OFFSET('Sanitation Data'!$D$11,0,10*ROW('Sanitation Data'!D46))),'Data Summary'!CN52="Yes"),OFFSET('Sanitation Data'!$D$11,0,10*ROW('Sanitation Data'!D46)),NA())</f>
        <v>#N/A</v>
      </c>
      <c r="Z52" s="98" t="e">
        <f ca="true">+IF(AND(ISNUMBER(OFFSET('Sanitation Data'!$D$12,0,10*ROW('Sanitation Data'!D46))),'Data Summary'!CO52="Yes"),OFFSET('Sanitation Data'!$D$12,0,10*ROW('Sanitation Data'!D46)),NA())</f>
        <v>#N/A</v>
      </c>
      <c r="AA52" s="98" t="e">
        <f ca="true">+IF(AND(ISNUMBER(OFFSET('Sanitation Data'!$E$4,0,10*ROW('Sanitation Data'!E46))),'Data Summary'!CP52="Yes"),100-OFFSET('Sanitation Data'!$E$4,0,10*ROW('Sanitation Data'!E46)),NA())</f>
        <v>#N/A</v>
      </c>
      <c r="AB52" s="98" t="e">
        <f ca="true">+IF(AND(ISNUMBER(OFFSET('Sanitation Data'!$E$6,0,10*ROW('Sanitation Data'!E46))),'Data Summary'!CQ52="Yes"),OFFSET('Sanitation Data'!$E$6,0,10*ROW('Sanitation Data'!E46)),NA())</f>
        <v>#N/A</v>
      </c>
      <c r="AC52" s="98" t="e">
        <f ca="true">+IF(AND(ISNUMBER(OFFSET('Sanitation Data'!$E$10,0,10*ROW('Sanitation Data'!E46))),'Data Summary'!CR52="Yes"),OFFSET('Sanitation Data'!$E$10,0,10*ROW('Sanitation Data'!E46)),NA())</f>
        <v>#N/A</v>
      </c>
      <c r="AD52" s="98" t="e">
        <f ca="true">+IF(AND(ISNUMBER(OFFSET('Sanitation Data'!$E$11,0,10*ROW('Sanitation Data'!E46))),'Data Summary'!CS52="Yes"),OFFSET('Sanitation Data'!$E$11,0,10*ROW('Sanitation Data'!E46)),NA())</f>
        <v>#N/A</v>
      </c>
      <c r="AE52" s="98" t="e">
        <f ca="true">+IF(AND(ISNUMBER(OFFSET('Sanitation Data'!$E$12,0,10*ROW('Sanitation Data'!E46))),'Data Summary'!CT52="Yes"),OFFSET('Sanitation Data'!$E$12,0,10*ROW('Sanitation Data'!E46)),NA())</f>
        <v>#N/A</v>
      </c>
      <c r="AF52" s="98" t="e">
        <f ca="true">+IF(AND(ISNUMBER(OFFSET('Sanitation Data'!$F$4,0,10*ROW('Sanitation Data'!F46))),'Data Summary'!CU52="Yes"),100-OFFSET('Sanitation Data'!$F$4,0,10*ROW('Sanitation Data'!F46)),NA())</f>
        <v>#N/A</v>
      </c>
      <c r="AG52" s="98" t="e">
        <f ca="true">+IF(AND(ISNUMBER(OFFSET('Sanitation Data'!$F$6,0,10*ROW('Sanitation Data'!F46))),'Data Summary'!CV52="Yes"),OFFSET('Sanitation Data'!$F$6,0,10*ROW('Sanitation Data'!F46)),NA())</f>
        <v>#N/A</v>
      </c>
      <c r="AH52" s="98" t="e">
        <f ca="true">+IF(AND(ISNUMBER(OFFSET('Sanitation Data'!$F$10,0,10*ROW('Sanitation Data'!F46))),'Data Summary'!CW52="Yes"),OFFSET('Sanitation Data'!$F$10,0,10*ROW('Sanitation Data'!F46)),NA())</f>
        <v>#N/A</v>
      </c>
      <c r="AI52" s="98" t="e">
        <f ca="true">+IF(AND(ISNUMBER(OFFSET('Sanitation Data'!$F$11,0,10*ROW('Sanitation Data'!F46))),'Data Summary'!CX52="Yes"),OFFSET('Sanitation Data'!$F$11,0,10*ROW('Sanitation Data'!F46)),NA())</f>
        <v>#N/A</v>
      </c>
      <c r="AJ52" s="98" t="e">
        <f ca="true">+IF(AND(ISNUMBER(OFFSET('Sanitation Data'!$F$12,0,10*ROW('Sanitation Data'!F46))),'Data Summary'!CY52="Yes"),OFFSET('Sanitation Data'!$F$12,0,10*ROW('Sanitation Data'!F46)),NA())</f>
        <v>#N/A</v>
      </c>
      <c r="AK52" s="98" t="e">
        <f ca="true">+IF(AND(ISNUMBER(OFFSET('Sanitation Data'!$G$4,0,10*ROW('Sanitation Data'!G46))),'Data Summary'!CZ52="Yes"),100-OFFSET('Sanitation Data'!$G$4,0,10*ROW('Sanitation Data'!G46)),NA())</f>
        <v>#N/A</v>
      </c>
      <c r="AL52" s="98" t="e">
        <f ca="true">+IF(AND(ISNUMBER(OFFSET('Sanitation Data'!$G$6,0,10*ROW('Sanitation Data'!G46))),'Data Summary'!DA52="Yes"),OFFSET('Sanitation Data'!$G$6,0,10*ROW('Sanitation Data'!G46)),NA())</f>
        <v>#N/A</v>
      </c>
      <c r="AM52" s="98" t="e">
        <f ca="true">+IF(AND(ISNUMBER(OFFSET('Sanitation Data'!$G$10,0,10*ROW('Sanitation Data'!G46))),'Data Summary'!DB52="Yes"),OFFSET('Sanitation Data'!$G$10,0,10*ROW('Sanitation Data'!G46)),NA())</f>
        <v>#N/A</v>
      </c>
      <c r="AN52" s="98" t="e">
        <f ca="true">+IF(AND(ISNUMBER(OFFSET('Sanitation Data'!$G$11,0,10*ROW('Sanitation Data'!G46))),'Data Summary'!DC52="Yes"),OFFSET('Sanitation Data'!$G$11,0,10*ROW('Sanitation Data'!G46)),NA())</f>
        <v>#N/A</v>
      </c>
      <c r="AO52" s="98" t="e">
        <f ca="true">+IF(AND(ISNUMBER(OFFSET('Sanitation Data'!$G$12,0,10*ROW('Sanitation Data'!G46))),'Data Summary'!DD52="Yes"),OFFSET('Sanitation Data'!$G$12,0,10*ROW('Sanitation Data'!G46)),NA())</f>
        <v>#N/A</v>
      </c>
      <c r="AP52" s="98" t="e">
        <f ca="true">+IF(AND(ISNUMBER(OFFSET('Sanitation Data'!$H$4,0,10*ROW('Sanitation Data'!H46))),'Data Summary'!DE52="Yes"),100-OFFSET('Sanitation Data'!$H$4,0,10*ROW('Sanitation Data'!H46)),NA())</f>
        <v>#N/A</v>
      </c>
      <c r="AQ52" s="98" t="e">
        <f ca="true">+IF(AND(ISNUMBER(OFFSET('Sanitation Data'!$H$6,0,10*ROW('Sanitation Data'!H46))),'Data Summary'!DF52="Yes"),OFFSET('Sanitation Data'!$H$6,0,10*ROW('Sanitation Data'!H46)),NA())</f>
        <v>#N/A</v>
      </c>
      <c r="AR52" s="98" t="e">
        <f ca="true">+IF(AND(ISNUMBER(OFFSET('Sanitation Data'!$H$10,0,10*ROW('Sanitation Data'!H46))),'Data Summary'!DG52="Yes"),OFFSET('Sanitation Data'!$H$10,0,10*ROW('Sanitation Data'!H46)),NA())</f>
        <v>#N/A</v>
      </c>
      <c r="AS52" s="98" t="e">
        <f ca="true">+IF(AND(ISNUMBER(OFFSET('Sanitation Data'!$H$11,0,10*ROW('Sanitation Data'!H46))),'Data Summary'!DH52="Yes"),OFFSET('Sanitation Data'!$H$11,0,10*ROW('Sanitation Data'!H46)),NA())</f>
        <v>#N/A</v>
      </c>
      <c r="AT52" s="98" t="e">
        <f ca="true">+IF(AND(ISNUMBER(OFFSET('Sanitation Data'!$H$12,0,10*ROW('Sanitation Data'!H46))),'Data Summary'!DI52="Yes"),OFFSET('Sanitation Data'!$H$12,0,10*ROW('Sanitation Data'!H46)),NA())</f>
        <v>#N/A</v>
      </c>
      <c r="AU52" s="98" t="e">
        <f ca="true">+IF(AND(ISNUMBER(OFFSET('Sanitation Data'!$I$4,0,10*ROW('Sanitation Data'!I46))),'Data Summary'!DJ52="Yes"),100-OFFSET('Sanitation Data'!$I$4,0,10*ROW('Sanitation Data'!I46)),NA())</f>
        <v>#N/A</v>
      </c>
      <c r="AV52" s="98" t="e">
        <f ca="true">+IF(AND(ISNUMBER(OFFSET('Sanitation Data'!$I$6,0,10*ROW('Sanitation Data'!I46))),'Data Summary'!DK52="Yes"),OFFSET('Sanitation Data'!$I$6,0,10*ROW('Sanitation Data'!I46)),NA())</f>
        <v>#N/A</v>
      </c>
      <c r="AW52" s="98" t="e">
        <f ca="true">+IF(AND(ISNUMBER(OFFSET('Sanitation Data'!$I$10,0,10*ROW('Sanitation Data'!I46))),'Data Summary'!DL52="Yes"),OFFSET('Sanitation Data'!$I$10,0,10*ROW('Sanitation Data'!I46)),NA())</f>
        <v>#N/A</v>
      </c>
      <c r="AX52" s="98" t="e">
        <f ca="true">+IF(AND(ISNUMBER(OFFSET('Sanitation Data'!$I$11,0,10*ROW('Sanitation Data'!I46))),'Data Summary'!DM52="Yes"),OFFSET('Sanitation Data'!$I$11,0,10*ROW('Sanitation Data'!I46)),NA())</f>
        <v>#N/A</v>
      </c>
      <c r="AY52" s="98" t="e">
        <f ca="true">+IF(AND(ISNUMBER(OFFSET('Sanitation Data'!$I$12,0,10*ROW('Sanitation Data'!I46))),'Data Summary'!DN52="Yes"),OFFSET('Sanitation Data'!$I$12,0,10*ROW('Sanitation Data'!I46)),NA())</f>
        <v>#N/A</v>
      </c>
      <c r="AZ52" s="99" t="e">
        <f ca="true">+IF(AND(ISNUMBER(OFFSET('Hygiene Data'!$D$5,0,10*ROW('Hygiene Data'!D46))),'Data Summary'!DO52="Yes"),OFFSET('Hygiene Data'!$D$5,0,10*ROW('Hygiene Data'!D46)),NA())</f>
        <v>#N/A</v>
      </c>
      <c r="BA52" s="99" t="e">
        <f ca="true">+IF(AND(ISNUMBER(OFFSET('Hygiene Data'!$D$7,0,10*ROW('Hygiene Data'!D46))),'Data Summary'!DP52="Yes"),OFFSET('Hygiene Data'!$D$7,0,10*ROW('Hygiene Data'!D46)),NA())</f>
        <v>#N/A</v>
      </c>
      <c r="BB52" s="99" t="e">
        <f ca="true">+IF(AND(ISNUMBER(OFFSET('Hygiene Data'!$D$9,0,10*ROW('Hygiene Data'!D46))),'Data Summary'!DQ52="Yes"),OFFSET('Hygiene Data'!$D$9,0,10*ROW('Hygiene Data'!D46)),NA())</f>
        <v>#N/A</v>
      </c>
      <c r="BC52" s="99" t="e">
        <f ca="true">+IF(AND(ISNUMBER(OFFSET('Hygiene Data'!$E$5,0,10*ROW('Hygiene Data'!E46))),'Data Summary'!DR52="Yes"),OFFSET('Hygiene Data'!$E$5,0,10*ROW('Hygiene Data'!E46)),NA())</f>
        <v>#N/A</v>
      </c>
      <c r="BD52" s="99" t="e">
        <f ca="true">+IF(AND(ISNUMBER(OFFSET('Hygiene Data'!$E$7,0,10*ROW('Hygiene Data'!E46))),'Data Summary'!DS52="Yes"),OFFSET('Hygiene Data'!$E$7,0,10*ROW('Hygiene Data'!E46)),NA())</f>
        <v>#N/A</v>
      </c>
      <c r="BE52" s="99" t="e">
        <f ca="true">+IF(AND(ISNUMBER(OFFSET('Hygiene Data'!$E$9,0,10*ROW('Hygiene Data'!E46))),'Data Summary'!DT52="Yes"),OFFSET('Hygiene Data'!$E$9,0,10*ROW('Hygiene Data'!E46)),NA())</f>
        <v>#N/A</v>
      </c>
      <c r="BF52" s="99" t="e">
        <f ca="true">+IF(AND(ISNUMBER(OFFSET('Hygiene Data'!$F$5,0,10*ROW('Hygiene Data'!F46))),'Data Summary'!DU52="Yes"),OFFSET('Hygiene Data'!$F$5,0,10*ROW('Hygiene Data'!F46)),NA())</f>
        <v>#N/A</v>
      </c>
      <c r="BG52" s="99" t="e">
        <f ca="true">+IF(AND(ISNUMBER(OFFSET('Hygiene Data'!$F$7,0,10*ROW('Hygiene Data'!F46))),'Data Summary'!DV52="Yes"),OFFSET('Hygiene Data'!$F$7,0,10*ROW('Hygiene Data'!F46)),NA())</f>
        <v>#N/A</v>
      </c>
      <c r="BH52" s="99" t="e">
        <f ca="true">+IF(AND(ISNUMBER(OFFSET('Hygiene Data'!$F$9,0,10*ROW('Hygiene Data'!F46))),'Data Summary'!DW52="Yes"),OFFSET('Hygiene Data'!$F$9,0,10*ROW('Hygiene Data'!F46)),NA())</f>
        <v>#N/A</v>
      </c>
      <c r="BI52" s="99" t="e">
        <f ca="true">+IF(AND(ISNUMBER(OFFSET('Hygiene Data'!$G$5,0,10*ROW('Hygiene Data'!G46))),'Data Summary'!DX52="Yes"),OFFSET('Hygiene Data'!$G$5,0,10*ROW('Hygiene Data'!G46)),NA())</f>
        <v>#N/A</v>
      </c>
      <c r="BJ52" s="99" t="e">
        <f ca="true">+IF(AND(ISNUMBER(OFFSET('Hygiene Data'!$G$7,0,10*ROW('Hygiene Data'!G46))),'Data Summary'!DY52="Yes"),OFFSET('Hygiene Data'!$G$7,0,10*ROW('Hygiene Data'!G46)),NA())</f>
        <v>#N/A</v>
      </c>
      <c r="BK52" s="99" t="e">
        <f ca="true">+IF(AND(ISNUMBER(OFFSET('Hygiene Data'!$G$9,0,10*ROW('Hygiene Data'!G46))),'Data Summary'!DZ52="Yes"),OFFSET('Hygiene Data'!$G$9,0,10*ROW('Hygiene Data'!G46)),NA())</f>
        <v>#N/A</v>
      </c>
      <c r="BL52" s="99" t="e">
        <f ca="true">+IF(AND(ISNUMBER(OFFSET('Hygiene Data'!$H$5,0,10*ROW('Hygiene Data'!H46))),'Data Summary'!EA52="Yes"),OFFSET('Hygiene Data'!$H$5,0,10*ROW('Hygiene Data'!H46)),NA())</f>
        <v>#N/A</v>
      </c>
      <c r="BM52" s="99" t="e">
        <f ca="true">+IF(AND(ISNUMBER(OFFSET('Hygiene Data'!$H$7,0,10*ROW('Hygiene Data'!H46))),'Data Summary'!EB52="Yes"),OFFSET('Hygiene Data'!$H$7,0,10*ROW('Hygiene Data'!H46)),NA())</f>
        <v>#N/A</v>
      </c>
      <c r="BN52" s="99" t="e">
        <f ca="true">+IF(AND(ISNUMBER(OFFSET('Hygiene Data'!$H$9,0,10*ROW('Hygiene Data'!H46))),'Data Summary'!EC52="Yes"),OFFSET('Hygiene Data'!$H$9,0,10*ROW('Hygiene Data'!H46)),NA())</f>
        <v>#N/A</v>
      </c>
      <c r="BO52" s="99" t="e">
        <f ca="true">+IF(AND(ISNUMBER(OFFSET('Hygiene Data'!$I$5,0,10*ROW('Hygiene Data'!I46))),'Data Summary'!ED52="Yes"),OFFSET('Hygiene Data'!$I$5,0,10*ROW('Hygiene Data'!I46)),NA())</f>
        <v>#N/A</v>
      </c>
      <c r="BP52" s="99" t="e">
        <f ca="true">+IF(AND(ISNUMBER(OFFSET('Hygiene Data'!$I$7,0,10*ROW('Hygiene Data'!I46))),'Data Summary'!EE52="Yes"),OFFSET('Hygiene Data'!$I$7,0,10*ROW('Hygiene Data'!I46)),NA())</f>
        <v>#N/A</v>
      </c>
      <c r="BQ52" s="99" t="e">
        <f ca="true">+IF(AND(ISNUMBER(OFFSET('Hygiene Data'!$I$9,0,10*ROW('Hygiene Data'!I46))),'Data Summary'!EF52="Yes"),OFFSET('Hygiene Data'!$I$9,0,10*ROW('Hygiene Data'!I46)),NA())</f>
        <v>#N/A</v>
      </c>
    </row>
    <row xmlns:x14ac="http://schemas.microsoft.com/office/spreadsheetml/2009/9/ac" r="53" x14ac:dyDescent="0.2">
      <c r="A53" s="337" t="e">
        <f ca="true">+RIGHT('Data Summary'!A53,LEN('Data Summary'!A53)-9)</f>
        <v>#VALUE!</v>
      </c>
      <c r="B53" s="38" t="str">
        <f ca="true">+IF(ISTEXT('Data Summary'!B53),'Data Summary'!B53,"")</f>
        <v/>
      </c>
      <c r="C53" s="336" t="e">
        <f ca="true">+VALUE('Data Summary'!C53)</f>
        <v>#VALUE!</v>
      </c>
      <c r="D53" s="97" t="e">
        <f ca="true">+IF(AND(ISNUMBER(OFFSET('Water Data'!$D$4,0,10*ROW('Water Data'!D47))),'Data Summary'!BS53="Yes"),100-OFFSET('Water Data'!$D$4,0,10*ROW('Water Data'!D47)),NA())</f>
        <v>#N/A</v>
      </c>
      <c r="E53" s="97" t="e">
        <f ca="true">+IF(AND(ISNUMBER(OFFSET('Water Data'!$D$6,0,10*ROW('Water Data'!D47))),'Data Summary'!BT53="Yes"),OFFSET('Water Data'!$D$6,0,10*ROW('Water Data'!D47)),NA())</f>
        <v>#N/A</v>
      </c>
      <c r="F53" s="97" t="e">
        <f ca="true">+IF(AND(ISNUMBER(OFFSET('Water Data'!$D$9,0,10*ROW('Water Data'!D47))),'Data Summary'!BU53="Yes"),OFFSET('Water Data'!$D$9,0,10*ROW('Water Data'!D47)),NA())</f>
        <v>#N/A</v>
      </c>
      <c r="G53" s="97" t="e">
        <f ca="true">+IF(AND(ISNUMBER(OFFSET('Water Data'!$E$4,0,10*ROW('Water Data'!E47))),'Data Summary'!BV53="Yes"),100-OFFSET('Water Data'!$E$4,0,10*ROW('Water Data'!E47)),NA())</f>
        <v>#N/A</v>
      </c>
      <c r="H53" s="97" t="e">
        <f ca="true">+IF(AND(ISNUMBER(OFFSET('Water Data'!$E$6,0,10*ROW('Water Data'!E47))),'Data Summary'!BW53="Yes"),OFFSET('Water Data'!$E$6,0,10*ROW('Water Data'!E47)),NA())</f>
        <v>#N/A</v>
      </c>
      <c r="I53" s="97" t="e">
        <f ca="true">+IF(AND(ISNUMBER(OFFSET('Water Data'!$E$9,0,10*ROW('Water Data'!E47))),'Data Summary'!BX53="Yes"),OFFSET('Water Data'!$E$9,0,10*ROW('Water Data'!E47)),NA())</f>
        <v>#N/A</v>
      </c>
      <c r="J53" s="97" t="e">
        <f ca="true">+IF(AND(ISNUMBER(OFFSET('Water Data'!$F$4,0,10*ROW('Water Data'!F47))),'Data Summary'!BY53="Yes"),100-OFFSET('Water Data'!$F$4,0,10*ROW('Water Data'!F47)),NA())</f>
        <v>#N/A</v>
      </c>
      <c r="K53" s="97" t="e">
        <f ca="true">+IF(AND(ISNUMBER(OFFSET('Water Data'!$F$6,0,10*ROW('Water Data'!F47))),'Data Summary'!BZ53="Yes"),OFFSET('Water Data'!$F$6,0,10*ROW('Water Data'!F47)),NA())</f>
        <v>#N/A</v>
      </c>
      <c r="L53" s="97" t="e">
        <f ca="true">+IF(AND(ISNUMBER(OFFSET('Water Data'!$F$9,0,10*ROW('Water Data'!F47))),'Data Summary'!CA53="Yes"),OFFSET('Water Data'!$F$9,0,10*ROW('Water Data'!F47)),NA())</f>
        <v>#N/A</v>
      </c>
      <c r="M53" s="97" t="e">
        <f ca="true">+IF(AND(ISNUMBER(OFFSET('Water Data'!$G$4,0,10*ROW('Water Data'!G47))),'Data Summary'!CB53="Yes"),100-OFFSET('Water Data'!$G$4,0,10*ROW('Water Data'!G47)),NA())</f>
        <v>#N/A</v>
      </c>
      <c r="N53" s="97" t="e">
        <f ca="true">+IF(AND(ISNUMBER(OFFSET('Water Data'!$G$6,0,10*ROW('Water Data'!G47))),'Data Summary'!CC53="Yes"),OFFSET('Water Data'!$G$6,0,10*ROW('Water Data'!G47)),NA())</f>
        <v>#N/A</v>
      </c>
      <c r="O53" s="97" t="e">
        <f ca="true">+IF(AND(ISNUMBER(OFFSET('Water Data'!$G$9,0,10*ROW('Water Data'!G47))),'Data Summary'!CD53="Yes"),OFFSET('Water Data'!$G$9,0,10*ROW('Water Data'!G47)),NA())</f>
        <v>#N/A</v>
      </c>
      <c r="P53" s="97" t="e">
        <f ca="true">+IF(AND(ISNUMBER(OFFSET('Water Data'!$H$4,0,10*ROW('Water Data'!H47))),'Data Summary'!CE53="Yes"),100-OFFSET('Water Data'!$H$4,0,10*ROW('Water Data'!H47)),NA())</f>
        <v>#N/A</v>
      </c>
      <c r="Q53" s="97" t="e">
        <f ca="true">+IF(AND(ISNUMBER(OFFSET('Water Data'!$H$6,0,10*ROW('Water Data'!H47))),'Data Summary'!CF53="Yes"),OFFSET('Water Data'!$H$6,0,10*ROW('Water Data'!H47)),NA())</f>
        <v>#N/A</v>
      </c>
      <c r="R53" s="97" t="e">
        <f ca="true">+IF(AND(ISNUMBER(OFFSET('Water Data'!$H$9,0,10*ROW('Water Data'!H47))),'Data Summary'!CG53="Yes"),OFFSET('Water Data'!$H$9,0,10*ROW('Water Data'!H47)),NA())</f>
        <v>#N/A</v>
      </c>
      <c r="S53" s="97" t="e">
        <f ca="true">+IF(AND(ISNUMBER(OFFSET('Water Data'!$I$4,0,10*ROW('Water Data'!I47))),'Data Summary'!CH53="Yes"),100-OFFSET('Water Data'!$I$4,0,10*ROW('Water Data'!I47)),NA())</f>
        <v>#N/A</v>
      </c>
      <c r="T53" s="97" t="e">
        <f ca="true">+IF(AND(ISNUMBER(OFFSET('Water Data'!$I$6,0,10*ROW('Water Data'!I47))),'Data Summary'!CI53="Yes"),OFFSET('Water Data'!$I$6,0,10*ROW('Water Data'!I47)),NA())</f>
        <v>#N/A</v>
      </c>
      <c r="U53" s="97" t="e">
        <f ca="true">+IF(AND(ISNUMBER(OFFSET('Water Data'!$I$9,0,10*ROW('Water Data'!I47))),'Data Summary'!CJ53="Yes"),OFFSET('Water Data'!$I$9,0,10*ROW('Water Data'!I47)),NA())</f>
        <v>#N/A</v>
      </c>
      <c r="V53" s="98" t="e">
        <f ca="true">+IF(AND(ISNUMBER(OFFSET('Sanitation Data'!$D$4,0,10*ROW('Sanitation Data'!D47))),'Data Summary'!CK53="Yes"),100-OFFSET('Sanitation Data'!$D$4,0,10*ROW('Sanitation Data'!D47)),NA())</f>
        <v>#N/A</v>
      </c>
      <c r="W53" s="98" t="e">
        <f ca="true">+IF(AND(ISNUMBER(OFFSET('Sanitation Data'!$D$6,0,10*ROW('Sanitation Data'!D47))),'Data Summary'!CL53="Yes"),OFFSET('Sanitation Data'!$D$6,0,10*ROW('Sanitation Data'!D47)),NA())</f>
        <v>#N/A</v>
      </c>
      <c r="X53" s="98" t="e">
        <f ca="true">+IF(AND(ISNUMBER(OFFSET('Sanitation Data'!$D$10,0,10*ROW('Sanitation Data'!D47))),'Data Summary'!CM53="Yes"),OFFSET('Sanitation Data'!$D$10,0,10*ROW('Sanitation Data'!D47)),NA())</f>
        <v>#N/A</v>
      </c>
      <c r="Y53" s="98" t="e">
        <f ca="true">+IF(AND(ISNUMBER(OFFSET('Sanitation Data'!$D$11,0,10*ROW('Sanitation Data'!D47))),'Data Summary'!CN53="Yes"),OFFSET('Sanitation Data'!$D$11,0,10*ROW('Sanitation Data'!D47)),NA())</f>
        <v>#N/A</v>
      </c>
      <c r="Z53" s="98" t="e">
        <f ca="true">+IF(AND(ISNUMBER(OFFSET('Sanitation Data'!$D$12,0,10*ROW('Sanitation Data'!D47))),'Data Summary'!CO53="Yes"),OFFSET('Sanitation Data'!$D$12,0,10*ROW('Sanitation Data'!D47)),NA())</f>
        <v>#N/A</v>
      </c>
      <c r="AA53" s="98" t="e">
        <f ca="true">+IF(AND(ISNUMBER(OFFSET('Sanitation Data'!$E$4,0,10*ROW('Sanitation Data'!E47))),'Data Summary'!CP53="Yes"),100-OFFSET('Sanitation Data'!$E$4,0,10*ROW('Sanitation Data'!E47)),NA())</f>
        <v>#N/A</v>
      </c>
      <c r="AB53" s="98" t="e">
        <f ca="true">+IF(AND(ISNUMBER(OFFSET('Sanitation Data'!$E$6,0,10*ROW('Sanitation Data'!E47))),'Data Summary'!CQ53="Yes"),OFFSET('Sanitation Data'!$E$6,0,10*ROW('Sanitation Data'!E47)),NA())</f>
        <v>#N/A</v>
      </c>
      <c r="AC53" s="98" t="e">
        <f ca="true">+IF(AND(ISNUMBER(OFFSET('Sanitation Data'!$E$10,0,10*ROW('Sanitation Data'!E47))),'Data Summary'!CR53="Yes"),OFFSET('Sanitation Data'!$E$10,0,10*ROW('Sanitation Data'!E47)),NA())</f>
        <v>#N/A</v>
      </c>
      <c r="AD53" s="98" t="e">
        <f ca="true">+IF(AND(ISNUMBER(OFFSET('Sanitation Data'!$E$11,0,10*ROW('Sanitation Data'!E47))),'Data Summary'!CS53="Yes"),OFFSET('Sanitation Data'!$E$11,0,10*ROW('Sanitation Data'!E47)),NA())</f>
        <v>#N/A</v>
      </c>
      <c r="AE53" s="98" t="e">
        <f ca="true">+IF(AND(ISNUMBER(OFFSET('Sanitation Data'!$E$12,0,10*ROW('Sanitation Data'!E47))),'Data Summary'!CT53="Yes"),OFFSET('Sanitation Data'!$E$12,0,10*ROW('Sanitation Data'!E47)),NA())</f>
        <v>#N/A</v>
      </c>
      <c r="AF53" s="98" t="e">
        <f ca="true">+IF(AND(ISNUMBER(OFFSET('Sanitation Data'!$F$4,0,10*ROW('Sanitation Data'!F47))),'Data Summary'!CU53="Yes"),100-OFFSET('Sanitation Data'!$F$4,0,10*ROW('Sanitation Data'!F47)),NA())</f>
        <v>#N/A</v>
      </c>
      <c r="AG53" s="98" t="e">
        <f ca="true">+IF(AND(ISNUMBER(OFFSET('Sanitation Data'!$F$6,0,10*ROW('Sanitation Data'!F47))),'Data Summary'!CV53="Yes"),OFFSET('Sanitation Data'!$F$6,0,10*ROW('Sanitation Data'!F47)),NA())</f>
        <v>#N/A</v>
      </c>
      <c r="AH53" s="98" t="e">
        <f ca="true">+IF(AND(ISNUMBER(OFFSET('Sanitation Data'!$F$10,0,10*ROW('Sanitation Data'!F47))),'Data Summary'!CW53="Yes"),OFFSET('Sanitation Data'!$F$10,0,10*ROW('Sanitation Data'!F47)),NA())</f>
        <v>#N/A</v>
      </c>
      <c r="AI53" s="98" t="e">
        <f ca="true">+IF(AND(ISNUMBER(OFFSET('Sanitation Data'!$F$11,0,10*ROW('Sanitation Data'!F47))),'Data Summary'!CX53="Yes"),OFFSET('Sanitation Data'!$F$11,0,10*ROW('Sanitation Data'!F47)),NA())</f>
        <v>#N/A</v>
      </c>
      <c r="AJ53" s="98" t="e">
        <f ca="true">+IF(AND(ISNUMBER(OFFSET('Sanitation Data'!$F$12,0,10*ROW('Sanitation Data'!F47))),'Data Summary'!CY53="Yes"),OFFSET('Sanitation Data'!$F$12,0,10*ROW('Sanitation Data'!F47)),NA())</f>
        <v>#N/A</v>
      </c>
      <c r="AK53" s="98" t="e">
        <f ca="true">+IF(AND(ISNUMBER(OFFSET('Sanitation Data'!$G$4,0,10*ROW('Sanitation Data'!G47))),'Data Summary'!CZ53="Yes"),100-OFFSET('Sanitation Data'!$G$4,0,10*ROW('Sanitation Data'!G47)),NA())</f>
        <v>#N/A</v>
      </c>
      <c r="AL53" s="98" t="e">
        <f ca="true">+IF(AND(ISNUMBER(OFFSET('Sanitation Data'!$G$6,0,10*ROW('Sanitation Data'!G47))),'Data Summary'!DA53="Yes"),OFFSET('Sanitation Data'!$G$6,0,10*ROW('Sanitation Data'!G47)),NA())</f>
        <v>#N/A</v>
      </c>
      <c r="AM53" s="98" t="e">
        <f ca="true">+IF(AND(ISNUMBER(OFFSET('Sanitation Data'!$G$10,0,10*ROW('Sanitation Data'!G47))),'Data Summary'!DB53="Yes"),OFFSET('Sanitation Data'!$G$10,0,10*ROW('Sanitation Data'!G47)),NA())</f>
        <v>#N/A</v>
      </c>
      <c r="AN53" s="98" t="e">
        <f ca="true">+IF(AND(ISNUMBER(OFFSET('Sanitation Data'!$G$11,0,10*ROW('Sanitation Data'!G47))),'Data Summary'!DC53="Yes"),OFFSET('Sanitation Data'!$G$11,0,10*ROW('Sanitation Data'!G47)),NA())</f>
        <v>#N/A</v>
      </c>
      <c r="AO53" s="98" t="e">
        <f ca="true">+IF(AND(ISNUMBER(OFFSET('Sanitation Data'!$G$12,0,10*ROW('Sanitation Data'!G47))),'Data Summary'!DD53="Yes"),OFFSET('Sanitation Data'!$G$12,0,10*ROW('Sanitation Data'!G47)),NA())</f>
        <v>#N/A</v>
      </c>
      <c r="AP53" s="98" t="e">
        <f ca="true">+IF(AND(ISNUMBER(OFFSET('Sanitation Data'!$H$4,0,10*ROW('Sanitation Data'!H47))),'Data Summary'!DE53="Yes"),100-OFFSET('Sanitation Data'!$H$4,0,10*ROW('Sanitation Data'!H47)),NA())</f>
        <v>#N/A</v>
      </c>
      <c r="AQ53" s="98" t="e">
        <f ca="true">+IF(AND(ISNUMBER(OFFSET('Sanitation Data'!$H$6,0,10*ROW('Sanitation Data'!H47))),'Data Summary'!DF53="Yes"),OFFSET('Sanitation Data'!$H$6,0,10*ROW('Sanitation Data'!H47)),NA())</f>
        <v>#N/A</v>
      </c>
      <c r="AR53" s="98" t="e">
        <f ca="true">+IF(AND(ISNUMBER(OFFSET('Sanitation Data'!$H$10,0,10*ROW('Sanitation Data'!H47))),'Data Summary'!DG53="Yes"),OFFSET('Sanitation Data'!$H$10,0,10*ROW('Sanitation Data'!H47)),NA())</f>
        <v>#N/A</v>
      </c>
      <c r="AS53" s="98" t="e">
        <f ca="true">+IF(AND(ISNUMBER(OFFSET('Sanitation Data'!$H$11,0,10*ROW('Sanitation Data'!H47))),'Data Summary'!DH53="Yes"),OFFSET('Sanitation Data'!$H$11,0,10*ROW('Sanitation Data'!H47)),NA())</f>
        <v>#N/A</v>
      </c>
      <c r="AT53" s="98" t="e">
        <f ca="true">+IF(AND(ISNUMBER(OFFSET('Sanitation Data'!$H$12,0,10*ROW('Sanitation Data'!H47))),'Data Summary'!DI53="Yes"),OFFSET('Sanitation Data'!$H$12,0,10*ROW('Sanitation Data'!H47)),NA())</f>
        <v>#N/A</v>
      </c>
      <c r="AU53" s="98" t="e">
        <f ca="true">+IF(AND(ISNUMBER(OFFSET('Sanitation Data'!$I$4,0,10*ROW('Sanitation Data'!I47))),'Data Summary'!DJ53="Yes"),100-OFFSET('Sanitation Data'!$I$4,0,10*ROW('Sanitation Data'!I47)),NA())</f>
        <v>#N/A</v>
      </c>
      <c r="AV53" s="98" t="e">
        <f ca="true">+IF(AND(ISNUMBER(OFFSET('Sanitation Data'!$I$6,0,10*ROW('Sanitation Data'!I47))),'Data Summary'!DK53="Yes"),OFFSET('Sanitation Data'!$I$6,0,10*ROW('Sanitation Data'!I47)),NA())</f>
        <v>#N/A</v>
      </c>
      <c r="AW53" s="98" t="e">
        <f ca="true">+IF(AND(ISNUMBER(OFFSET('Sanitation Data'!$I$10,0,10*ROW('Sanitation Data'!I47))),'Data Summary'!DL53="Yes"),OFFSET('Sanitation Data'!$I$10,0,10*ROW('Sanitation Data'!I47)),NA())</f>
        <v>#N/A</v>
      </c>
      <c r="AX53" s="98" t="e">
        <f ca="true">+IF(AND(ISNUMBER(OFFSET('Sanitation Data'!$I$11,0,10*ROW('Sanitation Data'!I47))),'Data Summary'!DM53="Yes"),OFFSET('Sanitation Data'!$I$11,0,10*ROW('Sanitation Data'!I47)),NA())</f>
        <v>#N/A</v>
      </c>
      <c r="AY53" s="98" t="e">
        <f ca="true">+IF(AND(ISNUMBER(OFFSET('Sanitation Data'!$I$12,0,10*ROW('Sanitation Data'!I47))),'Data Summary'!DN53="Yes"),OFFSET('Sanitation Data'!$I$12,0,10*ROW('Sanitation Data'!I47)),NA())</f>
        <v>#N/A</v>
      </c>
      <c r="AZ53" s="99" t="e">
        <f ca="true">+IF(AND(ISNUMBER(OFFSET('Hygiene Data'!$D$5,0,10*ROW('Hygiene Data'!D47))),'Data Summary'!DO53="Yes"),OFFSET('Hygiene Data'!$D$5,0,10*ROW('Hygiene Data'!D47)),NA())</f>
        <v>#N/A</v>
      </c>
      <c r="BA53" s="99" t="e">
        <f ca="true">+IF(AND(ISNUMBER(OFFSET('Hygiene Data'!$D$7,0,10*ROW('Hygiene Data'!D47))),'Data Summary'!DP53="Yes"),OFFSET('Hygiene Data'!$D$7,0,10*ROW('Hygiene Data'!D47)),NA())</f>
        <v>#N/A</v>
      </c>
      <c r="BB53" s="99" t="e">
        <f ca="true">+IF(AND(ISNUMBER(OFFSET('Hygiene Data'!$D$9,0,10*ROW('Hygiene Data'!D47))),'Data Summary'!DQ53="Yes"),OFFSET('Hygiene Data'!$D$9,0,10*ROW('Hygiene Data'!D47)),NA())</f>
        <v>#N/A</v>
      </c>
      <c r="BC53" s="99" t="e">
        <f ca="true">+IF(AND(ISNUMBER(OFFSET('Hygiene Data'!$E$5,0,10*ROW('Hygiene Data'!E47))),'Data Summary'!DR53="Yes"),OFFSET('Hygiene Data'!$E$5,0,10*ROW('Hygiene Data'!E47)),NA())</f>
        <v>#N/A</v>
      </c>
      <c r="BD53" s="99" t="e">
        <f ca="true">+IF(AND(ISNUMBER(OFFSET('Hygiene Data'!$E$7,0,10*ROW('Hygiene Data'!E47))),'Data Summary'!DS53="Yes"),OFFSET('Hygiene Data'!$E$7,0,10*ROW('Hygiene Data'!E47)),NA())</f>
        <v>#N/A</v>
      </c>
      <c r="BE53" s="99" t="e">
        <f ca="true">+IF(AND(ISNUMBER(OFFSET('Hygiene Data'!$E$9,0,10*ROW('Hygiene Data'!E47))),'Data Summary'!DT53="Yes"),OFFSET('Hygiene Data'!$E$9,0,10*ROW('Hygiene Data'!E47)),NA())</f>
        <v>#N/A</v>
      </c>
      <c r="BF53" s="99" t="e">
        <f ca="true">+IF(AND(ISNUMBER(OFFSET('Hygiene Data'!$F$5,0,10*ROW('Hygiene Data'!F47))),'Data Summary'!DU53="Yes"),OFFSET('Hygiene Data'!$F$5,0,10*ROW('Hygiene Data'!F47)),NA())</f>
        <v>#N/A</v>
      </c>
      <c r="BG53" s="99" t="e">
        <f ca="true">+IF(AND(ISNUMBER(OFFSET('Hygiene Data'!$F$7,0,10*ROW('Hygiene Data'!F47))),'Data Summary'!DV53="Yes"),OFFSET('Hygiene Data'!$F$7,0,10*ROW('Hygiene Data'!F47)),NA())</f>
        <v>#N/A</v>
      </c>
      <c r="BH53" s="99" t="e">
        <f ca="true">+IF(AND(ISNUMBER(OFFSET('Hygiene Data'!$F$9,0,10*ROW('Hygiene Data'!F47))),'Data Summary'!DW53="Yes"),OFFSET('Hygiene Data'!$F$9,0,10*ROW('Hygiene Data'!F47)),NA())</f>
        <v>#N/A</v>
      </c>
      <c r="BI53" s="99" t="e">
        <f ca="true">+IF(AND(ISNUMBER(OFFSET('Hygiene Data'!$G$5,0,10*ROW('Hygiene Data'!G47))),'Data Summary'!DX53="Yes"),OFFSET('Hygiene Data'!$G$5,0,10*ROW('Hygiene Data'!G47)),NA())</f>
        <v>#N/A</v>
      </c>
      <c r="BJ53" s="99" t="e">
        <f ca="true">+IF(AND(ISNUMBER(OFFSET('Hygiene Data'!$G$7,0,10*ROW('Hygiene Data'!G47))),'Data Summary'!DY53="Yes"),OFFSET('Hygiene Data'!$G$7,0,10*ROW('Hygiene Data'!G47)),NA())</f>
        <v>#N/A</v>
      </c>
      <c r="BK53" s="99" t="e">
        <f ca="true">+IF(AND(ISNUMBER(OFFSET('Hygiene Data'!$G$9,0,10*ROW('Hygiene Data'!G47))),'Data Summary'!DZ53="Yes"),OFFSET('Hygiene Data'!$G$9,0,10*ROW('Hygiene Data'!G47)),NA())</f>
        <v>#N/A</v>
      </c>
      <c r="BL53" s="99" t="e">
        <f ca="true">+IF(AND(ISNUMBER(OFFSET('Hygiene Data'!$H$5,0,10*ROW('Hygiene Data'!H47))),'Data Summary'!EA53="Yes"),OFFSET('Hygiene Data'!$H$5,0,10*ROW('Hygiene Data'!H47)),NA())</f>
        <v>#N/A</v>
      </c>
      <c r="BM53" s="99" t="e">
        <f ca="true">+IF(AND(ISNUMBER(OFFSET('Hygiene Data'!$H$7,0,10*ROW('Hygiene Data'!H47))),'Data Summary'!EB53="Yes"),OFFSET('Hygiene Data'!$H$7,0,10*ROW('Hygiene Data'!H47)),NA())</f>
        <v>#N/A</v>
      </c>
      <c r="BN53" s="99" t="e">
        <f ca="true">+IF(AND(ISNUMBER(OFFSET('Hygiene Data'!$H$9,0,10*ROW('Hygiene Data'!H47))),'Data Summary'!EC53="Yes"),OFFSET('Hygiene Data'!$H$9,0,10*ROW('Hygiene Data'!H47)),NA())</f>
        <v>#N/A</v>
      </c>
      <c r="BO53" s="99" t="e">
        <f ca="true">+IF(AND(ISNUMBER(OFFSET('Hygiene Data'!$I$5,0,10*ROW('Hygiene Data'!I47))),'Data Summary'!ED53="Yes"),OFFSET('Hygiene Data'!$I$5,0,10*ROW('Hygiene Data'!I47)),NA())</f>
        <v>#N/A</v>
      </c>
      <c r="BP53" s="99" t="e">
        <f ca="true">+IF(AND(ISNUMBER(OFFSET('Hygiene Data'!$I$7,0,10*ROW('Hygiene Data'!I47))),'Data Summary'!EE53="Yes"),OFFSET('Hygiene Data'!$I$7,0,10*ROW('Hygiene Data'!I47)),NA())</f>
        <v>#N/A</v>
      </c>
      <c r="BQ53" s="99" t="e">
        <f ca="true">+IF(AND(ISNUMBER(OFFSET('Hygiene Data'!$I$9,0,10*ROW('Hygiene Data'!I47))),'Data Summary'!EF53="Yes"),OFFSET('Hygiene Data'!$I$9,0,10*ROW('Hygiene Data'!I47)),NA())</f>
        <v>#N/A</v>
      </c>
    </row>
    <row xmlns:x14ac="http://schemas.microsoft.com/office/spreadsheetml/2009/9/ac" r="54" x14ac:dyDescent="0.2">
      <c r="A54" s="337" t="e">
        <f ca="true">+RIGHT('Data Summary'!A54,LEN('Data Summary'!A54)-9)</f>
        <v>#VALUE!</v>
      </c>
      <c r="B54" s="38" t="str">
        <f ca="true">+IF(ISTEXT('Data Summary'!B54),'Data Summary'!B54,"")</f>
        <v/>
      </c>
      <c r="C54" s="336" t="e">
        <f ca="true">+VALUE('Data Summary'!C54)</f>
        <v>#VALUE!</v>
      </c>
      <c r="D54" s="97" t="e">
        <f ca="true">+IF(AND(ISNUMBER(OFFSET('Water Data'!$D$4,0,10*ROW('Water Data'!D48))),'Data Summary'!BS54="Yes"),100-OFFSET('Water Data'!$D$4,0,10*ROW('Water Data'!D48)),NA())</f>
        <v>#N/A</v>
      </c>
      <c r="E54" s="97" t="e">
        <f ca="true">+IF(AND(ISNUMBER(OFFSET('Water Data'!$D$6,0,10*ROW('Water Data'!D48))),'Data Summary'!BT54="Yes"),OFFSET('Water Data'!$D$6,0,10*ROW('Water Data'!D48)),NA())</f>
        <v>#N/A</v>
      </c>
      <c r="F54" s="97" t="e">
        <f ca="true">+IF(AND(ISNUMBER(OFFSET('Water Data'!$D$9,0,10*ROW('Water Data'!D48))),'Data Summary'!BU54="Yes"),OFFSET('Water Data'!$D$9,0,10*ROW('Water Data'!D48)),NA())</f>
        <v>#N/A</v>
      </c>
      <c r="G54" s="97" t="e">
        <f ca="true">+IF(AND(ISNUMBER(OFFSET('Water Data'!$E$4,0,10*ROW('Water Data'!E48))),'Data Summary'!BV54="Yes"),100-OFFSET('Water Data'!$E$4,0,10*ROW('Water Data'!E48)),NA())</f>
        <v>#N/A</v>
      </c>
      <c r="H54" s="97" t="e">
        <f ca="true">+IF(AND(ISNUMBER(OFFSET('Water Data'!$E$6,0,10*ROW('Water Data'!E48))),'Data Summary'!BW54="Yes"),OFFSET('Water Data'!$E$6,0,10*ROW('Water Data'!E48)),NA())</f>
        <v>#N/A</v>
      </c>
      <c r="I54" s="97" t="e">
        <f ca="true">+IF(AND(ISNUMBER(OFFSET('Water Data'!$E$9,0,10*ROW('Water Data'!E48))),'Data Summary'!BX54="Yes"),OFFSET('Water Data'!$E$9,0,10*ROW('Water Data'!E48)),NA())</f>
        <v>#N/A</v>
      </c>
      <c r="J54" s="97" t="e">
        <f ca="true">+IF(AND(ISNUMBER(OFFSET('Water Data'!$F$4,0,10*ROW('Water Data'!F48))),'Data Summary'!BY54="Yes"),100-OFFSET('Water Data'!$F$4,0,10*ROW('Water Data'!F48)),NA())</f>
        <v>#N/A</v>
      </c>
      <c r="K54" s="97" t="e">
        <f ca="true">+IF(AND(ISNUMBER(OFFSET('Water Data'!$F$6,0,10*ROW('Water Data'!F48))),'Data Summary'!BZ54="Yes"),OFFSET('Water Data'!$F$6,0,10*ROW('Water Data'!F48)),NA())</f>
        <v>#N/A</v>
      </c>
      <c r="L54" s="97" t="e">
        <f ca="true">+IF(AND(ISNUMBER(OFFSET('Water Data'!$F$9,0,10*ROW('Water Data'!F48))),'Data Summary'!CA54="Yes"),OFFSET('Water Data'!$F$9,0,10*ROW('Water Data'!F48)),NA())</f>
        <v>#N/A</v>
      </c>
      <c r="M54" s="97" t="e">
        <f ca="true">+IF(AND(ISNUMBER(OFFSET('Water Data'!$G$4,0,10*ROW('Water Data'!G48))),'Data Summary'!CB54="Yes"),100-OFFSET('Water Data'!$G$4,0,10*ROW('Water Data'!G48)),NA())</f>
        <v>#N/A</v>
      </c>
      <c r="N54" s="97" t="e">
        <f ca="true">+IF(AND(ISNUMBER(OFFSET('Water Data'!$G$6,0,10*ROW('Water Data'!G48))),'Data Summary'!CC54="Yes"),OFFSET('Water Data'!$G$6,0,10*ROW('Water Data'!G48)),NA())</f>
        <v>#N/A</v>
      </c>
      <c r="O54" s="97" t="e">
        <f ca="true">+IF(AND(ISNUMBER(OFFSET('Water Data'!$G$9,0,10*ROW('Water Data'!G48))),'Data Summary'!CD54="Yes"),OFFSET('Water Data'!$G$9,0,10*ROW('Water Data'!G48)),NA())</f>
        <v>#N/A</v>
      </c>
      <c r="P54" s="97" t="e">
        <f ca="true">+IF(AND(ISNUMBER(OFFSET('Water Data'!$H$4,0,10*ROW('Water Data'!H48))),'Data Summary'!CE54="Yes"),100-OFFSET('Water Data'!$H$4,0,10*ROW('Water Data'!H48)),NA())</f>
        <v>#N/A</v>
      </c>
      <c r="Q54" s="97" t="e">
        <f ca="true">+IF(AND(ISNUMBER(OFFSET('Water Data'!$H$6,0,10*ROW('Water Data'!H48))),'Data Summary'!CF54="Yes"),OFFSET('Water Data'!$H$6,0,10*ROW('Water Data'!H48)),NA())</f>
        <v>#N/A</v>
      </c>
      <c r="R54" s="97" t="e">
        <f ca="true">+IF(AND(ISNUMBER(OFFSET('Water Data'!$H$9,0,10*ROW('Water Data'!H48))),'Data Summary'!CG54="Yes"),OFFSET('Water Data'!$H$9,0,10*ROW('Water Data'!H48)),NA())</f>
        <v>#N/A</v>
      </c>
      <c r="S54" s="97" t="e">
        <f ca="true">+IF(AND(ISNUMBER(OFFSET('Water Data'!$I$4,0,10*ROW('Water Data'!I48))),'Data Summary'!CH54="Yes"),100-OFFSET('Water Data'!$I$4,0,10*ROW('Water Data'!I48)),NA())</f>
        <v>#N/A</v>
      </c>
      <c r="T54" s="97" t="e">
        <f ca="true">+IF(AND(ISNUMBER(OFFSET('Water Data'!$I$6,0,10*ROW('Water Data'!I48))),'Data Summary'!CI54="Yes"),OFFSET('Water Data'!$I$6,0,10*ROW('Water Data'!I48)),NA())</f>
        <v>#N/A</v>
      </c>
      <c r="U54" s="97" t="e">
        <f ca="true">+IF(AND(ISNUMBER(OFFSET('Water Data'!$I$9,0,10*ROW('Water Data'!I48))),'Data Summary'!CJ54="Yes"),OFFSET('Water Data'!$I$9,0,10*ROW('Water Data'!I48)),NA())</f>
        <v>#N/A</v>
      </c>
      <c r="V54" s="98" t="e">
        <f ca="true">+IF(AND(ISNUMBER(OFFSET('Sanitation Data'!$D$4,0,10*ROW('Sanitation Data'!D48))),'Data Summary'!CK54="Yes"),100-OFFSET('Sanitation Data'!$D$4,0,10*ROW('Sanitation Data'!D48)),NA())</f>
        <v>#N/A</v>
      </c>
      <c r="W54" s="98" t="e">
        <f ca="true">+IF(AND(ISNUMBER(OFFSET('Sanitation Data'!$D$6,0,10*ROW('Sanitation Data'!D48))),'Data Summary'!CL54="Yes"),OFFSET('Sanitation Data'!$D$6,0,10*ROW('Sanitation Data'!D48)),NA())</f>
        <v>#N/A</v>
      </c>
      <c r="X54" s="98" t="e">
        <f ca="true">+IF(AND(ISNUMBER(OFFSET('Sanitation Data'!$D$10,0,10*ROW('Sanitation Data'!D48))),'Data Summary'!CM54="Yes"),OFFSET('Sanitation Data'!$D$10,0,10*ROW('Sanitation Data'!D48)),NA())</f>
        <v>#N/A</v>
      </c>
      <c r="Y54" s="98" t="e">
        <f ca="true">+IF(AND(ISNUMBER(OFFSET('Sanitation Data'!$D$11,0,10*ROW('Sanitation Data'!D48))),'Data Summary'!CN54="Yes"),OFFSET('Sanitation Data'!$D$11,0,10*ROW('Sanitation Data'!D48)),NA())</f>
        <v>#N/A</v>
      </c>
      <c r="Z54" s="98" t="e">
        <f ca="true">+IF(AND(ISNUMBER(OFFSET('Sanitation Data'!$D$12,0,10*ROW('Sanitation Data'!D48))),'Data Summary'!CO54="Yes"),OFFSET('Sanitation Data'!$D$12,0,10*ROW('Sanitation Data'!D48)),NA())</f>
        <v>#N/A</v>
      </c>
      <c r="AA54" s="98" t="e">
        <f ca="true">+IF(AND(ISNUMBER(OFFSET('Sanitation Data'!$E$4,0,10*ROW('Sanitation Data'!E48))),'Data Summary'!CP54="Yes"),100-OFFSET('Sanitation Data'!$E$4,0,10*ROW('Sanitation Data'!E48)),NA())</f>
        <v>#N/A</v>
      </c>
      <c r="AB54" s="98" t="e">
        <f ca="true">+IF(AND(ISNUMBER(OFFSET('Sanitation Data'!$E$6,0,10*ROW('Sanitation Data'!E48))),'Data Summary'!CQ54="Yes"),OFFSET('Sanitation Data'!$E$6,0,10*ROW('Sanitation Data'!E48)),NA())</f>
        <v>#N/A</v>
      </c>
      <c r="AC54" s="98" t="e">
        <f ca="true">+IF(AND(ISNUMBER(OFFSET('Sanitation Data'!$E$10,0,10*ROW('Sanitation Data'!E48))),'Data Summary'!CR54="Yes"),OFFSET('Sanitation Data'!$E$10,0,10*ROW('Sanitation Data'!E48)),NA())</f>
        <v>#N/A</v>
      </c>
      <c r="AD54" s="98" t="e">
        <f ca="true">+IF(AND(ISNUMBER(OFFSET('Sanitation Data'!$E$11,0,10*ROW('Sanitation Data'!E48))),'Data Summary'!CS54="Yes"),OFFSET('Sanitation Data'!$E$11,0,10*ROW('Sanitation Data'!E48)),NA())</f>
        <v>#N/A</v>
      </c>
      <c r="AE54" s="98" t="e">
        <f ca="true">+IF(AND(ISNUMBER(OFFSET('Sanitation Data'!$E$12,0,10*ROW('Sanitation Data'!E48))),'Data Summary'!CT54="Yes"),OFFSET('Sanitation Data'!$E$12,0,10*ROW('Sanitation Data'!E48)),NA())</f>
        <v>#N/A</v>
      </c>
      <c r="AF54" s="98" t="e">
        <f ca="true">+IF(AND(ISNUMBER(OFFSET('Sanitation Data'!$F$4,0,10*ROW('Sanitation Data'!F48))),'Data Summary'!CU54="Yes"),100-OFFSET('Sanitation Data'!$F$4,0,10*ROW('Sanitation Data'!F48)),NA())</f>
        <v>#N/A</v>
      </c>
      <c r="AG54" s="98" t="e">
        <f ca="true">+IF(AND(ISNUMBER(OFFSET('Sanitation Data'!$F$6,0,10*ROW('Sanitation Data'!F48))),'Data Summary'!CV54="Yes"),OFFSET('Sanitation Data'!$F$6,0,10*ROW('Sanitation Data'!F48)),NA())</f>
        <v>#N/A</v>
      </c>
      <c r="AH54" s="98" t="e">
        <f ca="true">+IF(AND(ISNUMBER(OFFSET('Sanitation Data'!$F$10,0,10*ROW('Sanitation Data'!F48))),'Data Summary'!CW54="Yes"),OFFSET('Sanitation Data'!$F$10,0,10*ROW('Sanitation Data'!F48)),NA())</f>
        <v>#N/A</v>
      </c>
      <c r="AI54" s="98" t="e">
        <f ca="true">+IF(AND(ISNUMBER(OFFSET('Sanitation Data'!$F$11,0,10*ROW('Sanitation Data'!F48))),'Data Summary'!CX54="Yes"),OFFSET('Sanitation Data'!$F$11,0,10*ROW('Sanitation Data'!F48)),NA())</f>
        <v>#N/A</v>
      </c>
      <c r="AJ54" s="98" t="e">
        <f ca="true">+IF(AND(ISNUMBER(OFFSET('Sanitation Data'!$F$12,0,10*ROW('Sanitation Data'!F48))),'Data Summary'!CY54="Yes"),OFFSET('Sanitation Data'!$F$12,0,10*ROW('Sanitation Data'!F48)),NA())</f>
        <v>#N/A</v>
      </c>
      <c r="AK54" s="98" t="e">
        <f ca="true">+IF(AND(ISNUMBER(OFFSET('Sanitation Data'!$G$4,0,10*ROW('Sanitation Data'!G48))),'Data Summary'!CZ54="Yes"),100-OFFSET('Sanitation Data'!$G$4,0,10*ROW('Sanitation Data'!G48)),NA())</f>
        <v>#N/A</v>
      </c>
      <c r="AL54" s="98" t="e">
        <f ca="true">+IF(AND(ISNUMBER(OFFSET('Sanitation Data'!$G$6,0,10*ROW('Sanitation Data'!G48))),'Data Summary'!DA54="Yes"),OFFSET('Sanitation Data'!$G$6,0,10*ROW('Sanitation Data'!G48)),NA())</f>
        <v>#N/A</v>
      </c>
      <c r="AM54" s="98" t="e">
        <f ca="true">+IF(AND(ISNUMBER(OFFSET('Sanitation Data'!$G$10,0,10*ROW('Sanitation Data'!G48))),'Data Summary'!DB54="Yes"),OFFSET('Sanitation Data'!$G$10,0,10*ROW('Sanitation Data'!G48)),NA())</f>
        <v>#N/A</v>
      </c>
      <c r="AN54" s="98" t="e">
        <f ca="true">+IF(AND(ISNUMBER(OFFSET('Sanitation Data'!$G$11,0,10*ROW('Sanitation Data'!G48))),'Data Summary'!DC54="Yes"),OFFSET('Sanitation Data'!$G$11,0,10*ROW('Sanitation Data'!G48)),NA())</f>
        <v>#N/A</v>
      </c>
      <c r="AO54" s="98" t="e">
        <f ca="true">+IF(AND(ISNUMBER(OFFSET('Sanitation Data'!$G$12,0,10*ROW('Sanitation Data'!G48))),'Data Summary'!DD54="Yes"),OFFSET('Sanitation Data'!$G$12,0,10*ROW('Sanitation Data'!G48)),NA())</f>
        <v>#N/A</v>
      </c>
      <c r="AP54" s="98" t="e">
        <f ca="true">+IF(AND(ISNUMBER(OFFSET('Sanitation Data'!$H$4,0,10*ROW('Sanitation Data'!H48))),'Data Summary'!DE54="Yes"),100-OFFSET('Sanitation Data'!$H$4,0,10*ROW('Sanitation Data'!H48)),NA())</f>
        <v>#N/A</v>
      </c>
      <c r="AQ54" s="98" t="e">
        <f ca="true">+IF(AND(ISNUMBER(OFFSET('Sanitation Data'!$H$6,0,10*ROW('Sanitation Data'!H48))),'Data Summary'!DF54="Yes"),OFFSET('Sanitation Data'!$H$6,0,10*ROW('Sanitation Data'!H48)),NA())</f>
        <v>#N/A</v>
      </c>
      <c r="AR54" s="98" t="e">
        <f ca="true">+IF(AND(ISNUMBER(OFFSET('Sanitation Data'!$H$10,0,10*ROW('Sanitation Data'!H48))),'Data Summary'!DG54="Yes"),OFFSET('Sanitation Data'!$H$10,0,10*ROW('Sanitation Data'!H48)),NA())</f>
        <v>#N/A</v>
      </c>
      <c r="AS54" s="98" t="e">
        <f ca="true">+IF(AND(ISNUMBER(OFFSET('Sanitation Data'!$H$11,0,10*ROW('Sanitation Data'!H48))),'Data Summary'!DH54="Yes"),OFFSET('Sanitation Data'!$H$11,0,10*ROW('Sanitation Data'!H48)),NA())</f>
        <v>#N/A</v>
      </c>
      <c r="AT54" s="98" t="e">
        <f ca="true">+IF(AND(ISNUMBER(OFFSET('Sanitation Data'!$H$12,0,10*ROW('Sanitation Data'!H48))),'Data Summary'!DI54="Yes"),OFFSET('Sanitation Data'!$H$12,0,10*ROW('Sanitation Data'!H48)),NA())</f>
        <v>#N/A</v>
      </c>
      <c r="AU54" s="98" t="e">
        <f ca="true">+IF(AND(ISNUMBER(OFFSET('Sanitation Data'!$I$4,0,10*ROW('Sanitation Data'!I48))),'Data Summary'!DJ54="Yes"),100-OFFSET('Sanitation Data'!$I$4,0,10*ROW('Sanitation Data'!I48)),NA())</f>
        <v>#N/A</v>
      </c>
      <c r="AV54" s="98" t="e">
        <f ca="true">+IF(AND(ISNUMBER(OFFSET('Sanitation Data'!$I$6,0,10*ROW('Sanitation Data'!I48))),'Data Summary'!DK54="Yes"),OFFSET('Sanitation Data'!$I$6,0,10*ROW('Sanitation Data'!I48)),NA())</f>
        <v>#N/A</v>
      </c>
      <c r="AW54" s="98" t="e">
        <f ca="true">+IF(AND(ISNUMBER(OFFSET('Sanitation Data'!$I$10,0,10*ROW('Sanitation Data'!I48))),'Data Summary'!DL54="Yes"),OFFSET('Sanitation Data'!$I$10,0,10*ROW('Sanitation Data'!I48)),NA())</f>
        <v>#N/A</v>
      </c>
      <c r="AX54" s="98" t="e">
        <f ca="true">+IF(AND(ISNUMBER(OFFSET('Sanitation Data'!$I$11,0,10*ROW('Sanitation Data'!I48))),'Data Summary'!DM54="Yes"),OFFSET('Sanitation Data'!$I$11,0,10*ROW('Sanitation Data'!I48)),NA())</f>
        <v>#N/A</v>
      </c>
      <c r="AY54" s="98" t="e">
        <f ca="true">+IF(AND(ISNUMBER(OFFSET('Sanitation Data'!$I$12,0,10*ROW('Sanitation Data'!I48))),'Data Summary'!DN54="Yes"),OFFSET('Sanitation Data'!$I$12,0,10*ROW('Sanitation Data'!I48)),NA())</f>
        <v>#N/A</v>
      </c>
      <c r="AZ54" s="99" t="e">
        <f ca="true">+IF(AND(ISNUMBER(OFFSET('Hygiene Data'!$D$5,0,10*ROW('Hygiene Data'!D48))),'Data Summary'!DO54="Yes"),OFFSET('Hygiene Data'!$D$5,0,10*ROW('Hygiene Data'!D48)),NA())</f>
        <v>#N/A</v>
      </c>
      <c r="BA54" s="99" t="e">
        <f ca="true">+IF(AND(ISNUMBER(OFFSET('Hygiene Data'!$D$7,0,10*ROW('Hygiene Data'!D48))),'Data Summary'!DP54="Yes"),OFFSET('Hygiene Data'!$D$7,0,10*ROW('Hygiene Data'!D48)),NA())</f>
        <v>#N/A</v>
      </c>
      <c r="BB54" s="99" t="e">
        <f ca="true">+IF(AND(ISNUMBER(OFFSET('Hygiene Data'!$D$9,0,10*ROW('Hygiene Data'!D48))),'Data Summary'!DQ54="Yes"),OFFSET('Hygiene Data'!$D$9,0,10*ROW('Hygiene Data'!D48)),NA())</f>
        <v>#N/A</v>
      </c>
      <c r="BC54" s="99" t="e">
        <f ca="true">+IF(AND(ISNUMBER(OFFSET('Hygiene Data'!$E$5,0,10*ROW('Hygiene Data'!E48))),'Data Summary'!DR54="Yes"),OFFSET('Hygiene Data'!$E$5,0,10*ROW('Hygiene Data'!E48)),NA())</f>
        <v>#N/A</v>
      </c>
      <c r="BD54" s="99" t="e">
        <f ca="true">+IF(AND(ISNUMBER(OFFSET('Hygiene Data'!$E$7,0,10*ROW('Hygiene Data'!E48))),'Data Summary'!DS54="Yes"),OFFSET('Hygiene Data'!$E$7,0,10*ROW('Hygiene Data'!E48)),NA())</f>
        <v>#N/A</v>
      </c>
      <c r="BE54" s="99" t="e">
        <f ca="true">+IF(AND(ISNUMBER(OFFSET('Hygiene Data'!$E$9,0,10*ROW('Hygiene Data'!E48))),'Data Summary'!DT54="Yes"),OFFSET('Hygiene Data'!$E$9,0,10*ROW('Hygiene Data'!E48)),NA())</f>
        <v>#N/A</v>
      </c>
      <c r="BF54" s="99" t="e">
        <f ca="true">+IF(AND(ISNUMBER(OFFSET('Hygiene Data'!$F$5,0,10*ROW('Hygiene Data'!F48))),'Data Summary'!DU54="Yes"),OFFSET('Hygiene Data'!$F$5,0,10*ROW('Hygiene Data'!F48)),NA())</f>
        <v>#N/A</v>
      </c>
      <c r="BG54" s="99" t="e">
        <f ca="true">+IF(AND(ISNUMBER(OFFSET('Hygiene Data'!$F$7,0,10*ROW('Hygiene Data'!F48))),'Data Summary'!DV54="Yes"),OFFSET('Hygiene Data'!$F$7,0,10*ROW('Hygiene Data'!F48)),NA())</f>
        <v>#N/A</v>
      </c>
      <c r="BH54" s="99" t="e">
        <f ca="true">+IF(AND(ISNUMBER(OFFSET('Hygiene Data'!$F$9,0,10*ROW('Hygiene Data'!F48))),'Data Summary'!DW54="Yes"),OFFSET('Hygiene Data'!$F$9,0,10*ROW('Hygiene Data'!F48)),NA())</f>
        <v>#N/A</v>
      </c>
      <c r="BI54" s="99" t="e">
        <f ca="true">+IF(AND(ISNUMBER(OFFSET('Hygiene Data'!$G$5,0,10*ROW('Hygiene Data'!G48))),'Data Summary'!DX54="Yes"),OFFSET('Hygiene Data'!$G$5,0,10*ROW('Hygiene Data'!G48)),NA())</f>
        <v>#N/A</v>
      </c>
      <c r="BJ54" s="99" t="e">
        <f ca="true">+IF(AND(ISNUMBER(OFFSET('Hygiene Data'!$G$7,0,10*ROW('Hygiene Data'!G48))),'Data Summary'!DY54="Yes"),OFFSET('Hygiene Data'!$G$7,0,10*ROW('Hygiene Data'!G48)),NA())</f>
        <v>#N/A</v>
      </c>
      <c r="BK54" s="99" t="e">
        <f ca="true">+IF(AND(ISNUMBER(OFFSET('Hygiene Data'!$G$9,0,10*ROW('Hygiene Data'!G48))),'Data Summary'!DZ54="Yes"),OFFSET('Hygiene Data'!$G$9,0,10*ROW('Hygiene Data'!G48)),NA())</f>
        <v>#N/A</v>
      </c>
      <c r="BL54" s="99" t="e">
        <f ca="true">+IF(AND(ISNUMBER(OFFSET('Hygiene Data'!$H$5,0,10*ROW('Hygiene Data'!H48))),'Data Summary'!EA54="Yes"),OFFSET('Hygiene Data'!$H$5,0,10*ROW('Hygiene Data'!H48)),NA())</f>
        <v>#N/A</v>
      </c>
      <c r="BM54" s="99" t="e">
        <f ca="true">+IF(AND(ISNUMBER(OFFSET('Hygiene Data'!$H$7,0,10*ROW('Hygiene Data'!H48))),'Data Summary'!EB54="Yes"),OFFSET('Hygiene Data'!$H$7,0,10*ROW('Hygiene Data'!H48)),NA())</f>
        <v>#N/A</v>
      </c>
      <c r="BN54" s="99" t="e">
        <f ca="true">+IF(AND(ISNUMBER(OFFSET('Hygiene Data'!$H$9,0,10*ROW('Hygiene Data'!H48))),'Data Summary'!EC54="Yes"),OFFSET('Hygiene Data'!$H$9,0,10*ROW('Hygiene Data'!H48)),NA())</f>
        <v>#N/A</v>
      </c>
      <c r="BO54" s="99" t="e">
        <f ca="true">+IF(AND(ISNUMBER(OFFSET('Hygiene Data'!$I$5,0,10*ROW('Hygiene Data'!I48))),'Data Summary'!ED54="Yes"),OFFSET('Hygiene Data'!$I$5,0,10*ROW('Hygiene Data'!I48)),NA())</f>
        <v>#N/A</v>
      </c>
      <c r="BP54" s="99" t="e">
        <f ca="true">+IF(AND(ISNUMBER(OFFSET('Hygiene Data'!$I$7,0,10*ROW('Hygiene Data'!I48))),'Data Summary'!EE54="Yes"),OFFSET('Hygiene Data'!$I$7,0,10*ROW('Hygiene Data'!I48)),NA())</f>
        <v>#N/A</v>
      </c>
      <c r="BQ54" s="99" t="e">
        <f ca="true">+IF(AND(ISNUMBER(OFFSET('Hygiene Data'!$I$9,0,10*ROW('Hygiene Data'!I48))),'Data Summary'!EF54="Yes"),OFFSET('Hygiene Data'!$I$9,0,10*ROW('Hygiene Data'!I48)),NA())</f>
        <v>#N/A</v>
      </c>
    </row>
    <row xmlns:x14ac="http://schemas.microsoft.com/office/spreadsheetml/2009/9/ac" r="55" x14ac:dyDescent="0.2">
      <c r="A55" s="337" t="e">
        <f ca="true">+RIGHT('Data Summary'!A55,LEN('Data Summary'!A55)-9)</f>
        <v>#VALUE!</v>
      </c>
      <c r="B55" s="38" t="str">
        <f ca="true">+IF(ISTEXT('Data Summary'!B55),'Data Summary'!B55,"")</f>
        <v/>
      </c>
      <c r="C55" s="336" t="e">
        <f ca="true">+VALUE('Data Summary'!C55)</f>
        <v>#VALUE!</v>
      </c>
      <c r="D55" s="97" t="e">
        <f ca="true">+IF(AND(ISNUMBER(OFFSET('Water Data'!$D$4,0,10*ROW('Water Data'!D49))),'Data Summary'!BS55="Yes"),100-OFFSET('Water Data'!$D$4,0,10*ROW('Water Data'!D49)),NA())</f>
        <v>#N/A</v>
      </c>
      <c r="E55" s="97" t="e">
        <f ca="true">+IF(AND(ISNUMBER(OFFSET('Water Data'!$D$6,0,10*ROW('Water Data'!D49))),'Data Summary'!BT55="Yes"),OFFSET('Water Data'!$D$6,0,10*ROW('Water Data'!D49)),NA())</f>
        <v>#N/A</v>
      </c>
      <c r="F55" s="97" t="e">
        <f ca="true">+IF(AND(ISNUMBER(OFFSET('Water Data'!$D$9,0,10*ROW('Water Data'!D49))),'Data Summary'!BU55="Yes"),OFFSET('Water Data'!$D$9,0,10*ROW('Water Data'!D49)),NA())</f>
        <v>#N/A</v>
      </c>
      <c r="G55" s="97" t="e">
        <f ca="true">+IF(AND(ISNUMBER(OFFSET('Water Data'!$E$4,0,10*ROW('Water Data'!E49))),'Data Summary'!BV55="Yes"),100-OFFSET('Water Data'!$E$4,0,10*ROW('Water Data'!E49)),NA())</f>
        <v>#N/A</v>
      </c>
      <c r="H55" s="97" t="e">
        <f ca="true">+IF(AND(ISNUMBER(OFFSET('Water Data'!$E$6,0,10*ROW('Water Data'!E49))),'Data Summary'!BW55="Yes"),OFFSET('Water Data'!$E$6,0,10*ROW('Water Data'!E49)),NA())</f>
        <v>#N/A</v>
      </c>
      <c r="I55" s="97" t="e">
        <f ca="true">+IF(AND(ISNUMBER(OFFSET('Water Data'!$E$9,0,10*ROW('Water Data'!E49))),'Data Summary'!BX55="Yes"),OFFSET('Water Data'!$E$9,0,10*ROW('Water Data'!E49)),NA())</f>
        <v>#N/A</v>
      </c>
      <c r="J55" s="97" t="e">
        <f ca="true">+IF(AND(ISNUMBER(OFFSET('Water Data'!$F$4,0,10*ROW('Water Data'!F49))),'Data Summary'!BY55="Yes"),100-OFFSET('Water Data'!$F$4,0,10*ROW('Water Data'!F49)),NA())</f>
        <v>#N/A</v>
      </c>
      <c r="K55" s="97" t="e">
        <f ca="true">+IF(AND(ISNUMBER(OFFSET('Water Data'!$F$6,0,10*ROW('Water Data'!F49))),'Data Summary'!BZ55="Yes"),OFFSET('Water Data'!$F$6,0,10*ROW('Water Data'!F49)),NA())</f>
        <v>#N/A</v>
      </c>
      <c r="L55" s="97" t="e">
        <f ca="true">+IF(AND(ISNUMBER(OFFSET('Water Data'!$F$9,0,10*ROW('Water Data'!F49))),'Data Summary'!CA55="Yes"),OFFSET('Water Data'!$F$9,0,10*ROW('Water Data'!F49)),NA())</f>
        <v>#N/A</v>
      </c>
      <c r="M55" s="97" t="e">
        <f ca="true">+IF(AND(ISNUMBER(OFFSET('Water Data'!$G$4,0,10*ROW('Water Data'!G49))),'Data Summary'!CB55="Yes"),100-OFFSET('Water Data'!$G$4,0,10*ROW('Water Data'!G49)),NA())</f>
        <v>#N/A</v>
      </c>
      <c r="N55" s="97" t="e">
        <f ca="true">+IF(AND(ISNUMBER(OFFSET('Water Data'!$G$6,0,10*ROW('Water Data'!G49))),'Data Summary'!CC55="Yes"),OFFSET('Water Data'!$G$6,0,10*ROW('Water Data'!G49)),NA())</f>
        <v>#N/A</v>
      </c>
      <c r="O55" s="97" t="e">
        <f ca="true">+IF(AND(ISNUMBER(OFFSET('Water Data'!$G$9,0,10*ROW('Water Data'!G49))),'Data Summary'!CD55="Yes"),OFFSET('Water Data'!$G$9,0,10*ROW('Water Data'!G49)),NA())</f>
        <v>#N/A</v>
      </c>
      <c r="P55" s="97" t="e">
        <f ca="true">+IF(AND(ISNUMBER(OFFSET('Water Data'!$H$4,0,10*ROW('Water Data'!H49))),'Data Summary'!CE55="Yes"),100-OFFSET('Water Data'!$H$4,0,10*ROW('Water Data'!H49)),NA())</f>
        <v>#N/A</v>
      </c>
      <c r="Q55" s="97" t="e">
        <f ca="true">+IF(AND(ISNUMBER(OFFSET('Water Data'!$H$6,0,10*ROW('Water Data'!H49))),'Data Summary'!CF55="Yes"),OFFSET('Water Data'!$H$6,0,10*ROW('Water Data'!H49)),NA())</f>
        <v>#N/A</v>
      </c>
      <c r="R55" s="97" t="e">
        <f ca="true">+IF(AND(ISNUMBER(OFFSET('Water Data'!$H$9,0,10*ROW('Water Data'!H49))),'Data Summary'!CG55="Yes"),OFFSET('Water Data'!$H$9,0,10*ROW('Water Data'!H49)),NA())</f>
        <v>#N/A</v>
      </c>
      <c r="S55" s="97" t="e">
        <f ca="true">+IF(AND(ISNUMBER(OFFSET('Water Data'!$I$4,0,10*ROW('Water Data'!I49))),'Data Summary'!CH55="Yes"),100-OFFSET('Water Data'!$I$4,0,10*ROW('Water Data'!I49)),NA())</f>
        <v>#N/A</v>
      </c>
      <c r="T55" s="97" t="e">
        <f ca="true">+IF(AND(ISNUMBER(OFFSET('Water Data'!$I$6,0,10*ROW('Water Data'!I49))),'Data Summary'!CI55="Yes"),OFFSET('Water Data'!$I$6,0,10*ROW('Water Data'!I49)),NA())</f>
        <v>#N/A</v>
      </c>
      <c r="U55" s="97" t="e">
        <f ca="true">+IF(AND(ISNUMBER(OFFSET('Water Data'!$I$9,0,10*ROW('Water Data'!I49))),'Data Summary'!CJ55="Yes"),OFFSET('Water Data'!$I$9,0,10*ROW('Water Data'!I49)),NA())</f>
        <v>#N/A</v>
      </c>
      <c r="V55" s="98" t="e">
        <f ca="true">+IF(AND(ISNUMBER(OFFSET('Sanitation Data'!$D$4,0,10*ROW('Sanitation Data'!D49))),'Data Summary'!CK55="Yes"),100-OFFSET('Sanitation Data'!$D$4,0,10*ROW('Sanitation Data'!D49)),NA())</f>
        <v>#N/A</v>
      </c>
      <c r="W55" s="98" t="e">
        <f ca="true">+IF(AND(ISNUMBER(OFFSET('Sanitation Data'!$D$6,0,10*ROW('Sanitation Data'!D49))),'Data Summary'!CL55="Yes"),OFFSET('Sanitation Data'!$D$6,0,10*ROW('Sanitation Data'!D49)),NA())</f>
        <v>#N/A</v>
      </c>
      <c r="X55" s="98" t="e">
        <f ca="true">+IF(AND(ISNUMBER(OFFSET('Sanitation Data'!$D$10,0,10*ROW('Sanitation Data'!D49))),'Data Summary'!CM55="Yes"),OFFSET('Sanitation Data'!$D$10,0,10*ROW('Sanitation Data'!D49)),NA())</f>
        <v>#N/A</v>
      </c>
      <c r="Y55" s="98" t="e">
        <f ca="true">+IF(AND(ISNUMBER(OFFSET('Sanitation Data'!$D$11,0,10*ROW('Sanitation Data'!D49))),'Data Summary'!CN55="Yes"),OFFSET('Sanitation Data'!$D$11,0,10*ROW('Sanitation Data'!D49)),NA())</f>
        <v>#N/A</v>
      </c>
      <c r="Z55" s="98" t="e">
        <f ca="true">+IF(AND(ISNUMBER(OFFSET('Sanitation Data'!$D$12,0,10*ROW('Sanitation Data'!D49))),'Data Summary'!CO55="Yes"),OFFSET('Sanitation Data'!$D$12,0,10*ROW('Sanitation Data'!D49)),NA())</f>
        <v>#N/A</v>
      </c>
      <c r="AA55" s="98" t="e">
        <f ca="true">+IF(AND(ISNUMBER(OFFSET('Sanitation Data'!$E$4,0,10*ROW('Sanitation Data'!E49))),'Data Summary'!CP55="Yes"),100-OFFSET('Sanitation Data'!$E$4,0,10*ROW('Sanitation Data'!E49)),NA())</f>
        <v>#N/A</v>
      </c>
      <c r="AB55" s="98" t="e">
        <f ca="true">+IF(AND(ISNUMBER(OFFSET('Sanitation Data'!$E$6,0,10*ROW('Sanitation Data'!E49))),'Data Summary'!CQ55="Yes"),OFFSET('Sanitation Data'!$E$6,0,10*ROW('Sanitation Data'!E49)),NA())</f>
        <v>#N/A</v>
      </c>
      <c r="AC55" s="98" t="e">
        <f ca="true">+IF(AND(ISNUMBER(OFFSET('Sanitation Data'!$E$10,0,10*ROW('Sanitation Data'!E49))),'Data Summary'!CR55="Yes"),OFFSET('Sanitation Data'!$E$10,0,10*ROW('Sanitation Data'!E49)),NA())</f>
        <v>#N/A</v>
      </c>
      <c r="AD55" s="98" t="e">
        <f ca="true">+IF(AND(ISNUMBER(OFFSET('Sanitation Data'!$E$11,0,10*ROW('Sanitation Data'!E49))),'Data Summary'!CS55="Yes"),OFFSET('Sanitation Data'!$E$11,0,10*ROW('Sanitation Data'!E49)),NA())</f>
        <v>#N/A</v>
      </c>
      <c r="AE55" s="98" t="e">
        <f ca="true">+IF(AND(ISNUMBER(OFFSET('Sanitation Data'!$E$12,0,10*ROW('Sanitation Data'!E49))),'Data Summary'!CT55="Yes"),OFFSET('Sanitation Data'!$E$12,0,10*ROW('Sanitation Data'!E49)),NA())</f>
        <v>#N/A</v>
      </c>
      <c r="AF55" s="98" t="e">
        <f ca="true">+IF(AND(ISNUMBER(OFFSET('Sanitation Data'!$F$4,0,10*ROW('Sanitation Data'!F49))),'Data Summary'!CU55="Yes"),100-OFFSET('Sanitation Data'!$F$4,0,10*ROW('Sanitation Data'!F49)),NA())</f>
        <v>#N/A</v>
      </c>
      <c r="AG55" s="98" t="e">
        <f ca="true">+IF(AND(ISNUMBER(OFFSET('Sanitation Data'!$F$6,0,10*ROW('Sanitation Data'!F49))),'Data Summary'!CV55="Yes"),OFFSET('Sanitation Data'!$F$6,0,10*ROW('Sanitation Data'!F49)),NA())</f>
        <v>#N/A</v>
      </c>
      <c r="AH55" s="98" t="e">
        <f ca="true">+IF(AND(ISNUMBER(OFFSET('Sanitation Data'!$F$10,0,10*ROW('Sanitation Data'!F49))),'Data Summary'!CW55="Yes"),OFFSET('Sanitation Data'!$F$10,0,10*ROW('Sanitation Data'!F49)),NA())</f>
        <v>#N/A</v>
      </c>
      <c r="AI55" s="98" t="e">
        <f ca="true">+IF(AND(ISNUMBER(OFFSET('Sanitation Data'!$F$11,0,10*ROW('Sanitation Data'!F49))),'Data Summary'!CX55="Yes"),OFFSET('Sanitation Data'!$F$11,0,10*ROW('Sanitation Data'!F49)),NA())</f>
        <v>#N/A</v>
      </c>
      <c r="AJ55" s="98" t="e">
        <f ca="true">+IF(AND(ISNUMBER(OFFSET('Sanitation Data'!$F$12,0,10*ROW('Sanitation Data'!F49))),'Data Summary'!CY55="Yes"),OFFSET('Sanitation Data'!$F$12,0,10*ROW('Sanitation Data'!F49)),NA())</f>
        <v>#N/A</v>
      </c>
      <c r="AK55" s="98" t="e">
        <f ca="true">+IF(AND(ISNUMBER(OFFSET('Sanitation Data'!$G$4,0,10*ROW('Sanitation Data'!G49))),'Data Summary'!CZ55="Yes"),100-OFFSET('Sanitation Data'!$G$4,0,10*ROW('Sanitation Data'!G49)),NA())</f>
        <v>#N/A</v>
      </c>
      <c r="AL55" s="98" t="e">
        <f ca="true">+IF(AND(ISNUMBER(OFFSET('Sanitation Data'!$G$6,0,10*ROW('Sanitation Data'!G49))),'Data Summary'!DA55="Yes"),OFFSET('Sanitation Data'!$G$6,0,10*ROW('Sanitation Data'!G49)),NA())</f>
        <v>#N/A</v>
      </c>
      <c r="AM55" s="98" t="e">
        <f ca="true">+IF(AND(ISNUMBER(OFFSET('Sanitation Data'!$G$10,0,10*ROW('Sanitation Data'!G49))),'Data Summary'!DB55="Yes"),OFFSET('Sanitation Data'!$G$10,0,10*ROW('Sanitation Data'!G49)),NA())</f>
        <v>#N/A</v>
      </c>
      <c r="AN55" s="98" t="e">
        <f ca="true">+IF(AND(ISNUMBER(OFFSET('Sanitation Data'!$G$11,0,10*ROW('Sanitation Data'!G49))),'Data Summary'!DC55="Yes"),OFFSET('Sanitation Data'!$G$11,0,10*ROW('Sanitation Data'!G49)),NA())</f>
        <v>#N/A</v>
      </c>
      <c r="AO55" s="98" t="e">
        <f ca="true">+IF(AND(ISNUMBER(OFFSET('Sanitation Data'!$G$12,0,10*ROW('Sanitation Data'!G49))),'Data Summary'!DD55="Yes"),OFFSET('Sanitation Data'!$G$12,0,10*ROW('Sanitation Data'!G49)),NA())</f>
        <v>#N/A</v>
      </c>
      <c r="AP55" s="98" t="e">
        <f ca="true">+IF(AND(ISNUMBER(OFFSET('Sanitation Data'!$H$4,0,10*ROW('Sanitation Data'!H49))),'Data Summary'!DE55="Yes"),100-OFFSET('Sanitation Data'!$H$4,0,10*ROW('Sanitation Data'!H49)),NA())</f>
        <v>#N/A</v>
      </c>
      <c r="AQ55" s="98" t="e">
        <f ca="true">+IF(AND(ISNUMBER(OFFSET('Sanitation Data'!$H$6,0,10*ROW('Sanitation Data'!H49))),'Data Summary'!DF55="Yes"),OFFSET('Sanitation Data'!$H$6,0,10*ROW('Sanitation Data'!H49)),NA())</f>
        <v>#N/A</v>
      </c>
      <c r="AR55" s="98" t="e">
        <f ca="true">+IF(AND(ISNUMBER(OFFSET('Sanitation Data'!$H$10,0,10*ROW('Sanitation Data'!H49))),'Data Summary'!DG55="Yes"),OFFSET('Sanitation Data'!$H$10,0,10*ROW('Sanitation Data'!H49)),NA())</f>
        <v>#N/A</v>
      </c>
      <c r="AS55" s="98" t="e">
        <f ca="true">+IF(AND(ISNUMBER(OFFSET('Sanitation Data'!$H$11,0,10*ROW('Sanitation Data'!H49))),'Data Summary'!DH55="Yes"),OFFSET('Sanitation Data'!$H$11,0,10*ROW('Sanitation Data'!H49)),NA())</f>
        <v>#N/A</v>
      </c>
      <c r="AT55" s="98" t="e">
        <f ca="true">+IF(AND(ISNUMBER(OFFSET('Sanitation Data'!$H$12,0,10*ROW('Sanitation Data'!H49))),'Data Summary'!DI55="Yes"),OFFSET('Sanitation Data'!$H$12,0,10*ROW('Sanitation Data'!H49)),NA())</f>
        <v>#N/A</v>
      </c>
      <c r="AU55" s="98" t="e">
        <f ca="true">+IF(AND(ISNUMBER(OFFSET('Sanitation Data'!$I$4,0,10*ROW('Sanitation Data'!I49))),'Data Summary'!DJ55="Yes"),100-OFFSET('Sanitation Data'!$I$4,0,10*ROW('Sanitation Data'!I49)),NA())</f>
        <v>#N/A</v>
      </c>
      <c r="AV55" s="98" t="e">
        <f ca="true">+IF(AND(ISNUMBER(OFFSET('Sanitation Data'!$I$6,0,10*ROW('Sanitation Data'!I49))),'Data Summary'!DK55="Yes"),OFFSET('Sanitation Data'!$I$6,0,10*ROW('Sanitation Data'!I49)),NA())</f>
        <v>#N/A</v>
      </c>
      <c r="AW55" s="98" t="e">
        <f ca="true">+IF(AND(ISNUMBER(OFFSET('Sanitation Data'!$I$10,0,10*ROW('Sanitation Data'!I49))),'Data Summary'!DL55="Yes"),OFFSET('Sanitation Data'!$I$10,0,10*ROW('Sanitation Data'!I49)),NA())</f>
        <v>#N/A</v>
      </c>
      <c r="AX55" s="98" t="e">
        <f ca="true">+IF(AND(ISNUMBER(OFFSET('Sanitation Data'!$I$11,0,10*ROW('Sanitation Data'!I49))),'Data Summary'!DM55="Yes"),OFFSET('Sanitation Data'!$I$11,0,10*ROW('Sanitation Data'!I49)),NA())</f>
        <v>#N/A</v>
      </c>
      <c r="AY55" s="98" t="e">
        <f ca="true">+IF(AND(ISNUMBER(OFFSET('Sanitation Data'!$I$12,0,10*ROW('Sanitation Data'!I49))),'Data Summary'!DN55="Yes"),OFFSET('Sanitation Data'!$I$12,0,10*ROW('Sanitation Data'!I49)),NA())</f>
        <v>#N/A</v>
      </c>
      <c r="AZ55" s="99" t="e">
        <f ca="true">+IF(AND(ISNUMBER(OFFSET('Hygiene Data'!$D$5,0,10*ROW('Hygiene Data'!D49))),'Data Summary'!DO55="Yes"),OFFSET('Hygiene Data'!$D$5,0,10*ROW('Hygiene Data'!D49)),NA())</f>
        <v>#N/A</v>
      </c>
      <c r="BA55" s="99" t="e">
        <f ca="true">+IF(AND(ISNUMBER(OFFSET('Hygiene Data'!$D$7,0,10*ROW('Hygiene Data'!D49))),'Data Summary'!DP55="Yes"),OFFSET('Hygiene Data'!$D$7,0,10*ROW('Hygiene Data'!D49)),NA())</f>
        <v>#N/A</v>
      </c>
      <c r="BB55" s="99" t="e">
        <f ca="true">+IF(AND(ISNUMBER(OFFSET('Hygiene Data'!$D$9,0,10*ROW('Hygiene Data'!D49))),'Data Summary'!DQ55="Yes"),OFFSET('Hygiene Data'!$D$9,0,10*ROW('Hygiene Data'!D49)),NA())</f>
        <v>#N/A</v>
      </c>
      <c r="BC55" s="99" t="e">
        <f ca="true">+IF(AND(ISNUMBER(OFFSET('Hygiene Data'!$E$5,0,10*ROW('Hygiene Data'!E49))),'Data Summary'!DR55="Yes"),OFFSET('Hygiene Data'!$E$5,0,10*ROW('Hygiene Data'!E49)),NA())</f>
        <v>#N/A</v>
      </c>
      <c r="BD55" s="99" t="e">
        <f ca="true">+IF(AND(ISNUMBER(OFFSET('Hygiene Data'!$E$7,0,10*ROW('Hygiene Data'!E49))),'Data Summary'!DS55="Yes"),OFFSET('Hygiene Data'!$E$7,0,10*ROW('Hygiene Data'!E49)),NA())</f>
        <v>#N/A</v>
      </c>
      <c r="BE55" s="99" t="e">
        <f ca="true">+IF(AND(ISNUMBER(OFFSET('Hygiene Data'!$E$9,0,10*ROW('Hygiene Data'!E49))),'Data Summary'!DT55="Yes"),OFFSET('Hygiene Data'!$E$9,0,10*ROW('Hygiene Data'!E49)),NA())</f>
        <v>#N/A</v>
      </c>
      <c r="BF55" s="99" t="e">
        <f ca="true">+IF(AND(ISNUMBER(OFFSET('Hygiene Data'!$F$5,0,10*ROW('Hygiene Data'!F49))),'Data Summary'!DU55="Yes"),OFFSET('Hygiene Data'!$F$5,0,10*ROW('Hygiene Data'!F49)),NA())</f>
        <v>#N/A</v>
      </c>
      <c r="BG55" s="99" t="e">
        <f ca="true">+IF(AND(ISNUMBER(OFFSET('Hygiene Data'!$F$7,0,10*ROW('Hygiene Data'!F49))),'Data Summary'!DV55="Yes"),OFFSET('Hygiene Data'!$F$7,0,10*ROW('Hygiene Data'!F49)),NA())</f>
        <v>#N/A</v>
      </c>
      <c r="BH55" s="99" t="e">
        <f ca="true">+IF(AND(ISNUMBER(OFFSET('Hygiene Data'!$F$9,0,10*ROW('Hygiene Data'!F49))),'Data Summary'!DW55="Yes"),OFFSET('Hygiene Data'!$F$9,0,10*ROW('Hygiene Data'!F49)),NA())</f>
        <v>#N/A</v>
      </c>
      <c r="BI55" s="99" t="e">
        <f ca="true">+IF(AND(ISNUMBER(OFFSET('Hygiene Data'!$G$5,0,10*ROW('Hygiene Data'!G49))),'Data Summary'!DX55="Yes"),OFFSET('Hygiene Data'!$G$5,0,10*ROW('Hygiene Data'!G49)),NA())</f>
        <v>#N/A</v>
      </c>
      <c r="BJ55" s="99" t="e">
        <f ca="true">+IF(AND(ISNUMBER(OFFSET('Hygiene Data'!$G$7,0,10*ROW('Hygiene Data'!G49))),'Data Summary'!DY55="Yes"),OFFSET('Hygiene Data'!$G$7,0,10*ROW('Hygiene Data'!G49)),NA())</f>
        <v>#N/A</v>
      </c>
      <c r="BK55" s="99" t="e">
        <f ca="true">+IF(AND(ISNUMBER(OFFSET('Hygiene Data'!$G$9,0,10*ROW('Hygiene Data'!G49))),'Data Summary'!DZ55="Yes"),OFFSET('Hygiene Data'!$G$9,0,10*ROW('Hygiene Data'!G49)),NA())</f>
        <v>#N/A</v>
      </c>
      <c r="BL55" s="99" t="e">
        <f ca="true">+IF(AND(ISNUMBER(OFFSET('Hygiene Data'!$H$5,0,10*ROW('Hygiene Data'!H49))),'Data Summary'!EA55="Yes"),OFFSET('Hygiene Data'!$H$5,0,10*ROW('Hygiene Data'!H49)),NA())</f>
        <v>#N/A</v>
      </c>
      <c r="BM55" s="99" t="e">
        <f ca="true">+IF(AND(ISNUMBER(OFFSET('Hygiene Data'!$H$7,0,10*ROW('Hygiene Data'!H49))),'Data Summary'!EB55="Yes"),OFFSET('Hygiene Data'!$H$7,0,10*ROW('Hygiene Data'!H49)),NA())</f>
        <v>#N/A</v>
      </c>
      <c r="BN55" s="99" t="e">
        <f ca="true">+IF(AND(ISNUMBER(OFFSET('Hygiene Data'!$H$9,0,10*ROW('Hygiene Data'!H49))),'Data Summary'!EC55="Yes"),OFFSET('Hygiene Data'!$H$9,0,10*ROW('Hygiene Data'!H49)),NA())</f>
        <v>#N/A</v>
      </c>
      <c r="BO55" s="99" t="e">
        <f ca="true">+IF(AND(ISNUMBER(OFFSET('Hygiene Data'!$I$5,0,10*ROW('Hygiene Data'!I49))),'Data Summary'!ED55="Yes"),OFFSET('Hygiene Data'!$I$5,0,10*ROW('Hygiene Data'!I49)),NA())</f>
        <v>#N/A</v>
      </c>
      <c r="BP55" s="99" t="e">
        <f ca="true">+IF(AND(ISNUMBER(OFFSET('Hygiene Data'!$I$7,0,10*ROW('Hygiene Data'!I49))),'Data Summary'!EE55="Yes"),OFFSET('Hygiene Data'!$I$7,0,10*ROW('Hygiene Data'!I49)),NA())</f>
        <v>#N/A</v>
      </c>
      <c r="BQ55" s="99" t="e">
        <f ca="true">+IF(AND(ISNUMBER(OFFSET('Hygiene Data'!$I$9,0,10*ROW('Hygiene Data'!I49))),'Data Summary'!EF55="Yes"),OFFSET('Hygiene Data'!$I$9,0,10*ROW('Hygiene Data'!I49)),NA())</f>
        <v>#N/A</v>
      </c>
    </row>
    <row xmlns:x14ac="http://schemas.microsoft.com/office/spreadsheetml/2009/9/ac" r="56" x14ac:dyDescent="0.2">
      <c r="A56" s="337" t="e">
        <f ca="true">+RIGHT('Data Summary'!A56,LEN('Data Summary'!A56)-9)</f>
        <v>#VALUE!</v>
      </c>
      <c r="B56" s="38" t="str">
        <f ca="true">+IF(ISTEXT('Data Summary'!B56),'Data Summary'!B56,"")</f>
        <v/>
      </c>
      <c r="C56" s="336" t="e">
        <f ca="true">+VALUE('Data Summary'!C56)</f>
        <v>#VALUE!</v>
      </c>
      <c r="D56" s="97" t="e">
        <f ca="true">+IF(AND(ISNUMBER(OFFSET('Water Data'!$D$4,0,10*ROW('Water Data'!D50))),'Data Summary'!BS56="Yes"),100-OFFSET('Water Data'!$D$4,0,10*ROW('Water Data'!D50)),NA())</f>
        <v>#N/A</v>
      </c>
      <c r="E56" s="97" t="e">
        <f ca="true">+IF(AND(ISNUMBER(OFFSET('Water Data'!$D$6,0,10*ROW('Water Data'!D50))),'Data Summary'!BT56="Yes"),OFFSET('Water Data'!$D$6,0,10*ROW('Water Data'!D50)),NA())</f>
        <v>#N/A</v>
      </c>
      <c r="F56" s="97" t="e">
        <f ca="true">+IF(AND(ISNUMBER(OFFSET('Water Data'!$D$9,0,10*ROW('Water Data'!D50))),'Data Summary'!BU56="Yes"),OFFSET('Water Data'!$D$9,0,10*ROW('Water Data'!D50)),NA())</f>
        <v>#N/A</v>
      </c>
      <c r="G56" s="97" t="e">
        <f ca="true">+IF(AND(ISNUMBER(OFFSET('Water Data'!$E$4,0,10*ROW('Water Data'!E50))),'Data Summary'!BV56="Yes"),100-OFFSET('Water Data'!$E$4,0,10*ROW('Water Data'!E50)),NA())</f>
        <v>#N/A</v>
      </c>
      <c r="H56" s="97" t="e">
        <f ca="true">+IF(AND(ISNUMBER(OFFSET('Water Data'!$E$6,0,10*ROW('Water Data'!E50))),'Data Summary'!BW56="Yes"),OFFSET('Water Data'!$E$6,0,10*ROW('Water Data'!E50)),NA())</f>
        <v>#N/A</v>
      </c>
      <c r="I56" s="97" t="e">
        <f ca="true">+IF(AND(ISNUMBER(OFFSET('Water Data'!$E$9,0,10*ROW('Water Data'!E50))),'Data Summary'!BX56="Yes"),OFFSET('Water Data'!$E$9,0,10*ROW('Water Data'!E50)),NA())</f>
        <v>#N/A</v>
      </c>
      <c r="J56" s="97" t="e">
        <f ca="true">+IF(AND(ISNUMBER(OFFSET('Water Data'!$F$4,0,10*ROW('Water Data'!F50))),'Data Summary'!BY56="Yes"),100-OFFSET('Water Data'!$F$4,0,10*ROW('Water Data'!F50)),NA())</f>
        <v>#N/A</v>
      </c>
      <c r="K56" s="97" t="e">
        <f ca="true">+IF(AND(ISNUMBER(OFFSET('Water Data'!$F$6,0,10*ROW('Water Data'!F50))),'Data Summary'!BZ56="Yes"),OFFSET('Water Data'!$F$6,0,10*ROW('Water Data'!F50)),NA())</f>
        <v>#N/A</v>
      </c>
      <c r="L56" s="97" t="e">
        <f ca="true">+IF(AND(ISNUMBER(OFFSET('Water Data'!$F$9,0,10*ROW('Water Data'!F50))),'Data Summary'!CA56="Yes"),OFFSET('Water Data'!$F$9,0,10*ROW('Water Data'!F50)),NA())</f>
        <v>#N/A</v>
      </c>
      <c r="M56" s="97" t="e">
        <f ca="true">+IF(AND(ISNUMBER(OFFSET('Water Data'!$G$4,0,10*ROW('Water Data'!G50))),'Data Summary'!CB56="Yes"),100-OFFSET('Water Data'!$G$4,0,10*ROW('Water Data'!G50)),NA())</f>
        <v>#N/A</v>
      </c>
      <c r="N56" s="97" t="e">
        <f ca="true">+IF(AND(ISNUMBER(OFFSET('Water Data'!$G$6,0,10*ROW('Water Data'!G50))),'Data Summary'!CC56="Yes"),OFFSET('Water Data'!$G$6,0,10*ROW('Water Data'!G50)),NA())</f>
        <v>#N/A</v>
      </c>
      <c r="O56" s="97" t="e">
        <f ca="true">+IF(AND(ISNUMBER(OFFSET('Water Data'!$G$9,0,10*ROW('Water Data'!G50))),'Data Summary'!CD56="Yes"),OFFSET('Water Data'!$G$9,0,10*ROW('Water Data'!G50)),NA())</f>
        <v>#N/A</v>
      </c>
      <c r="P56" s="97" t="e">
        <f ca="true">+IF(AND(ISNUMBER(OFFSET('Water Data'!$H$4,0,10*ROW('Water Data'!H50))),'Data Summary'!CE56="Yes"),100-OFFSET('Water Data'!$H$4,0,10*ROW('Water Data'!H50)),NA())</f>
        <v>#N/A</v>
      </c>
      <c r="Q56" s="97" t="e">
        <f ca="true">+IF(AND(ISNUMBER(OFFSET('Water Data'!$H$6,0,10*ROW('Water Data'!H50))),'Data Summary'!CF56="Yes"),OFFSET('Water Data'!$H$6,0,10*ROW('Water Data'!H50)),NA())</f>
        <v>#N/A</v>
      </c>
      <c r="R56" s="97" t="e">
        <f ca="true">+IF(AND(ISNUMBER(OFFSET('Water Data'!$H$9,0,10*ROW('Water Data'!H50))),'Data Summary'!CG56="Yes"),OFFSET('Water Data'!$H$9,0,10*ROW('Water Data'!H50)),NA())</f>
        <v>#N/A</v>
      </c>
      <c r="S56" s="97" t="e">
        <f ca="true">+IF(AND(ISNUMBER(OFFSET('Water Data'!$I$4,0,10*ROW('Water Data'!I50))),'Data Summary'!CH56="Yes"),100-OFFSET('Water Data'!$I$4,0,10*ROW('Water Data'!I50)),NA())</f>
        <v>#N/A</v>
      </c>
      <c r="T56" s="97" t="e">
        <f ca="true">+IF(AND(ISNUMBER(OFFSET('Water Data'!$I$6,0,10*ROW('Water Data'!I50))),'Data Summary'!CI56="Yes"),OFFSET('Water Data'!$I$6,0,10*ROW('Water Data'!I50)),NA())</f>
        <v>#N/A</v>
      </c>
      <c r="U56" s="97" t="e">
        <f ca="true">+IF(AND(ISNUMBER(OFFSET('Water Data'!$I$9,0,10*ROW('Water Data'!I50))),'Data Summary'!CJ56="Yes"),OFFSET('Water Data'!$I$9,0,10*ROW('Water Data'!I50)),NA())</f>
        <v>#N/A</v>
      </c>
      <c r="V56" s="98" t="e">
        <f ca="true">+IF(AND(ISNUMBER(OFFSET('Sanitation Data'!$D$4,0,10*ROW('Sanitation Data'!D50))),'Data Summary'!CK56="Yes"),100-OFFSET('Sanitation Data'!$D$4,0,10*ROW('Sanitation Data'!D50)),NA())</f>
        <v>#N/A</v>
      </c>
      <c r="W56" s="98" t="e">
        <f ca="true">+IF(AND(ISNUMBER(OFFSET('Sanitation Data'!$D$6,0,10*ROW('Sanitation Data'!D50))),'Data Summary'!CL56="Yes"),OFFSET('Sanitation Data'!$D$6,0,10*ROW('Sanitation Data'!D50)),NA())</f>
        <v>#N/A</v>
      </c>
      <c r="X56" s="98" t="e">
        <f ca="true">+IF(AND(ISNUMBER(OFFSET('Sanitation Data'!$D$10,0,10*ROW('Sanitation Data'!D50))),'Data Summary'!CM56="Yes"),OFFSET('Sanitation Data'!$D$10,0,10*ROW('Sanitation Data'!D50)),NA())</f>
        <v>#N/A</v>
      </c>
      <c r="Y56" s="98" t="e">
        <f ca="true">+IF(AND(ISNUMBER(OFFSET('Sanitation Data'!$D$11,0,10*ROW('Sanitation Data'!D50))),'Data Summary'!CN56="Yes"),OFFSET('Sanitation Data'!$D$11,0,10*ROW('Sanitation Data'!D50)),NA())</f>
        <v>#N/A</v>
      </c>
      <c r="Z56" s="98" t="e">
        <f ca="true">+IF(AND(ISNUMBER(OFFSET('Sanitation Data'!$D$12,0,10*ROW('Sanitation Data'!D50))),'Data Summary'!CO56="Yes"),OFFSET('Sanitation Data'!$D$12,0,10*ROW('Sanitation Data'!D50)),NA())</f>
        <v>#N/A</v>
      </c>
      <c r="AA56" s="98" t="e">
        <f ca="true">+IF(AND(ISNUMBER(OFFSET('Sanitation Data'!$E$4,0,10*ROW('Sanitation Data'!E50))),'Data Summary'!CP56="Yes"),100-OFFSET('Sanitation Data'!$E$4,0,10*ROW('Sanitation Data'!E50)),NA())</f>
        <v>#N/A</v>
      </c>
      <c r="AB56" s="98" t="e">
        <f ca="true">+IF(AND(ISNUMBER(OFFSET('Sanitation Data'!$E$6,0,10*ROW('Sanitation Data'!E50))),'Data Summary'!CQ56="Yes"),OFFSET('Sanitation Data'!$E$6,0,10*ROW('Sanitation Data'!E50)),NA())</f>
        <v>#N/A</v>
      </c>
      <c r="AC56" s="98" t="e">
        <f ca="true">+IF(AND(ISNUMBER(OFFSET('Sanitation Data'!$E$10,0,10*ROW('Sanitation Data'!E50))),'Data Summary'!CR56="Yes"),OFFSET('Sanitation Data'!$E$10,0,10*ROW('Sanitation Data'!E50)),NA())</f>
        <v>#N/A</v>
      </c>
      <c r="AD56" s="98" t="e">
        <f ca="true">+IF(AND(ISNUMBER(OFFSET('Sanitation Data'!$E$11,0,10*ROW('Sanitation Data'!E50))),'Data Summary'!CS56="Yes"),OFFSET('Sanitation Data'!$E$11,0,10*ROW('Sanitation Data'!E50)),NA())</f>
        <v>#N/A</v>
      </c>
      <c r="AE56" s="98" t="e">
        <f ca="true">+IF(AND(ISNUMBER(OFFSET('Sanitation Data'!$E$12,0,10*ROW('Sanitation Data'!E50))),'Data Summary'!CT56="Yes"),OFFSET('Sanitation Data'!$E$12,0,10*ROW('Sanitation Data'!E50)),NA())</f>
        <v>#N/A</v>
      </c>
      <c r="AF56" s="98" t="e">
        <f ca="true">+IF(AND(ISNUMBER(OFFSET('Sanitation Data'!$F$4,0,10*ROW('Sanitation Data'!F50))),'Data Summary'!CU56="Yes"),100-OFFSET('Sanitation Data'!$F$4,0,10*ROW('Sanitation Data'!F50)),NA())</f>
        <v>#N/A</v>
      </c>
      <c r="AG56" s="98" t="e">
        <f ca="true">+IF(AND(ISNUMBER(OFFSET('Sanitation Data'!$F$6,0,10*ROW('Sanitation Data'!F50))),'Data Summary'!CV56="Yes"),OFFSET('Sanitation Data'!$F$6,0,10*ROW('Sanitation Data'!F50)),NA())</f>
        <v>#N/A</v>
      </c>
      <c r="AH56" s="98" t="e">
        <f ca="true">+IF(AND(ISNUMBER(OFFSET('Sanitation Data'!$F$10,0,10*ROW('Sanitation Data'!F50))),'Data Summary'!CW56="Yes"),OFFSET('Sanitation Data'!$F$10,0,10*ROW('Sanitation Data'!F50)),NA())</f>
        <v>#N/A</v>
      </c>
      <c r="AI56" s="98" t="e">
        <f ca="true">+IF(AND(ISNUMBER(OFFSET('Sanitation Data'!$F$11,0,10*ROW('Sanitation Data'!F50))),'Data Summary'!CX56="Yes"),OFFSET('Sanitation Data'!$F$11,0,10*ROW('Sanitation Data'!F50)),NA())</f>
        <v>#N/A</v>
      </c>
      <c r="AJ56" s="98" t="e">
        <f ca="true">+IF(AND(ISNUMBER(OFFSET('Sanitation Data'!$F$12,0,10*ROW('Sanitation Data'!F50))),'Data Summary'!CY56="Yes"),OFFSET('Sanitation Data'!$F$12,0,10*ROW('Sanitation Data'!F50)),NA())</f>
        <v>#N/A</v>
      </c>
      <c r="AK56" s="98" t="e">
        <f ca="true">+IF(AND(ISNUMBER(OFFSET('Sanitation Data'!$G$4,0,10*ROW('Sanitation Data'!G50))),'Data Summary'!CZ56="Yes"),100-OFFSET('Sanitation Data'!$G$4,0,10*ROW('Sanitation Data'!G50)),NA())</f>
        <v>#N/A</v>
      </c>
      <c r="AL56" s="98" t="e">
        <f ca="true">+IF(AND(ISNUMBER(OFFSET('Sanitation Data'!$G$6,0,10*ROW('Sanitation Data'!G50))),'Data Summary'!DA56="Yes"),OFFSET('Sanitation Data'!$G$6,0,10*ROW('Sanitation Data'!G50)),NA())</f>
        <v>#N/A</v>
      </c>
      <c r="AM56" s="98" t="e">
        <f ca="true">+IF(AND(ISNUMBER(OFFSET('Sanitation Data'!$G$10,0,10*ROW('Sanitation Data'!G50))),'Data Summary'!DB56="Yes"),OFFSET('Sanitation Data'!$G$10,0,10*ROW('Sanitation Data'!G50)),NA())</f>
        <v>#N/A</v>
      </c>
      <c r="AN56" s="98" t="e">
        <f ca="true">+IF(AND(ISNUMBER(OFFSET('Sanitation Data'!$G$11,0,10*ROW('Sanitation Data'!G50))),'Data Summary'!DC56="Yes"),OFFSET('Sanitation Data'!$G$11,0,10*ROW('Sanitation Data'!G50)),NA())</f>
        <v>#N/A</v>
      </c>
      <c r="AO56" s="98" t="e">
        <f ca="true">+IF(AND(ISNUMBER(OFFSET('Sanitation Data'!$G$12,0,10*ROW('Sanitation Data'!G50))),'Data Summary'!DD56="Yes"),OFFSET('Sanitation Data'!$G$12,0,10*ROW('Sanitation Data'!G50)),NA())</f>
        <v>#N/A</v>
      </c>
      <c r="AP56" s="98" t="e">
        <f ca="true">+IF(AND(ISNUMBER(OFFSET('Sanitation Data'!$H$4,0,10*ROW('Sanitation Data'!H50))),'Data Summary'!DE56="Yes"),100-OFFSET('Sanitation Data'!$H$4,0,10*ROW('Sanitation Data'!H50)),NA())</f>
        <v>#N/A</v>
      </c>
      <c r="AQ56" s="98" t="e">
        <f ca="true">+IF(AND(ISNUMBER(OFFSET('Sanitation Data'!$H$6,0,10*ROW('Sanitation Data'!H50))),'Data Summary'!DF56="Yes"),OFFSET('Sanitation Data'!$H$6,0,10*ROW('Sanitation Data'!H50)),NA())</f>
        <v>#N/A</v>
      </c>
      <c r="AR56" s="98" t="e">
        <f ca="true">+IF(AND(ISNUMBER(OFFSET('Sanitation Data'!$H$10,0,10*ROW('Sanitation Data'!H50))),'Data Summary'!DG56="Yes"),OFFSET('Sanitation Data'!$H$10,0,10*ROW('Sanitation Data'!H50)),NA())</f>
        <v>#N/A</v>
      </c>
      <c r="AS56" s="98" t="e">
        <f ca="true">+IF(AND(ISNUMBER(OFFSET('Sanitation Data'!$H$11,0,10*ROW('Sanitation Data'!H50))),'Data Summary'!DH56="Yes"),OFFSET('Sanitation Data'!$H$11,0,10*ROW('Sanitation Data'!H50)),NA())</f>
        <v>#N/A</v>
      </c>
      <c r="AT56" s="98" t="e">
        <f ca="true">+IF(AND(ISNUMBER(OFFSET('Sanitation Data'!$H$12,0,10*ROW('Sanitation Data'!H50))),'Data Summary'!DI56="Yes"),OFFSET('Sanitation Data'!$H$12,0,10*ROW('Sanitation Data'!H50)),NA())</f>
        <v>#N/A</v>
      </c>
      <c r="AU56" s="98" t="e">
        <f ca="true">+IF(AND(ISNUMBER(OFFSET('Sanitation Data'!$I$4,0,10*ROW('Sanitation Data'!I50))),'Data Summary'!DJ56="Yes"),100-OFFSET('Sanitation Data'!$I$4,0,10*ROW('Sanitation Data'!I50)),NA())</f>
        <v>#N/A</v>
      </c>
      <c r="AV56" s="98" t="e">
        <f ca="true">+IF(AND(ISNUMBER(OFFSET('Sanitation Data'!$I$6,0,10*ROW('Sanitation Data'!I50))),'Data Summary'!DK56="Yes"),OFFSET('Sanitation Data'!$I$6,0,10*ROW('Sanitation Data'!I50)),NA())</f>
        <v>#N/A</v>
      </c>
      <c r="AW56" s="98" t="e">
        <f ca="true">+IF(AND(ISNUMBER(OFFSET('Sanitation Data'!$I$10,0,10*ROW('Sanitation Data'!I50))),'Data Summary'!DL56="Yes"),OFFSET('Sanitation Data'!$I$10,0,10*ROW('Sanitation Data'!I50)),NA())</f>
        <v>#N/A</v>
      </c>
      <c r="AX56" s="98" t="e">
        <f ca="true">+IF(AND(ISNUMBER(OFFSET('Sanitation Data'!$I$11,0,10*ROW('Sanitation Data'!I50))),'Data Summary'!DM56="Yes"),OFFSET('Sanitation Data'!$I$11,0,10*ROW('Sanitation Data'!I50)),NA())</f>
        <v>#N/A</v>
      </c>
      <c r="AY56" s="98" t="e">
        <f ca="true">+IF(AND(ISNUMBER(OFFSET('Sanitation Data'!$I$12,0,10*ROW('Sanitation Data'!I50))),'Data Summary'!DN56="Yes"),OFFSET('Sanitation Data'!$I$12,0,10*ROW('Sanitation Data'!I50)),NA())</f>
        <v>#N/A</v>
      </c>
      <c r="AZ56" s="99" t="e">
        <f ca="true">+IF(AND(ISNUMBER(OFFSET('Hygiene Data'!$D$5,0,10*ROW('Hygiene Data'!D50))),'Data Summary'!DO56="Yes"),OFFSET('Hygiene Data'!$D$5,0,10*ROW('Hygiene Data'!D50)),NA())</f>
        <v>#N/A</v>
      </c>
      <c r="BA56" s="99" t="e">
        <f ca="true">+IF(AND(ISNUMBER(OFFSET('Hygiene Data'!$D$7,0,10*ROW('Hygiene Data'!D50))),'Data Summary'!DP56="Yes"),OFFSET('Hygiene Data'!$D$7,0,10*ROW('Hygiene Data'!D50)),NA())</f>
        <v>#N/A</v>
      </c>
      <c r="BB56" s="99" t="e">
        <f ca="true">+IF(AND(ISNUMBER(OFFSET('Hygiene Data'!$D$9,0,10*ROW('Hygiene Data'!D50))),'Data Summary'!DQ56="Yes"),OFFSET('Hygiene Data'!$D$9,0,10*ROW('Hygiene Data'!D50)),NA())</f>
        <v>#N/A</v>
      </c>
      <c r="BC56" s="99" t="e">
        <f ca="true">+IF(AND(ISNUMBER(OFFSET('Hygiene Data'!$E$5,0,10*ROW('Hygiene Data'!E50))),'Data Summary'!DR56="Yes"),OFFSET('Hygiene Data'!$E$5,0,10*ROW('Hygiene Data'!E50)),NA())</f>
        <v>#N/A</v>
      </c>
      <c r="BD56" s="99" t="e">
        <f ca="true">+IF(AND(ISNUMBER(OFFSET('Hygiene Data'!$E$7,0,10*ROW('Hygiene Data'!E50))),'Data Summary'!DS56="Yes"),OFFSET('Hygiene Data'!$E$7,0,10*ROW('Hygiene Data'!E50)),NA())</f>
        <v>#N/A</v>
      </c>
      <c r="BE56" s="99" t="e">
        <f ca="true">+IF(AND(ISNUMBER(OFFSET('Hygiene Data'!$E$9,0,10*ROW('Hygiene Data'!E50))),'Data Summary'!DT56="Yes"),OFFSET('Hygiene Data'!$E$9,0,10*ROW('Hygiene Data'!E50)),NA())</f>
        <v>#N/A</v>
      </c>
      <c r="BF56" s="99" t="e">
        <f ca="true">+IF(AND(ISNUMBER(OFFSET('Hygiene Data'!$F$5,0,10*ROW('Hygiene Data'!F50))),'Data Summary'!DU56="Yes"),OFFSET('Hygiene Data'!$F$5,0,10*ROW('Hygiene Data'!F50)),NA())</f>
        <v>#N/A</v>
      </c>
      <c r="BG56" s="99" t="e">
        <f ca="true">+IF(AND(ISNUMBER(OFFSET('Hygiene Data'!$F$7,0,10*ROW('Hygiene Data'!F50))),'Data Summary'!DV56="Yes"),OFFSET('Hygiene Data'!$F$7,0,10*ROW('Hygiene Data'!F50)),NA())</f>
        <v>#N/A</v>
      </c>
      <c r="BH56" s="99" t="e">
        <f ca="true">+IF(AND(ISNUMBER(OFFSET('Hygiene Data'!$F$9,0,10*ROW('Hygiene Data'!F50))),'Data Summary'!DW56="Yes"),OFFSET('Hygiene Data'!$F$9,0,10*ROW('Hygiene Data'!F50)),NA())</f>
        <v>#N/A</v>
      </c>
      <c r="BI56" s="99" t="e">
        <f ca="true">+IF(AND(ISNUMBER(OFFSET('Hygiene Data'!$G$5,0,10*ROW('Hygiene Data'!G50))),'Data Summary'!DX56="Yes"),OFFSET('Hygiene Data'!$G$5,0,10*ROW('Hygiene Data'!G50)),NA())</f>
        <v>#N/A</v>
      </c>
      <c r="BJ56" s="99" t="e">
        <f ca="true">+IF(AND(ISNUMBER(OFFSET('Hygiene Data'!$G$7,0,10*ROW('Hygiene Data'!G50))),'Data Summary'!DY56="Yes"),OFFSET('Hygiene Data'!$G$7,0,10*ROW('Hygiene Data'!G50)),NA())</f>
        <v>#N/A</v>
      </c>
      <c r="BK56" s="99" t="e">
        <f ca="true">+IF(AND(ISNUMBER(OFFSET('Hygiene Data'!$G$9,0,10*ROW('Hygiene Data'!G50))),'Data Summary'!DZ56="Yes"),OFFSET('Hygiene Data'!$G$9,0,10*ROW('Hygiene Data'!G50)),NA())</f>
        <v>#N/A</v>
      </c>
      <c r="BL56" s="99" t="e">
        <f ca="true">+IF(AND(ISNUMBER(OFFSET('Hygiene Data'!$H$5,0,10*ROW('Hygiene Data'!H50))),'Data Summary'!EA56="Yes"),OFFSET('Hygiene Data'!$H$5,0,10*ROW('Hygiene Data'!H50)),NA())</f>
        <v>#N/A</v>
      </c>
      <c r="BM56" s="99" t="e">
        <f ca="true">+IF(AND(ISNUMBER(OFFSET('Hygiene Data'!$H$7,0,10*ROW('Hygiene Data'!H50))),'Data Summary'!EB56="Yes"),OFFSET('Hygiene Data'!$H$7,0,10*ROW('Hygiene Data'!H50)),NA())</f>
        <v>#N/A</v>
      </c>
      <c r="BN56" s="99" t="e">
        <f ca="true">+IF(AND(ISNUMBER(OFFSET('Hygiene Data'!$H$9,0,10*ROW('Hygiene Data'!H50))),'Data Summary'!EC56="Yes"),OFFSET('Hygiene Data'!$H$9,0,10*ROW('Hygiene Data'!H50)),NA())</f>
        <v>#N/A</v>
      </c>
      <c r="BO56" s="99" t="e">
        <f ca="true">+IF(AND(ISNUMBER(OFFSET('Hygiene Data'!$I$5,0,10*ROW('Hygiene Data'!I50))),'Data Summary'!ED56="Yes"),OFFSET('Hygiene Data'!$I$5,0,10*ROW('Hygiene Data'!I50)),NA())</f>
        <v>#N/A</v>
      </c>
      <c r="BP56" s="99" t="e">
        <f ca="true">+IF(AND(ISNUMBER(OFFSET('Hygiene Data'!$I$7,0,10*ROW('Hygiene Data'!I50))),'Data Summary'!EE56="Yes"),OFFSET('Hygiene Data'!$I$7,0,10*ROW('Hygiene Data'!I50)),NA())</f>
        <v>#N/A</v>
      </c>
      <c r="BQ56" s="99" t="e">
        <f ca="true">+IF(AND(ISNUMBER(OFFSET('Hygiene Data'!$I$9,0,10*ROW('Hygiene Data'!I50))),'Data Summary'!EF56="Yes"),OFFSET('Hygiene Data'!$I$9,0,10*ROW('Hygiene Data'!I50)),NA())</f>
        <v>#N/A</v>
      </c>
    </row>
    <row xmlns:x14ac="http://schemas.microsoft.com/office/spreadsheetml/2009/9/ac" r="57" x14ac:dyDescent="0.2">
      <c r="A57" s="337" t="e">
        <f ca="true">+RIGHT('Data Summary'!A57,LEN('Data Summary'!A57)-9)</f>
        <v>#VALUE!</v>
      </c>
      <c r="B57" s="38" t="str">
        <f ca="true">+IF(ISTEXT('Data Summary'!B57),'Data Summary'!B57,"")</f>
        <v/>
      </c>
      <c r="C57" s="336" t="e">
        <f ca="true">+VALUE('Data Summary'!C57)</f>
        <v>#VALUE!</v>
      </c>
      <c r="D57" s="97" t="e">
        <f ca="true">+IF(AND(ISNUMBER(OFFSET('Water Data'!$D$4,0,10*ROW('Water Data'!D51))),'Data Summary'!BS57="Yes"),100-OFFSET('Water Data'!$D$4,0,10*ROW('Water Data'!D51)),NA())</f>
        <v>#N/A</v>
      </c>
      <c r="E57" s="97" t="e">
        <f ca="true">+IF(AND(ISNUMBER(OFFSET('Water Data'!$D$6,0,10*ROW('Water Data'!D51))),'Data Summary'!BT57="Yes"),OFFSET('Water Data'!$D$6,0,10*ROW('Water Data'!D51)),NA())</f>
        <v>#N/A</v>
      </c>
      <c r="F57" s="97" t="e">
        <f ca="true">+IF(AND(ISNUMBER(OFFSET('Water Data'!$D$9,0,10*ROW('Water Data'!D51))),'Data Summary'!BU57="Yes"),OFFSET('Water Data'!$D$9,0,10*ROW('Water Data'!D51)),NA())</f>
        <v>#N/A</v>
      </c>
      <c r="G57" s="97" t="e">
        <f ca="true">+IF(AND(ISNUMBER(OFFSET('Water Data'!$E$4,0,10*ROW('Water Data'!E51))),'Data Summary'!BV57="Yes"),100-OFFSET('Water Data'!$E$4,0,10*ROW('Water Data'!E51)),NA())</f>
        <v>#N/A</v>
      </c>
      <c r="H57" s="97" t="e">
        <f ca="true">+IF(AND(ISNUMBER(OFFSET('Water Data'!$E$6,0,10*ROW('Water Data'!E51))),'Data Summary'!BW57="Yes"),OFFSET('Water Data'!$E$6,0,10*ROW('Water Data'!E51)),NA())</f>
        <v>#N/A</v>
      </c>
      <c r="I57" s="97" t="e">
        <f ca="true">+IF(AND(ISNUMBER(OFFSET('Water Data'!$E$9,0,10*ROW('Water Data'!E51))),'Data Summary'!BX57="Yes"),OFFSET('Water Data'!$E$9,0,10*ROW('Water Data'!E51)),NA())</f>
        <v>#N/A</v>
      </c>
      <c r="J57" s="97" t="e">
        <f ca="true">+IF(AND(ISNUMBER(OFFSET('Water Data'!$F$4,0,10*ROW('Water Data'!F51))),'Data Summary'!BY57="Yes"),100-OFFSET('Water Data'!$F$4,0,10*ROW('Water Data'!F51)),NA())</f>
        <v>#N/A</v>
      </c>
      <c r="K57" s="97" t="e">
        <f ca="true">+IF(AND(ISNUMBER(OFFSET('Water Data'!$F$6,0,10*ROW('Water Data'!F51))),'Data Summary'!BZ57="Yes"),OFFSET('Water Data'!$F$6,0,10*ROW('Water Data'!F51)),NA())</f>
        <v>#N/A</v>
      </c>
      <c r="L57" s="97" t="e">
        <f ca="true">+IF(AND(ISNUMBER(OFFSET('Water Data'!$F$9,0,10*ROW('Water Data'!F51))),'Data Summary'!CA57="Yes"),OFFSET('Water Data'!$F$9,0,10*ROW('Water Data'!F51)),NA())</f>
        <v>#N/A</v>
      </c>
      <c r="M57" s="97" t="e">
        <f ca="true">+IF(AND(ISNUMBER(OFFSET('Water Data'!$G$4,0,10*ROW('Water Data'!G51))),'Data Summary'!CB57="Yes"),100-OFFSET('Water Data'!$G$4,0,10*ROW('Water Data'!G51)),NA())</f>
        <v>#N/A</v>
      </c>
      <c r="N57" s="97" t="e">
        <f ca="true">+IF(AND(ISNUMBER(OFFSET('Water Data'!$G$6,0,10*ROW('Water Data'!G51))),'Data Summary'!CC57="Yes"),OFFSET('Water Data'!$G$6,0,10*ROW('Water Data'!G51)),NA())</f>
        <v>#N/A</v>
      </c>
      <c r="O57" s="97" t="e">
        <f ca="true">+IF(AND(ISNUMBER(OFFSET('Water Data'!$G$9,0,10*ROW('Water Data'!G51))),'Data Summary'!CD57="Yes"),OFFSET('Water Data'!$G$9,0,10*ROW('Water Data'!G51)),NA())</f>
        <v>#N/A</v>
      </c>
      <c r="P57" s="97" t="e">
        <f ca="true">+IF(AND(ISNUMBER(OFFSET('Water Data'!$H$4,0,10*ROW('Water Data'!H51))),'Data Summary'!CE57="Yes"),100-OFFSET('Water Data'!$H$4,0,10*ROW('Water Data'!H51)),NA())</f>
        <v>#N/A</v>
      </c>
      <c r="Q57" s="97" t="e">
        <f ca="true">+IF(AND(ISNUMBER(OFFSET('Water Data'!$H$6,0,10*ROW('Water Data'!H51))),'Data Summary'!CF57="Yes"),OFFSET('Water Data'!$H$6,0,10*ROW('Water Data'!H51)),NA())</f>
        <v>#N/A</v>
      </c>
      <c r="R57" s="97" t="e">
        <f ca="true">+IF(AND(ISNUMBER(OFFSET('Water Data'!$H$9,0,10*ROW('Water Data'!H51))),'Data Summary'!CG57="Yes"),OFFSET('Water Data'!$H$9,0,10*ROW('Water Data'!H51)),NA())</f>
        <v>#N/A</v>
      </c>
      <c r="S57" s="97" t="e">
        <f ca="true">+IF(AND(ISNUMBER(OFFSET('Water Data'!$I$4,0,10*ROW('Water Data'!I51))),'Data Summary'!CH57="Yes"),100-OFFSET('Water Data'!$I$4,0,10*ROW('Water Data'!I51)),NA())</f>
        <v>#N/A</v>
      </c>
      <c r="T57" s="97" t="e">
        <f ca="true">+IF(AND(ISNUMBER(OFFSET('Water Data'!$I$6,0,10*ROW('Water Data'!I51))),'Data Summary'!CI57="Yes"),OFFSET('Water Data'!$I$6,0,10*ROW('Water Data'!I51)),NA())</f>
        <v>#N/A</v>
      </c>
      <c r="U57" s="97" t="e">
        <f ca="true">+IF(AND(ISNUMBER(OFFSET('Water Data'!$I$9,0,10*ROW('Water Data'!I51))),'Data Summary'!CJ57="Yes"),OFFSET('Water Data'!$I$9,0,10*ROW('Water Data'!I51)),NA())</f>
        <v>#N/A</v>
      </c>
      <c r="V57" s="98" t="e">
        <f ca="true">+IF(AND(ISNUMBER(OFFSET('Sanitation Data'!$D$4,0,10*ROW('Sanitation Data'!D51))),'Data Summary'!CK57="Yes"),100-OFFSET('Sanitation Data'!$D$4,0,10*ROW('Sanitation Data'!D51)),NA())</f>
        <v>#N/A</v>
      </c>
      <c r="W57" s="98" t="e">
        <f ca="true">+IF(AND(ISNUMBER(OFFSET('Sanitation Data'!$D$6,0,10*ROW('Sanitation Data'!D51))),'Data Summary'!CL57="Yes"),OFFSET('Sanitation Data'!$D$6,0,10*ROW('Sanitation Data'!D51)),NA())</f>
        <v>#N/A</v>
      </c>
      <c r="X57" s="98" t="e">
        <f ca="true">+IF(AND(ISNUMBER(OFFSET('Sanitation Data'!$D$10,0,10*ROW('Sanitation Data'!D51))),'Data Summary'!CM57="Yes"),OFFSET('Sanitation Data'!$D$10,0,10*ROW('Sanitation Data'!D51)),NA())</f>
        <v>#N/A</v>
      </c>
      <c r="Y57" s="98" t="e">
        <f ca="true">+IF(AND(ISNUMBER(OFFSET('Sanitation Data'!$D$11,0,10*ROW('Sanitation Data'!D51))),'Data Summary'!CN57="Yes"),OFFSET('Sanitation Data'!$D$11,0,10*ROW('Sanitation Data'!D51)),NA())</f>
        <v>#N/A</v>
      </c>
      <c r="Z57" s="98" t="e">
        <f ca="true">+IF(AND(ISNUMBER(OFFSET('Sanitation Data'!$D$12,0,10*ROW('Sanitation Data'!D51))),'Data Summary'!CO57="Yes"),OFFSET('Sanitation Data'!$D$12,0,10*ROW('Sanitation Data'!D51)),NA())</f>
        <v>#N/A</v>
      </c>
      <c r="AA57" s="98" t="e">
        <f ca="true">+IF(AND(ISNUMBER(OFFSET('Sanitation Data'!$E$4,0,10*ROW('Sanitation Data'!E51))),'Data Summary'!CP57="Yes"),100-OFFSET('Sanitation Data'!$E$4,0,10*ROW('Sanitation Data'!E51)),NA())</f>
        <v>#N/A</v>
      </c>
      <c r="AB57" s="98" t="e">
        <f ca="true">+IF(AND(ISNUMBER(OFFSET('Sanitation Data'!$E$6,0,10*ROW('Sanitation Data'!E51))),'Data Summary'!CQ57="Yes"),OFFSET('Sanitation Data'!$E$6,0,10*ROW('Sanitation Data'!E51)),NA())</f>
        <v>#N/A</v>
      </c>
      <c r="AC57" s="98" t="e">
        <f ca="true">+IF(AND(ISNUMBER(OFFSET('Sanitation Data'!$E$10,0,10*ROW('Sanitation Data'!E51))),'Data Summary'!CR57="Yes"),OFFSET('Sanitation Data'!$E$10,0,10*ROW('Sanitation Data'!E51)),NA())</f>
        <v>#N/A</v>
      </c>
      <c r="AD57" s="98" t="e">
        <f ca="true">+IF(AND(ISNUMBER(OFFSET('Sanitation Data'!$E$11,0,10*ROW('Sanitation Data'!E51))),'Data Summary'!CS57="Yes"),OFFSET('Sanitation Data'!$E$11,0,10*ROW('Sanitation Data'!E51)),NA())</f>
        <v>#N/A</v>
      </c>
      <c r="AE57" s="98" t="e">
        <f ca="true">+IF(AND(ISNUMBER(OFFSET('Sanitation Data'!$E$12,0,10*ROW('Sanitation Data'!E51))),'Data Summary'!CT57="Yes"),OFFSET('Sanitation Data'!$E$12,0,10*ROW('Sanitation Data'!E51)),NA())</f>
        <v>#N/A</v>
      </c>
      <c r="AF57" s="98" t="e">
        <f ca="true">+IF(AND(ISNUMBER(OFFSET('Sanitation Data'!$F$4,0,10*ROW('Sanitation Data'!F51))),'Data Summary'!CU57="Yes"),100-OFFSET('Sanitation Data'!$F$4,0,10*ROW('Sanitation Data'!F51)),NA())</f>
        <v>#N/A</v>
      </c>
      <c r="AG57" s="98" t="e">
        <f ca="true">+IF(AND(ISNUMBER(OFFSET('Sanitation Data'!$F$6,0,10*ROW('Sanitation Data'!F51))),'Data Summary'!CV57="Yes"),OFFSET('Sanitation Data'!$F$6,0,10*ROW('Sanitation Data'!F51)),NA())</f>
        <v>#N/A</v>
      </c>
      <c r="AH57" s="98" t="e">
        <f ca="true">+IF(AND(ISNUMBER(OFFSET('Sanitation Data'!$F$10,0,10*ROW('Sanitation Data'!F51))),'Data Summary'!CW57="Yes"),OFFSET('Sanitation Data'!$F$10,0,10*ROW('Sanitation Data'!F51)),NA())</f>
        <v>#N/A</v>
      </c>
      <c r="AI57" s="98" t="e">
        <f ca="true">+IF(AND(ISNUMBER(OFFSET('Sanitation Data'!$F$11,0,10*ROW('Sanitation Data'!F51))),'Data Summary'!CX57="Yes"),OFFSET('Sanitation Data'!$F$11,0,10*ROW('Sanitation Data'!F51)),NA())</f>
        <v>#N/A</v>
      </c>
      <c r="AJ57" s="98" t="e">
        <f ca="true">+IF(AND(ISNUMBER(OFFSET('Sanitation Data'!$F$12,0,10*ROW('Sanitation Data'!F51))),'Data Summary'!CY57="Yes"),OFFSET('Sanitation Data'!$F$12,0,10*ROW('Sanitation Data'!F51)),NA())</f>
        <v>#N/A</v>
      </c>
      <c r="AK57" s="98" t="e">
        <f ca="true">+IF(AND(ISNUMBER(OFFSET('Sanitation Data'!$G$4,0,10*ROW('Sanitation Data'!G51))),'Data Summary'!CZ57="Yes"),100-OFFSET('Sanitation Data'!$G$4,0,10*ROW('Sanitation Data'!G51)),NA())</f>
        <v>#N/A</v>
      </c>
      <c r="AL57" s="98" t="e">
        <f ca="true">+IF(AND(ISNUMBER(OFFSET('Sanitation Data'!$G$6,0,10*ROW('Sanitation Data'!G51))),'Data Summary'!DA57="Yes"),OFFSET('Sanitation Data'!$G$6,0,10*ROW('Sanitation Data'!G51)),NA())</f>
        <v>#N/A</v>
      </c>
      <c r="AM57" s="98" t="e">
        <f ca="true">+IF(AND(ISNUMBER(OFFSET('Sanitation Data'!$G$10,0,10*ROW('Sanitation Data'!G51))),'Data Summary'!DB57="Yes"),OFFSET('Sanitation Data'!$G$10,0,10*ROW('Sanitation Data'!G51)),NA())</f>
        <v>#N/A</v>
      </c>
      <c r="AN57" s="98" t="e">
        <f ca="true">+IF(AND(ISNUMBER(OFFSET('Sanitation Data'!$G$11,0,10*ROW('Sanitation Data'!G51))),'Data Summary'!DC57="Yes"),OFFSET('Sanitation Data'!$G$11,0,10*ROW('Sanitation Data'!G51)),NA())</f>
        <v>#N/A</v>
      </c>
      <c r="AO57" s="98" t="e">
        <f ca="true">+IF(AND(ISNUMBER(OFFSET('Sanitation Data'!$G$12,0,10*ROW('Sanitation Data'!G51))),'Data Summary'!DD57="Yes"),OFFSET('Sanitation Data'!$G$12,0,10*ROW('Sanitation Data'!G51)),NA())</f>
        <v>#N/A</v>
      </c>
      <c r="AP57" s="98" t="e">
        <f ca="true">+IF(AND(ISNUMBER(OFFSET('Sanitation Data'!$H$4,0,10*ROW('Sanitation Data'!H51))),'Data Summary'!DE57="Yes"),100-OFFSET('Sanitation Data'!$H$4,0,10*ROW('Sanitation Data'!H51)),NA())</f>
        <v>#N/A</v>
      </c>
      <c r="AQ57" s="98" t="e">
        <f ca="true">+IF(AND(ISNUMBER(OFFSET('Sanitation Data'!$H$6,0,10*ROW('Sanitation Data'!H51))),'Data Summary'!DF57="Yes"),OFFSET('Sanitation Data'!$H$6,0,10*ROW('Sanitation Data'!H51)),NA())</f>
        <v>#N/A</v>
      </c>
      <c r="AR57" s="98" t="e">
        <f ca="true">+IF(AND(ISNUMBER(OFFSET('Sanitation Data'!$H$10,0,10*ROW('Sanitation Data'!H51))),'Data Summary'!DG57="Yes"),OFFSET('Sanitation Data'!$H$10,0,10*ROW('Sanitation Data'!H51)),NA())</f>
        <v>#N/A</v>
      </c>
      <c r="AS57" s="98" t="e">
        <f ca="true">+IF(AND(ISNUMBER(OFFSET('Sanitation Data'!$H$11,0,10*ROW('Sanitation Data'!H51))),'Data Summary'!DH57="Yes"),OFFSET('Sanitation Data'!$H$11,0,10*ROW('Sanitation Data'!H51)),NA())</f>
        <v>#N/A</v>
      </c>
      <c r="AT57" s="98" t="e">
        <f ca="true">+IF(AND(ISNUMBER(OFFSET('Sanitation Data'!$H$12,0,10*ROW('Sanitation Data'!H51))),'Data Summary'!DI57="Yes"),OFFSET('Sanitation Data'!$H$12,0,10*ROW('Sanitation Data'!H51)),NA())</f>
        <v>#N/A</v>
      </c>
      <c r="AU57" s="98" t="e">
        <f ca="true">+IF(AND(ISNUMBER(OFFSET('Sanitation Data'!$I$4,0,10*ROW('Sanitation Data'!I51))),'Data Summary'!DJ57="Yes"),100-OFFSET('Sanitation Data'!$I$4,0,10*ROW('Sanitation Data'!I51)),NA())</f>
        <v>#N/A</v>
      </c>
      <c r="AV57" s="98" t="e">
        <f ca="true">+IF(AND(ISNUMBER(OFFSET('Sanitation Data'!$I$6,0,10*ROW('Sanitation Data'!I51))),'Data Summary'!DK57="Yes"),OFFSET('Sanitation Data'!$I$6,0,10*ROW('Sanitation Data'!I51)),NA())</f>
        <v>#N/A</v>
      </c>
      <c r="AW57" s="98" t="e">
        <f ca="true">+IF(AND(ISNUMBER(OFFSET('Sanitation Data'!$I$10,0,10*ROW('Sanitation Data'!I51))),'Data Summary'!DL57="Yes"),OFFSET('Sanitation Data'!$I$10,0,10*ROW('Sanitation Data'!I51)),NA())</f>
        <v>#N/A</v>
      </c>
      <c r="AX57" s="98" t="e">
        <f ca="true">+IF(AND(ISNUMBER(OFFSET('Sanitation Data'!$I$11,0,10*ROW('Sanitation Data'!I51))),'Data Summary'!DM57="Yes"),OFFSET('Sanitation Data'!$I$11,0,10*ROW('Sanitation Data'!I51)),NA())</f>
        <v>#N/A</v>
      </c>
      <c r="AY57" s="98" t="e">
        <f ca="true">+IF(AND(ISNUMBER(OFFSET('Sanitation Data'!$I$12,0,10*ROW('Sanitation Data'!I51))),'Data Summary'!DN57="Yes"),OFFSET('Sanitation Data'!$I$12,0,10*ROW('Sanitation Data'!I51)),NA())</f>
        <v>#N/A</v>
      </c>
      <c r="AZ57" s="99" t="e">
        <f ca="true">+IF(AND(ISNUMBER(OFFSET('Hygiene Data'!$D$5,0,10*ROW('Hygiene Data'!D51))),'Data Summary'!DO57="Yes"),OFFSET('Hygiene Data'!$D$5,0,10*ROW('Hygiene Data'!D51)),NA())</f>
        <v>#N/A</v>
      </c>
      <c r="BA57" s="99" t="e">
        <f ca="true">+IF(AND(ISNUMBER(OFFSET('Hygiene Data'!$D$7,0,10*ROW('Hygiene Data'!D51))),'Data Summary'!DP57="Yes"),OFFSET('Hygiene Data'!$D$7,0,10*ROW('Hygiene Data'!D51)),NA())</f>
        <v>#N/A</v>
      </c>
      <c r="BB57" s="99" t="e">
        <f ca="true">+IF(AND(ISNUMBER(OFFSET('Hygiene Data'!$D$9,0,10*ROW('Hygiene Data'!D51))),'Data Summary'!DQ57="Yes"),OFFSET('Hygiene Data'!$D$9,0,10*ROW('Hygiene Data'!D51)),NA())</f>
        <v>#N/A</v>
      </c>
      <c r="BC57" s="99" t="e">
        <f ca="true">+IF(AND(ISNUMBER(OFFSET('Hygiene Data'!$E$5,0,10*ROW('Hygiene Data'!E51))),'Data Summary'!DR57="Yes"),OFFSET('Hygiene Data'!$E$5,0,10*ROW('Hygiene Data'!E51)),NA())</f>
        <v>#N/A</v>
      </c>
      <c r="BD57" s="99" t="e">
        <f ca="true">+IF(AND(ISNUMBER(OFFSET('Hygiene Data'!$E$7,0,10*ROW('Hygiene Data'!E51))),'Data Summary'!DS57="Yes"),OFFSET('Hygiene Data'!$E$7,0,10*ROW('Hygiene Data'!E51)),NA())</f>
        <v>#N/A</v>
      </c>
      <c r="BE57" s="99" t="e">
        <f ca="true">+IF(AND(ISNUMBER(OFFSET('Hygiene Data'!$E$9,0,10*ROW('Hygiene Data'!E51))),'Data Summary'!DT57="Yes"),OFFSET('Hygiene Data'!$E$9,0,10*ROW('Hygiene Data'!E51)),NA())</f>
        <v>#N/A</v>
      </c>
      <c r="BF57" s="99" t="e">
        <f ca="true">+IF(AND(ISNUMBER(OFFSET('Hygiene Data'!$F$5,0,10*ROW('Hygiene Data'!F51))),'Data Summary'!DU57="Yes"),OFFSET('Hygiene Data'!$F$5,0,10*ROW('Hygiene Data'!F51)),NA())</f>
        <v>#N/A</v>
      </c>
      <c r="BG57" s="99" t="e">
        <f ca="true">+IF(AND(ISNUMBER(OFFSET('Hygiene Data'!$F$7,0,10*ROW('Hygiene Data'!F51))),'Data Summary'!DV57="Yes"),OFFSET('Hygiene Data'!$F$7,0,10*ROW('Hygiene Data'!F51)),NA())</f>
        <v>#N/A</v>
      </c>
      <c r="BH57" s="99" t="e">
        <f ca="true">+IF(AND(ISNUMBER(OFFSET('Hygiene Data'!$F$9,0,10*ROW('Hygiene Data'!F51))),'Data Summary'!DW57="Yes"),OFFSET('Hygiene Data'!$F$9,0,10*ROW('Hygiene Data'!F51)),NA())</f>
        <v>#N/A</v>
      </c>
      <c r="BI57" s="99" t="e">
        <f ca="true">+IF(AND(ISNUMBER(OFFSET('Hygiene Data'!$G$5,0,10*ROW('Hygiene Data'!G51))),'Data Summary'!DX57="Yes"),OFFSET('Hygiene Data'!$G$5,0,10*ROW('Hygiene Data'!G51)),NA())</f>
        <v>#N/A</v>
      </c>
      <c r="BJ57" s="99" t="e">
        <f ca="true">+IF(AND(ISNUMBER(OFFSET('Hygiene Data'!$G$7,0,10*ROW('Hygiene Data'!G51))),'Data Summary'!DY57="Yes"),OFFSET('Hygiene Data'!$G$7,0,10*ROW('Hygiene Data'!G51)),NA())</f>
        <v>#N/A</v>
      </c>
      <c r="BK57" s="99" t="e">
        <f ca="true">+IF(AND(ISNUMBER(OFFSET('Hygiene Data'!$G$9,0,10*ROW('Hygiene Data'!G51))),'Data Summary'!DZ57="Yes"),OFFSET('Hygiene Data'!$G$9,0,10*ROW('Hygiene Data'!G51)),NA())</f>
        <v>#N/A</v>
      </c>
      <c r="BL57" s="99" t="e">
        <f ca="true">+IF(AND(ISNUMBER(OFFSET('Hygiene Data'!$H$5,0,10*ROW('Hygiene Data'!H51))),'Data Summary'!EA57="Yes"),OFFSET('Hygiene Data'!$H$5,0,10*ROW('Hygiene Data'!H51)),NA())</f>
        <v>#N/A</v>
      </c>
      <c r="BM57" s="99" t="e">
        <f ca="true">+IF(AND(ISNUMBER(OFFSET('Hygiene Data'!$H$7,0,10*ROW('Hygiene Data'!H51))),'Data Summary'!EB57="Yes"),OFFSET('Hygiene Data'!$H$7,0,10*ROW('Hygiene Data'!H51)),NA())</f>
        <v>#N/A</v>
      </c>
      <c r="BN57" s="99" t="e">
        <f ca="true">+IF(AND(ISNUMBER(OFFSET('Hygiene Data'!$H$9,0,10*ROW('Hygiene Data'!H51))),'Data Summary'!EC57="Yes"),OFFSET('Hygiene Data'!$H$9,0,10*ROW('Hygiene Data'!H51)),NA())</f>
        <v>#N/A</v>
      </c>
      <c r="BO57" s="99" t="e">
        <f ca="true">+IF(AND(ISNUMBER(OFFSET('Hygiene Data'!$I$5,0,10*ROW('Hygiene Data'!I51))),'Data Summary'!ED57="Yes"),OFFSET('Hygiene Data'!$I$5,0,10*ROW('Hygiene Data'!I51)),NA())</f>
        <v>#N/A</v>
      </c>
      <c r="BP57" s="99" t="e">
        <f ca="true">+IF(AND(ISNUMBER(OFFSET('Hygiene Data'!$I$7,0,10*ROW('Hygiene Data'!I51))),'Data Summary'!EE57="Yes"),OFFSET('Hygiene Data'!$I$7,0,10*ROW('Hygiene Data'!I51)),NA())</f>
        <v>#N/A</v>
      </c>
      <c r="BQ57" s="99" t="e">
        <f ca="true">+IF(AND(ISNUMBER(OFFSET('Hygiene Data'!$I$9,0,10*ROW('Hygiene Data'!I51))),'Data Summary'!EF57="Yes"),OFFSET('Hygiene Data'!$I$9,0,10*ROW('Hygiene Data'!I51)),NA())</f>
        <v>#N/A</v>
      </c>
    </row>
    <row xmlns:x14ac="http://schemas.microsoft.com/office/spreadsheetml/2009/9/ac" r="58" x14ac:dyDescent="0.2">
      <c r="A58" s="337" t="e">
        <f ca="true">+RIGHT('Data Summary'!A58,LEN('Data Summary'!A58)-9)</f>
        <v>#VALUE!</v>
      </c>
      <c r="B58" s="38" t="str">
        <f ca="true">+IF(ISTEXT('Data Summary'!B58),'Data Summary'!B58,"")</f>
        <v/>
      </c>
      <c r="C58" s="336" t="e">
        <f ca="true">+VALUE('Data Summary'!C58)</f>
        <v>#VALUE!</v>
      </c>
      <c r="D58" s="97" t="e">
        <f ca="true">+IF(AND(ISNUMBER(OFFSET('Water Data'!$D$4,0,10*ROW('Water Data'!D52))),'Data Summary'!BS58="Yes"),100-OFFSET('Water Data'!$D$4,0,10*ROW('Water Data'!D52)),NA())</f>
        <v>#N/A</v>
      </c>
      <c r="E58" s="97" t="e">
        <f ca="true">+IF(AND(ISNUMBER(OFFSET('Water Data'!$D$6,0,10*ROW('Water Data'!D52))),'Data Summary'!BT58="Yes"),OFFSET('Water Data'!$D$6,0,10*ROW('Water Data'!D52)),NA())</f>
        <v>#N/A</v>
      </c>
      <c r="F58" s="97" t="e">
        <f ca="true">+IF(AND(ISNUMBER(OFFSET('Water Data'!$D$9,0,10*ROW('Water Data'!D52))),'Data Summary'!BU58="Yes"),OFFSET('Water Data'!$D$9,0,10*ROW('Water Data'!D52)),NA())</f>
        <v>#N/A</v>
      </c>
      <c r="G58" s="97" t="e">
        <f ca="true">+IF(AND(ISNUMBER(OFFSET('Water Data'!$E$4,0,10*ROW('Water Data'!E52))),'Data Summary'!BV58="Yes"),100-OFFSET('Water Data'!$E$4,0,10*ROW('Water Data'!E52)),NA())</f>
        <v>#N/A</v>
      </c>
      <c r="H58" s="97" t="e">
        <f ca="true">+IF(AND(ISNUMBER(OFFSET('Water Data'!$E$6,0,10*ROW('Water Data'!E52))),'Data Summary'!BW58="Yes"),OFFSET('Water Data'!$E$6,0,10*ROW('Water Data'!E52)),NA())</f>
        <v>#N/A</v>
      </c>
      <c r="I58" s="97" t="e">
        <f ca="true">+IF(AND(ISNUMBER(OFFSET('Water Data'!$E$9,0,10*ROW('Water Data'!E52))),'Data Summary'!BX58="Yes"),OFFSET('Water Data'!$E$9,0,10*ROW('Water Data'!E52)),NA())</f>
        <v>#N/A</v>
      </c>
      <c r="J58" s="97" t="e">
        <f ca="true">+IF(AND(ISNUMBER(OFFSET('Water Data'!$F$4,0,10*ROW('Water Data'!F52))),'Data Summary'!BY58="Yes"),100-OFFSET('Water Data'!$F$4,0,10*ROW('Water Data'!F52)),NA())</f>
        <v>#N/A</v>
      </c>
      <c r="K58" s="97" t="e">
        <f ca="true">+IF(AND(ISNUMBER(OFFSET('Water Data'!$F$6,0,10*ROW('Water Data'!F52))),'Data Summary'!BZ58="Yes"),OFFSET('Water Data'!$F$6,0,10*ROW('Water Data'!F52)),NA())</f>
        <v>#N/A</v>
      </c>
      <c r="L58" s="97" t="e">
        <f ca="true">+IF(AND(ISNUMBER(OFFSET('Water Data'!$F$9,0,10*ROW('Water Data'!F52))),'Data Summary'!CA58="Yes"),OFFSET('Water Data'!$F$9,0,10*ROW('Water Data'!F52)),NA())</f>
        <v>#N/A</v>
      </c>
      <c r="M58" s="97" t="e">
        <f ca="true">+IF(AND(ISNUMBER(OFFSET('Water Data'!$G$4,0,10*ROW('Water Data'!G52))),'Data Summary'!CB58="Yes"),100-OFFSET('Water Data'!$G$4,0,10*ROW('Water Data'!G52)),NA())</f>
        <v>#N/A</v>
      </c>
      <c r="N58" s="97" t="e">
        <f ca="true">+IF(AND(ISNUMBER(OFFSET('Water Data'!$G$6,0,10*ROW('Water Data'!G52))),'Data Summary'!CC58="Yes"),OFFSET('Water Data'!$G$6,0,10*ROW('Water Data'!G52)),NA())</f>
        <v>#N/A</v>
      </c>
      <c r="O58" s="97" t="e">
        <f ca="true">+IF(AND(ISNUMBER(OFFSET('Water Data'!$G$9,0,10*ROW('Water Data'!G52))),'Data Summary'!CD58="Yes"),OFFSET('Water Data'!$G$9,0,10*ROW('Water Data'!G52)),NA())</f>
        <v>#N/A</v>
      </c>
      <c r="P58" s="97" t="e">
        <f ca="true">+IF(AND(ISNUMBER(OFFSET('Water Data'!$H$4,0,10*ROW('Water Data'!H52))),'Data Summary'!CE58="Yes"),100-OFFSET('Water Data'!$H$4,0,10*ROW('Water Data'!H52)),NA())</f>
        <v>#N/A</v>
      </c>
      <c r="Q58" s="97" t="e">
        <f ca="true">+IF(AND(ISNUMBER(OFFSET('Water Data'!$H$6,0,10*ROW('Water Data'!H52))),'Data Summary'!CF58="Yes"),OFFSET('Water Data'!$H$6,0,10*ROW('Water Data'!H52)),NA())</f>
        <v>#N/A</v>
      </c>
      <c r="R58" s="97" t="e">
        <f ca="true">+IF(AND(ISNUMBER(OFFSET('Water Data'!$H$9,0,10*ROW('Water Data'!H52))),'Data Summary'!CG58="Yes"),OFFSET('Water Data'!$H$9,0,10*ROW('Water Data'!H52)),NA())</f>
        <v>#N/A</v>
      </c>
      <c r="S58" s="97" t="e">
        <f ca="true">+IF(AND(ISNUMBER(OFFSET('Water Data'!$I$4,0,10*ROW('Water Data'!I52))),'Data Summary'!CH58="Yes"),100-OFFSET('Water Data'!$I$4,0,10*ROW('Water Data'!I52)),NA())</f>
        <v>#N/A</v>
      </c>
      <c r="T58" s="97" t="e">
        <f ca="true">+IF(AND(ISNUMBER(OFFSET('Water Data'!$I$6,0,10*ROW('Water Data'!I52))),'Data Summary'!CI58="Yes"),OFFSET('Water Data'!$I$6,0,10*ROW('Water Data'!I52)),NA())</f>
        <v>#N/A</v>
      </c>
      <c r="U58" s="97" t="e">
        <f ca="true">+IF(AND(ISNUMBER(OFFSET('Water Data'!$I$9,0,10*ROW('Water Data'!I52))),'Data Summary'!CJ58="Yes"),OFFSET('Water Data'!$I$9,0,10*ROW('Water Data'!I52)),NA())</f>
        <v>#N/A</v>
      </c>
      <c r="V58" s="98" t="e">
        <f ca="true">+IF(AND(ISNUMBER(OFFSET('Sanitation Data'!$D$4,0,10*ROW('Sanitation Data'!D52))),'Data Summary'!CK58="Yes"),100-OFFSET('Sanitation Data'!$D$4,0,10*ROW('Sanitation Data'!D52)),NA())</f>
        <v>#N/A</v>
      </c>
      <c r="W58" s="98" t="e">
        <f ca="true">+IF(AND(ISNUMBER(OFFSET('Sanitation Data'!$D$6,0,10*ROW('Sanitation Data'!D52))),'Data Summary'!CL58="Yes"),OFFSET('Sanitation Data'!$D$6,0,10*ROW('Sanitation Data'!D52)),NA())</f>
        <v>#N/A</v>
      </c>
      <c r="X58" s="98" t="e">
        <f ca="true">+IF(AND(ISNUMBER(OFFSET('Sanitation Data'!$D$10,0,10*ROW('Sanitation Data'!D52))),'Data Summary'!CM58="Yes"),OFFSET('Sanitation Data'!$D$10,0,10*ROW('Sanitation Data'!D52)),NA())</f>
        <v>#N/A</v>
      </c>
      <c r="Y58" s="98" t="e">
        <f ca="true">+IF(AND(ISNUMBER(OFFSET('Sanitation Data'!$D$11,0,10*ROW('Sanitation Data'!D52))),'Data Summary'!CN58="Yes"),OFFSET('Sanitation Data'!$D$11,0,10*ROW('Sanitation Data'!D52)),NA())</f>
        <v>#N/A</v>
      </c>
      <c r="Z58" s="98" t="e">
        <f ca="true">+IF(AND(ISNUMBER(OFFSET('Sanitation Data'!$D$12,0,10*ROW('Sanitation Data'!D52))),'Data Summary'!CO58="Yes"),OFFSET('Sanitation Data'!$D$12,0,10*ROW('Sanitation Data'!D52)),NA())</f>
        <v>#N/A</v>
      </c>
      <c r="AA58" s="98" t="e">
        <f ca="true">+IF(AND(ISNUMBER(OFFSET('Sanitation Data'!$E$4,0,10*ROW('Sanitation Data'!E52))),'Data Summary'!CP58="Yes"),100-OFFSET('Sanitation Data'!$E$4,0,10*ROW('Sanitation Data'!E52)),NA())</f>
        <v>#N/A</v>
      </c>
      <c r="AB58" s="98" t="e">
        <f ca="true">+IF(AND(ISNUMBER(OFFSET('Sanitation Data'!$E$6,0,10*ROW('Sanitation Data'!E52))),'Data Summary'!CQ58="Yes"),OFFSET('Sanitation Data'!$E$6,0,10*ROW('Sanitation Data'!E52)),NA())</f>
        <v>#N/A</v>
      </c>
      <c r="AC58" s="98" t="e">
        <f ca="true">+IF(AND(ISNUMBER(OFFSET('Sanitation Data'!$E$10,0,10*ROW('Sanitation Data'!E52))),'Data Summary'!CR58="Yes"),OFFSET('Sanitation Data'!$E$10,0,10*ROW('Sanitation Data'!E52)),NA())</f>
        <v>#N/A</v>
      </c>
      <c r="AD58" s="98" t="e">
        <f ca="true">+IF(AND(ISNUMBER(OFFSET('Sanitation Data'!$E$11,0,10*ROW('Sanitation Data'!E52))),'Data Summary'!CS58="Yes"),OFFSET('Sanitation Data'!$E$11,0,10*ROW('Sanitation Data'!E52)),NA())</f>
        <v>#N/A</v>
      </c>
      <c r="AE58" s="98" t="e">
        <f ca="true">+IF(AND(ISNUMBER(OFFSET('Sanitation Data'!$E$12,0,10*ROW('Sanitation Data'!E52))),'Data Summary'!CT58="Yes"),OFFSET('Sanitation Data'!$E$12,0,10*ROW('Sanitation Data'!E52)),NA())</f>
        <v>#N/A</v>
      </c>
      <c r="AF58" s="98" t="e">
        <f ca="true">+IF(AND(ISNUMBER(OFFSET('Sanitation Data'!$F$4,0,10*ROW('Sanitation Data'!F52))),'Data Summary'!CU58="Yes"),100-OFFSET('Sanitation Data'!$F$4,0,10*ROW('Sanitation Data'!F52)),NA())</f>
        <v>#N/A</v>
      </c>
      <c r="AG58" s="98" t="e">
        <f ca="true">+IF(AND(ISNUMBER(OFFSET('Sanitation Data'!$F$6,0,10*ROW('Sanitation Data'!F52))),'Data Summary'!CV58="Yes"),OFFSET('Sanitation Data'!$F$6,0,10*ROW('Sanitation Data'!F52)),NA())</f>
        <v>#N/A</v>
      </c>
      <c r="AH58" s="98" t="e">
        <f ca="true">+IF(AND(ISNUMBER(OFFSET('Sanitation Data'!$F$10,0,10*ROW('Sanitation Data'!F52))),'Data Summary'!CW58="Yes"),OFFSET('Sanitation Data'!$F$10,0,10*ROW('Sanitation Data'!F52)),NA())</f>
        <v>#N/A</v>
      </c>
      <c r="AI58" s="98" t="e">
        <f ca="true">+IF(AND(ISNUMBER(OFFSET('Sanitation Data'!$F$11,0,10*ROW('Sanitation Data'!F52))),'Data Summary'!CX58="Yes"),OFFSET('Sanitation Data'!$F$11,0,10*ROW('Sanitation Data'!F52)),NA())</f>
        <v>#N/A</v>
      </c>
      <c r="AJ58" s="98" t="e">
        <f ca="true">+IF(AND(ISNUMBER(OFFSET('Sanitation Data'!$F$12,0,10*ROW('Sanitation Data'!F52))),'Data Summary'!CY58="Yes"),OFFSET('Sanitation Data'!$F$12,0,10*ROW('Sanitation Data'!F52)),NA())</f>
        <v>#N/A</v>
      </c>
      <c r="AK58" s="98" t="e">
        <f ca="true">+IF(AND(ISNUMBER(OFFSET('Sanitation Data'!$G$4,0,10*ROW('Sanitation Data'!G52))),'Data Summary'!CZ58="Yes"),100-OFFSET('Sanitation Data'!$G$4,0,10*ROW('Sanitation Data'!G52)),NA())</f>
        <v>#N/A</v>
      </c>
      <c r="AL58" s="98" t="e">
        <f ca="true">+IF(AND(ISNUMBER(OFFSET('Sanitation Data'!$G$6,0,10*ROW('Sanitation Data'!G52))),'Data Summary'!DA58="Yes"),OFFSET('Sanitation Data'!$G$6,0,10*ROW('Sanitation Data'!G52)),NA())</f>
        <v>#N/A</v>
      </c>
      <c r="AM58" s="98" t="e">
        <f ca="true">+IF(AND(ISNUMBER(OFFSET('Sanitation Data'!$G$10,0,10*ROW('Sanitation Data'!G52))),'Data Summary'!DB58="Yes"),OFFSET('Sanitation Data'!$G$10,0,10*ROW('Sanitation Data'!G52)),NA())</f>
        <v>#N/A</v>
      </c>
      <c r="AN58" s="98" t="e">
        <f ca="true">+IF(AND(ISNUMBER(OFFSET('Sanitation Data'!$G$11,0,10*ROW('Sanitation Data'!G52))),'Data Summary'!DC58="Yes"),OFFSET('Sanitation Data'!$G$11,0,10*ROW('Sanitation Data'!G52)),NA())</f>
        <v>#N/A</v>
      </c>
      <c r="AO58" s="98" t="e">
        <f ca="true">+IF(AND(ISNUMBER(OFFSET('Sanitation Data'!$G$12,0,10*ROW('Sanitation Data'!G52))),'Data Summary'!DD58="Yes"),OFFSET('Sanitation Data'!$G$12,0,10*ROW('Sanitation Data'!G52)),NA())</f>
        <v>#N/A</v>
      </c>
      <c r="AP58" s="98" t="e">
        <f ca="true">+IF(AND(ISNUMBER(OFFSET('Sanitation Data'!$H$4,0,10*ROW('Sanitation Data'!H52))),'Data Summary'!DE58="Yes"),100-OFFSET('Sanitation Data'!$H$4,0,10*ROW('Sanitation Data'!H52)),NA())</f>
        <v>#N/A</v>
      </c>
      <c r="AQ58" s="98" t="e">
        <f ca="true">+IF(AND(ISNUMBER(OFFSET('Sanitation Data'!$H$6,0,10*ROW('Sanitation Data'!H52))),'Data Summary'!DF58="Yes"),OFFSET('Sanitation Data'!$H$6,0,10*ROW('Sanitation Data'!H52)),NA())</f>
        <v>#N/A</v>
      </c>
      <c r="AR58" s="98" t="e">
        <f ca="true">+IF(AND(ISNUMBER(OFFSET('Sanitation Data'!$H$10,0,10*ROW('Sanitation Data'!H52))),'Data Summary'!DG58="Yes"),OFFSET('Sanitation Data'!$H$10,0,10*ROW('Sanitation Data'!H52)),NA())</f>
        <v>#N/A</v>
      </c>
      <c r="AS58" s="98" t="e">
        <f ca="true">+IF(AND(ISNUMBER(OFFSET('Sanitation Data'!$H$11,0,10*ROW('Sanitation Data'!H52))),'Data Summary'!DH58="Yes"),OFFSET('Sanitation Data'!$H$11,0,10*ROW('Sanitation Data'!H52)),NA())</f>
        <v>#N/A</v>
      </c>
      <c r="AT58" s="98" t="e">
        <f ca="true">+IF(AND(ISNUMBER(OFFSET('Sanitation Data'!$H$12,0,10*ROW('Sanitation Data'!H52))),'Data Summary'!DI58="Yes"),OFFSET('Sanitation Data'!$H$12,0,10*ROW('Sanitation Data'!H52)),NA())</f>
        <v>#N/A</v>
      </c>
      <c r="AU58" s="98" t="e">
        <f ca="true">+IF(AND(ISNUMBER(OFFSET('Sanitation Data'!$I$4,0,10*ROW('Sanitation Data'!I52))),'Data Summary'!DJ58="Yes"),100-OFFSET('Sanitation Data'!$I$4,0,10*ROW('Sanitation Data'!I52)),NA())</f>
        <v>#N/A</v>
      </c>
      <c r="AV58" s="98" t="e">
        <f ca="true">+IF(AND(ISNUMBER(OFFSET('Sanitation Data'!$I$6,0,10*ROW('Sanitation Data'!I52))),'Data Summary'!DK58="Yes"),OFFSET('Sanitation Data'!$I$6,0,10*ROW('Sanitation Data'!I52)),NA())</f>
        <v>#N/A</v>
      </c>
      <c r="AW58" s="98" t="e">
        <f ca="true">+IF(AND(ISNUMBER(OFFSET('Sanitation Data'!$I$10,0,10*ROW('Sanitation Data'!I52))),'Data Summary'!DL58="Yes"),OFFSET('Sanitation Data'!$I$10,0,10*ROW('Sanitation Data'!I52)),NA())</f>
        <v>#N/A</v>
      </c>
      <c r="AX58" s="98" t="e">
        <f ca="true">+IF(AND(ISNUMBER(OFFSET('Sanitation Data'!$I$11,0,10*ROW('Sanitation Data'!I52))),'Data Summary'!DM58="Yes"),OFFSET('Sanitation Data'!$I$11,0,10*ROW('Sanitation Data'!I52)),NA())</f>
        <v>#N/A</v>
      </c>
      <c r="AY58" s="98" t="e">
        <f ca="true">+IF(AND(ISNUMBER(OFFSET('Sanitation Data'!$I$12,0,10*ROW('Sanitation Data'!I52))),'Data Summary'!DN58="Yes"),OFFSET('Sanitation Data'!$I$12,0,10*ROW('Sanitation Data'!I52)),NA())</f>
        <v>#N/A</v>
      </c>
      <c r="AZ58" s="99" t="e">
        <f ca="true">+IF(AND(ISNUMBER(OFFSET('Hygiene Data'!$D$5,0,10*ROW('Hygiene Data'!D52))),'Data Summary'!DO58="Yes"),OFFSET('Hygiene Data'!$D$5,0,10*ROW('Hygiene Data'!D52)),NA())</f>
        <v>#N/A</v>
      </c>
      <c r="BA58" s="99" t="e">
        <f ca="true">+IF(AND(ISNUMBER(OFFSET('Hygiene Data'!$D$7,0,10*ROW('Hygiene Data'!D52))),'Data Summary'!DP58="Yes"),OFFSET('Hygiene Data'!$D$7,0,10*ROW('Hygiene Data'!D52)),NA())</f>
        <v>#N/A</v>
      </c>
      <c r="BB58" s="99" t="e">
        <f ca="true">+IF(AND(ISNUMBER(OFFSET('Hygiene Data'!$D$9,0,10*ROW('Hygiene Data'!D52))),'Data Summary'!DQ58="Yes"),OFFSET('Hygiene Data'!$D$9,0,10*ROW('Hygiene Data'!D52)),NA())</f>
        <v>#N/A</v>
      </c>
      <c r="BC58" s="99" t="e">
        <f ca="true">+IF(AND(ISNUMBER(OFFSET('Hygiene Data'!$E$5,0,10*ROW('Hygiene Data'!E52))),'Data Summary'!DR58="Yes"),OFFSET('Hygiene Data'!$E$5,0,10*ROW('Hygiene Data'!E52)),NA())</f>
        <v>#N/A</v>
      </c>
      <c r="BD58" s="99" t="e">
        <f ca="true">+IF(AND(ISNUMBER(OFFSET('Hygiene Data'!$E$7,0,10*ROW('Hygiene Data'!E52))),'Data Summary'!DS58="Yes"),OFFSET('Hygiene Data'!$E$7,0,10*ROW('Hygiene Data'!E52)),NA())</f>
        <v>#N/A</v>
      </c>
      <c r="BE58" s="99" t="e">
        <f ca="true">+IF(AND(ISNUMBER(OFFSET('Hygiene Data'!$E$9,0,10*ROW('Hygiene Data'!E52))),'Data Summary'!DT58="Yes"),OFFSET('Hygiene Data'!$E$9,0,10*ROW('Hygiene Data'!E52)),NA())</f>
        <v>#N/A</v>
      </c>
      <c r="BF58" s="99" t="e">
        <f ca="true">+IF(AND(ISNUMBER(OFFSET('Hygiene Data'!$F$5,0,10*ROW('Hygiene Data'!F52))),'Data Summary'!DU58="Yes"),OFFSET('Hygiene Data'!$F$5,0,10*ROW('Hygiene Data'!F52)),NA())</f>
        <v>#N/A</v>
      </c>
      <c r="BG58" s="99" t="e">
        <f ca="true">+IF(AND(ISNUMBER(OFFSET('Hygiene Data'!$F$7,0,10*ROW('Hygiene Data'!F52))),'Data Summary'!DV58="Yes"),OFFSET('Hygiene Data'!$F$7,0,10*ROW('Hygiene Data'!F52)),NA())</f>
        <v>#N/A</v>
      </c>
      <c r="BH58" s="99" t="e">
        <f ca="true">+IF(AND(ISNUMBER(OFFSET('Hygiene Data'!$F$9,0,10*ROW('Hygiene Data'!F52))),'Data Summary'!DW58="Yes"),OFFSET('Hygiene Data'!$F$9,0,10*ROW('Hygiene Data'!F52)),NA())</f>
        <v>#N/A</v>
      </c>
      <c r="BI58" s="99" t="e">
        <f ca="true">+IF(AND(ISNUMBER(OFFSET('Hygiene Data'!$G$5,0,10*ROW('Hygiene Data'!G52))),'Data Summary'!DX58="Yes"),OFFSET('Hygiene Data'!$G$5,0,10*ROW('Hygiene Data'!G52)),NA())</f>
        <v>#N/A</v>
      </c>
      <c r="BJ58" s="99" t="e">
        <f ca="true">+IF(AND(ISNUMBER(OFFSET('Hygiene Data'!$G$7,0,10*ROW('Hygiene Data'!G52))),'Data Summary'!DY58="Yes"),OFFSET('Hygiene Data'!$G$7,0,10*ROW('Hygiene Data'!G52)),NA())</f>
        <v>#N/A</v>
      </c>
      <c r="BK58" s="99" t="e">
        <f ca="true">+IF(AND(ISNUMBER(OFFSET('Hygiene Data'!$G$9,0,10*ROW('Hygiene Data'!G52))),'Data Summary'!DZ58="Yes"),OFFSET('Hygiene Data'!$G$9,0,10*ROW('Hygiene Data'!G52)),NA())</f>
        <v>#N/A</v>
      </c>
      <c r="BL58" s="99" t="e">
        <f ca="true">+IF(AND(ISNUMBER(OFFSET('Hygiene Data'!$H$5,0,10*ROW('Hygiene Data'!H52))),'Data Summary'!EA58="Yes"),OFFSET('Hygiene Data'!$H$5,0,10*ROW('Hygiene Data'!H52)),NA())</f>
        <v>#N/A</v>
      </c>
      <c r="BM58" s="99" t="e">
        <f ca="true">+IF(AND(ISNUMBER(OFFSET('Hygiene Data'!$H$7,0,10*ROW('Hygiene Data'!H52))),'Data Summary'!EB58="Yes"),OFFSET('Hygiene Data'!$H$7,0,10*ROW('Hygiene Data'!H52)),NA())</f>
        <v>#N/A</v>
      </c>
      <c r="BN58" s="99" t="e">
        <f ca="true">+IF(AND(ISNUMBER(OFFSET('Hygiene Data'!$H$9,0,10*ROW('Hygiene Data'!H52))),'Data Summary'!EC58="Yes"),OFFSET('Hygiene Data'!$H$9,0,10*ROW('Hygiene Data'!H52)),NA())</f>
        <v>#N/A</v>
      </c>
      <c r="BO58" s="99" t="e">
        <f ca="true">+IF(AND(ISNUMBER(OFFSET('Hygiene Data'!$I$5,0,10*ROW('Hygiene Data'!I52))),'Data Summary'!ED58="Yes"),OFFSET('Hygiene Data'!$I$5,0,10*ROW('Hygiene Data'!I52)),NA())</f>
        <v>#N/A</v>
      </c>
      <c r="BP58" s="99" t="e">
        <f ca="true">+IF(AND(ISNUMBER(OFFSET('Hygiene Data'!$I$7,0,10*ROW('Hygiene Data'!I52))),'Data Summary'!EE58="Yes"),OFFSET('Hygiene Data'!$I$7,0,10*ROW('Hygiene Data'!I52)),NA())</f>
        <v>#N/A</v>
      </c>
      <c r="BQ58" s="99" t="e">
        <f ca="true">+IF(AND(ISNUMBER(OFFSET('Hygiene Data'!$I$9,0,10*ROW('Hygiene Data'!I52))),'Data Summary'!EF58="Yes"),OFFSET('Hygiene Data'!$I$9,0,10*ROW('Hygiene Data'!I52)),NA())</f>
        <v>#N/A</v>
      </c>
    </row>
    <row xmlns:x14ac="http://schemas.microsoft.com/office/spreadsheetml/2009/9/ac" r="59" x14ac:dyDescent="0.2">
      <c r="A59" s="337" t="e">
        <f ca="true">+RIGHT('Data Summary'!A59,LEN('Data Summary'!A59)-9)</f>
        <v>#VALUE!</v>
      </c>
      <c r="B59" s="38" t="str">
        <f ca="true">+IF(ISTEXT('Data Summary'!B59),'Data Summary'!B59,"")</f>
        <v/>
      </c>
      <c r="C59" s="336" t="e">
        <f ca="true">+VALUE('Data Summary'!C59)</f>
        <v>#VALUE!</v>
      </c>
      <c r="D59" s="97" t="e">
        <f ca="true">+IF(AND(ISNUMBER(OFFSET('Water Data'!$D$4,0,10*ROW('Water Data'!D53))),'Data Summary'!BS59="Yes"),100-OFFSET('Water Data'!$D$4,0,10*ROW('Water Data'!D53)),NA())</f>
        <v>#N/A</v>
      </c>
      <c r="E59" s="97" t="e">
        <f ca="true">+IF(AND(ISNUMBER(OFFSET('Water Data'!$D$6,0,10*ROW('Water Data'!D53))),'Data Summary'!BT59="Yes"),OFFSET('Water Data'!$D$6,0,10*ROW('Water Data'!D53)),NA())</f>
        <v>#N/A</v>
      </c>
      <c r="F59" s="97" t="e">
        <f ca="true">+IF(AND(ISNUMBER(OFFSET('Water Data'!$D$9,0,10*ROW('Water Data'!D53))),'Data Summary'!BU59="Yes"),OFFSET('Water Data'!$D$9,0,10*ROW('Water Data'!D53)),NA())</f>
        <v>#N/A</v>
      </c>
      <c r="G59" s="97" t="e">
        <f ca="true">+IF(AND(ISNUMBER(OFFSET('Water Data'!$E$4,0,10*ROW('Water Data'!E53))),'Data Summary'!BV59="Yes"),100-OFFSET('Water Data'!$E$4,0,10*ROW('Water Data'!E53)),NA())</f>
        <v>#N/A</v>
      </c>
      <c r="H59" s="97" t="e">
        <f ca="true">+IF(AND(ISNUMBER(OFFSET('Water Data'!$E$6,0,10*ROW('Water Data'!E53))),'Data Summary'!BW59="Yes"),OFFSET('Water Data'!$E$6,0,10*ROW('Water Data'!E53)),NA())</f>
        <v>#N/A</v>
      </c>
      <c r="I59" s="97" t="e">
        <f ca="true">+IF(AND(ISNUMBER(OFFSET('Water Data'!$E$9,0,10*ROW('Water Data'!E53))),'Data Summary'!BX59="Yes"),OFFSET('Water Data'!$E$9,0,10*ROW('Water Data'!E53)),NA())</f>
        <v>#N/A</v>
      </c>
      <c r="J59" s="97" t="e">
        <f ca="true">+IF(AND(ISNUMBER(OFFSET('Water Data'!$F$4,0,10*ROW('Water Data'!F53))),'Data Summary'!BY59="Yes"),100-OFFSET('Water Data'!$F$4,0,10*ROW('Water Data'!F53)),NA())</f>
        <v>#N/A</v>
      </c>
      <c r="K59" s="97" t="e">
        <f ca="true">+IF(AND(ISNUMBER(OFFSET('Water Data'!$F$6,0,10*ROW('Water Data'!F53))),'Data Summary'!BZ59="Yes"),OFFSET('Water Data'!$F$6,0,10*ROW('Water Data'!F53)),NA())</f>
        <v>#N/A</v>
      </c>
      <c r="L59" s="97" t="e">
        <f ca="true">+IF(AND(ISNUMBER(OFFSET('Water Data'!$F$9,0,10*ROW('Water Data'!F53))),'Data Summary'!CA59="Yes"),OFFSET('Water Data'!$F$9,0,10*ROW('Water Data'!F53)),NA())</f>
        <v>#N/A</v>
      </c>
      <c r="M59" s="97" t="e">
        <f ca="true">+IF(AND(ISNUMBER(OFFSET('Water Data'!$G$4,0,10*ROW('Water Data'!G53))),'Data Summary'!CB59="Yes"),100-OFFSET('Water Data'!$G$4,0,10*ROW('Water Data'!G53)),NA())</f>
        <v>#N/A</v>
      </c>
      <c r="N59" s="97" t="e">
        <f ca="true">+IF(AND(ISNUMBER(OFFSET('Water Data'!$G$6,0,10*ROW('Water Data'!G53))),'Data Summary'!CC59="Yes"),OFFSET('Water Data'!$G$6,0,10*ROW('Water Data'!G53)),NA())</f>
        <v>#N/A</v>
      </c>
      <c r="O59" s="97" t="e">
        <f ca="true">+IF(AND(ISNUMBER(OFFSET('Water Data'!$G$9,0,10*ROW('Water Data'!G53))),'Data Summary'!CD59="Yes"),OFFSET('Water Data'!$G$9,0,10*ROW('Water Data'!G53)),NA())</f>
        <v>#N/A</v>
      </c>
      <c r="P59" s="97" t="e">
        <f ca="true">+IF(AND(ISNUMBER(OFFSET('Water Data'!$H$4,0,10*ROW('Water Data'!H53))),'Data Summary'!CE59="Yes"),100-OFFSET('Water Data'!$H$4,0,10*ROW('Water Data'!H53)),NA())</f>
        <v>#N/A</v>
      </c>
      <c r="Q59" s="97" t="e">
        <f ca="true">+IF(AND(ISNUMBER(OFFSET('Water Data'!$H$6,0,10*ROW('Water Data'!H53))),'Data Summary'!CF59="Yes"),OFFSET('Water Data'!$H$6,0,10*ROW('Water Data'!H53)),NA())</f>
        <v>#N/A</v>
      </c>
      <c r="R59" s="97" t="e">
        <f ca="true">+IF(AND(ISNUMBER(OFFSET('Water Data'!$H$9,0,10*ROW('Water Data'!H53))),'Data Summary'!CG59="Yes"),OFFSET('Water Data'!$H$9,0,10*ROW('Water Data'!H53)),NA())</f>
        <v>#N/A</v>
      </c>
      <c r="S59" s="97" t="e">
        <f ca="true">+IF(AND(ISNUMBER(OFFSET('Water Data'!$I$4,0,10*ROW('Water Data'!I53))),'Data Summary'!CH59="Yes"),100-OFFSET('Water Data'!$I$4,0,10*ROW('Water Data'!I53)),NA())</f>
        <v>#N/A</v>
      </c>
      <c r="T59" s="97" t="e">
        <f ca="true">+IF(AND(ISNUMBER(OFFSET('Water Data'!$I$6,0,10*ROW('Water Data'!I53))),'Data Summary'!CI59="Yes"),OFFSET('Water Data'!$I$6,0,10*ROW('Water Data'!I53)),NA())</f>
        <v>#N/A</v>
      </c>
      <c r="U59" s="97" t="e">
        <f ca="true">+IF(AND(ISNUMBER(OFFSET('Water Data'!$I$9,0,10*ROW('Water Data'!I53))),'Data Summary'!CJ59="Yes"),OFFSET('Water Data'!$I$9,0,10*ROW('Water Data'!I53)),NA())</f>
        <v>#N/A</v>
      </c>
      <c r="V59" s="98" t="e">
        <f ca="true">+IF(AND(ISNUMBER(OFFSET('Sanitation Data'!$D$4,0,10*ROW('Sanitation Data'!D53))),'Data Summary'!CK59="Yes"),100-OFFSET('Sanitation Data'!$D$4,0,10*ROW('Sanitation Data'!D53)),NA())</f>
        <v>#N/A</v>
      </c>
      <c r="W59" s="98" t="e">
        <f ca="true">+IF(AND(ISNUMBER(OFFSET('Sanitation Data'!$D$6,0,10*ROW('Sanitation Data'!D53))),'Data Summary'!CL59="Yes"),OFFSET('Sanitation Data'!$D$6,0,10*ROW('Sanitation Data'!D53)),NA())</f>
        <v>#N/A</v>
      </c>
      <c r="X59" s="98" t="e">
        <f ca="true">+IF(AND(ISNUMBER(OFFSET('Sanitation Data'!$D$10,0,10*ROW('Sanitation Data'!D53))),'Data Summary'!CM59="Yes"),OFFSET('Sanitation Data'!$D$10,0,10*ROW('Sanitation Data'!D53)),NA())</f>
        <v>#N/A</v>
      </c>
      <c r="Y59" s="98" t="e">
        <f ca="true">+IF(AND(ISNUMBER(OFFSET('Sanitation Data'!$D$11,0,10*ROW('Sanitation Data'!D53))),'Data Summary'!CN59="Yes"),OFFSET('Sanitation Data'!$D$11,0,10*ROW('Sanitation Data'!D53)),NA())</f>
        <v>#N/A</v>
      </c>
      <c r="Z59" s="98" t="e">
        <f ca="true">+IF(AND(ISNUMBER(OFFSET('Sanitation Data'!$D$12,0,10*ROW('Sanitation Data'!D53))),'Data Summary'!CO59="Yes"),OFFSET('Sanitation Data'!$D$12,0,10*ROW('Sanitation Data'!D53)),NA())</f>
        <v>#N/A</v>
      </c>
      <c r="AA59" s="98" t="e">
        <f ca="true">+IF(AND(ISNUMBER(OFFSET('Sanitation Data'!$E$4,0,10*ROW('Sanitation Data'!E53))),'Data Summary'!CP59="Yes"),100-OFFSET('Sanitation Data'!$E$4,0,10*ROW('Sanitation Data'!E53)),NA())</f>
        <v>#N/A</v>
      </c>
      <c r="AB59" s="98" t="e">
        <f ca="true">+IF(AND(ISNUMBER(OFFSET('Sanitation Data'!$E$6,0,10*ROW('Sanitation Data'!E53))),'Data Summary'!CQ59="Yes"),OFFSET('Sanitation Data'!$E$6,0,10*ROW('Sanitation Data'!E53)),NA())</f>
        <v>#N/A</v>
      </c>
      <c r="AC59" s="98" t="e">
        <f ca="true">+IF(AND(ISNUMBER(OFFSET('Sanitation Data'!$E$10,0,10*ROW('Sanitation Data'!E53))),'Data Summary'!CR59="Yes"),OFFSET('Sanitation Data'!$E$10,0,10*ROW('Sanitation Data'!E53)),NA())</f>
        <v>#N/A</v>
      </c>
      <c r="AD59" s="98" t="e">
        <f ca="true">+IF(AND(ISNUMBER(OFFSET('Sanitation Data'!$E$11,0,10*ROW('Sanitation Data'!E53))),'Data Summary'!CS59="Yes"),OFFSET('Sanitation Data'!$E$11,0,10*ROW('Sanitation Data'!E53)),NA())</f>
        <v>#N/A</v>
      </c>
      <c r="AE59" s="98" t="e">
        <f ca="true">+IF(AND(ISNUMBER(OFFSET('Sanitation Data'!$E$12,0,10*ROW('Sanitation Data'!E53))),'Data Summary'!CT59="Yes"),OFFSET('Sanitation Data'!$E$12,0,10*ROW('Sanitation Data'!E53)),NA())</f>
        <v>#N/A</v>
      </c>
      <c r="AF59" s="98" t="e">
        <f ca="true">+IF(AND(ISNUMBER(OFFSET('Sanitation Data'!$F$4,0,10*ROW('Sanitation Data'!F53))),'Data Summary'!CU59="Yes"),100-OFFSET('Sanitation Data'!$F$4,0,10*ROW('Sanitation Data'!F53)),NA())</f>
        <v>#N/A</v>
      </c>
      <c r="AG59" s="98" t="e">
        <f ca="true">+IF(AND(ISNUMBER(OFFSET('Sanitation Data'!$F$6,0,10*ROW('Sanitation Data'!F53))),'Data Summary'!CV59="Yes"),OFFSET('Sanitation Data'!$F$6,0,10*ROW('Sanitation Data'!F53)),NA())</f>
        <v>#N/A</v>
      </c>
      <c r="AH59" s="98" t="e">
        <f ca="true">+IF(AND(ISNUMBER(OFFSET('Sanitation Data'!$F$10,0,10*ROW('Sanitation Data'!F53))),'Data Summary'!CW59="Yes"),OFFSET('Sanitation Data'!$F$10,0,10*ROW('Sanitation Data'!F53)),NA())</f>
        <v>#N/A</v>
      </c>
      <c r="AI59" s="98" t="e">
        <f ca="true">+IF(AND(ISNUMBER(OFFSET('Sanitation Data'!$F$11,0,10*ROW('Sanitation Data'!F53))),'Data Summary'!CX59="Yes"),OFFSET('Sanitation Data'!$F$11,0,10*ROW('Sanitation Data'!F53)),NA())</f>
        <v>#N/A</v>
      </c>
      <c r="AJ59" s="98" t="e">
        <f ca="true">+IF(AND(ISNUMBER(OFFSET('Sanitation Data'!$F$12,0,10*ROW('Sanitation Data'!F53))),'Data Summary'!CY59="Yes"),OFFSET('Sanitation Data'!$F$12,0,10*ROW('Sanitation Data'!F53)),NA())</f>
        <v>#N/A</v>
      </c>
      <c r="AK59" s="98" t="e">
        <f ca="true">+IF(AND(ISNUMBER(OFFSET('Sanitation Data'!$G$4,0,10*ROW('Sanitation Data'!G53))),'Data Summary'!CZ59="Yes"),100-OFFSET('Sanitation Data'!$G$4,0,10*ROW('Sanitation Data'!G53)),NA())</f>
        <v>#N/A</v>
      </c>
      <c r="AL59" s="98" t="e">
        <f ca="true">+IF(AND(ISNUMBER(OFFSET('Sanitation Data'!$G$6,0,10*ROW('Sanitation Data'!G53))),'Data Summary'!DA59="Yes"),OFFSET('Sanitation Data'!$G$6,0,10*ROW('Sanitation Data'!G53)),NA())</f>
        <v>#N/A</v>
      </c>
      <c r="AM59" s="98" t="e">
        <f ca="true">+IF(AND(ISNUMBER(OFFSET('Sanitation Data'!$G$10,0,10*ROW('Sanitation Data'!G53))),'Data Summary'!DB59="Yes"),OFFSET('Sanitation Data'!$G$10,0,10*ROW('Sanitation Data'!G53)),NA())</f>
        <v>#N/A</v>
      </c>
      <c r="AN59" s="98" t="e">
        <f ca="true">+IF(AND(ISNUMBER(OFFSET('Sanitation Data'!$G$11,0,10*ROW('Sanitation Data'!G53))),'Data Summary'!DC59="Yes"),OFFSET('Sanitation Data'!$G$11,0,10*ROW('Sanitation Data'!G53)),NA())</f>
        <v>#N/A</v>
      </c>
      <c r="AO59" s="98" t="e">
        <f ca="true">+IF(AND(ISNUMBER(OFFSET('Sanitation Data'!$G$12,0,10*ROW('Sanitation Data'!G53))),'Data Summary'!DD59="Yes"),OFFSET('Sanitation Data'!$G$12,0,10*ROW('Sanitation Data'!G53)),NA())</f>
        <v>#N/A</v>
      </c>
      <c r="AP59" s="98" t="e">
        <f ca="true">+IF(AND(ISNUMBER(OFFSET('Sanitation Data'!$H$4,0,10*ROW('Sanitation Data'!H53))),'Data Summary'!DE59="Yes"),100-OFFSET('Sanitation Data'!$H$4,0,10*ROW('Sanitation Data'!H53)),NA())</f>
        <v>#N/A</v>
      </c>
      <c r="AQ59" s="98" t="e">
        <f ca="true">+IF(AND(ISNUMBER(OFFSET('Sanitation Data'!$H$6,0,10*ROW('Sanitation Data'!H53))),'Data Summary'!DF59="Yes"),OFFSET('Sanitation Data'!$H$6,0,10*ROW('Sanitation Data'!H53)),NA())</f>
        <v>#N/A</v>
      </c>
      <c r="AR59" s="98" t="e">
        <f ca="true">+IF(AND(ISNUMBER(OFFSET('Sanitation Data'!$H$10,0,10*ROW('Sanitation Data'!H53))),'Data Summary'!DG59="Yes"),OFFSET('Sanitation Data'!$H$10,0,10*ROW('Sanitation Data'!H53)),NA())</f>
        <v>#N/A</v>
      </c>
      <c r="AS59" s="98" t="e">
        <f ca="true">+IF(AND(ISNUMBER(OFFSET('Sanitation Data'!$H$11,0,10*ROW('Sanitation Data'!H53))),'Data Summary'!DH59="Yes"),OFFSET('Sanitation Data'!$H$11,0,10*ROW('Sanitation Data'!H53)),NA())</f>
        <v>#N/A</v>
      </c>
      <c r="AT59" s="98" t="e">
        <f ca="true">+IF(AND(ISNUMBER(OFFSET('Sanitation Data'!$H$12,0,10*ROW('Sanitation Data'!H53))),'Data Summary'!DI59="Yes"),OFFSET('Sanitation Data'!$H$12,0,10*ROW('Sanitation Data'!H53)),NA())</f>
        <v>#N/A</v>
      </c>
      <c r="AU59" s="98" t="e">
        <f ca="true">+IF(AND(ISNUMBER(OFFSET('Sanitation Data'!$I$4,0,10*ROW('Sanitation Data'!I53))),'Data Summary'!DJ59="Yes"),100-OFFSET('Sanitation Data'!$I$4,0,10*ROW('Sanitation Data'!I53)),NA())</f>
        <v>#N/A</v>
      </c>
      <c r="AV59" s="98" t="e">
        <f ca="true">+IF(AND(ISNUMBER(OFFSET('Sanitation Data'!$I$6,0,10*ROW('Sanitation Data'!I53))),'Data Summary'!DK59="Yes"),OFFSET('Sanitation Data'!$I$6,0,10*ROW('Sanitation Data'!I53)),NA())</f>
        <v>#N/A</v>
      </c>
      <c r="AW59" s="98" t="e">
        <f ca="true">+IF(AND(ISNUMBER(OFFSET('Sanitation Data'!$I$10,0,10*ROW('Sanitation Data'!I53))),'Data Summary'!DL59="Yes"),OFFSET('Sanitation Data'!$I$10,0,10*ROW('Sanitation Data'!I53)),NA())</f>
        <v>#N/A</v>
      </c>
      <c r="AX59" s="98" t="e">
        <f ca="true">+IF(AND(ISNUMBER(OFFSET('Sanitation Data'!$I$11,0,10*ROW('Sanitation Data'!I53))),'Data Summary'!DM59="Yes"),OFFSET('Sanitation Data'!$I$11,0,10*ROW('Sanitation Data'!I53)),NA())</f>
        <v>#N/A</v>
      </c>
      <c r="AY59" s="98" t="e">
        <f ca="true">+IF(AND(ISNUMBER(OFFSET('Sanitation Data'!$I$12,0,10*ROW('Sanitation Data'!I53))),'Data Summary'!DN59="Yes"),OFFSET('Sanitation Data'!$I$12,0,10*ROW('Sanitation Data'!I53)),NA())</f>
        <v>#N/A</v>
      </c>
      <c r="AZ59" s="99" t="e">
        <f ca="true">+IF(AND(ISNUMBER(OFFSET('Hygiene Data'!$D$5,0,10*ROW('Hygiene Data'!D53))),'Data Summary'!DO59="Yes"),OFFSET('Hygiene Data'!$D$5,0,10*ROW('Hygiene Data'!D53)),NA())</f>
        <v>#N/A</v>
      </c>
      <c r="BA59" s="99" t="e">
        <f ca="true">+IF(AND(ISNUMBER(OFFSET('Hygiene Data'!$D$7,0,10*ROW('Hygiene Data'!D53))),'Data Summary'!DP59="Yes"),OFFSET('Hygiene Data'!$D$7,0,10*ROW('Hygiene Data'!D53)),NA())</f>
        <v>#N/A</v>
      </c>
      <c r="BB59" s="99" t="e">
        <f ca="true">+IF(AND(ISNUMBER(OFFSET('Hygiene Data'!$D$9,0,10*ROW('Hygiene Data'!D53))),'Data Summary'!DQ59="Yes"),OFFSET('Hygiene Data'!$D$9,0,10*ROW('Hygiene Data'!D53)),NA())</f>
        <v>#N/A</v>
      </c>
      <c r="BC59" s="99" t="e">
        <f ca="true">+IF(AND(ISNUMBER(OFFSET('Hygiene Data'!$E$5,0,10*ROW('Hygiene Data'!E53))),'Data Summary'!DR59="Yes"),OFFSET('Hygiene Data'!$E$5,0,10*ROW('Hygiene Data'!E53)),NA())</f>
        <v>#N/A</v>
      </c>
      <c r="BD59" s="99" t="e">
        <f ca="true">+IF(AND(ISNUMBER(OFFSET('Hygiene Data'!$E$7,0,10*ROW('Hygiene Data'!E53))),'Data Summary'!DS59="Yes"),OFFSET('Hygiene Data'!$E$7,0,10*ROW('Hygiene Data'!E53)),NA())</f>
        <v>#N/A</v>
      </c>
      <c r="BE59" s="99" t="e">
        <f ca="true">+IF(AND(ISNUMBER(OFFSET('Hygiene Data'!$E$9,0,10*ROW('Hygiene Data'!E53))),'Data Summary'!DT59="Yes"),OFFSET('Hygiene Data'!$E$9,0,10*ROW('Hygiene Data'!E53)),NA())</f>
        <v>#N/A</v>
      </c>
      <c r="BF59" s="99" t="e">
        <f ca="true">+IF(AND(ISNUMBER(OFFSET('Hygiene Data'!$F$5,0,10*ROW('Hygiene Data'!F53))),'Data Summary'!DU59="Yes"),OFFSET('Hygiene Data'!$F$5,0,10*ROW('Hygiene Data'!F53)),NA())</f>
        <v>#N/A</v>
      </c>
      <c r="BG59" s="99" t="e">
        <f ca="true">+IF(AND(ISNUMBER(OFFSET('Hygiene Data'!$F$7,0,10*ROW('Hygiene Data'!F53))),'Data Summary'!DV59="Yes"),OFFSET('Hygiene Data'!$F$7,0,10*ROW('Hygiene Data'!F53)),NA())</f>
        <v>#N/A</v>
      </c>
      <c r="BH59" s="99" t="e">
        <f ca="true">+IF(AND(ISNUMBER(OFFSET('Hygiene Data'!$F$9,0,10*ROW('Hygiene Data'!F53))),'Data Summary'!DW59="Yes"),OFFSET('Hygiene Data'!$F$9,0,10*ROW('Hygiene Data'!F53)),NA())</f>
        <v>#N/A</v>
      </c>
      <c r="BI59" s="99" t="e">
        <f ca="true">+IF(AND(ISNUMBER(OFFSET('Hygiene Data'!$G$5,0,10*ROW('Hygiene Data'!G53))),'Data Summary'!DX59="Yes"),OFFSET('Hygiene Data'!$G$5,0,10*ROW('Hygiene Data'!G53)),NA())</f>
        <v>#N/A</v>
      </c>
      <c r="BJ59" s="99" t="e">
        <f ca="true">+IF(AND(ISNUMBER(OFFSET('Hygiene Data'!$G$7,0,10*ROW('Hygiene Data'!G53))),'Data Summary'!DY59="Yes"),OFFSET('Hygiene Data'!$G$7,0,10*ROW('Hygiene Data'!G53)),NA())</f>
        <v>#N/A</v>
      </c>
      <c r="BK59" s="99" t="e">
        <f ca="true">+IF(AND(ISNUMBER(OFFSET('Hygiene Data'!$G$9,0,10*ROW('Hygiene Data'!G53))),'Data Summary'!DZ59="Yes"),OFFSET('Hygiene Data'!$G$9,0,10*ROW('Hygiene Data'!G53)),NA())</f>
        <v>#N/A</v>
      </c>
      <c r="BL59" s="99" t="e">
        <f ca="true">+IF(AND(ISNUMBER(OFFSET('Hygiene Data'!$H$5,0,10*ROW('Hygiene Data'!H53))),'Data Summary'!EA59="Yes"),OFFSET('Hygiene Data'!$H$5,0,10*ROW('Hygiene Data'!H53)),NA())</f>
        <v>#N/A</v>
      </c>
      <c r="BM59" s="99" t="e">
        <f ca="true">+IF(AND(ISNUMBER(OFFSET('Hygiene Data'!$H$7,0,10*ROW('Hygiene Data'!H53))),'Data Summary'!EB59="Yes"),OFFSET('Hygiene Data'!$H$7,0,10*ROW('Hygiene Data'!H53)),NA())</f>
        <v>#N/A</v>
      </c>
      <c r="BN59" s="99" t="e">
        <f ca="true">+IF(AND(ISNUMBER(OFFSET('Hygiene Data'!$H$9,0,10*ROW('Hygiene Data'!H53))),'Data Summary'!EC59="Yes"),OFFSET('Hygiene Data'!$H$9,0,10*ROW('Hygiene Data'!H53)),NA())</f>
        <v>#N/A</v>
      </c>
      <c r="BO59" s="99" t="e">
        <f ca="true">+IF(AND(ISNUMBER(OFFSET('Hygiene Data'!$I$5,0,10*ROW('Hygiene Data'!I53))),'Data Summary'!ED59="Yes"),OFFSET('Hygiene Data'!$I$5,0,10*ROW('Hygiene Data'!I53)),NA())</f>
        <v>#N/A</v>
      </c>
      <c r="BP59" s="99" t="e">
        <f ca="true">+IF(AND(ISNUMBER(OFFSET('Hygiene Data'!$I$7,0,10*ROW('Hygiene Data'!I53))),'Data Summary'!EE59="Yes"),OFFSET('Hygiene Data'!$I$7,0,10*ROW('Hygiene Data'!I53)),NA())</f>
        <v>#N/A</v>
      </c>
      <c r="BQ59" s="99" t="e">
        <f ca="true">+IF(AND(ISNUMBER(OFFSET('Hygiene Data'!$I$9,0,10*ROW('Hygiene Data'!I53))),'Data Summary'!EF59="Yes"),OFFSET('Hygiene Data'!$I$9,0,10*ROW('Hygiene Data'!I53)),NA())</f>
        <v>#N/A</v>
      </c>
    </row>
    <row xmlns:x14ac="http://schemas.microsoft.com/office/spreadsheetml/2009/9/ac" r="60" x14ac:dyDescent="0.2">
      <c r="A60" s="337" t="e">
        <f ca="true">+RIGHT('Data Summary'!A60,LEN('Data Summary'!A60)-9)</f>
        <v>#VALUE!</v>
      </c>
      <c r="B60" s="38" t="str">
        <f ca="true">+IF(ISTEXT('Data Summary'!B60),'Data Summary'!B60,"")</f>
        <v/>
      </c>
      <c r="C60" s="336" t="e">
        <f ca="true">+VALUE('Data Summary'!C60)</f>
        <v>#VALUE!</v>
      </c>
      <c r="D60" s="97" t="e">
        <f ca="true">+IF(AND(ISNUMBER(OFFSET('Water Data'!$D$4,0,10*ROW('Water Data'!D54))),'Data Summary'!BS60="Yes"),100-OFFSET('Water Data'!$D$4,0,10*ROW('Water Data'!D54)),NA())</f>
        <v>#N/A</v>
      </c>
      <c r="E60" s="97" t="e">
        <f ca="true">+IF(AND(ISNUMBER(OFFSET('Water Data'!$D$6,0,10*ROW('Water Data'!D54))),'Data Summary'!BT60="Yes"),OFFSET('Water Data'!$D$6,0,10*ROW('Water Data'!D54)),NA())</f>
        <v>#N/A</v>
      </c>
      <c r="F60" s="97" t="e">
        <f ca="true">+IF(AND(ISNUMBER(OFFSET('Water Data'!$D$9,0,10*ROW('Water Data'!D54))),'Data Summary'!BU60="Yes"),OFFSET('Water Data'!$D$9,0,10*ROW('Water Data'!D54)),NA())</f>
        <v>#N/A</v>
      </c>
      <c r="G60" s="97" t="e">
        <f ca="true">+IF(AND(ISNUMBER(OFFSET('Water Data'!$E$4,0,10*ROW('Water Data'!E54))),'Data Summary'!BV60="Yes"),100-OFFSET('Water Data'!$E$4,0,10*ROW('Water Data'!E54)),NA())</f>
        <v>#N/A</v>
      </c>
      <c r="H60" s="97" t="e">
        <f ca="true">+IF(AND(ISNUMBER(OFFSET('Water Data'!$E$6,0,10*ROW('Water Data'!E54))),'Data Summary'!BW60="Yes"),OFFSET('Water Data'!$E$6,0,10*ROW('Water Data'!E54)),NA())</f>
        <v>#N/A</v>
      </c>
      <c r="I60" s="97" t="e">
        <f ca="true">+IF(AND(ISNUMBER(OFFSET('Water Data'!$E$9,0,10*ROW('Water Data'!E54))),'Data Summary'!BX60="Yes"),OFFSET('Water Data'!$E$9,0,10*ROW('Water Data'!E54)),NA())</f>
        <v>#N/A</v>
      </c>
      <c r="J60" s="97" t="e">
        <f ca="true">+IF(AND(ISNUMBER(OFFSET('Water Data'!$F$4,0,10*ROW('Water Data'!F54))),'Data Summary'!BY60="Yes"),100-OFFSET('Water Data'!$F$4,0,10*ROW('Water Data'!F54)),NA())</f>
        <v>#N/A</v>
      </c>
      <c r="K60" s="97" t="e">
        <f ca="true">+IF(AND(ISNUMBER(OFFSET('Water Data'!$F$6,0,10*ROW('Water Data'!F54))),'Data Summary'!BZ60="Yes"),OFFSET('Water Data'!$F$6,0,10*ROW('Water Data'!F54)),NA())</f>
        <v>#N/A</v>
      </c>
      <c r="L60" s="97" t="e">
        <f ca="true">+IF(AND(ISNUMBER(OFFSET('Water Data'!$F$9,0,10*ROW('Water Data'!F54))),'Data Summary'!CA60="Yes"),OFFSET('Water Data'!$F$9,0,10*ROW('Water Data'!F54)),NA())</f>
        <v>#N/A</v>
      </c>
      <c r="M60" s="97" t="e">
        <f ca="true">+IF(AND(ISNUMBER(OFFSET('Water Data'!$G$4,0,10*ROW('Water Data'!G54))),'Data Summary'!CB60="Yes"),100-OFFSET('Water Data'!$G$4,0,10*ROW('Water Data'!G54)),NA())</f>
        <v>#N/A</v>
      </c>
      <c r="N60" s="97" t="e">
        <f ca="true">+IF(AND(ISNUMBER(OFFSET('Water Data'!$G$6,0,10*ROW('Water Data'!G54))),'Data Summary'!CC60="Yes"),OFFSET('Water Data'!$G$6,0,10*ROW('Water Data'!G54)),NA())</f>
        <v>#N/A</v>
      </c>
      <c r="O60" s="97" t="e">
        <f ca="true">+IF(AND(ISNUMBER(OFFSET('Water Data'!$G$9,0,10*ROW('Water Data'!G54))),'Data Summary'!CD60="Yes"),OFFSET('Water Data'!$G$9,0,10*ROW('Water Data'!G54)),NA())</f>
        <v>#N/A</v>
      </c>
      <c r="P60" s="97" t="e">
        <f ca="true">+IF(AND(ISNUMBER(OFFSET('Water Data'!$H$4,0,10*ROW('Water Data'!H54))),'Data Summary'!CE60="Yes"),100-OFFSET('Water Data'!$H$4,0,10*ROW('Water Data'!H54)),NA())</f>
        <v>#N/A</v>
      </c>
      <c r="Q60" s="97" t="e">
        <f ca="true">+IF(AND(ISNUMBER(OFFSET('Water Data'!$H$6,0,10*ROW('Water Data'!H54))),'Data Summary'!CF60="Yes"),OFFSET('Water Data'!$H$6,0,10*ROW('Water Data'!H54)),NA())</f>
        <v>#N/A</v>
      </c>
      <c r="R60" s="97" t="e">
        <f ca="true">+IF(AND(ISNUMBER(OFFSET('Water Data'!$H$9,0,10*ROW('Water Data'!H54))),'Data Summary'!CG60="Yes"),OFFSET('Water Data'!$H$9,0,10*ROW('Water Data'!H54)),NA())</f>
        <v>#N/A</v>
      </c>
      <c r="S60" s="97" t="e">
        <f ca="true">+IF(AND(ISNUMBER(OFFSET('Water Data'!$I$4,0,10*ROW('Water Data'!I54))),'Data Summary'!CH60="Yes"),100-OFFSET('Water Data'!$I$4,0,10*ROW('Water Data'!I54)),NA())</f>
        <v>#N/A</v>
      </c>
      <c r="T60" s="97" t="e">
        <f ca="true">+IF(AND(ISNUMBER(OFFSET('Water Data'!$I$6,0,10*ROW('Water Data'!I54))),'Data Summary'!CI60="Yes"),OFFSET('Water Data'!$I$6,0,10*ROW('Water Data'!I54)),NA())</f>
        <v>#N/A</v>
      </c>
      <c r="U60" s="97" t="e">
        <f ca="true">+IF(AND(ISNUMBER(OFFSET('Water Data'!$I$9,0,10*ROW('Water Data'!I54))),'Data Summary'!CJ60="Yes"),OFFSET('Water Data'!$I$9,0,10*ROW('Water Data'!I54)),NA())</f>
        <v>#N/A</v>
      </c>
      <c r="V60" s="98" t="e">
        <f ca="true">+IF(AND(ISNUMBER(OFFSET('Sanitation Data'!$D$4,0,10*ROW('Sanitation Data'!D54))),'Data Summary'!CK60="Yes"),100-OFFSET('Sanitation Data'!$D$4,0,10*ROW('Sanitation Data'!D54)),NA())</f>
        <v>#N/A</v>
      </c>
      <c r="W60" s="98" t="e">
        <f ca="true">+IF(AND(ISNUMBER(OFFSET('Sanitation Data'!$D$6,0,10*ROW('Sanitation Data'!D54))),'Data Summary'!CL60="Yes"),OFFSET('Sanitation Data'!$D$6,0,10*ROW('Sanitation Data'!D54)),NA())</f>
        <v>#N/A</v>
      </c>
      <c r="X60" s="98" t="e">
        <f ca="true">+IF(AND(ISNUMBER(OFFSET('Sanitation Data'!$D$10,0,10*ROW('Sanitation Data'!D54))),'Data Summary'!CM60="Yes"),OFFSET('Sanitation Data'!$D$10,0,10*ROW('Sanitation Data'!D54)),NA())</f>
        <v>#N/A</v>
      </c>
      <c r="Y60" s="98" t="e">
        <f ca="true">+IF(AND(ISNUMBER(OFFSET('Sanitation Data'!$D$11,0,10*ROW('Sanitation Data'!D54))),'Data Summary'!CN60="Yes"),OFFSET('Sanitation Data'!$D$11,0,10*ROW('Sanitation Data'!D54)),NA())</f>
        <v>#N/A</v>
      </c>
      <c r="Z60" s="98" t="e">
        <f ca="true">+IF(AND(ISNUMBER(OFFSET('Sanitation Data'!$D$12,0,10*ROW('Sanitation Data'!D54))),'Data Summary'!CO60="Yes"),OFFSET('Sanitation Data'!$D$12,0,10*ROW('Sanitation Data'!D54)),NA())</f>
        <v>#N/A</v>
      </c>
      <c r="AA60" s="98" t="e">
        <f ca="true">+IF(AND(ISNUMBER(OFFSET('Sanitation Data'!$E$4,0,10*ROW('Sanitation Data'!E54))),'Data Summary'!CP60="Yes"),100-OFFSET('Sanitation Data'!$E$4,0,10*ROW('Sanitation Data'!E54)),NA())</f>
        <v>#N/A</v>
      </c>
      <c r="AB60" s="98" t="e">
        <f ca="true">+IF(AND(ISNUMBER(OFFSET('Sanitation Data'!$E$6,0,10*ROW('Sanitation Data'!E54))),'Data Summary'!CQ60="Yes"),OFFSET('Sanitation Data'!$E$6,0,10*ROW('Sanitation Data'!E54)),NA())</f>
        <v>#N/A</v>
      </c>
      <c r="AC60" s="98" t="e">
        <f ca="true">+IF(AND(ISNUMBER(OFFSET('Sanitation Data'!$E$10,0,10*ROW('Sanitation Data'!E54))),'Data Summary'!CR60="Yes"),OFFSET('Sanitation Data'!$E$10,0,10*ROW('Sanitation Data'!E54)),NA())</f>
        <v>#N/A</v>
      </c>
      <c r="AD60" s="98" t="e">
        <f ca="true">+IF(AND(ISNUMBER(OFFSET('Sanitation Data'!$E$11,0,10*ROW('Sanitation Data'!E54))),'Data Summary'!CS60="Yes"),OFFSET('Sanitation Data'!$E$11,0,10*ROW('Sanitation Data'!E54)),NA())</f>
        <v>#N/A</v>
      </c>
      <c r="AE60" s="98" t="e">
        <f ca="true">+IF(AND(ISNUMBER(OFFSET('Sanitation Data'!$E$12,0,10*ROW('Sanitation Data'!E54))),'Data Summary'!CT60="Yes"),OFFSET('Sanitation Data'!$E$12,0,10*ROW('Sanitation Data'!E54)),NA())</f>
        <v>#N/A</v>
      </c>
      <c r="AF60" s="98" t="e">
        <f ca="true">+IF(AND(ISNUMBER(OFFSET('Sanitation Data'!$F$4,0,10*ROW('Sanitation Data'!F54))),'Data Summary'!CU60="Yes"),100-OFFSET('Sanitation Data'!$F$4,0,10*ROW('Sanitation Data'!F54)),NA())</f>
        <v>#N/A</v>
      </c>
      <c r="AG60" s="98" t="e">
        <f ca="true">+IF(AND(ISNUMBER(OFFSET('Sanitation Data'!$F$6,0,10*ROW('Sanitation Data'!F54))),'Data Summary'!CV60="Yes"),OFFSET('Sanitation Data'!$F$6,0,10*ROW('Sanitation Data'!F54)),NA())</f>
        <v>#N/A</v>
      </c>
      <c r="AH60" s="98" t="e">
        <f ca="true">+IF(AND(ISNUMBER(OFFSET('Sanitation Data'!$F$10,0,10*ROW('Sanitation Data'!F54))),'Data Summary'!CW60="Yes"),OFFSET('Sanitation Data'!$F$10,0,10*ROW('Sanitation Data'!F54)),NA())</f>
        <v>#N/A</v>
      </c>
      <c r="AI60" s="98" t="e">
        <f ca="true">+IF(AND(ISNUMBER(OFFSET('Sanitation Data'!$F$11,0,10*ROW('Sanitation Data'!F54))),'Data Summary'!CX60="Yes"),OFFSET('Sanitation Data'!$F$11,0,10*ROW('Sanitation Data'!F54)),NA())</f>
        <v>#N/A</v>
      </c>
      <c r="AJ60" s="98" t="e">
        <f ca="true">+IF(AND(ISNUMBER(OFFSET('Sanitation Data'!$F$12,0,10*ROW('Sanitation Data'!F54))),'Data Summary'!CY60="Yes"),OFFSET('Sanitation Data'!$F$12,0,10*ROW('Sanitation Data'!F54)),NA())</f>
        <v>#N/A</v>
      </c>
      <c r="AK60" s="98" t="e">
        <f ca="true">+IF(AND(ISNUMBER(OFFSET('Sanitation Data'!$G$4,0,10*ROW('Sanitation Data'!G54))),'Data Summary'!CZ60="Yes"),100-OFFSET('Sanitation Data'!$G$4,0,10*ROW('Sanitation Data'!G54)),NA())</f>
        <v>#N/A</v>
      </c>
      <c r="AL60" s="98" t="e">
        <f ca="true">+IF(AND(ISNUMBER(OFFSET('Sanitation Data'!$G$6,0,10*ROW('Sanitation Data'!G54))),'Data Summary'!DA60="Yes"),OFFSET('Sanitation Data'!$G$6,0,10*ROW('Sanitation Data'!G54)),NA())</f>
        <v>#N/A</v>
      </c>
      <c r="AM60" s="98" t="e">
        <f ca="true">+IF(AND(ISNUMBER(OFFSET('Sanitation Data'!$G$10,0,10*ROW('Sanitation Data'!G54))),'Data Summary'!DB60="Yes"),OFFSET('Sanitation Data'!$G$10,0,10*ROW('Sanitation Data'!G54)),NA())</f>
        <v>#N/A</v>
      </c>
      <c r="AN60" s="98" t="e">
        <f ca="true">+IF(AND(ISNUMBER(OFFSET('Sanitation Data'!$G$11,0,10*ROW('Sanitation Data'!G54))),'Data Summary'!DC60="Yes"),OFFSET('Sanitation Data'!$G$11,0,10*ROW('Sanitation Data'!G54)),NA())</f>
        <v>#N/A</v>
      </c>
      <c r="AO60" s="98" t="e">
        <f ca="true">+IF(AND(ISNUMBER(OFFSET('Sanitation Data'!$G$12,0,10*ROW('Sanitation Data'!G54))),'Data Summary'!DD60="Yes"),OFFSET('Sanitation Data'!$G$12,0,10*ROW('Sanitation Data'!G54)),NA())</f>
        <v>#N/A</v>
      </c>
      <c r="AP60" s="98" t="e">
        <f ca="true">+IF(AND(ISNUMBER(OFFSET('Sanitation Data'!$H$4,0,10*ROW('Sanitation Data'!H54))),'Data Summary'!DE60="Yes"),100-OFFSET('Sanitation Data'!$H$4,0,10*ROW('Sanitation Data'!H54)),NA())</f>
        <v>#N/A</v>
      </c>
      <c r="AQ60" s="98" t="e">
        <f ca="true">+IF(AND(ISNUMBER(OFFSET('Sanitation Data'!$H$6,0,10*ROW('Sanitation Data'!H54))),'Data Summary'!DF60="Yes"),OFFSET('Sanitation Data'!$H$6,0,10*ROW('Sanitation Data'!H54)),NA())</f>
        <v>#N/A</v>
      </c>
      <c r="AR60" s="98" t="e">
        <f ca="true">+IF(AND(ISNUMBER(OFFSET('Sanitation Data'!$H$10,0,10*ROW('Sanitation Data'!H54))),'Data Summary'!DG60="Yes"),OFFSET('Sanitation Data'!$H$10,0,10*ROW('Sanitation Data'!H54)),NA())</f>
        <v>#N/A</v>
      </c>
      <c r="AS60" s="98" t="e">
        <f ca="true">+IF(AND(ISNUMBER(OFFSET('Sanitation Data'!$H$11,0,10*ROW('Sanitation Data'!H54))),'Data Summary'!DH60="Yes"),OFFSET('Sanitation Data'!$H$11,0,10*ROW('Sanitation Data'!H54)),NA())</f>
        <v>#N/A</v>
      </c>
      <c r="AT60" s="98" t="e">
        <f ca="true">+IF(AND(ISNUMBER(OFFSET('Sanitation Data'!$H$12,0,10*ROW('Sanitation Data'!H54))),'Data Summary'!DI60="Yes"),OFFSET('Sanitation Data'!$H$12,0,10*ROW('Sanitation Data'!H54)),NA())</f>
        <v>#N/A</v>
      </c>
      <c r="AU60" s="98" t="e">
        <f ca="true">+IF(AND(ISNUMBER(OFFSET('Sanitation Data'!$I$4,0,10*ROW('Sanitation Data'!I54))),'Data Summary'!DJ60="Yes"),100-OFFSET('Sanitation Data'!$I$4,0,10*ROW('Sanitation Data'!I54)),NA())</f>
        <v>#N/A</v>
      </c>
      <c r="AV60" s="98" t="e">
        <f ca="true">+IF(AND(ISNUMBER(OFFSET('Sanitation Data'!$I$6,0,10*ROW('Sanitation Data'!I54))),'Data Summary'!DK60="Yes"),OFFSET('Sanitation Data'!$I$6,0,10*ROW('Sanitation Data'!I54)),NA())</f>
        <v>#N/A</v>
      </c>
      <c r="AW60" s="98" t="e">
        <f ca="true">+IF(AND(ISNUMBER(OFFSET('Sanitation Data'!$I$10,0,10*ROW('Sanitation Data'!I54))),'Data Summary'!DL60="Yes"),OFFSET('Sanitation Data'!$I$10,0,10*ROW('Sanitation Data'!I54)),NA())</f>
        <v>#N/A</v>
      </c>
      <c r="AX60" s="98" t="e">
        <f ca="true">+IF(AND(ISNUMBER(OFFSET('Sanitation Data'!$I$11,0,10*ROW('Sanitation Data'!I54))),'Data Summary'!DM60="Yes"),OFFSET('Sanitation Data'!$I$11,0,10*ROW('Sanitation Data'!I54)),NA())</f>
        <v>#N/A</v>
      </c>
      <c r="AY60" s="98" t="e">
        <f ca="true">+IF(AND(ISNUMBER(OFFSET('Sanitation Data'!$I$12,0,10*ROW('Sanitation Data'!I54))),'Data Summary'!DN60="Yes"),OFFSET('Sanitation Data'!$I$12,0,10*ROW('Sanitation Data'!I54)),NA())</f>
        <v>#N/A</v>
      </c>
      <c r="AZ60" s="99" t="e">
        <f ca="true">+IF(AND(ISNUMBER(OFFSET('Hygiene Data'!$D$5,0,10*ROW('Hygiene Data'!D54))),'Data Summary'!DO60="Yes"),OFFSET('Hygiene Data'!$D$5,0,10*ROW('Hygiene Data'!D54)),NA())</f>
        <v>#N/A</v>
      </c>
      <c r="BA60" s="99" t="e">
        <f ca="true">+IF(AND(ISNUMBER(OFFSET('Hygiene Data'!$D$7,0,10*ROW('Hygiene Data'!D54))),'Data Summary'!DP60="Yes"),OFFSET('Hygiene Data'!$D$7,0,10*ROW('Hygiene Data'!D54)),NA())</f>
        <v>#N/A</v>
      </c>
      <c r="BB60" s="99" t="e">
        <f ca="true">+IF(AND(ISNUMBER(OFFSET('Hygiene Data'!$D$9,0,10*ROW('Hygiene Data'!D54))),'Data Summary'!DQ60="Yes"),OFFSET('Hygiene Data'!$D$9,0,10*ROW('Hygiene Data'!D54)),NA())</f>
        <v>#N/A</v>
      </c>
      <c r="BC60" s="99" t="e">
        <f ca="true">+IF(AND(ISNUMBER(OFFSET('Hygiene Data'!$E$5,0,10*ROW('Hygiene Data'!E54))),'Data Summary'!DR60="Yes"),OFFSET('Hygiene Data'!$E$5,0,10*ROW('Hygiene Data'!E54)),NA())</f>
        <v>#N/A</v>
      </c>
      <c r="BD60" s="99" t="e">
        <f ca="true">+IF(AND(ISNUMBER(OFFSET('Hygiene Data'!$E$7,0,10*ROW('Hygiene Data'!E54))),'Data Summary'!DS60="Yes"),OFFSET('Hygiene Data'!$E$7,0,10*ROW('Hygiene Data'!E54)),NA())</f>
        <v>#N/A</v>
      </c>
      <c r="BE60" s="99" t="e">
        <f ca="true">+IF(AND(ISNUMBER(OFFSET('Hygiene Data'!$E$9,0,10*ROW('Hygiene Data'!E54))),'Data Summary'!DT60="Yes"),OFFSET('Hygiene Data'!$E$9,0,10*ROW('Hygiene Data'!E54)),NA())</f>
        <v>#N/A</v>
      </c>
      <c r="BF60" s="99" t="e">
        <f ca="true">+IF(AND(ISNUMBER(OFFSET('Hygiene Data'!$F$5,0,10*ROW('Hygiene Data'!F54))),'Data Summary'!DU60="Yes"),OFFSET('Hygiene Data'!$F$5,0,10*ROW('Hygiene Data'!F54)),NA())</f>
        <v>#N/A</v>
      </c>
      <c r="BG60" s="99" t="e">
        <f ca="true">+IF(AND(ISNUMBER(OFFSET('Hygiene Data'!$F$7,0,10*ROW('Hygiene Data'!F54))),'Data Summary'!DV60="Yes"),OFFSET('Hygiene Data'!$F$7,0,10*ROW('Hygiene Data'!F54)),NA())</f>
        <v>#N/A</v>
      </c>
      <c r="BH60" s="99" t="e">
        <f ca="true">+IF(AND(ISNUMBER(OFFSET('Hygiene Data'!$F$9,0,10*ROW('Hygiene Data'!F54))),'Data Summary'!DW60="Yes"),OFFSET('Hygiene Data'!$F$9,0,10*ROW('Hygiene Data'!F54)),NA())</f>
        <v>#N/A</v>
      </c>
      <c r="BI60" s="99" t="e">
        <f ca="true">+IF(AND(ISNUMBER(OFFSET('Hygiene Data'!$G$5,0,10*ROW('Hygiene Data'!G54))),'Data Summary'!DX60="Yes"),OFFSET('Hygiene Data'!$G$5,0,10*ROW('Hygiene Data'!G54)),NA())</f>
        <v>#N/A</v>
      </c>
      <c r="BJ60" s="99" t="e">
        <f ca="true">+IF(AND(ISNUMBER(OFFSET('Hygiene Data'!$G$7,0,10*ROW('Hygiene Data'!G54))),'Data Summary'!DY60="Yes"),OFFSET('Hygiene Data'!$G$7,0,10*ROW('Hygiene Data'!G54)),NA())</f>
        <v>#N/A</v>
      </c>
      <c r="BK60" s="99" t="e">
        <f ca="true">+IF(AND(ISNUMBER(OFFSET('Hygiene Data'!$G$9,0,10*ROW('Hygiene Data'!G54))),'Data Summary'!DZ60="Yes"),OFFSET('Hygiene Data'!$G$9,0,10*ROW('Hygiene Data'!G54)),NA())</f>
        <v>#N/A</v>
      </c>
      <c r="BL60" s="99" t="e">
        <f ca="true">+IF(AND(ISNUMBER(OFFSET('Hygiene Data'!$H$5,0,10*ROW('Hygiene Data'!H54))),'Data Summary'!EA60="Yes"),OFFSET('Hygiene Data'!$H$5,0,10*ROW('Hygiene Data'!H54)),NA())</f>
        <v>#N/A</v>
      </c>
      <c r="BM60" s="99" t="e">
        <f ca="true">+IF(AND(ISNUMBER(OFFSET('Hygiene Data'!$H$7,0,10*ROW('Hygiene Data'!H54))),'Data Summary'!EB60="Yes"),OFFSET('Hygiene Data'!$H$7,0,10*ROW('Hygiene Data'!H54)),NA())</f>
        <v>#N/A</v>
      </c>
      <c r="BN60" s="99" t="e">
        <f ca="true">+IF(AND(ISNUMBER(OFFSET('Hygiene Data'!$H$9,0,10*ROW('Hygiene Data'!H54))),'Data Summary'!EC60="Yes"),OFFSET('Hygiene Data'!$H$9,0,10*ROW('Hygiene Data'!H54)),NA())</f>
        <v>#N/A</v>
      </c>
      <c r="BO60" s="99" t="e">
        <f ca="true">+IF(AND(ISNUMBER(OFFSET('Hygiene Data'!$I$5,0,10*ROW('Hygiene Data'!I54))),'Data Summary'!ED60="Yes"),OFFSET('Hygiene Data'!$I$5,0,10*ROW('Hygiene Data'!I54)),NA())</f>
        <v>#N/A</v>
      </c>
      <c r="BP60" s="99" t="e">
        <f ca="true">+IF(AND(ISNUMBER(OFFSET('Hygiene Data'!$I$7,0,10*ROW('Hygiene Data'!I54))),'Data Summary'!EE60="Yes"),OFFSET('Hygiene Data'!$I$7,0,10*ROW('Hygiene Data'!I54)),NA())</f>
        <v>#N/A</v>
      </c>
      <c r="BQ60" s="99" t="e">
        <f ca="true">+IF(AND(ISNUMBER(OFFSET('Hygiene Data'!$I$9,0,10*ROW('Hygiene Data'!I54))),'Data Summary'!EF60="Yes"),OFFSET('Hygiene Data'!$I$9,0,10*ROW('Hygiene Data'!I54)),NA())</f>
        <v>#N/A</v>
      </c>
    </row>
    <row xmlns:x14ac="http://schemas.microsoft.com/office/spreadsheetml/2009/9/ac" r="61" x14ac:dyDescent="0.2">
      <c r="A61" s="337" t="e">
        <f ca="true">+RIGHT('Data Summary'!A61,LEN('Data Summary'!A61)-9)</f>
        <v>#VALUE!</v>
      </c>
      <c r="B61" s="38" t="str">
        <f ca="true">+IF(ISTEXT('Data Summary'!B61),'Data Summary'!B61,"")</f>
        <v/>
      </c>
      <c r="C61" s="336" t="e">
        <f ca="true">+VALUE('Data Summary'!C61)</f>
        <v>#VALUE!</v>
      </c>
      <c r="D61" s="97" t="e">
        <f ca="true">+IF(AND(ISNUMBER(OFFSET('Water Data'!$D$4,0,10*ROW('Water Data'!D55))),'Data Summary'!BS61="Yes"),100-OFFSET('Water Data'!$D$4,0,10*ROW('Water Data'!D55)),NA())</f>
        <v>#N/A</v>
      </c>
      <c r="E61" s="97" t="e">
        <f ca="true">+IF(AND(ISNUMBER(OFFSET('Water Data'!$D$6,0,10*ROW('Water Data'!D55))),'Data Summary'!BT61="Yes"),OFFSET('Water Data'!$D$6,0,10*ROW('Water Data'!D55)),NA())</f>
        <v>#N/A</v>
      </c>
      <c r="F61" s="97" t="e">
        <f ca="true">+IF(AND(ISNUMBER(OFFSET('Water Data'!$D$9,0,10*ROW('Water Data'!D55))),'Data Summary'!BU61="Yes"),OFFSET('Water Data'!$D$9,0,10*ROW('Water Data'!D55)),NA())</f>
        <v>#N/A</v>
      </c>
      <c r="G61" s="97" t="e">
        <f ca="true">+IF(AND(ISNUMBER(OFFSET('Water Data'!$E$4,0,10*ROW('Water Data'!E55))),'Data Summary'!BV61="Yes"),100-OFFSET('Water Data'!$E$4,0,10*ROW('Water Data'!E55)),NA())</f>
        <v>#N/A</v>
      </c>
      <c r="H61" s="97" t="e">
        <f ca="true">+IF(AND(ISNUMBER(OFFSET('Water Data'!$E$6,0,10*ROW('Water Data'!E55))),'Data Summary'!BW61="Yes"),OFFSET('Water Data'!$E$6,0,10*ROW('Water Data'!E55)),NA())</f>
        <v>#N/A</v>
      </c>
      <c r="I61" s="97" t="e">
        <f ca="true">+IF(AND(ISNUMBER(OFFSET('Water Data'!$E$9,0,10*ROW('Water Data'!E55))),'Data Summary'!BX61="Yes"),OFFSET('Water Data'!$E$9,0,10*ROW('Water Data'!E55)),NA())</f>
        <v>#N/A</v>
      </c>
      <c r="J61" s="97" t="e">
        <f ca="true">+IF(AND(ISNUMBER(OFFSET('Water Data'!$F$4,0,10*ROW('Water Data'!F55))),'Data Summary'!BY61="Yes"),100-OFFSET('Water Data'!$F$4,0,10*ROW('Water Data'!F55)),NA())</f>
        <v>#N/A</v>
      </c>
      <c r="K61" s="97" t="e">
        <f ca="true">+IF(AND(ISNUMBER(OFFSET('Water Data'!$F$6,0,10*ROW('Water Data'!F55))),'Data Summary'!BZ61="Yes"),OFFSET('Water Data'!$F$6,0,10*ROW('Water Data'!F55)),NA())</f>
        <v>#N/A</v>
      </c>
      <c r="L61" s="97" t="e">
        <f ca="true">+IF(AND(ISNUMBER(OFFSET('Water Data'!$F$9,0,10*ROW('Water Data'!F55))),'Data Summary'!CA61="Yes"),OFFSET('Water Data'!$F$9,0,10*ROW('Water Data'!F55)),NA())</f>
        <v>#N/A</v>
      </c>
      <c r="M61" s="97" t="e">
        <f ca="true">+IF(AND(ISNUMBER(OFFSET('Water Data'!$G$4,0,10*ROW('Water Data'!G55))),'Data Summary'!CB61="Yes"),100-OFFSET('Water Data'!$G$4,0,10*ROW('Water Data'!G55)),NA())</f>
        <v>#N/A</v>
      </c>
      <c r="N61" s="97" t="e">
        <f ca="true">+IF(AND(ISNUMBER(OFFSET('Water Data'!$G$6,0,10*ROW('Water Data'!G55))),'Data Summary'!CC61="Yes"),OFFSET('Water Data'!$G$6,0,10*ROW('Water Data'!G55)),NA())</f>
        <v>#N/A</v>
      </c>
      <c r="O61" s="97" t="e">
        <f ca="true">+IF(AND(ISNUMBER(OFFSET('Water Data'!$G$9,0,10*ROW('Water Data'!G55))),'Data Summary'!CD61="Yes"),OFFSET('Water Data'!$G$9,0,10*ROW('Water Data'!G55)),NA())</f>
        <v>#N/A</v>
      </c>
      <c r="P61" s="97" t="e">
        <f ca="true">+IF(AND(ISNUMBER(OFFSET('Water Data'!$H$4,0,10*ROW('Water Data'!H55))),'Data Summary'!CE61="Yes"),100-OFFSET('Water Data'!$H$4,0,10*ROW('Water Data'!H55)),NA())</f>
        <v>#N/A</v>
      </c>
      <c r="Q61" s="97" t="e">
        <f ca="true">+IF(AND(ISNUMBER(OFFSET('Water Data'!$H$6,0,10*ROW('Water Data'!H55))),'Data Summary'!CF61="Yes"),OFFSET('Water Data'!$H$6,0,10*ROW('Water Data'!H55)),NA())</f>
        <v>#N/A</v>
      </c>
      <c r="R61" s="97" t="e">
        <f ca="true">+IF(AND(ISNUMBER(OFFSET('Water Data'!$H$9,0,10*ROW('Water Data'!H55))),'Data Summary'!CG61="Yes"),OFFSET('Water Data'!$H$9,0,10*ROW('Water Data'!H55)),NA())</f>
        <v>#N/A</v>
      </c>
      <c r="S61" s="97" t="e">
        <f ca="true">+IF(AND(ISNUMBER(OFFSET('Water Data'!$I$4,0,10*ROW('Water Data'!I55))),'Data Summary'!CH61="Yes"),100-OFFSET('Water Data'!$I$4,0,10*ROW('Water Data'!I55)),NA())</f>
        <v>#N/A</v>
      </c>
      <c r="T61" s="97" t="e">
        <f ca="true">+IF(AND(ISNUMBER(OFFSET('Water Data'!$I$6,0,10*ROW('Water Data'!I55))),'Data Summary'!CI61="Yes"),OFFSET('Water Data'!$I$6,0,10*ROW('Water Data'!I55)),NA())</f>
        <v>#N/A</v>
      </c>
      <c r="U61" s="97" t="e">
        <f ca="true">+IF(AND(ISNUMBER(OFFSET('Water Data'!$I$9,0,10*ROW('Water Data'!I55))),'Data Summary'!CJ61="Yes"),OFFSET('Water Data'!$I$9,0,10*ROW('Water Data'!I55)),NA())</f>
        <v>#N/A</v>
      </c>
      <c r="V61" s="98" t="e">
        <f ca="true">+IF(AND(ISNUMBER(OFFSET('Sanitation Data'!$D$4,0,10*ROW('Sanitation Data'!D55))),'Data Summary'!CK61="Yes"),100-OFFSET('Sanitation Data'!$D$4,0,10*ROW('Sanitation Data'!D55)),NA())</f>
        <v>#N/A</v>
      </c>
      <c r="W61" s="98" t="e">
        <f ca="true">+IF(AND(ISNUMBER(OFFSET('Sanitation Data'!$D$6,0,10*ROW('Sanitation Data'!D55))),'Data Summary'!CL61="Yes"),OFFSET('Sanitation Data'!$D$6,0,10*ROW('Sanitation Data'!D55)),NA())</f>
        <v>#N/A</v>
      </c>
      <c r="X61" s="98" t="e">
        <f ca="true">+IF(AND(ISNUMBER(OFFSET('Sanitation Data'!$D$10,0,10*ROW('Sanitation Data'!D55))),'Data Summary'!CM61="Yes"),OFFSET('Sanitation Data'!$D$10,0,10*ROW('Sanitation Data'!D55)),NA())</f>
        <v>#N/A</v>
      </c>
      <c r="Y61" s="98" t="e">
        <f ca="true">+IF(AND(ISNUMBER(OFFSET('Sanitation Data'!$D$11,0,10*ROW('Sanitation Data'!D55))),'Data Summary'!CN61="Yes"),OFFSET('Sanitation Data'!$D$11,0,10*ROW('Sanitation Data'!D55)),NA())</f>
        <v>#N/A</v>
      </c>
      <c r="Z61" s="98" t="e">
        <f ca="true">+IF(AND(ISNUMBER(OFFSET('Sanitation Data'!$D$12,0,10*ROW('Sanitation Data'!D55))),'Data Summary'!CO61="Yes"),OFFSET('Sanitation Data'!$D$12,0,10*ROW('Sanitation Data'!D55)),NA())</f>
        <v>#N/A</v>
      </c>
      <c r="AA61" s="98" t="e">
        <f ca="true">+IF(AND(ISNUMBER(OFFSET('Sanitation Data'!$E$4,0,10*ROW('Sanitation Data'!E55))),'Data Summary'!CP61="Yes"),100-OFFSET('Sanitation Data'!$E$4,0,10*ROW('Sanitation Data'!E55)),NA())</f>
        <v>#N/A</v>
      </c>
      <c r="AB61" s="98" t="e">
        <f ca="true">+IF(AND(ISNUMBER(OFFSET('Sanitation Data'!$E$6,0,10*ROW('Sanitation Data'!E55))),'Data Summary'!CQ61="Yes"),OFFSET('Sanitation Data'!$E$6,0,10*ROW('Sanitation Data'!E55)),NA())</f>
        <v>#N/A</v>
      </c>
      <c r="AC61" s="98" t="e">
        <f ca="true">+IF(AND(ISNUMBER(OFFSET('Sanitation Data'!$E$10,0,10*ROW('Sanitation Data'!E55))),'Data Summary'!CR61="Yes"),OFFSET('Sanitation Data'!$E$10,0,10*ROW('Sanitation Data'!E55)),NA())</f>
        <v>#N/A</v>
      </c>
      <c r="AD61" s="98" t="e">
        <f ca="true">+IF(AND(ISNUMBER(OFFSET('Sanitation Data'!$E$11,0,10*ROW('Sanitation Data'!E55))),'Data Summary'!CS61="Yes"),OFFSET('Sanitation Data'!$E$11,0,10*ROW('Sanitation Data'!E55)),NA())</f>
        <v>#N/A</v>
      </c>
      <c r="AE61" s="98" t="e">
        <f ca="true">+IF(AND(ISNUMBER(OFFSET('Sanitation Data'!$E$12,0,10*ROW('Sanitation Data'!E55))),'Data Summary'!CT61="Yes"),OFFSET('Sanitation Data'!$E$12,0,10*ROW('Sanitation Data'!E55)),NA())</f>
        <v>#N/A</v>
      </c>
      <c r="AF61" s="98" t="e">
        <f ca="true">+IF(AND(ISNUMBER(OFFSET('Sanitation Data'!$F$4,0,10*ROW('Sanitation Data'!F55))),'Data Summary'!CU61="Yes"),100-OFFSET('Sanitation Data'!$F$4,0,10*ROW('Sanitation Data'!F55)),NA())</f>
        <v>#N/A</v>
      </c>
      <c r="AG61" s="98" t="e">
        <f ca="true">+IF(AND(ISNUMBER(OFFSET('Sanitation Data'!$F$6,0,10*ROW('Sanitation Data'!F55))),'Data Summary'!CV61="Yes"),OFFSET('Sanitation Data'!$F$6,0,10*ROW('Sanitation Data'!F55)),NA())</f>
        <v>#N/A</v>
      </c>
      <c r="AH61" s="98" t="e">
        <f ca="true">+IF(AND(ISNUMBER(OFFSET('Sanitation Data'!$F$10,0,10*ROW('Sanitation Data'!F55))),'Data Summary'!CW61="Yes"),OFFSET('Sanitation Data'!$F$10,0,10*ROW('Sanitation Data'!F55)),NA())</f>
        <v>#N/A</v>
      </c>
      <c r="AI61" s="98" t="e">
        <f ca="true">+IF(AND(ISNUMBER(OFFSET('Sanitation Data'!$F$11,0,10*ROW('Sanitation Data'!F55))),'Data Summary'!CX61="Yes"),OFFSET('Sanitation Data'!$F$11,0,10*ROW('Sanitation Data'!F55)),NA())</f>
        <v>#N/A</v>
      </c>
      <c r="AJ61" s="98" t="e">
        <f ca="true">+IF(AND(ISNUMBER(OFFSET('Sanitation Data'!$F$12,0,10*ROW('Sanitation Data'!F55))),'Data Summary'!CY61="Yes"),OFFSET('Sanitation Data'!$F$12,0,10*ROW('Sanitation Data'!F55)),NA())</f>
        <v>#N/A</v>
      </c>
      <c r="AK61" s="98" t="e">
        <f ca="true">+IF(AND(ISNUMBER(OFFSET('Sanitation Data'!$G$4,0,10*ROW('Sanitation Data'!G55))),'Data Summary'!CZ61="Yes"),100-OFFSET('Sanitation Data'!$G$4,0,10*ROW('Sanitation Data'!G55)),NA())</f>
        <v>#N/A</v>
      </c>
      <c r="AL61" s="98" t="e">
        <f ca="true">+IF(AND(ISNUMBER(OFFSET('Sanitation Data'!$G$6,0,10*ROW('Sanitation Data'!G55))),'Data Summary'!DA61="Yes"),OFFSET('Sanitation Data'!$G$6,0,10*ROW('Sanitation Data'!G55)),NA())</f>
        <v>#N/A</v>
      </c>
      <c r="AM61" s="98" t="e">
        <f ca="true">+IF(AND(ISNUMBER(OFFSET('Sanitation Data'!$G$10,0,10*ROW('Sanitation Data'!G55))),'Data Summary'!DB61="Yes"),OFFSET('Sanitation Data'!$G$10,0,10*ROW('Sanitation Data'!G55)),NA())</f>
        <v>#N/A</v>
      </c>
      <c r="AN61" s="98" t="e">
        <f ca="true">+IF(AND(ISNUMBER(OFFSET('Sanitation Data'!$G$11,0,10*ROW('Sanitation Data'!G55))),'Data Summary'!DC61="Yes"),OFFSET('Sanitation Data'!$G$11,0,10*ROW('Sanitation Data'!G55)),NA())</f>
        <v>#N/A</v>
      </c>
      <c r="AO61" s="98" t="e">
        <f ca="true">+IF(AND(ISNUMBER(OFFSET('Sanitation Data'!$G$12,0,10*ROW('Sanitation Data'!G55))),'Data Summary'!DD61="Yes"),OFFSET('Sanitation Data'!$G$12,0,10*ROW('Sanitation Data'!G55)),NA())</f>
        <v>#N/A</v>
      </c>
      <c r="AP61" s="98" t="e">
        <f ca="true">+IF(AND(ISNUMBER(OFFSET('Sanitation Data'!$H$4,0,10*ROW('Sanitation Data'!H55))),'Data Summary'!DE61="Yes"),100-OFFSET('Sanitation Data'!$H$4,0,10*ROW('Sanitation Data'!H55)),NA())</f>
        <v>#N/A</v>
      </c>
      <c r="AQ61" s="98" t="e">
        <f ca="true">+IF(AND(ISNUMBER(OFFSET('Sanitation Data'!$H$6,0,10*ROW('Sanitation Data'!H55))),'Data Summary'!DF61="Yes"),OFFSET('Sanitation Data'!$H$6,0,10*ROW('Sanitation Data'!H55)),NA())</f>
        <v>#N/A</v>
      </c>
      <c r="AR61" s="98" t="e">
        <f ca="true">+IF(AND(ISNUMBER(OFFSET('Sanitation Data'!$H$10,0,10*ROW('Sanitation Data'!H55))),'Data Summary'!DG61="Yes"),OFFSET('Sanitation Data'!$H$10,0,10*ROW('Sanitation Data'!H55)),NA())</f>
        <v>#N/A</v>
      </c>
      <c r="AS61" s="98" t="e">
        <f ca="true">+IF(AND(ISNUMBER(OFFSET('Sanitation Data'!$H$11,0,10*ROW('Sanitation Data'!H55))),'Data Summary'!DH61="Yes"),OFFSET('Sanitation Data'!$H$11,0,10*ROW('Sanitation Data'!H55)),NA())</f>
        <v>#N/A</v>
      </c>
      <c r="AT61" s="98" t="e">
        <f ca="true">+IF(AND(ISNUMBER(OFFSET('Sanitation Data'!$H$12,0,10*ROW('Sanitation Data'!H55))),'Data Summary'!DI61="Yes"),OFFSET('Sanitation Data'!$H$12,0,10*ROW('Sanitation Data'!H55)),NA())</f>
        <v>#N/A</v>
      </c>
      <c r="AU61" s="98" t="e">
        <f ca="true">+IF(AND(ISNUMBER(OFFSET('Sanitation Data'!$I$4,0,10*ROW('Sanitation Data'!I55))),'Data Summary'!DJ61="Yes"),100-OFFSET('Sanitation Data'!$I$4,0,10*ROW('Sanitation Data'!I55)),NA())</f>
        <v>#N/A</v>
      </c>
      <c r="AV61" s="98" t="e">
        <f ca="true">+IF(AND(ISNUMBER(OFFSET('Sanitation Data'!$I$6,0,10*ROW('Sanitation Data'!I55))),'Data Summary'!DK61="Yes"),OFFSET('Sanitation Data'!$I$6,0,10*ROW('Sanitation Data'!I55)),NA())</f>
        <v>#N/A</v>
      </c>
      <c r="AW61" s="98" t="e">
        <f ca="true">+IF(AND(ISNUMBER(OFFSET('Sanitation Data'!$I$10,0,10*ROW('Sanitation Data'!I55))),'Data Summary'!DL61="Yes"),OFFSET('Sanitation Data'!$I$10,0,10*ROW('Sanitation Data'!I55)),NA())</f>
        <v>#N/A</v>
      </c>
      <c r="AX61" s="98" t="e">
        <f ca="true">+IF(AND(ISNUMBER(OFFSET('Sanitation Data'!$I$11,0,10*ROW('Sanitation Data'!I55))),'Data Summary'!DM61="Yes"),OFFSET('Sanitation Data'!$I$11,0,10*ROW('Sanitation Data'!I55)),NA())</f>
        <v>#N/A</v>
      </c>
      <c r="AY61" s="98" t="e">
        <f ca="true">+IF(AND(ISNUMBER(OFFSET('Sanitation Data'!$I$12,0,10*ROW('Sanitation Data'!I55))),'Data Summary'!DN61="Yes"),OFFSET('Sanitation Data'!$I$12,0,10*ROW('Sanitation Data'!I55)),NA())</f>
        <v>#N/A</v>
      </c>
      <c r="AZ61" s="99" t="e">
        <f ca="true">+IF(AND(ISNUMBER(OFFSET('Hygiene Data'!$D$5,0,10*ROW('Hygiene Data'!D55))),'Data Summary'!DO61="Yes"),OFFSET('Hygiene Data'!$D$5,0,10*ROW('Hygiene Data'!D55)),NA())</f>
        <v>#N/A</v>
      </c>
      <c r="BA61" s="99" t="e">
        <f ca="true">+IF(AND(ISNUMBER(OFFSET('Hygiene Data'!$D$7,0,10*ROW('Hygiene Data'!D55))),'Data Summary'!DP61="Yes"),OFFSET('Hygiene Data'!$D$7,0,10*ROW('Hygiene Data'!D55)),NA())</f>
        <v>#N/A</v>
      </c>
      <c r="BB61" s="99" t="e">
        <f ca="true">+IF(AND(ISNUMBER(OFFSET('Hygiene Data'!$D$9,0,10*ROW('Hygiene Data'!D55))),'Data Summary'!DQ61="Yes"),OFFSET('Hygiene Data'!$D$9,0,10*ROW('Hygiene Data'!D55)),NA())</f>
        <v>#N/A</v>
      </c>
      <c r="BC61" s="99" t="e">
        <f ca="true">+IF(AND(ISNUMBER(OFFSET('Hygiene Data'!$E$5,0,10*ROW('Hygiene Data'!E55))),'Data Summary'!DR61="Yes"),OFFSET('Hygiene Data'!$E$5,0,10*ROW('Hygiene Data'!E55)),NA())</f>
        <v>#N/A</v>
      </c>
      <c r="BD61" s="99" t="e">
        <f ca="true">+IF(AND(ISNUMBER(OFFSET('Hygiene Data'!$E$7,0,10*ROW('Hygiene Data'!E55))),'Data Summary'!DS61="Yes"),OFFSET('Hygiene Data'!$E$7,0,10*ROW('Hygiene Data'!E55)),NA())</f>
        <v>#N/A</v>
      </c>
      <c r="BE61" s="99" t="e">
        <f ca="true">+IF(AND(ISNUMBER(OFFSET('Hygiene Data'!$E$9,0,10*ROW('Hygiene Data'!E55))),'Data Summary'!DT61="Yes"),OFFSET('Hygiene Data'!$E$9,0,10*ROW('Hygiene Data'!E55)),NA())</f>
        <v>#N/A</v>
      </c>
      <c r="BF61" s="99" t="e">
        <f ca="true">+IF(AND(ISNUMBER(OFFSET('Hygiene Data'!$F$5,0,10*ROW('Hygiene Data'!F55))),'Data Summary'!DU61="Yes"),OFFSET('Hygiene Data'!$F$5,0,10*ROW('Hygiene Data'!F55)),NA())</f>
        <v>#N/A</v>
      </c>
      <c r="BG61" s="99" t="e">
        <f ca="true">+IF(AND(ISNUMBER(OFFSET('Hygiene Data'!$F$7,0,10*ROW('Hygiene Data'!F55))),'Data Summary'!DV61="Yes"),OFFSET('Hygiene Data'!$F$7,0,10*ROW('Hygiene Data'!F55)),NA())</f>
        <v>#N/A</v>
      </c>
      <c r="BH61" s="99" t="e">
        <f ca="true">+IF(AND(ISNUMBER(OFFSET('Hygiene Data'!$F$9,0,10*ROW('Hygiene Data'!F55))),'Data Summary'!DW61="Yes"),OFFSET('Hygiene Data'!$F$9,0,10*ROW('Hygiene Data'!F55)),NA())</f>
        <v>#N/A</v>
      </c>
      <c r="BI61" s="99" t="e">
        <f ca="true">+IF(AND(ISNUMBER(OFFSET('Hygiene Data'!$G$5,0,10*ROW('Hygiene Data'!G55))),'Data Summary'!DX61="Yes"),OFFSET('Hygiene Data'!$G$5,0,10*ROW('Hygiene Data'!G55)),NA())</f>
        <v>#N/A</v>
      </c>
      <c r="BJ61" s="99" t="e">
        <f ca="true">+IF(AND(ISNUMBER(OFFSET('Hygiene Data'!$G$7,0,10*ROW('Hygiene Data'!G55))),'Data Summary'!DY61="Yes"),OFFSET('Hygiene Data'!$G$7,0,10*ROW('Hygiene Data'!G55)),NA())</f>
        <v>#N/A</v>
      </c>
      <c r="BK61" s="99" t="e">
        <f ca="true">+IF(AND(ISNUMBER(OFFSET('Hygiene Data'!$G$9,0,10*ROW('Hygiene Data'!G55))),'Data Summary'!DZ61="Yes"),OFFSET('Hygiene Data'!$G$9,0,10*ROW('Hygiene Data'!G55)),NA())</f>
        <v>#N/A</v>
      </c>
      <c r="BL61" s="99" t="e">
        <f ca="true">+IF(AND(ISNUMBER(OFFSET('Hygiene Data'!$H$5,0,10*ROW('Hygiene Data'!H55))),'Data Summary'!EA61="Yes"),OFFSET('Hygiene Data'!$H$5,0,10*ROW('Hygiene Data'!H55)),NA())</f>
        <v>#N/A</v>
      </c>
      <c r="BM61" s="99" t="e">
        <f ca="true">+IF(AND(ISNUMBER(OFFSET('Hygiene Data'!$H$7,0,10*ROW('Hygiene Data'!H55))),'Data Summary'!EB61="Yes"),OFFSET('Hygiene Data'!$H$7,0,10*ROW('Hygiene Data'!H55)),NA())</f>
        <v>#N/A</v>
      </c>
      <c r="BN61" s="99" t="e">
        <f ca="true">+IF(AND(ISNUMBER(OFFSET('Hygiene Data'!$H$9,0,10*ROW('Hygiene Data'!H55))),'Data Summary'!EC61="Yes"),OFFSET('Hygiene Data'!$H$9,0,10*ROW('Hygiene Data'!H55)),NA())</f>
        <v>#N/A</v>
      </c>
      <c r="BO61" s="99" t="e">
        <f ca="true">+IF(AND(ISNUMBER(OFFSET('Hygiene Data'!$I$5,0,10*ROW('Hygiene Data'!I55))),'Data Summary'!ED61="Yes"),OFFSET('Hygiene Data'!$I$5,0,10*ROW('Hygiene Data'!I55)),NA())</f>
        <v>#N/A</v>
      </c>
      <c r="BP61" s="99" t="e">
        <f ca="true">+IF(AND(ISNUMBER(OFFSET('Hygiene Data'!$I$7,0,10*ROW('Hygiene Data'!I55))),'Data Summary'!EE61="Yes"),OFFSET('Hygiene Data'!$I$7,0,10*ROW('Hygiene Data'!I55)),NA())</f>
        <v>#N/A</v>
      </c>
      <c r="BQ61" s="99" t="e">
        <f ca="true">+IF(AND(ISNUMBER(OFFSET('Hygiene Data'!$I$9,0,10*ROW('Hygiene Data'!I55))),'Data Summary'!EF61="Yes"),OFFSET('Hygiene Data'!$I$9,0,10*ROW('Hygiene Data'!I55)),NA())</f>
        <v>#N/A</v>
      </c>
    </row>
    <row xmlns:x14ac="http://schemas.microsoft.com/office/spreadsheetml/2009/9/ac" r="62" x14ac:dyDescent="0.2">
      <c r="A62" s="337" t="e">
        <f ca="true">+RIGHT('Data Summary'!A62,LEN('Data Summary'!A62)-9)</f>
        <v>#VALUE!</v>
      </c>
      <c r="B62" s="38" t="str">
        <f ca="true">+IF(ISTEXT('Data Summary'!B62),'Data Summary'!B62,"")</f>
        <v/>
      </c>
      <c r="C62" s="336" t="e">
        <f ca="true">+VALUE('Data Summary'!C62)</f>
        <v>#VALUE!</v>
      </c>
      <c r="D62" s="97" t="e">
        <f ca="true">+IF(AND(ISNUMBER(OFFSET('Water Data'!$D$4,0,10*ROW('Water Data'!D56))),'Data Summary'!BS62="Yes"),100-OFFSET('Water Data'!$D$4,0,10*ROW('Water Data'!D56)),NA())</f>
        <v>#N/A</v>
      </c>
      <c r="E62" s="97" t="e">
        <f ca="true">+IF(AND(ISNUMBER(OFFSET('Water Data'!$D$6,0,10*ROW('Water Data'!D56))),'Data Summary'!BT62="Yes"),OFFSET('Water Data'!$D$6,0,10*ROW('Water Data'!D56)),NA())</f>
        <v>#N/A</v>
      </c>
      <c r="F62" s="97" t="e">
        <f ca="true">+IF(AND(ISNUMBER(OFFSET('Water Data'!$D$9,0,10*ROW('Water Data'!D56))),'Data Summary'!BU62="Yes"),OFFSET('Water Data'!$D$9,0,10*ROW('Water Data'!D56)),NA())</f>
        <v>#N/A</v>
      </c>
      <c r="G62" s="97" t="e">
        <f ca="true">+IF(AND(ISNUMBER(OFFSET('Water Data'!$E$4,0,10*ROW('Water Data'!E56))),'Data Summary'!BV62="Yes"),100-OFFSET('Water Data'!$E$4,0,10*ROW('Water Data'!E56)),NA())</f>
        <v>#N/A</v>
      </c>
      <c r="H62" s="97" t="e">
        <f ca="true">+IF(AND(ISNUMBER(OFFSET('Water Data'!$E$6,0,10*ROW('Water Data'!E56))),'Data Summary'!BW62="Yes"),OFFSET('Water Data'!$E$6,0,10*ROW('Water Data'!E56)),NA())</f>
        <v>#N/A</v>
      </c>
      <c r="I62" s="97" t="e">
        <f ca="true">+IF(AND(ISNUMBER(OFFSET('Water Data'!$E$9,0,10*ROW('Water Data'!E56))),'Data Summary'!BX62="Yes"),OFFSET('Water Data'!$E$9,0,10*ROW('Water Data'!E56)),NA())</f>
        <v>#N/A</v>
      </c>
      <c r="J62" s="97" t="e">
        <f ca="true">+IF(AND(ISNUMBER(OFFSET('Water Data'!$F$4,0,10*ROW('Water Data'!F56))),'Data Summary'!BY62="Yes"),100-OFFSET('Water Data'!$F$4,0,10*ROW('Water Data'!F56)),NA())</f>
        <v>#N/A</v>
      </c>
      <c r="K62" s="97" t="e">
        <f ca="true">+IF(AND(ISNUMBER(OFFSET('Water Data'!$F$6,0,10*ROW('Water Data'!F56))),'Data Summary'!BZ62="Yes"),OFFSET('Water Data'!$F$6,0,10*ROW('Water Data'!F56)),NA())</f>
        <v>#N/A</v>
      </c>
      <c r="L62" s="97" t="e">
        <f ca="true">+IF(AND(ISNUMBER(OFFSET('Water Data'!$F$9,0,10*ROW('Water Data'!F56))),'Data Summary'!CA62="Yes"),OFFSET('Water Data'!$F$9,0,10*ROW('Water Data'!F56)),NA())</f>
        <v>#N/A</v>
      </c>
      <c r="M62" s="97" t="e">
        <f ca="true">+IF(AND(ISNUMBER(OFFSET('Water Data'!$G$4,0,10*ROW('Water Data'!G56))),'Data Summary'!CB62="Yes"),100-OFFSET('Water Data'!$G$4,0,10*ROW('Water Data'!G56)),NA())</f>
        <v>#N/A</v>
      </c>
      <c r="N62" s="97" t="e">
        <f ca="true">+IF(AND(ISNUMBER(OFFSET('Water Data'!$G$6,0,10*ROW('Water Data'!G56))),'Data Summary'!CC62="Yes"),OFFSET('Water Data'!$G$6,0,10*ROW('Water Data'!G56)),NA())</f>
        <v>#N/A</v>
      </c>
      <c r="O62" s="97" t="e">
        <f ca="true">+IF(AND(ISNUMBER(OFFSET('Water Data'!$G$9,0,10*ROW('Water Data'!G56))),'Data Summary'!CD62="Yes"),OFFSET('Water Data'!$G$9,0,10*ROW('Water Data'!G56)),NA())</f>
        <v>#N/A</v>
      </c>
      <c r="P62" s="97" t="e">
        <f ca="true">+IF(AND(ISNUMBER(OFFSET('Water Data'!$H$4,0,10*ROW('Water Data'!H56))),'Data Summary'!CE62="Yes"),100-OFFSET('Water Data'!$H$4,0,10*ROW('Water Data'!H56)),NA())</f>
        <v>#N/A</v>
      </c>
      <c r="Q62" s="97" t="e">
        <f ca="true">+IF(AND(ISNUMBER(OFFSET('Water Data'!$H$6,0,10*ROW('Water Data'!H56))),'Data Summary'!CF62="Yes"),OFFSET('Water Data'!$H$6,0,10*ROW('Water Data'!H56)),NA())</f>
        <v>#N/A</v>
      </c>
      <c r="R62" s="97" t="e">
        <f ca="true">+IF(AND(ISNUMBER(OFFSET('Water Data'!$H$9,0,10*ROW('Water Data'!H56))),'Data Summary'!CG62="Yes"),OFFSET('Water Data'!$H$9,0,10*ROW('Water Data'!H56)),NA())</f>
        <v>#N/A</v>
      </c>
      <c r="S62" s="97" t="e">
        <f ca="true">+IF(AND(ISNUMBER(OFFSET('Water Data'!$I$4,0,10*ROW('Water Data'!I56))),'Data Summary'!CH62="Yes"),100-OFFSET('Water Data'!$I$4,0,10*ROW('Water Data'!I56)),NA())</f>
        <v>#N/A</v>
      </c>
      <c r="T62" s="97" t="e">
        <f ca="true">+IF(AND(ISNUMBER(OFFSET('Water Data'!$I$6,0,10*ROW('Water Data'!I56))),'Data Summary'!CI62="Yes"),OFFSET('Water Data'!$I$6,0,10*ROW('Water Data'!I56)),NA())</f>
        <v>#N/A</v>
      </c>
      <c r="U62" s="97" t="e">
        <f ca="true">+IF(AND(ISNUMBER(OFFSET('Water Data'!$I$9,0,10*ROW('Water Data'!I56))),'Data Summary'!CJ62="Yes"),OFFSET('Water Data'!$I$9,0,10*ROW('Water Data'!I56)),NA())</f>
        <v>#N/A</v>
      </c>
      <c r="V62" s="98" t="e">
        <f ca="true">+IF(AND(ISNUMBER(OFFSET('Sanitation Data'!$D$4,0,10*ROW('Sanitation Data'!D56))),'Data Summary'!CK62="Yes"),100-OFFSET('Sanitation Data'!$D$4,0,10*ROW('Sanitation Data'!D56)),NA())</f>
        <v>#N/A</v>
      </c>
      <c r="W62" s="98" t="e">
        <f ca="true">+IF(AND(ISNUMBER(OFFSET('Sanitation Data'!$D$6,0,10*ROW('Sanitation Data'!D56))),'Data Summary'!CL62="Yes"),OFFSET('Sanitation Data'!$D$6,0,10*ROW('Sanitation Data'!D56)),NA())</f>
        <v>#N/A</v>
      </c>
      <c r="X62" s="98" t="e">
        <f ca="true">+IF(AND(ISNUMBER(OFFSET('Sanitation Data'!$D$10,0,10*ROW('Sanitation Data'!D56))),'Data Summary'!CM62="Yes"),OFFSET('Sanitation Data'!$D$10,0,10*ROW('Sanitation Data'!D56)),NA())</f>
        <v>#N/A</v>
      </c>
      <c r="Y62" s="98" t="e">
        <f ca="true">+IF(AND(ISNUMBER(OFFSET('Sanitation Data'!$D$11,0,10*ROW('Sanitation Data'!D56))),'Data Summary'!CN62="Yes"),OFFSET('Sanitation Data'!$D$11,0,10*ROW('Sanitation Data'!D56)),NA())</f>
        <v>#N/A</v>
      </c>
      <c r="Z62" s="98" t="e">
        <f ca="true">+IF(AND(ISNUMBER(OFFSET('Sanitation Data'!$D$12,0,10*ROW('Sanitation Data'!D56))),'Data Summary'!CO62="Yes"),OFFSET('Sanitation Data'!$D$12,0,10*ROW('Sanitation Data'!D56)),NA())</f>
        <v>#N/A</v>
      </c>
      <c r="AA62" s="98" t="e">
        <f ca="true">+IF(AND(ISNUMBER(OFFSET('Sanitation Data'!$E$4,0,10*ROW('Sanitation Data'!E56))),'Data Summary'!CP62="Yes"),100-OFFSET('Sanitation Data'!$E$4,0,10*ROW('Sanitation Data'!E56)),NA())</f>
        <v>#N/A</v>
      </c>
      <c r="AB62" s="98" t="e">
        <f ca="true">+IF(AND(ISNUMBER(OFFSET('Sanitation Data'!$E$6,0,10*ROW('Sanitation Data'!E56))),'Data Summary'!CQ62="Yes"),OFFSET('Sanitation Data'!$E$6,0,10*ROW('Sanitation Data'!E56)),NA())</f>
        <v>#N/A</v>
      </c>
      <c r="AC62" s="98" t="e">
        <f ca="true">+IF(AND(ISNUMBER(OFFSET('Sanitation Data'!$E$10,0,10*ROW('Sanitation Data'!E56))),'Data Summary'!CR62="Yes"),OFFSET('Sanitation Data'!$E$10,0,10*ROW('Sanitation Data'!E56)),NA())</f>
        <v>#N/A</v>
      </c>
      <c r="AD62" s="98" t="e">
        <f ca="true">+IF(AND(ISNUMBER(OFFSET('Sanitation Data'!$E$11,0,10*ROW('Sanitation Data'!E56))),'Data Summary'!CS62="Yes"),OFFSET('Sanitation Data'!$E$11,0,10*ROW('Sanitation Data'!E56)),NA())</f>
        <v>#N/A</v>
      </c>
      <c r="AE62" s="98" t="e">
        <f ca="true">+IF(AND(ISNUMBER(OFFSET('Sanitation Data'!$E$12,0,10*ROW('Sanitation Data'!E56))),'Data Summary'!CT62="Yes"),OFFSET('Sanitation Data'!$E$12,0,10*ROW('Sanitation Data'!E56)),NA())</f>
        <v>#N/A</v>
      </c>
      <c r="AF62" s="98" t="e">
        <f ca="true">+IF(AND(ISNUMBER(OFFSET('Sanitation Data'!$F$4,0,10*ROW('Sanitation Data'!F56))),'Data Summary'!CU62="Yes"),100-OFFSET('Sanitation Data'!$F$4,0,10*ROW('Sanitation Data'!F56)),NA())</f>
        <v>#N/A</v>
      </c>
      <c r="AG62" s="98" t="e">
        <f ca="true">+IF(AND(ISNUMBER(OFFSET('Sanitation Data'!$F$6,0,10*ROW('Sanitation Data'!F56))),'Data Summary'!CV62="Yes"),OFFSET('Sanitation Data'!$F$6,0,10*ROW('Sanitation Data'!F56)),NA())</f>
        <v>#N/A</v>
      </c>
      <c r="AH62" s="98" t="e">
        <f ca="true">+IF(AND(ISNUMBER(OFFSET('Sanitation Data'!$F$10,0,10*ROW('Sanitation Data'!F56))),'Data Summary'!CW62="Yes"),OFFSET('Sanitation Data'!$F$10,0,10*ROW('Sanitation Data'!F56)),NA())</f>
        <v>#N/A</v>
      </c>
      <c r="AI62" s="98" t="e">
        <f ca="true">+IF(AND(ISNUMBER(OFFSET('Sanitation Data'!$F$11,0,10*ROW('Sanitation Data'!F56))),'Data Summary'!CX62="Yes"),OFFSET('Sanitation Data'!$F$11,0,10*ROW('Sanitation Data'!F56)),NA())</f>
        <v>#N/A</v>
      </c>
      <c r="AJ62" s="98" t="e">
        <f ca="true">+IF(AND(ISNUMBER(OFFSET('Sanitation Data'!$F$12,0,10*ROW('Sanitation Data'!F56))),'Data Summary'!CY62="Yes"),OFFSET('Sanitation Data'!$F$12,0,10*ROW('Sanitation Data'!F56)),NA())</f>
        <v>#N/A</v>
      </c>
      <c r="AK62" s="98" t="e">
        <f ca="true">+IF(AND(ISNUMBER(OFFSET('Sanitation Data'!$G$4,0,10*ROW('Sanitation Data'!G56))),'Data Summary'!CZ62="Yes"),100-OFFSET('Sanitation Data'!$G$4,0,10*ROW('Sanitation Data'!G56)),NA())</f>
        <v>#N/A</v>
      </c>
      <c r="AL62" s="98" t="e">
        <f ca="true">+IF(AND(ISNUMBER(OFFSET('Sanitation Data'!$G$6,0,10*ROW('Sanitation Data'!G56))),'Data Summary'!DA62="Yes"),OFFSET('Sanitation Data'!$G$6,0,10*ROW('Sanitation Data'!G56)),NA())</f>
        <v>#N/A</v>
      </c>
      <c r="AM62" s="98" t="e">
        <f ca="true">+IF(AND(ISNUMBER(OFFSET('Sanitation Data'!$G$10,0,10*ROW('Sanitation Data'!G56))),'Data Summary'!DB62="Yes"),OFFSET('Sanitation Data'!$G$10,0,10*ROW('Sanitation Data'!G56)),NA())</f>
        <v>#N/A</v>
      </c>
      <c r="AN62" s="98" t="e">
        <f ca="true">+IF(AND(ISNUMBER(OFFSET('Sanitation Data'!$G$11,0,10*ROW('Sanitation Data'!G56))),'Data Summary'!DC62="Yes"),OFFSET('Sanitation Data'!$G$11,0,10*ROW('Sanitation Data'!G56)),NA())</f>
        <v>#N/A</v>
      </c>
      <c r="AO62" s="98" t="e">
        <f ca="true">+IF(AND(ISNUMBER(OFFSET('Sanitation Data'!$G$12,0,10*ROW('Sanitation Data'!G56))),'Data Summary'!DD62="Yes"),OFFSET('Sanitation Data'!$G$12,0,10*ROW('Sanitation Data'!G56)),NA())</f>
        <v>#N/A</v>
      </c>
      <c r="AP62" s="98" t="e">
        <f ca="true">+IF(AND(ISNUMBER(OFFSET('Sanitation Data'!$H$4,0,10*ROW('Sanitation Data'!H56))),'Data Summary'!DE62="Yes"),100-OFFSET('Sanitation Data'!$H$4,0,10*ROW('Sanitation Data'!H56)),NA())</f>
        <v>#N/A</v>
      </c>
      <c r="AQ62" s="98" t="e">
        <f ca="true">+IF(AND(ISNUMBER(OFFSET('Sanitation Data'!$H$6,0,10*ROW('Sanitation Data'!H56))),'Data Summary'!DF62="Yes"),OFFSET('Sanitation Data'!$H$6,0,10*ROW('Sanitation Data'!H56)),NA())</f>
        <v>#N/A</v>
      </c>
      <c r="AR62" s="98" t="e">
        <f ca="true">+IF(AND(ISNUMBER(OFFSET('Sanitation Data'!$H$10,0,10*ROW('Sanitation Data'!H56))),'Data Summary'!DG62="Yes"),OFFSET('Sanitation Data'!$H$10,0,10*ROW('Sanitation Data'!H56)),NA())</f>
        <v>#N/A</v>
      </c>
      <c r="AS62" s="98" t="e">
        <f ca="true">+IF(AND(ISNUMBER(OFFSET('Sanitation Data'!$H$11,0,10*ROW('Sanitation Data'!H56))),'Data Summary'!DH62="Yes"),OFFSET('Sanitation Data'!$H$11,0,10*ROW('Sanitation Data'!H56)),NA())</f>
        <v>#N/A</v>
      </c>
      <c r="AT62" s="98" t="e">
        <f ca="true">+IF(AND(ISNUMBER(OFFSET('Sanitation Data'!$H$12,0,10*ROW('Sanitation Data'!H56))),'Data Summary'!DI62="Yes"),OFFSET('Sanitation Data'!$H$12,0,10*ROW('Sanitation Data'!H56)),NA())</f>
        <v>#N/A</v>
      </c>
      <c r="AU62" s="98" t="e">
        <f ca="true">+IF(AND(ISNUMBER(OFFSET('Sanitation Data'!$I$4,0,10*ROW('Sanitation Data'!I56))),'Data Summary'!DJ62="Yes"),100-OFFSET('Sanitation Data'!$I$4,0,10*ROW('Sanitation Data'!I56)),NA())</f>
        <v>#N/A</v>
      </c>
      <c r="AV62" s="98" t="e">
        <f ca="true">+IF(AND(ISNUMBER(OFFSET('Sanitation Data'!$I$6,0,10*ROW('Sanitation Data'!I56))),'Data Summary'!DK62="Yes"),OFFSET('Sanitation Data'!$I$6,0,10*ROW('Sanitation Data'!I56)),NA())</f>
        <v>#N/A</v>
      </c>
      <c r="AW62" s="98" t="e">
        <f ca="true">+IF(AND(ISNUMBER(OFFSET('Sanitation Data'!$I$10,0,10*ROW('Sanitation Data'!I56))),'Data Summary'!DL62="Yes"),OFFSET('Sanitation Data'!$I$10,0,10*ROW('Sanitation Data'!I56)),NA())</f>
        <v>#N/A</v>
      </c>
      <c r="AX62" s="98" t="e">
        <f ca="true">+IF(AND(ISNUMBER(OFFSET('Sanitation Data'!$I$11,0,10*ROW('Sanitation Data'!I56))),'Data Summary'!DM62="Yes"),OFFSET('Sanitation Data'!$I$11,0,10*ROW('Sanitation Data'!I56)),NA())</f>
        <v>#N/A</v>
      </c>
      <c r="AY62" s="98" t="e">
        <f ca="true">+IF(AND(ISNUMBER(OFFSET('Sanitation Data'!$I$12,0,10*ROW('Sanitation Data'!I56))),'Data Summary'!DN62="Yes"),OFFSET('Sanitation Data'!$I$12,0,10*ROW('Sanitation Data'!I56)),NA())</f>
        <v>#N/A</v>
      </c>
      <c r="AZ62" s="99" t="e">
        <f ca="true">+IF(AND(ISNUMBER(OFFSET('Hygiene Data'!$D$5,0,10*ROW('Hygiene Data'!D56))),'Data Summary'!DO62="Yes"),OFFSET('Hygiene Data'!$D$5,0,10*ROW('Hygiene Data'!D56)),NA())</f>
        <v>#N/A</v>
      </c>
      <c r="BA62" s="99" t="e">
        <f ca="true">+IF(AND(ISNUMBER(OFFSET('Hygiene Data'!$D$7,0,10*ROW('Hygiene Data'!D56))),'Data Summary'!DP62="Yes"),OFFSET('Hygiene Data'!$D$7,0,10*ROW('Hygiene Data'!D56)),NA())</f>
        <v>#N/A</v>
      </c>
      <c r="BB62" s="99" t="e">
        <f ca="true">+IF(AND(ISNUMBER(OFFSET('Hygiene Data'!$D$9,0,10*ROW('Hygiene Data'!D56))),'Data Summary'!DQ62="Yes"),OFFSET('Hygiene Data'!$D$9,0,10*ROW('Hygiene Data'!D56)),NA())</f>
        <v>#N/A</v>
      </c>
      <c r="BC62" s="99" t="e">
        <f ca="true">+IF(AND(ISNUMBER(OFFSET('Hygiene Data'!$E$5,0,10*ROW('Hygiene Data'!E56))),'Data Summary'!DR62="Yes"),OFFSET('Hygiene Data'!$E$5,0,10*ROW('Hygiene Data'!E56)),NA())</f>
        <v>#N/A</v>
      </c>
      <c r="BD62" s="99" t="e">
        <f ca="true">+IF(AND(ISNUMBER(OFFSET('Hygiene Data'!$E$7,0,10*ROW('Hygiene Data'!E56))),'Data Summary'!DS62="Yes"),OFFSET('Hygiene Data'!$E$7,0,10*ROW('Hygiene Data'!E56)),NA())</f>
        <v>#N/A</v>
      </c>
      <c r="BE62" s="99" t="e">
        <f ca="true">+IF(AND(ISNUMBER(OFFSET('Hygiene Data'!$E$9,0,10*ROW('Hygiene Data'!E56))),'Data Summary'!DT62="Yes"),OFFSET('Hygiene Data'!$E$9,0,10*ROW('Hygiene Data'!E56)),NA())</f>
        <v>#N/A</v>
      </c>
      <c r="BF62" s="99" t="e">
        <f ca="true">+IF(AND(ISNUMBER(OFFSET('Hygiene Data'!$F$5,0,10*ROW('Hygiene Data'!F56))),'Data Summary'!DU62="Yes"),OFFSET('Hygiene Data'!$F$5,0,10*ROW('Hygiene Data'!F56)),NA())</f>
        <v>#N/A</v>
      </c>
      <c r="BG62" s="99" t="e">
        <f ca="true">+IF(AND(ISNUMBER(OFFSET('Hygiene Data'!$F$7,0,10*ROW('Hygiene Data'!F56))),'Data Summary'!DV62="Yes"),OFFSET('Hygiene Data'!$F$7,0,10*ROW('Hygiene Data'!F56)),NA())</f>
        <v>#N/A</v>
      </c>
      <c r="BH62" s="99" t="e">
        <f ca="true">+IF(AND(ISNUMBER(OFFSET('Hygiene Data'!$F$9,0,10*ROW('Hygiene Data'!F56))),'Data Summary'!DW62="Yes"),OFFSET('Hygiene Data'!$F$9,0,10*ROW('Hygiene Data'!F56)),NA())</f>
        <v>#N/A</v>
      </c>
      <c r="BI62" s="99" t="e">
        <f ca="true">+IF(AND(ISNUMBER(OFFSET('Hygiene Data'!$G$5,0,10*ROW('Hygiene Data'!G56))),'Data Summary'!DX62="Yes"),OFFSET('Hygiene Data'!$G$5,0,10*ROW('Hygiene Data'!G56)),NA())</f>
        <v>#N/A</v>
      </c>
      <c r="BJ62" s="99" t="e">
        <f ca="true">+IF(AND(ISNUMBER(OFFSET('Hygiene Data'!$G$7,0,10*ROW('Hygiene Data'!G56))),'Data Summary'!DY62="Yes"),OFFSET('Hygiene Data'!$G$7,0,10*ROW('Hygiene Data'!G56)),NA())</f>
        <v>#N/A</v>
      </c>
      <c r="BK62" s="99" t="e">
        <f ca="true">+IF(AND(ISNUMBER(OFFSET('Hygiene Data'!$G$9,0,10*ROW('Hygiene Data'!G56))),'Data Summary'!DZ62="Yes"),OFFSET('Hygiene Data'!$G$9,0,10*ROW('Hygiene Data'!G56)),NA())</f>
        <v>#N/A</v>
      </c>
      <c r="BL62" s="99" t="e">
        <f ca="true">+IF(AND(ISNUMBER(OFFSET('Hygiene Data'!$H$5,0,10*ROW('Hygiene Data'!H56))),'Data Summary'!EA62="Yes"),OFFSET('Hygiene Data'!$H$5,0,10*ROW('Hygiene Data'!H56)),NA())</f>
        <v>#N/A</v>
      </c>
      <c r="BM62" s="99" t="e">
        <f ca="true">+IF(AND(ISNUMBER(OFFSET('Hygiene Data'!$H$7,0,10*ROW('Hygiene Data'!H56))),'Data Summary'!EB62="Yes"),OFFSET('Hygiene Data'!$H$7,0,10*ROW('Hygiene Data'!H56)),NA())</f>
        <v>#N/A</v>
      </c>
      <c r="BN62" s="99" t="e">
        <f ca="true">+IF(AND(ISNUMBER(OFFSET('Hygiene Data'!$H$9,0,10*ROW('Hygiene Data'!H56))),'Data Summary'!EC62="Yes"),OFFSET('Hygiene Data'!$H$9,0,10*ROW('Hygiene Data'!H56)),NA())</f>
        <v>#N/A</v>
      </c>
      <c r="BO62" s="99" t="e">
        <f ca="true">+IF(AND(ISNUMBER(OFFSET('Hygiene Data'!$I$5,0,10*ROW('Hygiene Data'!I56))),'Data Summary'!ED62="Yes"),OFFSET('Hygiene Data'!$I$5,0,10*ROW('Hygiene Data'!I56)),NA())</f>
        <v>#N/A</v>
      </c>
      <c r="BP62" s="99" t="e">
        <f ca="true">+IF(AND(ISNUMBER(OFFSET('Hygiene Data'!$I$7,0,10*ROW('Hygiene Data'!I56))),'Data Summary'!EE62="Yes"),OFFSET('Hygiene Data'!$I$7,0,10*ROW('Hygiene Data'!I56)),NA())</f>
        <v>#N/A</v>
      </c>
      <c r="BQ62" s="99" t="e">
        <f ca="true">+IF(AND(ISNUMBER(OFFSET('Hygiene Data'!$I$9,0,10*ROW('Hygiene Data'!I56))),'Data Summary'!EF62="Yes"),OFFSET('Hygiene Data'!$I$9,0,10*ROW('Hygiene Data'!I56)),NA())</f>
        <v>#N/A</v>
      </c>
    </row>
    <row xmlns:x14ac="http://schemas.microsoft.com/office/spreadsheetml/2009/9/ac" r="63" x14ac:dyDescent="0.2">
      <c r="A63" s="337" t="e">
        <f ca="true">+RIGHT('Data Summary'!A63,LEN('Data Summary'!A63)-9)</f>
        <v>#VALUE!</v>
      </c>
      <c r="B63" s="38" t="str">
        <f ca="true">+IF(ISTEXT('Data Summary'!B63),'Data Summary'!B63,"")</f>
        <v/>
      </c>
      <c r="C63" s="336" t="e">
        <f ca="true">+VALUE('Data Summary'!C63)</f>
        <v>#VALUE!</v>
      </c>
      <c r="D63" s="97" t="e">
        <f ca="true">+IF(AND(ISNUMBER(OFFSET('Water Data'!$D$4,0,10*ROW('Water Data'!D57))),'Data Summary'!BS63="Yes"),100-OFFSET('Water Data'!$D$4,0,10*ROW('Water Data'!D57)),NA())</f>
        <v>#N/A</v>
      </c>
      <c r="E63" s="97" t="e">
        <f ca="true">+IF(AND(ISNUMBER(OFFSET('Water Data'!$D$6,0,10*ROW('Water Data'!D57))),'Data Summary'!BT63="Yes"),OFFSET('Water Data'!$D$6,0,10*ROW('Water Data'!D57)),NA())</f>
        <v>#N/A</v>
      </c>
      <c r="F63" s="97" t="e">
        <f ca="true">+IF(AND(ISNUMBER(OFFSET('Water Data'!$D$9,0,10*ROW('Water Data'!D57))),'Data Summary'!BU63="Yes"),OFFSET('Water Data'!$D$9,0,10*ROW('Water Data'!D57)),NA())</f>
        <v>#N/A</v>
      </c>
      <c r="G63" s="97" t="e">
        <f ca="true">+IF(AND(ISNUMBER(OFFSET('Water Data'!$E$4,0,10*ROW('Water Data'!E57))),'Data Summary'!BV63="Yes"),100-OFFSET('Water Data'!$E$4,0,10*ROW('Water Data'!E57)),NA())</f>
        <v>#N/A</v>
      </c>
      <c r="H63" s="97" t="e">
        <f ca="true">+IF(AND(ISNUMBER(OFFSET('Water Data'!$E$6,0,10*ROW('Water Data'!E57))),'Data Summary'!BW63="Yes"),OFFSET('Water Data'!$E$6,0,10*ROW('Water Data'!E57)),NA())</f>
        <v>#N/A</v>
      </c>
      <c r="I63" s="97" t="e">
        <f ca="true">+IF(AND(ISNUMBER(OFFSET('Water Data'!$E$9,0,10*ROW('Water Data'!E57))),'Data Summary'!BX63="Yes"),OFFSET('Water Data'!$E$9,0,10*ROW('Water Data'!E57)),NA())</f>
        <v>#N/A</v>
      </c>
      <c r="J63" s="97" t="e">
        <f ca="true">+IF(AND(ISNUMBER(OFFSET('Water Data'!$F$4,0,10*ROW('Water Data'!F57))),'Data Summary'!BY63="Yes"),100-OFFSET('Water Data'!$F$4,0,10*ROW('Water Data'!F57)),NA())</f>
        <v>#N/A</v>
      </c>
      <c r="K63" s="97" t="e">
        <f ca="true">+IF(AND(ISNUMBER(OFFSET('Water Data'!$F$6,0,10*ROW('Water Data'!F57))),'Data Summary'!BZ63="Yes"),OFFSET('Water Data'!$F$6,0,10*ROW('Water Data'!F57)),NA())</f>
        <v>#N/A</v>
      </c>
      <c r="L63" s="97" t="e">
        <f ca="true">+IF(AND(ISNUMBER(OFFSET('Water Data'!$F$9,0,10*ROW('Water Data'!F57))),'Data Summary'!CA63="Yes"),OFFSET('Water Data'!$F$9,0,10*ROW('Water Data'!F57)),NA())</f>
        <v>#N/A</v>
      </c>
      <c r="M63" s="97" t="e">
        <f ca="true">+IF(AND(ISNUMBER(OFFSET('Water Data'!$G$4,0,10*ROW('Water Data'!G57))),'Data Summary'!CB63="Yes"),100-OFFSET('Water Data'!$G$4,0,10*ROW('Water Data'!G57)),NA())</f>
        <v>#N/A</v>
      </c>
      <c r="N63" s="97" t="e">
        <f ca="true">+IF(AND(ISNUMBER(OFFSET('Water Data'!$G$6,0,10*ROW('Water Data'!G57))),'Data Summary'!CC63="Yes"),OFFSET('Water Data'!$G$6,0,10*ROW('Water Data'!G57)),NA())</f>
        <v>#N/A</v>
      </c>
      <c r="O63" s="97" t="e">
        <f ca="true">+IF(AND(ISNUMBER(OFFSET('Water Data'!$G$9,0,10*ROW('Water Data'!G57))),'Data Summary'!CD63="Yes"),OFFSET('Water Data'!$G$9,0,10*ROW('Water Data'!G57)),NA())</f>
        <v>#N/A</v>
      </c>
      <c r="P63" s="97" t="e">
        <f ca="true">+IF(AND(ISNUMBER(OFFSET('Water Data'!$H$4,0,10*ROW('Water Data'!H57))),'Data Summary'!CE63="Yes"),100-OFFSET('Water Data'!$H$4,0,10*ROW('Water Data'!H57)),NA())</f>
        <v>#N/A</v>
      </c>
      <c r="Q63" s="97" t="e">
        <f ca="true">+IF(AND(ISNUMBER(OFFSET('Water Data'!$H$6,0,10*ROW('Water Data'!H57))),'Data Summary'!CF63="Yes"),OFFSET('Water Data'!$H$6,0,10*ROW('Water Data'!H57)),NA())</f>
        <v>#N/A</v>
      </c>
      <c r="R63" s="97" t="e">
        <f ca="true">+IF(AND(ISNUMBER(OFFSET('Water Data'!$H$9,0,10*ROW('Water Data'!H57))),'Data Summary'!CG63="Yes"),OFFSET('Water Data'!$H$9,0,10*ROW('Water Data'!H57)),NA())</f>
        <v>#N/A</v>
      </c>
      <c r="S63" s="97" t="e">
        <f ca="true">+IF(AND(ISNUMBER(OFFSET('Water Data'!$I$4,0,10*ROW('Water Data'!I57))),'Data Summary'!CH63="Yes"),100-OFFSET('Water Data'!$I$4,0,10*ROW('Water Data'!I57)),NA())</f>
        <v>#N/A</v>
      </c>
      <c r="T63" s="97" t="e">
        <f ca="true">+IF(AND(ISNUMBER(OFFSET('Water Data'!$I$6,0,10*ROW('Water Data'!I57))),'Data Summary'!CI63="Yes"),OFFSET('Water Data'!$I$6,0,10*ROW('Water Data'!I57)),NA())</f>
        <v>#N/A</v>
      </c>
      <c r="U63" s="97" t="e">
        <f ca="true">+IF(AND(ISNUMBER(OFFSET('Water Data'!$I$9,0,10*ROW('Water Data'!I57))),'Data Summary'!CJ63="Yes"),OFFSET('Water Data'!$I$9,0,10*ROW('Water Data'!I57)),NA())</f>
        <v>#N/A</v>
      </c>
      <c r="V63" s="98" t="e">
        <f ca="true">+IF(AND(ISNUMBER(OFFSET('Sanitation Data'!$D$4,0,10*ROW('Sanitation Data'!D57))),'Data Summary'!CK63="Yes"),100-OFFSET('Sanitation Data'!$D$4,0,10*ROW('Sanitation Data'!D57)),NA())</f>
        <v>#N/A</v>
      </c>
      <c r="W63" s="98" t="e">
        <f ca="true">+IF(AND(ISNUMBER(OFFSET('Sanitation Data'!$D$6,0,10*ROW('Sanitation Data'!D57))),'Data Summary'!CL63="Yes"),OFFSET('Sanitation Data'!$D$6,0,10*ROW('Sanitation Data'!D57)),NA())</f>
        <v>#N/A</v>
      </c>
      <c r="X63" s="98" t="e">
        <f ca="true">+IF(AND(ISNUMBER(OFFSET('Sanitation Data'!$D$10,0,10*ROW('Sanitation Data'!D57))),'Data Summary'!CM63="Yes"),OFFSET('Sanitation Data'!$D$10,0,10*ROW('Sanitation Data'!D57)),NA())</f>
        <v>#N/A</v>
      </c>
      <c r="Y63" s="98" t="e">
        <f ca="true">+IF(AND(ISNUMBER(OFFSET('Sanitation Data'!$D$11,0,10*ROW('Sanitation Data'!D57))),'Data Summary'!CN63="Yes"),OFFSET('Sanitation Data'!$D$11,0,10*ROW('Sanitation Data'!D57)),NA())</f>
        <v>#N/A</v>
      </c>
      <c r="Z63" s="98" t="e">
        <f ca="true">+IF(AND(ISNUMBER(OFFSET('Sanitation Data'!$D$12,0,10*ROW('Sanitation Data'!D57))),'Data Summary'!CO63="Yes"),OFFSET('Sanitation Data'!$D$12,0,10*ROW('Sanitation Data'!D57)),NA())</f>
        <v>#N/A</v>
      </c>
      <c r="AA63" s="98" t="e">
        <f ca="true">+IF(AND(ISNUMBER(OFFSET('Sanitation Data'!$E$4,0,10*ROW('Sanitation Data'!E57))),'Data Summary'!CP63="Yes"),100-OFFSET('Sanitation Data'!$E$4,0,10*ROW('Sanitation Data'!E57)),NA())</f>
        <v>#N/A</v>
      </c>
      <c r="AB63" s="98" t="e">
        <f ca="true">+IF(AND(ISNUMBER(OFFSET('Sanitation Data'!$E$6,0,10*ROW('Sanitation Data'!E57))),'Data Summary'!CQ63="Yes"),OFFSET('Sanitation Data'!$E$6,0,10*ROW('Sanitation Data'!E57)),NA())</f>
        <v>#N/A</v>
      </c>
      <c r="AC63" s="98" t="e">
        <f ca="true">+IF(AND(ISNUMBER(OFFSET('Sanitation Data'!$E$10,0,10*ROW('Sanitation Data'!E57))),'Data Summary'!CR63="Yes"),OFFSET('Sanitation Data'!$E$10,0,10*ROW('Sanitation Data'!E57)),NA())</f>
        <v>#N/A</v>
      </c>
      <c r="AD63" s="98" t="e">
        <f ca="true">+IF(AND(ISNUMBER(OFFSET('Sanitation Data'!$E$11,0,10*ROW('Sanitation Data'!E57))),'Data Summary'!CS63="Yes"),OFFSET('Sanitation Data'!$E$11,0,10*ROW('Sanitation Data'!E57)),NA())</f>
        <v>#N/A</v>
      </c>
      <c r="AE63" s="98" t="e">
        <f ca="true">+IF(AND(ISNUMBER(OFFSET('Sanitation Data'!$E$12,0,10*ROW('Sanitation Data'!E57))),'Data Summary'!CT63="Yes"),OFFSET('Sanitation Data'!$E$12,0,10*ROW('Sanitation Data'!E57)),NA())</f>
        <v>#N/A</v>
      </c>
      <c r="AF63" s="98" t="e">
        <f ca="true">+IF(AND(ISNUMBER(OFFSET('Sanitation Data'!$F$4,0,10*ROW('Sanitation Data'!F57))),'Data Summary'!CU63="Yes"),100-OFFSET('Sanitation Data'!$F$4,0,10*ROW('Sanitation Data'!F57)),NA())</f>
        <v>#N/A</v>
      </c>
      <c r="AG63" s="98" t="e">
        <f ca="true">+IF(AND(ISNUMBER(OFFSET('Sanitation Data'!$F$6,0,10*ROW('Sanitation Data'!F57))),'Data Summary'!CV63="Yes"),OFFSET('Sanitation Data'!$F$6,0,10*ROW('Sanitation Data'!F57)),NA())</f>
        <v>#N/A</v>
      </c>
      <c r="AH63" s="98" t="e">
        <f ca="true">+IF(AND(ISNUMBER(OFFSET('Sanitation Data'!$F$10,0,10*ROW('Sanitation Data'!F57))),'Data Summary'!CW63="Yes"),OFFSET('Sanitation Data'!$F$10,0,10*ROW('Sanitation Data'!F57)),NA())</f>
        <v>#N/A</v>
      </c>
      <c r="AI63" s="98" t="e">
        <f ca="true">+IF(AND(ISNUMBER(OFFSET('Sanitation Data'!$F$11,0,10*ROW('Sanitation Data'!F57))),'Data Summary'!CX63="Yes"),OFFSET('Sanitation Data'!$F$11,0,10*ROW('Sanitation Data'!F57)),NA())</f>
        <v>#N/A</v>
      </c>
      <c r="AJ63" s="98" t="e">
        <f ca="true">+IF(AND(ISNUMBER(OFFSET('Sanitation Data'!$F$12,0,10*ROW('Sanitation Data'!F57))),'Data Summary'!CY63="Yes"),OFFSET('Sanitation Data'!$F$12,0,10*ROW('Sanitation Data'!F57)),NA())</f>
        <v>#N/A</v>
      </c>
      <c r="AK63" s="98" t="e">
        <f ca="true">+IF(AND(ISNUMBER(OFFSET('Sanitation Data'!$G$4,0,10*ROW('Sanitation Data'!G57))),'Data Summary'!CZ63="Yes"),100-OFFSET('Sanitation Data'!$G$4,0,10*ROW('Sanitation Data'!G57)),NA())</f>
        <v>#N/A</v>
      </c>
      <c r="AL63" s="98" t="e">
        <f ca="true">+IF(AND(ISNUMBER(OFFSET('Sanitation Data'!$G$6,0,10*ROW('Sanitation Data'!G57))),'Data Summary'!DA63="Yes"),OFFSET('Sanitation Data'!$G$6,0,10*ROW('Sanitation Data'!G57)),NA())</f>
        <v>#N/A</v>
      </c>
      <c r="AM63" s="98" t="e">
        <f ca="true">+IF(AND(ISNUMBER(OFFSET('Sanitation Data'!$G$10,0,10*ROW('Sanitation Data'!G57))),'Data Summary'!DB63="Yes"),OFFSET('Sanitation Data'!$G$10,0,10*ROW('Sanitation Data'!G57)),NA())</f>
        <v>#N/A</v>
      </c>
      <c r="AN63" s="98" t="e">
        <f ca="true">+IF(AND(ISNUMBER(OFFSET('Sanitation Data'!$G$11,0,10*ROW('Sanitation Data'!G57))),'Data Summary'!DC63="Yes"),OFFSET('Sanitation Data'!$G$11,0,10*ROW('Sanitation Data'!G57)),NA())</f>
        <v>#N/A</v>
      </c>
      <c r="AO63" s="98" t="e">
        <f ca="true">+IF(AND(ISNUMBER(OFFSET('Sanitation Data'!$G$12,0,10*ROW('Sanitation Data'!G57))),'Data Summary'!DD63="Yes"),OFFSET('Sanitation Data'!$G$12,0,10*ROW('Sanitation Data'!G57)),NA())</f>
        <v>#N/A</v>
      </c>
      <c r="AP63" s="98" t="e">
        <f ca="true">+IF(AND(ISNUMBER(OFFSET('Sanitation Data'!$H$4,0,10*ROW('Sanitation Data'!H57))),'Data Summary'!DE63="Yes"),100-OFFSET('Sanitation Data'!$H$4,0,10*ROW('Sanitation Data'!H57)),NA())</f>
        <v>#N/A</v>
      </c>
      <c r="AQ63" s="98" t="e">
        <f ca="true">+IF(AND(ISNUMBER(OFFSET('Sanitation Data'!$H$6,0,10*ROW('Sanitation Data'!H57))),'Data Summary'!DF63="Yes"),OFFSET('Sanitation Data'!$H$6,0,10*ROW('Sanitation Data'!H57)),NA())</f>
        <v>#N/A</v>
      </c>
      <c r="AR63" s="98" t="e">
        <f ca="true">+IF(AND(ISNUMBER(OFFSET('Sanitation Data'!$H$10,0,10*ROW('Sanitation Data'!H57))),'Data Summary'!DG63="Yes"),OFFSET('Sanitation Data'!$H$10,0,10*ROW('Sanitation Data'!H57)),NA())</f>
        <v>#N/A</v>
      </c>
      <c r="AS63" s="98" t="e">
        <f ca="true">+IF(AND(ISNUMBER(OFFSET('Sanitation Data'!$H$11,0,10*ROW('Sanitation Data'!H57))),'Data Summary'!DH63="Yes"),OFFSET('Sanitation Data'!$H$11,0,10*ROW('Sanitation Data'!H57)),NA())</f>
        <v>#N/A</v>
      </c>
      <c r="AT63" s="98" t="e">
        <f ca="true">+IF(AND(ISNUMBER(OFFSET('Sanitation Data'!$H$12,0,10*ROW('Sanitation Data'!H57))),'Data Summary'!DI63="Yes"),OFFSET('Sanitation Data'!$H$12,0,10*ROW('Sanitation Data'!H57)),NA())</f>
        <v>#N/A</v>
      </c>
      <c r="AU63" s="98" t="e">
        <f ca="true">+IF(AND(ISNUMBER(OFFSET('Sanitation Data'!$I$4,0,10*ROW('Sanitation Data'!I57))),'Data Summary'!DJ63="Yes"),100-OFFSET('Sanitation Data'!$I$4,0,10*ROW('Sanitation Data'!I57)),NA())</f>
        <v>#N/A</v>
      </c>
      <c r="AV63" s="98" t="e">
        <f ca="true">+IF(AND(ISNUMBER(OFFSET('Sanitation Data'!$I$6,0,10*ROW('Sanitation Data'!I57))),'Data Summary'!DK63="Yes"),OFFSET('Sanitation Data'!$I$6,0,10*ROW('Sanitation Data'!I57)),NA())</f>
        <v>#N/A</v>
      </c>
      <c r="AW63" s="98" t="e">
        <f ca="true">+IF(AND(ISNUMBER(OFFSET('Sanitation Data'!$I$10,0,10*ROW('Sanitation Data'!I57))),'Data Summary'!DL63="Yes"),OFFSET('Sanitation Data'!$I$10,0,10*ROW('Sanitation Data'!I57)),NA())</f>
        <v>#N/A</v>
      </c>
      <c r="AX63" s="98" t="e">
        <f ca="true">+IF(AND(ISNUMBER(OFFSET('Sanitation Data'!$I$11,0,10*ROW('Sanitation Data'!I57))),'Data Summary'!DM63="Yes"),OFFSET('Sanitation Data'!$I$11,0,10*ROW('Sanitation Data'!I57)),NA())</f>
        <v>#N/A</v>
      </c>
      <c r="AY63" s="98" t="e">
        <f ca="true">+IF(AND(ISNUMBER(OFFSET('Sanitation Data'!$I$12,0,10*ROW('Sanitation Data'!I57))),'Data Summary'!DN63="Yes"),OFFSET('Sanitation Data'!$I$12,0,10*ROW('Sanitation Data'!I57)),NA())</f>
        <v>#N/A</v>
      </c>
      <c r="AZ63" s="99" t="e">
        <f ca="true">+IF(AND(ISNUMBER(OFFSET('Hygiene Data'!$D$5,0,10*ROW('Hygiene Data'!D57))),'Data Summary'!DO63="Yes"),OFFSET('Hygiene Data'!$D$5,0,10*ROW('Hygiene Data'!D57)),NA())</f>
        <v>#N/A</v>
      </c>
      <c r="BA63" s="99" t="e">
        <f ca="true">+IF(AND(ISNUMBER(OFFSET('Hygiene Data'!$D$7,0,10*ROW('Hygiene Data'!D57))),'Data Summary'!DP63="Yes"),OFFSET('Hygiene Data'!$D$7,0,10*ROW('Hygiene Data'!D57)),NA())</f>
        <v>#N/A</v>
      </c>
      <c r="BB63" s="99" t="e">
        <f ca="true">+IF(AND(ISNUMBER(OFFSET('Hygiene Data'!$D$9,0,10*ROW('Hygiene Data'!D57))),'Data Summary'!DQ63="Yes"),OFFSET('Hygiene Data'!$D$9,0,10*ROW('Hygiene Data'!D57)),NA())</f>
        <v>#N/A</v>
      </c>
      <c r="BC63" s="99" t="e">
        <f ca="true">+IF(AND(ISNUMBER(OFFSET('Hygiene Data'!$E$5,0,10*ROW('Hygiene Data'!E57))),'Data Summary'!DR63="Yes"),OFFSET('Hygiene Data'!$E$5,0,10*ROW('Hygiene Data'!E57)),NA())</f>
        <v>#N/A</v>
      </c>
      <c r="BD63" s="99" t="e">
        <f ca="true">+IF(AND(ISNUMBER(OFFSET('Hygiene Data'!$E$7,0,10*ROW('Hygiene Data'!E57))),'Data Summary'!DS63="Yes"),OFFSET('Hygiene Data'!$E$7,0,10*ROW('Hygiene Data'!E57)),NA())</f>
        <v>#N/A</v>
      </c>
      <c r="BE63" s="99" t="e">
        <f ca="true">+IF(AND(ISNUMBER(OFFSET('Hygiene Data'!$E$9,0,10*ROW('Hygiene Data'!E57))),'Data Summary'!DT63="Yes"),OFFSET('Hygiene Data'!$E$9,0,10*ROW('Hygiene Data'!E57)),NA())</f>
        <v>#N/A</v>
      </c>
      <c r="BF63" s="99" t="e">
        <f ca="true">+IF(AND(ISNUMBER(OFFSET('Hygiene Data'!$F$5,0,10*ROW('Hygiene Data'!F57))),'Data Summary'!DU63="Yes"),OFFSET('Hygiene Data'!$F$5,0,10*ROW('Hygiene Data'!F57)),NA())</f>
        <v>#N/A</v>
      </c>
      <c r="BG63" s="99" t="e">
        <f ca="true">+IF(AND(ISNUMBER(OFFSET('Hygiene Data'!$F$7,0,10*ROW('Hygiene Data'!F57))),'Data Summary'!DV63="Yes"),OFFSET('Hygiene Data'!$F$7,0,10*ROW('Hygiene Data'!F57)),NA())</f>
        <v>#N/A</v>
      </c>
      <c r="BH63" s="99" t="e">
        <f ca="true">+IF(AND(ISNUMBER(OFFSET('Hygiene Data'!$F$9,0,10*ROW('Hygiene Data'!F57))),'Data Summary'!DW63="Yes"),OFFSET('Hygiene Data'!$F$9,0,10*ROW('Hygiene Data'!F57)),NA())</f>
        <v>#N/A</v>
      </c>
      <c r="BI63" s="99" t="e">
        <f ca="true">+IF(AND(ISNUMBER(OFFSET('Hygiene Data'!$G$5,0,10*ROW('Hygiene Data'!G57))),'Data Summary'!DX63="Yes"),OFFSET('Hygiene Data'!$G$5,0,10*ROW('Hygiene Data'!G57)),NA())</f>
        <v>#N/A</v>
      </c>
      <c r="BJ63" s="99" t="e">
        <f ca="true">+IF(AND(ISNUMBER(OFFSET('Hygiene Data'!$G$7,0,10*ROW('Hygiene Data'!G57))),'Data Summary'!DY63="Yes"),OFFSET('Hygiene Data'!$G$7,0,10*ROW('Hygiene Data'!G57)),NA())</f>
        <v>#N/A</v>
      </c>
      <c r="BK63" s="99" t="e">
        <f ca="true">+IF(AND(ISNUMBER(OFFSET('Hygiene Data'!$G$9,0,10*ROW('Hygiene Data'!G57))),'Data Summary'!DZ63="Yes"),OFFSET('Hygiene Data'!$G$9,0,10*ROW('Hygiene Data'!G57)),NA())</f>
        <v>#N/A</v>
      </c>
      <c r="BL63" s="99" t="e">
        <f ca="true">+IF(AND(ISNUMBER(OFFSET('Hygiene Data'!$H$5,0,10*ROW('Hygiene Data'!H57))),'Data Summary'!EA63="Yes"),OFFSET('Hygiene Data'!$H$5,0,10*ROW('Hygiene Data'!H57)),NA())</f>
        <v>#N/A</v>
      </c>
      <c r="BM63" s="99" t="e">
        <f ca="true">+IF(AND(ISNUMBER(OFFSET('Hygiene Data'!$H$7,0,10*ROW('Hygiene Data'!H57))),'Data Summary'!EB63="Yes"),OFFSET('Hygiene Data'!$H$7,0,10*ROW('Hygiene Data'!H57)),NA())</f>
        <v>#N/A</v>
      </c>
      <c r="BN63" s="99" t="e">
        <f ca="true">+IF(AND(ISNUMBER(OFFSET('Hygiene Data'!$H$9,0,10*ROW('Hygiene Data'!H57))),'Data Summary'!EC63="Yes"),OFFSET('Hygiene Data'!$H$9,0,10*ROW('Hygiene Data'!H57)),NA())</f>
        <v>#N/A</v>
      </c>
      <c r="BO63" s="99" t="e">
        <f ca="true">+IF(AND(ISNUMBER(OFFSET('Hygiene Data'!$I$5,0,10*ROW('Hygiene Data'!I57))),'Data Summary'!ED63="Yes"),OFFSET('Hygiene Data'!$I$5,0,10*ROW('Hygiene Data'!I57)),NA())</f>
        <v>#N/A</v>
      </c>
      <c r="BP63" s="99" t="e">
        <f ca="true">+IF(AND(ISNUMBER(OFFSET('Hygiene Data'!$I$7,0,10*ROW('Hygiene Data'!I57))),'Data Summary'!EE63="Yes"),OFFSET('Hygiene Data'!$I$7,0,10*ROW('Hygiene Data'!I57)),NA())</f>
        <v>#N/A</v>
      </c>
      <c r="BQ63" s="99" t="e">
        <f ca="true">+IF(AND(ISNUMBER(OFFSET('Hygiene Data'!$I$9,0,10*ROW('Hygiene Data'!I57))),'Data Summary'!EF63="Yes"),OFFSET('Hygiene Data'!$I$9,0,10*ROW('Hygiene Data'!I57)),NA())</f>
        <v>#N/A</v>
      </c>
    </row>
    <row xmlns:x14ac="http://schemas.microsoft.com/office/spreadsheetml/2009/9/ac" r="64" x14ac:dyDescent="0.2">
      <c r="A64" s="337" t="e">
        <f ca="true">+RIGHT('Data Summary'!A64,LEN('Data Summary'!A64)-9)</f>
        <v>#VALUE!</v>
      </c>
      <c r="B64" s="38" t="str">
        <f ca="true">+IF(ISTEXT('Data Summary'!B64),'Data Summary'!B64,"")</f>
        <v/>
      </c>
      <c r="C64" s="336" t="e">
        <f ca="true">+VALUE('Data Summary'!C64)</f>
        <v>#VALUE!</v>
      </c>
      <c r="D64" s="97" t="e">
        <f ca="true">+IF(AND(ISNUMBER(OFFSET('Water Data'!$D$4,0,10*ROW('Water Data'!D58))),'Data Summary'!BS64="Yes"),100-OFFSET('Water Data'!$D$4,0,10*ROW('Water Data'!D58)),NA())</f>
        <v>#N/A</v>
      </c>
      <c r="E64" s="97" t="e">
        <f ca="true">+IF(AND(ISNUMBER(OFFSET('Water Data'!$D$6,0,10*ROW('Water Data'!D58))),'Data Summary'!BT64="Yes"),OFFSET('Water Data'!$D$6,0,10*ROW('Water Data'!D58)),NA())</f>
        <v>#N/A</v>
      </c>
      <c r="F64" s="97" t="e">
        <f ca="true">+IF(AND(ISNUMBER(OFFSET('Water Data'!$D$9,0,10*ROW('Water Data'!D58))),'Data Summary'!BU64="Yes"),OFFSET('Water Data'!$D$9,0,10*ROW('Water Data'!D58)),NA())</f>
        <v>#N/A</v>
      </c>
      <c r="G64" s="97" t="e">
        <f ca="true">+IF(AND(ISNUMBER(OFFSET('Water Data'!$E$4,0,10*ROW('Water Data'!E58))),'Data Summary'!BV64="Yes"),100-OFFSET('Water Data'!$E$4,0,10*ROW('Water Data'!E58)),NA())</f>
        <v>#N/A</v>
      </c>
      <c r="H64" s="97" t="e">
        <f ca="true">+IF(AND(ISNUMBER(OFFSET('Water Data'!$E$6,0,10*ROW('Water Data'!E58))),'Data Summary'!BW64="Yes"),OFFSET('Water Data'!$E$6,0,10*ROW('Water Data'!E58)),NA())</f>
        <v>#N/A</v>
      </c>
      <c r="I64" s="97" t="e">
        <f ca="true">+IF(AND(ISNUMBER(OFFSET('Water Data'!$E$9,0,10*ROW('Water Data'!E58))),'Data Summary'!BX64="Yes"),OFFSET('Water Data'!$E$9,0,10*ROW('Water Data'!E58)),NA())</f>
        <v>#N/A</v>
      </c>
      <c r="J64" s="97" t="e">
        <f ca="true">+IF(AND(ISNUMBER(OFFSET('Water Data'!$F$4,0,10*ROW('Water Data'!F58))),'Data Summary'!BY64="Yes"),100-OFFSET('Water Data'!$F$4,0,10*ROW('Water Data'!F58)),NA())</f>
        <v>#N/A</v>
      </c>
      <c r="K64" s="97" t="e">
        <f ca="true">+IF(AND(ISNUMBER(OFFSET('Water Data'!$F$6,0,10*ROW('Water Data'!F58))),'Data Summary'!BZ64="Yes"),OFFSET('Water Data'!$F$6,0,10*ROW('Water Data'!F58)),NA())</f>
        <v>#N/A</v>
      </c>
      <c r="L64" s="97" t="e">
        <f ca="true">+IF(AND(ISNUMBER(OFFSET('Water Data'!$F$9,0,10*ROW('Water Data'!F58))),'Data Summary'!CA64="Yes"),OFFSET('Water Data'!$F$9,0,10*ROW('Water Data'!F58)),NA())</f>
        <v>#N/A</v>
      </c>
      <c r="M64" s="97" t="e">
        <f ca="true">+IF(AND(ISNUMBER(OFFSET('Water Data'!$G$4,0,10*ROW('Water Data'!G58))),'Data Summary'!CB64="Yes"),100-OFFSET('Water Data'!$G$4,0,10*ROW('Water Data'!G58)),NA())</f>
        <v>#N/A</v>
      </c>
      <c r="N64" s="97" t="e">
        <f ca="true">+IF(AND(ISNUMBER(OFFSET('Water Data'!$G$6,0,10*ROW('Water Data'!G58))),'Data Summary'!CC64="Yes"),OFFSET('Water Data'!$G$6,0,10*ROW('Water Data'!G58)),NA())</f>
        <v>#N/A</v>
      </c>
      <c r="O64" s="97" t="e">
        <f ca="true">+IF(AND(ISNUMBER(OFFSET('Water Data'!$G$9,0,10*ROW('Water Data'!G58))),'Data Summary'!CD64="Yes"),OFFSET('Water Data'!$G$9,0,10*ROW('Water Data'!G58)),NA())</f>
        <v>#N/A</v>
      </c>
      <c r="P64" s="97" t="e">
        <f ca="true">+IF(AND(ISNUMBER(OFFSET('Water Data'!$H$4,0,10*ROW('Water Data'!H58))),'Data Summary'!CE64="Yes"),100-OFFSET('Water Data'!$H$4,0,10*ROW('Water Data'!H58)),NA())</f>
        <v>#N/A</v>
      </c>
      <c r="Q64" s="97" t="e">
        <f ca="true">+IF(AND(ISNUMBER(OFFSET('Water Data'!$H$6,0,10*ROW('Water Data'!H58))),'Data Summary'!CF64="Yes"),OFFSET('Water Data'!$H$6,0,10*ROW('Water Data'!H58)),NA())</f>
        <v>#N/A</v>
      </c>
      <c r="R64" s="97" t="e">
        <f ca="true">+IF(AND(ISNUMBER(OFFSET('Water Data'!$H$9,0,10*ROW('Water Data'!H58))),'Data Summary'!CG64="Yes"),OFFSET('Water Data'!$H$9,0,10*ROW('Water Data'!H58)),NA())</f>
        <v>#N/A</v>
      </c>
      <c r="S64" s="97" t="e">
        <f ca="true">+IF(AND(ISNUMBER(OFFSET('Water Data'!$I$4,0,10*ROW('Water Data'!I58))),'Data Summary'!CH64="Yes"),100-OFFSET('Water Data'!$I$4,0,10*ROW('Water Data'!I58)),NA())</f>
        <v>#N/A</v>
      </c>
      <c r="T64" s="97" t="e">
        <f ca="true">+IF(AND(ISNUMBER(OFFSET('Water Data'!$I$6,0,10*ROW('Water Data'!I58))),'Data Summary'!CI64="Yes"),OFFSET('Water Data'!$I$6,0,10*ROW('Water Data'!I58)),NA())</f>
        <v>#N/A</v>
      </c>
      <c r="U64" s="97" t="e">
        <f ca="true">+IF(AND(ISNUMBER(OFFSET('Water Data'!$I$9,0,10*ROW('Water Data'!I58))),'Data Summary'!CJ64="Yes"),OFFSET('Water Data'!$I$9,0,10*ROW('Water Data'!I58)),NA())</f>
        <v>#N/A</v>
      </c>
      <c r="V64" s="98" t="e">
        <f ca="true">+IF(AND(ISNUMBER(OFFSET('Sanitation Data'!$D$4,0,10*ROW('Sanitation Data'!D58))),'Data Summary'!CK64="Yes"),100-OFFSET('Sanitation Data'!$D$4,0,10*ROW('Sanitation Data'!D58)),NA())</f>
        <v>#N/A</v>
      </c>
      <c r="W64" s="98" t="e">
        <f ca="true">+IF(AND(ISNUMBER(OFFSET('Sanitation Data'!$D$6,0,10*ROW('Sanitation Data'!D58))),'Data Summary'!CL64="Yes"),OFFSET('Sanitation Data'!$D$6,0,10*ROW('Sanitation Data'!D58)),NA())</f>
        <v>#N/A</v>
      </c>
      <c r="X64" s="98" t="e">
        <f ca="true">+IF(AND(ISNUMBER(OFFSET('Sanitation Data'!$D$10,0,10*ROW('Sanitation Data'!D58))),'Data Summary'!CM64="Yes"),OFFSET('Sanitation Data'!$D$10,0,10*ROW('Sanitation Data'!D58)),NA())</f>
        <v>#N/A</v>
      </c>
      <c r="Y64" s="98" t="e">
        <f ca="true">+IF(AND(ISNUMBER(OFFSET('Sanitation Data'!$D$11,0,10*ROW('Sanitation Data'!D58))),'Data Summary'!CN64="Yes"),OFFSET('Sanitation Data'!$D$11,0,10*ROW('Sanitation Data'!D58)),NA())</f>
        <v>#N/A</v>
      </c>
      <c r="Z64" s="98" t="e">
        <f ca="true">+IF(AND(ISNUMBER(OFFSET('Sanitation Data'!$D$12,0,10*ROW('Sanitation Data'!D58))),'Data Summary'!CO64="Yes"),OFFSET('Sanitation Data'!$D$12,0,10*ROW('Sanitation Data'!D58)),NA())</f>
        <v>#N/A</v>
      </c>
      <c r="AA64" s="98" t="e">
        <f ca="true">+IF(AND(ISNUMBER(OFFSET('Sanitation Data'!$E$4,0,10*ROW('Sanitation Data'!E58))),'Data Summary'!CP64="Yes"),100-OFFSET('Sanitation Data'!$E$4,0,10*ROW('Sanitation Data'!E58)),NA())</f>
        <v>#N/A</v>
      </c>
      <c r="AB64" s="98" t="e">
        <f ca="true">+IF(AND(ISNUMBER(OFFSET('Sanitation Data'!$E$6,0,10*ROW('Sanitation Data'!E58))),'Data Summary'!CQ64="Yes"),OFFSET('Sanitation Data'!$E$6,0,10*ROW('Sanitation Data'!E58)),NA())</f>
        <v>#N/A</v>
      </c>
      <c r="AC64" s="98" t="e">
        <f ca="true">+IF(AND(ISNUMBER(OFFSET('Sanitation Data'!$E$10,0,10*ROW('Sanitation Data'!E58))),'Data Summary'!CR64="Yes"),OFFSET('Sanitation Data'!$E$10,0,10*ROW('Sanitation Data'!E58)),NA())</f>
        <v>#N/A</v>
      </c>
      <c r="AD64" s="98" t="e">
        <f ca="true">+IF(AND(ISNUMBER(OFFSET('Sanitation Data'!$E$11,0,10*ROW('Sanitation Data'!E58))),'Data Summary'!CS64="Yes"),OFFSET('Sanitation Data'!$E$11,0,10*ROW('Sanitation Data'!E58)),NA())</f>
        <v>#N/A</v>
      </c>
      <c r="AE64" s="98" t="e">
        <f ca="true">+IF(AND(ISNUMBER(OFFSET('Sanitation Data'!$E$12,0,10*ROW('Sanitation Data'!E58))),'Data Summary'!CT64="Yes"),OFFSET('Sanitation Data'!$E$12,0,10*ROW('Sanitation Data'!E58)),NA())</f>
        <v>#N/A</v>
      </c>
      <c r="AF64" s="98" t="e">
        <f ca="true">+IF(AND(ISNUMBER(OFFSET('Sanitation Data'!$F$4,0,10*ROW('Sanitation Data'!F58))),'Data Summary'!CU64="Yes"),100-OFFSET('Sanitation Data'!$F$4,0,10*ROW('Sanitation Data'!F58)),NA())</f>
        <v>#N/A</v>
      </c>
      <c r="AG64" s="98" t="e">
        <f ca="true">+IF(AND(ISNUMBER(OFFSET('Sanitation Data'!$F$6,0,10*ROW('Sanitation Data'!F58))),'Data Summary'!CV64="Yes"),OFFSET('Sanitation Data'!$F$6,0,10*ROW('Sanitation Data'!F58)),NA())</f>
        <v>#N/A</v>
      </c>
      <c r="AH64" s="98" t="e">
        <f ca="true">+IF(AND(ISNUMBER(OFFSET('Sanitation Data'!$F$10,0,10*ROW('Sanitation Data'!F58))),'Data Summary'!CW64="Yes"),OFFSET('Sanitation Data'!$F$10,0,10*ROW('Sanitation Data'!F58)),NA())</f>
        <v>#N/A</v>
      </c>
      <c r="AI64" s="98" t="e">
        <f ca="true">+IF(AND(ISNUMBER(OFFSET('Sanitation Data'!$F$11,0,10*ROW('Sanitation Data'!F58))),'Data Summary'!CX64="Yes"),OFFSET('Sanitation Data'!$F$11,0,10*ROW('Sanitation Data'!F58)),NA())</f>
        <v>#N/A</v>
      </c>
      <c r="AJ64" s="98" t="e">
        <f ca="true">+IF(AND(ISNUMBER(OFFSET('Sanitation Data'!$F$12,0,10*ROW('Sanitation Data'!F58))),'Data Summary'!CY64="Yes"),OFFSET('Sanitation Data'!$F$12,0,10*ROW('Sanitation Data'!F58)),NA())</f>
        <v>#N/A</v>
      </c>
      <c r="AK64" s="98" t="e">
        <f ca="true">+IF(AND(ISNUMBER(OFFSET('Sanitation Data'!$G$4,0,10*ROW('Sanitation Data'!G58))),'Data Summary'!CZ64="Yes"),100-OFFSET('Sanitation Data'!$G$4,0,10*ROW('Sanitation Data'!G58)),NA())</f>
        <v>#N/A</v>
      </c>
      <c r="AL64" s="98" t="e">
        <f ca="true">+IF(AND(ISNUMBER(OFFSET('Sanitation Data'!$G$6,0,10*ROW('Sanitation Data'!G58))),'Data Summary'!DA64="Yes"),OFFSET('Sanitation Data'!$G$6,0,10*ROW('Sanitation Data'!G58)),NA())</f>
        <v>#N/A</v>
      </c>
      <c r="AM64" s="98" t="e">
        <f ca="true">+IF(AND(ISNUMBER(OFFSET('Sanitation Data'!$G$10,0,10*ROW('Sanitation Data'!G58))),'Data Summary'!DB64="Yes"),OFFSET('Sanitation Data'!$G$10,0,10*ROW('Sanitation Data'!G58)),NA())</f>
        <v>#N/A</v>
      </c>
      <c r="AN64" s="98" t="e">
        <f ca="true">+IF(AND(ISNUMBER(OFFSET('Sanitation Data'!$G$11,0,10*ROW('Sanitation Data'!G58))),'Data Summary'!DC64="Yes"),OFFSET('Sanitation Data'!$G$11,0,10*ROW('Sanitation Data'!G58)),NA())</f>
        <v>#N/A</v>
      </c>
      <c r="AO64" s="98" t="e">
        <f ca="true">+IF(AND(ISNUMBER(OFFSET('Sanitation Data'!$G$12,0,10*ROW('Sanitation Data'!G58))),'Data Summary'!DD64="Yes"),OFFSET('Sanitation Data'!$G$12,0,10*ROW('Sanitation Data'!G58)),NA())</f>
        <v>#N/A</v>
      </c>
      <c r="AP64" s="98" t="e">
        <f ca="true">+IF(AND(ISNUMBER(OFFSET('Sanitation Data'!$H$4,0,10*ROW('Sanitation Data'!H58))),'Data Summary'!DE64="Yes"),100-OFFSET('Sanitation Data'!$H$4,0,10*ROW('Sanitation Data'!H58)),NA())</f>
        <v>#N/A</v>
      </c>
      <c r="AQ64" s="98" t="e">
        <f ca="true">+IF(AND(ISNUMBER(OFFSET('Sanitation Data'!$H$6,0,10*ROW('Sanitation Data'!H58))),'Data Summary'!DF64="Yes"),OFFSET('Sanitation Data'!$H$6,0,10*ROW('Sanitation Data'!H58)),NA())</f>
        <v>#N/A</v>
      </c>
      <c r="AR64" s="98" t="e">
        <f ca="true">+IF(AND(ISNUMBER(OFFSET('Sanitation Data'!$H$10,0,10*ROW('Sanitation Data'!H58))),'Data Summary'!DG64="Yes"),OFFSET('Sanitation Data'!$H$10,0,10*ROW('Sanitation Data'!H58)),NA())</f>
        <v>#N/A</v>
      </c>
      <c r="AS64" s="98" t="e">
        <f ca="true">+IF(AND(ISNUMBER(OFFSET('Sanitation Data'!$H$11,0,10*ROW('Sanitation Data'!H58))),'Data Summary'!DH64="Yes"),OFFSET('Sanitation Data'!$H$11,0,10*ROW('Sanitation Data'!H58)),NA())</f>
        <v>#N/A</v>
      </c>
      <c r="AT64" s="98" t="e">
        <f ca="true">+IF(AND(ISNUMBER(OFFSET('Sanitation Data'!$H$12,0,10*ROW('Sanitation Data'!H58))),'Data Summary'!DI64="Yes"),OFFSET('Sanitation Data'!$H$12,0,10*ROW('Sanitation Data'!H58)),NA())</f>
        <v>#N/A</v>
      </c>
      <c r="AU64" s="98" t="e">
        <f ca="true">+IF(AND(ISNUMBER(OFFSET('Sanitation Data'!$I$4,0,10*ROW('Sanitation Data'!I58))),'Data Summary'!DJ64="Yes"),100-OFFSET('Sanitation Data'!$I$4,0,10*ROW('Sanitation Data'!I58)),NA())</f>
        <v>#N/A</v>
      </c>
      <c r="AV64" s="98" t="e">
        <f ca="true">+IF(AND(ISNUMBER(OFFSET('Sanitation Data'!$I$6,0,10*ROW('Sanitation Data'!I58))),'Data Summary'!DK64="Yes"),OFFSET('Sanitation Data'!$I$6,0,10*ROW('Sanitation Data'!I58)),NA())</f>
        <v>#N/A</v>
      </c>
      <c r="AW64" s="98" t="e">
        <f ca="true">+IF(AND(ISNUMBER(OFFSET('Sanitation Data'!$I$10,0,10*ROW('Sanitation Data'!I58))),'Data Summary'!DL64="Yes"),OFFSET('Sanitation Data'!$I$10,0,10*ROW('Sanitation Data'!I58)),NA())</f>
        <v>#N/A</v>
      </c>
      <c r="AX64" s="98" t="e">
        <f ca="true">+IF(AND(ISNUMBER(OFFSET('Sanitation Data'!$I$11,0,10*ROW('Sanitation Data'!I58))),'Data Summary'!DM64="Yes"),OFFSET('Sanitation Data'!$I$11,0,10*ROW('Sanitation Data'!I58)),NA())</f>
        <v>#N/A</v>
      </c>
      <c r="AY64" s="98" t="e">
        <f ca="true">+IF(AND(ISNUMBER(OFFSET('Sanitation Data'!$I$12,0,10*ROW('Sanitation Data'!I58))),'Data Summary'!DN64="Yes"),OFFSET('Sanitation Data'!$I$12,0,10*ROW('Sanitation Data'!I58)),NA())</f>
        <v>#N/A</v>
      </c>
      <c r="AZ64" s="99" t="e">
        <f ca="true">+IF(AND(ISNUMBER(OFFSET('Hygiene Data'!$D$5,0,10*ROW('Hygiene Data'!D58))),'Data Summary'!DO64="Yes"),OFFSET('Hygiene Data'!$D$5,0,10*ROW('Hygiene Data'!D58)),NA())</f>
        <v>#N/A</v>
      </c>
      <c r="BA64" s="99" t="e">
        <f ca="true">+IF(AND(ISNUMBER(OFFSET('Hygiene Data'!$D$7,0,10*ROW('Hygiene Data'!D58))),'Data Summary'!DP64="Yes"),OFFSET('Hygiene Data'!$D$7,0,10*ROW('Hygiene Data'!D58)),NA())</f>
        <v>#N/A</v>
      </c>
      <c r="BB64" s="99" t="e">
        <f ca="true">+IF(AND(ISNUMBER(OFFSET('Hygiene Data'!$D$9,0,10*ROW('Hygiene Data'!D58))),'Data Summary'!DQ64="Yes"),OFFSET('Hygiene Data'!$D$9,0,10*ROW('Hygiene Data'!D58)),NA())</f>
        <v>#N/A</v>
      </c>
      <c r="BC64" s="99" t="e">
        <f ca="true">+IF(AND(ISNUMBER(OFFSET('Hygiene Data'!$E$5,0,10*ROW('Hygiene Data'!E58))),'Data Summary'!DR64="Yes"),OFFSET('Hygiene Data'!$E$5,0,10*ROW('Hygiene Data'!E58)),NA())</f>
        <v>#N/A</v>
      </c>
      <c r="BD64" s="99" t="e">
        <f ca="true">+IF(AND(ISNUMBER(OFFSET('Hygiene Data'!$E$7,0,10*ROW('Hygiene Data'!E58))),'Data Summary'!DS64="Yes"),OFFSET('Hygiene Data'!$E$7,0,10*ROW('Hygiene Data'!E58)),NA())</f>
        <v>#N/A</v>
      </c>
      <c r="BE64" s="99" t="e">
        <f ca="true">+IF(AND(ISNUMBER(OFFSET('Hygiene Data'!$E$9,0,10*ROW('Hygiene Data'!E58))),'Data Summary'!DT64="Yes"),OFFSET('Hygiene Data'!$E$9,0,10*ROW('Hygiene Data'!E58)),NA())</f>
        <v>#N/A</v>
      </c>
      <c r="BF64" s="99" t="e">
        <f ca="true">+IF(AND(ISNUMBER(OFFSET('Hygiene Data'!$F$5,0,10*ROW('Hygiene Data'!F58))),'Data Summary'!DU64="Yes"),OFFSET('Hygiene Data'!$F$5,0,10*ROW('Hygiene Data'!F58)),NA())</f>
        <v>#N/A</v>
      </c>
      <c r="BG64" s="99" t="e">
        <f ca="true">+IF(AND(ISNUMBER(OFFSET('Hygiene Data'!$F$7,0,10*ROW('Hygiene Data'!F58))),'Data Summary'!DV64="Yes"),OFFSET('Hygiene Data'!$F$7,0,10*ROW('Hygiene Data'!F58)),NA())</f>
        <v>#N/A</v>
      </c>
      <c r="BH64" s="99" t="e">
        <f ca="true">+IF(AND(ISNUMBER(OFFSET('Hygiene Data'!$F$9,0,10*ROW('Hygiene Data'!F58))),'Data Summary'!DW64="Yes"),OFFSET('Hygiene Data'!$F$9,0,10*ROW('Hygiene Data'!F58)),NA())</f>
        <v>#N/A</v>
      </c>
      <c r="BI64" s="99" t="e">
        <f ca="true">+IF(AND(ISNUMBER(OFFSET('Hygiene Data'!$G$5,0,10*ROW('Hygiene Data'!G58))),'Data Summary'!DX64="Yes"),OFFSET('Hygiene Data'!$G$5,0,10*ROW('Hygiene Data'!G58)),NA())</f>
        <v>#N/A</v>
      </c>
      <c r="BJ64" s="99" t="e">
        <f ca="true">+IF(AND(ISNUMBER(OFFSET('Hygiene Data'!$G$7,0,10*ROW('Hygiene Data'!G58))),'Data Summary'!DY64="Yes"),OFFSET('Hygiene Data'!$G$7,0,10*ROW('Hygiene Data'!G58)),NA())</f>
        <v>#N/A</v>
      </c>
      <c r="BK64" s="99" t="e">
        <f ca="true">+IF(AND(ISNUMBER(OFFSET('Hygiene Data'!$G$9,0,10*ROW('Hygiene Data'!G58))),'Data Summary'!DZ64="Yes"),OFFSET('Hygiene Data'!$G$9,0,10*ROW('Hygiene Data'!G58)),NA())</f>
        <v>#N/A</v>
      </c>
      <c r="BL64" s="99" t="e">
        <f ca="true">+IF(AND(ISNUMBER(OFFSET('Hygiene Data'!$H$5,0,10*ROW('Hygiene Data'!H58))),'Data Summary'!EA64="Yes"),OFFSET('Hygiene Data'!$H$5,0,10*ROW('Hygiene Data'!H58)),NA())</f>
        <v>#N/A</v>
      </c>
      <c r="BM64" s="99" t="e">
        <f ca="true">+IF(AND(ISNUMBER(OFFSET('Hygiene Data'!$H$7,0,10*ROW('Hygiene Data'!H58))),'Data Summary'!EB64="Yes"),OFFSET('Hygiene Data'!$H$7,0,10*ROW('Hygiene Data'!H58)),NA())</f>
        <v>#N/A</v>
      </c>
      <c r="BN64" s="99" t="e">
        <f ca="true">+IF(AND(ISNUMBER(OFFSET('Hygiene Data'!$H$9,0,10*ROW('Hygiene Data'!H58))),'Data Summary'!EC64="Yes"),OFFSET('Hygiene Data'!$H$9,0,10*ROW('Hygiene Data'!H58)),NA())</f>
        <v>#N/A</v>
      </c>
      <c r="BO64" s="99" t="e">
        <f ca="true">+IF(AND(ISNUMBER(OFFSET('Hygiene Data'!$I$5,0,10*ROW('Hygiene Data'!I58))),'Data Summary'!ED64="Yes"),OFFSET('Hygiene Data'!$I$5,0,10*ROW('Hygiene Data'!I58)),NA())</f>
        <v>#N/A</v>
      </c>
      <c r="BP64" s="99" t="e">
        <f ca="true">+IF(AND(ISNUMBER(OFFSET('Hygiene Data'!$I$7,0,10*ROW('Hygiene Data'!I58))),'Data Summary'!EE64="Yes"),OFFSET('Hygiene Data'!$I$7,0,10*ROW('Hygiene Data'!I58)),NA())</f>
        <v>#N/A</v>
      </c>
      <c r="BQ64" s="99" t="e">
        <f ca="true">+IF(AND(ISNUMBER(OFFSET('Hygiene Data'!$I$9,0,10*ROW('Hygiene Data'!I58))),'Data Summary'!EF64="Yes"),OFFSET('Hygiene Data'!$I$9,0,10*ROW('Hygiene Data'!I58)),NA())</f>
        <v>#N/A</v>
      </c>
    </row>
    <row xmlns:x14ac="http://schemas.microsoft.com/office/spreadsheetml/2009/9/ac" r="65" x14ac:dyDescent="0.2">
      <c r="A65" s="337" t="e">
        <f ca="true">+RIGHT('Data Summary'!A65,LEN('Data Summary'!A65)-9)</f>
        <v>#VALUE!</v>
      </c>
      <c r="B65" s="38" t="str">
        <f ca="true">+IF(ISTEXT('Data Summary'!B65),'Data Summary'!B65,"")</f>
        <v/>
      </c>
      <c r="C65" s="336" t="e">
        <f ca="true">+VALUE('Data Summary'!C65)</f>
        <v>#VALUE!</v>
      </c>
      <c r="D65" s="97" t="e">
        <f ca="true">+IF(AND(ISNUMBER(OFFSET('Water Data'!$D$4,0,10*ROW('Water Data'!D59))),'Data Summary'!BS65="Yes"),100-OFFSET('Water Data'!$D$4,0,10*ROW('Water Data'!D59)),NA())</f>
        <v>#N/A</v>
      </c>
      <c r="E65" s="97" t="e">
        <f ca="true">+IF(AND(ISNUMBER(OFFSET('Water Data'!$D$6,0,10*ROW('Water Data'!D59))),'Data Summary'!BT65="Yes"),OFFSET('Water Data'!$D$6,0,10*ROW('Water Data'!D59)),NA())</f>
        <v>#N/A</v>
      </c>
      <c r="F65" s="97" t="e">
        <f ca="true">+IF(AND(ISNUMBER(OFFSET('Water Data'!$D$9,0,10*ROW('Water Data'!D59))),'Data Summary'!BU65="Yes"),OFFSET('Water Data'!$D$9,0,10*ROW('Water Data'!D59)),NA())</f>
        <v>#N/A</v>
      </c>
      <c r="G65" s="97" t="e">
        <f ca="true">+IF(AND(ISNUMBER(OFFSET('Water Data'!$E$4,0,10*ROW('Water Data'!E59))),'Data Summary'!BV65="Yes"),100-OFFSET('Water Data'!$E$4,0,10*ROW('Water Data'!E59)),NA())</f>
        <v>#N/A</v>
      </c>
      <c r="H65" s="97" t="e">
        <f ca="true">+IF(AND(ISNUMBER(OFFSET('Water Data'!$E$6,0,10*ROW('Water Data'!E59))),'Data Summary'!BW65="Yes"),OFFSET('Water Data'!$E$6,0,10*ROW('Water Data'!E59)),NA())</f>
        <v>#N/A</v>
      </c>
      <c r="I65" s="97" t="e">
        <f ca="true">+IF(AND(ISNUMBER(OFFSET('Water Data'!$E$9,0,10*ROW('Water Data'!E59))),'Data Summary'!BX65="Yes"),OFFSET('Water Data'!$E$9,0,10*ROW('Water Data'!E59)),NA())</f>
        <v>#N/A</v>
      </c>
      <c r="J65" s="97" t="e">
        <f ca="true">+IF(AND(ISNUMBER(OFFSET('Water Data'!$F$4,0,10*ROW('Water Data'!F59))),'Data Summary'!BY65="Yes"),100-OFFSET('Water Data'!$F$4,0,10*ROW('Water Data'!F59)),NA())</f>
        <v>#N/A</v>
      </c>
      <c r="K65" s="97" t="e">
        <f ca="true">+IF(AND(ISNUMBER(OFFSET('Water Data'!$F$6,0,10*ROW('Water Data'!F59))),'Data Summary'!BZ65="Yes"),OFFSET('Water Data'!$F$6,0,10*ROW('Water Data'!F59)),NA())</f>
        <v>#N/A</v>
      </c>
      <c r="L65" s="97" t="e">
        <f ca="true">+IF(AND(ISNUMBER(OFFSET('Water Data'!$F$9,0,10*ROW('Water Data'!F59))),'Data Summary'!CA65="Yes"),OFFSET('Water Data'!$F$9,0,10*ROW('Water Data'!F59)),NA())</f>
        <v>#N/A</v>
      </c>
      <c r="M65" s="97" t="e">
        <f ca="true">+IF(AND(ISNUMBER(OFFSET('Water Data'!$G$4,0,10*ROW('Water Data'!G59))),'Data Summary'!CB65="Yes"),100-OFFSET('Water Data'!$G$4,0,10*ROW('Water Data'!G59)),NA())</f>
        <v>#N/A</v>
      </c>
      <c r="N65" s="97" t="e">
        <f ca="true">+IF(AND(ISNUMBER(OFFSET('Water Data'!$G$6,0,10*ROW('Water Data'!G59))),'Data Summary'!CC65="Yes"),OFFSET('Water Data'!$G$6,0,10*ROW('Water Data'!G59)),NA())</f>
        <v>#N/A</v>
      </c>
      <c r="O65" s="97" t="e">
        <f ca="true">+IF(AND(ISNUMBER(OFFSET('Water Data'!$G$9,0,10*ROW('Water Data'!G59))),'Data Summary'!CD65="Yes"),OFFSET('Water Data'!$G$9,0,10*ROW('Water Data'!G59)),NA())</f>
        <v>#N/A</v>
      </c>
      <c r="P65" s="97" t="e">
        <f ca="true">+IF(AND(ISNUMBER(OFFSET('Water Data'!$H$4,0,10*ROW('Water Data'!H59))),'Data Summary'!CE65="Yes"),100-OFFSET('Water Data'!$H$4,0,10*ROW('Water Data'!H59)),NA())</f>
        <v>#N/A</v>
      </c>
      <c r="Q65" s="97" t="e">
        <f ca="true">+IF(AND(ISNUMBER(OFFSET('Water Data'!$H$6,0,10*ROW('Water Data'!H59))),'Data Summary'!CF65="Yes"),OFFSET('Water Data'!$H$6,0,10*ROW('Water Data'!H59)),NA())</f>
        <v>#N/A</v>
      </c>
      <c r="R65" s="97" t="e">
        <f ca="true">+IF(AND(ISNUMBER(OFFSET('Water Data'!$H$9,0,10*ROW('Water Data'!H59))),'Data Summary'!CG65="Yes"),OFFSET('Water Data'!$H$9,0,10*ROW('Water Data'!H59)),NA())</f>
        <v>#N/A</v>
      </c>
      <c r="S65" s="97" t="e">
        <f ca="true">+IF(AND(ISNUMBER(OFFSET('Water Data'!$I$4,0,10*ROW('Water Data'!I59))),'Data Summary'!CH65="Yes"),100-OFFSET('Water Data'!$I$4,0,10*ROW('Water Data'!I59)),NA())</f>
        <v>#N/A</v>
      </c>
      <c r="T65" s="97" t="e">
        <f ca="true">+IF(AND(ISNUMBER(OFFSET('Water Data'!$I$6,0,10*ROW('Water Data'!I59))),'Data Summary'!CI65="Yes"),OFFSET('Water Data'!$I$6,0,10*ROW('Water Data'!I59)),NA())</f>
        <v>#N/A</v>
      </c>
      <c r="U65" s="97" t="e">
        <f ca="true">+IF(AND(ISNUMBER(OFFSET('Water Data'!$I$9,0,10*ROW('Water Data'!I59))),'Data Summary'!CJ65="Yes"),OFFSET('Water Data'!$I$9,0,10*ROW('Water Data'!I59)),NA())</f>
        <v>#N/A</v>
      </c>
      <c r="V65" s="98" t="e">
        <f ca="true">+IF(AND(ISNUMBER(OFFSET('Sanitation Data'!$D$4,0,10*ROW('Sanitation Data'!D59))),'Data Summary'!CK65="Yes"),100-OFFSET('Sanitation Data'!$D$4,0,10*ROW('Sanitation Data'!D59)),NA())</f>
        <v>#N/A</v>
      </c>
      <c r="W65" s="98" t="e">
        <f ca="true">+IF(AND(ISNUMBER(OFFSET('Sanitation Data'!$D$6,0,10*ROW('Sanitation Data'!D59))),'Data Summary'!CL65="Yes"),OFFSET('Sanitation Data'!$D$6,0,10*ROW('Sanitation Data'!D59)),NA())</f>
        <v>#N/A</v>
      </c>
      <c r="X65" s="98" t="e">
        <f ca="true">+IF(AND(ISNUMBER(OFFSET('Sanitation Data'!$D$10,0,10*ROW('Sanitation Data'!D59))),'Data Summary'!CM65="Yes"),OFFSET('Sanitation Data'!$D$10,0,10*ROW('Sanitation Data'!D59)),NA())</f>
        <v>#N/A</v>
      </c>
      <c r="Y65" s="98" t="e">
        <f ca="true">+IF(AND(ISNUMBER(OFFSET('Sanitation Data'!$D$11,0,10*ROW('Sanitation Data'!D59))),'Data Summary'!CN65="Yes"),OFFSET('Sanitation Data'!$D$11,0,10*ROW('Sanitation Data'!D59)),NA())</f>
        <v>#N/A</v>
      </c>
      <c r="Z65" s="98" t="e">
        <f ca="true">+IF(AND(ISNUMBER(OFFSET('Sanitation Data'!$D$12,0,10*ROW('Sanitation Data'!D59))),'Data Summary'!CO65="Yes"),OFFSET('Sanitation Data'!$D$12,0,10*ROW('Sanitation Data'!D59)),NA())</f>
        <v>#N/A</v>
      </c>
      <c r="AA65" s="98" t="e">
        <f ca="true">+IF(AND(ISNUMBER(OFFSET('Sanitation Data'!$E$4,0,10*ROW('Sanitation Data'!E59))),'Data Summary'!CP65="Yes"),100-OFFSET('Sanitation Data'!$E$4,0,10*ROW('Sanitation Data'!E59)),NA())</f>
        <v>#N/A</v>
      </c>
      <c r="AB65" s="98" t="e">
        <f ca="true">+IF(AND(ISNUMBER(OFFSET('Sanitation Data'!$E$6,0,10*ROW('Sanitation Data'!E59))),'Data Summary'!CQ65="Yes"),OFFSET('Sanitation Data'!$E$6,0,10*ROW('Sanitation Data'!E59)),NA())</f>
        <v>#N/A</v>
      </c>
      <c r="AC65" s="98" t="e">
        <f ca="true">+IF(AND(ISNUMBER(OFFSET('Sanitation Data'!$E$10,0,10*ROW('Sanitation Data'!E59))),'Data Summary'!CR65="Yes"),OFFSET('Sanitation Data'!$E$10,0,10*ROW('Sanitation Data'!E59)),NA())</f>
        <v>#N/A</v>
      </c>
      <c r="AD65" s="98" t="e">
        <f ca="true">+IF(AND(ISNUMBER(OFFSET('Sanitation Data'!$E$11,0,10*ROW('Sanitation Data'!E59))),'Data Summary'!CS65="Yes"),OFFSET('Sanitation Data'!$E$11,0,10*ROW('Sanitation Data'!E59)),NA())</f>
        <v>#N/A</v>
      </c>
      <c r="AE65" s="98" t="e">
        <f ca="true">+IF(AND(ISNUMBER(OFFSET('Sanitation Data'!$E$12,0,10*ROW('Sanitation Data'!E59))),'Data Summary'!CT65="Yes"),OFFSET('Sanitation Data'!$E$12,0,10*ROW('Sanitation Data'!E59)),NA())</f>
        <v>#N/A</v>
      </c>
      <c r="AF65" s="98" t="e">
        <f ca="true">+IF(AND(ISNUMBER(OFFSET('Sanitation Data'!$F$4,0,10*ROW('Sanitation Data'!F59))),'Data Summary'!CU65="Yes"),100-OFFSET('Sanitation Data'!$F$4,0,10*ROW('Sanitation Data'!F59)),NA())</f>
        <v>#N/A</v>
      </c>
      <c r="AG65" s="98" t="e">
        <f ca="true">+IF(AND(ISNUMBER(OFFSET('Sanitation Data'!$F$6,0,10*ROW('Sanitation Data'!F59))),'Data Summary'!CV65="Yes"),OFFSET('Sanitation Data'!$F$6,0,10*ROW('Sanitation Data'!F59)),NA())</f>
        <v>#N/A</v>
      </c>
      <c r="AH65" s="98" t="e">
        <f ca="true">+IF(AND(ISNUMBER(OFFSET('Sanitation Data'!$F$10,0,10*ROW('Sanitation Data'!F59))),'Data Summary'!CW65="Yes"),OFFSET('Sanitation Data'!$F$10,0,10*ROW('Sanitation Data'!F59)),NA())</f>
        <v>#N/A</v>
      </c>
      <c r="AI65" s="98" t="e">
        <f ca="true">+IF(AND(ISNUMBER(OFFSET('Sanitation Data'!$F$11,0,10*ROW('Sanitation Data'!F59))),'Data Summary'!CX65="Yes"),OFFSET('Sanitation Data'!$F$11,0,10*ROW('Sanitation Data'!F59)),NA())</f>
        <v>#N/A</v>
      </c>
      <c r="AJ65" s="98" t="e">
        <f ca="true">+IF(AND(ISNUMBER(OFFSET('Sanitation Data'!$F$12,0,10*ROW('Sanitation Data'!F59))),'Data Summary'!CY65="Yes"),OFFSET('Sanitation Data'!$F$12,0,10*ROW('Sanitation Data'!F59)),NA())</f>
        <v>#N/A</v>
      </c>
      <c r="AK65" s="98" t="e">
        <f ca="true">+IF(AND(ISNUMBER(OFFSET('Sanitation Data'!$G$4,0,10*ROW('Sanitation Data'!G59))),'Data Summary'!CZ65="Yes"),100-OFFSET('Sanitation Data'!$G$4,0,10*ROW('Sanitation Data'!G59)),NA())</f>
        <v>#N/A</v>
      </c>
      <c r="AL65" s="98" t="e">
        <f ca="true">+IF(AND(ISNUMBER(OFFSET('Sanitation Data'!$G$6,0,10*ROW('Sanitation Data'!G59))),'Data Summary'!DA65="Yes"),OFFSET('Sanitation Data'!$G$6,0,10*ROW('Sanitation Data'!G59)),NA())</f>
        <v>#N/A</v>
      </c>
      <c r="AM65" s="98" t="e">
        <f ca="true">+IF(AND(ISNUMBER(OFFSET('Sanitation Data'!$G$10,0,10*ROW('Sanitation Data'!G59))),'Data Summary'!DB65="Yes"),OFFSET('Sanitation Data'!$G$10,0,10*ROW('Sanitation Data'!G59)),NA())</f>
        <v>#N/A</v>
      </c>
      <c r="AN65" s="98" t="e">
        <f ca="true">+IF(AND(ISNUMBER(OFFSET('Sanitation Data'!$G$11,0,10*ROW('Sanitation Data'!G59))),'Data Summary'!DC65="Yes"),OFFSET('Sanitation Data'!$G$11,0,10*ROW('Sanitation Data'!G59)),NA())</f>
        <v>#N/A</v>
      </c>
      <c r="AO65" s="98" t="e">
        <f ca="true">+IF(AND(ISNUMBER(OFFSET('Sanitation Data'!$G$12,0,10*ROW('Sanitation Data'!G59))),'Data Summary'!DD65="Yes"),OFFSET('Sanitation Data'!$G$12,0,10*ROW('Sanitation Data'!G59)),NA())</f>
        <v>#N/A</v>
      </c>
      <c r="AP65" s="98" t="e">
        <f ca="true">+IF(AND(ISNUMBER(OFFSET('Sanitation Data'!$H$4,0,10*ROW('Sanitation Data'!H59))),'Data Summary'!DE65="Yes"),100-OFFSET('Sanitation Data'!$H$4,0,10*ROW('Sanitation Data'!H59)),NA())</f>
        <v>#N/A</v>
      </c>
      <c r="AQ65" s="98" t="e">
        <f ca="true">+IF(AND(ISNUMBER(OFFSET('Sanitation Data'!$H$6,0,10*ROW('Sanitation Data'!H59))),'Data Summary'!DF65="Yes"),OFFSET('Sanitation Data'!$H$6,0,10*ROW('Sanitation Data'!H59)),NA())</f>
        <v>#N/A</v>
      </c>
      <c r="AR65" s="98" t="e">
        <f ca="true">+IF(AND(ISNUMBER(OFFSET('Sanitation Data'!$H$10,0,10*ROW('Sanitation Data'!H59))),'Data Summary'!DG65="Yes"),OFFSET('Sanitation Data'!$H$10,0,10*ROW('Sanitation Data'!H59)),NA())</f>
        <v>#N/A</v>
      </c>
      <c r="AS65" s="98" t="e">
        <f ca="true">+IF(AND(ISNUMBER(OFFSET('Sanitation Data'!$H$11,0,10*ROW('Sanitation Data'!H59))),'Data Summary'!DH65="Yes"),OFFSET('Sanitation Data'!$H$11,0,10*ROW('Sanitation Data'!H59)),NA())</f>
        <v>#N/A</v>
      </c>
      <c r="AT65" s="98" t="e">
        <f ca="true">+IF(AND(ISNUMBER(OFFSET('Sanitation Data'!$H$12,0,10*ROW('Sanitation Data'!H59))),'Data Summary'!DI65="Yes"),OFFSET('Sanitation Data'!$H$12,0,10*ROW('Sanitation Data'!H59)),NA())</f>
        <v>#N/A</v>
      </c>
      <c r="AU65" s="98" t="e">
        <f ca="true">+IF(AND(ISNUMBER(OFFSET('Sanitation Data'!$I$4,0,10*ROW('Sanitation Data'!I59))),'Data Summary'!DJ65="Yes"),100-OFFSET('Sanitation Data'!$I$4,0,10*ROW('Sanitation Data'!I59)),NA())</f>
        <v>#N/A</v>
      </c>
      <c r="AV65" s="98" t="e">
        <f ca="true">+IF(AND(ISNUMBER(OFFSET('Sanitation Data'!$I$6,0,10*ROW('Sanitation Data'!I59))),'Data Summary'!DK65="Yes"),OFFSET('Sanitation Data'!$I$6,0,10*ROW('Sanitation Data'!I59)),NA())</f>
        <v>#N/A</v>
      </c>
      <c r="AW65" s="98" t="e">
        <f ca="true">+IF(AND(ISNUMBER(OFFSET('Sanitation Data'!$I$10,0,10*ROW('Sanitation Data'!I59))),'Data Summary'!DL65="Yes"),OFFSET('Sanitation Data'!$I$10,0,10*ROW('Sanitation Data'!I59)),NA())</f>
        <v>#N/A</v>
      </c>
      <c r="AX65" s="98" t="e">
        <f ca="true">+IF(AND(ISNUMBER(OFFSET('Sanitation Data'!$I$11,0,10*ROW('Sanitation Data'!I59))),'Data Summary'!DM65="Yes"),OFFSET('Sanitation Data'!$I$11,0,10*ROW('Sanitation Data'!I59)),NA())</f>
        <v>#N/A</v>
      </c>
      <c r="AY65" s="98" t="e">
        <f ca="true">+IF(AND(ISNUMBER(OFFSET('Sanitation Data'!$I$12,0,10*ROW('Sanitation Data'!I59))),'Data Summary'!DN65="Yes"),OFFSET('Sanitation Data'!$I$12,0,10*ROW('Sanitation Data'!I59)),NA())</f>
        <v>#N/A</v>
      </c>
      <c r="AZ65" s="99" t="e">
        <f ca="true">+IF(AND(ISNUMBER(OFFSET('Hygiene Data'!$D$5,0,10*ROW('Hygiene Data'!D59))),'Data Summary'!DO65="Yes"),OFFSET('Hygiene Data'!$D$5,0,10*ROW('Hygiene Data'!D59)),NA())</f>
        <v>#N/A</v>
      </c>
      <c r="BA65" s="99" t="e">
        <f ca="true">+IF(AND(ISNUMBER(OFFSET('Hygiene Data'!$D$7,0,10*ROW('Hygiene Data'!D59))),'Data Summary'!DP65="Yes"),OFFSET('Hygiene Data'!$D$7,0,10*ROW('Hygiene Data'!D59)),NA())</f>
        <v>#N/A</v>
      </c>
      <c r="BB65" s="99" t="e">
        <f ca="true">+IF(AND(ISNUMBER(OFFSET('Hygiene Data'!$D$9,0,10*ROW('Hygiene Data'!D59))),'Data Summary'!DQ65="Yes"),OFFSET('Hygiene Data'!$D$9,0,10*ROW('Hygiene Data'!D59)),NA())</f>
        <v>#N/A</v>
      </c>
      <c r="BC65" s="99" t="e">
        <f ca="true">+IF(AND(ISNUMBER(OFFSET('Hygiene Data'!$E$5,0,10*ROW('Hygiene Data'!E59))),'Data Summary'!DR65="Yes"),OFFSET('Hygiene Data'!$E$5,0,10*ROW('Hygiene Data'!E59)),NA())</f>
        <v>#N/A</v>
      </c>
      <c r="BD65" s="99" t="e">
        <f ca="true">+IF(AND(ISNUMBER(OFFSET('Hygiene Data'!$E$7,0,10*ROW('Hygiene Data'!E59))),'Data Summary'!DS65="Yes"),OFFSET('Hygiene Data'!$E$7,0,10*ROW('Hygiene Data'!E59)),NA())</f>
        <v>#N/A</v>
      </c>
      <c r="BE65" s="99" t="e">
        <f ca="true">+IF(AND(ISNUMBER(OFFSET('Hygiene Data'!$E$9,0,10*ROW('Hygiene Data'!E59))),'Data Summary'!DT65="Yes"),OFFSET('Hygiene Data'!$E$9,0,10*ROW('Hygiene Data'!E59)),NA())</f>
        <v>#N/A</v>
      </c>
      <c r="BF65" s="99" t="e">
        <f ca="true">+IF(AND(ISNUMBER(OFFSET('Hygiene Data'!$F$5,0,10*ROW('Hygiene Data'!F59))),'Data Summary'!DU65="Yes"),OFFSET('Hygiene Data'!$F$5,0,10*ROW('Hygiene Data'!F59)),NA())</f>
        <v>#N/A</v>
      </c>
      <c r="BG65" s="99" t="e">
        <f ca="true">+IF(AND(ISNUMBER(OFFSET('Hygiene Data'!$F$7,0,10*ROW('Hygiene Data'!F59))),'Data Summary'!DV65="Yes"),OFFSET('Hygiene Data'!$F$7,0,10*ROW('Hygiene Data'!F59)),NA())</f>
        <v>#N/A</v>
      </c>
      <c r="BH65" s="99" t="e">
        <f ca="true">+IF(AND(ISNUMBER(OFFSET('Hygiene Data'!$F$9,0,10*ROW('Hygiene Data'!F59))),'Data Summary'!DW65="Yes"),OFFSET('Hygiene Data'!$F$9,0,10*ROW('Hygiene Data'!F59)),NA())</f>
        <v>#N/A</v>
      </c>
      <c r="BI65" s="99" t="e">
        <f ca="true">+IF(AND(ISNUMBER(OFFSET('Hygiene Data'!$G$5,0,10*ROW('Hygiene Data'!G59))),'Data Summary'!DX65="Yes"),OFFSET('Hygiene Data'!$G$5,0,10*ROW('Hygiene Data'!G59)),NA())</f>
        <v>#N/A</v>
      </c>
      <c r="BJ65" s="99" t="e">
        <f ca="true">+IF(AND(ISNUMBER(OFFSET('Hygiene Data'!$G$7,0,10*ROW('Hygiene Data'!G59))),'Data Summary'!DY65="Yes"),OFFSET('Hygiene Data'!$G$7,0,10*ROW('Hygiene Data'!G59)),NA())</f>
        <v>#N/A</v>
      </c>
      <c r="BK65" s="99" t="e">
        <f ca="true">+IF(AND(ISNUMBER(OFFSET('Hygiene Data'!$G$9,0,10*ROW('Hygiene Data'!G59))),'Data Summary'!DZ65="Yes"),OFFSET('Hygiene Data'!$G$9,0,10*ROW('Hygiene Data'!G59)),NA())</f>
        <v>#N/A</v>
      </c>
      <c r="BL65" s="99" t="e">
        <f ca="true">+IF(AND(ISNUMBER(OFFSET('Hygiene Data'!$H$5,0,10*ROW('Hygiene Data'!H59))),'Data Summary'!EA65="Yes"),OFFSET('Hygiene Data'!$H$5,0,10*ROW('Hygiene Data'!H59)),NA())</f>
        <v>#N/A</v>
      </c>
      <c r="BM65" s="99" t="e">
        <f ca="true">+IF(AND(ISNUMBER(OFFSET('Hygiene Data'!$H$7,0,10*ROW('Hygiene Data'!H59))),'Data Summary'!EB65="Yes"),OFFSET('Hygiene Data'!$H$7,0,10*ROW('Hygiene Data'!H59)),NA())</f>
        <v>#N/A</v>
      </c>
      <c r="BN65" s="99" t="e">
        <f ca="true">+IF(AND(ISNUMBER(OFFSET('Hygiene Data'!$H$9,0,10*ROW('Hygiene Data'!H59))),'Data Summary'!EC65="Yes"),OFFSET('Hygiene Data'!$H$9,0,10*ROW('Hygiene Data'!H59)),NA())</f>
        <v>#N/A</v>
      </c>
      <c r="BO65" s="99" t="e">
        <f ca="true">+IF(AND(ISNUMBER(OFFSET('Hygiene Data'!$I$5,0,10*ROW('Hygiene Data'!I59))),'Data Summary'!ED65="Yes"),OFFSET('Hygiene Data'!$I$5,0,10*ROW('Hygiene Data'!I59)),NA())</f>
        <v>#N/A</v>
      </c>
      <c r="BP65" s="99" t="e">
        <f ca="true">+IF(AND(ISNUMBER(OFFSET('Hygiene Data'!$I$7,0,10*ROW('Hygiene Data'!I59))),'Data Summary'!EE65="Yes"),OFFSET('Hygiene Data'!$I$7,0,10*ROW('Hygiene Data'!I59)),NA())</f>
        <v>#N/A</v>
      </c>
      <c r="BQ65" s="99" t="e">
        <f ca="true">+IF(AND(ISNUMBER(OFFSET('Hygiene Data'!$I$9,0,10*ROW('Hygiene Data'!I59))),'Data Summary'!EF65="Yes"),OFFSET('Hygiene Data'!$I$9,0,10*ROW('Hygiene Data'!I59)),NA())</f>
        <v>#N/A</v>
      </c>
    </row>
    <row xmlns:x14ac="http://schemas.microsoft.com/office/spreadsheetml/2009/9/ac" r="66" x14ac:dyDescent="0.2">
      <c r="A66" s="337" t="e">
        <f ca="true">+RIGHT('Data Summary'!A66,LEN('Data Summary'!A66)-9)</f>
        <v>#VALUE!</v>
      </c>
      <c r="B66" s="38" t="str">
        <f ca="true">+IF(ISTEXT('Data Summary'!B66),'Data Summary'!B66,"")</f>
        <v/>
      </c>
      <c r="C66" s="336" t="e">
        <f ca="true">+VALUE('Data Summary'!C66)</f>
        <v>#VALUE!</v>
      </c>
      <c r="D66" s="97" t="e">
        <f ca="true">+IF(AND(ISNUMBER(OFFSET('Water Data'!$D$4,0,10*ROW('Water Data'!D60))),'Data Summary'!BS66="Yes"),100-OFFSET('Water Data'!$D$4,0,10*ROW('Water Data'!D60)),NA())</f>
        <v>#N/A</v>
      </c>
      <c r="E66" s="97" t="e">
        <f ca="true">+IF(AND(ISNUMBER(OFFSET('Water Data'!$D$6,0,10*ROW('Water Data'!D60))),'Data Summary'!BT66="Yes"),OFFSET('Water Data'!$D$6,0,10*ROW('Water Data'!D60)),NA())</f>
        <v>#N/A</v>
      </c>
      <c r="F66" s="97" t="e">
        <f ca="true">+IF(AND(ISNUMBER(OFFSET('Water Data'!$D$9,0,10*ROW('Water Data'!D60))),'Data Summary'!BU66="Yes"),OFFSET('Water Data'!$D$9,0,10*ROW('Water Data'!D60)),NA())</f>
        <v>#N/A</v>
      </c>
      <c r="G66" s="97" t="e">
        <f ca="true">+IF(AND(ISNUMBER(OFFSET('Water Data'!$E$4,0,10*ROW('Water Data'!E60))),'Data Summary'!BV66="Yes"),100-OFFSET('Water Data'!$E$4,0,10*ROW('Water Data'!E60)),NA())</f>
        <v>#N/A</v>
      </c>
      <c r="H66" s="97" t="e">
        <f ca="true">+IF(AND(ISNUMBER(OFFSET('Water Data'!$E$6,0,10*ROW('Water Data'!E60))),'Data Summary'!BW66="Yes"),OFFSET('Water Data'!$E$6,0,10*ROW('Water Data'!E60)),NA())</f>
        <v>#N/A</v>
      </c>
      <c r="I66" s="97" t="e">
        <f ca="true">+IF(AND(ISNUMBER(OFFSET('Water Data'!$E$9,0,10*ROW('Water Data'!E60))),'Data Summary'!BX66="Yes"),OFFSET('Water Data'!$E$9,0,10*ROW('Water Data'!E60)),NA())</f>
        <v>#N/A</v>
      </c>
      <c r="J66" s="97" t="e">
        <f ca="true">+IF(AND(ISNUMBER(OFFSET('Water Data'!$F$4,0,10*ROW('Water Data'!F60))),'Data Summary'!BY66="Yes"),100-OFFSET('Water Data'!$F$4,0,10*ROW('Water Data'!F60)),NA())</f>
        <v>#N/A</v>
      </c>
      <c r="K66" s="97" t="e">
        <f ca="true">+IF(AND(ISNUMBER(OFFSET('Water Data'!$F$6,0,10*ROW('Water Data'!F60))),'Data Summary'!BZ66="Yes"),OFFSET('Water Data'!$F$6,0,10*ROW('Water Data'!F60)),NA())</f>
        <v>#N/A</v>
      </c>
      <c r="L66" s="97" t="e">
        <f ca="true">+IF(AND(ISNUMBER(OFFSET('Water Data'!$F$9,0,10*ROW('Water Data'!F60))),'Data Summary'!CA66="Yes"),OFFSET('Water Data'!$F$9,0,10*ROW('Water Data'!F60)),NA())</f>
        <v>#N/A</v>
      </c>
      <c r="M66" s="97" t="e">
        <f ca="true">+IF(AND(ISNUMBER(OFFSET('Water Data'!$G$4,0,10*ROW('Water Data'!G60))),'Data Summary'!CB66="Yes"),100-OFFSET('Water Data'!$G$4,0,10*ROW('Water Data'!G60)),NA())</f>
        <v>#N/A</v>
      </c>
      <c r="N66" s="97" t="e">
        <f ca="true">+IF(AND(ISNUMBER(OFFSET('Water Data'!$G$6,0,10*ROW('Water Data'!G60))),'Data Summary'!CC66="Yes"),OFFSET('Water Data'!$G$6,0,10*ROW('Water Data'!G60)),NA())</f>
        <v>#N/A</v>
      </c>
      <c r="O66" s="97" t="e">
        <f ca="true">+IF(AND(ISNUMBER(OFFSET('Water Data'!$G$9,0,10*ROW('Water Data'!G60))),'Data Summary'!CD66="Yes"),OFFSET('Water Data'!$G$9,0,10*ROW('Water Data'!G60)),NA())</f>
        <v>#N/A</v>
      </c>
      <c r="P66" s="97" t="e">
        <f ca="true">+IF(AND(ISNUMBER(OFFSET('Water Data'!$H$4,0,10*ROW('Water Data'!H60))),'Data Summary'!CE66="Yes"),100-OFFSET('Water Data'!$H$4,0,10*ROW('Water Data'!H60)),NA())</f>
        <v>#N/A</v>
      </c>
      <c r="Q66" s="97" t="e">
        <f ca="true">+IF(AND(ISNUMBER(OFFSET('Water Data'!$H$6,0,10*ROW('Water Data'!H60))),'Data Summary'!CF66="Yes"),OFFSET('Water Data'!$H$6,0,10*ROW('Water Data'!H60)),NA())</f>
        <v>#N/A</v>
      </c>
      <c r="R66" s="97" t="e">
        <f ca="true">+IF(AND(ISNUMBER(OFFSET('Water Data'!$H$9,0,10*ROW('Water Data'!H60))),'Data Summary'!CG66="Yes"),OFFSET('Water Data'!$H$9,0,10*ROW('Water Data'!H60)),NA())</f>
        <v>#N/A</v>
      </c>
      <c r="S66" s="97" t="e">
        <f ca="true">+IF(AND(ISNUMBER(OFFSET('Water Data'!$I$4,0,10*ROW('Water Data'!I60))),'Data Summary'!CH66="Yes"),100-OFFSET('Water Data'!$I$4,0,10*ROW('Water Data'!I60)),NA())</f>
        <v>#N/A</v>
      </c>
      <c r="T66" s="97" t="e">
        <f ca="true">+IF(AND(ISNUMBER(OFFSET('Water Data'!$I$6,0,10*ROW('Water Data'!I60))),'Data Summary'!CI66="Yes"),OFFSET('Water Data'!$I$6,0,10*ROW('Water Data'!I60)),NA())</f>
        <v>#N/A</v>
      </c>
      <c r="U66" s="97" t="e">
        <f ca="true">+IF(AND(ISNUMBER(OFFSET('Water Data'!$I$9,0,10*ROW('Water Data'!I60))),'Data Summary'!CJ66="Yes"),OFFSET('Water Data'!$I$9,0,10*ROW('Water Data'!I60)),NA())</f>
        <v>#N/A</v>
      </c>
      <c r="V66" s="98" t="e">
        <f ca="true">+IF(AND(ISNUMBER(OFFSET('Sanitation Data'!$D$4,0,10*ROW('Sanitation Data'!D60))),'Data Summary'!CK66="Yes"),100-OFFSET('Sanitation Data'!$D$4,0,10*ROW('Sanitation Data'!D60)),NA())</f>
        <v>#N/A</v>
      </c>
      <c r="W66" s="98" t="e">
        <f ca="true">+IF(AND(ISNUMBER(OFFSET('Sanitation Data'!$D$6,0,10*ROW('Sanitation Data'!D60))),'Data Summary'!CL66="Yes"),OFFSET('Sanitation Data'!$D$6,0,10*ROW('Sanitation Data'!D60)),NA())</f>
        <v>#N/A</v>
      </c>
      <c r="X66" s="98" t="e">
        <f ca="true">+IF(AND(ISNUMBER(OFFSET('Sanitation Data'!$D$10,0,10*ROW('Sanitation Data'!D60))),'Data Summary'!CM66="Yes"),OFFSET('Sanitation Data'!$D$10,0,10*ROW('Sanitation Data'!D60)),NA())</f>
        <v>#N/A</v>
      </c>
      <c r="Y66" s="98" t="e">
        <f ca="true">+IF(AND(ISNUMBER(OFFSET('Sanitation Data'!$D$11,0,10*ROW('Sanitation Data'!D60))),'Data Summary'!CN66="Yes"),OFFSET('Sanitation Data'!$D$11,0,10*ROW('Sanitation Data'!D60)),NA())</f>
        <v>#N/A</v>
      </c>
      <c r="Z66" s="98" t="e">
        <f ca="true">+IF(AND(ISNUMBER(OFFSET('Sanitation Data'!$D$12,0,10*ROW('Sanitation Data'!D60))),'Data Summary'!CO66="Yes"),OFFSET('Sanitation Data'!$D$12,0,10*ROW('Sanitation Data'!D60)),NA())</f>
        <v>#N/A</v>
      </c>
      <c r="AA66" s="98" t="e">
        <f ca="true">+IF(AND(ISNUMBER(OFFSET('Sanitation Data'!$E$4,0,10*ROW('Sanitation Data'!E60))),'Data Summary'!CP66="Yes"),100-OFFSET('Sanitation Data'!$E$4,0,10*ROW('Sanitation Data'!E60)),NA())</f>
        <v>#N/A</v>
      </c>
      <c r="AB66" s="98" t="e">
        <f ca="true">+IF(AND(ISNUMBER(OFFSET('Sanitation Data'!$E$6,0,10*ROW('Sanitation Data'!E60))),'Data Summary'!CQ66="Yes"),OFFSET('Sanitation Data'!$E$6,0,10*ROW('Sanitation Data'!E60)),NA())</f>
        <v>#N/A</v>
      </c>
      <c r="AC66" s="98" t="e">
        <f ca="true">+IF(AND(ISNUMBER(OFFSET('Sanitation Data'!$E$10,0,10*ROW('Sanitation Data'!E60))),'Data Summary'!CR66="Yes"),OFFSET('Sanitation Data'!$E$10,0,10*ROW('Sanitation Data'!E60)),NA())</f>
        <v>#N/A</v>
      </c>
      <c r="AD66" s="98" t="e">
        <f ca="true">+IF(AND(ISNUMBER(OFFSET('Sanitation Data'!$E$11,0,10*ROW('Sanitation Data'!E60))),'Data Summary'!CS66="Yes"),OFFSET('Sanitation Data'!$E$11,0,10*ROW('Sanitation Data'!E60)),NA())</f>
        <v>#N/A</v>
      </c>
      <c r="AE66" s="98" t="e">
        <f ca="true">+IF(AND(ISNUMBER(OFFSET('Sanitation Data'!$E$12,0,10*ROW('Sanitation Data'!E60))),'Data Summary'!CT66="Yes"),OFFSET('Sanitation Data'!$E$12,0,10*ROW('Sanitation Data'!E60)),NA())</f>
        <v>#N/A</v>
      </c>
      <c r="AF66" s="98" t="e">
        <f ca="true">+IF(AND(ISNUMBER(OFFSET('Sanitation Data'!$F$4,0,10*ROW('Sanitation Data'!F60))),'Data Summary'!CU66="Yes"),100-OFFSET('Sanitation Data'!$F$4,0,10*ROW('Sanitation Data'!F60)),NA())</f>
        <v>#N/A</v>
      </c>
      <c r="AG66" s="98" t="e">
        <f ca="true">+IF(AND(ISNUMBER(OFFSET('Sanitation Data'!$F$6,0,10*ROW('Sanitation Data'!F60))),'Data Summary'!CV66="Yes"),OFFSET('Sanitation Data'!$F$6,0,10*ROW('Sanitation Data'!F60)),NA())</f>
        <v>#N/A</v>
      </c>
      <c r="AH66" s="98" t="e">
        <f ca="true">+IF(AND(ISNUMBER(OFFSET('Sanitation Data'!$F$10,0,10*ROW('Sanitation Data'!F60))),'Data Summary'!CW66="Yes"),OFFSET('Sanitation Data'!$F$10,0,10*ROW('Sanitation Data'!F60)),NA())</f>
        <v>#N/A</v>
      </c>
      <c r="AI66" s="98" t="e">
        <f ca="true">+IF(AND(ISNUMBER(OFFSET('Sanitation Data'!$F$11,0,10*ROW('Sanitation Data'!F60))),'Data Summary'!CX66="Yes"),OFFSET('Sanitation Data'!$F$11,0,10*ROW('Sanitation Data'!F60)),NA())</f>
        <v>#N/A</v>
      </c>
      <c r="AJ66" s="98" t="e">
        <f ca="true">+IF(AND(ISNUMBER(OFFSET('Sanitation Data'!$F$12,0,10*ROW('Sanitation Data'!F60))),'Data Summary'!CY66="Yes"),OFFSET('Sanitation Data'!$F$12,0,10*ROW('Sanitation Data'!F60)),NA())</f>
        <v>#N/A</v>
      </c>
      <c r="AK66" s="98" t="e">
        <f ca="true">+IF(AND(ISNUMBER(OFFSET('Sanitation Data'!$G$4,0,10*ROW('Sanitation Data'!G60))),'Data Summary'!CZ66="Yes"),100-OFFSET('Sanitation Data'!$G$4,0,10*ROW('Sanitation Data'!G60)),NA())</f>
        <v>#N/A</v>
      </c>
      <c r="AL66" s="98" t="e">
        <f ca="true">+IF(AND(ISNUMBER(OFFSET('Sanitation Data'!$G$6,0,10*ROW('Sanitation Data'!G60))),'Data Summary'!DA66="Yes"),OFFSET('Sanitation Data'!$G$6,0,10*ROW('Sanitation Data'!G60)),NA())</f>
        <v>#N/A</v>
      </c>
      <c r="AM66" s="98" t="e">
        <f ca="true">+IF(AND(ISNUMBER(OFFSET('Sanitation Data'!$G$10,0,10*ROW('Sanitation Data'!G60))),'Data Summary'!DB66="Yes"),OFFSET('Sanitation Data'!$G$10,0,10*ROW('Sanitation Data'!G60)),NA())</f>
        <v>#N/A</v>
      </c>
      <c r="AN66" s="98" t="e">
        <f ca="true">+IF(AND(ISNUMBER(OFFSET('Sanitation Data'!$G$11,0,10*ROW('Sanitation Data'!G60))),'Data Summary'!DC66="Yes"),OFFSET('Sanitation Data'!$G$11,0,10*ROW('Sanitation Data'!G60)),NA())</f>
        <v>#N/A</v>
      </c>
      <c r="AO66" s="98" t="e">
        <f ca="true">+IF(AND(ISNUMBER(OFFSET('Sanitation Data'!$G$12,0,10*ROW('Sanitation Data'!G60))),'Data Summary'!DD66="Yes"),OFFSET('Sanitation Data'!$G$12,0,10*ROW('Sanitation Data'!G60)),NA())</f>
        <v>#N/A</v>
      </c>
      <c r="AP66" s="98" t="e">
        <f ca="true">+IF(AND(ISNUMBER(OFFSET('Sanitation Data'!$H$4,0,10*ROW('Sanitation Data'!H60))),'Data Summary'!DE66="Yes"),100-OFFSET('Sanitation Data'!$H$4,0,10*ROW('Sanitation Data'!H60)),NA())</f>
        <v>#N/A</v>
      </c>
      <c r="AQ66" s="98" t="e">
        <f ca="true">+IF(AND(ISNUMBER(OFFSET('Sanitation Data'!$H$6,0,10*ROW('Sanitation Data'!H60))),'Data Summary'!DF66="Yes"),OFFSET('Sanitation Data'!$H$6,0,10*ROW('Sanitation Data'!H60)),NA())</f>
        <v>#N/A</v>
      </c>
      <c r="AR66" s="98" t="e">
        <f ca="true">+IF(AND(ISNUMBER(OFFSET('Sanitation Data'!$H$10,0,10*ROW('Sanitation Data'!H60))),'Data Summary'!DG66="Yes"),OFFSET('Sanitation Data'!$H$10,0,10*ROW('Sanitation Data'!H60)),NA())</f>
        <v>#N/A</v>
      </c>
      <c r="AS66" s="98" t="e">
        <f ca="true">+IF(AND(ISNUMBER(OFFSET('Sanitation Data'!$H$11,0,10*ROW('Sanitation Data'!H60))),'Data Summary'!DH66="Yes"),OFFSET('Sanitation Data'!$H$11,0,10*ROW('Sanitation Data'!H60)),NA())</f>
        <v>#N/A</v>
      </c>
      <c r="AT66" s="98" t="e">
        <f ca="true">+IF(AND(ISNUMBER(OFFSET('Sanitation Data'!$H$12,0,10*ROW('Sanitation Data'!H60))),'Data Summary'!DI66="Yes"),OFFSET('Sanitation Data'!$H$12,0,10*ROW('Sanitation Data'!H60)),NA())</f>
        <v>#N/A</v>
      </c>
      <c r="AU66" s="98" t="e">
        <f ca="true">+IF(AND(ISNUMBER(OFFSET('Sanitation Data'!$I$4,0,10*ROW('Sanitation Data'!I60))),'Data Summary'!DJ66="Yes"),100-OFFSET('Sanitation Data'!$I$4,0,10*ROW('Sanitation Data'!I60)),NA())</f>
        <v>#N/A</v>
      </c>
      <c r="AV66" s="98" t="e">
        <f ca="true">+IF(AND(ISNUMBER(OFFSET('Sanitation Data'!$I$6,0,10*ROW('Sanitation Data'!I60))),'Data Summary'!DK66="Yes"),OFFSET('Sanitation Data'!$I$6,0,10*ROW('Sanitation Data'!I60)),NA())</f>
        <v>#N/A</v>
      </c>
      <c r="AW66" s="98" t="e">
        <f ca="true">+IF(AND(ISNUMBER(OFFSET('Sanitation Data'!$I$10,0,10*ROW('Sanitation Data'!I60))),'Data Summary'!DL66="Yes"),OFFSET('Sanitation Data'!$I$10,0,10*ROW('Sanitation Data'!I60)),NA())</f>
        <v>#N/A</v>
      </c>
      <c r="AX66" s="98" t="e">
        <f ca="true">+IF(AND(ISNUMBER(OFFSET('Sanitation Data'!$I$11,0,10*ROW('Sanitation Data'!I60))),'Data Summary'!DM66="Yes"),OFFSET('Sanitation Data'!$I$11,0,10*ROW('Sanitation Data'!I60)),NA())</f>
        <v>#N/A</v>
      </c>
      <c r="AY66" s="98" t="e">
        <f ca="true">+IF(AND(ISNUMBER(OFFSET('Sanitation Data'!$I$12,0,10*ROW('Sanitation Data'!I60))),'Data Summary'!DN66="Yes"),OFFSET('Sanitation Data'!$I$12,0,10*ROW('Sanitation Data'!I60)),NA())</f>
        <v>#N/A</v>
      </c>
      <c r="AZ66" s="99" t="e">
        <f ca="true">+IF(AND(ISNUMBER(OFFSET('Hygiene Data'!$D$5,0,10*ROW('Hygiene Data'!D60))),'Data Summary'!DO66="Yes"),OFFSET('Hygiene Data'!$D$5,0,10*ROW('Hygiene Data'!D60)),NA())</f>
        <v>#N/A</v>
      </c>
      <c r="BA66" s="99" t="e">
        <f ca="true">+IF(AND(ISNUMBER(OFFSET('Hygiene Data'!$D$7,0,10*ROW('Hygiene Data'!D60))),'Data Summary'!DP66="Yes"),OFFSET('Hygiene Data'!$D$7,0,10*ROW('Hygiene Data'!D60)),NA())</f>
        <v>#N/A</v>
      </c>
      <c r="BB66" s="99" t="e">
        <f ca="true">+IF(AND(ISNUMBER(OFFSET('Hygiene Data'!$D$9,0,10*ROW('Hygiene Data'!D60))),'Data Summary'!DQ66="Yes"),OFFSET('Hygiene Data'!$D$9,0,10*ROW('Hygiene Data'!D60)),NA())</f>
        <v>#N/A</v>
      </c>
      <c r="BC66" s="99" t="e">
        <f ca="true">+IF(AND(ISNUMBER(OFFSET('Hygiene Data'!$E$5,0,10*ROW('Hygiene Data'!E60))),'Data Summary'!DR66="Yes"),OFFSET('Hygiene Data'!$E$5,0,10*ROW('Hygiene Data'!E60)),NA())</f>
        <v>#N/A</v>
      </c>
      <c r="BD66" s="99" t="e">
        <f ca="true">+IF(AND(ISNUMBER(OFFSET('Hygiene Data'!$E$7,0,10*ROW('Hygiene Data'!E60))),'Data Summary'!DS66="Yes"),OFFSET('Hygiene Data'!$E$7,0,10*ROW('Hygiene Data'!E60)),NA())</f>
        <v>#N/A</v>
      </c>
      <c r="BE66" s="99" t="e">
        <f ca="true">+IF(AND(ISNUMBER(OFFSET('Hygiene Data'!$E$9,0,10*ROW('Hygiene Data'!E60))),'Data Summary'!DT66="Yes"),OFFSET('Hygiene Data'!$E$9,0,10*ROW('Hygiene Data'!E60)),NA())</f>
        <v>#N/A</v>
      </c>
      <c r="BF66" s="99" t="e">
        <f ca="true">+IF(AND(ISNUMBER(OFFSET('Hygiene Data'!$F$5,0,10*ROW('Hygiene Data'!F60))),'Data Summary'!DU66="Yes"),OFFSET('Hygiene Data'!$F$5,0,10*ROW('Hygiene Data'!F60)),NA())</f>
        <v>#N/A</v>
      </c>
      <c r="BG66" s="99" t="e">
        <f ca="true">+IF(AND(ISNUMBER(OFFSET('Hygiene Data'!$F$7,0,10*ROW('Hygiene Data'!F60))),'Data Summary'!DV66="Yes"),OFFSET('Hygiene Data'!$F$7,0,10*ROW('Hygiene Data'!F60)),NA())</f>
        <v>#N/A</v>
      </c>
      <c r="BH66" s="99" t="e">
        <f ca="true">+IF(AND(ISNUMBER(OFFSET('Hygiene Data'!$F$9,0,10*ROW('Hygiene Data'!F60))),'Data Summary'!DW66="Yes"),OFFSET('Hygiene Data'!$F$9,0,10*ROW('Hygiene Data'!F60)),NA())</f>
        <v>#N/A</v>
      </c>
      <c r="BI66" s="99" t="e">
        <f ca="true">+IF(AND(ISNUMBER(OFFSET('Hygiene Data'!$G$5,0,10*ROW('Hygiene Data'!G60))),'Data Summary'!DX66="Yes"),OFFSET('Hygiene Data'!$G$5,0,10*ROW('Hygiene Data'!G60)),NA())</f>
        <v>#N/A</v>
      </c>
      <c r="BJ66" s="99" t="e">
        <f ca="true">+IF(AND(ISNUMBER(OFFSET('Hygiene Data'!$G$7,0,10*ROW('Hygiene Data'!G60))),'Data Summary'!DY66="Yes"),OFFSET('Hygiene Data'!$G$7,0,10*ROW('Hygiene Data'!G60)),NA())</f>
        <v>#N/A</v>
      </c>
      <c r="BK66" s="99" t="e">
        <f ca="true">+IF(AND(ISNUMBER(OFFSET('Hygiene Data'!$G$9,0,10*ROW('Hygiene Data'!G60))),'Data Summary'!DZ66="Yes"),OFFSET('Hygiene Data'!$G$9,0,10*ROW('Hygiene Data'!G60)),NA())</f>
        <v>#N/A</v>
      </c>
      <c r="BL66" s="99" t="e">
        <f ca="true">+IF(AND(ISNUMBER(OFFSET('Hygiene Data'!$H$5,0,10*ROW('Hygiene Data'!H60))),'Data Summary'!EA66="Yes"),OFFSET('Hygiene Data'!$H$5,0,10*ROW('Hygiene Data'!H60)),NA())</f>
        <v>#N/A</v>
      </c>
      <c r="BM66" s="99" t="e">
        <f ca="true">+IF(AND(ISNUMBER(OFFSET('Hygiene Data'!$H$7,0,10*ROW('Hygiene Data'!H60))),'Data Summary'!EB66="Yes"),OFFSET('Hygiene Data'!$H$7,0,10*ROW('Hygiene Data'!H60)),NA())</f>
        <v>#N/A</v>
      </c>
      <c r="BN66" s="99" t="e">
        <f ca="true">+IF(AND(ISNUMBER(OFFSET('Hygiene Data'!$H$9,0,10*ROW('Hygiene Data'!H60))),'Data Summary'!EC66="Yes"),OFFSET('Hygiene Data'!$H$9,0,10*ROW('Hygiene Data'!H60)),NA())</f>
        <v>#N/A</v>
      </c>
      <c r="BO66" s="99" t="e">
        <f ca="true">+IF(AND(ISNUMBER(OFFSET('Hygiene Data'!$I$5,0,10*ROW('Hygiene Data'!I60))),'Data Summary'!ED66="Yes"),OFFSET('Hygiene Data'!$I$5,0,10*ROW('Hygiene Data'!I60)),NA())</f>
        <v>#N/A</v>
      </c>
      <c r="BP66" s="99" t="e">
        <f ca="true">+IF(AND(ISNUMBER(OFFSET('Hygiene Data'!$I$7,0,10*ROW('Hygiene Data'!I60))),'Data Summary'!EE66="Yes"),OFFSET('Hygiene Data'!$I$7,0,10*ROW('Hygiene Data'!I60)),NA())</f>
        <v>#N/A</v>
      </c>
      <c r="BQ66" s="99" t="e">
        <f ca="true">+IF(AND(ISNUMBER(OFFSET('Hygiene Data'!$I$9,0,10*ROW('Hygiene Data'!I60))),'Data Summary'!EF66="Yes"),OFFSET('Hygiene Data'!$I$9,0,10*ROW('Hygiene Data'!I60)),NA())</f>
        <v>#N/A</v>
      </c>
    </row>
    <row xmlns:x14ac="http://schemas.microsoft.com/office/spreadsheetml/2009/9/ac" r="67" x14ac:dyDescent="0.2">
      <c r="A67" s="337" t="e">
        <f ca="true">+RIGHT('Data Summary'!A67,LEN('Data Summary'!A67)-9)</f>
        <v>#VALUE!</v>
      </c>
      <c r="B67" s="38" t="str">
        <f ca="true">+IF(ISTEXT('Data Summary'!B67),'Data Summary'!B67,"")</f>
        <v/>
      </c>
      <c r="C67" s="336" t="e">
        <f ca="true">+VALUE('Data Summary'!C67)</f>
        <v>#VALUE!</v>
      </c>
      <c r="D67" s="97" t="e">
        <f ca="true">+IF(AND(ISNUMBER(OFFSET('Water Data'!$D$4,0,10*ROW('Water Data'!D61))),'Data Summary'!BS67="Yes"),100-OFFSET('Water Data'!$D$4,0,10*ROW('Water Data'!D61)),NA())</f>
        <v>#N/A</v>
      </c>
      <c r="E67" s="97" t="e">
        <f ca="true">+IF(AND(ISNUMBER(OFFSET('Water Data'!$D$6,0,10*ROW('Water Data'!D61))),'Data Summary'!BT67="Yes"),OFFSET('Water Data'!$D$6,0,10*ROW('Water Data'!D61)),NA())</f>
        <v>#N/A</v>
      </c>
      <c r="F67" s="97" t="e">
        <f ca="true">+IF(AND(ISNUMBER(OFFSET('Water Data'!$D$9,0,10*ROW('Water Data'!D61))),'Data Summary'!BU67="Yes"),OFFSET('Water Data'!$D$9,0,10*ROW('Water Data'!D61)),NA())</f>
        <v>#N/A</v>
      </c>
      <c r="G67" s="97" t="e">
        <f ca="true">+IF(AND(ISNUMBER(OFFSET('Water Data'!$E$4,0,10*ROW('Water Data'!E61))),'Data Summary'!BV67="Yes"),100-OFFSET('Water Data'!$E$4,0,10*ROW('Water Data'!E61)),NA())</f>
        <v>#N/A</v>
      </c>
      <c r="H67" s="97" t="e">
        <f ca="true">+IF(AND(ISNUMBER(OFFSET('Water Data'!$E$6,0,10*ROW('Water Data'!E61))),'Data Summary'!BW67="Yes"),OFFSET('Water Data'!$E$6,0,10*ROW('Water Data'!E61)),NA())</f>
        <v>#N/A</v>
      </c>
      <c r="I67" s="97" t="e">
        <f ca="true">+IF(AND(ISNUMBER(OFFSET('Water Data'!$E$9,0,10*ROW('Water Data'!E61))),'Data Summary'!BX67="Yes"),OFFSET('Water Data'!$E$9,0,10*ROW('Water Data'!E61)),NA())</f>
        <v>#N/A</v>
      </c>
      <c r="J67" s="97" t="e">
        <f ca="true">+IF(AND(ISNUMBER(OFFSET('Water Data'!$F$4,0,10*ROW('Water Data'!F61))),'Data Summary'!BY67="Yes"),100-OFFSET('Water Data'!$F$4,0,10*ROW('Water Data'!F61)),NA())</f>
        <v>#N/A</v>
      </c>
      <c r="K67" s="97" t="e">
        <f ca="true">+IF(AND(ISNUMBER(OFFSET('Water Data'!$F$6,0,10*ROW('Water Data'!F61))),'Data Summary'!BZ67="Yes"),OFFSET('Water Data'!$F$6,0,10*ROW('Water Data'!F61)),NA())</f>
        <v>#N/A</v>
      </c>
      <c r="L67" s="97" t="e">
        <f ca="true">+IF(AND(ISNUMBER(OFFSET('Water Data'!$F$9,0,10*ROW('Water Data'!F61))),'Data Summary'!CA67="Yes"),OFFSET('Water Data'!$F$9,0,10*ROW('Water Data'!F61)),NA())</f>
        <v>#N/A</v>
      </c>
      <c r="M67" s="97" t="e">
        <f ca="true">+IF(AND(ISNUMBER(OFFSET('Water Data'!$G$4,0,10*ROW('Water Data'!G61))),'Data Summary'!CB67="Yes"),100-OFFSET('Water Data'!$G$4,0,10*ROW('Water Data'!G61)),NA())</f>
        <v>#N/A</v>
      </c>
      <c r="N67" s="97" t="e">
        <f ca="true">+IF(AND(ISNUMBER(OFFSET('Water Data'!$G$6,0,10*ROW('Water Data'!G61))),'Data Summary'!CC67="Yes"),OFFSET('Water Data'!$G$6,0,10*ROW('Water Data'!G61)),NA())</f>
        <v>#N/A</v>
      </c>
      <c r="O67" s="97" t="e">
        <f ca="true">+IF(AND(ISNUMBER(OFFSET('Water Data'!$G$9,0,10*ROW('Water Data'!G61))),'Data Summary'!CD67="Yes"),OFFSET('Water Data'!$G$9,0,10*ROW('Water Data'!G61)),NA())</f>
        <v>#N/A</v>
      </c>
      <c r="P67" s="97" t="e">
        <f ca="true">+IF(AND(ISNUMBER(OFFSET('Water Data'!$H$4,0,10*ROW('Water Data'!H61))),'Data Summary'!CE67="Yes"),100-OFFSET('Water Data'!$H$4,0,10*ROW('Water Data'!H61)),NA())</f>
        <v>#N/A</v>
      </c>
      <c r="Q67" s="97" t="e">
        <f ca="true">+IF(AND(ISNUMBER(OFFSET('Water Data'!$H$6,0,10*ROW('Water Data'!H61))),'Data Summary'!CF67="Yes"),OFFSET('Water Data'!$H$6,0,10*ROW('Water Data'!H61)),NA())</f>
        <v>#N/A</v>
      </c>
      <c r="R67" s="97" t="e">
        <f ca="true">+IF(AND(ISNUMBER(OFFSET('Water Data'!$H$9,0,10*ROW('Water Data'!H61))),'Data Summary'!CG67="Yes"),OFFSET('Water Data'!$H$9,0,10*ROW('Water Data'!H61)),NA())</f>
        <v>#N/A</v>
      </c>
      <c r="S67" s="97" t="e">
        <f ca="true">+IF(AND(ISNUMBER(OFFSET('Water Data'!$I$4,0,10*ROW('Water Data'!I61))),'Data Summary'!CH67="Yes"),100-OFFSET('Water Data'!$I$4,0,10*ROW('Water Data'!I61)),NA())</f>
        <v>#N/A</v>
      </c>
      <c r="T67" s="97" t="e">
        <f ca="true">+IF(AND(ISNUMBER(OFFSET('Water Data'!$I$6,0,10*ROW('Water Data'!I61))),'Data Summary'!CI67="Yes"),OFFSET('Water Data'!$I$6,0,10*ROW('Water Data'!I61)),NA())</f>
        <v>#N/A</v>
      </c>
      <c r="U67" s="97" t="e">
        <f ca="true">+IF(AND(ISNUMBER(OFFSET('Water Data'!$I$9,0,10*ROW('Water Data'!I61))),'Data Summary'!CJ67="Yes"),OFFSET('Water Data'!$I$9,0,10*ROW('Water Data'!I61)),NA())</f>
        <v>#N/A</v>
      </c>
      <c r="V67" s="98" t="e">
        <f ca="true">+IF(AND(ISNUMBER(OFFSET('Sanitation Data'!$D$4,0,10*ROW('Sanitation Data'!D61))),'Data Summary'!CK67="Yes"),100-OFFSET('Sanitation Data'!$D$4,0,10*ROW('Sanitation Data'!D61)),NA())</f>
        <v>#N/A</v>
      </c>
      <c r="W67" s="98" t="e">
        <f ca="true">+IF(AND(ISNUMBER(OFFSET('Sanitation Data'!$D$6,0,10*ROW('Sanitation Data'!D61))),'Data Summary'!CL67="Yes"),OFFSET('Sanitation Data'!$D$6,0,10*ROW('Sanitation Data'!D61)),NA())</f>
        <v>#N/A</v>
      </c>
      <c r="X67" s="98" t="e">
        <f ca="true">+IF(AND(ISNUMBER(OFFSET('Sanitation Data'!$D$10,0,10*ROW('Sanitation Data'!D61))),'Data Summary'!CM67="Yes"),OFFSET('Sanitation Data'!$D$10,0,10*ROW('Sanitation Data'!D61)),NA())</f>
        <v>#N/A</v>
      </c>
      <c r="Y67" s="98" t="e">
        <f ca="true">+IF(AND(ISNUMBER(OFFSET('Sanitation Data'!$D$11,0,10*ROW('Sanitation Data'!D61))),'Data Summary'!CN67="Yes"),OFFSET('Sanitation Data'!$D$11,0,10*ROW('Sanitation Data'!D61)),NA())</f>
        <v>#N/A</v>
      </c>
      <c r="Z67" s="98" t="e">
        <f ca="true">+IF(AND(ISNUMBER(OFFSET('Sanitation Data'!$D$12,0,10*ROW('Sanitation Data'!D61))),'Data Summary'!CO67="Yes"),OFFSET('Sanitation Data'!$D$12,0,10*ROW('Sanitation Data'!D61)),NA())</f>
        <v>#N/A</v>
      </c>
      <c r="AA67" s="98" t="e">
        <f ca="true">+IF(AND(ISNUMBER(OFFSET('Sanitation Data'!$E$4,0,10*ROW('Sanitation Data'!E61))),'Data Summary'!CP67="Yes"),100-OFFSET('Sanitation Data'!$E$4,0,10*ROW('Sanitation Data'!E61)),NA())</f>
        <v>#N/A</v>
      </c>
      <c r="AB67" s="98" t="e">
        <f ca="true">+IF(AND(ISNUMBER(OFFSET('Sanitation Data'!$E$6,0,10*ROW('Sanitation Data'!E61))),'Data Summary'!CQ67="Yes"),OFFSET('Sanitation Data'!$E$6,0,10*ROW('Sanitation Data'!E61)),NA())</f>
        <v>#N/A</v>
      </c>
      <c r="AC67" s="98" t="e">
        <f ca="true">+IF(AND(ISNUMBER(OFFSET('Sanitation Data'!$E$10,0,10*ROW('Sanitation Data'!E61))),'Data Summary'!CR67="Yes"),OFFSET('Sanitation Data'!$E$10,0,10*ROW('Sanitation Data'!E61)),NA())</f>
        <v>#N/A</v>
      </c>
      <c r="AD67" s="98" t="e">
        <f ca="true">+IF(AND(ISNUMBER(OFFSET('Sanitation Data'!$E$11,0,10*ROW('Sanitation Data'!E61))),'Data Summary'!CS67="Yes"),OFFSET('Sanitation Data'!$E$11,0,10*ROW('Sanitation Data'!E61)),NA())</f>
        <v>#N/A</v>
      </c>
      <c r="AE67" s="98" t="e">
        <f ca="true">+IF(AND(ISNUMBER(OFFSET('Sanitation Data'!$E$12,0,10*ROW('Sanitation Data'!E61))),'Data Summary'!CT67="Yes"),OFFSET('Sanitation Data'!$E$12,0,10*ROW('Sanitation Data'!E61)),NA())</f>
        <v>#N/A</v>
      </c>
      <c r="AF67" s="98" t="e">
        <f ca="true">+IF(AND(ISNUMBER(OFFSET('Sanitation Data'!$F$4,0,10*ROW('Sanitation Data'!F61))),'Data Summary'!CU67="Yes"),100-OFFSET('Sanitation Data'!$F$4,0,10*ROW('Sanitation Data'!F61)),NA())</f>
        <v>#N/A</v>
      </c>
      <c r="AG67" s="98" t="e">
        <f ca="true">+IF(AND(ISNUMBER(OFFSET('Sanitation Data'!$F$6,0,10*ROW('Sanitation Data'!F61))),'Data Summary'!CV67="Yes"),OFFSET('Sanitation Data'!$F$6,0,10*ROW('Sanitation Data'!F61)),NA())</f>
        <v>#N/A</v>
      </c>
      <c r="AH67" s="98" t="e">
        <f ca="true">+IF(AND(ISNUMBER(OFFSET('Sanitation Data'!$F$10,0,10*ROW('Sanitation Data'!F61))),'Data Summary'!CW67="Yes"),OFFSET('Sanitation Data'!$F$10,0,10*ROW('Sanitation Data'!F61)),NA())</f>
        <v>#N/A</v>
      </c>
      <c r="AI67" s="98" t="e">
        <f ca="true">+IF(AND(ISNUMBER(OFFSET('Sanitation Data'!$F$11,0,10*ROW('Sanitation Data'!F61))),'Data Summary'!CX67="Yes"),OFFSET('Sanitation Data'!$F$11,0,10*ROW('Sanitation Data'!F61)),NA())</f>
        <v>#N/A</v>
      </c>
      <c r="AJ67" s="98" t="e">
        <f ca="true">+IF(AND(ISNUMBER(OFFSET('Sanitation Data'!$F$12,0,10*ROW('Sanitation Data'!F61))),'Data Summary'!CY67="Yes"),OFFSET('Sanitation Data'!$F$12,0,10*ROW('Sanitation Data'!F61)),NA())</f>
        <v>#N/A</v>
      </c>
      <c r="AK67" s="98" t="e">
        <f ca="true">+IF(AND(ISNUMBER(OFFSET('Sanitation Data'!$G$4,0,10*ROW('Sanitation Data'!G61))),'Data Summary'!CZ67="Yes"),100-OFFSET('Sanitation Data'!$G$4,0,10*ROW('Sanitation Data'!G61)),NA())</f>
        <v>#N/A</v>
      </c>
      <c r="AL67" s="98" t="e">
        <f ca="true">+IF(AND(ISNUMBER(OFFSET('Sanitation Data'!$G$6,0,10*ROW('Sanitation Data'!G61))),'Data Summary'!DA67="Yes"),OFFSET('Sanitation Data'!$G$6,0,10*ROW('Sanitation Data'!G61)),NA())</f>
        <v>#N/A</v>
      </c>
      <c r="AM67" s="98" t="e">
        <f ca="true">+IF(AND(ISNUMBER(OFFSET('Sanitation Data'!$G$10,0,10*ROW('Sanitation Data'!G61))),'Data Summary'!DB67="Yes"),OFFSET('Sanitation Data'!$G$10,0,10*ROW('Sanitation Data'!G61)),NA())</f>
        <v>#N/A</v>
      </c>
      <c r="AN67" s="98" t="e">
        <f ca="true">+IF(AND(ISNUMBER(OFFSET('Sanitation Data'!$G$11,0,10*ROW('Sanitation Data'!G61))),'Data Summary'!DC67="Yes"),OFFSET('Sanitation Data'!$G$11,0,10*ROW('Sanitation Data'!G61)),NA())</f>
        <v>#N/A</v>
      </c>
      <c r="AO67" s="98" t="e">
        <f ca="true">+IF(AND(ISNUMBER(OFFSET('Sanitation Data'!$G$12,0,10*ROW('Sanitation Data'!G61))),'Data Summary'!DD67="Yes"),OFFSET('Sanitation Data'!$G$12,0,10*ROW('Sanitation Data'!G61)),NA())</f>
        <v>#N/A</v>
      </c>
      <c r="AP67" s="98" t="e">
        <f ca="true">+IF(AND(ISNUMBER(OFFSET('Sanitation Data'!$H$4,0,10*ROW('Sanitation Data'!H61))),'Data Summary'!DE67="Yes"),100-OFFSET('Sanitation Data'!$H$4,0,10*ROW('Sanitation Data'!H61)),NA())</f>
        <v>#N/A</v>
      </c>
      <c r="AQ67" s="98" t="e">
        <f ca="true">+IF(AND(ISNUMBER(OFFSET('Sanitation Data'!$H$6,0,10*ROW('Sanitation Data'!H61))),'Data Summary'!DF67="Yes"),OFFSET('Sanitation Data'!$H$6,0,10*ROW('Sanitation Data'!H61)),NA())</f>
        <v>#N/A</v>
      </c>
      <c r="AR67" s="98" t="e">
        <f ca="true">+IF(AND(ISNUMBER(OFFSET('Sanitation Data'!$H$10,0,10*ROW('Sanitation Data'!H61))),'Data Summary'!DG67="Yes"),OFFSET('Sanitation Data'!$H$10,0,10*ROW('Sanitation Data'!H61)),NA())</f>
        <v>#N/A</v>
      </c>
      <c r="AS67" s="98" t="e">
        <f ca="true">+IF(AND(ISNUMBER(OFFSET('Sanitation Data'!$H$11,0,10*ROW('Sanitation Data'!H61))),'Data Summary'!DH67="Yes"),OFFSET('Sanitation Data'!$H$11,0,10*ROW('Sanitation Data'!H61)),NA())</f>
        <v>#N/A</v>
      </c>
      <c r="AT67" s="98" t="e">
        <f ca="true">+IF(AND(ISNUMBER(OFFSET('Sanitation Data'!$H$12,0,10*ROW('Sanitation Data'!H61))),'Data Summary'!DI67="Yes"),OFFSET('Sanitation Data'!$H$12,0,10*ROW('Sanitation Data'!H61)),NA())</f>
        <v>#N/A</v>
      </c>
      <c r="AU67" s="98" t="e">
        <f ca="true">+IF(AND(ISNUMBER(OFFSET('Sanitation Data'!$I$4,0,10*ROW('Sanitation Data'!I61))),'Data Summary'!DJ67="Yes"),100-OFFSET('Sanitation Data'!$I$4,0,10*ROW('Sanitation Data'!I61)),NA())</f>
        <v>#N/A</v>
      </c>
      <c r="AV67" s="98" t="e">
        <f ca="true">+IF(AND(ISNUMBER(OFFSET('Sanitation Data'!$I$6,0,10*ROW('Sanitation Data'!I61))),'Data Summary'!DK67="Yes"),OFFSET('Sanitation Data'!$I$6,0,10*ROW('Sanitation Data'!I61)),NA())</f>
        <v>#N/A</v>
      </c>
      <c r="AW67" s="98" t="e">
        <f ca="true">+IF(AND(ISNUMBER(OFFSET('Sanitation Data'!$I$10,0,10*ROW('Sanitation Data'!I61))),'Data Summary'!DL67="Yes"),OFFSET('Sanitation Data'!$I$10,0,10*ROW('Sanitation Data'!I61)),NA())</f>
        <v>#N/A</v>
      </c>
      <c r="AX67" s="98" t="e">
        <f ca="true">+IF(AND(ISNUMBER(OFFSET('Sanitation Data'!$I$11,0,10*ROW('Sanitation Data'!I61))),'Data Summary'!DM67="Yes"),OFFSET('Sanitation Data'!$I$11,0,10*ROW('Sanitation Data'!I61)),NA())</f>
        <v>#N/A</v>
      </c>
      <c r="AY67" s="98" t="e">
        <f ca="true">+IF(AND(ISNUMBER(OFFSET('Sanitation Data'!$I$12,0,10*ROW('Sanitation Data'!I61))),'Data Summary'!DN67="Yes"),OFFSET('Sanitation Data'!$I$12,0,10*ROW('Sanitation Data'!I61)),NA())</f>
        <v>#N/A</v>
      </c>
      <c r="AZ67" s="99" t="e">
        <f ca="true">+IF(AND(ISNUMBER(OFFSET('Hygiene Data'!$D$5,0,10*ROW('Hygiene Data'!D61))),'Data Summary'!DO67="Yes"),OFFSET('Hygiene Data'!$D$5,0,10*ROW('Hygiene Data'!D61)),NA())</f>
        <v>#N/A</v>
      </c>
      <c r="BA67" s="99" t="e">
        <f ca="true">+IF(AND(ISNUMBER(OFFSET('Hygiene Data'!$D$7,0,10*ROW('Hygiene Data'!D61))),'Data Summary'!DP67="Yes"),OFFSET('Hygiene Data'!$D$7,0,10*ROW('Hygiene Data'!D61)),NA())</f>
        <v>#N/A</v>
      </c>
      <c r="BB67" s="99" t="e">
        <f ca="true">+IF(AND(ISNUMBER(OFFSET('Hygiene Data'!$D$9,0,10*ROW('Hygiene Data'!D61))),'Data Summary'!DQ67="Yes"),OFFSET('Hygiene Data'!$D$9,0,10*ROW('Hygiene Data'!D61)),NA())</f>
        <v>#N/A</v>
      </c>
      <c r="BC67" s="99" t="e">
        <f ca="true">+IF(AND(ISNUMBER(OFFSET('Hygiene Data'!$E$5,0,10*ROW('Hygiene Data'!E61))),'Data Summary'!DR67="Yes"),OFFSET('Hygiene Data'!$E$5,0,10*ROW('Hygiene Data'!E61)),NA())</f>
        <v>#N/A</v>
      </c>
      <c r="BD67" s="99" t="e">
        <f ca="true">+IF(AND(ISNUMBER(OFFSET('Hygiene Data'!$E$7,0,10*ROW('Hygiene Data'!E61))),'Data Summary'!DS67="Yes"),OFFSET('Hygiene Data'!$E$7,0,10*ROW('Hygiene Data'!E61)),NA())</f>
        <v>#N/A</v>
      </c>
      <c r="BE67" s="99" t="e">
        <f ca="true">+IF(AND(ISNUMBER(OFFSET('Hygiene Data'!$E$9,0,10*ROW('Hygiene Data'!E61))),'Data Summary'!DT67="Yes"),OFFSET('Hygiene Data'!$E$9,0,10*ROW('Hygiene Data'!E61)),NA())</f>
        <v>#N/A</v>
      </c>
      <c r="BF67" s="99" t="e">
        <f ca="true">+IF(AND(ISNUMBER(OFFSET('Hygiene Data'!$F$5,0,10*ROW('Hygiene Data'!F61))),'Data Summary'!DU67="Yes"),OFFSET('Hygiene Data'!$F$5,0,10*ROW('Hygiene Data'!F61)),NA())</f>
        <v>#N/A</v>
      </c>
      <c r="BG67" s="99" t="e">
        <f ca="true">+IF(AND(ISNUMBER(OFFSET('Hygiene Data'!$F$7,0,10*ROW('Hygiene Data'!F61))),'Data Summary'!DV67="Yes"),OFFSET('Hygiene Data'!$F$7,0,10*ROW('Hygiene Data'!F61)),NA())</f>
        <v>#N/A</v>
      </c>
      <c r="BH67" s="99" t="e">
        <f ca="true">+IF(AND(ISNUMBER(OFFSET('Hygiene Data'!$F$9,0,10*ROW('Hygiene Data'!F61))),'Data Summary'!DW67="Yes"),OFFSET('Hygiene Data'!$F$9,0,10*ROW('Hygiene Data'!F61)),NA())</f>
        <v>#N/A</v>
      </c>
      <c r="BI67" s="99" t="e">
        <f ca="true">+IF(AND(ISNUMBER(OFFSET('Hygiene Data'!$G$5,0,10*ROW('Hygiene Data'!G61))),'Data Summary'!DX67="Yes"),OFFSET('Hygiene Data'!$G$5,0,10*ROW('Hygiene Data'!G61)),NA())</f>
        <v>#N/A</v>
      </c>
      <c r="BJ67" s="99" t="e">
        <f ca="true">+IF(AND(ISNUMBER(OFFSET('Hygiene Data'!$G$7,0,10*ROW('Hygiene Data'!G61))),'Data Summary'!DY67="Yes"),OFFSET('Hygiene Data'!$G$7,0,10*ROW('Hygiene Data'!G61)),NA())</f>
        <v>#N/A</v>
      </c>
      <c r="BK67" s="99" t="e">
        <f ca="true">+IF(AND(ISNUMBER(OFFSET('Hygiene Data'!$G$9,0,10*ROW('Hygiene Data'!G61))),'Data Summary'!DZ67="Yes"),OFFSET('Hygiene Data'!$G$9,0,10*ROW('Hygiene Data'!G61)),NA())</f>
        <v>#N/A</v>
      </c>
      <c r="BL67" s="99" t="e">
        <f ca="true">+IF(AND(ISNUMBER(OFFSET('Hygiene Data'!$H$5,0,10*ROW('Hygiene Data'!H61))),'Data Summary'!EA67="Yes"),OFFSET('Hygiene Data'!$H$5,0,10*ROW('Hygiene Data'!H61)),NA())</f>
        <v>#N/A</v>
      </c>
      <c r="BM67" s="99" t="e">
        <f ca="true">+IF(AND(ISNUMBER(OFFSET('Hygiene Data'!$H$7,0,10*ROW('Hygiene Data'!H61))),'Data Summary'!EB67="Yes"),OFFSET('Hygiene Data'!$H$7,0,10*ROW('Hygiene Data'!H61)),NA())</f>
        <v>#N/A</v>
      </c>
      <c r="BN67" s="99" t="e">
        <f ca="true">+IF(AND(ISNUMBER(OFFSET('Hygiene Data'!$H$9,0,10*ROW('Hygiene Data'!H61))),'Data Summary'!EC67="Yes"),OFFSET('Hygiene Data'!$H$9,0,10*ROW('Hygiene Data'!H61)),NA())</f>
        <v>#N/A</v>
      </c>
      <c r="BO67" s="99" t="e">
        <f ca="true">+IF(AND(ISNUMBER(OFFSET('Hygiene Data'!$I$5,0,10*ROW('Hygiene Data'!I61))),'Data Summary'!ED67="Yes"),OFFSET('Hygiene Data'!$I$5,0,10*ROW('Hygiene Data'!I61)),NA())</f>
        <v>#N/A</v>
      </c>
      <c r="BP67" s="99" t="e">
        <f ca="true">+IF(AND(ISNUMBER(OFFSET('Hygiene Data'!$I$7,0,10*ROW('Hygiene Data'!I61))),'Data Summary'!EE67="Yes"),OFFSET('Hygiene Data'!$I$7,0,10*ROW('Hygiene Data'!I61)),NA())</f>
        <v>#N/A</v>
      </c>
      <c r="BQ67" s="99" t="e">
        <f ca="true">+IF(AND(ISNUMBER(OFFSET('Hygiene Data'!$I$9,0,10*ROW('Hygiene Data'!I61))),'Data Summary'!EF67="Yes"),OFFSET('Hygiene Data'!$I$9,0,10*ROW('Hygiene Data'!I61)),NA())</f>
        <v>#N/A</v>
      </c>
    </row>
    <row xmlns:x14ac="http://schemas.microsoft.com/office/spreadsheetml/2009/9/ac" r="68" x14ac:dyDescent="0.2">
      <c r="A68" s="337" t="e">
        <f ca="true">+RIGHT('Data Summary'!A68,LEN('Data Summary'!A68)-9)</f>
        <v>#VALUE!</v>
      </c>
      <c r="B68" s="38" t="str">
        <f ca="true">+IF(ISTEXT('Data Summary'!B68),'Data Summary'!B68,"")</f>
        <v/>
      </c>
      <c r="C68" s="336" t="e">
        <f ca="true">+VALUE('Data Summary'!C68)</f>
        <v>#VALUE!</v>
      </c>
      <c r="D68" s="97" t="e">
        <f ca="true">+IF(AND(ISNUMBER(OFFSET('Water Data'!$D$4,0,10*ROW('Water Data'!D62))),'Data Summary'!BS68="Yes"),100-OFFSET('Water Data'!$D$4,0,10*ROW('Water Data'!D62)),NA())</f>
        <v>#N/A</v>
      </c>
      <c r="E68" s="97" t="e">
        <f ca="true">+IF(AND(ISNUMBER(OFFSET('Water Data'!$D$6,0,10*ROW('Water Data'!D62))),'Data Summary'!BT68="Yes"),OFFSET('Water Data'!$D$6,0,10*ROW('Water Data'!D62)),NA())</f>
        <v>#N/A</v>
      </c>
      <c r="F68" s="97" t="e">
        <f ca="true">+IF(AND(ISNUMBER(OFFSET('Water Data'!$D$9,0,10*ROW('Water Data'!D62))),'Data Summary'!BU68="Yes"),OFFSET('Water Data'!$D$9,0,10*ROW('Water Data'!D62)),NA())</f>
        <v>#N/A</v>
      </c>
      <c r="G68" s="97" t="e">
        <f ca="true">+IF(AND(ISNUMBER(OFFSET('Water Data'!$E$4,0,10*ROW('Water Data'!E62))),'Data Summary'!BV68="Yes"),100-OFFSET('Water Data'!$E$4,0,10*ROW('Water Data'!E62)),NA())</f>
        <v>#N/A</v>
      </c>
      <c r="H68" s="97" t="e">
        <f ca="true">+IF(AND(ISNUMBER(OFFSET('Water Data'!$E$6,0,10*ROW('Water Data'!E62))),'Data Summary'!BW68="Yes"),OFFSET('Water Data'!$E$6,0,10*ROW('Water Data'!E62)),NA())</f>
        <v>#N/A</v>
      </c>
      <c r="I68" s="97" t="e">
        <f ca="true">+IF(AND(ISNUMBER(OFFSET('Water Data'!$E$9,0,10*ROW('Water Data'!E62))),'Data Summary'!BX68="Yes"),OFFSET('Water Data'!$E$9,0,10*ROW('Water Data'!E62)),NA())</f>
        <v>#N/A</v>
      </c>
      <c r="J68" s="97" t="e">
        <f ca="true">+IF(AND(ISNUMBER(OFFSET('Water Data'!$F$4,0,10*ROW('Water Data'!F62))),'Data Summary'!BY68="Yes"),100-OFFSET('Water Data'!$F$4,0,10*ROW('Water Data'!F62)),NA())</f>
        <v>#N/A</v>
      </c>
      <c r="K68" s="97" t="e">
        <f ca="true">+IF(AND(ISNUMBER(OFFSET('Water Data'!$F$6,0,10*ROW('Water Data'!F62))),'Data Summary'!BZ68="Yes"),OFFSET('Water Data'!$F$6,0,10*ROW('Water Data'!F62)),NA())</f>
        <v>#N/A</v>
      </c>
      <c r="L68" s="97" t="e">
        <f ca="true">+IF(AND(ISNUMBER(OFFSET('Water Data'!$F$9,0,10*ROW('Water Data'!F62))),'Data Summary'!CA68="Yes"),OFFSET('Water Data'!$F$9,0,10*ROW('Water Data'!F62)),NA())</f>
        <v>#N/A</v>
      </c>
      <c r="M68" s="97" t="e">
        <f ca="true">+IF(AND(ISNUMBER(OFFSET('Water Data'!$G$4,0,10*ROW('Water Data'!G62))),'Data Summary'!CB68="Yes"),100-OFFSET('Water Data'!$G$4,0,10*ROW('Water Data'!G62)),NA())</f>
        <v>#N/A</v>
      </c>
      <c r="N68" s="97" t="e">
        <f ca="true">+IF(AND(ISNUMBER(OFFSET('Water Data'!$G$6,0,10*ROW('Water Data'!G62))),'Data Summary'!CC68="Yes"),OFFSET('Water Data'!$G$6,0,10*ROW('Water Data'!G62)),NA())</f>
        <v>#N/A</v>
      </c>
      <c r="O68" s="97" t="e">
        <f ca="true">+IF(AND(ISNUMBER(OFFSET('Water Data'!$G$9,0,10*ROW('Water Data'!G62))),'Data Summary'!CD68="Yes"),OFFSET('Water Data'!$G$9,0,10*ROW('Water Data'!G62)),NA())</f>
        <v>#N/A</v>
      </c>
      <c r="P68" s="97" t="e">
        <f ca="true">+IF(AND(ISNUMBER(OFFSET('Water Data'!$H$4,0,10*ROW('Water Data'!H62))),'Data Summary'!CE68="Yes"),100-OFFSET('Water Data'!$H$4,0,10*ROW('Water Data'!H62)),NA())</f>
        <v>#N/A</v>
      </c>
      <c r="Q68" s="97" t="e">
        <f ca="true">+IF(AND(ISNUMBER(OFFSET('Water Data'!$H$6,0,10*ROW('Water Data'!H62))),'Data Summary'!CF68="Yes"),OFFSET('Water Data'!$H$6,0,10*ROW('Water Data'!H62)),NA())</f>
        <v>#N/A</v>
      </c>
      <c r="R68" s="97" t="e">
        <f ca="true">+IF(AND(ISNUMBER(OFFSET('Water Data'!$H$9,0,10*ROW('Water Data'!H62))),'Data Summary'!CG68="Yes"),OFFSET('Water Data'!$H$9,0,10*ROW('Water Data'!H62)),NA())</f>
        <v>#N/A</v>
      </c>
      <c r="S68" s="97" t="e">
        <f ca="true">+IF(AND(ISNUMBER(OFFSET('Water Data'!$I$4,0,10*ROW('Water Data'!I62))),'Data Summary'!CH68="Yes"),100-OFFSET('Water Data'!$I$4,0,10*ROW('Water Data'!I62)),NA())</f>
        <v>#N/A</v>
      </c>
      <c r="T68" s="97" t="e">
        <f ca="true">+IF(AND(ISNUMBER(OFFSET('Water Data'!$I$6,0,10*ROW('Water Data'!I62))),'Data Summary'!CI68="Yes"),OFFSET('Water Data'!$I$6,0,10*ROW('Water Data'!I62)),NA())</f>
        <v>#N/A</v>
      </c>
      <c r="U68" s="97" t="e">
        <f ca="true">+IF(AND(ISNUMBER(OFFSET('Water Data'!$I$9,0,10*ROW('Water Data'!I62))),'Data Summary'!CJ68="Yes"),OFFSET('Water Data'!$I$9,0,10*ROW('Water Data'!I62)),NA())</f>
        <v>#N/A</v>
      </c>
      <c r="V68" s="98" t="e">
        <f ca="true">+IF(AND(ISNUMBER(OFFSET('Sanitation Data'!$D$4,0,10*ROW('Sanitation Data'!D62))),'Data Summary'!CK68="Yes"),100-OFFSET('Sanitation Data'!$D$4,0,10*ROW('Sanitation Data'!D62)),NA())</f>
        <v>#N/A</v>
      </c>
      <c r="W68" s="98" t="e">
        <f ca="true">+IF(AND(ISNUMBER(OFFSET('Sanitation Data'!$D$6,0,10*ROW('Sanitation Data'!D62))),'Data Summary'!CL68="Yes"),OFFSET('Sanitation Data'!$D$6,0,10*ROW('Sanitation Data'!D62)),NA())</f>
        <v>#N/A</v>
      </c>
      <c r="X68" s="98" t="e">
        <f ca="true">+IF(AND(ISNUMBER(OFFSET('Sanitation Data'!$D$10,0,10*ROW('Sanitation Data'!D62))),'Data Summary'!CM68="Yes"),OFFSET('Sanitation Data'!$D$10,0,10*ROW('Sanitation Data'!D62)),NA())</f>
        <v>#N/A</v>
      </c>
      <c r="Y68" s="98" t="e">
        <f ca="true">+IF(AND(ISNUMBER(OFFSET('Sanitation Data'!$D$11,0,10*ROW('Sanitation Data'!D62))),'Data Summary'!CN68="Yes"),OFFSET('Sanitation Data'!$D$11,0,10*ROW('Sanitation Data'!D62)),NA())</f>
        <v>#N/A</v>
      </c>
      <c r="Z68" s="98" t="e">
        <f ca="true">+IF(AND(ISNUMBER(OFFSET('Sanitation Data'!$D$12,0,10*ROW('Sanitation Data'!D62))),'Data Summary'!CO68="Yes"),OFFSET('Sanitation Data'!$D$12,0,10*ROW('Sanitation Data'!D62)),NA())</f>
        <v>#N/A</v>
      </c>
      <c r="AA68" s="98" t="e">
        <f ca="true">+IF(AND(ISNUMBER(OFFSET('Sanitation Data'!$E$4,0,10*ROW('Sanitation Data'!E62))),'Data Summary'!CP68="Yes"),100-OFFSET('Sanitation Data'!$E$4,0,10*ROW('Sanitation Data'!E62)),NA())</f>
        <v>#N/A</v>
      </c>
      <c r="AB68" s="98" t="e">
        <f ca="true">+IF(AND(ISNUMBER(OFFSET('Sanitation Data'!$E$6,0,10*ROW('Sanitation Data'!E62))),'Data Summary'!CQ68="Yes"),OFFSET('Sanitation Data'!$E$6,0,10*ROW('Sanitation Data'!E62)),NA())</f>
        <v>#N/A</v>
      </c>
      <c r="AC68" s="98" t="e">
        <f ca="true">+IF(AND(ISNUMBER(OFFSET('Sanitation Data'!$E$10,0,10*ROW('Sanitation Data'!E62))),'Data Summary'!CR68="Yes"),OFFSET('Sanitation Data'!$E$10,0,10*ROW('Sanitation Data'!E62)),NA())</f>
        <v>#N/A</v>
      </c>
      <c r="AD68" s="98" t="e">
        <f ca="true">+IF(AND(ISNUMBER(OFFSET('Sanitation Data'!$E$11,0,10*ROW('Sanitation Data'!E62))),'Data Summary'!CS68="Yes"),OFFSET('Sanitation Data'!$E$11,0,10*ROW('Sanitation Data'!E62)),NA())</f>
        <v>#N/A</v>
      </c>
      <c r="AE68" s="98" t="e">
        <f ca="true">+IF(AND(ISNUMBER(OFFSET('Sanitation Data'!$E$12,0,10*ROW('Sanitation Data'!E62))),'Data Summary'!CT68="Yes"),OFFSET('Sanitation Data'!$E$12,0,10*ROW('Sanitation Data'!E62)),NA())</f>
        <v>#N/A</v>
      </c>
      <c r="AF68" s="98" t="e">
        <f ca="true">+IF(AND(ISNUMBER(OFFSET('Sanitation Data'!$F$4,0,10*ROW('Sanitation Data'!F62))),'Data Summary'!CU68="Yes"),100-OFFSET('Sanitation Data'!$F$4,0,10*ROW('Sanitation Data'!F62)),NA())</f>
        <v>#N/A</v>
      </c>
      <c r="AG68" s="98" t="e">
        <f ca="true">+IF(AND(ISNUMBER(OFFSET('Sanitation Data'!$F$6,0,10*ROW('Sanitation Data'!F62))),'Data Summary'!CV68="Yes"),OFFSET('Sanitation Data'!$F$6,0,10*ROW('Sanitation Data'!F62)),NA())</f>
        <v>#N/A</v>
      </c>
      <c r="AH68" s="98" t="e">
        <f ca="true">+IF(AND(ISNUMBER(OFFSET('Sanitation Data'!$F$10,0,10*ROW('Sanitation Data'!F62))),'Data Summary'!CW68="Yes"),OFFSET('Sanitation Data'!$F$10,0,10*ROW('Sanitation Data'!F62)),NA())</f>
        <v>#N/A</v>
      </c>
      <c r="AI68" s="98" t="e">
        <f ca="true">+IF(AND(ISNUMBER(OFFSET('Sanitation Data'!$F$11,0,10*ROW('Sanitation Data'!F62))),'Data Summary'!CX68="Yes"),OFFSET('Sanitation Data'!$F$11,0,10*ROW('Sanitation Data'!F62)),NA())</f>
        <v>#N/A</v>
      </c>
      <c r="AJ68" s="98" t="e">
        <f ca="true">+IF(AND(ISNUMBER(OFFSET('Sanitation Data'!$F$12,0,10*ROW('Sanitation Data'!F62))),'Data Summary'!CY68="Yes"),OFFSET('Sanitation Data'!$F$12,0,10*ROW('Sanitation Data'!F62)),NA())</f>
        <v>#N/A</v>
      </c>
      <c r="AK68" s="98" t="e">
        <f ca="true">+IF(AND(ISNUMBER(OFFSET('Sanitation Data'!$G$4,0,10*ROW('Sanitation Data'!G62))),'Data Summary'!CZ68="Yes"),100-OFFSET('Sanitation Data'!$G$4,0,10*ROW('Sanitation Data'!G62)),NA())</f>
        <v>#N/A</v>
      </c>
      <c r="AL68" s="98" t="e">
        <f ca="true">+IF(AND(ISNUMBER(OFFSET('Sanitation Data'!$G$6,0,10*ROW('Sanitation Data'!G62))),'Data Summary'!DA68="Yes"),OFFSET('Sanitation Data'!$G$6,0,10*ROW('Sanitation Data'!G62)),NA())</f>
        <v>#N/A</v>
      </c>
      <c r="AM68" s="98" t="e">
        <f ca="true">+IF(AND(ISNUMBER(OFFSET('Sanitation Data'!$G$10,0,10*ROW('Sanitation Data'!G62))),'Data Summary'!DB68="Yes"),OFFSET('Sanitation Data'!$G$10,0,10*ROW('Sanitation Data'!G62)),NA())</f>
        <v>#N/A</v>
      </c>
      <c r="AN68" s="98" t="e">
        <f ca="true">+IF(AND(ISNUMBER(OFFSET('Sanitation Data'!$G$11,0,10*ROW('Sanitation Data'!G62))),'Data Summary'!DC68="Yes"),OFFSET('Sanitation Data'!$G$11,0,10*ROW('Sanitation Data'!G62)),NA())</f>
        <v>#N/A</v>
      </c>
      <c r="AO68" s="98" t="e">
        <f ca="true">+IF(AND(ISNUMBER(OFFSET('Sanitation Data'!$G$12,0,10*ROW('Sanitation Data'!G62))),'Data Summary'!DD68="Yes"),OFFSET('Sanitation Data'!$G$12,0,10*ROW('Sanitation Data'!G62)),NA())</f>
        <v>#N/A</v>
      </c>
      <c r="AP68" s="98" t="e">
        <f ca="true">+IF(AND(ISNUMBER(OFFSET('Sanitation Data'!$H$4,0,10*ROW('Sanitation Data'!H62))),'Data Summary'!DE68="Yes"),100-OFFSET('Sanitation Data'!$H$4,0,10*ROW('Sanitation Data'!H62)),NA())</f>
        <v>#N/A</v>
      </c>
      <c r="AQ68" s="98" t="e">
        <f ca="true">+IF(AND(ISNUMBER(OFFSET('Sanitation Data'!$H$6,0,10*ROW('Sanitation Data'!H62))),'Data Summary'!DF68="Yes"),OFFSET('Sanitation Data'!$H$6,0,10*ROW('Sanitation Data'!H62)),NA())</f>
        <v>#N/A</v>
      </c>
      <c r="AR68" s="98" t="e">
        <f ca="true">+IF(AND(ISNUMBER(OFFSET('Sanitation Data'!$H$10,0,10*ROW('Sanitation Data'!H62))),'Data Summary'!DG68="Yes"),OFFSET('Sanitation Data'!$H$10,0,10*ROW('Sanitation Data'!H62)),NA())</f>
        <v>#N/A</v>
      </c>
      <c r="AS68" s="98" t="e">
        <f ca="true">+IF(AND(ISNUMBER(OFFSET('Sanitation Data'!$H$11,0,10*ROW('Sanitation Data'!H62))),'Data Summary'!DH68="Yes"),OFFSET('Sanitation Data'!$H$11,0,10*ROW('Sanitation Data'!H62)),NA())</f>
        <v>#N/A</v>
      </c>
      <c r="AT68" s="98" t="e">
        <f ca="true">+IF(AND(ISNUMBER(OFFSET('Sanitation Data'!$H$12,0,10*ROW('Sanitation Data'!H62))),'Data Summary'!DI68="Yes"),OFFSET('Sanitation Data'!$H$12,0,10*ROW('Sanitation Data'!H62)),NA())</f>
        <v>#N/A</v>
      </c>
      <c r="AU68" s="98" t="e">
        <f ca="true">+IF(AND(ISNUMBER(OFFSET('Sanitation Data'!$I$4,0,10*ROW('Sanitation Data'!I62))),'Data Summary'!DJ68="Yes"),100-OFFSET('Sanitation Data'!$I$4,0,10*ROW('Sanitation Data'!I62)),NA())</f>
        <v>#N/A</v>
      </c>
      <c r="AV68" s="98" t="e">
        <f ca="true">+IF(AND(ISNUMBER(OFFSET('Sanitation Data'!$I$6,0,10*ROW('Sanitation Data'!I62))),'Data Summary'!DK68="Yes"),OFFSET('Sanitation Data'!$I$6,0,10*ROW('Sanitation Data'!I62)),NA())</f>
        <v>#N/A</v>
      </c>
      <c r="AW68" s="98" t="e">
        <f ca="true">+IF(AND(ISNUMBER(OFFSET('Sanitation Data'!$I$10,0,10*ROW('Sanitation Data'!I62))),'Data Summary'!DL68="Yes"),OFFSET('Sanitation Data'!$I$10,0,10*ROW('Sanitation Data'!I62)),NA())</f>
        <v>#N/A</v>
      </c>
      <c r="AX68" s="98" t="e">
        <f ca="true">+IF(AND(ISNUMBER(OFFSET('Sanitation Data'!$I$11,0,10*ROW('Sanitation Data'!I62))),'Data Summary'!DM68="Yes"),OFFSET('Sanitation Data'!$I$11,0,10*ROW('Sanitation Data'!I62)),NA())</f>
        <v>#N/A</v>
      </c>
      <c r="AY68" s="98" t="e">
        <f ca="true">+IF(AND(ISNUMBER(OFFSET('Sanitation Data'!$I$12,0,10*ROW('Sanitation Data'!I62))),'Data Summary'!DN68="Yes"),OFFSET('Sanitation Data'!$I$12,0,10*ROW('Sanitation Data'!I62)),NA())</f>
        <v>#N/A</v>
      </c>
      <c r="AZ68" s="99" t="e">
        <f ca="true">+IF(AND(ISNUMBER(OFFSET('Hygiene Data'!$D$5,0,10*ROW('Hygiene Data'!D62))),'Data Summary'!DO68="Yes"),OFFSET('Hygiene Data'!$D$5,0,10*ROW('Hygiene Data'!D62)),NA())</f>
        <v>#N/A</v>
      </c>
      <c r="BA68" s="99" t="e">
        <f ca="true">+IF(AND(ISNUMBER(OFFSET('Hygiene Data'!$D$7,0,10*ROW('Hygiene Data'!D62))),'Data Summary'!DP68="Yes"),OFFSET('Hygiene Data'!$D$7,0,10*ROW('Hygiene Data'!D62)),NA())</f>
        <v>#N/A</v>
      </c>
      <c r="BB68" s="99" t="e">
        <f ca="true">+IF(AND(ISNUMBER(OFFSET('Hygiene Data'!$D$9,0,10*ROW('Hygiene Data'!D62))),'Data Summary'!DQ68="Yes"),OFFSET('Hygiene Data'!$D$9,0,10*ROW('Hygiene Data'!D62)),NA())</f>
        <v>#N/A</v>
      </c>
      <c r="BC68" s="99" t="e">
        <f ca="true">+IF(AND(ISNUMBER(OFFSET('Hygiene Data'!$E$5,0,10*ROW('Hygiene Data'!E62))),'Data Summary'!DR68="Yes"),OFFSET('Hygiene Data'!$E$5,0,10*ROW('Hygiene Data'!E62)),NA())</f>
        <v>#N/A</v>
      </c>
      <c r="BD68" s="99" t="e">
        <f ca="true">+IF(AND(ISNUMBER(OFFSET('Hygiene Data'!$E$7,0,10*ROW('Hygiene Data'!E62))),'Data Summary'!DS68="Yes"),OFFSET('Hygiene Data'!$E$7,0,10*ROW('Hygiene Data'!E62)),NA())</f>
        <v>#N/A</v>
      </c>
      <c r="BE68" s="99" t="e">
        <f ca="true">+IF(AND(ISNUMBER(OFFSET('Hygiene Data'!$E$9,0,10*ROW('Hygiene Data'!E62))),'Data Summary'!DT68="Yes"),OFFSET('Hygiene Data'!$E$9,0,10*ROW('Hygiene Data'!E62)),NA())</f>
        <v>#N/A</v>
      </c>
      <c r="BF68" s="99" t="e">
        <f ca="true">+IF(AND(ISNUMBER(OFFSET('Hygiene Data'!$F$5,0,10*ROW('Hygiene Data'!F62))),'Data Summary'!DU68="Yes"),OFFSET('Hygiene Data'!$F$5,0,10*ROW('Hygiene Data'!F62)),NA())</f>
        <v>#N/A</v>
      </c>
      <c r="BG68" s="99" t="e">
        <f ca="true">+IF(AND(ISNUMBER(OFFSET('Hygiene Data'!$F$7,0,10*ROW('Hygiene Data'!F62))),'Data Summary'!DV68="Yes"),OFFSET('Hygiene Data'!$F$7,0,10*ROW('Hygiene Data'!F62)),NA())</f>
        <v>#N/A</v>
      </c>
      <c r="BH68" s="99" t="e">
        <f ca="true">+IF(AND(ISNUMBER(OFFSET('Hygiene Data'!$F$9,0,10*ROW('Hygiene Data'!F62))),'Data Summary'!DW68="Yes"),OFFSET('Hygiene Data'!$F$9,0,10*ROW('Hygiene Data'!F62)),NA())</f>
        <v>#N/A</v>
      </c>
      <c r="BI68" s="99" t="e">
        <f ca="true">+IF(AND(ISNUMBER(OFFSET('Hygiene Data'!$G$5,0,10*ROW('Hygiene Data'!G62))),'Data Summary'!DX68="Yes"),OFFSET('Hygiene Data'!$G$5,0,10*ROW('Hygiene Data'!G62)),NA())</f>
        <v>#N/A</v>
      </c>
      <c r="BJ68" s="99" t="e">
        <f ca="true">+IF(AND(ISNUMBER(OFFSET('Hygiene Data'!$G$7,0,10*ROW('Hygiene Data'!G62))),'Data Summary'!DY68="Yes"),OFFSET('Hygiene Data'!$G$7,0,10*ROW('Hygiene Data'!G62)),NA())</f>
        <v>#N/A</v>
      </c>
      <c r="BK68" s="99" t="e">
        <f ca="true">+IF(AND(ISNUMBER(OFFSET('Hygiene Data'!$G$9,0,10*ROW('Hygiene Data'!G62))),'Data Summary'!DZ68="Yes"),OFFSET('Hygiene Data'!$G$9,0,10*ROW('Hygiene Data'!G62)),NA())</f>
        <v>#N/A</v>
      </c>
      <c r="BL68" s="99" t="e">
        <f ca="true">+IF(AND(ISNUMBER(OFFSET('Hygiene Data'!$H$5,0,10*ROW('Hygiene Data'!H62))),'Data Summary'!EA68="Yes"),OFFSET('Hygiene Data'!$H$5,0,10*ROW('Hygiene Data'!H62)),NA())</f>
        <v>#N/A</v>
      </c>
      <c r="BM68" s="99" t="e">
        <f ca="true">+IF(AND(ISNUMBER(OFFSET('Hygiene Data'!$H$7,0,10*ROW('Hygiene Data'!H62))),'Data Summary'!EB68="Yes"),OFFSET('Hygiene Data'!$H$7,0,10*ROW('Hygiene Data'!H62)),NA())</f>
        <v>#N/A</v>
      </c>
      <c r="BN68" s="99" t="e">
        <f ca="true">+IF(AND(ISNUMBER(OFFSET('Hygiene Data'!$H$9,0,10*ROW('Hygiene Data'!H62))),'Data Summary'!EC68="Yes"),OFFSET('Hygiene Data'!$H$9,0,10*ROW('Hygiene Data'!H62)),NA())</f>
        <v>#N/A</v>
      </c>
      <c r="BO68" s="99" t="e">
        <f ca="true">+IF(AND(ISNUMBER(OFFSET('Hygiene Data'!$I$5,0,10*ROW('Hygiene Data'!I62))),'Data Summary'!ED68="Yes"),OFFSET('Hygiene Data'!$I$5,0,10*ROW('Hygiene Data'!I62)),NA())</f>
        <v>#N/A</v>
      </c>
      <c r="BP68" s="99" t="e">
        <f ca="true">+IF(AND(ISNUMBER(OFFSET('Hygiene Data'!$I$7,0,10*ROW('Hygiene Data'!I62))),'Data Summary'!EE68="Yes"),OFFSET('Hygiene Data'!$I$7,0,10*ROW('Hygiene Data'!I62)),NA())</f>
        <v>#N/A</v>
      </c>
      <c r="BQ68" s="99" t="e">
        <f ca="true">+IF(AND(ISNUMBER(OFFSET('Hygiene Data'!$I$9,0,10*ROW('Hygiene Data'!I62))),'Data Summary'!EF68="Yes"),OFFSET('Hygiene Data'!$I$9,0,10*ROW('Hygiene Data'!I62)),NA())</f>
        <v>#N/A</v>
      </c>
    </row>
    <row xmlns:x14ac="http://schemas.microsoft.com/office/spreadsheetml/2009/9/ac" r="69" x14ac:dyDescent="0.2">
      <c r="A69" s="337" t="e">
        <f ca="true">+RIGHT('Data Summary'!A69,LEN('Data Summary'!A69)-9)</f>
        <v>#VALUE!</v>
      </c>
      <c r="B69" s="38" t="str">
        <f ca="true">+IF(ISTEXT('Data Summary'!B69),'Data Summary'!B69,"")</f>
        <v/>
      </c>
      <c r="C69" s="336" t="e">
        <f ca="true">+VALUE('Data Summary'!C69)</f>
        <v>#VALUE!</v>
      </c>
      <c r="D69" s="97" t="e">
        <f ca="true">+IF(AND(ISNUMBER(OFFSET('Water Data'!$D$4,0,10*ROW('Water Data'!D63))),'Data Summary'!BS69="Yes"),100-OFFSET('Water Data'!$D$4,0,10*ROW('Water Data'!D63)),NA())</f>
        <v>#N/A</v>
      </c>
      <c r="E69" s="97" t="e">
        <f ca="true">+IF(AND(ISNUMBER(OFFSET('Water Data'!$D$6,0,10*ROW('Water Data'!D63))),'Data Summary'!BT69="Yes"),OFFSET('Water Data'!$D$6,0,10*ROW('Water Data'!D63)),NA())</f>
        <v>#N/A</v>
      </c>
      <c r="F69" s="97" t="e">
        <f ca="true">+IF(AND(ISNUMBER(OFFSET('Water Data'!$D$9,0,10*ROW('Water Data'!D63))),'Data Summary'!BU69="Yes"),OFFSET('Water Data'!$D$9,0,10*ROW('Water Data'!D63)),NA())</f>
        <v>#N/A</v>
      </c>
      <c r="G69" s="97" t="e">
        <f ca="true">+IF(AND(ISNUMBER(OFFSET('Water Data'!$E$4,0,10*ROW('Water Data'!E63))),'Data Summary'!BV69="Yes"),100-OFFSET('Water Data'!$E$4,0,10*ROW('Water Data'!E63)),NA())</f>
        <v>#N/A</v>
      </c>
      <c r="H69" s="97" t="e">
        <f ca="true">+IF(AND(ISNUMBER(OFFSET('Water Data'!$E$6,0,10*ROW('Water Data'!E63))),'Data Summary'!BW69="Yes"),OFFSET('Water Data'!$E$6,0,10*ROW('Water Data'!E63)),NA())</f>
        <v>#N/A</v>
      </c>
      <c r="I69" s="97" t="e">
        <f ca="true">+IF(AND(ISNUMBER(OFFSET('Water Data'!$E$9,0,10*ROW('Water Data'!E63))),'Data Summary'!BX69="Yes"),OFFSET('Water Data'!$E$9,0,10*ROW('Water Data'!E63)),NA())</f>
        <v>#N/A</v>
      </c>
      <c r="J69" s="97" t="e">
        <f ca="true">+IF(AND(ISNUMBER(OFFSET('Water Data'!$F$4,0,10*ROW('Water Data'!F63))),'Data Summary'!BY69="Yes"),100-OFFSET('Water Data'!$F$4,0,10*ROW('Water Data'!F63)),NA())</f>
        <v>#N/A</v>
      </c>
      <c r="K69" s="97" t="e">
        <f ca="true">+IF(AND(ISNUMBER(OFFSET('Water Data'!$F$6,0,10*ROW('Water Data'!F63))),'Data Summary'!BZ69="Yes"),OFFSET('Water Data'!$F$6,0,10*ROW('Water Data'!F63)),NA())</f>
        <v>#N/A</v>
      </c>
      <c r="L69" s="97" t="e">
        <f ca="true">+IF(AND(ISNUMBER(OFFSET('Water Data'!$F$9,0,10*ROW('Water Data'!F63))),'Data Summary'!CA69="Yes"),OFFSET('Water Data'!$F$9,0,10*ROW('Water Data'!F63)),NA())</f>
        <v>#N/A</v>
      </c>
      <c r="M69" s="97" t="e">
        <f ca="true">+IF(AND(ISNUMBER(OFFSET('Water Data'!$G$4,0,10*ROW('Water Data'!G63))),'Data Summary'!CB69="Yes"),100-OFFSET('Water Data'!$G$4,0,10*ROW('Water Data'!G63)),NA())</f>
        <v>#N/A</v>
      </c>
      <c r="N69" s="97" t="e">
        <f ca="true">+IF(AND(ISNUMBER(OFFSET('Water Data'!$G$6,0,10*ROW('Water Data'!G63))),'Data Summary'!CC69="Yes"),OFFSET('Water Data'!$G$6,0,10*ROW('Water Data'!G63)),NA())</f>
        <v>#N/A</v>
      </c>
      <c r="O69" s="97" t="e">
        <f ca="true">+IF(AND(ISNUMBER(OFFSET('Water Data'!$G$9,0,10*ROW('Water Data'!G63))),'Data Summary'!CD69="Yes"),OFFSET('Water Data'!$G$9,0,10*ROW('Water Data'!G63)),NA())</f>
        <v>#N/A</v>
      </c>
      <c r="P69" s="97" t="e">
        <f ca="true">+IF(AND(ISNUMBER(OFFSET('Water Data'!$H$4,0,10*ROW('Water Data'!H63))),'Data Summary'!CE69="Yes"),100-OFFSET('Water Data'!$H$4,0,10*ROW('Water Data'!H63)),NA())</f>
        <v>#N/A</v>
      </c>
      <c r="Q69" s="97" t="e">
        <f ca="true">+IF(AND(ISNUMBER(OFFSET('Water Data'!$H$6,0,10*ROW('Water Data'!H63))),'Data Summary'!CF69="Yes"),OFFSET('Water Data'!$H$6,0,10*ROW('Water Data'!H63)),NA())</f>
        <v>#N/A</v>
      </c>
      <c r="R69" s="97" t="e">
        <f ca="true">+IF(AND(ISNUMBER(OFFSET('Water Data'!$H$9,0,10*ROW('Water Data'!H63))),'Data Summary'!CG69="Yes"),OFFSET('Water Data'!$H$9,0,10*ROW('Water Data'!H63)),NA())</f>
        <v>#N/A</v>
      </c>
      <c r="S69" s="97" t="e">
        <f ca="true">+IF(AND(ISNUMBER(OFFSET('Water Data'!$I$4,0,10*ROW('Water Data'!I63))),'Data Summary'!CH69="Yes"),100-OFFSET('Water Data'!$I$4,0,10*ROW('Water Data'!I63)),NA())</f>
        <v>#N/A</v>
      </c>
      <c r="T69" s="97" t="e">
        <f ca="true">+IF(AND(ISNUMBER(OFFSET('Water Data'!$I$6,0,10*ROW('Water Data'!I63))),'Data Summary'!CI69="Yes"),OFFSET('Water Data'!$I$6,0,10*ROW('Water Data'!I63)),NA())</f>
        <v>#N/A</v>
      </c>
      <c r="U69" s="97" t="e">
        <f ca="true">+IF(AND(ISNUMBER(OFFSET('Water Data'!$I$9,0,10*ROW('Water Data'!I63))),'Data Summary'!CJ69="Yes"),OFFSET('Water Data'!$I$9,0,10*ROW('Water Data'!I63)),NA())</f>
        <v>#N/A</v>
      </c>
      <c r="V69" s="98" t="e">
        <f ca="true">+IF(AND(ISNUMBER(OFFSET('Sanitation Data'!$D$4,0,10*ROW('Sanitation Data'!D63))),'Data Summary'!CK69="Yes"),100-OFFSET('Sanitation Data'!$D$4,0,10*ROW('Sanitation Data'!D63)),NA())</f>
        <v>#N/A</v>
      </c>
      <c r="W69" s="98" t="e">
        <f ca="true">+IF(AND(ISNUMBER(OFFSET('Sanitation Data'!$D$6,0,10*ROW('Sanitation Data'!D63))),'Data Summary'!CL69="Yes"),OFFSET('Sanitation Data'!$D$6,0,10*ROW('Sanitation Data'!D63)),NA())</f>
        <v>#N/A</v>
      </c>
      <c r="X69" s="98" t="e">
        <f ca="true">+IF(AND(ISNUMBER(OFFSET('Sanitation Data'!$D$10,0,10*ROW('Sanitation Data'!D63))),'Data Summary'!CM69="Yes"),OFFSET('Sanitation Data'!$D$10,0,10*ROW('Sanitation Data'!D63)),NA())</f>
        <v>#N/A</v>
      </c>
      <c r="Y69" s="98" t="e">
        <f ca="true">+IF(AND(ISNUMBER(OFFSET('Sanitation Data'!$D$11,0,10*ROW('Sanitation Data'!D63))),'Data Summary'!CN69="Yes"),OFFSET('Sanitation Data'!$D$11,0,10*ROW('Sanitation Data'!D63)),NA())</f>
        <v>#N/A</v>
      </c>
      <c r="Z69" s="98" t="e">
        <f ca="true">+IF(AND(ISNUMBER(OFFSET('Sanitation Data'!$D$12,0,10*ROW('Sanitation Data'!D63))),'Data Summary'!CO69="Yes"),OFFSET('Sanitation Data'!$D$12,0,10*ROW('Sanitation Data'!D63)),NA())</f>
        <v>#N/A</v>
      </c>
      <c r="AA69" s="98" t="e">
        <f ca="true">+IF(AND(ISNUMBER(OFFSET('Sanitation Data'!$E$4,0,10*ROW('Sanitation Data'!E63))),'Data Summary'!CP69="Yes"),100-OFFSET('Sanitation Data'!$E$4,0,10*ROW('Sanitation Data'!E63)),NA())</f>
        <v>#N/A</v>
      </c>
      <c r="AB69" s="98" t="e">
        <f ca="true">+IF(AND(ISNUMBER(OFFSET('Sanitation Data'!$E$6,0,10*ROW('Sanitation Data'!E63))),'Data Summary'!CQ69="Yes"),OFFSET('Sanitation Data'!$E$6,0,10*ROW('Sanitation Data'!E63)),NA())</f>
        <v>#N/A</v>
      </c>
      <c r="AC69" s="98" t="e">
        <f ca="true">+IF(AND(ISNUMBER(OFFSET('Sanitation Data'!$E$10,0,10*ROW('Sanitation Data'!E63))),'Data Summary'!CR69="Yes"),OFFSET('Sanitation Data'!$E$10,0,10*ROW('Sanitation Data'!E63)),NA())</f>
        <v>#N/A</v>
      </c>
      <c r="AD69" s="98" t="e">
        <f ca="true">+IF(AND(ISNUMBER(OFFSET('Sanitation Data'!$E$11,0,10*ROW('Sanitation Data'!E63))),'Data Summary'!CS69="Yes"),OFFSET('Sanitation Data'!$E$11,0,10*ROW('Sanitation Data'!E63)),NA())</f>
        <v>#N/A</v>
      </c>
      <c r="AE69" s="98" t="e">
        <f ca="true">+IF(AND(ISNUMBER(OFFSET('Sanitation Data'!$E$12,0,10*ROW('Sanitation Data'!E63))),'Data Summary'!CT69="Yes"),OFFSET('Sanitation Data'!$E$12,0,10*ROW('Sanitation Data'!E63)),NA())</f>
        <v>#N/A</v>
      </c>
      <c r="AF69" s="98" t="e">
        <f ca="true">+IF(AND(ISNUMBER(OFFSET('Sanitation Data'!$F$4,0,10*ROW('Sanitation Data'!F63))),'Data Summary'!CU69="Yes"),100-OFFSET('Sanitation Data'!$F$4,0,10*ROW('Sanitation Data'!F63)),NA())</f>
        <v>#N/A</v>
      </c>
      <c r="AG69" s="98" t="e">
        <f ca="true">+IF(AND(ISNUMBER(OFFSET('Sanitation Data'!$F$6,0,10*ROW('Sanitation Data'!F63))),'Data Summary'!CV69="Yes"),OFFSET('Sanitation Data'!$F$6,0,10*ROW('Sanitation Data'!F63)),NA())</f>
        <v>#N/A</v>
      </c>
      <c r="AH69" s="98" t="e">
        <f ca="true">+IF(AND(ISNUMBER(OFFSET('Sanitation Data'!$F$10,0,10*ROW('Sanitation Data'!F63))),'Data Summary'!CW69="Yes"),OFFSET('Sanitation Data'!$F$10,0,10*ROW('Sanitation Data'!F63)),NA())</f>
        <v>#N/A</v>
      </c>
      <c r="AI69" s="98" t="e">
        <f ca="true">+IF(AND(ISNUMBER(OFFSET('Sanitation Data'!$F$11,0,10*ROW('Sanitation Data'!F63))),'Data Summary'!CX69="Yes"),OFFSET('Sanitation Data'!$F$11,0,10*ROW('Sanitation Data'!F63)),NA())</f>
        <v>#N/A</v>
      </c>
      <c r="AJ69" s="98" t="e">
        <f ca="true">+IF(AND(ISNUMBER(OFFSET('Sanitation Data'!$F$12,0,10*ROW('Sanitation Data'!F63))),'Data Summary'!CY69="Yes"),OFFSET('Sanitation Data'!$F$12,0,10*ROW('Sanitation Data'!F63)),NA())</f>
        <v>#N/A</v>
      </c>
      <c r="AK69" s="98" t="e">
        <f ca="true">+IF(AND(ISNUMBER(OFFSET('Sanitation Data'!$G$4,0,10*ROW('Sanitation Data'!G63))),'Data Summary'!CZ69="Yes"),100-OFFSET('Sanitation Data'!$G$4,0,10*ROW('Sanitation Data'!G63)),NA())</f>
        <v>#N/A</v>
      </c>
      <c r="AL69" s="98" t="e">
        <f ca="true">+IF(AND(ISNUMBER(OFFSET('Sanitation Data'!$G$6,0,10*ROW('Sanitation Data'!G63))),'Data Summary'!DA69="Yes"),OFFSET('Sanitation Data'!$G$6,0,10*ROW('Sanitation Data'!G63)),NA())</f>
        <v>#N/A</v>
      </c>
      <c r="AM69" s="98" t="e">
        <f ca="true">+IF(AND(ISNUMBER(OFFSET('Sanitation Data'!$G$10,0,10*ROW('Sanitation Data'!G63))),'Data Summary'!DB69="Yes"),OFFSET('Sanitation Data'!$G$10,0,10*ROW('Sanitation Data'!G63)),NA())</f>
        <v>#N/A</v>
      </c>
      <c r="AN69" s="98" t="e">
        <f ca="true">+IF(AND(ISNUMBER(OFFSET('Sanitation Data'!$G$11,0,10*ROW('Sanitation Data'!G63))),'Data Summary'!DC69="Yes"),OFFSET('Sanitation Data'!$G$11,0,10*ROW('Sanitation Data'!G63)),NA())</f>
        <v>#N/A</v>
      </c>
      <c r="AO69" s="98" t="e">
        <f ca="true">+IF(AND(ISNUMBER(OFFSET('Sanitation Data'!$G$12,0,10*ROW('Sanitation Data'!G63))),'Data Summary'!DD69="Yes"),OFFSET('Sanitation Data'!$G$12,0,10*ROW('Sanitation Data'!G63)),NA())</f>
        <v>#N/A</v>
      </c>
      <c r="AP69" s="98" t="e">
        <f ca="true">+IF(AND(ISNUMBER(OFFSET('Sanitation Data'!$H$4,0,10*ROW('Sanitation Data'!H63))),'Data Summary'!DE69="Yes"),100-OFFSET('Sanitation Data'!$H$4,0,10*ROW('Sanitation Data'!H63)),NA())</f>
        <v>#N/A</v>
      </c>
      <c r="AQ69" s="98" t="e">
        <f ca="true">+IF(AND(ISNUMBER(OFFSET('Sanitation Data'!$H$6,0,10*ROW('Sanitation Data'!H63))),'Data Summary'!DF69="Yes"),OFFSET('Sanitation Data'!$H$6,0,10*ROW('Sanitation Data'!H63)),NA())</f>
        <v>#N/A</v>
      </c>
      <c r="AR69" s="98" t="e">
        <f ca="true">+IF(AND(ISNUMBER(OFFSET('Sanitation Data'!$H$10,0,10*ROW('Sanitation Data'!H63))),'Data Summary'!DG69="Yes"),OFFSET('Sanitation Data'!$H$10,0,10*ROW('Sanitation Data'!H63)),NA())</f>
        <v>#N/A</v>
      </c>
      <c r="AS69" s="98" t="e">
        <f ca="true">+IF(AND(ISNUMBER(OFFSET('Sanitation Data'!$H$11,0,10*ROW('Sanitation Data'!H63))),'Data Summary'!DH69="Yes"),OFFSET('Sanitation Data'!$H$11,0,10*ROW('Sanitation Data'!H63)),NA())</f>
        <v>#N/A</v>
      </c>
      <c r="AT69" s="98" t="e">
        <f ca="true">+IF(AND(ISNUMBER(OFFSET('Sanitation Data'!$H$12,0,10*ROW('Sanitation Data'!H63))),'Data Summary'!DI69="Yes"),OFFSET('Sanitation Data'!$H$12,0,10*ROW('Sanitation Data'!H63)),NA())</f>
        <v>#N/A</v>
      </c>
      <c r="AU69" s="98" t="e">
        <f ca="true">+IF(AND(ISNUMBER(OFFSET('Sanitation Data'!$I$4,0,10*ROW('Sanitation Data'!I63))),'Data Summary'!DJ69="Yes"),100-OFFSET('Sanitation Data'!$I$4,0,10*ROW('Sanitation Data'!I63)),NA())</f>
        <v>#N/A</v>
      </c>
      <c r="AV69" s="98" t="e">
        <f ca="true">+IF(AND(ISNUMBER(OFFSET('Sanitation Data'!$I$6,0,10*ROW('Sanitation Data'!I63))),'Data Summary'!DK69="Yes"),OFFSET('Sanitation Data'!$I$6,0,10*ROW('Sanitation Data'!I63)),NA())</f>
        <v>#N/A</v>
      </c>
      <c r="AW69" s="98" t="e">
        <f ca="true">+IF(AND(ISNUMBER(OFFSET('Sanitation Data'!$I$10,0,10*ROW('Sanitation Data'!I63))),'Data Summary'!DL69="Yes"),OFFSET('Sanitation Data'!$I$10,0,10*ROW('Sanitation Data'!I63)),NA())</f>
        <v>#N/A</v>
      </c>
      <c r="AX69" s="98" t="e">
        <f ca="true">+IF(AND(ISNUMBER(OFFSET('Sanitation Data'!$I$11,0,10*ROW('Sanitation Data'!I63))),'Data Summary'!DM69="Yes"),OFFSET('Sanitation Data'!$I$11,0,10*ROW('Sanitation Data'!I63)),NA())</f>
        <v>#N/A</v>
      </c>
      <c r="AY69" s="98" t="e">
        <f ca="true">+IF(AND(ISNUMBER(OFFSET('Sanitation Data'!$I$12,0,10*ROW('Sanitation Data'!I63))),'Data Summary'!DN69="Yes"),OFFSET('Sanitation Data'!$I$12,0,10*ROW('Sanitation Data'!I63)),NA())</f>
        <v>#N/A</v>
      </c>
      <c r="AZ69" s="99" t="e">
        <f ca="true">+IF(AND(ISNUMBER(OFFSET('Hygiene Data'!$D$5,0,10*ROW('Hygiene Data'!D63))),'Data Summary'!DO69="Yes"),OFFSET('Hygiene Data'!$D$5,0,10*ROW('Hygiene Data'!D63)),NA())</f>
        <v>#N/A</v>
      </c>
      <c r="BA69" s="99" t="e">
        <f ca="true">+IF(AND(ISNUMBER(OFFSET('Hygiene Data'!$D$7,0,10*ROW('Hygiene Data'!D63))),'Data Summary'!DP69="Yes"),OFFSET('Hygiene Data'!$D$7,0,10*ROW('Hygiene Data'!D63)),NA())</f>
        <v>#N/A</v>
      </c>
      <c r="BB69" s="99" t="e">
        <f ca="true">+IF(AND(ISNUMBER(OFFSET('Hygiene Data'!$D$9,0,10*ROW('Hygiene Data'!D63))),'Data Summary'!DQ69="Yes"),OFFSET('Hygiene Data'!$D$9,0,10*ROW('Hygiene Data'!D63)),NA())</f>
        <v>#N/A</v>
      </c>
      <c r="BC69" s="99" t="e">
        <f ca="true">+IF(AND(ISNUMBER(OFFSET('Hygiene Data'!$E$5,0,10*ROW('Hygiene Data'!E63))),'Data Summary'!DR69="Yes"),OFFSET('Hygiene Data'!$E$5,0,10*ROW('Hygiene Data'!E63)),NA())</f>
        <v>#N/A</v>
      </c>
      <c r="BD69" s="99" t="e">
        <f ca="true">+IF(AND(ISNUMBER(OFFSET('Hygiene Data'!$E$7,0,10*ROW('Hygiene Data'!E63))),'Data Summary'!DS69="Yes"),OFFSET('Hygiene Data'!$E$7,0,10*ROW('Hygiene Data'!E63)),NA())</f>
        <v>#N/A</v>
      </c>
      <c r="BE69" s="99" t="e">
        <f ca="true">+IF(AND(ISNUMBER(OFFSET('Hygiene Data'!$E$9,0,10*ROW('Hygiene Data'!E63))),'Data Summary'!DT69="Yes"),OFFSET('Hygiene Data'!$E$9,0,10*ROW('Hygiene Data'!E63)),NA())</f>
        <v>#N/A</v>
      </c>
      <c r="BF69" s="99" t="e">
        <f ca="true">+IF(AND(ISNUMBER(OFFSET('Hygiene Data'!$F$5,0,10*ROW('Hygiene Data'!F63))),'Data Summary'!DU69="Yes"),OFFSET('Hygiene Data'!$F$5,0,10*ROW('Hygiene Data'!F63)),NA())</f>
        <v>#N/A</v>
      </c>
      <c r="BG69" s="99" t="e">
        <f ca="true">+IF(AND(ISNUMBER(OFFSET('Hygiene Data'!$F$7,0,10*ROW('Hygiene Data'!F63))),'Data Summary'!DV69="Yes"),OFFSET('Hygiene Data'!$F$7,0,10*ROW('Hygiene Data'!F63)),NA())</f>
        <v>#N/A</v>
      </c>
      <c r="BH69" s="99" t="e">
        <f ca="true">+IF(AND(ISNUMBER(OFFSET('Hygiene Data'!$F$9,0,10*ROW('Hygiene Data'!F63))),'Data Summary'!DW69="Yes"),OFFSET('Hygiene Data'!$F$9,0,10*ROW('Hygiene Data'!F63)),NA())</f>
        <v>#N/A</v>
      </c>
      <c r="BI69" s="99" t="e">
        <f ca="true">+IF(AND(ISNUMBER(OFFSET('Hygiene Data'!$G$5,0,10*ROW('Hygiene Data'!G63))),'Data Summary'!DX69="Yes"),OFFSET('Hygiene Data'!$G$5,0,10*ROW('Hygiene Data'!G63)),NA())</f>
        <v>#N/A</v>
      </c>
      <c r="BJ69" s="99" t="e">
        <f ca="true">+IF(AND(ISNUMBER(OFFSET('Hygiene Data'!$G$7,0,10*ROW('Hygiene Data'!G63))),'Data Summary'!DY69="Yes"),OFFSET('Hygiene Data'!$G$7,0,10*ROW('Hygiene Data'!G63)),NA())</f>
        <v>#N/A</v>
      </c>
      <c r="BK69" s="99" t="e">
        <f ca="true">+IF(AND(ISNUMBER(OFFSET('Hygiene Data'!$G$9,0,10*ROW('Hygiene Data'!G63))),'Data Summary'!DZ69="Yes"),OFFSET('Hygiene Data'!$G$9,0,10*ROW('Hygiene Data'!G63)),NA())</f>
        <v>#N/A</v>
      </c>
      <c r="BL69" s="99" t="e">
        <f ca="true">+IF(AND(ISNUMBER(OFFSET('Hygiene Data'!$H$5,0,10*ROW('Hygiene Data'!H63))),'Data Summary'!EA69="Yes"),OFFSET('Hygiene Data'!$H$5,0,10*ROW('Hygiene Data'!H63)),NA())</f>
        <v>#N/A</v>
      </c>
      <c r="BM69" s="99" t="e">
        <f ca="true">+IF(AND(ISNUMBER(OFFSET('Hygiene Data'!$H$7,0,10*ROW('Hygiene Data'!H63))),'Data Summary'!EB69="Yes"),OFFSET('Hygiene Data'!$H$7,0,10*ROW('Hygiene Data'!H63)),NA())</f>
        <v>#N/A</v>
      </c>
      <c r="BN69" s="99" t="e">
        <f ca="true">+IF(AND(ISNUMBER(OFFSET('Hygiene Data'!$H$9,0,10*ROW('Hygiene Data'!H63))),'Data Summary'!EC69="Yes"),OFFSET('Hygiene Data'!$H$9,0,10*ROW('Hygiene Data'!H63)),NA())</f>
        <v>#N/A</v>
      </c>
      <c r="BO69" s="99" t="e">
        <f ca="true">+IF(AND(ISNUMBER(OFFSET('Hygiene Data'!$I$5,0,10*ROW('Hygiene Data'!I63))),'Data Summary'!ED69="Yes"),OFFSET('Hygiene Data'!$I$5,0,10*ROW('Hygiene Data'!I63)),NA())</f>
        <v>#N/A</v>
      </c>
      <c r="BP69" s="99" t="e">
        <f ca="true">+IF(AND(ISNUMBER(OFFSET('Hygiene Data'!$I$7,0,10*ROW('Hygiene Data'!I63))),'Data Summary'!EE69="Yes"),OFFSET('Hygiene Data'!$I$7,0,10*ROW('Hygiene Data'!I63)),NA())</f>
        <v>#N/A</v>
      </c>
      <c r="BQ69" s="99" t="e">
        <f ca="true">+IF(AND(ISNUMBER(OFFSET('Hygiene Data'!$I$9,0,10*ROW('Hygiene Data'!I63))),'Data Summary'!EF69="Yes"),OFFSET('Hygiene Data'!$I$9,0,10*ROW('Hygiene Data'!I63)),NA())</f>
        <v>#N/A</v>
      </c>
    </row>
    <row xmlns:x14ac="http://schemas.microsoft.com/office/spreadsheetml/2009/9/ac" r="70" x14ac:dyDescent="0.2">
      <c r="A70" s="337" t="e">
        <f ca="true">+RIGHT('Data Summary'!A70,LEN('Data Summary'!A70)-9)</f>
        <v>#VALUE!</v>
      </c>
      <c r="B70" s="38" t="str">
        <f ca="true">+IF(ISTEXT('Data Summary'!B70),'Data Summary'!B70,"")</f>
        <v/>
      </c>
      <c r="C70" s="336" t="e">
        <f ca="true">+VALUE('Data Summary'!C70)</f>
        <v>#VALUE!</v>
      </c>
      <c r="D70" s="97" t="e">
        <f ca="true">+IF(AND(ISNUMBER(OFFSET('Water Data'!$D$4,0,10*ROW('Water Data'!D64))),'Data Summary'!BS70="Yes"),100-OFFSET('Water Data'!$D$4,0,10*ROW('Water Data'!D64)),NA())</f>
        <v>#N/A</v>
      </c>
      <c r="E70" s="97" t="e">
        <f ca="true">+IF(AND(ISNUMBER(OFFSET('Water Data'!$D$6,0,10*ROW('Water Data'!D64))),'Data Summary'!BT70="Yes"),OFFSET('Water Data'!$D$6,0,10*ROW('Water Data'!D64)),NA())</f>
        <v>#N/A</v>
      </c>
      <c r="F70" s="97" t="e">
        <f ca="true">+IF(AND(ISNUMBER(OFFSET('Water Data'!$D$9,0,10*ROW('Water Data'!D64))),'Data Summary'!BU70="Yes"),OFFSET('Water Data'!$D$9,0,10*ROW('Water Data'!D64)),NA())</f>
        <v>#N/A</v>
      </c>
      <c r="G70" s="97" t="e">
        <f ca="true">+IF(AND(ISNUMBER(OFFSET('Water Data'!$E$4,0,10*ROW('Water Data'!E64))),'Data Summary'!BV70="Yes"),100-OFFSET('Water Data'!$E$4,0,10*ROW('Water Data'!E64)),NA())</f>
        <v>#N/A</v>
      </c>
      <c r="H70" s="97" t="e">
        <f ca="true">+IF(AND(ISNUMBER(OFFSET('Water Data'!$E$6,0,10*ROW('Water Data'!E64))),'Data Summary'!BW70="Yes"),OFFSET('Water Data'!$E$6,0,10*ROW('Water Data'!E64)),NA())</f>
        <v>#N/A</v>
      </c>
      <c r="I70" s="97" t="e">
        <f ca="true">+IF(AND(ISNUMBER(OFFSET('Water Data'!$E$9,0,10*ROW('Water Data'!E64))),'Data Summary'!BX70="Yes"),OFFSET('Water Data'!$E$9,0,10*ROW('Water Data'!E64)),NA())</f>
        <v>#N/A</v>
      </c>
      <c r="J70" s="97" t="e">
        <f ca="true">+IF(AND(ISNUMBER(OFFSET('Water Data'!$F$4,0,10*ROW('Water Data'!F64))),'Data Summary'!BY70="Yes"),100-OFFSET('Water Data'!$F$4,0,10*ROW('Water Data'!F64)),NA())</f>
        <v>#N/A</v>
      </c>
      <c r="K70" s="97" t="e">
        <f ca="true">+IF(AND(ISNUMBER(OFFSET('Water Data'!$F$6,0,10*ROW('Water Data'!F64))),'Data Summary'!BZ70="Yes"),OFFSET('Water Data'!$F$6,0,10*ROW('Water Data'!F64)),NA())</f>
        <v>#N/A</v>
      </c>
      <c r="L70" s="97" t="e">
        <f ca="true">+IF(AND(ISNUMBER(OFFSET('Water Data'!$F$9,0,10*ROW('Water Data'!F64))),'Data Summary'!CA70="Yes"),OFFSET('Water Data'!$F$9,0,10*ROW('Water Data'!F64)),NA())</f>
        <v>#N/A</v>
      </c>
      <c r="M70" s="97" t="e">
        <f ca="true">+IF(AND(ISNUMBER(OFFSET('Water Data'!$G$4,0,10*ROW('Water Data'!G64))),'Data Summary'!CB70="Yes"),100-OFFSET('Water Data'!$G$4,0,10*ROW('Water Data'!G64)),NA())</f>
        <v>#N/A</v>
      </c>
      <c r="N70" s="97" t="e">
        <f ca="true">+IF(AND(ISNUMBER(OFFSET('Water Data'!$G$6,0,10*ROW('Water Data'!G64))),'Data Summary'!CC70="Yes"),OFFSET('Water Data'!$G$6,0,10*ROW('Water Data'!G64)),NA())</f>
        <v>#N/A</v>
      </c>
      <c r="O70" s="97" t="e">
        <f ca="true">+IF(AND(ISNUMBER(OFFSET('Water Data'!$G$9,0,10*ROW('Water Data'!G64))),'Data Summary'!CD70="Yes"),OFFSET('Water Data'!$G$9,0,10*ROW('Water Data'!G64)),NA())</f>
        <v>#N/A</v>
      </c>
      <c r="P70" s="97" t="e">
        <f ca="true">+IF(AND(ISNUMBER(OFFSET('Water Data'!$H$4,0,10*ROW('Water Data'!H64))),'Data Summary'!CE70="Yes"),100-OFFSET('Water Data'!$H$4,0,10*ROW('Water Data'!H64)),NA())</f>
        <v>#N/A</v>
      </c>
      <c r="Q70" s="97" t="e">
        <f ca="true">+IF(AND(ISNUMBER(OFFSET('Water Data'!$H$6,0,10*ROW('Water Data'!H64))),'Data Summary'!CF70="Yes"),OFFSET('Water Data'!$H$6,0,10*ROW('Water Data'!H64)),NA())</f>
        <v>#N/A</v>
      </c>
      <c r="R70" s="97" t="e">
        <f ca="true">+IF(AND(ISNUMBER(OFFSET('Water Data'!$H$9,0,10*ROW('Water Data'!H64))),'Data Summary'!CG70="Yes"),OFFSET('Water Data'!$H$9,0,10*ROW('Water Data'!H64)),NA())</f>
        <v>#N/A</v>
      </c>
      <c r="S70" s="97" t="e">
        <f ca="true">+IF(AND(ISNUMBER(OFFSET('Water Data'!$I$4,0,10*ROW('Water Data'!I64))),'Data Summary'!CH70="Yes"),100-OFFSET('Water Data'!$I$4,0,10*ROW('Water Data'!I64)),NA())</f>
        <v>#N/A</v>
      </c>
      <c r="T70" s="97" t="e">
        <f ca="true">+IF(AND(ISNUMBER(OFFSET('Water Data'!$I$6,0,10*ROW('Water Data'!I64))),'Data Summary'!CI70="Yes"),OFFSET('Water Data'!$I$6,0,10*ROW('Water Data'!I64)),NA())</f>
        <v>#N/A</v>
      </c>
      <c r="U70" s="97" t="e">
        <f ca="true">+IF(AND(ISNUMBER(OFFSET('Water Data'!$I$9,0,10*ROW('Water Data'!I64))),'Data Summary'!CJ70="Yes"),OFFSET('Water Data'!$I$9,0,10*ROW('Water Data'!I64)),NA())</f>
        <v>#N/A</v>
      </c>
      <c r="V70" s="98" t="e">
        <f ca="true">+IF(AND(ISNUMBER(OFFSET('Sanitation Data'!$D$4,0,10*ROW('Sanitation Data'!D64))),'Data Summary'!CK70="Yes"),100-OFFSET('Sanitation Data'!$D$4,0,10*ROW('Sanitation Data'!D64)),NA())</f>
        <v>#N/A</v>
      </c>
      <c r="W70" s="98" t="e">
        <f ca="true">+IF(AND(ISNUMBER(OFFSET('Sanitation Data'!$D$6,0,10*ROW('Sanitation Data'!D64))),'Data Summary'!CL70="Yes"),OFFSET('Sanitation Data'!$D$6,0,10*ROW('Sanitation Data'!D64)),NA())</f>
        <v>#N/A</v>
      </c>
      <c r="X70" s="98" t="e">
        <f ca="true">+IF(AND(ISNUMBER(OFFSET('Sanitation Data'!$D$10,0,10*ROW('Sanitation Data'!D64))),'Data Summary'!CM70="Yes"),OFFSET('Sanitation Data'!$D$10,0,10*ROW('Sanitation Data'!D64)),NA())</f>
        <v>#N/A</v>
      </c>
      <c r="Y70" s="98" t="e">
        <f ca="true">+IF(AND(ISNUMBER(OFFSET('Sanitation Data'!$D$11,0,10*ROW('Sanitation Data'!D64))),'Data Summary'!CN70="Yes"),OFFSET('Sanitation Data'!$D$11,0,10*ROW('Sanitation Data'!D64)),NA())</f>
        <v>#N/A</v>
      </c>
      <c r="Z70" s="98" t="e">
        <f ca="true">+IF(AND(ISNUMBER(OFFSET('Sanitation Data'!$D$12,0,10*ROW('Sanitation Data'!D64))),'Data Summary'!CO70="Yes"),OFFSET('Sanitation Data'!$D$12,0,10*ROW('Sanitation Data'!D64)),NA())</f>
        <v>#N/A</v>
      </c>
      <c r="AA70" s="98" t="e">
        <f ca="true">+IF(AND(ISNUMBER(OFFSET('Sanitation Data'!$E$4,0,10*ROW('Sanitation Data'!E64))),'Data Summary'!CP70="Yes"),100-OFFSET('Sanitation Data'!$E$4,0,10*ROW('Sanitation Data'!E64)),NA())</f>
        <v>#N/A</v>
      </c>
      <c r="AB70" s="98" t="e">
        <f ca="true">+IF(AND(ISNUMBER(OFFSET('Sanitation Data'!$E$6,0,10*ROW('Sanitation Data'!E64))),'Data Summary'!CQ70="Yes"),OFFSET('Sanitation Data'!$E$6,0,10*ROW('Sanitation Data'!E64)),NA())</f>
        <v>#N/A</v>
      </c>
      <c r="AC70" s="98" t="e">
        <f ca="true">+IF(AND(ISNUMBER(OFFSET('Sanitation Data'!$E$10,0,10*ROW('Sanitation Data'!E64))),'Data Summary'!CR70="Yes"),OFFSET('Sanitation Data'!$E$10,0,10*ROW('Sanitation Data'!E64)),NA())</f>
        <v>#N/A</v>
      </c>
      <c r="AD70" s="98" t="e">
        <f ca="true">+IF(AND(ISNUMBER(OFFSET('Sanitation Data'!$E$11,0,10*ROW('Sanitation Data'!E64))),'Data Summary'!CS70="Yes"),OFFSET('Sanitation Data'!$E$11,0,10*ROW('Sanitation Data'!E64)),NA())</f>
        <v>#N/A</v>
      </c>
      <c r="AE70" s="98" t="e">
        <f ca="true">+IF(AND(ISNUMBER(OFFSET('Sanitation Data'!$E$12,0,10*ROW('Sanitation Data'!E64))),'Data Summary'!CT70="Yes"),OFFSET('Sanitation Data'!$E$12,0,10*ROW('Sanitation Data'!E64)),NA())</f>
        <v>#N/A</v>
      </c>
      <c r="AF70" s="98" t="e">
        <f ca="true">+IF(AND(ISNUMBER(OFFSET('Sanitation Data'!$F$4,0,10*ROW('Sanitation Data'!F64))),'Data Summary'!CU70="Yes"),100-OFFSET('Sanitation Data'!$F$4,0,10*ROW('Sanitation Data'!F64)),NA())</f>
        <v>#N/A</v>
      </c>
      <c r="AG70" s="98" t="e">
        <f ca="true">+IF(AND(ISNUMBER(OFFSET('Sanitation Data'!$F$6,0,10*ROW('Sanitation Data'!F64))),'Data Summary'!CV70="Yes"),OFFSET('Sanitation Data'!$F$6,0,10*ROW('Sanitation Data'!F64)),NA())</f>
        <v>#N/A</v>
      </c>
      <c r="AH70" s="98" t="e">
        <f ca="true">+IF(AND(ISNUMBER(OFFSET('Sanitation Data'!$F$10,0,10*ROW('Sanitation Data'!F64))),'Data Summary'!CW70="Yes"),OFFSET('Sanitation Data'!$F$10,0,10*ROW('Sanitation Data'!F64)),NA())</f>
        <v>#N/A</v>
      </c>
      <c r="AI70" s="98" t="e">
        <f ca="true">+IF(AND(ISNUMBER(OFFSET('Sanitation Data'!$F$11,0,10*ROW('Sanitation Data'!F64))),'Data Summary'!CX70="Yes"),OFFSET('Sanitation Data'!$F$11,0,10*ROW('Sanitation Data'!F64)),NA())</f>
        <v>#N/A</v>
      </c>
      <c r="AJ70" s="98" t="e">
        <f ca="true">+IF(AND(ISNUMBER(OFFSET('Sanitation Data'!$F$12,0,10*ROW('Sanitation Data'!F64))),'Data Summary'!CY70="Yes"),OFFSET('Sanitation Data'!$F$12,0,10*ROW('Sanitation Data'!F64)),NA())</f>
        <v>#N/A</v>
      </c>
      <c r="AK70" s="98" t="e">
        <f ca="true">+IF(AND(ISNUMBER(OFFSET('Sanitation Data'!$G$4,0,10*ROW('Sanitation Data'!G64))),'Data Summary'!CZ70="Yes"),100-OFFSET('Sanitation Data'!$G$4,0,10*ROW('Sanitation Data'!G64)),NA())</f>
        <v>#N/A</v>
      </c>
      <c r="AL70" s="98" t="e">
        <f ca="true">+IF(AND(ISNUMBER(OFFSET('Sanitation Data'!$G$6,0,10*ROW('Sanitation Data'!G64))),'Data Summary'!DA70="Yes"),OFFSET('Sanitation Data'!$G$6,0,10*ROW('Sanitation Data'!G64)),NA())</f>
        <v>#N/A</v>
      </c>
      <c r="AM70" s="98" t="e">
        <f ca="true">+IF(AND(ISNUMBER(OFFSET('Sanitation Data'!$G$10,0,10*ROW('Sanitation Data'!G64))),'Data Summary'!DB70="Yes"),OFFSET('Sanitation Data'!$G$10,0,10*ROW('Sanitation Data'!G64)),NA())</f>
        <v>#N/A</v>
      </c>
      <c r="AN70" s="98" t="e">
        <f ca="true">+IF(AND(ISNUMBER(OFFSET('Sanitation Data'!$G$11,0,10*ROW('Sanitation Data'!G64))),'Data Summary'!DC70="Yes"),OFFSET('Sanitation Data'!$G$11,0,10*ROW('Sanitation Data'!G64)),NA())</f>
        <v>#N/A</v>
      </c>
      <c r="AO70" s="98" t="e">
        <f ca="true">+IF(AND(ISNUMBER(OFFSET('Sanitation Data'!$G$12,0,10*ROW('Sanitation Data'!G64))),'Data Summary'!DD70="Yes"),OFFSET('Sanitation Data'!$G$12,0,10*ROW('Sanitation Data'!G64)),NA())</f>
        <v>#N/A</v>
      </c>
      <c r="AP70" s="98" t="e">
        <f ca="true">+IF(AND(ISNUMBER(OFFSET('Sanitation Data'!$H$4,0,10*ROW('Sanitation Data'!H64))),'Data Summary'!DE70="Yes"),100-OFFSET('Sanitation Data'!$H$4,0,10*ROW('Sanitation Data'!H64)),NA())</f>
        <v>#N/A</v>
      </c>
      <c r="AQ70" s="98" t="e">
        <f ca="true">+IF(AND(ISNUMBER(OFFSET('Sanitation Data'!$H$6,0,10*ROW('Sanitation Data'!H64))),'Data Summary'!DF70="Yes"),OFFSET('Sanitation Data'!$H$6,0,10*ROW('Sanitation Data'!H64)),NA())</f>
        <v>#N/A</v>
      </c>
      <c r="AR70" s="98" t="e">
        <f ca="true">+IF(AND(ISNUMBER(OFFSET('Sanitation Data'!$H$10,0,10*ROW('Sanitation Data'!H64))),'Data Summary'!DG70="Yes"),OFFSET('Sanitation Data'!$H$10,0,10*ROW('Sanitation Data'!H64)),NA())</f>
        <v>#N/A</v>
      </c>
      <c r="AS70" s="98" t="e">
        <f ca="true">+IF(AND(ISNUMBER(OFFSET('Sanitation Data'!$H$11,0,10*ROW('Sanitation Data'!H64))),'Data Summary'!DH70="Yes"),OFFSET('Sanitation Data'!$H$11,0,10*ROW('Sanitation Data'!H64)),NA())</f>
        <v>#N/A</v>
      </c>
      <c r="AT70" s="98" t="e">
        <f ca="true">+IF(AND(ISNUMBER(OFFSET('Sanitation Data'!$H$12,0,10*ROW('Sanitation Data'!H64))),'Data Summary'!DI70="Yes"),OFFSET('Sanitation Data'!$H$12,0,10*ROW('Sanitation Data'!H64)),NA())</f>
        <v>#N/A</v>
      </c>
      <c r="AU70" s="98" t="e">
        <f ca="true">+IF(AND(ISNUMBER(OFFSET('Sanitation Data'!$I$4,0,10*ROW('Sanitation Data'!I64))),'Data Summary'!DJ70="Yes"),100-OFFSET('Sanitation Data'!$I$4,0,10*ROW('Sanitation Data'!I64)),NA())</f>
        <v>#N/A</v>
      </c>
      <c r="AV70" s="98" t="e">
        <f ca="true">+IF(AND(ISNUMBER(OFFSET('Sanitation Data'!$I$6,0,10*ROW('Sanitation Data'!I64))),'Data Summary'!DK70="Yes"),OFFSET('Sanitation Data'!$I$6,0,10*ROW('Sanitation Data'!I64)),NA())</f>
        <v>#N/A</v>
      </c>
      <c r="AW70" s="98" t="e">
        <f ca="true">+IF(AND(ISNUMBER(OFFSET('Sanitation Data'!$I$10,0,10*ROW('Sanitation Data'!I64))),'Data Summary'!DL70="Yes"),OFFSET('Sanitation Data'!$I$10,0,10*ROW('Sanitation Data'!I64)),NA())</f>
        <v>#N/A</v>
      </c>
      <c r="AX70" s="98" t="e">
        <f ca="true">+IF(AND(ISNUMBER(OFFSET('Sanitation Data'!$I$11,0,10*ROW('Sanitation Data'!I64))),'Data Summary'!DM70="Yes"),OFFSET('Sanitation Data'!$I$11,0,10*ROW('Sanitation Data'!I64)),NA())</f>
        <v>#N/A</v>
      </c>
      <c r="AY70" s="98" t="e">
        <f ca="true">+IF(AND(ISNUMBER(OFFSET('Sanitation Data'!$I$12,0,10*ROW('Sanitation Data'!I64))),'Data Summary'!DN70="Yes"),OFFSET('Sanitation Data'!$I$12,0,10*ROW('Sanitation Data'!I64)),NA())</f>
        <v>#N/A</v>
      </c>
      <c r="AZ70" s="99" t="e">
        <f ca="true">+IF(AND(ISNUMBER(OFFSET('Hygiene Data'!$D$5,0,10*ROW('Hygiene Data'!D64))),'Data Summary'!DO70="Yes"),OFFSET('Hygiene Data'!$D$5,0,10*ROW('Hygiene Data'!D64)),NA())</f>
        <v>#N/A</v>
      </c>
      <c r="BA70" s="99" t="e">
        <f ca="true">+IF(AND(ISNUMBER(OFFSET('Hygiene Data'!$D$7,0,10*ROW('Hygiene Data'!D64))),'Data Summary'!DP70="Yes"),OFFSET('Hygiene Data'!$D$7,0,10*ROW('Hygiene Data'!D64)),NA())</f>
        <v>#N/A</v>
      </c>
      <c r="BB70" s="99" t="e">
        <f ca="true">+IF(AND(ISNUMBER(OFFSET('Hygiene Data'!$D$9,0,10*ROW('Hygiene Data'!D64))),'Data Summary'!DQ70="Yes"),OFFSET('Hygiene Data'!$D$9,0,10*ROW('Hygiene Data'!D64)),NA())</f>
        <v>#N/A</v>
      </c>
      <c r="BC70" s="99" t="e">
        <f ca="true">+IF(AND(ISNUMBER(OFFSET('Hygiene Data'!$E$5,0,10*ROW('Hygiene Data'!E64))),'Data Summary'!DR70="Yes"),OFFSET('Hygiene Data'!$E$5,0,10*ROW('Hygiene Data'!E64)),NA())</f>
        <v>#N/A</v>
      </c>
      <c r="BD70" s="99" t="e">
        <f ca="true">+IF(AND(ISNUMBER(OFFSET('Hygiene Data'!$E$7,0,10*ROW('Hygiene Data'!E64))),'Data Summary'!DS70="Yes"),OFFSET('Hygiene Data'!$E$7,0,10*ROW('Hygiene Data'!E64)),NA())</f>
        <v>#N/A</v>
      </c>
      <c r="BE70" s="99" t="e">
        <f ca="true">+IF(AND(ISNUMBER(OFFSET('Hygiene Data'!$E$9,0,10*ROW('Hygiene Data'!E64))),'Data Summary'!DT70="Yes"),OFFSET('Hygiene Data'!$E$9,0,10*ROW('Hygiene Data'!E64)),NA())</f>
        <v>#N/A</v>
      </c>
      <c r="BF70" s="99" t="e">
        <f ca="true">+IF(AND(ISNUMBER(OFFSET('Hygiene Data'!$F$5,0,10*ROW('Hygiene Data'!F64))),'Data Summary'!DU70="Yes"),OFFSET('Hygiene Data'!$F$5,0,10*ROW('Hygiene Data'!F64)),NA())</f>
        <v>#N/A</v>
      </c>
      <c r="BG70" s="99" t="e">
        <f ca="true">+IF(AND(ISNUMBER(OFFSET('Hygiene Data'!$F$7,0,10*ROW('Hygiene Data'!F64))),'Data Summary'!DV70="Yes"),OFFSET('Hygiene Data'!$F$7,0,10*ROW('Hygiene Data'!F64)),NA())</f>
        <v>#N/A</v>
      </c>
      <c r="BH70" s="99" t="e">
        <f ca="true">+IF(AND(ISNUMBER(OFFSET('Hygiene Data'!$F$9,0,10*ROW('Hygiene Data'!F64))),'Data Summary'!DW70="Yes"),OFFSET('Hygiene Data'!$F$9,0,10*ROW('Hygiene Data'!F64)),NA())</f>
        <v>#N/A</v>
      </c>
      <c r="BI70" s="99" t="e">
        <f ca="true">+IF(AND(ISNUMBER(OFFSET('Hygiene Data'!$G$5,0,10*ROW('Hygiene Data'!G64))),'Data Summary'!DX70="Yes"),OFFSET('Hygiene Data'!$G$5,0,10*ROW('Hygiene Data'!G64)),NA())</f>
        <v>#N/A</v>
      </c>
      <c r="BJ70" s="99" t="e">
        <f ca="true">+IF(AND(ISNUMBER(OFFSET('Hygiene Data'!$G$7,0,10*ROW('Hygiene Data'!G64))),'Data Summary'!DY70="Yes"),OFFSET('Hygiene Data'!$G$7,0,10*ROW('Hygiene Data'!G64)),NA())</f>
        <v>#N/A</v>
      </c>
      <c r="BK70" s="99" t="e">
        <f ca="true">+IF(AND(ISNUMBER(OFFSET('Hygiene Data'!$G$9,0,10*ROW('Hygiene Data'!G64))),'Data Summary'!DZ70="Yes"),OFFSET('Hygiene Data'!$G$9,0,10*ROW('Hygiene Data'!G64)),NA())</f>
        <v>#N/A</v>
      </c>
      <c r="BL70" s="99" t="e">
        <f ca="true">+IF(AND(ISNUMBER(OFFSET('Hygiene Data'!$H$5,0,10*ROW('Hygiene Data'!H64))),'Data Summary'!EA70="Yes"),OFFSET('Hygiene Data'!$H$5,0,10*ROW('Hygiene Data'!H64)),NA())</f>
        <v>#N/A</v>
      </c>
      <c r="BM70" s="99" t="e">
        <f ca="true">+IF(AND(ISNUMBER(OFFSET('Hygiene Data'!$H$7,0,10*ROW('Hygiene Data'!H64))),'Data Summary'!EB70="Yes"),OFFSET('Hygiene Data'!$H$7,0,10*ROW('Hygiene Data'!H64)),NA())</f>
        <v>#N/A</v>
      </c>
      <c r="BN70" s="99" t="e">
        <f ca="true">+IF(AND(ISNUMBER(OFFSET('Hygiene Data'!$H$9,0,10*ROW('Hygiene Data'!H64))),'Data Summary'!EC70="Yes"),OFFSET('Hygiene Data'!$H$9,0,10*ROW('Hygiene Data'!H64)),NA())</f>
        <v>#N/A</v>
      </c>
      <c r="BO70" s="99" t="e">
        <f ca="true">+IF(AND(ISNUMBER(OFFSET('Hygiene Data'!$I$5,0,10*ROW('Hygiene Data'!I64))),'Data Summary'!ED70="Yes"),OFFSET('Hygiene Data'!$I$5,0,10*ROW('Hygiene Data'!I64)),NA())</f>
        <v>#N/A</v>
      </c>
      <c r="BP70" s="99" t="e">
        <f ca="true">+IF(AND(ISNUMBER(OFFSET('Hygiene Data'!$I$7,0,10*ROW('Hygiene Data'!I64))),'Data Summary'!EE70="Yes"),OFFSET('Hygiene Data'!$I$7,0,10*ROW('Hygiene Data'!I64)),NA())</f>
        <v>#N/A</v>
      </c>
      <c r="BQ70" s="99" t="e">
        <f ca="true">+IF(AND(ISNUMBER(OFFSET('Hygiene Data'!$I$9,0,10*ROW('Hygiene Data'!I64))),'Data Summary'!EF70="Yes"),OFFSET('Hygiene Data'!$I$9,0,10*ROW('Hygiene Data'!I64)),NA())</f>
        <v>#N/A</v>
      </c>
    </row>
    <row xmlns:x14ac="http://schemas.microsoft.com/office/spreadsheetml/2009/9/ac" r="71" x14ac:dyDescent="0.2">
      <c r="A71" s="337" t="e">
        <f ca="true">+RIGHT('Data Summary'!A71,LEN('Data Summary'!A71)-9)</f>
        <v>#VALUE!</v>
      </c>
      <c r="B71" s="38" t="str">
        <f ca="true">+IF(ISTEXT('Data Summary'!B71),'Data Summary'!B71,"")</f>
        <v/>
      </c>
      <c r="C71" s="336" t="e">
        <f ca="true">+VALUE('Data Summary'!C71)</f>
        <v>#VALUE!</v>
      </c>
      <c r="D71" s="97" t="e">
        <f ca="true">+IF(AND(ISNUMBER(OFFSET('Water Data'!$D$4,0,10*ROW('Water Data'!D65))),'Data Summary'!BS71="Yes"),100-OFFSET('Water Data'!$D$4,0,10*ROW('Water Data'!D65)),NA())</f>
        <v>#N/A</v>
      </c>
      <c r="E71" s="97" t="e">
        <f ca="true">+IF(AND(ISNUMBER(OFFSET('Water Data'!$D$6,0,10*ROW('Water Data'!D65))),'Data Summary'!BT71="Yes"),OFFSET('Water Data'!$D$6,0,10*ROW('Water Data'!D65)),NA())</f>
        <v>#N/A</v>
      </c>
      <c r="F71" s="97" t="e">
        <f ca="true">+IF(AND(ISNUMBER(OFFSET('Water Data'!$D$9,0,10*ROW('Water Data'!D65))),'Data Summary'!BU71="Yes"),OFFSET('Water Data'!$D$9,0,10*ROW('Water Data'!D65)),NA())</f>
        <v>#N/A</v>
      </c>
      <c r="G71" s="97" t="e">
        <f ca="true">+IF(AND(ISNUMBER(OFFSET('Water Data'!$E$4,0,10*ROW('Water Data'!E65))),'Data Summary'!BV71="Yes"),100-OFFSET('Water Data'!$E$4,0,10*ROW('Water Data'!E65)),NA())</f>
        <v>#N/A</v>
      </c>
      <c r="H71" s="97" t="e">
        <f ca="true">+IF(AND(ISNUMBER(OFFSET('Water Data'!$E$6,0,10*ROW('Water Data'!E65))),'Data Summary'!BW71="Yes"),OFFSET('Water Data'!$E$6,0,10*ROW('Water Data'!E65)),NA())</f>
        <v>#N/A</v>
      </c>
      <c r="I71" s="97" t="e">
        <f ca="true">+IF(AND(ISNUMBER(OFFSET('Water Data'!$E$9,0,10*ROW('Water Data'!E65))),'Data Summary'!BX71="Yes"),OFFSET('Water Data'!$E$9,0,10*ROW('Water Data'!E65)),NA())</f>
        <v>#N/A</v>
      </c>
      <c r="J71" s="97" t="e">
        <f ca="true">+IF(AND(ISNUMBER(OFFSET('Water Data'!$F$4,0,10*ROW('Water Data'!F65))),'Data Summary'!BY71="Yes"),100-OFFSET('Water Data'!$F$4,0,10*ROW('Water Data'!F65)),NA())</f>
        <v>#N/A</v>
      </c>
      <c r="K71" s="97" t="e">
        <f ca="true">+IF(AND(ISNUMBER(OFFSET('Water Data'!$F$6,0,10*ROW('Water Data'!F65))),'Data Summary'!BZ71="Yes"),OFFSET('Water Data'!$F$6,0,10*ROW('Water Data'!F65)),NA())</f>
        <v>#N/A</v>
      </c>
      <c r="L71" s="97" t="e">
        <f ca="true">+IF(AND(ISNUMBER(OFFSET('Water Data'!$F$9,0,10*ROW('Water Data'!F65))),'Data Summary'!CA71="Yes"),OFFSET('Water Data'!$F$9,0,10*ROW('Water Data'!F65)),NA())</f>
        <v>#N/A</v>
      </c>
      <c r="M71" s="97" t="e">
        <f ca="true">+IF(AND(ISNUMBER(OFFSET('Water Data'!$G$4,0,10*ROW('Water Data'!G65))),'Data Summary'!CB71="Yes"),100-OFFSET('Water Data'!$G$4,0,10*ROW('Water Data'!G65)),NA())</f>
        <v>#N/A</v>
      </c>
      <c r="N71" s="97" t="e">
        <f ca="true">+IF(AND(ISNUMBER(OFFSET('Water Data'!$G$6,0,10*ROW('Water Data'!G65))),'Data Summary'!CC71="Yes"),OFFSET('Water Data'!$G$6,0,10*ROW('Water Data'!G65)),NA())</f>
        <v>#N/A</v>
      </c>
      <c r="O71" s="97" t="e">
        <f ca="true">+IF(AND(ISNUMBER(OFFSET('Water Data'!$G$9,0,10*ROW('Water Data'!G65))),'Data Summary'!CD71="Yes"),OFFSET('Water Data'!$G$9,0,10*ROW('Water Data'!G65)),NA())</f>
        <v>#N/A</v>
      </c>
      <c r="P71" s="97" t="e">
        <f ca="true">+IF(AND(ISNUMBER(OFFSET('Water Data'!$H$4,0,10*ROW('Water Data'!H65))),'Data Summary'!CE71="Yes"),100-OFFSET('Water Data'!$H$4,0,10*ROW('Water Data'!H65)),NA())</f>
        <v>#N/A</v>
      </c>
      <c r="Q71" s="97" t="e">
        <f ca="true">+IF(AND(ISNUMBER(OFFSET('Water Data'!$H$6,0,10*ROW('Water Data'!H65))),'Data Summary'!CF71="Yes"),OFFSET('Water Data'!$H$6,0,10*ROW('Water Data'!H65)),NA())</f>
        <v>#N/A</v>
      </c>
      <c r="R71" s="97" t="e">
        <f ca="true">+IF(AND(ISNUMBER(OFFSET('Water Data'!$H$9,0,10*ROW('Water Data'!H65))),'Data Summary'!CG71="Yes"),OFFSET('Water Data'!$H$9,0,10*ROW('Water Data'!H65)),NA())</f>
        <v>#N/A</v>
      </c>
      <c r="S71" s="97" t="e">
        <f ca="true">+IF(AND(ISNUMBER(OFFSET('Water Data'!$I$4,0,10*ROW('Water Data'!I65))),'Data Summary'!CH71="Yes"),100-OFFSET('Water Data'!$I$4,0,10*ROW('Water Data'!I65)),NA())</f>
        <v>#N/A</v>
      </c>
      <c r="T71" s="97" t="e">
        <f ca="true">+IF(AND(ISNUMBER(OFFSET('Water Data'!$I$6,0,10*ROW('Water Data'!I65))),'Data Summary'!CI71="Yes"),OFFSET('Water Data'!$I$6,0,10*ROW('Water Data'!I65)),NA())</f>
        <v>#N/A</v>
      </c>
      <c r="U71" s="97" t="e">
        <f ca="true">+IF(AND(ISNUMBER(OFFSET('Water Data'!$I$9,0,10*ROW('Water Data'!I65))),'Data Summary'!CJ71="Yes"),OFFSET('Water Data'!$I$9,0,10*ROW('Water Data'!I65)),NA())</f>
        <v>#N/A</v>
      </c>
      <c r="V71" s="98" t="e">
        <f ca="true">+IF(AND(ISNUMBER(OFFSET('Sanitation Data'!$D$4,0,10*ROW('Sanitation Data'!D65))),'Data Summary'!CK71="Yes"),100-OFFSET('Sanitation Data'!$D$4,0,10*ROW('Sanitation Data'!D65)),NA())</f>
        <v>#N/A</v>
      </c>
      <c r="W71" s="98" t="e">
        <f ca="true">+IF(AND(ISNUMBER(OFFSET('Sanitation Data'!$D$6,0,10*ROW('Sanitation Data'!D65))),'Data Summary'!CL71="Yes"),OFFSET('Sanitation Data'!$D$6,0,10*ROW('Sanitation Data'!D65)),NA())</f>
        <v>#N/A</v>
      </c>
      <c r="X71" s="98" t="e">
        <f ca="true">+IF(AND(ISNUMBER(OFFSET('Sanitation Data'!$D$10,0,10*ROW('Sanitation Data'!D65))),'Data Summary'!CM71="Yes"),OFFSET('Sanitation Data'!$D$10,0,10*ROW('Sanitation Data'!D65)),NA())</f>
        <v>#N/A</v>
      </c>
      <c r="Y71" s="98" t="e">
        <f ca="true">+IF(AND(ISNUMBER(OFFSET('Sanitation Data'!$D$11,0,10*ROW('Sanitation Data'!D65))),'Data Summary'!CN71="Yes"),OFFSET('Sanitation Data'!$D$11,0,10*ROW('Sanitation Data'!D65)),NA())</f>
        <v>#N/A</v>
      </c>
      <c r="Z71" s="98" t="e">
        <f ca="true">+IF(AND(ISNUMBER(OFFSET('Sanitation Data'!$D$12,0,10*ROW('Sanitation Data'!D65))),'Data Summary'!CO71="Yes"),OFFSET('Sanitation Data'!$D$12,0,10*ROW('Sanitation Data'!D65)),NA())</f>
        <v>#N/A</v>
      </c>
      <c r="AA71" s="98" t="e">
        <f ca="true">+IF(AND(ISNUMBER(OFFSET('Sanitation Data'!$E$4,0,10*ROW('Sanitation Data'!E65))),'Data Summary'!CP71="Yes"),100-OFFSET('Sanitation Data'!$E$4,0,10*ROW('Sanitation Data'!E65)),NA())</f>
        <v>#N/A</v>
      </c>
      <c r="AB71" s="98" t="e">
        <f ca="true">+IF(AND(ISNUMBER(OFFSET('Sanitation Data'!$E$6,0,10*ROW('Sanitation Data'!E65))),'Data Summary'!CQ71="Yes"),OFFSET('Sanitation Data'!$E$6,0,10*ROW('Sanitation Data'!E65)),NA())</f>
        <v>#N/A</v>
      </c>
      <c r="AC71" s="98" t="e">
        <f ca="true">+IF(AND(ISNUMBER(OFFSET('Sanitation Data'!$E$10,0,10*ROW('Sanitation Data'!E65))),'Data Summary'!CR71="Yes"),OFFSET('Sanitation Data'!$E$10,0,10*ROW('Sanitation Data'!E65)),NA())</f>
        <v>#N/A</v>
      </c>
      <c r="AD71" s="98" t="e">
        <f ca="true">+IF(AND(ISNUMBER(OFFSET('Sanitation Data'!$E$11,0,10*ROW('Sanitation Data'!E65))),'Data Summary'!CS71="Yes"),OFFSET('Sanitation Data'!$E$11,0,10*ROW('Sanitation Data'!E65)),NA())</f>
        <v>#N/A</v>
      </c>
      <c r="AE71" s="98" t="e">
        <f ca="true">+IF(AND(ISNUMBER(OFFSET('Sanitation Data'!$E$12,0,10*ROW('Sanitation Data'!E65))),'Data Summary'!CT71="Yes"),OFFSET('Sanitation Data'!$E$12,0,10*ROW('Sanitation Data'!E65)),NA())</f>
        <v>#N/A</v>
      </c>
      <c r="AF71" s="98" t="e">
        <f ca="true">+IF(AND(ISNUMBER(OFFSET('Sanitation Data'!$F$4,0,10*ROW('Sanitation Data'!F65))),'Data Summary'!CU71="Yes"),100-OFFSET('Sanitation Data'!$F$4,0,10*ROW('Sanitation Data'!F65)),NA())</f>
        <v>#N/A</v>
      </c>
      <c r="AG71" s="98" t="e">
        <f ca="true">+IF(AND(ISNUMBER(OFFSET('Sanitation Data'!$F$6,0,10*ROW('Sanitation Data'!F65))),'Data Summary'!CV71="Yes"),OFFSET('Sanitation Data'!$F$6,0,10*ROW('Sanitation Data'!F65)),NA())</f>
        <v>#N/A</v>
      </c>
      <c r="AH71" s="98" t="e">
        <f ca="true">+IF(AND(ISNUMBER(OFFSET('Sanitation Data'!$F$10,0,10*ROW('Sanitation Data'!F65))),'Data Summary'!CW71="Yes"),OFFSET('Sanitation Data'!$F$10,0,10*ROW('Sanitation Data'!F65)),NA())</f>
        <v>#N/A</v>
      </c>
      <c r="AI71" s="98" t="e">
        <f ca="true">+IF(AND(ISNUMBER(OFFSET('Sanitation Data'!$F$11,0,10*ROW('Sanitation Data'!F65))),'Data Summary'!CX71="Yes"),OFFSET('Sanitation Data'!$F$11,0,10*ROW('Sanitation Data'!F65)),NA())</f>
        <v>#N/A</v>
      </c>
      <c r="AJ71" s="98" t="e">
        <f ca="true">+IF(AND(ISNUMBER(OFFSET('Sanitation Data'!$F$12,0,10*ROW('Sanitation Data'!F65))),'Data Summary'!CY71="Yes"),OFFSET('Sanitation Data'!$F$12,0,10*ROW('Sanitation Data'!F65)),NA())</f>
        <v>#N/A</v>
      </c>
      <c r="AK71" s="98" t="e">
        <f ca="true">+IF(AND(ISNUMBER(OFFSET('Sanitation Data'!$G$4,0,10*ROW('Sanitation Data'!G65))),'Data Summary'!CZ71="Yes"),100-OFFSET('Sanitation Data'!$G$4,0,10*ROW('Sanitation Data'!G65)),NA())</f>
        <v>#N/A</v>
      </c>
      <c r="AL71" s="98" t="e">
        <f ca="true">+IF(AND(ISNUMBER(OFFSET('Sanitation Data'!$G$6,0,10*ROW('Sanitation Data'!G65))),'Data Summary'!DA71="Yes"),OFFSET('Sanitation Data'!$G$6,0,10*ROW('Sanitation Data'!G65)),NA())</f>
        <v>#N/A</v>
      </c>
      <c r="AM71" s="98" t="e">
        <f ca="true">+IF(AND(ISNUMBER(OFFSET('Sanitation Data'!$G$10,0,10*ROW('Sanitation Data'!G65))),'Data Summary'!DB71="Yes"),OFFSET('Sanitation Data'!$G$10,0,10*ROW('Sanitation Data'!G65)),NA())</f>
        <v>#N/A</v>
      </c>
      <c r="AN71" s="98" t="e">
        <f ca="true">+IF(AND(ISNUMBER(OFFSET('Sanitation Data'!$G$11,0,10*ROW('Sanitation Data'!G65))),'Data Summary'!DC71="Yes"),OFFSET('Sanitation Data'!$G$11,0,10*ROW('Sanitation Data'!G65)),NA())</f>
        <v>#N/A</v>
      </c>
      <c r="AO71" s="98" t="e">
        <f ca="true">+IF(AND(ISNUMBER(OFFSET('Sanitation Data'!$G$12,0,10*ROW('Sanitation Data'!G65))),'Data Summary'!DD71="Yes"),OFFSET('Sanitation Data'!$G$12,0,10*ROW('Sanitation Data'!G65)),NA())</f>
        <v>#N/A</v>
      </c>
      <c r="AP71" s="98" t="e">
        <f ca="true">+IF(AND(ISNUMBER(OFFSET('Sanitation Data'!$H$4,0,10*ROW('Sanitation Data'!H65))),'Data Summary'!DE71="Yes"),100-OFFSET('Sanitation Data'!$H$4,0,10*ROW('Sanitation Data'!H65)),NA())</f>
        <v>#N/A</v>
      </c>
      <c r="AQ71" s="98" t="e">
        <f ca="true">+IF(AND(ISNUMBER(OFFSET('Sanitation Data'!$H$6,0,10*ROW('Sanitation Data'!H65))),'Data Summary'!DF71="Yes"),OFFSET('Sanitation Data'!$H$6,0,10*ROW('Sanitation Data'!H65)),NA())</f>
        <v>#N/A</v>
      </c>
      <c r="AR71" s="98" t="e">
        <f ca="true">+IF(AND(ISNUMBER(OFFSET('Sanitation Data'!$H$10,0,10*ROW('Sanitation Data'!H65))),'Data Summary'!DG71="Yes"),OFFSET('Sanitation Data'!$H$10,0,10*ROW('Sanitation Data'!H65)),NA())</f>
        <v>#N/A</v>
      </c>
      <c r="AS71" s="98" t="e">
        <f ca="true">+IF(AND(ISNUMBER(OFFSET('Sanitation Data'!$H$11,0,10*ROW('Sanitation Data'!H65))),'Data Summary'!DH71="Yes"),OFFSET('Sanitation Data'!$H$11,0,10*ROW('Sanitation Data'!H65)),NA())</f>
        <v>#N/A</v>
      </c>
      <c r="AT71" s="98" t="e">
        <f ca="true">+IF(AND(ISNUMBER(OFFSET('Sanitation Data'!$H$12,0,10*ROW('Sanitation Data'!H65))),'Data Summary'!DI71="Yes"),OFFSET('Sanitation Data'!$H$12,0,10*ROW('Sanitation Data'!H65)),NA())</f>
        <v>#N/A</v>
      </c>
      <c r="AU71" s="98" t="e">
        <f ca="true">+IF(AND(ISNUMBER(OFFSET('Sanitation Data'!$I$4,0,10*ROW('Sanitation Data'!I65))),'Data Summary'!DJ71="Yes"),100-OFFSET('Sanitation Data'!$I$4,0,10*ROW('Sanitation Data'!I65)),NA())</f>
        <v>#N/A</v>
      </c>
      <c r="AV71" s="98" t="e">
        <f ca="true">+IF(AND(ISNUMBER(OFFSET('Sanitation Data'!$I$6,0,10*ROW('Sanitation Data'!I65))),'Data Summary'!DK71="Yes"),OFFSET('Sanitation Data'!$I$6,0,10*ROW('Sanitation Data'!I65)),NA())</f>
        <v>#N/A</v>
      </c>
      <c r="AW71" s="98" t="e">
        <f ca="true">+IF(AND(ISNUMBER(OFFSET('Sanitation Data'!$I$10,0,10*ROW('Sanitation Data'!I65))),'Data Summary'!DL71="Yes"),OFFSET('Sanitation Data'!$I$10,0,10*ROW('Sanitation Data'!I65)),NA())</f>
        <v>#N/A</v>
      </c>
      <c r="AX71" s="98" t="e">
        <f ca="true">+IF(AND(ISNUMBER(OFFSET('Sanitation Data'!$I$11,0,10*ROW('Sanitation Data'!I65))),'Data Summary'!DM71="Yes"),OFFSET('Sanitation Data'!$I$11,0,10*ROW('Sanitation Data'!I65)),NA())</f>
        <v>#N/A</v>
      </c>
      <c r="AY71" s="98" t="e">
        <f ca="true">+IF(AND(ISNUMBER(OFFSET('Sanitation Data'!$I$12,0,10*ROW('Sanitation Data'!I65))),'Data Summary'!DN71="Yes"),OFFSET('Sanitation Data'!$I$12,0,10*ROW('Sanitation Data'!I65)),NA())</f>
        <v>#N/A</v>
      </c>
      <c r="AZ71" s="99" t="e">
        <f ca="true">+IF(AND(ISNUMBER(OFFSET('Hygiene Data'!$D$5,0,10*ROW('Hygiene Data'!D65))),'Data Summary'!DO71="Yes"),OFFSET('Hygiene Data'!$D$5,0,10*ROW('Hygiene Data'!D65)),NA())</f>
        <v>#N/A</v>
      </c>
      <c r="BA71" s="99" t="e">
        <f ca="true">+IF(AND(ISNUMBER(OFFSET('Hygiene Data'!$D$7,0,10*ROW('Hygiene Data'!D65))),'Data Summary'!DP71="Yes"),OFFSET('Hygiene Data'!$D$7,0,10*ROW('Hygiene Data'!D65)),NA())</f>
        <v>#N/A</v>
      </c>
      <c r="BB71" s="99" t="e">
        <f ca="true">+IF(AND(ISNUMBER(OFFSET('Hygiene Data'!$D$9,0,10*ROW('Hygiene Data'!D65))),'Data Summary'!DQ71="Yes"),OFFSET('Hygiene Data'!$D$9,0,10*ROW('Hygiene Data'!D65)),NA())</f>
        <v>#N/A</v>
      </c>
      <c r="BC71" s="99" t="e">
        <f ca="true">+IF(AND(ISNUMBER(OFFSET('Hygiene Data'!$E$5,0,10*ROW('Hygiene Data'!E65))),'Data Summary'!DR71="Yes"),OFFSET('Hygiene Data'!$E$5,0,10*ROW('Hygiene Data'!E65)),NA())</f>
        <v>#N/A</v>
      </c>
      <c r="BD71" s="99" t="e">
        <f ca="true">+IF(AND(ISNUMBER(OFFSET('Hygiene Data'!$E$7,0,10*ROW('Hygiene Data'!E65))),'Data Summary'!DS71="Yes"),OFFSET('Hygiene Data'!$E$7,0,10*ROW('Hygiene Data'!E65)),NA())</f>
        <v>#N/A</v>
      </c>
      <c r="BE71" s="99" t="e">
        <f ca="true">+IF(AND(ISNUMBER(OFFSET('Hygiene Data'!$E$9,0,10*ROW('Hygiene Data'!E65))),'Data Summary'!DT71="Yes"),OFFSET('Hygiene Data'!$E$9,0,10*ROW('Hygiene Data'!E65)),NA())</f>
        <v>#N/A</v>
      </c>
      <c r="BF71" s="99" t="e">
        <f ca="true">+IF(AND(ISNUMBER(OFFSET('Hygiene Data'!$F$5,0,10*ROW('Hygiene Data'!F65))),'Data Summary'!DU71="Yes"),OFFSET('Hygiene Data'!$F$5,0,10*ROW('Hygiene Data'!F65)),NA())</f>
        <v>#N/A</v>
      </c>
      <c r="BG71" s="99" t="e">
        <f ca="true">+IF(AND(ISNUMBER(OFFSET('Hygiene Data'!$F$7,0,10*ROW('Hygiene Data'!F65))),'Data Summary'!DV71="Yes"),OFFSET('Hygiene Data'!$F$7,0,10*ROW('Hygiene Data'!F65)),NA())</f>
        <v>#N/A</v>
      </c>
      <c r="BH71" s="99" t="e">
        <f ca="true">+IF(AND(ISNUMBER(OFFSET('Hygiene Data'!$F$9,0,10*ROW('Hygiene Data'!F65))),'Data Summary'!DW71="Yes"),OFFSET('Hygiene Data'!$F$9,0,10*ROW('Hygiene Data'!F65)),NA())</f>
        <v>#N/A</v>
      </c>
      <c r="BI71" s="99" t="e">
        <f ca="true">+IF(AND(ISNUMBER(OFFSET('Hygiene Data'!$G$5,0,10*ROW('Hygiene Data'!G65))),'Data Summary'!DX71="Yes"),OFFSET('Hygiene Data'!$G$5,0,10*ROW('Hygiene Data'!G65)),NA())</f>
        <v>#N/A</v>
      </c>
      <c r="BJ71" s="99" t="e">
        <f ca="true">+IF(AND(ISNUMBER(OFFSET('Hygiene Data'!$G$7,0,10*ROW('Hygiene Data'!G65))),'Data Summary'!DY71="Yes"),OFFSET('Hygiene Data'!$G$7,0,10*ROW('Hygiene Data'!G65)),NA())</f>
        <v>#N/A</v>
      </c>
      <c r="BK71" s="99" t="e">
        <f ca="true">+IF(AND(ISNUMBER(OFFSET('Hygiene Data'!$G$9,0,10*ROW('Hygiene Data'!G65))),'Data Summary'!DZ71="Yes"),OFFSET('Hygiene Data'!$G$9,0,10*ROW('Hygiene Data'!G65)),NA())</f>
        <v>#N/A</v>
      </c>
      <c r="BL71" s="99" t="e">
        <f ca="true">+IF(AND(ISNUMBER(OFFSET('Hygiene Data'!$H$5,0,10*ROW('Hygiene Data'!H65))),'Data Summary'!EA71="Yes"),OFFSET('Hygiene Data'!$H$5,0,10*ROW('Hygiene Data'!H65)),NA())</f>
        <v>#N/A</v>
      </c>
      <c r="BM71" s="99" t="e">
        <f ca="true">+IF(AND(ISNUMBER(OFFSET('Hygiene Data'!$H$7,0,10*ROW('Hygiene Data'!H65))),'Data Summary'!EB71="Yes"),OFFSET('Hygiene Data'!$H$7,0,10*ROW('Hygiene Data'!H65)),NA())</f>
        <v>#N/A</v>
      </c>
      <c r="BN71" s="99" t="e">
        <f ca="true">+IF(AND(ISNUMBER(OFFSET('Hygiene Data'!$H$9,0,10*ROW('Hygiene Data'!H65))),'Data Summary'!EC71="Yes"),OFFSET('Hygiene Data'!$H$9,0,10*ROW('Hygiene Data'!H65)),NA())</f>
        <v>#N/A</v>
      </c>
      <c r="BO71" s="99" t="e">
        <f ca="true">+IF(AND(ISNUMBER(OFFSET('Hygiene Data'!$I$5,0,10*ROW('Hygiene Data'!I65))),'Data Summary'!ED71="Yes"),OFFSET('Hygiene Data'!$I$5,0,10*ROW('Hygiene Data'!I65)),NA())</f>
        <v>#N/A</v>
      </c>
      <c r="BP71" s="99" t="e">
        <f ca="true">+IF(AND(ISNUMBER(OFFSET('Hygiene Data'!$I$7,0,10*ROW('Hygiene Data'!I65))),'Data Summary'!EE71="Yes"),OFFSET('Hygiene Data'!$I$7,0,10*ROW('Hygiene Data'!I65)),NA())</f>
        <v>#N/A</v>
      </c>
      <c r="BQ71" s="99" t="e">
        <f ca="true">+IF(AND(ISNUMBER(OFFSET('Hygiene Data'!$I$9,0,10*ROW('Hygiene Data'!I65))),'Data Summary'!EF71="Yes"),OFFSET('Hygiene Data'!$I$9,0,10*ROW('Hygiene Data'!I65)),NA())</f>
        <v>#N/A</v>
      </c>
    </row>
    <row xmlns:x14ac="http://schemas.microsoft.com/office/spreadsheetml/2009/9/ac" r="72" x14ac:dyDescent="0.2">
      <c r="A72" s="337" t="e">
        <f ca="true">+RIGHT('Data Summary'!A72,LEN('Data Summary'!A72)-9)</f>
        <v>#VALUE!</v>
      </c>
      <c r="B72" s="38" t="str">
        <f ca="true">+IF(ISTEXT('Data Summary'!B72),'Data Summary'!B72,"")</f>
        <v/>
      </c>
      <c r="C72" s="336" t="e">
        <f ca="true">+VALUE('Data Summary'!C72)</f>
        <v>#VALUE!</v>
      </c>
      <c r="D72" s="97" t="e">
        <f ca="true">+IF(AND(ISNUMBER(OFFSET('Water Data'!$D$4,0,10*ROW('Water Data'!D66))),'Data Summary'!BS72="Yes"),100-OFFSET('Water Data'!$D$4,0,10*ROW('Water Data'!D66)),NA())</f>
        <v>#N/A</v>
      </c>
      <c r="E72" s="97" t="e">
        <f ca="true">+IF(AND(ISNUMBER(OFFSET('Water Data'!$D$6,0,10*ROW('Water Data'!D66))),'Data Summary'!BT72="Yes"),OFFSET('Water Data'!$D$6,0,10*ROW('Water Data'!D66)),NA())</f>
        <v>#N/A</v>
      </c>
      <c r="F72" s="97" t="e">
        <f ca="true">+IF(AND(ISNUMBER(OFFSET('Water Data'!$D$9,0,10*ROW('Water Data'!D66))),'Data Summary'!BU72="Yes"),OFFSET('Water Data'!$D$9,0,10*ROW('Water Data'!D66)),NA())</f>
        <v>#N/A</v>
      </c>
      <c r="G72" s="97" t="e">
        <f ca="true">+IF(AND(ISNUMBER(OFFSET('Water Data'!$E$4,0,10*ROW('Water Data'!E66))),'Data Summary'!BV72="Yes"),100-OFFSET('Water Data'!$E$4,0,10*ROW('Water Data'!E66)),NA())</f>
        <v>#N/A</v>
      </c>
      <c r="H72" s="97" t="e">
        <f ca="true">+IF(AND(ISNUMBER(OFFSET('Water Data'!$E$6,0,10*ROW('Water Data'!E66))),'Data Summary'!BW72="Yes"),OFFSET('Water Data'!$E$6,0,10*ROW('Water Data'!E66)),NA())</f>
        <v>#N/A</v>
      </c>
      <c r="I72" s="97" t="e">
        <f ca="true">+IF(AND(ISNUMBER(OFFSET('Water Data'!$E$9,0,10*ROW('Water Data'!E66))),'Data Summary'!BX72="Yes"),OFFSET('Water Data'!$E$9,0,10*ROW('Water Data'!E66)),NA())</f>
        <v>#N/A</v>
      </c>
      <c r="J72" s="97" t="e">
        <f ca="true">+IF(AND(ISNUMBER(OFFSET('Water Data'!$F$4,0,10*ROW('Water Data'!F66))),'Data Summary'!BY72="Yes"),100-OFFSET('Water Data'!$F$4,0,10*ROW('Water Data'!F66)),NA())</f>
        <v>#N/A</v>
      </c>
      <c r="K72" s="97" t="e">
        <f ca="true">+IF(AND(ISNUMBER(OFFSET('Water Data'!$F$6,0,10*ROW('Water Data'!F66))),'Data Summary'!BZ72="Yes"),OFFSET('Water Data'!$F$6,0,10*ROW('Water Data'!F66)),NA())</f>
        <v>#N/A</v>
      </c>
      <c r="L72" s="97" t="e">
        <f ca="true">+IF(AND(ISNUMBER(OFFSET('Water Data'!$F$9,0,10*ROW('Water Data'!F66))),'Data Summary'!CA72="Yes"),OFFSET('Water Data'!$F$9,0,10*ROW('Water Data'!F66)),NA())</f>
        <v>#N/A</v>
      </c>
      <c r="M72" s="97" t="e">
        <f ca="true">+IF(AND(ISNUMBER(OFFSET('Water Data'!$G$4,0,10*ROW('Water Data'!G66))),'Data Summary'!CB72="Yes"),100-OFFSET('Water Data'!$G$4,0,10*ROW('Water Data'!G66)),NA())</f>
        <v>#N/A</v>
      </c>
      <c r="N72" s="97" t="e">
        <f ca="true">+IF(AND(ISNUMBER(OFFSET('Water Data'!$G$6,0,10*ROW('Water Data'!G66))),'Data Summary'!CC72="Yes"),OFFSET('Water Data'!$G$6,0,10*ROW('Water Data'!G66)),NA())</f>
        <v>#N/A</v>
      </c>
      <c r="O72" s="97" t="e">
        <f ca="true">+IF(AND(ISNUMBER(OFFSET('Water Data'!$G$9,0,10*ROW('Water Data'!G66))),'Data Summary'!CD72="Yes"),OFFSET('Water Data'!$G$9,0,10*ROW('Water Data'!G66)),NA())</f>
        <v>#N/A</v>
      </c>
      <c r="P72" s="97" t="e">
        <f ca="true">+IF(AND(ISNUMBER(OFFSET('Water Data'!$H$4,0,10*ROW('Water Data'!H66))),'Data Summary'!CE72="Yes"),100-OFFSET('Water Data'!$H$4,0,10*ROW('Water Data'!H66)),NA())</f>
        <v>#N/A</v>
      </c>
      <c r="Q72" s="97" t="e">
        <f ca="true">+IF(AND(ISNUMBER(OFFSET('Water Data'!$H$6,0,10*ROW('Water Data'!H66))),'Data Summary'!CF72="Yes"),OFFSET('Water Data'!$H$6,0,10*ROW('Water Data'!H66)),NA())</f>
        <v>#N/A</v>
      </c>
      <c r="R72" s="97" t="e">
        <f ca="true">+IF(AND(ISNUMBER(OFFSET('Water Data'!$H$9,0,10*ROW('Water Data'!H66))),'Data Summary'!CG72="Yes"),OFFSET('Water Data'!$H$9,0,10*ROW('Water Data'!H66)),NA())</f>
        <v>#N/A</v>
      </c>
      <c r="S72" s="97" t="e">
        <f ca="true">+IF(AND(ISNUMBER(OFFSET('Water Data'!$I$4,0,10*ROW('Water Data'!I66))),'Data Summary'!CH72="Yes"),100-OFFSET('Water Data'!$I$4,0,10*ROW('Water Data'!I66)),NA())</f>
        <v>#N/A</v>
      </c>
      <c r="T72" s="97" t="e">
        <f ca="true">+IF(AND(ISNUMBER(OFFSET('Water Data'!$I$6,0,10*ROW('Water Data'!I66))),'Data Summary'!CI72="Yes"),OFFSET('Water Data'!$I$6,0,10*ROW('Water Data'!I66)),NA())</f>
        <v>#N/A</v>
      </c>
      <c r="U72" s="97" t="e">
        <f ca="true">+IF(AND(ISNUMBER(OFFSET('Water Data'!$I$9,0,10*ROW('Water Data'!I66))),'Data Summary'!CJ72="Yes"),OFFSET('Water Data'!$I$9,0,10*ROW('Water Data'!I66)),NA())</f>
        <v>#N/A</v>
      </c>
      <c r="V72" s="98" t="e">
        <f ca="true">+IF(AND(ISNUMBER(OFFSET('Sanitation Data'!$D$4,0,10*ROW('Sanitation Data'!D66))),'Data Summary'!CK72="Yes"),100-OFFSET('Sanitation Data'!$D$4,0,10*ROW('Sanitation Data'!D66)),NA())</f>
        <v>#N/A</v>
      </c>
      <c r="W72" s="98" t="e">
        <f ca="true">+IF(AND(ISNUMBER(OFFSET('Sanitation Data'!$D$6,0,10*ROW('Sanitation Data'!D66))),'Data Summary'!CL72="Yes"),OFFSET('Sanitation Data'!$D$6,0,10*ROW('Sanitation Data'!D66)),NA())</f>
        <v>#N/A</v>
      </c>
      <c r="X72" s="98" t="e">
        <f ca="true">+IF(AND(ISNUMBER(OFFSET('Sanitation Data'!$D$10,0,10*ROW('Sanitation Data'!D66))),'Data Summary'!CM72="Yes"),OFFSET('Sanitation Data'!$D$10,0,10*ROW('Sanitation Data'!D66)),NA())</f>
        <v>#N/A</v>
      </c>
      <c r="Y72" s="98" t="e">
        <f ca="true">+IF(AND(ISNUMBER(OFFSET('Sanitation Data'!$D$11,0,10*ROW('Sanitation Data'!D66))),'Data Summary'!CN72="Yes"),OFFSET('Sanitation Data'!$D$11,0,10*ROW('Sanitation Data'!D66)),NA())</f>
        <v>#N/A</v>
      </c>
      <c r="Z72" s="98" t="e">
        <f ca="true">+IF(AND(ISNUMBER(OFFSET('Sanitation Data'!$D$12,0,10*ROW('Sanitation Data'!D66))),'Data Summary'!CO72="Yes"),OFFSET('Sanitation Data'!$D$12,0,10*ROW('Sanitation Data'!D66)),NA())</f>
        <v>#N/A</v>
      </c>
      <c r="AA72" s="98" t="e">
        <f ca="true">+IF(AND(ISNUMBER(OFFSET('Sanitation Data'!$E$4,0,10*ROW('Sanitation Data'!E66))),'Data Summary'!CP72="Yes"),100-OFFSET('Sanitation Data'!$E$4,0,10*ROW('Sanitation Data'!E66)),NA())</f>
        <v>#N/A</v>
      </c>
      <c r="AB72" s="98" t="e">
        <f ca="true">+IF(AND(ISNUMBER(OFFSET('Sanitation Data'!$E$6,0,10*ROW('Sanitation Data'!E66))),'Data Summary'!CQ72="Yes"),OFFSET('Sanitation Data'!$E$6,0,10*ROW('Sanitation Data'!E66)),NA())</f>
        <v>#N/A</v>
      </c>
      <c r="AC72" s="98" t="e">
        <f ca="true">+IF(AND(ISNUMBER(OFFSET('Sanitation Data'!$E$10,0,10*ROW('Sanitation Data'!E66))),'Data Summary'!CR72="Yes"),OFFSET('Sanitation Data'!$E$10,0,10*ROW('Sanitation Data'!E66)),NA())</f>
        <v>#N/A</v>
      </c>
      <c r="AD72" s="98" t="e">
        <f ca="true">+IF(AND(ISNUMBER(OFFSET('Sanitation Data'!$E$11,0,10*ROW('Sanitation Data'!E66))),'Data Summary'!CS72="Yes"),OFFSET('Sanitation Data'!$E$11,0,10*ROW('Sanitation Data'!E66)),NA())</f>
        <v>#N/A</v>
      </c>
      <c r="AE72" s="98" t="e">
        <f ca="true">+IF(AND(ISNUMBER(OFFSET('Sanitation Data'!$E$12,0,10*ROW('Sanitation Data'!E66))),'Data Summary'!CT72="Yes"),OFFSET('Sanitation Data'!$E$12,0,10*ROW('Sanitation Data'!E66)),NA())</f>
        <v>#N/A</v>
      </c>
      <c r="AF72" s="98" t="e">
        <f ca="true">+IF(AND(ISNUMBER(OFFSET('Sanitation Data'!$F$4,0,10*ROW('Sanitation Data'!F66))),'Data Summary'!CU72="Yes"),100-OFFSET('Sanitation Data'!$F$4,0,10*ROW('Sanitation Data'!F66)),NA())</f>
        <v>#N/A</v>
      </c>
      <c r="AG72" s="98" t="e">
        <f ca="true">+IF(AND(ISNUMBER(OFFSET('Sanitation Data'!$F$6,0,10*ROW('Sanitation Data'!F66))),'Data Summary'!CV72="Yes"),OFFSET('Sanitation Data'!$F$6,0,10*ROW('Sanitation Data'!F66)),NA())</f>
        <v>#N/A</v>
      </c>
      <c r="AH72" s="98" t="e">
        <f ca="true">+IF(AND(ISNUMBER(OFFSET('Sanitation Data'!$F$10,0,10*ROW('Sanitation Data'!F66))),'Data Summary'!CW72="Yes"),OFFSET('Sanitation Data'!$F$10,0,10*ROW('Sanitation Data'!F66)),NA())</f>
        <v>#N/A</v>
      </c>
      <c r="AI72" s="98" t="e">
        <f ca="true">+IF(AND(ISNUMBER(OFFSET('Sanitation Data'!$F$11,0,10*ROW('Sanitation Data'!F66))),'Data Summary'!CX72="Yes"),OFFSET('Sanitation Data'!$F$11,0,10*ROW('Sanitation Data'!F66)),NA())</f>
        <v>#N/A</v>
      </c>
      <c r="AJ72" s="98" t="e">
        <f ca="true">+IF(AND(ISNUMBER(OFFSET('Sanitation Data'!$F$12,0,10*ROW('Sanitation Data'!F66))),'Data Summary'!CY72="Yes"),OFFSET('Sanitation Data'!$F$12,0,10*ROW('Sanitation Data'!F66)),NA())</f>
        <v>#N/A</v>
      </c>
      <c r="AK72" s="98" t="e">
        <f ca="true">+IF(AND(ISNUMBER(OFFSET('Sanitation Data'!$G$4,0,10*ROW('Sanitation Data'!G66))),'Data Summary'!CZ72="Yes"),100-OFFSET('Sanitation Data'!$G$4,0,10*ROW('Sanitation Data'!G66)),NA())</f>
        <v>#N/A</v>
      </c>
      <c r="AL72" s="98" t="e">
        <f ca="true">+IF(AND(ISNUMBER(OFFSET('Sanitation Data'!$G$6,0,10*ROW('Sanitation Data'!G66))),'Data Summary'!DA72="Yes"),OFFSET('Sanitation Data'!$G$6,0,10*ROW('Sanitation Data'!G66)),NA())</f>
        <v>#N/A</v>
      </c>
      <c r="AM72" s="98" t="e">
        <f ca="true">+IF(AND(ISNUMBER(OFFSET('Sanitation Data'!$G$10,0,10*ROW('Sanitation Data'!G66))),'Data Summary'!DB72="Yes"),OFFSET('Sanitation Data'!$G$10,0,10*ROW('Sanitation Data'!G66)),NA())</f>
        <v>#N/A</v>
      </c>
      <c r="AN72" s="98" t="e">
        <f ca="true">+IF(AND(ISNUMBER(OFFSET('Sanitation Data'!$G$11,0,10*ROW('Sanitation Data'!G66))),'Data Summary'!DC72="Yes"),OFFSET('Sanitation Data'!$G$11,0,10*ROW('Sanitation Data'!G66)),NA())</f>
        <v>#N/A</v>
      </c>
      <c r="AO72" s="98" t="e">
        <f ca="true">+IF(AND(ISNUMBER(OFFSET('Sanitation Data'!$G$12,0,10*ROW('Sanitation Data'!G66))),'Data Summary'!DD72="Yes"),OFFSET('Sanitation Data'!$G$12,0,10*ROW('Sanitation Data'!G66)),NA())</f>
        <v>#N/A</v>
      </c>
      <c r="AP72" s="98" t="e">
        <f ca="true">+IF(AND(ISNUMBER(OFFSET('Sanitation Data'!$H$4,0,10*ROW('Sanitation Data'!H66))),'Data Summary'!DE72="Yes"),100-OFFSET('Sanitation Data'!$H$4,0,10*ROW('Sanitation Data'!H66)),NA())</f>
        <v>#N/A</v>
      </c>
      <c r="AQ72" s="98" t="e">
        <f ca="true">+IF(AND(ISNUMBER(OFFSET('Sanitation Data'!$H$6,0,10*ROW('Sanitation Data'!H66))),'Data Summary'!DF72="Yes"),OFFSET('Sanitation Data'!$H$6,0,10*ROW('Sanitation Data'!H66)),NA())</f>
        <v>#N/A</v>
      </c>
      <c r="AR72" s="98" t="e">
        <f ca="true">+IF(AND(ISNUMBER(OFFSET('Sanitation Data'!$H$10,0,10*ROW('Sanitation Data'!H66))),'Data Summary'!DG72="Yes"),OFFSET('Sanitation Data'!$H$10,0,10*ROW('Sanitation Data'!H66)),NA())</f>
        <v>#N/A</v>
      </c>
      <c r="AS72" s="98" t="e">
        <f ca="true">+IF(AND(ISNUMBER(OFFSET('Sanitation Data'!$H$11,0,10*ROW('Sanitation Data'!H66))),'Data Summary'!DH72="Yes"),OFFSET('Sanitation Data'!$H$11,0,10*ROW('Sanitation Data'!H66)),NA())</f>
        <v>#N/A</v>
      </c>
      <c r="AT72" s="98" t="e">
        <f ca="true">+IF(AND(ISNUMBER(OFFSET('Sanitation Data'!$H$12,0,10*ROW('Sanitation Data'!H66))),'Data Summary'!DI72="Yes"),OFFSET('Sanitation Data'!$H$12,0,10*ROW('Sanitation Data'!H66)),NA())</f>
        <v>#N/A</v>
      </c>
      <c r="AU72" s="98" t="e">
        <f ca="true">+IF(AND(ISNUMBER(OFFSET('Sanitation Data'!$I$4,0,10*ROW('Sanitation Data'!I66))),'Data Summary'!DJ72="Yes"),100-OFFSET('Sanitation Data'!$I$4,0,10*ROW('Sanitation Data'!I66)),NA())</f>
        <v>#N/A</v>
      </c>
      <c r="AV72" s="98" t="e">
        <f ca="true">+IF(AND(ISNUMBER(OFFSET('Sanitation Data'!$I$6,0,10*ROW('Sanitation Data'!I66))),'Data Summary'!DK72="Yes"),OFFSET('Sanitation Data'!$I$6,0,10*ROW('Sanitation Data'!I66)),NA())</f>
        <v>#N/A</v>
      </c>
      <c r="AW72" s="98" t="e">
        <f ca="true">+IF(AND(ISNUMBER(OFFSET('Sanitation Data'!$I$10,0,10*ROW('Sanitation Data'!I66))),'Data Summary'!DL72="Yes"),OFFSET('Sanitation Data'!$I$10,0,10*ROW('Sanitation Data'!I66)),NA())</f>
        <v>#N/A</v>
      </c>
      <c r="AX72" s="98" t="e">
        <f ca="true">+IF(AND(ISNUMBER(OFFSET('Sanitation Data'!$I$11,0,10*ROW('Sanitation Data'!I66))),'Data Summary'!DM72="Yes"),OFFSET('Sanitation Data'!$I$11,0,10*ROW('Sanitation Data'!I66)),NA())</f>
        <v>#N/A</v>
      </c>
      <c r="AY72" s="98" t="e">
        <f ca="true">+IF(AND(ISNUMBER(OFFSET('Sanitation Data'!$I$12,0,10*ROW('Sanitation Data'!I66))),'Data Summary'!DN72="Yes"),OFFSET('Sanitation Data'!$I$12,0,10*ROW('Sanitation Data'!I66)),NA())</f>
        <v>#N/A</v>
      </c>
      <c r="AZ72" s="99" t="e">
        <f ca="true">+IF(AND(ISNUMBER(OFFSET('Hygiene Data'!$D$5,0,10*ROW('Hygiene Data'!D66))),'Data Summary'!DO72="Yes"),OFFSET('Hygiene Data'!$D$5,0,10*ROW('Hygiene Data'!D66)),NA())</f>
        <v>#N/A</v>
      </c>
      <c r="BA72" s="99" t="e">
        <f ca="true">+IF(AND(ISNUMBER(OFFSET('Hygiene Data'!$D$7,0,10*ROW('Hygiene Data'!D66))),'Data Summary'!DP72="Yes"),OFFSET('Hygiene Data'!$D$7,0,10*ROW('Hygiene Data'!D66)),NA())</f>
        <v>#N/A</v>
      </c>
      <c r="BB72" s="99" t="e">
        <f ca="true">+IF(AND(ISNUMBER(OFFSET('Hygiene Data'!$D$9,0,10*ROW('Hygiene Data'!D66))),'Data Summary'!DQ72="Yes"),OFFSET('Hygiene Data'!$D$9,0,10*ROW('Hygiene Data'!D66)),NA())</f>
        <v>#N/A</v>
      </c>
      <c r="BC72" s="99" t="e">
        <f ca="true">+IF(AND(ISNUMBER(OFFSET('Hygiene Data'!$E$5,0,10*ROW('Hygiene Data'!E66))),'Data Summary'!DR72="Yes"),OFFSET('Hygiene Data'!$E$5,0,10*ROW('Hygiene Data'!E66)),NA())</f>
        <v>#N/A</v>
      </c>
      <c r="BD72" s="99" t="e">
        <f ca="true">+IF(AND(ISNUMBER(OFFSET('Hygiene Data'!$E$7,0,10*ROW('Hygiene Data'!E66))),'Data Summary'!DS72="Yes"),OFFSET('Hygiene Data'!$E$7,0,10*ROW('Hygiene Data'!E66)),NA())</f>
        <v>#N/A</v>
      </c>
      <c r="BE72" s="99" t="e">
        <f ca="true">+IF(AND(ISNUMBER(OFFSET('Hygiene Data'!$E$9,0,10*ROW('Hygiene Data'!E66))),'Data Summary'!DT72="Yes"),OFFSET('Hygiene Data'!$E$9,0,10*ROW('Hygiene Data'!E66)),NA())</f>
        <v>#N/A</v>
      </c>
      <c r="BF72" s="99" t="e">
        <f ca="true">+IF(AND(ISNUMBER(OFFSET('Hygiene Data'!$F$5,0,10*ROW('Hygiene Data'!F66))),'Data Summary'!DU72="Yes"),OFFSET('Hygiene Data'!$F$5,0,10*ROW('Hygiene Data'!F66)),NA())</f>
        <v>#N/A</v>
      </c>
      <c r="BG72" s="99" t="e">
        <f ca="true">+IF(AND(ISNUMBER(OFFSET('Hygiene Data'!$F$7,0,10*ROW('Hygiene Data'!F66))),'Data Summary'!DV72="Yes"),OFFSET('Hygiene Data'!$F$7,0,10*ROW('Hygiene Data'!F66)),NA())</f>
        <v>#N/A</v>
      </c>
      <c r="BH72" s="99" t="e">
        <f ca="true">+IF(AND(ISNUMBER(OFFSET('Hygiene Data'!$F$9,0,10*ROW('Hygiene Data'!F66))),'Data Summary'!DW72="Yes"),OFFSET('Hygiene Data'!$F$9,0,10*ROW('Hygiene Data'!F66)),NA())</f>
        <v>#N/A</v>
      </c>
      <c r="BI72" s="99" t="e">
        <f ca="true">+IF(AND(ISNUMBER(OFFSET('Hygiene Data'!$G$5,0,10*ROW('Hygiene Data'!G66))),'Data Summary'!DX72="Yes"),OFFSET('Hygiene Data'!$G$5,0,10*ROW('Hygiene Data'!G66)),NA())</f>
        <v>#N/A</v>
      </c>
      <c r="BJ72" s="99" t="e">
        <f ca="true">+IF(AND(ISNUMBER(OFFSET('Hygiene Data'!$G$7,0,10*ROW('Hygiene Data'!G66))),'Data Summary'!DY72="Yes"),OFFSET('Hygiene Data'!$G$7,0,10*ROW('Hygiene Data'!G66)),NA())</f>
        <v>#N/A</v>
      </c>
      <c r="BK72" s="99" t="e">
        <f ca="true">+IF(AND(ISNUMBER(OFFSET('Hygiene Data'!$G$9,0,10*ROW('Hygiene Data'!G66))),'Data Summary'!DZ72="Yes"),OFFSET('Hygiene Data'!$G$9,0,10*ROW('Hygiene Data'!G66)),NA())</f>
        <v>#N/A</v>
      </c>
      <c r="BL72" s="99" t="e">
        <f ca="true">+IF(AND(ISNUMBER(OFFSET('Hygiene Data'!$H$5,0,10*ROW('Hygiene Data'!H66))),'Data Summary'!EA72="Yes"),OFFSET('Hygiene Data'!$H$5,0,10*ROW('Hygiene Data'!H66)),NA())</f>
        <v>#N/A</v>
      </c>
      <c r="BM72" s="99" t="e">
        <f ca="true">+IF(AND(ISNUMBER(OFFSET('Hygiene Data'!$H$7,0,10*ROW('Hygiene Data'!H66))),'Data Summary'!EB72="Yes"),OFFSET('Hygiene Data'!$H$7,0,10*ROW('Hygiene Data'!H66)),NA())</f>
        <v>#N/A</v>
      </c>
      <c r="BN72" s="99" t="e">
        <f ca="true">+IF(AND(ISNUMBER(OFFSET('Hygiene Data'!$H$9,0,10*ROW('Hygiene Data'!H66))),'Data Summary'!EC72="Yes"),OFFSET('Hygiene Data'!$H$9,0,10*ROW('Hygiene Data'!H66)),NA())</f>
        <v>#N/A</v>
      </c>
      <c r="BO72" s="99" t="e">
        <f ca="true">+IF(AND(ISNUMBER(OFFSET('Hygiene Data'!$I$5,0,10*ROW('Hygiene Data'!I66))),'Data Summary'!ED72="Yes"),OFFSET('Hygiene Data'!$I$5,0,10*ROW('Hygiene Data'!I66)),NA())</f>
        <v>#N/A</v>
      </c>
      <c r="BP72" s="99" t="e">
        <f ca="true">+IF(AND(ISNUMBER(OFFSET('Hygiene Data'!$I$7,0,10*ROW('Hygiene Data'!I66))),'Data Summary'!EE72="Yes"),OFFSET('Hygiene Data'!$I$7,0,10*ROW('Hygiene Data'!I66)),NA())</f>
        <v>#N/A</v>
      </c>
      <c r="BQ72" s="99" t="e">
        <f ca="true">+IF(AND(ISNUMBER(OFFSET('Hygiene Data'!$I$9,0,10*ROW('Hygiene Data'!I66))),'Data Summary'!EF72="Yes"),OFFSET('Hygiene Data'!$I$9,0,10*ROW('Hygiene Data'!I66)),NA())</f>
        <v>#N/A</v>
      </c>
    </row>
    <row xmlns:x14ac="http://schemas.microsoft.com/office/spreadsheetml/2009/9/ac" r="73" x14ac:dyDescent="0.2">
      <c r="A73" s="337" t="e">
        <f ca="true">+RIGHT('Data Summary'!A73,LEN('Data Summary'!A73)-9)</f>
        <v>#VALUE!</v>
      </c>
      <c r="B73" s="38" t="str">
        <f ca="true">+IF(ISTEXT('Data Summary'!B73),'Data Summary'!B73,"")</f>
        <v/>
      </c>
      <c r="C73" s="336" t="e">
        <f ca="true">+VALUE('Data Summary'!C73)</f>
        <v>#VALUE!</v>
      </c>
      <c r="D73" s="97" t="e">
        <f ca="true">+IF(AND(ISNUMBER(OFFSET('Water Data'!$D$4,0,10*ROW('Water Data'!D67))),'Data Summary'!BS73="Yes"),100-OFFSET('Water Data'!$D$4,0,10*ROW('Water Data'!D67)),NA())</f>
        <v>#N/A</v>
      </c>
      <c r="E73" s="97" t="e">
        <f ca="true">+IF(AND(ISNUMBER(OFFSET('Water Data'!$D$6,0,10*ROW('Water Data'!D67))),'Data Summary'!BT73="Yes"),OFFSET('Water Data'!$D$6,0,10*ROW('Water Data'!D67)),NA())</f>
        <v>#N/A</v>
      </c>
      <c r="F73" s="97" t="e">
        <f ca="true">+IF(AND(ISNUMBER(OFFSET('Water Data'!$D$9,0,10*ROW('Water Data'!D67))),'Data Summary'!BU73="Yes"),OFFSET('Water Data'!$D$9,0,10*ROW('Water Data'!D67)),NA())</f>
        <v>#N/A</v>
      </c>
      <c r="G73" s="97" t="e">
        <f ca="true">+IF(AND(ISNUMBER(OFFSET('Water Data'!$E$4,0,10*ROW('Water Data'!E67))),'Data Summary'!BV73="Yes"),100-OFFSET('Water Data'!$E$4,0,10*ROW('Water Data'!E67)),NA())</f>
        <v>#N/A</v>
      </c>
      <c r="H73" s="97" t="e">
        <f ca="true">+IF(AND(ISNUMBER(OFFSET('Water Data'!$E$6,0,10*ROW('Water Data'!E67))),'Data Summary'!BW73="Yes"),OFFSET('Water Data'!$E$6,0,10*ROW('Water Data'!E67)),NA())</f>
        <v>#N/A</v>
      </c>
      <c r="I73" s="97" t="e">
        <f ca="true">+IF(AND(ISNUMBER(OFFSET('Water Data'!$E$9,0,10*ROW('Water Data'!E67))),'Data Summary'!BX73="Yes"),OFFSET('Water Data'!$E$9,0,10*ROW('Water Data'!E67)),NA())</f>
        <v>#N/A</v>
      </c>
      <c r="J73" s="97" t="e">
        <f ca="true">+IF(AND(ISNUMBER(OFFSET('Water Data'!$F$4,0,10*ROW('Water Data'!F67))),'Data Summary'!BY73="Yes"),100-OFFSET('Water Data'!$F$4,0,10*ROW('Water Data'!F67)),NA())</f>
        <v>#N/A</v>
      </c>
      <c r="K73" s="97" t="e">
        <f ca="true">+IF(AND(ISNUMBER(OFFSET('Water Data'!$F$6,0,10*ROW('Water Data'!F67))),'Data Summary'!BZ73="Yes"),OFFSET('Water Data'!$F$6,0,10*ROW('Water Data'!F67)),NA())</f>
        <v>#N/A</v>
      </c>
      <c r="L73" s="97" t="e">
        <f ca="true">+IF(AND(ISNUMBER(OFFSET('Water Data'!$F$9,0,10*ROW('Water Data'!F67))),'Data Summary'!CA73="Yes"),OFFSET('Water Data'!$F$9,0,10*ROW('Water Data'!F67)),NA())</f>
        <v>#N/A</v>
      </c>
      <c r="M73" s="97" t="e">
        <f ca="true">+IF(AND(ISNUMBER(OFFSET('Water Data'!$G$4,0,10*ROW('Water Data'!G67))),'Data Summary'!CB73="Yes"),100-OFFSET('Water Data'!$G$4,0,10*ROW('Water Data'!G67)),NA())</f>
        <v>#N/A</v>
      </c>
      <c r="N73" s="97" t="e">
        <f ca="true">+IF(AND(ISNUMBER(OFFSET('Water Data'!$G$6,0,10*ROW('Water Data'!G67))),'Data Summary'!CC73="Yes"),OFFSET('Water Data'!$G$6,0,10*ROW('Water Data'!G67)),NA())</f>
        <v>#N/A</v>
      </c>
      <c r="O73" s="97" t="e">
        <f ca="true">+IF(AND(ISNUMBER(OFFSET('Water Data'!$G$9,0,10*ROW('Water Data'!G67))),'Data Summary'!CD73="Yes"),OFFSET('Water Data'!$G$9,0,10*ROW('Water Data'!G67)),NA())</f>
        <v>#N/A</v>
      </c>
      <c r="P73" s="97" t="e">
        <f ca="true">+IF(AND(ISNUMBER(OFFSET('Water Data'!$H$4,0,10*ROW('Water Data'!H67))),'Data Summary'!CE73="Yes"),100-OFFSET('Water Data'!$H$4,0,10*ROW('Water Data'!H67)),NA())</f>
        <v>#N/A</v>
      </c>
      <c r="Q73" s="97" t="e">
        <f ca="true">+IF(AND(ISNUMBER(OFFSET('Water Data'!$H$6,0,10*ROW('Water Data'!H67))),'Data Summary'!CF73="Yes"),OFFSET('Water Data'!$H$6,0,10*ROW('Water Data'!H67)),NA())</f>
        <v>#N/A</v>
      </c>
      <c r="R73" s="97" t="e">
        <f ca="true">+IF(AND(ISNUMBER(OFFSET('Water Data'!$H$9,0,10*ROW('Water Data'!H67))),'Data Summary'!CG73="Yes"),OFFSET('Water Data'!$H$9,0,10*ROW('Water Data'!H67)),NA())</f>
        <v>#N/A</v>
      </c>
      <c r="S73" s="97" t="e">
        <f ca="true">+IF(AND(ISNUMBER(OFFSET('Water Data'!$I$4,0,10*ROW('Water Data'!I67))),'Data Summary'!CH73="Yes"),100-OFFSET('Water Data'!$I$4,0,10*ROW('Water Data'!I67)),NA())</f>
        <v>#N/A</v>
      </c>
      <c r="T73" s="97" t="e">
        <f ca="true">+IF(AND(ISNUMBER(OFFSET('Water Data'!$I$6,0,10*ROW('Water Data'!I67))),'Data Summary'!CI73="Yes"),OFFSET('Water Data'!$I$6,0,10*ROW('Water Data'!I67)),NA())</f>
        <v>#N/A</v>
      </c>
      <c r="U73" s="97" t="e">
        <f ca="true">+IF(AND(ISNUMBER(OFFSET('Water Data'!$I$9,0,10*ROW('Water Data'!I67))),'Data Summary'!CJ73="Yes"),OFFSET('Water Data'!$I$9,0,10*ROW('Water Data'!I67)),NA())</f>
        <v>#N/A</v>
      </c>
      <c r="V73" s="98" t="e">
        <f ca="true">+IF(AND(ISNUMBER(OFFSET('Sanitation Data'!$D$4,0,10*ROW('Sanitation Data'!D67))),'Data Summary'!CK73="Yes"),100-OFFSET('Sanitation Data'!$D$4,0,10*ROW('Sanitation Data'!D67)),NA())</f>
        <v>#N/A</v>
      </c>
      <c r="W73" s="98" t="e">
        <f ca="true">+IF(AND(ISNUMBER(OFFSET('Sanitation Data'!$D$6,0,10*ROW('Sanitation Data'!D67))),'Data Summary'!CL73="Yes"),OFFSET('Sanitation Data'!$D$6,0,10*ROW('Sanitation Data'!D67)),NA())</f>
        <v>#N/A</v>
      </c>
      <c r="X73" s="98" t="e">
        <f ca="true">+IF(AND(ISNUMBER(OFFSET('Sanitation Data'!$D$10,0,10*ROW('Sanitation Data'!D67))),'Data Summary'!CM73="Yes"),OFFSET('Sanitation Data'!$D$10,0,10*ROW('Sanitation Data'!D67)),NA())</f>
        <v>#N/A</v>
      </c>
      <c r="Y73" s="98" t="e">
        <f ca="true">+IF(AND(ISNUMBER(OFFSET('Sanitation Data'!$D$11,0,10*ROW('Sanitation Data'!D67))),'Data Summary'!CN73="Yes"),OFFSET('Sanitation Data'!$D$11,0,10*ROW('Sanitation Data'!D67)),NA())</f>
        <v>#N/A</v>
      </c>
      <c r="Z73" s="98" t="e">
        <f ca="true">+IF(AND(ISNUMBER(OFFSET('Sanitation Data'!$D$12,0,10*ROW('Sanitation Data'!D67))),'Data Summary'!CO73="Yes"),OFFSET('Sanitation Data'!$D$12,0,10*ROW('Sanitation Data'!D67)),NA())</f>
        <v>#N/A</v>
      </c>
      <c r="AA73" s="98" t="e">
        <f ca="true">+IF(AND(ISNUMBER(OFFSET('Sanitation Data'!$E$4,0,10*ROW('Sanitation Data'!E67))),'Data Summary'!CP73="Yes"),100-OFFSET('Sanitation Data'!$E$4,0,10*ROW('Sanitation Data'!E67)),NA())</f>
        <v>#N/A</v>
      </c>
      <c r="AB73" s="98" t="e">
        <f ca="true">+IF(AND(ISNUMBER(OFFSET('Sanitation Data'!$E$6,0,10*ROW('Sanitation Data'!E67))),'Data Summary'!CQ73="Yes"),OFFSET('Sanitation Data'!$E$6,0,10*ROW('Sanitation Data'!E67)),NA())</f>
        <v>#N/A</v>
      </c>
      <c r="AC73" s="98" t="e">
        <f ca="true">+IF(AND(ISNUMBER(OFFSET('Sanitation Data'!$E$10,0,10*ROW('Sanitation Data'!E67))),'Data Summary'!CR73="Yes"),OFFSET('Sanitation Data'!$E$10,0,10*ROW('Sanitation Data'!E67)),NA())</f>
        <v>#N/A</v>
      </c>
      <c r="AD73" s="98" t="e">
        <f ca="true">+IF(AND(ISNUMBER(OFFSET('Sanitation Data'!$E$11,0,10*ROW('Sanitation Data'!E67))),'Data Summary'!CS73="Yes"),OFFSET('Sanitation Data'!$E$11,0,10*ROW('Sanitation Data'!E67)),NA())</f>
        <v>#N/A</v>
      </c>
      <c r="AE73" s="98" t="e">
        <f ca="true">+IF(AND(ISNUMBER(OFFSET('Sanitation Data'!$E$12,0,10*ROW('Sanitation Data'!E67))),'Data Summary'!CT73="Yes"),OFFSET('Sanitation Data'!$E$12,0,10*ROW('Sanitation Data'!E67)),NA())</f>
        <v>#N/A</v>
      </c>
      <c r="AF73" s="98" t="e">
        <f ca="true">+IF(AND(ISNUMBER(OFFSET('Sanitation Data'!$F$4,0,10*ROW('Sanitation Data'!F67))),'Data Summary'!CU73="Yes"),100-OFFSET('Sanitation Data'!$F$4,0,10*ROW('Sanitation Data'!F67)),NA())</f>
        <v>#N/A</v>
      </c>
      <c r="AG73" s="98" t="e">
        <f ca="true">+IF(AND(ISNUMBER(OFFSET('Sanitation Data'!$F$6,0,10*ROW('Sanitation Data'!F67))),'Data Summary'!CV73="Yes"),OFFSET('Sanitation Data'!$F$6,0,10*ROW('Sanitation Data'!F67)),NA())</f>
        <v>#N/A</v>
      </c>
      <c r="AH73" s="98" t="e">
        <f ca="true">+IF(AND(ISNUMBER(OFFSET('Sanitation Data'!$F$10,0,10*ROW('Sanitation Data'!F67))),'Data Summary'!CW73="Yes"),OFFSET('Sanitation Data'!$F$10,0,10*ROW('Sanitation Data'!F67)),NA())</f>
        <v>#N/A</v>
      </c>
      <c r="AI73" s="98" t="e">
        <f ca="true">+IF(AND(ISNUMBER(OFFSET('Sanitation Data'!$F$11,0,10*ROW('Sanitation Data'!F67))),'Data Summary'!CX73="Yes"),OFFSET('Sanitation Data'!$F$11,0,10*ROW('Sanitation Data'!F67)),NA())</f>
        <v>#N/A</v>
      </c>
      <c r="AJ73" s="98" t="e">
        <f ca="true">+IF(AND(ISNUMBER(OFFSET('Sanitation Data'!$F$12,0,10*ROW('Sanitation Data'!F67))),'Data Summary'!CY73="Yes"),OFFSET('Sanitation Data'!$F$12,0,10*ROW('Sanitation Data'!F67)),NA())</f>
        <v>#N/A</v>
      </c>
      <c r="AK73" s="98" t="e">
        <f ca="true">+IF(AND(ISNUMBER(OFFSET('Sanitation Data'!$G$4,0,10*ROW('Sanitation Data'!G67))),'Data Summary'!CZ73="Yes"),100-OFFSET('Sanitation Data'!$G$4,0,10*ROW('Sanitation Data'!G67)),NA())</f>
        <v>#N/A</v>
      </c>
      <c r="AL73" s="98" t="e">
        <f ca="true">+IF(AND(ISNUMBER(OFFSET('Sanitation Data'!$G$6,0,10*ROW('Sanitation Data'!G67))),'Data Summary'!DA73="Yes"),OFFSET('Sanitation Data'!$G$6,0,10*ROW('Sanitation Data'!G67)),NA())</f>
        <v>#N/A</v>
      </c>
      <c r="AM73" s="98" t="e">
        <f ca="true">+IF(AND(ISNUMBER(OFFSET('Sanitation Data'!$G$10,0,10*ROW('Sanitation Data'!G67))),'Data Summary'!DB73="Yes"),OFFSET('Sanitation Data'!$G$10,0,10*ROW('Sanitation Data'!G67)),NA())</f>
        <v>#N/A</v>
      </c>
      <c r="AN73" s="98" t="e">
        <f ca="true">+IF(AND(ISNUMBER(OFFSET('Sanitation Data'!$G$11,0,10*ROW('Sanitation Data'!G67))),'Data Summary'!DC73="Yes"),OFFSET('Sanitation Data'!$G$11,0,10*ROW('Sanitation Data'!G67)),NA())</f>
        <v>#N/A</v>
      </c>
      <c r="AO73" s="98" t="e">
        <f ca="true">+IF(AND(ISNUMBER(OFFSET('Sanitation Data'!$G$12,0,10*ROW('Sanitation Data'!G67))),'Data Summary'!DD73="Yes"),OFFSET('Sanitation Data'!$G$12,0,10*ROW('Sanitation Data'!G67)),NA())</f>
        <v>#N/A</v>
      </c>
      <c r="AP73" s="98" t="e">
        <f ca="true">+IF(AND(ISNUMBER(OFFSET('Sanitation Data'!$H$4,0,10*ROW('Sanitation Data'!H67))),'Data Summary'!DE73="Yes"),100-OFFSET('Sanitation Data'!$H$4,0,10*ROW('Sanitation Data'!H67)),NA())</f>
        <v>#N/A</v>
      </c>
      <c r="AQ73" s="98" t="e">
        <f ca="true">+IF(AND(ISNUMBER(OFFSET('Sanitation Data'!$H$6,0,10*ROW('Sanitation Data'!H67))),'Data Summary'!DF73="Yes"),OFFSET('Sanitation Data'!$H$6,0,10*ROW('Sanitation Data'!H67)),NA())</f>
        <v>#N/A</v>
      </c>
      <c r="AR73" s="98" t="e">
        <f ca="true">+IF(AND(ISNUMBER(OFFSET('Sanitation Data'!$H$10,0,10*ROW('Sanitation Data'!H67))),'Data Summary'!DG73="Yes"),OFFSET('Sanitation Data'!$H$10,0,10*ROW('Sanitation Data'!H67)),NA())</f>
        <v>#N/A</v>
      </c>
      <c r="AS73" s="98" t="e">
        <f ca="true">+IF(AND(ISNUMBER(OFFSET('Sanitation Data'!$H$11,0,10*ROW('Sanitation Data'!H67))),'Data Summary'!DH73="Yes"),OFFSET('Sanitation Data'!$H$11,0,10*ROW('Sanitation Data'!H67)),NA())</f>
        <v>#N/A</v>
      </c>
      <c r="AT73" s="98" t="e">
        <f ca="true">+IF(AND(ISNUMBER(OFFSET('Sanitation Data'!$H$12,0,10*ROW('Sanitation Data'!H67))),'Data Summary'!DI73="Yes"),OFFSET('Sanitation Data'!$H$12,0,10*ROW('Sanitation Data'!H67)),NA())</f>
        <v>#N/A</v>
      </c>
      <c r="AU73" s="98" t="e">
        <f ca="true">+IF(AND(ISNUMBER(OFFSET('Sanitation Data'!$I$4,0,10*ROW('Sanitation Data'!I67))),'Data Summary'!DJ73="Yes"),100-OFFSET('Sanitation Data'!$I$4,0,10*ROW('Sanitation Data'!I67)),NA())</f>
        <v>#N/A</v>
      </c>
      <c r="AV73" s="98" t="e">
        <f ca="true">+IF(AND(ISNUMBER(OFFSET('Sanitation Data'!$I$6,0,10*ROW('Sanitation Data'!I67))),'Data Summary'!DK73="Yes"),OFFSET('Sanitation Data'!$I$6,0,10*ROW('Sanitation Data'!I67)),NA())</f>
        <v>#N/A</v>
      </c>
      <c r="AW73" s="98" t="e">
        <f ca="true">+IF(AND(ISNUMBER(OFFSET('Sanitation Data'!$I$10,0,10*ROW('Sanitation Data'!I67))),'Data Summary'!DL73="Yes"),OFFSET('Sanitation Data'!$I$10,0,10*ROW('Sanitation Data'!I67)),NA())</f>
        <v>#N/A</v>
      </c>
      <c r="AX73" s="98" t="e">
        <f ca="true">+IF(AND(ISNUMBER(OFFSET('Sanitation Data'!$I$11,0,10*ROW('Sanitation Data'!I67))),'Data Summary'!DM73="Yes"),OFFSET('Sanitation Data'!$I$11,0,10*ROW('Sanitation Data'!I67)),NA())</f>
        <v>#N/A</v>
      </c>
      <c r="AY73" s="98" t="e">
        <f ca="true">+IF(AND(ISNUMBER(OFFSET('Sanitation Data'!$I$12,0,10*ROW('Sanitation Data'!I67))),'Data Summary'!DN73="Yes"),OFFSET('Sanitation Data'!$I$12,0,10*ROW('Sanitation Data'!I67)),NA())</f>
        <v>#N/A</v>
      </c>
      <c r="AZ73" s="99" t="e">
        <f ca="true">+IF(AND(ISNUMBER(OFFSET('Hygiene Data'!$D$5,0,10*ROW('Hygiene Data'!D67))),'Data Summary'!DO73="Yes"),OFFSET('Hygiene Data'!$D$5,0,10*ROW('Hygiene Data'!D67)),NA())</f>
        <v>#N/A</v>
      </c>
      <c r="BA73" s="99" t="e">
        <f ca="true">+IF(AND(ISNUMBER(OFFSET('Hygiene Data'!$D$7,0,10*ROW('Hygiene Data'!D67))),'Data Summary'!DP73="Yes"),OFFSET('Hygiene Data'!$D$7,0,10*ROW('Hygiene Data'!D67)),NA())</f>
        <v>#N/A</v>
      </c>
      <c r="BB73" s="99" t="e">
        <f ca="true">+IF(AND(ISNUMBER(OFFSET('Hygiene Data'!$D$9,0,10*ROW('Hygiene Data'!D67))),'Data Summary'!DQ73="Yes"),OFFSET('Hygiene Data'!$D$9,0,10*ROW('Hygiene Data'!D67)),NA())</f>
        <v>#N/A</v>
      </c>
      <c r="BC73" s="99" t="e">
        <f ca="true">+IF(AND(ISNUMBER(OFFSET('Hygiene Data'!$E$5,0,10*ROW('Hygiene Data'!E67))),'Data Summary'!DR73="Yes"),OFFSET('Hygiene Data'!$E$5,0,10*ROW('Hygiene Data'!E67)),NA())</f>
        <v>#N/A</v>
      </c>
      <c r="BD73" s="99" t="e">
        <f ca="true">+IF(AND(ISNUMBER(OFFSET('Hygiene Data'!$E$7,0,10*ROW('Hygiene Data'!E67))),'Data Summary'!DS73="Yes"),OFFSET('Hygiene Data'!$E$7,0,10*ROW('Hygiene Data'!E67)),NA())</f>
        <v>#N/A</v>
      </c>
      <c r="BE73" s="99" t="e">
        <f ca="true">+IF(AND(ISNUMBER(OFFSET('Hygiene Data'!$E$9,0,10*ROW('Hygiene Data'!E67))),'Data Summary'!DT73="Yes"),OFFSET('Hygiene Data'!$E$9,0,10*ROW('Hygiene Data'!E67)),NA())</f>
        <v>#N/A</v>
      </c>
      <c r="BF73" s="99" t="e">
        <f ca="true">+IF(AND(ISNUMBER(OFFSET('Hygiene Data'!$F$5,0,10*ROW('Hygiene Data'!F67))),'Data Summary'!DU73="Yes"),OFFSET('Hygiene Data'!$F$5,0,10*ROW('Hygiene Data'!F67)),NA())</f>
        <v>#N/A</v>
      </c>
      <c r="BG73" s="99" t="e">
        <f ca="true">+IF(AND(ISNUMBER(OFFSET('Hygiene Data'!$F$7,0,10*ROW('Hygiene Data'!F67))),'Data Summary'!DV73="Yes"),OFFSET('Hygiene Data'!$F$7,0,10*ROW('Hygiene Data'!F67)),NA())</f>
        <v>#N/A</v>
      </c>
      <c r="BH73" s="99" t="e">
        <f ca="true">+IF(AND(ISNUMBER(OFFSET('Hygiene Data'!$F$9,0,10*ROW('Hygiene Data'!F67))),'Data Summary'!DW73="Yes"),OFFSET('Hygiene Data'!$F$9,0,10*ROW('Hygiene Data'!F67)),NA())</f>
        <v>#N/A</v>
      </c>
      <c r="BI73" s="99" t="e">
        <f ca="true">+IF(AND(ISNUMBER(OFFSET('Hygiene Data'!$G$5,0,10*ROW('Hygiene Data'!G67))),'Data Summary'!DX73="Yes"),OFFSET('Hygiene Data'!$G$5,0,10*ROW('Hygiene Data'!G67)),NA())</f>
        <v>#N/A</v>
      </c>
      <c r="BJ73" s="99" t="e">
        <f ca="true">+IF(AND(ISNUMBER(OFFSET('Hygiene Data'!$G$7,0,10*ROW('Hygiene Data'!G67))),'Data Summary'!DY73="Yes"),OFFSET('Hygiene Data'!$G$7,0,10*ROW('Hygiene Data'!G67)),NA())</f>
        <v>#N/A</v>
      </c>
      <c r="BK73" s="99" t="e">
        <f ca="true">+IF(AND(ISNUMBER(OFFSET('Hygiene Data'!$G$9,0,10*ROW('Hygiene Data'!G67))),'Data Summary'!DZ73="Yes"),OFFSET('Hygiene Data'!$G$9,0,10*ROW('Hygiene Data'!G67)),NA())</f>
        <v>#N/A</v>
      </c>
      <c r="BL73" s="99" t="e">
        <f ca="true">+IF(AND(ISNUMBER(OFFSET('Hygiene Data'!$H$5,0,10*ROW('Hygiene Data'!H67))),'Data Summary'!EA73="Yes"),OFFSET('Hygiene Data'!$H$5,0,10*ROW('Hygiene Data'!H67)),NA())</f>
        <v>#N/A</v>
      </c>
      <c r="BM73" s="99" t="e">
        <f ca="true">+IF(AND(ISNUMBER(OFFSET('Hygiene Data'!$H$7,0,10*ROW('Hygiene Data'!H67))),'Data Summary'!EB73="Yes"),OFFSET('Hygiene Data'!$H$7,0,10*ROW('Hygiene Data'!H67)),NA())</f>
        <v>#N/A</v>
      </c>
      <c r="BN73" s="99" t="e">
        <f ca="true">+IF(AND(ISNUMBER(OFFSET('Hygiene Data'!$H$9,0,10*ROW('Hygiene Data'!H67))),'Data Summary'!EC73="Yes"),OFFSET('Hygiene Data'!$H$9,0,10*ROW('Hygiene Data'!H67)),NA())</f>
        <v>#N/A</v>
      </c>
      <c r="BO73" s="99" t="e">
        <f ca="true">+IF(AND(ISNUMBER(OFFSET('Hygiene Data'!$I$5,0,10*ROW('Hygiene Data'!I67))),'Data Summary'!ED73="Yes"),OFFSET('Hygiene Data'!$I$5,0,10*ROW('Hygiene Data'!I67)),NA())</f>
        <v>#N/A</v>
      </c>
      <c r="BP73" s="99" t="e">
        <f ca="true">+IF(AND(ISNUMBER(OFFSET('Hygiene Data'!$I$7,0,10*ROW('Hygiene Data'!I67))),'Data Summary'!EE73="Yes"),OFFSET('Hygiene Data'!$I$7,0,10*ROW('Hygiene Data'!I67)),NA())</f>
        <v>#N/A</v>
      </c>
      <c r="BQ73" s="99" t="e">
        <f ca="true">+IF(AND(ISNUMBER(OFFSET('Hygiene Data'!$I$9,0,10*ROW('Hygiene Data'!I67))),'Data Summary'!EF73="Yes"),OFFSET('Hygiene Data'!$I$9,0,10*ROW('Hygiene Data'!I67)),NA())</f>
        <v>#N/A</v>
      </c>
    </row>
    <row xmlns:x14ac="http://schemas.microsoft.com/office/spreadsheetml/2009/9/ac" r="74" x14ac:dyDescent="0.2">
      <c r="A74" s="337" t="e">
        <f ca="true">+RIGHT('Data Summary'!A74,LEN('Data Summary'!A74)-9)</f>
        <v>#VALUE!</v>
      </c>
      <c r="B74" s="38" t="str">
        <f ca="true">+IF(ISTEXT('Data Summary'!B74),'Data Summary'!B74,"")</f>
        <v/>
      </c>
      <c r="C74" s="336" t="e">
        <f ca="true">+VALUE('Data Summary'!C74)</f>
        <v>#VALUE!</v>
      </c>
      <c r="D74" s="97" t="e">
        <f ca="true">+IF(AND(ISNUMBER(OFFSET('Water Data'!$D$4,0,10*ROW('Water Data'!D68))),'Data Summary'!BS74="Yes"),100-OFFSET('Water Data'!$D$4,0,10*ROW('Water Data'!D68)),NA())</f>
        <v>#N/A</v>
      </c>
      <c r="E74" s="97" t="e">
        <f ca="true">+IF(AND(ISNUMBER(OFFSET('Water Data'!$D$6,0,10*ROW('Water Data'!D68))),'Data Summary'!BT74="Yes"),OFFSET('Water Data'!$D$6,0,10*ROW('Water Data'!D68)),NA())</f>
        <v>#N/A</v>
      </c>
      <c r="F74" s="97" t="e">
        <f ca="true">+IF(AND(ISNUMBER(OFFSET('Water Data'!$D$9,0,10*ROW('Water Data'!D68))),'Data Summary'!BU74="Yes"),OFFSET('Water Data'!$D$9,0,10*ROW('Water Data'!D68)),NA())</f>
        <v>#N/A</v>
      </c>
      <c r="G74" s="97" t="e">
        <f ca="true">+IF(AND(ISNUMBER(OFFSET('Water Data'!$E$4,0,10*ROW('Water Data'!E68))),'Data Summary'!BV74="Yes"),100-OFFSET('Water Data'!$E$4,0,10*ROW('Water Data'!E68)),NA())</f>
        <v>#N/A</v>
      </c>
      <c r="H74" s="97" t="e">
        <f ca="true">+IF(AND(ISNUMBER(OFFSET('Water Data'!$E$6,0,10*ROW('Water Data'!E68))),'Data Summary'!BW74="Yes"),OFFSET('Water Data'!$E$6,0,10*ROW('Water Data'!E68)),NA())</f>
        <v>#N/A</v>
      </c>
      <c r="I74" s="97" t="e">
        <f ca="true">+IF(AND(ISNUMBER(OFFSET('Water Data'!$E$9,0,10*ROW('Water Data'!E68))),'Data Summary'!BX74="Yes"),OFFSET('Water Data'!$E$9,0,10*ROW('Water Data'!E68)),NA())</f>
        <v>#N/A</v>
      </c>
      <c r="J74" s="97" t="e">
        <f ca="true">+IF(AND(ISNUMBER(OFFSET('Water Data'!$F$4,0,10*ROW('Water Data'!F68))),'Data Summary'!BY74="Yes"),100-OFFSET('Water Data'!$F$4,0,10*ROW('Water Data'!F68)),NA())</f>
        <v>#N/A</v>
      </c>
      <c r="K74" s="97" t="e">
        <f ca="true">+IF(AND(ISNUMBER(OFFSET('Water Data'!$F$6,0,10*ROW('Water Data'!F68))),'Data Summary'!BZ74="Yes"),OFFSET('Water Data'!$F$6,0,10*ROW('Water Data'!F68)),NA())</f>
        <v>#N/A</v>
      </c>
      <c r="L74" s="97" t="e">
        <f ca="true">+IF(AND(ISNUMBER(OFFSET('Water Data'!$F$9,0,10*ROW('Water Data'!F68))),'Data Summary'!CA74="Yes"),OFFSET('Water Data'!$F$9,0,10*ROW('Water Data'!F68)),NA())</f>
        <v>#N/A</v>
      </c>
      <c r="M74" s="97" t="e">
        <f ca="true">+IF(AND(ISNUMBER(OFFSET('Water Data'!$G$4,0,10*ROW('Water Data'!G68))),'Data Summary'!CB74="Yes"),100-OFFSET('Water Data'!$G$4,0,10*ROW('Water Data'!G68)),NA())</f>
        <v>#N/A</v>
      </c>
      <c r="N74" s="97" t="e">
        <f ca="true">+IF(AND(ISNUMBER(OFFSET('Water Data'!$G$6,0,10*ROW('Water Data'!G68))),'Data Summary'!CC74="Yes"),OFFSET('Water Data'!$G$6,0,10*ROW('Water Data'!G68)),NA())</f>
        <v>#N/A</v>
      </c>
      <c r="O74" s="97" t="e">
        <f ca="true">+IF(AND(ISNUMBER(OFFSET('Water Data'!$G$9,0,10*ROW('Water Data'!G68))),'Data Summary'!CD74="Yes"),OFFSET('Water Data'!$G$9,0,10*ROW('Water Data'!G68)),NA())</f>
        <v>#N/A</v>
      </c>
      <c r="P74" s="97" t="e">
        <f ca="true">+IF(AND(ISNUMBER(OFFSET('Water Data'!$H$4,0,10*ROW('Water Data'!H68))),'Data Summary'!CE74="Yes"),100-OFFSET('Water Data'!$H$4,0,10*ROW('Water Data'!H68)),NA())</f>
        <v>#N/A</v>
      </c>
      <c r="Q74" s="97" t="e">
        <f ca="true">+IF(AND(ISNUMBER(OFFSET('Water Data'!$H$6,0,10*ROW('Water Data'!H68))),'Data Summary'!CF74="Yes"),OFFSET('Water Data'!$H$6,0,10*ROW('Water Data'!H68)),NA())</f>
        <v>#N/A</v>
      </c>
      <c r="R74" s="97" t="e">
        <f ca="true">+IF(AND(ISNUMBER(OFFSET('Water Data'!$H$9,0,10*ROW('Water Data'!H68))),'Data Summary'!CG74="Yes"),OFFSET('Water Data'!$H$9,0,10*ROW('Water Data'!H68)),NA())</f>
        <v>#N/A</v>
      </c>
      <c r="S74" s="97" t="e">
        <f ca="true">+IF(AND(ISNUMBER(OFFSET('Water Data'!$I$4,0,10*ROW('Water Data'!I68))),'Data Summary'!CH74="Yes"),100-OFFSET('Water Data'!$I$4,0,10*ROW('Water Data'!I68)),NA())</f>
        <v>#N/A</v>
      </c>
      <c r="T74" s="97" t="e">
        <f ca="true">+IF(AND(ISNUMBER(OFFSET('Water Data'!$I$6,0,10*ROW('Water Data'!I68))),'Data Summary'!CI74="Yes"),OFFSET('Water Data'!$I$6,0,10*ROW('Water Data'!I68)),NA())</f>
        <v>#N/A</v>
      </c>
      <c r="U74" s="97" t="e">
        <f ca="true">+IF(AND(ISNUMBER(OFFSET('Water Data'!$I$9,0,10*ROW('Water Data'!I68))),'Data Summary'!CJ74="Yes"),OFFSET('Water Data'!$I$9,0,10*ROW('Water Data'!I68)),NA())</f>
        <v>#N/A</v>
      </c>
      <c r="V74" s="98" t="e">
        <f ca="true">+IF(AND(ISNUMBER(OFFSET('Sanitation Data'!$D$4,0,10*ROW('Sanitation Data'!D68))),'Data Summary'!CK74="Yes"),100-OFFSET('Sanitation Data'!$D$4,0,10*ROW('Sanitation Data'!D68)),NA())</f>
        <v>#N/A</v>
      </c>
      <c r="W74" s="98" t="e">
        <f ca="true">+IF(AND(ISNUMBER(OFFSET('Sanitation Data'!$D$6,0,10*ROW('Sanitation Data'!D68))),'Data Summary'!CL74="Yes"),OFFSET('Sanitation Data'!$D$6,0,10*ROW('Sanitation Data'!D68)),NA())</f>
        <v>#N/A</v>
      </c>
      <c r="X74" s="98" t="e">
        <f ca="true">+IF(AND(ISNUMBER(OFFSET('Sanitation Data'!$D$10,0,10*ROW('Sanitation Data'!D68))),'Data Summary'!CM74="Yes"),OFFSET('Sanitation Data'!$D$10,0,10*ROW('Sanitation Data'!D68)),NA())</f>
        <v>#N/A</v>
      </c>
      <c r="Y74" s="98" t="e">
        <f ca="true">+IF(AND(ISNUMBER(OFFSET('Sanitation Data'!$D$11,0,10*ROW('Sanitation Data'!D68))),'Data Summary'!CN74="Yes"),OFFSET('Sanitation Data'!$D$11,0,10*ROW('Sanitation Data'!D68)),NA())</f>
        <v>#N/A</v>
      </c>
      <c r="Z74" s="98" t="e">
        <f ca="true">+IF(AND(ISNUMBER(OFFSET('Sanitation Data'!$D$12,0,10*ROW('Sanitation Data'!D68))),'Data Summary'!CO74="Yes"),OFFSET('Sanitation Data'!$D$12,0,10*ROW('Sanitation Data'!D68)),NA())</f>
        <v>#N/A</v>
      </c>
      <c r="AA74" s="98" t="e">
        <f ca="true">+IF(AND(ISNUMBER(OFFSET('Sanitation Data'!$E$4,0,10*ROW('Sanitation Data'!E68))),'Data Summary'!CP74="Yes"),100-OFFSET('Sanitation Data'!$E$4,0,10*ROW('Sanitation Data'!E68)),NA())</f>
        <v>#N/A</v>
      </c>
      <c r="AB74" s="98" t="e">
        <f ca="true">+IF(AND(ISNUMBER(OFFSET('Sanitation Data'!$E$6,0,10*ROW('Sanitation Data'!E68))),'Data Summary'!CQ74="Yes"),OFFSET('Sanitation Data'!$E$6,0,10*ROW('Sanitation Data'!E68)),NA())</f>
        <v>#N/A</v>
      </c>
      <c r="AC74" s="98" t="e">
        <f ca="true">+IF(AND(ISNUMBER(OFFSET('Sanitation Data'!$E$10,0,10*ROW('Sanitation Data'!E68))),'Data Summary'!CR74="Yes"),OFFSET('Sanitation Data'!$E$10,0,10*ROW('Sanitation Data'!E68)),NA())</f>
        <v>#N/A</v>
      </c>
      <c r="AD74" s="98" t="e">
        <f ca="true">+IF(AND(ISNUMBER(OFFSET('Sanitation Data'!$E$11,0,10*ROW('Sanitation Data'!E68))),'Data Summary'!CS74="Yes"),OFFSET('Sanitation Data'!$E$11,0,10*ROW('Sanitation Data'!E68)),NA())</f>
        <v>#N/A</v>
      </c>
      <c r="AE74" s="98" t="e">
        <f ca="true">+IF(AND(ISNUMBER(OFFSET('Sanitation Data'!$E$12,0,10*ROW('Sanitation Data'!E68))),'Data Summary'!CT74="Yes"),OFFSET('Sanitation Data'!$E$12,0,10*ROW('Sanitation Data'!E68)),NA())</f>
        <v>#N/A</v>
      </c>
      <c r="AF74" s="98" t="e">
        <f ca="true">+IF(AND(ISNUMBER(OFFSET('Sanitation Data'!$F$4,0,10*ROW('Sanitation Data'!F68))),'Data Summary'!CU74="Yes"),100-OFFSET('Sanitation Data'!$F$4,0,10*ROW('Sanitation Data'!F68)),NA())</f>
        <v>#N/A</v>
      </c>
      <c r="AG74" s="98" t="e">
        <f ca="true">+IF(AND(ISNUMBER(OFFSET('Sanitation Data'!$F$6,0,10*ROW('Sanitation Data'!F68))),'Data Summary'!CV74="Yes"),OFFSET('Sanitation Data'!$F$6,0,10*ROW('Sanitation Data'!F68)),NA())</f>
        <v>#N/A</v>
      </c>
      <c r="AH74" s="98" t="e">
        <f ca="true">+IF(AND(ISNUMBER(OFFSET('Sanitation Data'!$F$10,0,10*ROW('Sanitation Data'!F68))),'Data Summary'!CW74="Yes"),OFFSET('Sanitation Data'!$F$10,0,10*ROW('Sanitation Data'!F68)),NA())</f>
        <v>#N/A</v>
      </c>
      <c r="AI74" s="98" t="e">
        <f ca="true">+IF(AND(ISNUMBER(OFFSET('Sanitation Data'!$F$11,0,10*ROW('Sanitation Data'!F68))),'Data Summary'!CX74="Yes"),OFFSET('Sanitation Data'!$F$11,0,10*ROW('Sanitation Data'!F68)),NA())</f>
        <v>#N/A</v>
      </c>
      <c r="AJ74" s="98" t="e">
        <f ca="true">+IF(AND(ISNUMBER(OFFSET('Sanitation Data'!$F$12,0,10*ROW('Sanitation Data'!F68))),'Data Summary'!CY74="Yes"),OFFSET('Sanitation Data'!$F$12,0,10*ROW('Sanitation Data'!F68)),NA())</f>
        <v>#N/A</v>
      </c>
      <c r="AK74" s="98" t="e">
        <f ca="true">+IF(AND(ISNUMBER(OFFSET('Sanitation Data'!$G$4,0,10*ROW('Sanitation Data'!G68))),'Data Summary'!CZ74="Yes"),100-OFFSET('Sanitation Data'!$G$4,0,10*ROW('Sanitation Data'!G68)),NA())</f>
        <v>#N/A</v>
      </c>
      <c r="AL74" s="98" t="e">
        <f ca="true">+IF(AND(ISNUMBER(OFFSET('Sanitation Data'!$G$6,0,10*ROW('Sanitation Data'!G68))),'Data Summary'!DA74="Yes"),OFFSET('Sanitation Data'!$G$6,0,10*ROW('Sanitation Data'!G68)),NA())</f>
        <v>#N/A</v>
      </c>
      <c r="AM74" s="98" t="e">
        <f ca="true">+IF(AND(ISNUMBER(OFFSET('Sanitation Data'!$G$10,0,10*ROW('Sanitation Data'!G68))),'Data Summary'!DB74="Yes"),OFFSET('Sanitation Data'!$G$10,0,10*ROW('Sanitation Data'!G68)),NA())</f>
        <v>#N/A</v>
      </c>
      <c r="AN74" s="98" t="e">
        <f ca="true">+IF(AND(ISNUMBER(OFFSET('Sanitation Data'!$G$11,0,10*ROW('Sanitation Data'!G68))),'Data Summary'!DC74="Yes"),OFFSET('Sanitation Data'!$G$11,0,10*ROW('Sanitation Data'!G68)),NA())</f>
        <v>#N/A</v>
      </c>
      <c r="AO74" s="98" t="e">
        <f ca="true">+IF(AND(ISNUMBER(OFFSET('Sanitation Data'!$G$12,0,10*ROW('Sanitation Data'!G68))),'Data Summary'!DD74="Yes"),OFFSET('Sanitation Data'!$G$12,0,10*ROW('Sanitation Data'!G68)),NA())</f>
        <v>#N/A</v>
      </c>
      <c r="AP74" s="98" t="e">
        <f ca="true">+IF(AND(ISNUMBER(OFFSET('Sanitation Data'!$H$4,0,10*ROW('Sanitation Data'!H68))),'Data Summary'!DE74="Yes"),100-OFFSET('Sanitation Data'!$H$4,0,10*ROW('Sanitation Data'!H68)),NA())</f>
        <v>#N/A</v>
      </c>
      <c r="AQ74" s="98" t="e">
        <f ca="true">+IF(AND(ISNUMBER(OFFSET('Sanitation Data'!$H$6,0,10*ROW('Sanitation Data'!H68))),'Data Summary'!DF74="Yes"),OFFSET('Sanitation Data'!$H$6,0,10*ROW('Sanitation Data'!H68)),NA())</f>
        <v>#N/A</v>
      </c>
      <c r="AR74" s="98" t="e">
        <f ca="true">+IF(AND(ISNUMBER(OFFSET('Sanitation Data'!$H$10,0,10*ROW('Sanitation Data'!H68))),'Data Summary'!DG74="Yes"),OFFSET('Sanitation Data'!$H$10,0,10*ROW('Sanitation Data'!H68)),NA())</f>
        <v>#N/A</v>
      </c>
      <c r="AS74" s="98" t="e">
        <f ca="true">+IF(AND(ISNUMBER(OFFSET('Sanitation Data'!$H$11,0,10*ROW('Sanitation Data'!H68))),'Data Summary'!DH74="Yes"),OFFSET('Sanitation Data'!$H$11,0,10*ROW('Sanitation Data'!H68)),NA())</f>
        <v>#N/A</v>
      </c>
      <c r="AT74" s="98" t="e">
        <f ca="true">+IF(AND(ISNUMBER(OFFSET('Sanitation Data'!$H$12,0,10*ROW('Sanitation Data'!H68))),'Data Summary'!DI74="Yes"),OFFSET('Sanitation Data'!$H$12,0,10*ROW('Sanitation Data'!H68)),NA())</f>
        <v>#N/A</v>
      </c>
      <c r="AU74" s="98" t="e">
        <f ca="true">+IF(AND(ISNUMBER(OFFSET('Sanitation Data'!$I$4,0,10*ROW('Sanitation Data'!I68))),'Data Summary'!DJ74="Yes"),100-OFFSET('Sanitation Data'!$I$4,0,10*ROW('Sanitation Data'!I68)),NA())</f>
        <v>#N/A</v>
      </c>
      <c r="AV74" s="98" t="e">
        <f ca="true">+IF(AND(ISNUMBER(OFFSET('Sanitation Data'!$I$6,0,10*ROW('Sanitation Data'!I68))),'Data Summary'!DK74="Yes"),OFFSET('Sanitation Data'!$I$6,0,10*ROW('Sanitation Data'!I68)),NA())</f>
        <v>#N/A</v>
      </c>
      <c r="AW74" s="98" t="e">
        <f ca="true">+IF(AND(ISNUMBER(OFFSET('Sanitation Data'!$I$10,0,10*ROW('Sanitation Data'!I68))),'Data Summary'!DL74="Yes"),OFFSET('Sanitation Data'!$I$10,0,10*ROW('Sanitation Data'!I68)),NA())</f>
        <v>#N/A</v>
      </c>
      <c r="AX74" s="98" t="e">
        <f ca="true">+IF(AND(ISNUMBER(OFFSET('Sanitation Data'!$I$11,0,10*ROW('Sanitation Data'!I68))),'Data Summary'!DM74="Yes"),OFFSET('Sanitation Data'!$I$11,0,10*ROW('Sanitation Data'!I68)),NA())</f>
        <v>#N/A</v>
      </c>
      <c r="AY74" s="98" t="e">
        <f ca="true">+IF(AND(ISNUMBER(OFFSET('Sanitation Data'!$I$12,0,10*ROW('Sanitation Data'!I68))),'Data Summary'!DN74="Yes"),OFFSET('Sanitation Data'!$I$12,0,10*ROW('Sanitation Data'!I68)),NA())</f>
        <v>#N/A</v>
      </c>
      <c r="AZ74" s="99" t="e">
        <f ca="true">+IF(AND(ISNUMBER(OFFSET('Hygiene Data'!$D$5,0,10*ROW('Hygiene Data'!D68))),'Data Summary'!DO74="Yes"),OFFSET('Hygiene Data'!$D$5,0,10*ROW('Hygiene Data'!D68)),NA())</f>
        <v>#N/A</v>
      </c>
      <c r="BA74" s="99" t="e">
        <f ca="true">+IF(AND(ISNUMBER(OFFSET('Hygiene Data'!$D$7,0,10*ROW('Hygiene Data'!D68))),'Data Summary'!DP74="Yes"),OFFSET('Hygiene Data'!$D$7,0,10*ROW('Hygiene Data'!D68)),NA())</f>
        <v>#N/A</v>
      </c>
      <c r="BB74" s="99" t="e">
        <f ca="true">+IF(AND(ISNUMBER(OFFSET('Hygiene Data'!$D$9,0,10*ROW('Hygiene Data'!D68))),'Data Summary'!DQ74="Yes"),OFFSET('Hygiene Data'!$D$9,0,10*ROW('Hygiene Data'!D68)),NA())</f>
        <v>#N/A</v>
      </c>
      <c r="BC74" s="99" t="e">
        <f ca="true">+IF(AND(ISNUMBER(OFFSET('Hygiene Data'!$E$5,0,10*ROW('Hygiene Data'!E68))),'Data Summary'!DR74="Yes"),OFFSET('Hygiene Data'!$E$5,0,10*ROW('Hygiene Data'!E68)),NA())</f>
        <v>#N/A</v>
      </c>
      <c r="BD74" s="99" t="e">
        <f ca="true">+IF(AND(ISNUMBER(OFFSET('Hygiene Data'!$E$7,0,10*ROW('Hygiene Data'!E68))),'Data Summary'!DS74="Yes"),OFFSET('Hygiene Data'!$E$7,0,10*ROW('Hygiene Data'!E68)),NA())</f>
        <v>#N/A</v>
      </c>
      <c r="BE74" s="99" t="e">
        <f ca="true">+IF(AND(ISNUMBER(OFFSET('Hygiene Data'!$E$9,0,10*ROW('Hygiene Data'!E68))),'Data Summary'!DT74="Yes"),OFFSET('Hygiene Data'!$E$9,0,10*ROW('Hygiene Data'!E68)),NA())</f>
        <v>#N/A</v>
      </c>
      <c r="BF74" s="99" t="e">
        <f ca="true">+IF(AND(ISNUMBER(OFFSET('Hygiene Data'!$F$5,0,10*ROW('Hygiene Data'!F68))),'Data Summary'!DU74="Yes"),OFFSET('Hygiene Data'!$F$5,0,10*ROW('Hygiene Data'!F68)),NA())</f>
        <v>#N/A</v>
      </c>
      <c r="BG74" s="99" t="e">
        <f ca="true">+IF(AND(ISNUMBER(OFFSET('Hygiene Data'!$F$7,0,10*ROW('Hygiene Data'!F68))),'Data Summary'!DV74="Yes"),OFFSET('Hygiene Data'!$F$7,0,10*ROW('Hygiene Data'!F68)),NA())</f>
        <v>#N/A</v>
      </c>
      <c r="BH74" s="99" t="e">
        <f ca="true">+IF(AND(ISNUMBER(OFFSET('Hygiene Data'!$F$9,0,10*ROW('Hygiene Data'!F68))),'Data Summary'!DW74="Yes"),OFFSET('Hygiene Data'!$F$9,0,10*ROW('Hygiene Data'!F68)),NA())</f>
        <v>#N/A</v>
      </c>
      <c r="BI74" s="99" t="e">
        <f ca="true">+IF(AND(ISNUMBER(OFFSET('Hygiene Data'!$G$5,0,10*ROW('Hygiene Data'!G68))),'Data Summary'!DX74="Yes"),OFFSET('Hygiene Data'!$G$5,0,10*ROW('Hygiene Data'!G68)),NA())</f>
        <v>#N/A</v>
      </c>
      <c r="BJ74" s="99" t="e">
        <f ca="true">+IF(AND(ISNUMBER(OFFSET('Hygiene Data'!$G$7,0,10*ROW('Hygiene Data'!G68))),'Data Summary'!DY74="Yes"),OFFSET('Hygiene Data'!$G$7,0,10*ROW('Hygiene Data'!G68)),NA())</f>
        <v>#N/A</v>
      </c>
      <c r="BK74" s="99" t="e">
        <f ca="true">+IF(AND(ISNUMBER(OFFSET('Hygiene Data'!$G$9,0,10*ROW('Hygiene Data'!G68))),'Data Summary'!DZ74="Yes"),OFFSET('Hygiene Data'!$G$9,0,10*ROW('Hygiene Data'!G68)),NA())</f>
        <v>#N/A</v>
      </c>
      <c r="BL74" s="99" t="e">
        <f ca="true">+IF(AND(ISNUMBER(OFFSET('Hygiene Data'!$H$5,0,10*ROW('Hygiene Data'!H68))),'Data Summary'!EA74="Yes"),OFFSET('Hygiene Data'!$H$5,0,10*ROW('Hygiene Data'!H68)),NA())</f>
        <v>#N/A</v>
      </c>
      <c r="BM74" s="99" t="e">
        <f ca="true">+IF(AND(ISNUMBER(OFFSET('Hygiene Data'!$H$7,0,10*ROW('Hygiene Data'!H68))),'Data Summary'!EB74="Yes"),OFFSET('Hygiene Data'!$H$7,0,10*ROW('Hygiene Data'!H68)),NA())</f>
        <v>#N/A</v>
      </c>
      <c r="BN74" s="99" t="e">
        <f ca="true">+IF(AND(ISNUMBER(OFFSET('Hygiene Data'!$H$9,0,10*ROW('Hygiene Data'!H68))),'Data Summary'!EC74="Yes"),OFFSET('Hygiene Data'!$H$9,0,10*ROW('Hygiene Data'!H68)),NA())</f>
        <v>#N/A</v>
      </c>
      <c r="BO74" s="99" t="e">
        <f ca="true">+IF(AND(ISNUMBER(OFFSET('Hygiene Data'!$I$5,0,10*ROW('Hygiene Data'!I68))),'Data Summary'!ED74="Yes"),OFFSET('Hygiene Data'!$I$5,0,10*ROW('Hygiene Data'!I68)),NA())</f>
        <v>#N/A</v>
      </c>
      <c r="BP74" s="99" t="e">
        <f ca="true">+IF(AND(ISNUMBER(OFFSET('Hygiene Data'!$I$7,0,10*ROW('Hygiene Data'!I68))),'Data Summary'!EE74="Yes"),OFFSET('Hygiene Data'!$I$7,0,10*ROW('Hygiene Data'!I68)),NA())</f>
        <v>#N/A</v>
      </c>
      <c r="BQ74" s="99" t="e">
        <f ca="true">+IF(AND(ISNUMBER(OFFSET('Hygiene Data'!$I$9,0,10*ROW('Hygiene Data'!I68))),'Data Summary'!EF74="Yes"),OFFSET('Hygiene Data'!$I$9,0,10*ROW('Hygiene Data'!I68)),NA())</f>
        <v>#N/A</v>
      </c>
    </row>
    <row xmlns:x14ac="http://schemas.microsoft.com/office/spreadsheetml/2009/9/ac" r="75" x14ac:dyDescent="0.2">
      <c r="A75" s="337" t="e">
        <f ca="true">+RIGHT('Data Summary'!A75,LEN('Data Summary'!A75)-9)</f>
        <v>#VALUE!</v>
      </c>
      <c r="B75" s="38" t="str">
        <f ca="true">+IF(ISTEXT('Data Summary'!B75),'Data Summary'!B75,"")</f>
        <v/>
      </c>
      <c r="C75" s="336" t="e">
        <f ca="true">+VALUE('Data Summary'!C75)</f>
        <v>#VALUE!</v>
      </c>
      <c r="D75" s="97" t="e">
        <f ca="true">+IF(AND(ISNUMBER(OFFSET('Water Data'!$D$4,0,10*ROW('Water Data'!D69))),'Data Summary'!BS75="Yes"),100-OFFSET('Water Data'!$D$4,0,10*ROW('Water Data'!D69)),NA())</f>
        <v>#N/A</v>
      </c>
      <c r="E75" s="97" t="e">
        <f ca="true">+IF(AND(ISNUMBER(OFFSET('Water Data'!$D$6,0,10*ROW('Water Data'!D69))),'Data Summary'!BT75="Yes"),OFFSET('Water Data'!$D$6,0,10*ROW('Water Data'!D69)),NA())</f>
        <v>#N/A</v>
      </c>
      <c r="F75" s="97" t="e">
        <f ca="true">+IF(AND(ISNUMBER(OFFSET('Water Data'!$D$9,0,10*ROW('Water Data'!D69))),'Data Summary'!BU75="Yes"),OFFSET('Water Data'!$D$9,0,10*ROW('Water Data'!D69)),NA())</f>
        <v>#N/A</v>
      </c>
      <c r="G75" s="97" t="e">
        <f ca="true">+IF(AND(ISNUMBER(OFFSET('Water Data'!$E$4,0,10*ROW('Water Data'!E69))),'Data Summary'!BV75="Yes"),100-OFFSET('Water Data'!$E$4,0,10*ROW('Water Data'!E69)),NA())</f>
        <v>#N/A</v>
      </c>
      <c r="H75" s="97" t="e">
        <f ca="true">+IF(AND(ISNUMBER(OFFSET('Water Data'!$E$6,0,10*ROW('Water Data'!E69))),'Data Summary'!BW75="Yes"),OFFSET('Water Data'!$E$6,0,10*ROW('Water Data'!E69)),NA())</f>
        <v>#N/A</v>
      </c>
      <c r="I75" s="97" t="e">
        <f ca="true">+IF(AND(ISNUMBER(OFFSET('Water Data'!$E$9,0,10*ROW('Water Data'!E69))),'Data Summary'!BX75="Yes"),OFFSET('Water Data'!$E$9,0,10*ROW('Water Data'!E69)),NA())</f>
        <v>#N/A</v>
      </c>
      <c r="J75" s="97" t="e">
        <f ca="true">+IF(AND(ISNUMBER(OFFSET('Water Data'!$F$4,0,10*ROW('Water Data'!F69))),'Data Summary'!BY75="Yes"),100-OFFSET('Water Data'!$F$4,0,10*ROW('Water Data'!F69)),NA())</f>
        <v>#N/A</v>
      </c>
      <c r="K75" s="97" t="e">
        <f ca="true">+IF(AND(ISNUMBER(OFFSET('Water Data'!$F$6,0,10*ROW('Water Data'!F69))),'Data Summary'!BZ75="Yes"),OFFSET('Water Data'!$F$6,0,10*ROW('Water Data'!F69)),NA())</f>
        <v>#N/A</v>
      </c>
      <c r="L75" s="97" t="e">
        <f ca="true">+IF(AND(ISNUMBER(OFFSET('Water Data'!$F$9,0,10*ROW('Water Data'!F69))),'Data Summary'!CA75="Yes"),OFFSET('Water Data'!$F$9,0,10*ROW('Water Data'!F69)),NA())</f>
        <v>#N/A</v>
      </c>
      <c r="M75" s="97" t="e">
        <f ca="true">+IF(AND(ISNUMBER(OFFSET('Water Data'!$G$4,0,10*ROW('Water Data'!G69))),'Data Summary'!CB75="Yes"),100-OFFSET('Water Data'!$G$4,0,10*ROW('Water Data'!G69)),NA())</f>
        <v>#N/A</v>
      </c>
      <c r="N75" s="97" t="e">
        <f ca="true">+IF(AND(ISNUMBER(OFFSET('Water Data'!$G$6,0,10*ROW('Water Data'!G69))),'Data Summary'!CC75="Yes"),OFFSET('Water Data'!$G$6,0,10*ROW('Water Data'!G69)),NA())</f>
        <v>#N/A</v>
      </c>
      <c r="O75" s="97" t="e">
        <f ca="true">+IF(AND(ISNUMBER(OFFSET('Water Data'!$G$9,0,10*ROW('Water Data'!G69))),'Data Summary'!CD75="Yes"),OFFSET('Water Data'!$G$9,0,10*ROW('Water Data'!G69)),NA())</f>
        <v>#N/A</v>
      </c>
      <c r="P75" s="97" t="e">
        <f ca="true">+IF(AND(ISNUMBER(OFFSET('Water Data'!$H$4,0,10*ROW('Water Data'!H69))),'Data Summary'!CE75="Yes"),100-OFFSET('Water Data'!$H$4,0,10*ROW('Water Data'!H69)),NA())</f>
        <v>#N/A</v>
      </c>
      <c r="Q75" s="97" t="e">
        <f ca="true">+IF(AND(ISNUMBER(OFFSET('Water Data'!$H$6,0,10*ROW('Water Data'!H69))),'Data Summary'!CF75="Yes"),OFFSET('Water Data'!$H$6,0,10*ROW('Water Data'!H69)),NA())</f>
        <v>#N/A</v>
      </c>
      <c r="R75" s="97" t="e">
        <f ca="true">+IF(AND(ISNUMBER(OFFSET('Water Data'!$H$9,0,10*ROW('Water Data'!H69))),'Data Summary'!CG75="Yes"),OFFSET('Water Data'!$H$9,0,10*ROW('Water Data'!H69)),NA())</f>
        <v>#N/A</v>
      </c>
      <c r="S75" s="97" t="e">
        <f ca="true">+IF(AND(ISNUMBER(OFFSET('Water Data'!$I$4,0,10*ROW('Water Data'!I69))),'Data Summary'!CH75="Yes"),100-OFFSET('Water Data'!$I$4,0,10*ROW('Water Data'!I69)),NA())</f>
        <v>#N/A</v>
      </c>
      <c r="T75" s="97" t="e">
        <f ca="true">+IF(AND(ISNUMBER(OFFSET('Water Data'!$I$6,0,10*ROW('Water Data'!I69))),'Data Summary'!CI75="Yes"),OFFSET('Water Data'!$I$6,0,10*ROW('Water Data'!I69)),NA())</f>
        <v>#N/A</v>
      </c>
      <c r="U75" s="97" t="e">
        <f ca="true">+IF(AND(ISNUMBER(OFFSET('Water Data'!$I$9,0,10*ROW('Water Data'!I69))),'Data Summary'!CJ75="Yes"),OFFSET('Water Data'!$I$9,0,10*ROW('Water Data'!I69)),NA())</f>
        <v>#N/A</v>
      </c>
      <c r="V75" s="98" t="e">
        <f ca="true">+IF(AND(ISNUMBER(OFFSET('Sanitation Data'!$D$4,0,10*ROW('Sanitation Data'!D69))),'Data Summary'!CK75="Yes"),100-OFFSET('Sanitation Data'!$D$4,0,10*ROW('Sanitation Data'!D69)),NA())</f>
        <v>#N/A</v>
      </c>
      <c r="W75" s="98" t="e">
        <f ca="true">+IF(AND(ISNUMBER(OFFSET('Sanitation Data'!$D$6,0,10*ROW('Sanitation Data'!D69))),'Data Summary'!CL75="Yes"),OFFSET('Sanitation Data'!$D$6,0,10*ROW('Sanitation Data'!D69)),NA())</f>
        <v>#N/A</v>
      </c>
      <c r="X75" s="98" t="e">
        <f ca="true">+IF(AND(ISNUMBER(OFFSET('Sanitation Data'!$D$10,0,10*ROW('Sanitation Data'!D69))),'Data Summary'!CM75="Yes"),OFFSET('Sanitation Data'!$D$10,0,10*ROW('Sanitation Data'!D69)),NA())</f>
        <v>#N/A</v>
      </c>
      <c r="Y75" s="98" t="e">
        <f ca="true">+IF(AND(ISNUMBER(OFFSET('Sanitation Data'!$D$11,0,10*ROW('Sanitation Data'!D69))),'Data Summary'!CN75="Yes"),OFFSET('Sanitation Data'!$D$11,0,10*ROW('Sanitation Data'!D69)),NA())</f>
        <v>#N/A</v>
      </c>
      <c r="Z75" s="98" t="e">
        <f ca="true">+IF(AND(ISNUMBER(OFFSET('Sanitation Data'!$D$12,0,10*ROW('Sanitation Data'!D69))),'Data Summary'!CO75="Yes"),OFFSET('Sanitation Data'!$D$12,0,10*ROW('Sanitation Data'!D69)),NA())</f>
        <v>#N/A</v>
      </c>
      <c r="AA75" s="98" t="e">
        <f ca="true">+IF(AND(ISNUMBER(OFFSET('Sanitation Data'!$E$4,0,10*ROW('Sanitation Data'!E69))),'Data Summary'!CP75="Yes"),100-OFFSET('Sanitation Data'!$E$4,0,10*ROW('Sanitation Data'!E69)),NA())</f>
        <v>#N/A</v>
      </c>
      <c r="AB75" s="98" t="e">
        <f ca="true">+IF(AND(ISNUMBER(OFFSET('Sanitation Data'!$E$6,0,10*ROW('Sanitation Data'!E69))),'Data Summary'!CQ75="Yes"),OFFSET('Sanitation Data'!$E$6,0,10*ROW('Sanitation Data'!E69)),NA())</f>
        <v>#N/A</v>
      </c>
      <c r="AC75" s="98" t="e">
        <f ca="true">+IF(AND(ISNUMBER(OFFSET('Sanitation Data'!$E$10,0,10*ROW('Sanitation Data'!E69))),'Data Summary'!CR75="Yes"),OFFSET('Sanitation Data'!$E$10,0,10*ROW('Sanitation Data'!E69)),NA())</f>
        <v>#N/A</v>
      </c>
      <c r="AD75" s="98" t="e">
        <f ca="true">+IF(AND(ISNUMBER(OFFSET('Sanitation Data'!$E$11,0,10*ROW('Sanitation Data'!E69))),'Data Summary'!CS75="Yes"),OFFSET('Sanitation Data'!$E$11,0,10*ROW('Sanitation Data'!E69)),NA())</f>
        <v>#N/A</v>
      </c>
      <c r="AE75" s="98" t="e">
        <f ca="true">+IF(AND(ISNUMBER(OFFSET('Sanitation Data'!$E$12,0,10*ROW('Sanitation Data'!E69))),'Data Summary'!CT75="Yes"),OFFSET('Sanitation Data'!$E$12,0,10*ROW('Sanitation Data'!E69)),NA())</f>
        <v>#N/A</v>
      </c>
      <c r="AF75" s="98" t="e">
        <f ca="true">+IF(AND(ISNUMBER(OFFSET('Sanitation Data'!$F$4,0,10*ROW('Sanitation Data'!F69))),'Data Summary'!CU75="Yes"),100-OFFSET('Sanitation Data'!$F$4,0,10*ROW('Sanitation Data'!F69)),NA())</f>
        <v>#N/A</v>
      </c>
      <c r="AG75" s="98" t="e">
        <f ca="true">+IF(AND(ISNUMBER(OFFSET('Sanitation Data'!$F$6,0,10*ROW('Sanitation Data'!F69))),'Data Summary'!CV75="Yes"),OFFSET('Sanitation Data'!$F$6,0,10*ROW('Sanitation Data'!F69)),NA())</f>
        <v>#N/A</v>
      </c>
      <c r="AH75" s="98" t="e">
        <f ca="true">+IF(AND(ISNUMBER(OFFSET('Sanitation Data'!$F$10,0,10*ROW('Sanitation Data'!F69))),'Data Summary'!CW75="Yes"),OFFSET('Sanitation Data'!$F$10,0,10*ROW('Sanitation Data'!F69)),NA())</f>
        <v>#N/A</v>
      </c>
      <c r="AI75" s="98" t="e">
        <f ca="true">+IF(AND(ISNUMBER(OFFSET('Sanitation Data'!$F$11,0,10*ROW('Sanitation Data'!F69))),'Data Summary'!CX75="Yes"),OFFSET('Sanitation Data'!$F$11,0,10*ROW('Sanitation Data'!F69)),NA())</f>
        <v>#N/A</v>
      </c>
      <c r="AJ75" s="98" t="e">
        <f ca="true">+IF(AND(ISNUMBER(OFFSET('Sanitation Data'!$F$12,0,10*ROW('Sanitation Data'!F69))),'Data Summary'!CY75="Yes"),OFFSET('Sanitation Data'!$F$12,0,10*ROW('Sanitation Data'!F69)),NA())</f>
        <v>#N/A</v>
      </c>
      <c r="AK75" s="98" t="e">
        <f ca="true">+IF(AND(ISNUMBER(OFFSET('Sanitation Data'!$G$4,0,10*ROW('Sanitation Data'!G69))),'Data Summary'!CZ75="Yes"),100-OFFSET('Sanitation Data'!$G$4,0,10*ROW('Sanitation Data'!G69)),NA())</f>
        <v>#N/A</v>
      </c>
      <c r="AL75" s="98" t="e">
        <f ca="true">+IF(AND(ISNUMBER(OFFSET('Sanitation Data'!$G$6,0,10*ROW('Sanitation Data'!G69))),'Data Summary'!DA75="Yes"),OFFSET('Sanitation Data'!$G$6,0,10*ROW('Sanitation Data'!G69)),NA())</f>
        <v>#N/A</v>
      </c>
      <c r="AM75" s="98" t="e">
        <f ca="true">+IF(AND(ISNUMBER(OFFSET('Sanitation Data'!$G$10,0,10*ROW('Sanitation Data'!G69))),'Data Summary'!DB75="Yes"),OFFSET('Sanitation Data'!$G$10,0,10*ROW('Sanitation Data'!G69)),NA())</f>
        <v>#N/A</v>
      </c>
      <c r="AN75" s="98" t="e">
        <f ca="true">+IF(AND(ISNUMBER(OFFSET('Sanitation Data'!$G$11,0,10*ROW('Sanitation Data'!G69))),'Data Summary'!DC75="Yes"),OFFSET('Sanitation Data'!$G$11,0,10*ROW('Sanitation Data'!G69)),NA())</f>
        <v>#N/A</v>
      </c>
      <c r="AO75" s="98" t="e">
        <f ca="true">+IF(AND(ISNUMBER(OFFSET('Sanitation Data'!$G$12,0,10*ROW('Sanitation Data'!G69))),'Data Summary'!DD75="Yes"),OFFSET('Sanitation Data'!$G$12,0,10*ROW('Sanitation Data'!G69)),NA())</f>
        <v>#N/A</v>
      </c>
      <c r="AP75" s="98" t="e">
        <f ca="true">+IF(AND(ISNUMBER(OFFSET('Sanitation Data'!$H$4,0,10*ROW('Sanitation Data'!H69))),'Data Summary'!DE75="Yes"),100-OFFSET('Sanitation Data'!$H$4,0,10*ROW('Sanitation Data'!H69)),NA())</f>
        <v>#N/A</v>
      </c>
      <c r="AQ75" s="98" t="e">
        <f ca="true">+IF(AND(ISNUMBER(OFFSET('Sanitation Data'!$H$6,0,10*ROW('Sanitation Data'!H69))),'Data Summary'!DF75="Yes"),OFFSET('Sanitation Data'!$H$6,0,10*ROW('Sanitation Data'!H69)),NA())</f>
        <v>#N/A</v>
      </c>
      <c r="AR75" s="98" t="e">
        <f ca="true">+IF(AND(ISNUMBER(OFFSET('Sanitation Data'!$H$10,0,10*ROW('Sanitation Data'!H69))),'Data Summary'!DG75="Yes"),OFFSET('Sanitation Data'!$H$10,0,10*ROW('Sanitation Data'!H69)),NA())</f>
        <v>#N/A</v>
      </c>
      <c r="AS75" s="98" t="e">
        <f ca="true">+IF(AND(ISNUMBER(OFFSET('Sanitation Data'!$H$11,0,10*ROW('Sanitation Data'!H69))),'Data Summary'!DH75="Yes"),OFFSET('Sanitation Data'!$H$11,0,10*ROW('Sanitation Data'!H69)),NA())</f>
        <v>#N/A</v>
      </c>
      <c r="AT75" s="98" t="e">
        <f ca="true">+IF(AND(ISNUMBER(OFFSET('Sanitation Data'!$H$12,0,10*ROW('Sanitation Data'!H69))),'Data Summary'!DI75="Yes"),OFFSET('Sanitation Data'!$H$12,0,10*ROW('Sanitation Data'!H69)),NA())</f>
        <v>#N/A</v>
      </c>
      <c r="AU75" s="98" t="e">
        <f ca="true">+IF(AND(ISNUMBER(OFFSET('Sanitation Data'!$I$4,0,10*ROW('Sanitation Data'!I69))),'Data Summary'!DJ75="Yes"),100-OFFSET('Sanitation Data'!$I$4,0,10*ROW('Sanitation Data'!I69)),NA())</f>
        <v>#N/A</v>
      </c>
      <c r="AV75" s="98" t="e">
        <f ca="true">+IF(AND(ISNUMBER(OFFSET('Sanitation Data'!$I$6,0,10*ROW('Sanitation Data'!I69))),'Data Summary'!DK75="Yes"),OFFSET('Sanitation Data'!$I$6,0,10*ROW('Sanitation Data'!I69)),NA())</f>
        <v>#N/A</v>
      </c>
      <c r="AW75" s="98" t="e">
        <f ca="true">+IF(AND(ISNUMBER(OFFSET('Sanitation Data'!$I$10,0,10*ROW('Sanitation Data'!I69))),'Data Summary'!DL75="Yes"),OFFSET('Sanitation Data'!$I$10,0,10*ROW('Sanitation Data'!I69)),NA())</f>
        <v>#N/A</v>
      </c>
      <c r="AX75" s="98" t="e">
        <f ca="true">+IF(AND(ISNUMBER(OFFSET('Sanitation Data'!$I$11,0,10*ROW('Sanitation Data'!I69))),'Data Summary'!DM75="Yes"),OFFSET('Sanitation Data'!$I$11,0,10*ROW('Sanitation Data'!I69)),NA())</f>
        <v>#N/A</v>
      </c>
      <c r="AY75" s="98" t="e">
        <f ca="true">+IF(AND(ISNUMBER(OFFSET('Sanitation Data'!$I$12,0,10*ROW('Sanitation Data'!I69))),'Data Summary'!DN75="Yes"),OFFSET('Sanitation Data'!$I$12,0,10*ROW('Sanitation Data'!I69)),NA())</f>
        <v>#N/A</v>
      </c>
      <c r="AZ75" s="99" t="e">
        <f ca="true">+IF(AND(ISNUMBER(OFFSET('Hygiene Data'!$D$5,0,10*ROW('Hygiene Data'!D69))),'Data Summary'!DO75="Yes"),OFFSET('Hygiene Data'!$D$5,0,10*ROW('Hygiene Data'!D69)),NA())</f>
        <v>#N/A</v>
      </c>
      <c r="BA75" s="99" t="e">
        <f ca="true">+IF(AND(ISNUMBER(OFFSET('Hygiene Data'!$D$7,0,10*ROW('Hygiene Data'!D69))),'Data Summary'!DP75="Yes"),OFFSET('Hygiene Data'!$D$7,0,10*ROW('Hygiene Data'!D69)),NA())</f>
        <v>#N/A</v>
      </c>
      <c r="BB75" s="99" t="e">
        <f ca="true">+IF(AND(ISNUMBER(OFFSET('Hygiene Data'!$D$9,0,10*ROW('Hygiene Data'!D69))),'Data Summary'!DQ75="Yes"),OFFSET('Hygiene Data'!$D$9,0,10*ROW('Hygiene Data'!D69)),NA())</f>
        <v>#N/A</v>
      </c>
      <c r="BC75" s="99" t="e">
        <f ca="true">+IF(AND(ISNUMBER(OFFSET('Hygiene Data'!$E$5,0,10*ROW('Hygiene Data'!E69))),'Data Summary'!DR75="Yes"),OFFSET('Hygiene Data'!$E$5,0,10*ROW('Hygiene Data'!E69)),NA())</f>
        <v>#N/A</v>
      </c>
      <c r="BD75" s="99" t="e">
        <f ca="true">+IF(AND(ISNUMBER(OFFSET('Hygiene Data'!$E$7,0,10*ROW('Hygiene Data'!E69))),'Data Summary'!DS75="Yes"),OFFSET('Hygiene Data'!$E$7,0,10*ROW('Hygiene Data'!E69)),NA())</f>
        <v>#N/A</v>
      </c>
      <c r="BE75" s="99" t="e">
        <f ca="true">+IF(AND(ISNUMBER(OFFSET('Hygiene Data'!$E$9,0,10*ROW('Hygiene Data'!E69))),'Data Summary'!DT75="Yes"),OFFSET('Hygiene Data'!$E$9,0,10*ROW('Hygiene Data'!E69)),NA())</f>
        <v>#N/A</v>
      </c>
      <c r="BF75" s="99" t="e">
        <f ca="true">+IF(AND(ISNUMBER(OFFSET('Hygiene Data'!$F$5,0,10*ROW('Hygiene Data'!F69))),'Data Summary'!DU75="Yes"),OFFSET('Hygiene Data'!$F$5,0,10*ROW('Hygiene Data'!F69)),NA())</f>
        <v>#N/A</v>
      </c>
      <c r="BG75" s="99" t="e">
        <f ca="true">+IF(AND(ISNUMBER(OFFSET('Hygiene Data'!$F$7,0,10*ROW('Hygiene Data'!F69))),'Data Summary'!DV75="Yes"),OFFSET('Hygiene Data'!$F$7,0,10*ROW('Hygiene Data'!F69)),NA())</f>
        <v>#N/A</v>
      </c>
      <c r="BH75" s="99" t="e">
        <f ca="true">+IF(AND(ISNUMBER(OFFSET('Hygiene Data'!$F$9,0,10*ROW('Hygiene Data'!F69))),'Data Summary'!DW75="Yes"),OFFSET('Hygiene Data'!$F$9,0,10*ROW('Hygiene Data'!F69)),NA())</f>
        <v>#N/A</v>
      </c>
      <c r="BI75" s="99" t="e">
        <f ca="true">+IF(AND(ISNUMBER(OFFSET('Hygiene Data'!$G$5,0,10*ROW('Hygiene Data'!G69))),'Data Summary'!DX75="Yes"),OFFSET('Hygiene Data'!$G$5,0,10*ROW('Hygiene Data'!G69)),NA())</f>
        <v>#N/A</v>
      </c>
      <c r="BJ75" s="99" t="e">
        <f ca="true">+IF(AND(ISNUMBER(OFFSET('Hygiene Data'!$G$7,0,10*ROW('Hygiene Data'!G69))),'Data Summary'!DY75="Yes"),OFFSET('Hygiene Data'!$G$7,0,10*ROW('Hygiene Data'!G69)),NA())</f>
        <v>#N/A</v>
      </c>
      <c r="BK75" s="99" t="e">
        <f ca="true">+IF(AND(ISNUMBER(OFFSET('Hygiene Data'!$G$9,0,10*ROW('Hygiene Data'!G69))),'Data Summary'!DZ75="Yes"),OFFSET('Hygiene Data'!$G$9,0,10*ROW('Hygiene Data'!G69)),NA())</f>
        <v>#N/A</v>
      </c>
      <c r="BL75" s="99" t="e">
        <f ca="true">+IF(AND(ISNUMBER(OFFSET('Hygiene Data'!$H$5,0,10*ROW('Hygiene Data'!H69))),'Data Summary'!EA75="Yes"),OFFSET('Hygiene Data'!$H$5,0,10*ROW('Hygiene Data'!H69)),NA())</f>
        <v>#N/A</v>
      </c>
      <c r="BM75" s="99" t="e">
        <f ca="true">+IF(AND(ISNUMBER(OFFSET('Hygiene Data'!$H$7,0,10*ROW('Hygiene Data'!H69))),'Data Summary'!EB75="Yes"),OFFSET('Hygiene Data'!$H$7,0,10*ROW('Hygiene Data'!H69)),NA())</f>
        <v>#N/A</v>
      </c>
      <c r="BN75" s="99" t="e">
        <f ca="true">+IF(AND(ISNUMBER(OFFSET('Hygiene Data'!$H$9,0,10*ROW('Hygiene Data'!H69))),'Data Summary'!EC75="Yes"),OFFSET('Hygiene Data'!$H$9,0,10*ROW('Hygiene Data'!H69)),NA())</f>
        <v>#N/A</v>
      </c>
      <c r="BO75" s="99" t="e">
        <f ca="true">+IF(AND(ISNUMBER(OFFSET('Hygiene Data'!$I$5,0,10*ROW('Hygiene Data'!I69))),'Data Summary'!ED75="Yes"),OFFSET('Hygiene Data'!$I$5,0,10*ROW('Hygiene Data'!I69)),NA())</f>
        <v>#N/A</v>
      </c>
      <c r="BP75" s="99" t="e">
        <f ca="true">+IF(AND(ISNUMBER(OFFSET('Hygiene Data'!$I$7,0,10*ROW('Hygiene Data'!I69))),'Data Summary'!EE75="Yes"),OFFSET('Hygiene Data'!$I$7,0,10*ROW('Hygiene Data'!I69)),NA())</f>
        <v>#N/A</v>
      </c>
      <c r="BQ75" s="99" t="e">
        <f ca="true">+IF(AND(ISNUMBER(OFFSET('Hygiene Data'!$I$9,0,10*ROW('Hygiene Data'!I69))),'Data Summary'!EF75="Yes"),OFFSET('Hygiene Data'!$I$9,0,10*ROW('Hygiene Data'!I69)),NA())</f>
        <v>#N/A</v>
      </c>
    </row>
    <row xmlns:x14ac="http://schemas.microsoft.com/office/spreadsheetml/2009/9/ac" r="76" x14ac:dyDescent="0.2">
      <c r="A76" s="337" t="e">
        <f ca="true">+RIGHT('Data Summary'!A76,LEN('Data Summary'!A76)-9)</f>
        <v>#VALUE!</v>
      </c>
      <c r="B76" s="38" t="str">
        <f ca="true">+IF(ISTEXT('Data Summary'!B76),'Data Summary'!B76,"")</f>
        <v/>
      </c>
      <c r="C76" s="336" t="e">
        <f ca="true">+VALUE('Data Summary'!C76)</f>
        <v>#VALUE!</v>
      </c>
      <c r="D76" s="97" t="e">
        <f ca="true">+IF(AND(ISNUMBER(OFFSET('Water Data'!$D$4,0,10*ROW('Water Data'!D70))),'Data Summary'!BS76="Yes"),100-OFFSET('Water Data'!$D$4,0,10*ROW('Water Data'!D70)),NA())</f>
        <v>#N/A</v>
      </c>
      <c r="E76" s="97" t="e">
        <f ca="true">+IF(AND(ISNUMBER(OFFSET('Water Data'!$D$6,0,10*ROW('Water Data'!D70))),'Data Summary'!BT76="Yes"),OFFSET('Water Data'!$D$6,0,10*ROW('Water Data'!D70)),NA())</f>
        <v>#N/A</v>
      </c>
      <c r="F76" s="97" t="e">
        <f ca="true">+IF(AND(ISNUMBER(OFFSET('Water Data'!$D$9,0,10*ROW('Water Data'!D70))),'Data Summary'!BU76="Yes"),OFFSET('Water Data'!$D$9,0,10*ROW('Water Data'!D70)),NA())</f>
        <v>#N/A</v>
      </c>
      <c r="G76" s="97" t="e">
        <f ca="true">+IF(AND(ISNUMBER(OFFSET('Water Data'!$E$4,0,10*ROW('Water Data'!E70))),'Data Summary'!BV76="Yes"),100-OFFSET('Water Data'!$E$4,0,10*ROW('Water Data'!E70)),NA())</f>
        <v>#N/A</v>
      </c>
      <c r="H76" s="97" t="e">
        <f ca="true">+IF(AND(ISNUMBER(OFFSET('Water Data'!$E$6,0,10*ROW('Water Data'!E70))),'Data Summary'!BW76="Yes"),OFFSET('Water Data'!$E$6,0,10*ROW('Water Data'!E70)),NA())</f>
        <v>#N/A</v>
      </c>
      <c r="I76" s="97" t="e">
        <f ca="true">+IF(AND(ISNUMBER(OFFSET('Water Data'!$E$9,0,10*ROW('Water Data'!E70))),'Data Summary'!BX76="Yes"),OFFSET('Water Data'!$E$9,0,10*ROW('Water Data'!E70)),NA())</f>
        <v>#N/A</v>
      </c>
      <c r="J76" s="97" t="e">
        <f ca="true">+IF(AND(ISNUMBER(OFFSET('Water Data'!$F$4,0,10*ROW('Water Data'!F70))),'Data Summary'!BY76="Yes"),100-OFFSET('Water Data'!$F$4,0,10*ROW('Water Data'!F70)),NA())</f>
        <v>#N/A</v>
      </c>
      <c r="K76" s="97" t="e">
        <f ca="true">+IF(AND(ISNUMBER(OFFSET('Water Data'!$F$6,0,10*ROW('Water Data'!F70))),'Data Summary'!BZ76="Yes"),OFFSET('Water Data'!$F$6,0,10*ROW('Water Data'!F70)),NA())</f>
        <v>#N/A</v>
      </c>
      <c r="L76" s="97" t="e">
        <f ca="true">+IF(AND(ISNUMBER(OFFSET('Water Data'!$F$9,0,10*ROW('Water Data'!F70))),'Data Summary'!CA76="Yes"),OFFSET('Water Data'!$F$9,0,10*ROW('Water Data'!F70)),NA())</f>
        <v>#N/A</v>
      </c>
      <c r="M76" s="97" t="e">
        <f ca="true">+IF(AND(ISNUMBER(OFFSET('Water Data'!$G$4,0,10*ROW('Water Data'!G70))),'Data Summary'!CB76="Yes"),100-OFFSET('Water Data'!$G$4,0,10*ROW('Water Data'!G70)),NA())</f>
        <v>#N/A</v>
      </c>
      <c r="N76" s="97" t="e">
        <f ca="true">+IF(AND(ISNUMBER(OFFSET('Water Data'!$G$6,0,10*ROW('Water Data'!G70))),'Data Summary'!CC76="Yes"),OFFSET('Water Data'!$G$6,0,10*ROW('Water Data'!G70)),NA())</f>
        <v>#N/A</v>
      </c>
      <c r="O76" s="97" t="e">
        <f ca="true">+IF(AND(ISNUMBER(OFFSET('Water Data'!$G$9,0,10*ROW('Water Data'!G70))),'Data Summary'!CD76="Yes"),OFFSET('Water Data'!$G$9,0,10*ROW('Water Data'!G70)),NA())</f>
        <v>#N/A</v>
      </c>
      <c r="P76" s="97" t="e">
        <f ca="true">+IF(AND(ISNUMBER(OFFSET('Water Data'!$H$4,0,10*ROW('Water Data'!H70))),'Data Summary'!CE76="Yes"),100-OFFSET('Water Data'!$H$4,0,10*ROW('Water Data'!H70)),NA())</f>
        <v>#N/A</v>
      </c>
      <c r="Q76" s="97" t="e">
        <f ca="true">+IF(AND(ISNUMBER(OFFSET('Water Data'!$H$6,0,10*ROW('Water Data'!H70))),'Data Summary'!CF76="Yes"),OFFSET('Water Data'!$H$6,0,10*ROW('Water Data'!H70)),NA())</f>
        <v>#N/A</v>
      </c>
      <c r="R76" s="97" t="e">
        <f ca="true">+IF(AND(ISNUMBER(OFFSET('Water Data'!$H$9,0,10*ROW('Water Data'!H70))),'Data Summary'!CG76="Yes"),OFFSET('Water Data'!$H$9,0,10*ROW('Water Data'!H70)),NA())</f>
        <v>#N/A</v>
      </c>
      <c r="S76" s="97" t="e">
        <f ca="true">+IF(AND(ISNUMBER(OFFSET('Water Data'!$I$4,0,10*ROW('Water Data'!I70))),'Data Summary'!CH76="Yes"),100-OFFSET('Water Data'!$I$4,0,10*ROW('Water Data'!I70)),NA())</f>
        <v>#N/A</v>
      </c>
      <c r="T76" s="97" t="e">
        <f ca="true">+IF(AND(ISNUMBER(OFFSET('Water Data'!$I$6,0,10*ROW('Water Data'!I70))),'Data Summary'!CI76="Yes"),OFFSET('Water Data'!$I$6,0,10*ROW('Water Data'!I70)),NA())</f>
        <v>#N/A</v>
      </c>
      <c r="U76" s="97" t="e">
        <f ca="true">+IF(AND(ISNUMBER(OFFSET('Water Data'!$I$9,0,10*ROW('Water Data'!I70))),'Data Summary'!CJ76="Yes"),OFFSET('Water Data'!$I$9,0,10*ROW('Water Data'!I70)),NA())</f>
        <v>#N/A</v>
      </c>
      <c r="V76" s="98" t="e">
        <f ca="true">+IF(AND(ISNUMBER(OFFSET('Sanitation Data'!$D$4,0,10*ROW('Sanitation Data'!D70))),'Data Summary'!CK76="Yes"),100-OFFSET('Sanitation Data'!$D$4,0,10*ROW('Sanitation Data'!D70)),NA())</f>
        <v>#N/A</v>
      </c>
      <c r="W76" s="98" t="e">
        <f ca="true">+IF(AND(ISNUMBER(OFFSET('Sanitation Data'!$D$6,0,10*ROW('Sanitation Data'!D70))),'Data Summary'!CL76="Yes"),OFFSET('Sanitation Data'!$D$6,0,10*ROW('Sanitation Data'!D70)),NA())</f>
        <v>#N/A</v>
      </c>
      <c r="X76" s="98" t="e">
        <f ca="true">+IF(AND(ISNUMBER(OFFSET('Sanitation Data'!$D$10,0,10*ROW('Sanitation Data'!D70))),'Data Summary'!CM76="Yes"),OFFSET('Sanitation Data'!$D$10,0,10*ROW('Sanitation Data'!D70)),NA())</f>
        <v>#N/A</v>
      </c>
      <c r="Y76" s="98" t="e">
        <f ca="true">+IF(AND(ISNUMBER(OFFSET('Sanitation Data'!$D$11,0,10*ROW('Sanitation Data'!D70))),'Data Summary'!CN76="Yes"),OFFSET('Sanitation Data'!$D$11,0,10*ROW('Sanitation Data'!D70)),NA())</f>
        <v>#N/A</v>
      </c>
      <c r="Z76" s="98" t="e">
        <f ca="true">+IF(AND(ISNUMBER(OFFSET('Sanitation Data'!$D$12,0,10*ROW('Sanitation Data'!D70))),'Data Summary'!CO76="Yes"),OFFSET('Sanitation Data'!$D$12,0,10*ROW('Sanitation Data'!D70)),NA())</f>
        <v>#N/A</v>
      </c>
      <c r="AA76" s="98" t="e">
        <f ca="true">+IF(AND(ISNUMBER(OFFSET('Sanitation Data'!$E$4,0,10*ROW('Sanitation Data'!E70))),'Data Summary'!CP76="Yes"),100-OFFSET('Sanitation Data'!$E$4,0,10*ROW('Sanitation Data'!E70)),NA())</f>
        <v>#N/A</v>
      </c>
      <c r="AB76" s="98" t="e">
        <f ca="true">+IF(AND(ISNUMBER(OFFSET('Sanitation Data'!$E$6,0,10*ROW('Sanitation Data'!E70))),'Data Summary'!CQ76="Yes"),OFFSET('Sanitation Data'!$E$6,0,10*ROW('Sanitation Data'!E70)),NA())</f>
        <v>#N/A</v>
      </c>
      <c r="AC76" s="98" t="e">
        <f ca="true">+IF(AND(ISNUMBER(OFFSET('Sanitation Data'!$E$10,0,10*ROW('Sanitation Data'!E70))),'Data Summary'!CR76="Yes"),OFFSET('Sanitation Data'!$E$10,0,10*ROW('Sanitation Data'!E70)),NA())</f>
        <v>#N/A</v>
      </c>
      <c r="AD76" s="98" t="e">
        <f ca="true">+IF(AND(ISNUMBER(OFFSET('Sanitation Data'!$E$11,0,10*ROW('Sanitation Data'!E70))),'Data Summary'!CS76="Yes"),OFFSET('Sanitation Data'!$E$11,0,10*ROW('Sanitation Data'!E70)),NA())</f>
        <v>#N/A</v>
      </c>
      <c r="AE76" s="98" t="e">
        <f ca="true">+IF(AND(ISNUMBER(OFFSET('Sanitation Data'!$E$12,0,10*ROW('Sanitation Data'!E70))),'Data Summary'!CT76="Yes"),OFFSET('Sanitation Data'!$E$12,0,10*ROW('Sanitation Data'!E70)),NA())</f>
        <v>#N/A</v>
      </c>
      <c r="AF76" s="98" t="e">
        <f ca="true">+IF(AND(ISNUMBER(OFFSET('Sanitation Data'!$F$4,0,10*ROW('Sanitation Data'!F70))),'Data Summary'!CU76="Yes"),100-OFFSET('Sanitation Data'!$F$4,0,10*ROW('Sanitation Data'!F70)),NA())</f>
        <v>#N/A</v>
      </c>
      <c r="AG76" s="98" t="e">
        <f ca="true">+IF(AND(ISNUMBER(OFFSET('Sanitation Data'!$F$6,0,10*ROW('Sanitation Data'!F70))),'Data Summary'!CV76="Yes"),OFFSET('Sanitation Data'!$F$6,0,10*ROW('Sanitation Data'!F70)),NA())</f>
        <v>#N/A</v>
      </c>
      <c r="AH76" s="98" t="e">
        <f ca="true">+IF(AND(ISNUMBER(OFFSET('Sanitation Data'!$F$10,0,10*ROW('Sanitation Data'!F70))),'Data Summary'!CW76="Yes"),OFFSET('Sanitation Data'!$F$10,0,10*ROW('Sanitation Data'!F70)),NA())</f>
        <v>#N/A</v>
      </c>
      <c r="AI76" s="98" t="e">
        <f ca="true">+IF(AND(ISNUMBER(OFFSET('Sanitation Data'!$F$11,0,10*ROW('Sanitation Data'!F70))),'Data Summary'!CX76="Yes"),OFFSET('Sanitation Data'!$F$11,0,10*ROW('Sanitation Data'!F70)),NA())</f>
        <v>#N/A</v>
      </c>
      <c r="AJ76" s="98" t="e">
        <f ca="true">+IF(AND(ISNUMBER(OFFSET('Sanitation Data'!$F$12,0,10*ROW('Sanitation Data'!F70))),'Data Summary'!CY76="Yes"),OFFSET('Sanitation Data'!$F$12,0,10*ROW('Sanitation Data'!F70)),NA())</f>
        <v>#N/A</v>
      </c>
      <c r="AK76" s="98" t="e">
        <f ca="true">+IF(AND(ISNUMBER(OFFSET('Sanitation Data'!$G$4,0,10*ROW('Sanitation Data'!G70))),'Data Summary'!CZ76="Yes"),100-OFFSET('Sanitation Data'!$G$4,0,10*ROW('Sanitation Data'!G70)),NA())</f>
        <v>#N/A</v>
      </c>
      <c r="AL76" s="98" t="e">
        <f ca="true">+IF(AND(ISNUMBER(OFFSET('Sanitation Data'!$G$6,0,10*ROW('Sanitation Data'!G70))),'Data Summary'!DA76="Yes"),OFFSET('Sanitation Data'!$G$6,0,10*ROW('Sanitation Data'!G70)),NA())</f>
        <v>#N/A</v>
      </c>
      <c r="AM76" s="98" t="e">
        <f ca="true">+IF(AND(ISNUMBER(OFFSET('Sanitation Data'!$G$10,0,10*ROW('Sanitation Data'!G70))),'Data Summary'!DB76="Yes"),OFFSET('Sanitation Data'!$G$10,0,10*ROW('Sanitation Data'!G70)),NA())</f>
        <v>#N/A</v>
      </c>
      <c r="AN76" s="98" t="e">
        <f ca="true">+IF(AND(ISNUMBER(OFFSET('Sanitation Data'!$G$11,0,10*ROW('Sanitation Data'!G70))),'Data Summary'!DC76="Yes"),OFFSET('Sanitation Data'!$G$11,0,10*ROW('Sanitation Data'!G70)),NA())</f>
        <v>#N/A</v>
      </c>
      <c r="AO76" s="98" t="e">
        <f ca="true">+IF(AND(ISNUMBER(OFFSET('Sanitation Data'!$G$12,0,10*ROW('Sanitation Data'!G70))),'Data Summary'!DD76="Yes"),OFFSET('Sanitation Data'!$G$12,0,10*ROW('Sanitation Data'!G70)),NA())</f>
        <v>#N/A</v>
      </c>
      <c r="AP76" s="98" t="e">
        <f ca="true">+IF(AND(ISNUMBER(OFFSET('Sanitation Data'!$H$4,0,10*ROW('Sanitation Data'!H70))),'Data Summary'!DE76="Yes"),100-OFFSET('Sanitation Data'!$H$4,0,10*ROW('Sanitation Data'!H70)),NA())</f>
        <v>#N/A</v>
      </c>
      <c r="AQ76" s="98" t="e">
        <f ca="true">+IF(AND(ISNUMBER(OFFSET('Sanitation Data'!$H$6,0,10*ROW('Sanitation Data'!H70))),'Data Summary'!DF76="Yes"),OFFSET('Sanitation Data'!$H$6,0,10*ROW('Sanitation Data'!H70)),NA())</f>
        <v>#N/A</v>
      </c>
      <c r="AR76" s="98" t="e">
        <f ca="true">+IF(AND(ISNUMBER(OFFSET('Sanitation Data'!$H$10,0,10*ROW('Sanitation Data'!H70))),'Data Summary'!DG76="Yes"),OFFSET('Sanitation Data'!$H$10,0,10*ROW('Sanitation Data'!H70)),NA())</f>
        <v>#N/A</v>
      </c>
      <c r="AS76" s="98" t="e">
        <f ca="true">+IF(AND(ISNUMBER(OFFSET('Sanitation Data'!$H$11,0,10*ROW('Sanitation Data'!H70))),'Data Summary'!DH76="Yes"),OFFSET('Sanitation Data'!$H$11,0,10*ROW('Sanitation Data'!H70)),NA())</f>
        <v>#N/A</v>
      </c>
      <c r="AT76" s="98" t="e">
        <f ca="true">+IF(AND(ISNUMBER(OFFSET('Sanitation Data'!$H$12,0,10*ROW('Sanitation Data'!H70))),'Data Summary'!DI76="Yes"),OFFSET('Sanitation Data'!$H$12,0,10*ROW('Sanitation Data'!H70)),NA())</f>
        <v>#N/A</v>
      </c>
      <c r="AU76" s="98" t="e">
        <f ca="true">+IF(AND(ISNUMBER(OFFSET('Sanitation Data'!$I$4,0,10*ROW('Sanitation Data'!I70))),'Data Summary'!DJ76="Yes"),100-OFFSET('Sanitation Data'!$I$4,0,10*ROW('Sanitation Data'!I70)),NA())</f>
        <v>#N/A</v>
      </c>
      <c r="AV76" s="98" t="e">
        <f ca="true">+IF(AND(ISNUMBER(OFFSET('Sanitation Data'!$I$6,0,10*ROW('Sanitation Data'!I70))),'Data Summary'!DK76="Yes"),OFFSET('Sanitation Data'!$I$6,0,10*ROW('Sanitation Data'!I70)),NA())</f>
        <v>#N/A</v>
      </c>
      <c r="AW76" s="98" t="e">
        <f ca="true">+IF(AND(ISNUMBER(OFFSET('Sanitation Data'!$I$10,0,10*ROW('Sanitation Data'!I70))),'Data Summary'!DL76="Yes"),OFFSET('Sanitation Data'!$I$10,0,10*ROW('Sanitation Data'!I70)),NA())</f>
        <v>#N/A</v>
      </c>
      <c r="AX76" s="98" t="e">
        <f ca="true">+IF(AND(ISNUMBER(OFFSET('Sanitation Data'!$I$11,0,10*ROW('Sanitation Data'!I70))),'Data Summary'!DM76="Yes"),OFFSET('Sanitation Data'!$I$11,0,10*ROW('Sanitation Data'!I70)),NA())</f>
        <v>#N/A</v>
      </c>
      <c r="AY76" s="98" t="e">
        <f ca="true">+IF(AND(ISNUMBER(OFFSET('Sanitation Data'!$I$12,0,10*ROW('Sanitation Data'!I70))),'Data Summary'!DN76="Yes"),OFFSET('Sanitation Data'!$I$12,0,10*ROW('Sanitation Data'!I70)),NA())</f>
        <v>#N/A</v>
      </c>
      <c r="AZ76" s="99" t="e">
        <f ca="true">+IF(AND(ISNUMBER(OFFSET('Hygiene Data'!$D$5,0,10*ROW('Hygiene Data'!D70))),'Data Summary'!DO76="Yes"),OFFSET('Hygiene Data'!$D$5,0,10*ROW('Hygiene Data'!D70)),NA())</f>
        <v>#N/A</v>
      </c>
      <c r="BA76" s="99" t="e">
        <f ca="true">+IF(AND(ISNUMBER(OFFSET('Hygiene Data'!$D$7,0,10*ROW('Hygiene Data'!D70))),'Data Summary'!DP76="Yes"),OFFSET('Hygiene Data'!$D$7,0,10*ROW('Hygiene Data'!D70)),NA())</f>
        <v>#N/A</v>
      </c>
      <c r="BB76" s="99" t="e">
        <f ca="true">+IF(AND(ISNUMBER(OFFSET('Hygiene Data'!$D$9,0,10*ROW('Hygiene Data'!D70))),'Data Summary'!DQ76="Yes"),OFFSET('Hygiene Data'!$D$9,0,10*ROW('Hygiene Data'!D70)),NA())</f>
        <v>#N/A</v>
      </c>
      <c r="BC76" s="99" t="e">
        <f ca="true">+IF(AND(ISNUMBER(OFFSET('Hygiene Data'!$E$5,0,10*ROW('Hygiene Data'!E70))),'Data Summary'!DR76="Yes"),OFFSET('Hygiene Data'!$E$5,0,10*ROW('Hygiene Data'!E70)),NA())</f>
        <v>#N/A</v>
      </c>
      <c r="BD76" s="99" t="e">
        <f ca="true">+IF(AND(ISNUMBER(OFFSET('Hygiene Data'!$E$7,0,10*ROW('Hygiene Data'!E70))),'Data Summary'!DS76="Yes"),OFFSET('Hygiene Data'!$E$7,0,10*ROW('Hygiene Data'!E70)),NA())</f>
        <v>#N/A</v>
      </c>
      <c r="BE76" s="99" t="e">
        <f ca="true">+IF(AND(ISNUMBER(OFFSET('Hygiene Data'!$E$9,0,10*ROW('Hygiene Data'!E70))),'Data Summary'!DT76="Yes"),OFFSET('Hygiene Data'!$E$9,0,10*ROW('Hygiene Data'!E70)),NA())</f>
        <v>#N/A</v>
      </c>
      <c r="BF76" s="99" t="e">
        <f ca="true">+IF(AND(ISNUMBER(OFFSET('Hygiene Data'!$F$5,0,10*ROW('Hygiene Data'!F70))),'Data Summary'!DU76="Yes"),OFFSET('Hygiene Data'!$F$5,0,10*ROW('Hygiene Data'!F70)),NA())</f>
        <v>#N/A</v>
      </c>
      <c r="BG76" s="99" t="e">
        <f ca="true">+IF(AND(ISNUMBER(OFFSET('Hygiene Data'!$F$7,0,10*ROW('Hygiene Data'!F70))),'Data Summary'!DV76="Yes"),OFFSET('Hygiene Data'!$F$7,0,10*ROW('Hygiene Data'!F70)),NA())</f>
        <v>#N/A</v>
      </c>
      <c r="BH76" s="99" t="e">
        <f ca="true">+IF(AND(ISNUMBER(OFFSET('Hygiene Data'!$F$9,0,10*ROW('Hygiene Data'!F70))),'Data Summary'!DW76="Yes"),OFFSET('Hygiene Data'!$F$9,0,10*ROW('Hygiene Data'!F70)),NA())</f>
        <v>#N/A</v>
      </c>
      <c r="BI76" s="99" t="e">
        <f ca="true">+IF(AND(ISNUMBER(OFFSET('Hygiene Data'!$G$5,0,10*ROW('Hygiene Data'!G70))),'Data Summary'!DX76="Yes"),OFFSET('Hygiene Data'!$G$5,0,10*ROW('Hygiene Data'!G70)),NA())</f>
        <v>#N/A</v>
      </c>
      <c r="BJ76" s="99" t="e">
        <f ca="true">+IF(AND(ISNUMBER(OFFSET('Hygiene Data'!$G$7,0,10*ROW('Hygiene Data'!G70))),'Data Summary'!DY76="Yes"),OFFSET('Hygiene Data'!$G$7,0,10*ROW('Hygiene Data'!G70)),NA())</f>
        <v>#N/A</v>
      </c>
      <c r="BK76" s="99" t="e">
        <f ca="true">+IF(AND(ISNUMBER(OFFSET('Hygiene Data'!$G$9,0,10*ROW('Hygiene Data'!G70))),'Data Summary'!DZ76="Yes"),OFFSET('Hygiene Data'!$G$9,0,10*ROW('Hygiene Data'!G70)),NA())</f>
        <v>#N/A</v>
      </c>
      <c r="BL76" s="99" t="e">
        <f ca="true">+IF(AND(ISNUMBER(OFFSET('Hygiene Data'!$H$5,0,10*ROW('Hygiene Data'!H70))),'Data Summary'!EA76="Yes"),OFFSET('Hygiene Data'!$H$5,0,10*ROW('Hygiene Data'!H70)),NA())</f>
        <v>#N/A</v>
      </c>
      <c r="BM76" s="99" t="e">
        <f ca="true">+IF(AND(ISNUMBER(OFFSET('Hygiene Data'!$H$7,0,10*ROW('Hygiene Data'!H70))),'Data Summary'!EB76="Yes"),OFFSET('Hygiene Data'!$H$7,0,10*ROW('Hygiene Data'!H70)),NA())</f>
        <v>#N/A</v>
      </c>
      <c r="BN76" s="99" t="e">
        <f ca="true">+IF(AND(ISNUMBER(OFFSET('Hygiene Data'!$H$9,0,10*ROW('Hygiene Data'!H70))),'Data Summary'!EC76="Yes"),OFFSET('Hygiene Data'!$H$9,0,10*ROW('Hygiene Data'!H70)),NA())</f>
        <v>#N/A</v>
      </c>
      <c r="BO76" s="99" t="e">
        <f ca="true">+IF(AND(ISNUMBER(OFFSET('Hygiene Data'!$I$5,0,10*ROW('Hygiene Data'!I70))),'Data Summary'!ED76="Yes"),OFFSET('Hygiene Data'!$I$5,0,10*ROW('Hygiene Data'!I70)),NA())</f>
        <v>#N/A</v>
      </c>
      <c r="BP76" s="99" t="e">
        <f ca="true">+IF(AND(ISNUMBER(OFFSET('Hygiene Data'!$I$7,0,10*ROW('Hygiene Data'!I70))),'Data Summary'!EE76="Yes"),OFFSET('Hygiene Data'!$I$7,0,10*ROW('Hygiene Data'!I70)),NA())</f>
        <v>#N/A</v>
      </c>
      <c r="BQ76" s="99" t="e">
        <f ca="true">+IF(AND(ISNUMBER(OFFSET('Hygiene Data'!$I$9,0,10*ROW('Hygiene Data'!I70))),'Data Summary'!EF76="Yes"),OFFSET('Hygiene Data'!$I$9,0,10*ROW('Hygiene Data'!I70)),NA())</f>
        <v>#N/A</v>
      </c>
    </row>
    <row xmlns:x14ac="http://schemas.microsoft.com/office/spreadsheetml/2009/9/ac" r="77" x14ac:dyDescent="0.2">
      <c r="A77" s="337" t="e">
        <f ca="true">+RIGHT('Data Summary'!A77,LEN('Data Summary'!A77)-9)</f>
        <v>#VALUE!</v>
      </c>
      <c r="B77" s="38" t="str">
        <f ca="true">+IF(ISTEXT('Data Summary'!B77),'Data Summary'!B77,"")</f>
        <v/>
      </c>
      <c r="C77" s="336" t="e">
        <f ca="true">+VALUE('Data Summary'!C77)</f>
        <v>#VALUE!</v>
      </c>
      <c r="D77" s="97" t="e">
        <f ca="true">+IF(AND(ISNUMBER(OFFSET('Water Data'!$D$4,0,10*ROW('Water Data'!D71))),'Data Summary'!BS77="Yes"),100-OFFSET('Water Data'!$D$4,0,10*ROW('Water Data'!D71)),NA())</f>
        <v>#N/A</v>
      </c>
      <c r="E77" s="97" t="e">
        <f ca="true">+IF(AND(ISNUMBER(OFFSET('Water Data'!$D$6,0,10*ROW('Water Data'!D71))),'Data Summary'!BT77="Yes"),OFFSET('Water Data'!$D$6,0,10*ROW('Water Data'!D71)),NA())</f>
        <v>#N/A</v>
      </c>
      <c r="F77" s="97" t="e">
        <f ca="true">+IF(AND(ISNUMBER(OFFSET('Water Data'!$D$9,0,10*ROW('Water Data'!D71))),'Data Summary'!BU77="Yes"),OFFSET('Water Data'!$D$9,0,10*ROW('Water Data'!D71)),NA())</f>
        <v>#N/A</v>
      </c>
      <c r="G77" s="97" t="e">
        <f ca="true">+IF(AND(ISNUMBER(OFFSET('Water Data'!$E$4,0,10*ROW('Water Data'!E71))),'Data Summary'!BV77="Yes"),100-OFFSET('Water Data'!$E$4,0,10*ROW('Water Data'!E71)),NA())</f>
        <v>#N/A</v>
      </c>
      <c r="H77" s="97" t="e">
        <f ca="true">+IF(AND(ISNUMBER(OFFSET('Water Data'!$E$6,0,10*ROW('Water Data'!E71))),'Data Summary'!BW77="Yes"),OFFSET('Water Data'!$E$6,0,10*ROW('Water Data'!E71)),NA())</f>
        <v>#N/A</v>
      </c>
      <c r="I77" s="97" t="e">
        <f ca="true">+IF(AND(ISNUMBER(OFFSET('Water Data'!$E$9,0,10*ROW('Water Data'!E71))),'Data Summary'!BX77="Yes"),OFFSET('Water Data'!$E$9,0,10*ROW('Water Data'!E71)),NA())</f>
        <v>#N/A</v>
      </c>
      <c r="J77" s="97" t="e">
        <f ca="true">+IF(AND(ISNUMBER(OFFSET('Water Data'!$F$4,0,10*ROW('Water Data'!F71))),'Data Summary'!BY77="Yes"),100-OFFSET('Water Data'!$F$4,0,10*ROW('Water Data'!F71)),NA())</f>
        <v>#N/A</v>
      </c>
      <c r="K77" s="97" t="e">
        <f ca="true">+IF(AND(ISNUMBER(OFFSET('Water Data'!$F$6,0,10*ROW('Water Data'!F71))),'Data Summary'!BZ77="Yes"),OFFSET('Water Data'!$F$6,0,10*ROW('Water Data'!F71)),NA())</f>
        <v>#N/A</v>
      </c>
      <c r="L77" s="97" t="e">
        <f ca="true">+IF(AND(ISNUMBER(OFFSET('Water Data'!$F$9,0,10*ROW('Water Data'!F71))),'Data Summary'!CA77="Yes"),OFFSET('Water Data'!$F$9,0,10*ROW('Water Data'!F71)),NA())</f>
        <v>#N/A</v>
      </c>
      <c r="M77" s="97" t="e">
        <f ca="true">+IF(AND(ISNUMBER(OFFSET('Water Data'!$G$4,0,10*ROW('Water Data'!G71))),'Data Summary'!CB77="Yes"),100-OFFSET('Water Data'!$G$4,0,10*ROW('Water Data'!G71)),NA())</f>
        <v>#N/A</v>
      </c>
      <c r="N77" s="97" t="e">
        <f ca="true">+IF(AND(ISNUMBER(OFFSET('Water Data'!$G$6,0,10*ROW('Water Data'!G71))),'Data Summary'!CC77="Yes"),OFFSET('Water Data'!$G$6,0,10*ROW('Water Data'!G71)),NA())</f>
        <v>#N/A</v>
      </c>
      <c r="O77" s="97" t="e">
        <f ca="true">+IF(AND(ISNUMBER(OFFSET('Water Data'!$G$9,0,10*ROW('Water Data'!G71))),'Data Summary'!CD77="Yes"),OFFSET('Water Data'!$G$9,0,10*ROW('Water Data'!G71)),NA())</f>
        <v>#N/A</v>
      </c>
      <c r="P77" s="97" t="e">
        <f ca="true">+IF(AND(ISNUMBER(OFFSET('Water Data'!$H$4,0,10*ROW('Water Data'!H71))),'Data Summary'!CE77="Yes"),100-OFFSET('Water Data'!$H$4,0,10*ROW('Water Data'!H71)),NA())</f>
        <v>#N/A</v>
      </c>
      <c r="Q77" s="97" t="e">
        <f ca="true">+IF(AND(ISNUMBER(OFFSET('Water Data'!$H$6,0,10*ROW('Water Data'!H71))),'Data Summary'!CF77="Yes"),OFFSET('Water Data'!$H$6,0,10*ROW('Water Data'!H71)),NA())</f>
        <v>#N/A</v>
      </c>
      <c r="R77" s="97" t="e">
        <f ca="true">+IF(AND(ISNUMBER(OFFSET('Water Data'!$H$9,0,10*ROW('Water Data'!H71))),'Data Summary'!CG77="Yes"),OFFSET('Water Data'!$H$9,0,10*ROW('Water Data'!H71)),NA())</f>
        <v>#N/A</v>
      </c>
      <c r="S77" s="97" t="e">
        <f ca="true">+IF(AND(ISNUMBER(OFFSET('Water Data'!$I$4,0,10*ROW('Water Data'!I71))),'Data Summary'!CH77="Yes"),100-OFFSET('Water Data'!$I$4,0,10*ROW('Water Data'!I71)),NA())</f>
        <v>#N/A</v>
      </c>
      <c r="T77" s="97" t="e">
        <f ca="true">+IF(AND(ISNUMBER(OFFSET('Water Data'!$I$6,0,10*ROW('Water Data'!I71))),'Data Summary'!CI77="Yes"),OFFSET('Water Data'!$I$6,0,10*ROW('Water Data'!I71)),NA())</f>
        <v>#N/A</v>
      </c>
      <c r="U77" s="97" t="e">
        <f ca="true">+IF(AND(ISNUMBER(OFFSET('Water Data'!$I$9,0,10*ROW('Water Data'!I71))),'Data Summary'!CJ77="Yes"),OFFSET('Water Data'!$I$9,0,10*ROW('Water Data'!I71)),NA())</f>
        <v>#N/A</v>
      </c>
      <c r="V77" s="98" t="e">
        <f ca="true">+IF(AND(ISNUMBER(OFFSET('Sanitation Data'!$D$4,0,10*ROW('Sanitation Data'!D71))),'Data Summary'!CK77="Yes"),100-OFFSET('Sanitation Data'!$D$4,0,10*ROW('Sanitation Data'!D71)),NA())</f>
        <v>#N/A</v>
      </c>
      <c r="W77" s="98" t="e">
        <f ca="true">+IF(AND(ISNUMBER(OFFSET('Sanitation Data'!$D$6,0,10*ROW('Sanitation Data'!D71))),'Data Summary'!CL77="Yes"),OFFSET('Sanitation Data'!$D$6,0,10*ROW('Sanitation Data'!D71)),NA())</f>
        <v>#N/A</v>
      </c>
      <c r="X77" s="98" t="e">
        <f ca="true">+IF(AND(ISNUMBER(OFFSET('Sanitation Data'!$D$10,0,10*ROW('Sanitation Data'!D71))),'Data Summary'!CM77="Yes"),OFFSET('Sanitation Data'!$D$10,0,10*ROW('Sanitation Data'!D71)),NA())</f>
        <v>#N/A</v>
      </c>
      <c r="Y77" s="98" t="e">
        <f ca="true">+IF(AND(ISNUMBER(OFFSET('Sanitation Data'!$D$11,0,10*ROW('Sanitation Data'!D71))),'Data Summary'!CN77="Yes"),OFFSET('Sanitation Data'!$D$11,0,10*ROW('Sanitation Data'!D71)),NA())</f>
        <v>#N/A</v>
      </c>
      <c r="Z77" s="98" t="e">
        <f ca="true">+IF(AND(ISNUMBER(OFFSET('Sanitation Data'!$D$12,0,10*ROW('Sanitation Data'!D71))),'Data Summary'!CO77="Yes"),OFFSET('Sanitation Data'!$D$12,0,10*ROW('Sanitation Data'!D71)),NA())</f>
        <v>#N/A</v>
      </c>
      <c r="AA77" s="98" t="e">
        <f ca="true">+IF(AND(ISNUMBER(OFFSET('Sanitation Data'!$E$4,0,10*ROW('Sanitation Data'!E71))),'Data Summary'!CP77="Yes"),100-OFFSET('Sanitation Data'!$E$4,0,10*ROW('Sanitation Data'!E71)),NA())</f>
        <v>#N/A</v>
      </c>
      <c r="AB77" s="98" t="e">
        <f ca="true">+IF(AND(ISNUMBER(OFFSET('Sanitation Data'!$E$6,0,10*ROW('Sanitation Data'!E71))),'Data Summary'!CQ77="Yes"),OFFSET('Sanitation Data'!$E$6,0,10*ROW('Sanitation Data'!E71)),NA())</f>
        <v>#N/A</v>
      </c>
      <c r="AC77" s="98" t="e">
        <f ca="true">+IF(AND(ISNUMBER(OFFSET('Sanitation Data'!$E$10,0,10*ROW('Sanitation Data'!E71))),'Data Summary'!CR77="Yes"),OFFSET('Sanitation Data'!$E$10,0,10*ROW('Sanitation Data'!E71)),NA())</f>
        <v>#N/A</v>
      </c>
      <c r="AD77" s="98" t="e">
        <f ca="true">+IF(AND(ISNUMBER(OFFSET('Sanitation Data'!$E$11,0,10*ROW('Sanitation Data'!E71))),'Data Summary'!CS77="Yes"),OFFSET('Sanitation Data'!$E$11,0,10*ROW('Sanitation Data'!E71)),NA())</f>
        <v>#N/A</v>
      </c>
      <c r="AE77" s="98" t="e">
        <f ca="true">+IF(AND(ISNUMBER(OFFSET('Sanitation Data'!$E$12,0,10*ROW('Sanitation Data'!E71))),'Data Summary'!CT77="Yes"),OFFSET('Sanitation Data'!$E$12,0,10*ROW('Sanitation Data'!E71)),NA())</f>
        <v>#N/A</v>
      </c>
      <c r="AF77" s="98" t="e">
        <f ca="true">+IF(AND(ISNUMBER(OFFSET('Sanitation Data'!$F$4,0,10*ROW('Sanitation Data'!F71))),'Data Summary'!CU77="Yes"),100-OFFSET('Sanitation Data'!$F$4,0,10*ROW('Sanitation Data'!F71)),NA())</f>
        <v>#N/A</v>
      </c>
      <c r="AG77" s="98" t="e">
        <f ca="true">+IF(AND(ISNUMBER(OFFSET('Sanitation Data'!$F$6,0,10*ROW('Sanitation Data'!F71))),'Data Summary'!CV77="Yes"),OFFSET('Sanitation Data'!$F$6,0,10*ROW('Sanitation Data'!F71)),NA())</f>
        <v>#N/A</v>
      </c>
      <c r="AH77" s="98" t="e">
        <f ca="true">+IF(AND(ISNUMBER(OFFSET('Sanitation Data'!$F$10,0,10*ROW('Sanitation Data'!F71))),'Data Summary'!CW77="Yes"),OFFSET('Sanitation Data'!$F$10,0,10*ROW('Sanitation Data'!F71)),NA())</f>
        <v>#N/A</v>
      </c>
      <c r="AI77" s="98" t="e">
        <f ca="true">+IF(AND(ISNUMBER(OFFSET('Sanitation Data'!$F$11,0,10*ROW('Sanitation Data'!F71))),'Data Summary'!CX77="Yes"),OFFSET('Sanitation Data'!$F$11,0,10*ROW('Sanitation Data'!F71)),NA())</f>
        <v>#N/A</v>
      </c>
      <c r="AJ77" s="98" t="e">
        <f ca="true">+IF(AND(ISNUMBER(OFFSET('Sanitation Data'!$F$12,0,10*ROW('Sanitation Data'!F71))),'Data Summary'!CY77="Yes"),OFFSET('Sanitation Data'!$F$12,0,10*ROW('Sanitation Data'!F71)),NA())</f>
        <v>#N/A</v>
      </c>
      <c r="AK77" s="98" t="e">
        <f ca="true">+IF(AND(ISNUMBER(OFFSET('Sanitation Data'!$G$4,0,10*ROW('Sanitation Data'!G71))),'Data Summary'!CZ77="Yes"),100-OFFSET('Sanitation Data'!$G$4,0,10*ROW('Sanitation Data'!G71)),NA())</f>
        <v>#N/A</v>
      </c>
      <c r="AL77" s="98" t="e">
        <f ca="true">+IF(AND(ISNUMBER(OFFSET('Sanitation Data'!$G$6,0,10*ROW('Sanitation Data'!G71))),'Data Summary'!DA77="Yes"),OFFSET('Sanitation Data'!$G$6,0,10*ROW('Sanitation Data'!G71)),NA())</f>
        <v>#N/A</v>
      </c>
      <c r="AM77" s="98" t="e">
        <f ca="true">+IF(AND(ISNUMBER(OFFSET('Sanitation Data'!$G$10,0,10*ROW('Sanitation Data'!G71))),'Data Summary'!DB77="Yes"),OFFSET('Sanitation Data'!$G$10,0,10*ROW('Sanitation Data'!G71)),NA())</f>
        <v>#N/A</v>
      </c>
      <c r="AN77" s="98" t="e">
        <f ca="true">+IF(AND(ISNUMBER(OFFSET('Sanitation Data'!$G$11,0,10*ROW('Sanitation Data'!G71))),'Data Summary'!DC77="Yes"),OFFSET('Sanitation Data'!$G$11,0,10*ROW('Sanitation Data'!G71)),NA())</f>
        <v>#N/A</v>
      </c>
      <c r="AO77" s="98" t="e">
        <f ca="true">+IF(AND(ISNUMBER(OFFSET('Sanitation Data'!$G$12,0,10*ROW('Sanitation Data'!G71))),'Data Summary'!DD77="Yes"),OFFSET('Sanitation Data'!$G$12,0,10*ROW('Sanitation Data'!G71)),NA())</f>
        <v>#N/A</v>
      </c>
      <c r="AP77" s="98" t="e">
        <f ca="true">+IF(AND(ISNUMBER(OFFSET('Sanitation Data'!$H$4,0,10*ROW('Sanitation Data'!H71))),'Data Summary'!DE77="Yes"),100-OFFSET('Sanitation Data'!$H$4,0,10*ROW('Sanitation Data'!H71)),NA())</f>
        <v>#N/A</v>
      </c>
      <c r="AQ77" s="98" t="e">
        <f ca="true">+IF(AND(ISNUMBER(OFFSET('Sanitation Data'!$H$6,0,10*ROW('Sanitation Data'!H71))),'Data Summary'!DF77="Yes"),OFFSET('Sanitation Data'!$H$6,0,10*ROW('Sanitation Data'!H71)),NA())</f>
        <v>#N/A</v>
      </c>
      <c r="AR77" s="98" t="e">
        <f ca="true">+IF(AND(ISNUMBER(OFFSET('Sanitation Data'!$H$10,0,10*ROW('Sanitation Data'!H71))),'Data Summary'!DG77="Yes"),OFFSET('Sanitation Data'!$H$10,0,10*ROW('Sanitation Data'!H71)),NA())</f>
        <v>#N/A</v>
      </c>
      <c r="AS77" s="98" t="e">
        <f ca="true">+IF(AND(ISNUMBER(OFFSET('Sanitation Data'!$H$11,0,10*ROW('Sanitation Data'!H71))),'Data Summary'!DH77="Yes"),OFFSET('Sanitation Data'!$H$11,0,10*ROW('Sanitation Data'!H71)),NA())</f>
        <v>#N/A</v>
      </c>
      <c r="AT77" s="98" t="e">
        <f ca="true">+IF(AND(ISNUMBER(OFFSET('Sanitation Data'!$H$12,0,10*ROW('Sanitation Data'!H71))),'Data Summary'!DI77="Yes"),OFFSET('Sanitation Data'!$H$12,0,10*ROW('Sanitation Data'!H71)),NA())</f>
        <v>#N/A</v>
      </c>
      <c r="AU77" s="98" t="e">
        <f ca="true">+IF(AND(ISNUMBER(OFFSET('Sanitation Data'!$I$4,0,10*ROW('Sanitation Data'!I71))),'Data Summary'!DJ77="Yes"),100-OFFSET('Sanitation Data'!$I$4,0,10*ROW('Sanitation Data'!I71)),NA())</f>
        <v>#N/A</v>
      </c>
      <c r="AV77" s="98" t="e">
        <f ca="true">+IF(AND(ISNUMBER(OFFSET('Sanitation Data'!$I$6,0,10*ROW('Sanitation Data'!I71))),'Data Summary'!DK77="Yes"),OFFSET('Sanitation Data'!$I$6,0,10*ROW('Sanitation Data'!I71)),NA())</f>
        <v>#N/A</v>
      </c>
      <c r="AW77" s="98" t="e">
        <f ca="true">+IF(AND(ISNUMBER(OFFSET('Sanitation Data'!$I$10,0,10*ROW('Sanitation Data'!I71))),'Data Summary'!DL77="Yes"),OFFSET('Sanitation Data'!$I$10,0,10*ROW('Sanitation Data'!I71)),NA())</f>
        <v>#N/A</v>
      </c>
      <c r="AX77" s="98" t="e">
        <f ca="true">+IF(AND(ISNUMBER(OFFSET('Sanitation Data'!$I$11,0,10*ROW('Sanitation Data'!I71))),'Data Summary'!DM77="Yes"),OFFSET('Sanitation Data'!$I$11,0,10*ROW('Sanitation Data'!I71)),NA())</f>
        <v>#N/A</v>
      </c>
      <c r="AY77" s="98" t="e">
        <f ca="true">+IF(AND(ISNUMBER(OFFSET('Sanitation Data'!$I$12,0,10*ROW('Sanitation Data'!I71))),'Data Summary'!DN77="Yes"),OFFSET('Sanitation Data'!$I$12,0,10*ROW('Sanitation Data'!I71)),NA())</f>
        <v>#N/A</v>
      </c>
      <c r="AZ77" s="99" t="e">
        <f ca="true">+IF(AND(ISNUMBER(OFFSET('Hygiene Data'!$D$5,0,10*ROW('Hygiene Data'!D71))),'Data Summary'!DO77="Yes"),OFFSET('Hygiene Data'!$D$5,0,10*ROW('Hygiene Data'!D71)),NA())</f>
        <v>#N/A</v>
      </c>
      <c r="BA77" s="99" t="e">
        <f ca="true">+IF(AND(ISNUMBER(OFFSET('Hygiene Data'!$D$7,0,10*ROW('Hygiene Data'!D71))),'Data Summary'!DP77="Yes"),OFFSET('Hygiene Data'!$D$7,0,10*ROW('Hygiene Data'!D71)),NA())</f>
        <v>#N/A</v>
      </c>
      <c r="BB77" s="99" t="e">
        <f ca="true">+IF(AND(ISNUMBER(OFFSET('Hygiene Data'!$D$9,0,10*ROW('Hygiene Data'!D71))),'Data Summary'!DQ77="Yes"),OFFSET('Hygiene Data'!$D$9,0,10*ROW('Hygiene Data'!D71)),NA())</f>
        <v>#N/A</v>
      </c>
      <c r="BC77" s="99" t="e">
        <f ca="true">+IF(AND(ISNUMBER(OFFSET('Hygiene Data'!$E$5,0,10*ROW('Hygiene Data'!E71))),'Data Summary'!DR77="Yes"),OFFSET('Hygiene Data'!$E$5,0,10*ROW('Hygiene Data'!E71)),NA())</f>
        <v>#N/A</v>
      </c>
      <c r="BD77" s="99" t="e">
        <f ca="true">+IF(AND(ISNUMBER(OFFSET('Hygiene Data'!$E$7,0,10*ROW('Hygiene Data'!E71))),'Data Summary'!DS77="Yes"),OFFSET('Hygiene Data'!$E$7,0,10*ROW('Hygiene Data'!E71)),NA())</f>
        <v>#N/A</v>
      </c>
      <c r="BE77" s="99" t="e">
        <f ca="true">+IF(AND(ISNUMBER(OFFSET('Hygiene Data'!$E$9,0,10*ROW('Hygiene Data'!E71))),'Data Summary'!DT77="Yes"),OFFSET('Hygiene Data'!$E$9,0,10*ROW('Hygiene Data'!E71)),NA())</f>
        <v>#N/A</v>
      </c>
      <c r="BF77" s="99" t="e">
        <f ca="true">+IF(AND(ISNUMBER(OFFSET('Hygiene Data'!$F$5,0,10*ROW('Hygiene Data'!F71))),'Data Summary'!DU77="Yes"),OFFSET('Hygiene Data'!$F$5,0,10*ROW('Hygiene Data'!F71)),NA())</f>
        <v>#N/A</v>
      </c>
      <c r="BG77" s="99" t="e">
        <f ca="true">+IF(AND(ISNUMBER(OFFSET('Hygiene Data'!$F$7,0,10*ROW('Hygiene Data'!F71))),'Data Summary'!DV77="Yes"),OFFSET('Hygiene Data'!$F$7,0,10*ROW('Hygiene Data'!F71)),NA())</f>
        <v>#N/A</v>
      </c>
      <c r="BH77" s="99" t="e">
        <f ca="true">+IF(AND(ISNUMBER(OFFSET('Hygiene Data'!$F$9,0,10*ROW('Hygiene Data'!F71))),'Data Summary'!DW77="Yes"),OFFSET('Hygiene Data'!$F$9,0,10*ROW('Hygiene Data'!F71)),NA())</f>
        <v>#N/A</v>
      </c>
      <c r="BI77" s="99" t="e">
        <f ca="true">+IF(AND(ISNUMBER(OFFSET('Hygiene Data'!$G$5,0,10*ROW('Hygiene Data'!G71))),'Data Summary'!DX77="Yes"),OFFSET('Hygiene Data'!$G$5,0,10*ROW('Hygiene Data'!G71)),NA())</f>
        <v>#N/A</v>
      </c>
      <c r="BJ77" s="99" t="e">
        <f ca="true">+IF(AND(ISNUMBER(OFFSET('Hygiene Data'!$G$7,0,10*ROW('Hygiene Data'!G71))),'Data Summary'!DY77="Yes"),OFFSET('Hygiene Data'!$G$7,0,10*ROW('Hygiene Data'!G71)),NA())</f>
        <v>#N/A</v>
      </c>
      <c r="BK77" s="99" t="e">
        <f ca="true">+IF(AND(ISNUMBER(OFFSET('Hygiene Data'!$G$9,0,10*ROW('Hygiene Data'!G71))),'Data Summary'!DZ77="Yes"),OFFSET('Hygiene Data'!$G$9,0,10*ROW('Hygiene Data'!G71)),NA())</f>
        <v>#N/A</v>
      </c>
      <c r="BL77" s="99" t="e">
        <f ca="true">+IF(AND(ISNUMBER(OFFSET('Hygiene Data'!$H$5,0,10*ROW('Hygiene Data'!H71))),'Data Summary'!EA77="Yes"),OFFSET('Hygiene Data'!$H$5,0,10*ROW('Hygiene Data'!H71)),NA())</f>
        <v>#N/A</v>
      </c>
      <c r="BM77" s="99" t="e">
        <f ca="true">+IF(AND(ISNUMBER(OFFSET('Hygiene Data'!$H$7,0,10*ROW('Hygiene Data'!H71))),'Data Summary'!EB77="Yes"),OFFSET('Hygiene Data'!$H$7,0,10*ROW('Hygiene Data'!H71)),NA())</f>
        <v>#N/A</v>
      </c>
      <c r="BN77" s="99" t="e">
        <f ca="true">+IF(AND(ISNUMBER(OFFSET('Hygiene Data'!$H$9,0,10*ROW('Hygiene Data'!H71))),'Data Summary'!EC77="Yes"),OFFSET('Hygiene Data'!$H$9,0,10*ROW('Hygiene Data'!H71)),NA())</f>
        <v>#N/A</v>
      </c>
      <c r="BO77" s="99" t="e">
        <f ca="true">+IF(AND(ISNUMBER(OFFSET('Hygiene Data'!$I$5,0,10*ROW('Hygiene Data'!I71))),'Data Summary'!ED77="Yes"),OFFSET('Hygiene Data'!$I$5,0,10*ROW('Hygiene Data'!I71)),NA())</f>
        <v>#N/A</v>
      </c>
      <c r="BP77" s="99" t="e">
        <f ca="true">+IF(AND(ISNUMBER(OFFSET('Hygiene Data'!$I$7,0,10*ROW('Hygiene Data'!I71))),'Data Summary'!EE77="Yes"),OFFSET('Hygiene Data'!$I$7,0,10*ROW('Hygiene Data'!I71)),NA())</f>
        <v>#N/A</v>
      </c>
      <c r="BQ77" s="99" t="e">
        <f ca="true">+IF(AND(ISNUMBER(OFFSET('Hygiene Data'!$I$9,0,10*ROW('Hygiene Data'!I71))),'Data Summary'!EF77="Yes"),OFFSET('Hygiene Data'!$I$9,0,10*ROW('Hygiene Data'!I71)),NA())</f>
        <v>#N/A</v>
      </c>
    </row>
    <row xmlns:x14ac="http://schemas.microsoft.com/office/spreadsheetml/2009/9/ac" r="78" x14ac:dyDescent="0.2">
      <c r="A78" s="337" t="e">
        <f ca="true">+RIGHT('Data Summary'!A78,LEN('Data Summary'!A78)-9)</f>
        <v>#VALUE!</v>
      </c>
      <c r="B78" s="38" t="str">
        <f ca="true">+IF(ISTEXT('Data Summary'!B78),'Data Summary'!B78,"")</f>
        <v/>
      </c>
      <c r="C78" s="336" t="e">
        <f ca="true">+VALUE('Data Summary'!C78)</f>
        <v>#VALUE!</v>
      </c>
      <c r="D78" s="97" t="e">
        <f ca="true">+IF(AND(ISNUMBER(OFFSET('Water Data'!$D$4,0,10*ROW('Water Data'!D72))),'Data Summary'!BS78="Yes"),100-OFFSET('Water Data'!$D$4,0,10*ROW('Water Data'!D72)),NA())</f>
        <v>#N/A</v>
      </c>
      <c r="E78" s="97" t="e">
        <f ca="true">+IF(AND(ISNUMBER(OFFSET('Water Data'!$D$6,0,10*ROW('Water Data'!D72))),'Data Summary'!BT78="Yes"),OFFSET('Water Data'!$D$6,0,10*ROW('Water Data'!D72)),NA())</f>
        <v>#N/A</v>
      </c>
      <c r="F78" s="97" t="e">
        <f ca="true">+IF(AND(ISNUMBER(OFFSET('Water Data'!$D$9,0,10*ROW('Water Data'!D72))),'Data Summary'!BU78="Yes"),OFFSET('Water Data'!$D$9,0,10*ROW('Water Data'!D72)),NA())</f>
        <v>#N/A</v>
      </c>
      <c r="G78" s="97" t="e">
        <f ca="true">+IF(AND(ISNUMBER(OFFSET('Water Data'!$E$4,0,10*ROW('Water Data'!E72))),'Data Summary'!BV78="Yes"),100-OFFSET('Water Data'!$E$4,0,10*ROW('Water Data'!E72)),NA())</f>
        <v>#N/A</v>
      </c>
      <c r="H78" s="97" t="e">
        <f ca="true">+IF(AND(ISNUMBER(OFFSET('Water Data'!$E$6,0,10*ROW('Water Data'!E72))),'Data Summary'!BW78="Yes"),OFFSET('Water Data'!$E$6,0,10*ROW('Water Data'!E72)),NA())</f>
        <v>#N/A</v>
      </c>
      <c r="I78" s="97" t="e">
        <f ca="true">+IF(AND(ISNUMBER(OFFSET('Water Data'!$E$9,0,10*ROW('Water Data'!E72))),'Data Summary'!BX78="Yes"),OFFSET('Water Data'!$E$9,0,10*ROW('Water Data'!E72)),NA())</f>
        <v>#N/A</v>
      </c>
      <c r="J78" s="97" t="e">
        <f ca="true">+IF(AND(ISNUMBER(OFFSET('Water Data'!$F$4,0,10*ROW('Water Data'!F72))),'Data Summary'!BY78="Yes"),100-OFFSET('Water Data'!$F$4,0,10*ROW('Water Data'!F72)),NA())</f>
        <v>#N/A</v>
      </c>
      <c r="K78" s="97" t="e">
        <f ca="true">+IF(AND(ISNUMBER(OFFSET('Water Data'!$F$6,0,10*ROW('Water Data'!F72))),'Data Summary'!BZ78="Yes"),OFFSET('Water Data'!$F$6,0,10*ROW('Water Data'!F72)),NA())</f>
        <v>#N/A</v>
      </c>
      <c r="L78" s="97" t="e">
        <f ca="true">+IF(AND(ISNUMBER(OFFSET('Water Data'!$F$9,0,10*ROW('Water Data'!F72))),'Data Summary'!CA78="Yes"),OFFSET('Water Data'!$F$9,0,10*ROW('Water Data'!F72)),NA())</f>
        <v>#N/A</v>
      </c>
      <c r="M78" s="97" t="e">
        <f ca="true">+IF(AND(ISNUMBER(OFFSET('Water Data'!$G$4,0,10*ROW('Water Data'!G72))),'Data Summary'!CB78="Yes"),100-OFFSET('Water Data'!$G$4,0,10*ROW('Water Data'!G72)),NA())</f>
        <v>#N/A</v>
      </c>
      <c r="N78" s="97" t="e">
        <f ca="true">+IF(AND(ISNUMBER(OFFSET('Water Data'!$G$6,0,10*ROW('Water Data'!G72))),'Data Summary'!CC78="Yes"),OFFSET('Water Data'!$G$6,0,10*ROW('Water Data'!G72)),NA())</f>
        <v>#N/A</v>
      </c>
      <c r="O78" s="97" t="e">
        <f ca="true">+IF(AND(ISNUMBER(OFFSET('Water Data'!$G$9,0,10*ROW('Water Data'!G72))),'Data Summary'!CD78="Yes"),OFFSET('Water Data'!$G$9,0,10*ROW('Water Data'!G72)),NA())</f>
        <v>#N/A</v>
      </c>
      <c r="P78" s="97" t="e">
        <f ca="true">+IF(AND(ISNUMBER(OFFSET('Water Data'!$H$4,0,10*ROW('Water Data'!H72))),'Data Summary'!CE78="Yes"),100-OFFSET('Water Data'!$H$4,0,10*ROW('Water Data'!H72)),NA())</f>
        <v>#N/A</v>
      </c>
      <c r="Q78" s="97" t="e">
        <f ca="true">+IF(AND(ISNUMBER(OFFSET('Water Data'!$H$6,0,10*ROW('Water Data'!H72))),'Data Summary'!CF78="Yes"),OFFSET('Water Data'!$H$6,0,10*ROW('Water Data'!H72)),NA())</f>
        <v>#N/A</v>
      </c>
      <c r="R78" s="97" t="e">
        <f ca="true">+IF(AND(ISNUMBER(OFFSET('Water Data'!$H$9,0,10*ROW('Water Data'!H72))),'Data Summary'!CG78="Yes"),OFFSET('Water Data'!$H$9,0,10*ROW('Water Data'!H72)),NA())</f>
        <v>#N/A</v>
      </c>
      <c r="S78" s="97" t="e">
        <f ca="true">+IF(AND(ISNUMBER(OFFSET('Water Data'!$I$4,0,10*ROW('Water Data'!I72))),'Data Summary'!CH78="Yes"),100-OFFSET('Water Data'!$I$4,0,10*ROW('Water Data'!I72)),NA())</f>
        <v>#N/A</v>
      </c>
      <c r="T78" s="97" t="e">
        <f ca="true">+IF(AND(ISNUMBER(OFFSET('Water Data'!$I$6,0,10*ROW('Water Data'!I72))),'Data Summary'!CI78="Yes"),OFFSET('Water Data'!$I$6,0,10*ROW('Water Data'!I72)),NA())</f>
        <v>#N/A</v>
      </c>
      <c r="U78" s="97" t="e">
        <f ca="true">+IF(AND(ISNUMBER(OFFSET('Water Data'!$I$9,0,10*ROW('Water Data'!I72))),'Data Summary'!CJ78="Yes"),OFFSET('Water Data'!$I$9,0,10*ROW('Water Data'!I72)),NA())</f>
        <v>#N/A</v>
      </c>
      <c r="V78" s="98" t="e">
        <f ca="true">+IF(AND(ISNUMBER(OFFSET('Sanitation Data'!$D$4,0,10*ROW('Sanitation Data'!D72))),'Data Summary'!CK78="Yes"),100-OFFSET('Sanitation Data'!$D$4,0,10*ROW('Sanitation Data'!D72)),NA())</f>
        <v>#N/A</v>
      </c>
      <c r="W78" s="98" t="e">
        <f ca="true">+IF(AND(ISNUMBER(OFFSET('Sanitation Data'!$D$6,0,10*ROW('Sanitation Data'!D72))),'Data Summary'!CL78="Yes"),OFFSET('Sanitation Data'!$D$6,0,10*ROW('Sanitation Data'!D72)),NA())</f>
        <v>#N/A</v>
      </c>
      <c r="X78" s="98" t="e">
        <f ca="true">+IF(AND(ISNUMBER(OFFSET('Sanitation Data'!$D$10,0,10*ROW('Sanitation Data'!D72))),'Data Summary'!CM78="Yes"),OFFSET('Sanitation Data'!$D$10,0,10*ROW('Sanitation Data'!D72)),NA())</f>
        <v>#N/A</v>
      </c>
      <c r="Y78" s="98" t="e">
        <f ca="true">+IF(AND(ISNUMBER(OFFSET('Sanitation Data'!$D$11,0,10*ROW('Sanitation Data'!D72))),'Data Summary'!CN78="Yes"),OFFSET('Sanitation Data'!$D$11,0,10*ROW('Sanitation Data'!D72)),NA())</f>
        <v>#N/A</v>
      </c>
      <c r="Z78" s="98" t="e">
        <f ca="true">+IF(AND(ISNUMBER(OFFSET('Sanitation Data'!$D$12,0,10*ROW('Sanitation Data'!D72))),'Data Summary'!CO78="Yes"),OFFSET('Sanitation Data'!$D$12,0,10*ROW('Sanitation Data'!D72)),NA())</f>
        <v>#N/A</v>
      </c>
      <c r="AA78" s="98" t="e">
        <f ca="true">+IF(AND(ISNUMBER(OFFSET('Sanitation Data'!$E$4,0,10*ROW('Sanitation Data'!E72))),'Data Summary'!CP78="Yes"),100-OFFSET('Sanitation Data'!$E$4,0,10*ROW('Sanitation Data'!E72)),NA())</f>
        <v>#N/A</v>
      </c>
      <c r="AB78" s="98" t="e">
        <f ca="true">+IF(AND(ISNUMBER(OFFSET('Sanitation Data'!$E$6,0,10*ROW('Sanitation Data'!E72))),'Data Summary'!CQ78="Yes"),OFFSET('Sanitation Data'!$E$6,0,10*ROW('Sanitation Data'!E72)),NA())</f>
        <v>#N/A</v>
      </c>
      <c r="AC78" s="98" t="e">
        <f ca="true">+IF(AND(ISNUMBER(OFFSET('Sanitation Data'!$E$10,0,10*ROW('Sanitation Data'!E72))),'Data Summary'!CR78="Yes"),OFFSET('Sanitation Data'!$E$10,0,10*ROW('Sanitation Data'!E72)),NA())</f>
        <v>#N/A</v>
      </c>
      <c r="AD78" s="98" t="e">
        <f ca="true">+IF(AND(ISNUMBER(OFFSET('Sanitation Data'!$E$11,0,10*ROW('Sanitation Data'!E72))),'Data Summary'!CS78="Yes"),OFFSET('Sanitation Data'!$E$11,0,10*ROW('Sanitation Data'!E72)),NA())</f>
        <v>#N/A</v>
      </c>
      <c r="AE78" s="98" t="e">
        <f ca="true">+IF(AND(ISNUMBER(OFFSET('Sanitation Data'!$E$12,0,10*ROW('Sanitation Data'!E72))),'Data Summary'!CT78="Yes"),OFFSET('Sanitation Data'!$E$12,0,10*ROW('Sanitation Data'!E72)),NA())</f>
        <v>#N/A</v>
      </c>
      <c r="AF78" s="98" t="e">
        <f ca="true">+IF(AND(ISNUMBER(OFFSET('Sanitation Data'!$F$4,0,10*ROW('Sanitation Data'!F72))),'Data Summary'!CU78="Yes"),100-OFFSET('Sanitation Data'!$F$4,0,10*ROW('Sanitation Data'!F72)),NA())</f>
        <v>#N/A</v>
      </c>
      <c r="AG78" s="98" t="e">
        <f ca="true">+IF(AND(ISNUMBER(OFFSET('Sanitation Data'!$F$6,0,10*ROW('Sanitation Data'!F72))),'Data Summary'!CV78="Yes"),OFFSET('Sanitation Data'!$F$6,0,10*ROW('Sanitation Data'!F72)),NA())</f>
        <v>#N/A</v>
      </c>
      <c r="AH78" s="98" t="e">
        <f ca="true">+IF(AND(ISNUMBER(OFFSET('Sanitation Data'!$F$10,0,10*ROW('Sanitation Data'!F72))),'Data Summary'!CW78="Yes"),OFFSET('Sanitation Data'!$F$10,0,10*ROW('Sanitation Data'!F72)),NA())</f>
        <v>#N/A</v>
      </c>
      <c r="AI78" s="98" t="e">
        <f ca="true">+IF(AND(ISNUMBER(OFFSET('Sanitation Data'!$F$11,0,10*ROW('Sanitation Data'!F72))),'Data Summary'!CX78="Yes"),OFFSET('Sanitation Data'!$F$11,0,10*ROW('Sanitation Data'!F72)),NA())</f>
        <v>#N/A</v>
      </c>
      <c r="AJ78" s="98" t="e">
        <f ca="true">+IF(AND(ISNUMBER(OFFSET('Sanitation Data'!$F$12,0,10*ROW('Sanitation Data'!F72))),'Data Summary'!CY78="Yes"),OFFSET('Sanitation Data'!$F$12,0,10*ROW('Sanitation Data'!F72)),NA())</f>
        <v>#N/A</v>
      </c>
      <c r="AK78" s="98" t="e">
        <f ca="true">+IF(AND(ISNUMBER(OFFSET('Sanitation Data'!$G$4,0,10*ROW('Sanitation Data'!G72))),'Data Summary'!CZ78="Yes"),100-OFFSET('Sanitation Data'!$G$4,0,10*ROW('Sanitation Data'!G72)),NA())</f>
        <v>#N/A</v>
      </c>
      <c r="AL78" s="98" t="e">
        <f ca="true">+IF(AND(ISNUMBER(OFFSET('Sanitation Data'!$G$6,0,10*ROW('Sanitation Data'!G72))),'Data Summary'!DA78="Yes"),OFFSET('Sanitation Data'!$G$6,0,10*ROW('Sanitation Data'!G72)),NA())</f>
        <v>#N/A</v>
      </c>
      <c r="AM78" s="98" t="e">
        <f ca="true">+IF(AND(ISNUMBER(OFFSET('Sanitation Data'!$G$10,0,10*ROW('Sanitation Data'!G72))),'Data Summary'!DB78="Yes"),OFFSET('Sanitation Data'!$G$10,0,10*ROW('Sanitation Data'!G72)),NA())</f>
        <v>#N/A</v>
      </c>
      <c r="AN78" s="98" t="e">
        <f ca="true">+IF(AND(ISNUMBER(OFFSET('Sanitation Data'!$G$11,0,10*ROW('Sanitation Data'!G72))),'Data Summary'!DC78="Yes"),OFFSET('Sanitation Data'!$G$11,0,10*ROW('Sanitation Data'!G72)),NA())</f>
        <v>#N/A</v>
      </c>
      <c r="AO78" s="98" t="e">
        <f ca="true">+IF(AND(ISNUMBER(OFFSET('Sanitation Data'!$G$12,0,10*ROW('Sanitation Data'!G72))),'Data Summary'!DD78="Yes"),OFFSET('Sanitation Data'!$G$12,0,10*ROW('Sanitation Data'!G72)),NA())</f>
        <v>#N/A</v>
      </c>
      <c r="AP78" s="98" t="e">
        <f ca="true">+IF(AND(ISNUMBER(OFFSET('Sanitation Data'!$H$4,0,10*ROW('Sanitation Data'!H72))),'Data Summary'!DE78="Yes"),100-OFFSET('Sanitation Data'!$H$4,0,10*ROW('Sanitation Data'!H72)),NA())</f>
        <v>#N/A</v>
      </c>
      <c r="AQ78" s="98" t="e">
        <f ca="true">+IF(AND(ISNUMBER(OFFSET('Sanitation Data'!$H$6,0,10*ROW('Sanitation Data'!H72))),'Data Summary'!DF78="Yes"),OFFSET('Sanitation Data'!$H$6,0,10*ROW('Sanitation Data'!H72)),NA())</f>
        <v>#N/A</v>
      </c>
      <c r="AR78" s="98" t="e">
        <f ca="true">+IF(AND(ISNUMBER(OFFSET('Sanitation Data'!$H$10,0,10*ROW('Sanitation Data'!H72))),'Data Summary'!DG78="Yes"),OFFSET('Sanitation Data'!$H$10,0,10*ROW('Sanitation Data'!H72)),NA())</f>
        <v>#N/A</v>
      </c>
      <c r="AS78" s="98" t="e">
        <f ca="true">+IF(AND(ISNUMBER(OFFSET('Sanitation Data'!$H$11,0,10*ROW('Sanitation Data'!H72))),'Data Summary'!DH78="Yes"),OFFSET('Sanitation Data'!$H$11,0,10*ROW('Sanitation Data'!H72)),NA())</f>
        <v>#N/A</v>
      </c>
      <c r="AT78" s="98" t="e">
        <f ca="true">+IF(AND(ISNUMBER(OFFSET('Sanitation Data'!$H$12,0,10*ROW('Sanitation Data'!H72))),'Data Summary'!DI78="Yes"),OFFSET('Sanitation Data'!$H$12,0,10*ROW('Sanitation Data'!H72)),NA())</f>
        <v>#N/A</v>
      </c>
      <c r="AU78" s="98" t="e">
        <f ca="true">+IF(AND(ISNUMBER(OFFSET('Sanitation Data'!$I$4,0,10*ROW('Sanitation Data'!I72))),'Data Summary'!DJ78="Yes"),100-OFFSET('Sanitation Data'!$I$4,0,10*ROW('Sanitation Data'!I72)),NA())</f>
        <v>#N/A</v>
      </c>
      <c r="AV78" s="98" t="e">
        <f ca="true">+IF(AND(ISNUMBER(OFFSET('Sanitation Data'!$I$6,0,10*ROW('Sanitation Data'!I72))),'Data Summary'!DK78="Yes"),OFFSET('Sanitation Data'!$I$6,0,10*ROW('Sanitation Data'!I72)),NA())</f>
        <v>#N/A</v>
      </c>
      <c r="AW78" s="98" t="e">
        <f ca="true">+IF(AND(ISNUMBER(OFFSET('Sanitation Data'!$I$10,0,10*ROW('Sanitation Data'!I72))),'Data Summary'!DL78="Yes"),OFFSET('Sanitation Data'!$I$10,0,10*ROW('Sanitation Data'!I72)),NA())</f>
        <v>#N/A</v>
      </c>
      <c r="AX78" s="98" t="e">
        <f ca="true">+IF(AND(ISNUMBER(OFFSET('Sanitation Data'!$I$11,0,10*ROW('Sanitation Data'!I72))),'Data Summary'!DM78="Yes"),OFFSET('Sanitation Data'!$I$11,0,10*ROW('Sanitation Data'!I72)),NA())</f>
        <v>#N/A</v>
      </c>
      <c r="AY78" s="98" t="e">
        <f ca="true">+IF(AND(ISNUMBER(OFFSET('Sanitation Data'!$I$12,0,10*ROW('Sanitation Data'!I72))),'Data Summary'!DN78="Yes"),OFFSET('Sanitation Data'!$I$12,0,10*ROW('Sanitation Data'!I72)),NA())</f>
        <v>#N/A</v>
      </c>
      <c r="AZ78" s="99" t="e">
        <f ca="true">+IF(AND(ISNUMBER(OFFSET('Hygiene Data'!$D$5,0,10*ROW('Hygiene Data'!D72))),'Data Summary'!DO78="Yes"),OFFSET('Hygiene Data'!$D$5,0,10*ROW('Hygiene Data'!D72)),NA())</f>
        <v>#N/A</v>
      </c>
      <c r="BA78" s="99" t="e">
        <f ca="true">+IF(AND(ISNUMBER(OFFSET('Hygiene Data'!$D$7,0,10*ROW('Hygiene Data'!D72))),'Data Summary'!DP78="Yes"),OFFSET('Hygiene Data'!$D$7,0,10*ROW('Hygiene Data'!D72)),NA())</f>
        <v>#N/A</v>
      </c>
      <c r="BB78" s="99" t="e">
        <f ca="true">+IF(AND(ISNUMBER(OFFSET('Hygiene Data'!$D$9,0,10*ROW('Hygiene Data'!D72))),'Data Summary'!DQ78="Yes"),OFFSET('Hygiene Data'!$D$9,0,10*ROW('Hygiene Data'!D72)),NA())</f>
        <v>#N/A</v>
      </c>
      <c r="BC78" s="99" t="e">
        <f ca="true">+IF(AND(ISNUMBER(OFFSET('Hygiene Data'!$E$5,0,10*ROW('Hygiene Data'!E72))),'Data Summary'!DR78="Yes"),OFFSET('Hygiene Data'!$E$5,0,10*ROW('Hygiene Data'!E72)),NA())</f>
        <v>#N/A</v>
      </c>
      <c r="BD78" s="99" t="e">
        <f ca="true">+IF(AND(ISNUMBER(OFFSET('Hygiene Data'!$E$7,0,10*ROW('Hygiene Data'!E72))),'Data Summary'!DS78="Yes"),OFFSET('Hygiene Data'!$E$7,0,10*ROW('Hygiene Data'!E72)),NA())</f>
        <v>#N/A</v>
      </c>
      <c r="BE78" s="99" t="e">
        <f ca="true">+IF(AND(ISNUMBER(OFFSET('Hygiene Data'!$E$9,0,10*ROW('Hygiene Data'!E72))),'Data Summary'!DT78="Yes"),OFFSET('Hygiene Data'!$E$9,0,10*ROW('Hygiene Data'!E72)),NA())</f>
        <v>#N/A</v>
      </c>
      <c r="BF78" s="99" t="e">
        <f ca="true">+IF(AND(ISNUMBER(OFFSET('Hygiene Data'!$F$5,0,10*ROW('Hygiene Data'!F72))),'Data Summary'!DU78="Yes"),OFFSET('Hygiene Data'!$F$5,0,10*ROW('Hygiene Data'!F72)),NA())</f>
        <v>#N/A</v>
      </c>
      <c r="BG78" s="99" t="e">
        <f ca="true">+IF(AND(ISNUMBER(OFFSET('Hygiene Data'!$F$7,0,10*ROW('Hygiene Data'!F72))),'Data Summary'!DV78="Yes"),OFFSET('Hygiene Data'!$F$7,0,10*ROW('Hygiene Data'!F72)),NA())</f>
        <v>#N/A</v>
      </c>
      <c r="BH78" s="99" t="e">
        <f ca="true">+IF(AND(ISNUMBER(OFFSET('Hygiene Data'!$F$9,0,10*ROW('Hygiene Data'!F72))),'Data Summary'!DW78="Yes"),OFFSET('Hygiene Data'!$F$9,0,10*ROW('Hygiene Data'!F72)),NA())</f>
        <v>#N/A</v>
      </c>
      <c r="BI78" s="99" t="e">
        <f ca="true">+IF(AND(ISNUMBER(OFFSET('Hygiene Data'!$G$5,0,10*ROW('Hygiene Data'!G72))),'Data Summary'!DX78="Yes"),OFFSET('Hygiene Data'!$G$5,0,10*ROW('Hygiene Data'!G72)),NA())</f>
        <v>#N/A</v>
      </c>
      <c r="BJ78" s="99" t="e">
        <f ca="true">+IF(AND(ISNUMBER(OFFSET('Hygiene Data'!$G$7,0,10*ROW('Hygiene Data'!G72))),'Data Summary'!DY78="Yes"),OFFSET('Hygiene Data'!$G$7,0,10*ROW('Hygiene Data'!G72)),NA())</f>
        <v>#N/A</v>
      </c>
      <c r="BK78" s="99" t="e">
        <f ca="true">+IF(AND(ISNUMBER(OFFSET('Hygiene Data'!$G$9,0,10*ROW('Hygiene Data'!G72))),'Data Summary'!DZ78="Yes"),OFFSET('Hygiene Data'!$G$9,0,10*ROW('Hygiene Data'!G72)),NA())</f>
        <v>#N/A</v>
      </c>
      <c r="BL78" s="99" t="e">
        <f ca="true">+IF(AND(ISNUMBER(OFFSET('Hygiene Data'!$H$5,0,10*ROW('Hygiene Data'!H72))),'Data Summary'!EA78="Yes"),OFFSET('Hygiene Data'!$H$5,0,10*ROW('Hygiene Data'!H72)),NA())</f>
        <v>#N/A</v>
      </c>
      <c r="BM78" s="99" t="e">
        <f ca="true">+IF(AND(ISNUMBER(OFFSET('Hygiene Data'!$H$7,0,10*ROW('Hygiene Data'!H72))),'Data Summary'!EB78="Yes"),OFFSET('Hygiene Data'!$H$7,0,10*ROW('Hygiene Data'!H72)),NA())</f>
        <v>#N/A</v>
      </c>
      <c r="BN78" s="99" t="e">
        <f ca="true">+IF(AND(ISNUMBER(OFFSET('Hygiene Data'!$H$9,0,10*ROW('Hygiene Data'!H72))),'Data Summary'!EC78="Yes"),OFFSET('Hygiene Data'!$H$9,0,10*ROW('Hygiene Data'!H72)),NA())</f>
        <v>#N/A</v>
      </c>
      <c r="BO78" s="99" t="e">
        <f ca="true">+IF(AND(ISNUMBER(OFFSET('Hygiene Data'!$I$5,0,10*ROW('Hygiene Data'!I72))),'Data Summary'!ED78="Yes"),OFFSET('Hygiene Data'!$I$5,0,10*ROW('Hygiene Data'!I72)),NA())</f>
        <v>#N/A</v>
      </c>
      <c r="BP78" s="99" t="e">
        <f ca="true">+IF(AND(ISNUMBER(OFFSET('Hygiene Data'!$I$7,0,10*ROW('Hygiene Data'!I72))),'Data Summary'!EE78="Yes"),OFFSET('Hygiene Data'!$I$7,0,10*ROW('Hygiene Data'!I72)),NA())</f>
        <v>#N/A</v>
      </c>
      <c r="BQ78" s="99" t="e">
        <f ca="true">+IF(AND(ISNUMBER(OFFSET('Hygiene Data'!$I$9,0,10*ROW('Hygiene Data'!I72))),'Data Summary'!EF78="Yes"),OFFSET('Hygiene Data'!$I$9,0,10*ROW('Hygiene Data'!I72)),NA())</f>
        <v>#N/A</v>
      </c>
    </row>
    <row xmlns:x14ac="http://schemas.microsoft.com/office/spreadsheetml/2009/9/ac" r="79" x14ac:dyDescent="0.2">
      <c r="A79" s="337" t="e">
        <f ca="true">+RIGHT('Data Summary'!A79,LEN('Data Summary'!A79)-9)</f>
        <v>#VALUE!</v>
      </c>
      <c r="B79" s="38" t="str">
        <f ca="true">+IF(ISTEXT('Data Summary'!B79),'Data Summary'!B79,"")</f>
        <v/>
      </c>
      <c r="C79" s="336" t="e">
        <f ca="true">+VALUE('Data Summary'!C79)</f>
        <v>#VALUE!</v>
      </c>
      <c r="D79" s="97" t="e">
        <f ca="true">+IF(AND(ISNUMBER(OFFSET('Water Data'!$D$4,0,10*ROW('Water Data'!D73))),'Data Summary'!BS79="Yes"),100-OFFSET('Water Data'!$D$4,0,10*ROW('Water Data'!D73)),NA())</f>
        <v>#N/A</v>
      </c>
      <c r="E79" s="97" t="e">
        <f ca="true">+IF(AND(ISNUMBER(OFFSET('Water Data'!$D$6,0,10*ROW('Water Data'!D73))),'Data Summary'!BT79="Yes"),OFFSET('Water Data'!$D$6,0,10*ROW('Water Data'!D73)),NA())</f>
        <v>#N/A</v>
      </c>
      <c r="F79" s="97" t="e">
        <f ca="true">+IF(AND(ISNUMBER(OFFSET('Water Data'!$D$9,0,10*ROW('Water Data'!D73))),'Data Summary'!BU79="Yes"),OFFSET('Water Data'!$D$9,0,10*ROW('Water Data'!D73)),NA())</f>
        <v>#N/A</v>
      </c>
      <c r="G79" s="97" t="e">
        <f ca="true">+IF(AND(ISNUMBER(OFFSET('Water Data'!$E$4,0,10*ROW('Water Data'!E73))),'Data Summary'!BV79="Yes"),100-OFFSET('Water Data'!$E$4,0,10*ROW('Water Data'!E73)),NA())</f>
        <v>#N/A</v>
      </c>
      <c r="H79" s="97" t="e">
        <f ca="true">+IF(AND(ISNUMBER(OFFSET('Water Data'!$E$6,0,10*ROW('Water Data'!E73))),'Data Summary'!BW79="Yes"),OFFSET('Water Data'!$E$6,0,10*ROW('Water Data'!E73)),NA())</f>
        <v>#N/A</v>
      </c>
      <c r="I79" s="97" t="e">
        <f ca="true">+IF(AND(ISNUMBER(OFFSET('Water Data'!$E$9,0,10*ROW('Water Data'!E73))),'Data Summary'!BX79="Yes"),OFFSET('Water Data'!$E$9,0,10*ROW('Water Data'!E73)),NA())</f>
        <v>#N/A</v>
      </c>
      <c r="J79" s="97" t="e">
        <f ca="true">+IF(AND(ISNUMBER(OFFSET('Water Data'!$F$4,0,10*ROW('Water Data'!F73))),'Data Summary'!BY79="Yes"),100-OFFSET('Water Data'!$F$4,0,10*ROW('Water Data'!F73)),NA())</f>
        <v>#N/A</v>
      </c>
      <c r="K79" s="97" t="e">
        <f ca="true">+IF(AND(ISNUMBER(OFFSET('Water Data'!$F$6,0,10*ROW('Water Data'!F73))),'Data Summary'!BZ79="Yes"),OFFSET('Water Data'!$F$6,0,10*ROW('Water Data'!F73)),NA())</f>
        <v>#N/A</v>
      </c>
      <c r="L79" s="97" t="e">
        <f ca="true">+IF(AND(ISNUMBER(OFFSET('Water Data'!$F$9,0,10*ROW('Water Data'!F73))),'Data Summary'!CA79="Yes"),OFFSET('Water Data'!$F$9,0,10*ROW('Water Data'!F73)),NA())</f>
        <v>#N/A</v>
      </c>
      <c r="M79" s="97" t="e">
        <f ca="true">+IF(AND(ISNUMBER(OFFSET('Water Data'!$G$4,0,10*ROW('Water Data'!G73))),'Data Summary'!CB79="Yes"),100-OFFSET('Water Data'!$G$4,0,10*ROW('Water Data'!G73)),NA())</f>
        <v>#N/A</v>
      </c>
      <c r="N79" s="97" t="e">
        <f ca="true">+IF(AND(ISNUMBER(OFFSET('Water Data'!$G$6,0,10*ROW('Water Data'!G73))),'Data Summary'!CC79="Yes"),OFFSET('Water Data'!$G$6,0,10*ROW('Water Data'!G73)),NA())</f>
        <v>#N/A</v>
      </c>
      <c r="O79" s="97" t="e">
        <f ca="true">+IF(AND(ISNUMBER(OFFSET('Water Data'!$G$9,0,10*ROW('Water Data'!G73))),'Data Summary'!CD79="Yes"),OFFSET('Water Data'!$G$9,0,10*ROW('Water Data'!G73)),NA())</f>
        <v>#N/A</v>
      </c>
      <c r="P79" s="97" t="e">
        <f ca="true">+IF(AND(ISNUMBER(OFFSET('Water Data'!$H$4,0,10*ROW('Water Data'!H73))),'Data Summary'!CE79="Yes"),100-OFFSET('Water Data'!$H$4,0,10*ROW('Water Data'!H73)),NA())</f>
        <v>#N/A</v>
      </c>
      <c r="Q79" s="97" t="e">
        <f ca="true">+IF(AND(ISNUMBER(OFFSET('Water Data'!$H$6,0,10*ROW('Water Data'!H73))),'Data Summary'!CF79="Yes"),OFFSET('Water Data'!$H$6,0,10*ROW('Water Data'!H73)),NA())</f>
        <v>#N/A</v>
      </c>
      <c r="R79" s="97" t="e">
        <f ca="true">+IF(AND(ISNUMBER(OFFSET('Water Data'!$H$9,0,10*ROW('Water Data'!H73))),'Data Summary'!CG79="Yes"),OFFSET('Water Data'!$H$9,0,10*ROW('Water Data'!H73)),NA())</f>
        <v>#N/A</v>
      </c>
      <c r="S79" s="97" t="e">
        <f ca="true">+IF(AND(ISNUMBER(OFFSET('Water Data'!$I$4,0,10*ROW('Water Data'!I73))),'Data Summary'!CH79="Yes"),100-OFFSET('Water Data'!$I$4,0,10*ROW('Water Data'!I73)),NA())</f>
        <v>#N/A</v>
      </c>
      <c r="T79" s="97" t="e">
        <f ca="true">+IF(AND(ISNUMBER(OFFSET('Water Data'!$I$6,0,10*ROW('Water Data'!I73))),'Data Summary'!CI79="Yes"),OFFSET('Water Data'!$I$6,0,10*ROW('Water Data'!I73)),NA())</f>
        <v>#N/A</v>
      </c>
      <c r="U79" s="97" t="e">
        <f ca="true">+IF(AND(ISNUMBER(OFFSET('Water Data'!$I$9,0,10*ROW('Water Data'!I73))),'Data Summary'!CJ79="Yes"),OFFSET('Water Data'!$I$9,0,10*ROW('Water Data'!I73)),NA())</f>
        <v>#N/A</v>
      </c>
      <c r="V79" s="98" t="e">
        <f ca="true">+IF(AND(ISNUMBER(OFFSET('Sanitation Data'!$D$4,0,10*ROW('Sanitation Data'!D73))),'Data Summary'!CK79="Yes"),100-OFFSET('Sanitation Data'!$D$4,0,10*ROW('Sanitation Data'!D73)),NA())</f>
        <v>#N/A</v>
      </c>
      <c r="W79" s="98" t="e">
        <f ca="true">+IF(AND(ISNUMBER(OFFSET('Sanitation Data'!$D$6,0,10*ROW('Sanitation Data'!D73))),'Data Summary'!CL79="Yes"),OFFSET('Sanitation Data'!$D$6,0,10*ROW('Sanitation Data'!D73)),NA())</f>
        <v>#N/A</v>
      </c>
      <c r="X79" s="98" t="e">
        <f ca="true">+IF(AND(ISNUMBER(OFFSET('Sanitation Data'!$D$10,0,10*ROW('Sanitation Data'!D73))),'Data Summary'!CM79="Yes"),OFFSET('Sanitation Data'!$D$10,0,10*ROW('Sanitation Data'!D73)),NA())</f>
        <v>#N/A</v>
      </c>
      <c r="Y79" s="98" t="e">
        <f ca="true">+IF(AND(ISNUMBER(OFFSET('Sanitation Data'!$D$11,0,10*ROW('Sanitation Data'!D73))),'Data Summary'!CN79="Yes"),OFFSET('Sanitation Data'!$D$11,0,10*ROW('Sanitation Data'!D73)),NA())</f>
        <v>#N/A</v>
      </c>
      <c r="Z79" s="98" t="e">
        <f ca="true">+IF(AND(ISNUMBER(OFFSET('Sanitation Data'!$D$12,0,10*ROW('Sanitation Data'!D73))),'Data Summary'!CO79="Yes"),OFFSET('Sanitation Data'!$D$12,0,10*ROW('Sanitation Data'!D73)),NA())</f>
        <v>#N/A</v>
      </c>
      <c r="AA79" s="98" t="e">
        <f ca="true">+IF(AND(ISNUMBER(OFFSET('Sanitation Data'!$E$4,0,10*ROW('Sanitation Data'!E73))),'Data Summary'!CP79="Yes"),100-OFFSET('Sanitation Data'!$E$4,0,10*ROW('Sanitation Data'!E73)),NA())</f>
        <v>#N/A</v>
      </c>
      <c r="AB79" s="98" t="e">
        <f ca="true">+IF(AND(ISNUMBER(OFFSET('Sanitation Data'!$E$6,0,10*ROW('Sanitation Data'!E73))),'Data Summary'!CQ79="Yes"),OFFSET('Sanitation Data'!$E$6,0,10*ROW('Sanitation Data'!E73)),NA())</f>
        <v>#N/A</v>
      </c>
      <c r="AC79" s="98" t="e">
        <f ca="true">+IF(AND(ISNUMBER(OFFSET('Sanitation Data'!$E$10,0,10*ROW('Sanitation Data'!E73))),'Data Summary'!CR79="Yes"),OFFSET('Sanitation Data'!$E$10,0,10*ROW('Sanitation Data'!E73)),NA())</f>
        <v>#N/A</v>
      </c>
      <c r="AD79" s="98" t="e">
        <f ca="true">+IF(AND(ISNUMBER(OFFSET('Sanitation Data'!$E$11,0,10*ROW('Sanitation Data'!E73))),'Data Summary'!CS79="Yes"),OFFSET('Sanitation Data'!$E$11,0,10*ROW('Sanitation Data'!E73)),NA())</f>
        <v>#N/A</v>
      </c>
      <c r="AE79" s="98" t="e">
        <f ca="true">+IF(AND(ISNUMBER(OFFSET('Sanitation Data'!$E$12,0,10*ROW('Sanitation Data'!E73))),'Data Summary'!CT79="Yes"),OFFSET('Sanitation Data'!$E$12,0,10*ROW('Sanitation Data'!E73)),NA())</f>
        <v>#N/A</v>
      </c>
      <c r="AF79" s="98" t="e">
        <f ca="true">+IF(AND(ISNUMBER(OFFSET('Sanitation Data'!$F$4,0,10*ROW('Sanitation Data'!F73))),'Data Summary'!CU79="Yes"),100-OFFSET('Sanitation Data'!$F$4,0,10*ROW('Sanitation Data'!F73)),NA())</f>
        <v>#N/A</v>
      </c>
      <c r="AG79" s="98" t="e">
        <f ca="true">+IF(AND(ISNUMBER(OFFSET('Sanitation Data'!$F$6,0,10*ROW('Sanitation Data'!F73))),'Data Summary'!CV79="Yes"),OFFSET('Sanitation Data'!$F$6,0,10*ROW('Sanitation Data'!F73)),NA())</f>
        <v>#N/A</v>
      </c>
      <c r="AH79" s="98" t="e">
        <f ca="true">+IF(AND(ISNUMBER(OFFSET('Sanitation Data'!$F$10,0,10*ROW('Sanitation Data'!F73))),'Data Summary'!CW79="Yes"),OFFSET('Sanitation Data'!$F$10,0,10*ROW('Sanitation Data'!F73)),NA())</f>
        <v>#N/A</v>
      </c>
      <c r="AI79" s="98" t="e">
        <f ca="true">+IF(AND(ISNUMBER(OFFSET('Sanitation Data'!$F$11,0,10*ROW('Sanitation Data'!F73))),'Data Summary'!CX79="Yes"),OFFSET('Sanitation Data'!$F$11,0,10*ROW('Sanitation Data'!F73)),NA())</f>
        <v>#N/A</v>
      </c>
      <c r="AJ79" s="98" t="e">
        <f ca="true">+IF(AND(ISNUMBER(OFFSET('Sanitation Data'!$F$12,0,10*ROW('Sanitation Data'!F73))),'Data Summary'!CY79="Yes"),OFFSET('Sanitation Data'!$F$12,0,10*ROW('Sanitation Data'!F73)),NA())</f>
        <v>#N/A</v>
      </c>
      <c r="AK79" s="98" t="e">
        <f ca="true">+IF(AND(ISNUMBER(OFFSET('Sanitation Data'!$G$4,0,10*ROW('Sanitation Data'!G73))),'Data Summary'!CZ79="Yes"),100-OFFSET('Sanitation Data'!$G$4,0,10*ROW('Sanitation Data'!G73)),NA())</f>
        <v>#N/A</v>
      </c>
      <c r="AL79" s="98" t="e">
        <f ca="true">+IF(AND(ISNUMBER(OFFSET('Sanitation Data'!$G$6,0,10*ROW('Sanitation Data'!G73))),'Data Summary'!DA79="Yes"),OFFSET('Sanitation Data'!$G$6,0,10*ROW('Sanitation Data'!G73)),NA())</f>
        <v>#N/A</v>
      </c>
      <c r="AM79" s="98" t="e">
        <f ca="true">+IF(AND(ISNUMBER(OFFSET('Sanitation Data'!$G$10,0,10*ROW('Sanitation Data'!G73))),'Data Summary'!DB79="Yes"),OFFSET('Sanitation Data'!$G$10,0,10*ROW('Sanitation Data'!G73)),NA())</f>
        <v>#N/A</v>
      </c>
      <c r="AN79" s="98" t="e">
        <f ca="true">+IF(AND(ISNUMBER(OFFSET('Sanitation Data'!$G$11,0,10*ROW('Sanitation Data'!G73))),'Data Summary'!DC79="Yes"),OFFSET('Sanitation Data'!$G$11,0,10*ROW('Sanitation Data'!G73)),NA())</f>
        <v>#N/A</v>
      </c>
      <c r="AO79" s="98" t="e">
        <f ca="true">+IF(AND(ISNUMBER(OFFSET('Sanitation Data'!$G$12,0,10*ROW('Sanitation Data'!G73))),'Data Summary'!DD79="Yes"),OFFSET('Sanitation Data'!$G$12,0,10*ROW('Sanitation Data'!G73)),NA())</f>
        <v>#N/A</v>
      </c>
      <c r="AP79" s="98" t="e">
        <f ca="true">+IF(AND(ISNUMBER(OFFSET('Sanitation Data'!$H$4,0,10*ROW('Sanitation Data'!H73))),'Data Summary'!DE79="Yes"),100-OFFSET('Sanitation Data'!$H$4,0,10*ROW('Sanitation Data'!H73)),NA())</f>
        <v>#N/A</v>
      </c>
      <c r="AQ79" s="98" t="e">
        <f ca="true">+IF(AND(ISNUMBER(OFFSET('Sanitation Data'!$H$6,0,10*ROW('Sanitation Data'!H73))),'Data Summary'!DF79="Yes"),OFFSET('Sanitation Data'!$H$6,0,10*ROW('Sanitation Data'!H73)),NA())</f>
        <v>#N/A</v>
      </c>
      <c r="AR79" s="98" t="e">
        <f ca="true">+IF(AND(ISNUMBER(OFFSET('Sanitation Data'!$H$10,0,10*ROW('Sanitation Data'!H73))),'Data Summary'!DG79="Yes"),OFFSET('Sanitation Data'!$H$10,0,10*ROW('Sanitation Data'!H73)),NA())</f>
        <v>#N/A</v>
      </c>
      <c r="AS79" s="98" t="e">
        <f ca="true">+IF(AND(ISNUMBER(OFFSET('Sanitation Data'!$H$11,0,10*ROW('Sanitation Data'!H73))),'Data Summary'!DH79="Yes"),OFFSET('Sanitation Data'!$H$11,0,10*ROW('Sanitation Data'!H73)),NA())</f>
        <v>#N/A</v>
      </c>
      <c r="AT79" s="98" t="e">
        <f ca="true">+IF(AND(ISNUMBER(OFFSET('Sanitation Data'!$H$12,0,10*ROW('Sanitation Data'!H73))),'Data Summary'!DI79="Yes"),OFFSET('Sanitation Data'!$H$12,0,10*ROW('Sanitation Data'!H73)),NA())</f>
        <v>#N/A</v>
      </c>
      <c r="AU79" s="98" t="e">
        <f ca="true">+IF(AND(ISNUMBER(OFFSET('Sanitation Data'!$I$4,0,10*ROW('Sanitation Data'!I73))),'Data Summary'!DJ79="Yes"),100-OFFSET('Sanitation Data'!$I$4,0,10*ROW('Sanitation Data'!I73)),NA())</f>
        <v>#N/A</v>
      </c>
      <c r="AV79" s="98" t="e">
        <f ca="true">+IF(AND(ISNUMBER(OFFSET('Sanitation Data'!$I$6,0,10*ROW('Sanitation Data'!I73))),'Data Summary'!DK79="Yes"),OFFSET('Sanitation Data'!$I$6,0,10*ROW('Sanitation Data'!I73)),NA())</f>
        <v>#N/A</v>
      </c>
      <c r="AW79" s="98" t="e">
        <f ca="true">+IF(AND(ISNUMBER(OFFSET('Sanitation Data'!$I$10,0,10*ROW('Sanitation Data'!I73))),'Data Summary'!DL79="Yes"),OFFSET('Sanitation Data'!$I$10,0,10*ROW('Sanitation Data'!I73)),NA())</f>
        <v>#N/A</v>
      </c>
      <c r="AX79" s="98" t="e">
        <f ca="true">+IF(AND(ISNUMBER(OFFSET('Sanitation Data'!$I$11,0,10*ROW('Sanitation Data'!I73))),'Data Summary'!DM79="Yes"),OFFSET('Sanitation Data'!$I$11,0,10*ROW('Sanitation Data'!I73)),NA())</f>
        <v>#N/A</v>
      </c>
      <c r="AY79" s="98" t="e">
        <f ca="true">+IF(AND(ISNUMBER(OFFSET('Sanitation Data'!$I$12,0,10*ROW('Sanitation Data'!I73))),'Data Summary'!DN79="Yes"),OFFSET('Sanitation Data'!$I$12,0,10*ROW('Sanitation Data'!I73)),NA())</f>
        <v>#N/A</v>
      </c>
      <c r="AZ79" s="99" t="e">
        <f ca="true">+IF(AND(ISNUMBER(OFFSET('Hygiene Data'!$D$5,0,10*ROW('Hygiene Data'!D73))),'Data Summary'!DO79="Yes"),OFFSET('Hygiene Data'!$D$5,0,10*ROW('Hygiene Data'!D73)),NA())</f>
        <v>#N/A</v>
      </c>
      <c r="BA79" s="99" t="e">
        <f ca="true">+IF(AND(ISNUMBER(OFFSET('Hygiene Data'!$D$7,0,10*ROW('Hygiene Data'!D73))),'Data Summary'!DP79="Yes"),OFFSET('Hygiene Data'!$D$7,0,10*ROW('Hygiene Data'!D73)),NA())</f>
        <v>#N/A</v>
      </c>
      <c r="BB79" s="99" t="e">
        <f ca="true">+IF(AND(ISNUMBER(OFFSET('Hygiene Data'!$D$9,0,10*ROW('Hygiene Data'!D73))),'Data Summary'!DQ79="Yes"),OFFSET('Hygiene Data'!$D$9,0,10*ROW('Hygiene Data'!D73)),NA())</f>
        <v>#N/A</v>
      </c>
      <c r="BC79" s="99" t="e">
        <f ca="true">+IF(AND(ISNUMBER(OFFSET('Hygiene Data'!$E$5,0,10*ROW('Hygiene Data'!E73))),'Data Summary'!DR79="Yes"),OFFSET('Hygiene Data'!$E$5,0,10*ROW('Hygiene Data'!E73)),NA())</f>
        <v>#N/A</v>
      </c>
      <c r="BD79" s="99" t="e">
        <f ca="true">+IF(AND(ISNUMBER(OFFSET('Hygiene Data'!$E$7,0,10*ROW('Hygiene Data'!E73))),'Data Summary'!DS79="Yes"),OFFSET('Hygiene Data'!$E$7,0,10*ROW('Hygiene Data'!E73)),NA())</f>
        <v>#N/A</v>
      </c>
      <c r="BE79" s="99" t="e">
        <f ca="true">+IF(AND(ISNUMBER(OFFSET('Hygiene Data'!$E$9,0,10*ROW('Hygiene Data'!E73))),'Data Summary'!DT79="Yes"),OFFSET('Hygiene Data'!$E$9,0,10*ROW('Hygiene Data'!E73)),NA())</f>
        <v>#N/A</v>
      </c>
      <c r="BF79" s="99" t="e">
        <f ca="true">+IF(AND(ISNUMBER(OFFSET('Hygiene Data'!$F$5,0,10*ROW('Hygiene Data'!F73))),'Data Summary'!DU79="Yes"),OFFSET('Hygiene Data'!$F$5,0,10*ROW('Hygiene Data'!F73)),NA())</f>
        <v>#N/A</v>
      </c>
      <c r="BG79" s="99" t="e">
        <f ca="true">+IF(AND(ISNUMBER(OFFSET('Hygiene Data'!$F$7,0,10*ROW('Hygiene Data'!F73))),'Data Summary'!DV79="Yes"),OFFSET('Hygiene Data'!$F$7,0,10*ROW('Hygiene Data'!F73)),NA())</f>
        <v>#N/A</v>
      </c>
      <c r="BH79" s="99" t="e">
        <f ca="true">+IF(AND(ISNUMBER(OFFSET('Hygiene Data'!$F$9,0,10*ROW('Hygiene Data'!F73))),'Data Summary'!DW79="Yes"),OFFSET('Hygiene Data'!$F$9,0,10*ROW('Hygiene Data'!F73)),NA())</f>
        <v>#N/A</v>
      </c>
      <c r="BI79" s="99" t="e">
        <f ca="true">+IF(AND(ISNUMBER(OFFSET('Hygiene Data'!$G$5,0,10*ROW('Hygiene Data'!G73))),'Data Summary'!DX79="Yes"),OFFSET('Hygiene Data'!$G$5,0,10*ROW('Hygiene Data'!G73)),NA())</f>
        <v>#N/A</v>
      </c>
      <c r="BJ79" s="99" t="e">
        <f ca="true">+IF(AND(ISNUMBER(OFFSET('Hygiene Data'!$G$7,0,10*ROW('Hygiene Data'!G73))),'Data Summary'!DY79="Yes"),OFFSET('Hygiene Data'!$G$7,0,10*ROW('Hygiene Data'!G73)),NA())</f>
        <v>#N/A</v>
      </c>
      <c r="BK79" s="99" t="e">
        <f ca="true">+IF(AND(ISNUMBER(OFFSET('Hygiene Data'!$G$9,0,10*ROW('Hygiene Data'!G73))),'Data Summary'!DZ79="Yes"),OFFSET('Hygiene Data'!$G$9,0,10*ROW('Hygiene Data'!G73)),NA())</f>
        <v>#N/A</v>
      </c>
      <c r="BL79" s="99" t="e">
        <f ca="true">+IF(AND(ISNUMBER(OFFSET('Hygiene Data'!$H$5,0,10*ROW('Hygiene Data'!H73))),'Data Summary'!EA79="Yes"),OFFSET('Hygiene Data'!$H$5,0,10*ROW('Hygiene Data'!H73)),NA())</f>
        <v>#N/A</v>
      </c>
      <c r="BM79" s="99" t="e">
        <f ca="true">+IF(AND(ISNUMBER(OFFSET('Hygiene Data'!$H$7,0,10*ROW('Hygiene Data'!H73))),'Data Summary'!EB79="Yes"),OFFSET('Hygiene Data'!$H$7,0,10*ROW('Hygiene Data'!H73)),NA())</f>
        <v>#N/A</v>
      </c>
      <c r="BN79" s="99" t="e">
        <f ca="true">+IF(AND(ISNUMBER(OFFSET('Hygiene Data'!$H$9,0,10*ROW('Hygiene Data'!H73))),'Data Summary'!EC79="Yes"),OFFSET('Hygiene Data'!$H$9,0,10*ROW('Hygiene Data'!H73)),NA())</f>
        <v>#N/A</v>
      </c>
      <c r="BO79" s="99" t="e">
        <f ca="true">+IF(AND(ISNUMBER(OFFSET('Hygiene Data'!$I$5,0,10*ROW('Hygiene Data'!I73))),'Data Summary'!ED79="Yes"),OFFSET('Hygiene Data'!$I$5,0,10*ROW('Hygiene Data'!I73)),NA())</f>
        <v>#N/A</v>
      </c>
      <c r="BP79" s="99" t="e">
        <f ca="true">+IF(AND(ISNUMBER(OFFSET('Hygiene Data'!$I$7,0,10*ROW('Hygiene Data'!I73))),'Data Summary'!EE79="Yes"),OFFSET('Hygiene Data'!$I$7,0,10*ROW('Hygiene Data'!I73)),NA())</f>
        <v>#N/A</v>
      </c>
      <c r="BQ79" s="99" t="e">
        <f ca="true">+IF(AND(ISNUMBER(OFFSET('Hygiene Data'!$I$9,0,10*ROW('Hygiene Data'!I73))),'Data Summary'!EF79="Yes"),OFFSET('Hygiene Data'!$I$9,0,10*ROW('Hygiene Data'!I73)),NA())</f>
        <v>#N/A</v>
      </c>
    </row>
    <row xmlns:x14ac="http://schemas.microsoft.com/office/spreadsheetml/2009/9/ac" r="80" x14ac:dyDescent="0.2">
      <c r="A80" s="337" t="e">
        <f ca="true">+RIGHT('Data Summary'!A80,LEN('Data Summary'!A80)-9)</f>
        <v>#VALUE!</v>
      </c>
      <c r="B80" s="38" t="str">
        <f ca="true">+IF(ISTEXT('Data Summary'!B80),'Data Summary'!B80,"")</f>
        <v/>
      </c>
      <c r="C80" s="336" t="e">
        <f ca="true">+VALUE('Data Summary'!C80)</f>
        <v>#VALUE!</v>
      </c>
      <c r="D80" s="97" t="e">
        <f ca="true">+IF(AND(ISNUMBER(OFFSET('Water Data'!$D$4,0,10*ROW('Water Data'!D74))),'Data Summary'!BS80="Yes"),100-OFFSET('Water Data'!$D$4,0,10*ROW('Water Data'!D74)),NA())</f>
        <v>#N/A</v>
      </c>
      <c r="E80" s="97" t="e">
        <f ca="true">+IF(AND(ISNUMBER(OFFSET('Water Data'!$D$6,0,10*ROW('Water Data'!D74))),'Data Summary'!BT80="Yes"),OFFSET('Water Data'!$D$6,0,10*ROW('Water Data'!D74)),NA())</f>
        <v>#N/A</v>
      </c>
      <c r="F80" s="97" t="e">
        <f ca="true">+IF(AND(ISNUMBER(OFFSET('Water Data'!$D$9,0,10*ROW('Water Data'!D74))),'Data Summary'!BU80="Yes"),OFFSET('Water Data'!$D$9,0,10*ROW('Water Data'!D74)),NA())</f>
        <v>#N/A</v>
      </c>
      <c r="G80" s="97" t="e">
        <f ca="true">+IF(AND(ISNUMBER(OFFSET('Water Data'!$E$4,0,10*ROW('Water Data'!E74))),'Data Summary'!BV80="Yes"),100-OFFSET('Water Data'!$E$4,0,10*ROW('Water Data'!E74)),NA())</f>
        <v>#N/A</v>
      </c>
      <c r="H80" s="97" t="e">
        <f ca="true">+IF(AND(ISNUMBER(OFFSET('Water Data'!$E$6,0,10*ROW('Water Data'!E74))),'Data Summary'!BW80="Yes"),OFFSET('Water Data'!$E$6,0,10*ROW('Water Data'!E74)),NA())</f>
        <v>#N/A</v>
      </c>
      <c r="I80" s="97" t="e">
        <f ca="true">+IF(AND(ISNUMBER(OFFSET('Water Data'!$E$9,0,10*ROW('Water Data'!E74))),'Data Summary'!BX80="Yes"),OFFSET('Water Data'!$E$9,0,10*ROW('Water Data'!E74)),NA())</f>
        <v>#N/A</v>
      </c>
      <c r="J80" s="97" t="e">
        <f ca="true">+IF(AND(ISNUMBER(OFFSET('Water Data'!$F$4,0,10*ROW('Water Data'!F74))),'Data Summary'!BY80="Yes"),100-OFFSET('Water Data'!$F$4,0,10*ROW('Water Data'!F74)),NA())</f>
        <v>#N/A</v>
      </c>
      <c r="K80" s="97" t="e">
        <f ca="true">+IF(AND(ISNUMBER(OFFSET('Water Data'!$F$6,0,10*ROW('Water Data'!F74))),'Data Summary'!BZ80="Yes"),OFFSET('Water Data'!$F$6,0,10*ROW('Water Data'!F74)),NA())</f>
        <v>#N/A</v>
      </c>
      <c r="L80" s="97" t="e">
        <f ca="true">+IF(AND(ISNUMBER(OFFSET('Water Data'!$F$9,0,10*ROW('Water Data'!F74))),'Data Summary'!CA80="Yes"),OFFSET('Water Data'!$F$9,0,10*ROW('Water Data'!F74)),NA())</f>
        <v>#N/A</v>
      </c>
      <c r="M80" s="97" t="e">
        <f ca="true">+IF(AND(ISNUMBER(OFFSET('Water Data'!$G$4,0,10*ROW('Water Data'!G74))),'Data Summary'!CB80="Yes"),100-OFFSET('Water Data'!$G$4,0,10*ROW('Water Data'!G74)),NA())</f>
        <v>#N/A</v>
      </c>
      <c r="N80" s="97" t="e">
        <f ca="true">+IF(AND(ISNUMBER(OFFSET('Water Data'!$G$6,0,10*ROW('Water Data'!G74))),'Data Summary'!CC80="Yes"),OFFSET('Water Data'!$G$6,0,10*ROW('Water Data'!G74)),NA())</f>
        <v>#N/A</v>
      </c>
      <c r="O80" s="97" t="e">
        <f ca="true">+IF(AND(ISNUMBER(OFFSET('Water Data'!$G$9,0,10*ROW('Water Data'!G74))),'Data Summary'!CD80="Yes"),OFFSET('Water Data'!$G$9,0,10*ROW('Water Data'!G74)),NA())</f>
        <v>#N/A</v>
      </c>
      <c r="P80" s="97" t="e">
        <f ca="true">+IF(AND(ISNUMBER(OFFSET('Water Data'!$H$4,0,10*ROW('Water Data'!H74))),'Data Summary'!CE80="Yes"),100-OFFSET('Water Data'!$H$4,0,10*ROW('Water Data'!H74)),NA())</f>
        <v>#N/A</v>
      </c>
      <c r="Q80" s="97" t="e">
        <f ca="true">+IF(AND(ISNUMBER(OFFSET('Water Data'!$H$6,0,10*ROW('Water Data'!H74))),'Data Summary'!CF80="Yes"),OFFSET('Water Data'!$H$6,0,10*ROW('Water Data'!H74)),NA())</f>
        <v>#N/A</v>
      </c>
      <c r="R80" s="97" t="e">
        <f ca="true">+IF(AND(ISNUMBER(OFFSET('Water Data'!$H$9,0,10*ROW('Water Data'!H74))),'Data Summary'!CG80="Yes"),OFFSET('Water Data'!$H$9,0,10*ROW('Water Data'!H74)),NA())</f>
        <v>#N/A</v>
      </c>
      <c r="S80" s="97" t="e">
        <f ca="true">+IF(AND(ISNUMBER(OFFSET('Water Data'!$I$4,0,10*ROW('Water Data'!I74))),'Data Summary'!CH80="Yes"),100-OFFSET('Water Data'!$I$4,0,10*ROW('Water Data'!I74)),NA())</f>
        <v>#N/A</v>
      </c>
      <c r="T80" s="97" t="e">
        <f ca="true">+IF(AND(ISNUMBER(OFFSET('Water Data'!$I$6,0,10*ROW('Water Data'!I74))),'Data Summary'!CI80="Yes"),OFFSET('Water Data'!$I$6,0,10*ROW('Water Data'!I74)),NA())</f>
        <v>#N/A</v>
      </c>
      <c r="U80" s="97" t="e">
        <f ca="true">+IF(AND(ISNUMBER(OFFSET('Water Data'!$I$9,0,10*ROW('Water Data'!I74))),'Data Summary'!CJ80="Yes"),OFFSET('Water Data'!$I$9,0,10*ROW('Water Data'!I74)),NA())</f>
        <v>#N/A</v>
      </c>
      <c r="V80" s="98" t="e">
        <f ca="true">+IF(AND(ISNUMBER(OFFSET('Sanitation Data'!$D$4,0,10*ROW('Sanitation Data'!D74))),'Data Summary'!CK80="Yes"),100-OFFSET('Sanitation Data'!$D$4,0,10*ROW('Sanitation Data'!D74)),NA())</f>
        <v>#N/A</v>
      </c>
      <c r="W80" s="98" t="e">
        <f ca="true">+IF(AND(ISNUMBER(OFFSET('Sanitation Data'!$D$6,0,10*ROW('Sanitation Data'!D74))),'Data Summary'!CL80="Yes"),OFFSET('Sanitation Data'!$D$6,0,10*ROW('Sanitation Data'!D74)),NA())</f>
        <v>#N/A</v>
      </c>
      <c r="X80" s="98" t="e">
        <f ca="true">+IF(AND(ISNUMBER(OFFSET('Sanitation Data'!$D$10,0,10*ROW('Sanitation Data'!D74))),'Data Summary'!CM80="Yes"),OFFSET('Sanitation Data'!$D$10,0,10*ROW('Sanitation Data'!D74)),NA())</f>
        <v>#N/A</v>
      </c>
      <c r="Y80" s="98" t="e">
        <f ca="true">+IF(AND(ISNUMBER(OFFSET('Sanitation Data'!$D$11,0,10*ROW('Sanitation Data'!D74))),'Data Summary'!CN80="Yes"),OFFSET('Sanitation Data'!$D$11,0,10*ROW('Sanitation Data'!D74)),NA())</f>
        <v>#N/A</v>
      </c>
      <c r="Z80" s="98" t="e">
        <f ca="true">+IF(AND(ISNUMBER(OFFSET('Sanitation Data'!$D$12,0,10*ROW('Sanitation Data'!D74))),'Data Summary'!CO80="Yes"),OFFSET('Sanitation Data'!$D$12,0,10*ROW('Sanitation Data'!D74)),NA())</f>
        <v>#N/A</v>
      </c>
      <c r="AA80" s="98" t="e">
        <f ca="true">+IF(AND(ISNUMBER(OFFSET('Sanitation Data'!$E$4,0,10*ROW('Sanitation Data'!E74))),'Data Summary'!CP80="Yes"),100-OFFSET('Sanitation Data'!$E$4,0,10*ROW('Sanitation Data'!E74)),NA())</f>
        <v>#N/A</v>
      </c>
      <c r="AB80" s="98" t="e">
        <f ca="true">+IF(AND(ISNUMBER(OFFSET('Sanitation Data'!$E$6,0,10*ROW('Sanitation Data'!E74))),'Data Summary'!CQ80="Yes"),OFFSET('Sanitation Data'!$E$6,0,10*ROW('Sanitation Data'!E74)),NA())</f>
        <v>#N/A</v>
      </c>
      <c r="AC80" s="98" t="e">
        <f ca="true">+IF(AND(ISNUMBER(OFFSET('Sanitation Data'!$E$10,0,10*ROW('Sanitation Data'!E74))),'Data Summary'!CR80="Yes"),OFFSET('Sanitation Data'!$E$10,0,10*ROW('Sanitation Data'!E74)),NA())</f>
        <v>#N/A</v>
      </c>
      <c r="AD80" s="98" t="e">
        <f ca="true">+IF(AND(ISNUMBER(OFFSET('Sanitation Data'!$E$11,0,10*ROW('Sanitation Data'!E74))),'Data Summary'!CS80="Yes"),OFFSET('Sanitation Data'!$E$11,0,10*ROW('Sanitation Data'!E74)),NA())</f>
        <v>#N/A</v>
      </c>
      <c r="AE80" s="98" t="e">
        <f ca="true">+IF(AND(ISNUMBER(OFFSET('Sanitation Data'!$E$12,0,10*ROW('Sanitation Data'!E74))),'Data Summary'!CT80="Yes"),OFFSET('Sanitation Data'!$E$12,0,10*ROW('Sanitation Data'!E74)),NA())</f>
        <v>#N/A</v>
      </c>
      <c r="AF80" s="98" t="e">
        <f ca="true">+IF(AND(ISNUMBER(OFFSET('Sanitation Data'!$F$4,0,10*ROW('Sanitation Data'!F74))),'Data Summary'!CU80="Yes"),100-OFFSET('Sanitation Data'!$F$4,0,10*ROW('Sanitation Data'!F74)),NA())</f>
        <v>#N/A</v>
      </c>
      <c r="AG80" s="98" t="e">
        <f ca="true">+IF(AND(ISNUMBER(OFFSET('Sanitation Data'!$F$6,0,10*ROW('Sanitation Data'!F74))),'Data Summary'!CV80="Yes"),OFFSET('Sanitation Data'!$F$6,0,10*ROW('Sanitation Data'!F74)),NA())</f>
        <v>#N/A</v>
      </c>
      <c r="AH80" s="98" t="e">
        <f ca="true">+IF(AND(ISNUMBER(OFFSET('Sanitation Data'!$F$10,0,10*ROW('Sanitation Data'!F74))),'Data Summary'!CW80="Yes"),OFFSET('Sanitation Data'!$F$10,0,10*ROW('Sanitation Data'!F74)),NA())</f>
        <v>#N/A</v>
      </c>
      <c r="AI80" s="98" t="e">
        <f ca="true">+IF(AND(ISNUMBER(OFFSET('Sanitation Data'!$F$11,0,10*ROW('Sanitation Data'!F74))),'Data Summary'!CX80="Yes"),OFFSET('Sanitation Data'!$F$11,0,10*ROW('Sanitation Data'!F74)),NA())</f>
        <v>#N/A</v>
      </c>
      <c r="AJ80" s="98" t="e">
        <f ca="true">+IF(AND(ISNUMBER(OFFSET('Sanitation Data'!$F$12,0,10*ROW('Sanitation Data'!F74))),'Data Summary'!CY80="Yes"),OFFSET('Sanitation Data'!$F$12,0,10*ROW('Sanitation Data'!F74)),NA())</f>
        <v>#N/A</v>
      </c>
      <c r="AK80" s="98" t="e">
        <f ca="true">+IF(AND(ISNUMBER(OFFSET('Sanitation Data'!$G$4,0,10*ROW('Sanitation Data'!G74))),'Data Summary'!CZ80="Yes"),100-OFFSET('Sanitation Data'!$G$4,0,10*ROW('Sanitation Data'!G74)),NA())</f>
        <v>#N/A</v>
      </c>
      <c r="AL80" s="98" t="e">
        <f ca="true">+IF(AND(ISNUMBER(OFFSET('Sanitation Data'!$G$6,0,10*ROW('Sanitation Data'!G74))),'Data Summary'!DA80="Yes"),OFFSET('Sanitation Data'!$G$6,0,10*ROW('Sanitation Data'!G74)),NA())</f>
        <v>#N/A</v>
      </c>
      <c r="AM80" s="98" t="e">
        <f ca="true">+IF(AND(ISNUMBER(OFFSET('Sanitation Data'!$G$10,0,10*ROW('Sanitation Data'!G74))),'Data Summary'!DB80="Yes"),OFFSET('Sanitation Data'!$G$10,0,10*ROW('Sanitation Data'!G74)),NA())</f>
        <v>#N/A</v>
      </c>
      <c r="AN80" s="98" t="e">
        <f ca="true">+IF(AND(ISNUMBER(OFFSET('Sanitation Data'!$G$11,0,10*ROW('Sanitation Data'!G74))),'Data Summary'!DC80="Yes"),OFFSET('Sanitation Data'!$G$11,0,10*ROW('Sanitation Data'!G74)),NA())</f>
        <v>#N/A</v>
      </c>
      <c r="AO80" s="98" t="e">
        <f ca="true">+IF(AND(ISNUMBER(OFFSET('Sanitation Data'!$G$12,0,10*ROW('Sanitation Data'!G74))),'Data Summary'!DD80="Yes"),OFFSET('Sanitation Data'!$G$12,0,10*ROW('Sanitation Data'!G74)),NA())</f>
        <v>#N/A</v>
      </c>
      <c r="AP80" s="98" t="e">
        <f ca="true">+IF(AND(ISNUMBER(OFFSET('Sanitation Data'!$H$4,0,10*ROW('Sanitation Data'!H74))),'Data Summary'!DE80="Yes"),100-OFFSET('Sanitation Data'!$H$4,0,10*ROW('Sanitation Data'!H74)),NA())</f>
        <v>#N/A</v>
      </c>
      <c r="AQ80" s="98" t="e">
        <f ca="true">+IF(AND(ISNUMBER(OFFSET('Sanitation Data'!$H$6,0,10*ROW('Sanitation Data'!H74))),'Data Summary'!DF80="Yes"),OFFSET('Sanitation Data'!$H$6,0,10*ROW('Sanitation Data'!H74)),NA())</f>
        <v>#N/A</v>
      </c>
      <c r="AR80" s="98" t="e">
        <f ca="true">+IF(AND(ISNUMBER(OFFSET('Sanitation Data'!$H$10,0,10*ROW('Sanitation Data'!H74))),'Data Summary'!DG80="Yes"),OFFSET('Sanitation Data'!$H$10,0,10*ROW('Sanitation Data'!H74)),NA())</f>
        <v>#N/A</v>
      </c>
      <c r="AS80" s="98" t="e">
        <f ca="true">+IF(AND(ISNUMBER(OFFSET('Sanitation Data'!$H$11,0,10*ROW('Sanitation Data'!H74))),'Data Summary'!DH80="Yes"),OFFSET('Sanitation Data'!$H$11,0,10*ROW('Sanitation Data'!H74)),NA())</f>
        <v>#N/A</v>
      </c>
      <c r="AT80" s="98" t="e">
        <f ca="true">+IF(AND(ISNUMBER(OFFSET('Sanitation Data'!$H$12,0,10*ROW('Sanitation Data'!H74))),'Data Summary'!DI80="Yes"),OFFSET('Sanitation Data'!$H$12,0,10*ROW('Sanitation Data'!H74)),NA())</f>
        <v>#N/A</v>
      </c>
      <c r="AU80" s="98" t="e">
        <f ca="true">+IF(AND(ISNUMBER(OFFSET('Sanitation Data'!$I$4,0,10*ROW('Sanitation Data'!I74))),'Data Summary'!DJ80="Yes"),100-OFFSET('Sanitation Data'!$I$4,0,10*ROW('Sanitation Data'!I74)),NA())</f>
        <v>#N/A</v>
      </c>
      <c r="AV80" s="98" t="e">
        <f ca="true">+IF(AND(ISNUMBER(OFFSET('Sanitation Data'!$I$6,0,10*ROW('Sanitation Data'!I74))),'Data Summary'!DK80="Yes"),OFFSET('Sanitation Data'!$I$6,0,10*ROW('Sanitation Data'!I74)),NA())</f>
        <v>#N/A</v>
      </c>
      <c r="AW80" s="98" t="e">
        <f ca="true">+IF(AND(ISNUMBER(OFFSET('Sanitation Data'!$I$10,0,10*ROW('Sanitation Data'!I74))),'Data Summary'!DL80="Yes"),OFFSET('Sanitation Data'!$I$10,0,10*ROW('Sanitation Data'!I74)),NA())</f>
        <v>#N/A</v>
      </c>
      <c r="AX80" s="98" t="e">
        <f ca="true">+IF(AND(ISNUMBER(OFFSET('Sanitation Data'!$I$11,0,10*ROW('Sanitation Data'!I74))),'Data Summary'!DM80="Yes"),OFFSET('Sanitation Data'!$I$11,0,10*ROW('Sanitation Data'!I74)),NA())</f>
        <v>#N/A</v>
      </c>
      <c r="AY80" s="98" t="e">
        <f ca="true">+IF(AND(ISNUMBER(OFFSET('Sanitation Data'!$I$12,0,10*ROW('Sanitation Data'!I74))),'Data Summary'!DN80="Yes"),OFFSET('Sanitation Data'!$I$12,0,10*ROW('Sanitation Data'!I74)),NA())</f>
        <v>#N/A</v>
      </c>
      <c r="AZ80" s="99" t="e">
        <f ca="true">+IF(AND(ISNUMBER(OFFSET('Hygiene Data'!$D$5,0,10*ROW('Hygiene Data'!D74))),'Data Summary'!DO80="Yes"),OFFSET('Hygiene Data'!$D$5,0,10*ROW('Hygiene Data'!D74)),NA())</f>
        <v>#N/A</v>
      </c>
      <c r="BA80" s="99" t="e">
        <f ca="true">+IF(AND(ISNUMBER(OFFSET('Hygiene Data'!$D$7,0,10*ROW('Hygiene Data'!D74))),'Data Summary'!DP80="Yes"),OFFSET('Hygiene Data'!$D$7,0,10*ROW('Hygiene Data'!D74)),NA())</f>
        <v>#N/A</v>
      </c>
      <c r="BB80" s="99" t="e">
        <f ca="true">+IF(AND(ISNUMBER(OFFSET('Hygiene Data'!$D$9,0,10*ROW('Hygiene Data'!D74))),'Data Summary'!DQ80="Yes"),OFFSET('Hygiene Data'!$D$9,0,10*ROW('Hygiene Data'!D74)),NA())</f>
        <v>#N/A</v>
      </c>
      <c r="BC80" s="99" t="e">
        <f ca="true">+IF(AND(ISNUMBER(OFFSET('Hygiene Data'!$E$5,0,10*ROW('Hygiene Data'!E74))),'Data Summary'!DR80="Yes"),OFFSET('Hygiene Data'!$E$5,0,10*ROW('Hygiene Data'!E74)),NA())</f>
        <v>#N/A</v>
      </c>
      <c r="BD80" s="99" t="e">
        <f ca="true">+IF(AND(ISNUMBER(OFFSET('Hygiene Data'!$E$7,0,10*ROW('Hygiene Data'!E74))),'Data Summary'!DS80="Yes"),OFFSET('Hygiene Data'!$E$7,0,10*ROW('Hygiene Data'!E74)),NA())</f>
        <v>#N/A</v>
      </c>
      <c r="BE80" s="99" t="e">
        <f ca="true">+IF(AND(ISNUMBER(OFFSET('Hygiene Data'!$E$9,0,10*ROW('Hygiene Data'!E74))),'Data Summary'!DT80="Yes"),OFFSET('Hygiene Data'!$E$9,0,10*ROW('Hygiene Data'!E74)),NA())</f>
        <v>#N/A</v>
      </c>
      <c r="BF80" s="99" t="e">
        <f ca="true">+IF(AND(ISNUMBER(OFFSET('Hygiene Data'!$F$5,0,10*ROW('Hygiene Data'!F74))),'Data Summary'!DU80="Yes"),OFFSET('Hygiene Data'!$F$5,0,10*ROW('Hygiene Data'!F74)),NA())</f>
        <v>#N/A</v>
      </c>
      <c r="BG80" s="99" t="e">
        <f ca="true">+IF(AND(ISNUMBER(OFFSET('Hygiene Data'!$F$7,0,10*ROW('Hygiene Data'!F74))),'Data Summary'!DV80="Yes"),OFFSET('Hygiene Data'!$F$7,0,10*ROW('Hygiene Data'!F74)),NA())</f>
        <v>#N/A</v>
      </c>
      <c r="BH80" s="99" t="e">
        <f ca="true">+IF(AND(ISNUMBER(OFFSET('Hygiene Data'!$F$9,0,10*ROW('Hygiene Data'!F74))),'Data Summary'!DW80="Yes"),OFFSET('Hygiene Data'!$F$9,0,10*ROW('Hygiene Data'!F74)),NA())</f>
        <v>#N/A</v>
      </c>
      <c r="BI80" s="99" t="e">
        <f ca="true">+IF(AND(ISNUMBER(OFFSET('Hygiene Data'!$G$5,0,10*ROW('Hygiene Data'!G74))),'Data Summary'!DX80="Yes"),OFFSET('Hygiene Data'!$G$5,0,10*ROW('Hygiene Data'!G74)),NA())</f>
        <v>#N/A</v>
      </c>
      <c r="BJ80" s="99" t="e">
        <f ca="true">+IF(AND(ISNUMBER(OFFSET('Hygiene Data'!$G$7,0,10*ROW('Hygiene Data'!G74))),'Data Summary'!DY80="Yes"),OFFSET('Hygiene Data'!$G$7,0,10*ROW('Hygiene Data'!G74)),NA())</f>
        <v>#N/A</v>
      </c>
      <c r="BK80" s="99" t="e">
        <f ca="true">+IF(AND(ISNUMBER(OFFSET('Hygiene Data'!$G$9,0,10*ROW('Hygiene Data'!G74))),'Data Summary'!DZ80="Yes"),OFFSET('Hygiene Data'!$G$9,0,10*ROW('Hygiene Data'!G74)),NA())</f>
        <v>#N/A</v>
      </c>
      <c r="BL80" s="99" t="e">
        <f ca="true">+IF(AND(ISNUMBER(OFFSET('Hygiene Data'!$H$5,0,10*ROW('Hygiene Data'!H74))),'Data Summary'!EA80="Yes"),OFFSET('Hygiene Data'!$H$5,0,10*ROW('Hygiene Data'!H74)),NA())</f>
        <v>#N/A</v>
      </c>
      <c r="BM80" s="99" t="e">
        <f ca="true">+IF(AND(ISNUMBER(OFFSET('Hygiene Data'!$H$7,0,10*ROW('Hygiene Data'!H74))),'Data Summary'!EB80="Yes"),OFFSET('Hygiene Data'!$H$7,0,10*ROW('Hygiene Data'!H74)),NA())</f>
        <v>#N/A</v>
      </c>
      <c r="BN80" s="99" t="e">
        <f ca="true">+IF(AND(ISNUMBER(OFFSET('Hygiene Data'!$H$9,0,10*ROW('Hygiene Data'!H74))),'Data Summary'!EC80="Yes"),OFFSET('Hygiene Data'!$H$9,0,10*ROW('Hygiene Data'!H74)),NA())</f>
        <v>#N/A</v>
      </c>
      <c r="BO80" s="99" t="e">
        <f ca="true">+IF(AND(ISNUMBER(OFFSET('Hygiene Data'!$I$5,0,10*ROW('Hygiene Data'!I74))),'Data Summary'!ED80="Yes"),OFFSET('Hygiene Data'!$I$5,0,10*ROW('Hygiene Data'!I74)),NA())</f>
        <v>#N/A</v>
      </c>
      <c r="BP80" s="99" t="e">
        <f ca="true">+IF(AND(ISNUMBER(OFFSET('Hygiene Data'!$I$7,0,10*ROW('Hygiene Data'!I74))),'Data Summary'!EE80="Yes"),OFFSET('Hygiene Data'!$I$7,0,10*ROW('Hygiene Data'!I74)),NA())</f>
        <v>#N/A</v>
      </c>
      <c r="BQ80" s="99" t="e">
        <f ca="true">+IF(AND(ISNUMBER(OFFSET('Hygiene Data'!$I$9,0,10*ROW('Hygiene Data'!I74))),'Data Summary'!EF80="Yes"),OFFSET('Hygiene Data'!$I$9,0,10*ROW('Hygiene Data'!I74)),NA())</f>
        <v>#N/A</v>
      </c>
    </row>
    <row xmlns:x14ac="http://schemas.microsoft.com/office/spreadsheetml/2009/9/ac" r="81" x14ac:dyDescent="0.2">
      <c r="A81" s="337" t="e">
        <f ca="true">+RIGHT('Data Summary'!A81,LEN('Data Summary'!A81)-9)</f>
        <v>#VALUE!</v>
      </c>
      <c r="B81" s="38" t="str">
        <f ca="true">+IF(ISTEXT('Data Summary'!B81),'Data Summary'!B81,"")</f>
        <v/>
      </c>
      <c r="C81" s="336" t="e">
        <f ca="true">+VALUE('Data Summary'!C81)</f>
        <v>#VALUE!</v>
      </c>
      <c r="D81" s="97" t="e">
        <f ca="true">+IF(AND(ISNUMBER(OFFSET('Water Data'!$D$4,0,10*ROW('Water Data'!D75))),'Data Summary'!BS81="Yes"),100-OFFSET('Water Data'!$D$4,0,10*ROW('Water Data'!D75)),NA())</f>
        <v>#N/A</v>
      </c>
      <c r="E81" s="97" t="e">
        <f ca="true">+IF(AND(ISNUMBER(OFFSET('Water Data'!$D$6,0,10*ROW('Water Data'!D75))),'Data Summary'!BT81="Yes"),OFFSET('Water Data'!$D$6,0,10*ROW('Water Data'!D75)),NA())</f>
        <v>#N/A</v>
      </c>
      <c r="F81" s="97" t="e">
        <f ca="true">+IF(AND(ISNUMBER(OFFSET('Water Data'!$D$9,0,10*ROW('Water Data'!D75))),'Data Summary'!BU81="Yes"),OFFSET('Water Data'!$D$9,0,10*ROW('Water Data'!D75)),NA())</f>
        <v>#N/A</v>
      </c>
      <c r="G81" s="97" t="e">
        <f ca="true">+IF(AND(ISNUMBER(OFFSET('Water Data'!$E$4,0,10*ROW('Water Data'!E75))),'Data Summary'!BV81="Yes"),100-OFFSET('Water Data'!$E$4,0,10*ROW('Water Data'!E75)),NA())</f>
        <v>#N/A</v>
      </c>
      <c r="H81" s="97" t="e">
        <f ca="true">+IF(AND(ISNUMBER(OFFSET('Water Data'!$E$6,0,10*ROW('Water Data'!E75))),'Data Summary'!BW81="Yes"),OFFSET('Water Data'!$E$6,0,10*ROW('Water Data'!E75)),NA())</f>
        <v>#N/A</v>
      </c>
      <c r="I81" s="97" t="e">
        <f ca="true">+IF(AND(ISNUMBER(OFFSET('Water Data'!$E$9,0,10*ROW('Water Data'!E75))),'Data Summary'!BX81="Yes"),OFFSET('Water Data'!$E$9,0,10*ROW('Water Data'!E75)),NA())</f>
        <v>#N/A</v>
      </c>
      <c r="J81" s="97" t="e">
        <f ca="true">+IF(AND(ISNUMBER(OFFSET('Water Data'!$F$4,0,10*ROW('Water Data'!F75))),'Data Summary'!BY81="Yes"),100-OFFSET('Water Data'!$F$4,0,10*ROW('Water Data'!F75)),NA())</f>
        <v>#N/A</v>
      </c>
      <c r="K81" s="97" t="e">
        <f ca="true">+IF(AND(ISNUMBER(OFFSET('Water Data'!$F$6,0,10*ROW('Water Data'!F75))),'Data Summary'!BZ81="Yes"),OFFSET('Water Data'!$F$6,0,10*ROW('Water Data'!F75)),NA())</f>
        <v>#N/A</v>
      </c>
      <c r="L81" s="97" t="e">
        <f ca="true">+IF(AND(ISNUMBER(OFFSET('Water Data'!$F$9,0,10*ROW('Water Data'!F75))),'Data Summary'!CA81="Yes"),OFFSET('Water Data'!$F$9,0,10*ROW('Water Data'!F75)),NA())</f>
        <v>#N/A</v>
      </c>
      <c r="M81" s="97" t="e">
        <f ca="true">+IF(AND(ISNUMBER(OFFSET('Water Data'!$G$4,0,10*ROW('Water Data'!G75))),'Data Summary'!CB81="Yes"),100-OFFSET('Water Data'!$G$4,0,10*ROW('Water Data'!G75)),NA())</f>
        <v>#N/A</v>
      </c>
      <c r="N81" s="97" t="e">
        <f ca="true">+IF(AND(ISNUMBER(OFFSET('Water Data'!$G$6,0,10*ROW('Water Data'!G75))),'Data Summary'!CC81="Yes"),OFFSET('Water Data'!$G$6,0,10*ROW('Water Data'!G75)),NA())</f>
        <v>#N/A</v>
      </c>
      <c r="O81" s="97" t="e">
        <f ca="true">+IF(AND(ISNUMBER(OFFSET('Water Data'!$G$9,0,10*ROW('Water Data'!G75))),'Data Summary'!CD81="Yes"),OFFSET('Water Data'!$G$9,0,10*ROW('Water Data'!G75)),NA())</f>
        <v>#N/A</v>
      </c>
      <c r="P81" s="97" t="e">
        <f ca="true">+IF(AND(ISNUMBER(OFFSET('Water Data'!$H$4,0,10*ROW('Water Data'!H75))),'Data Summary'!CE81="Yes"),100-OFFSET('Water Data'!$H$4,0,10*ROW('Water Data'!H75)),NA())</f>
        <v>#N/A</v>
      </c>
      <c r="Q81" s="97" t="e">
        <f ca="true">+IF(AND(ISNUMBER(OFFSET('Water Data'!$H$6,0,10*ROW('Water Data'!H75))),'Data Summary'!CF81="Yes"),OFFSET('Water Data'!$H$6,0,10*ROW('Water Data'!H75)),NA())</f>
        <v>#N/A</v>
      </c>
      <c r="R81" s="97" t="e">
        <f ca="true">+IF(AND(ISNUMBER(OFFSET('Water Data'!$H$9,0,10*ROW('Water Data'!H75))),'Data Summary'!CG81="Yes"),OFFSET('Water Data'!$H$9,0,10*ROW('Water Data'!H75)),NA())</f>
        <v>#N/A</v>
      </c>
      <c r="S81" s="97" t="e">
        <f ca="true">+IF(AND(ISNUMBER(OFFSET('Water Data'!$I$4,0,10*ROW('Water Data'!I75))),'Data Summary'!CH81="Yes"),100-OFFSET('Water Data'!$I$4,0,10*ROW('Water Data'!I75)),NA())</f>
        <v>#N/A</v>
      </c>
      <c r="T81" s="97" t="e">
        <f ca="true">+IF(AND(ISNUMBER(OFFSET('Water Data'!$I$6,0,10*ROW('Water Data'!I75))),'Data Summary'!CI81="Yes"),OFFSET('Water Data'!$I$6,0,10*ROW('Water Data'!I75)),NA())</f>
        <v>#N/A</v>
      </c>
      <c r="U81" s="97" t="e">
        <f ca="true">+IF(AND(ISNUMBER(OFFSET('Water Data'!$I$9,0,10*ROW('Water Data'!I75))),'Data Summary'!CJ81="Yes"),OFFSET('Water Data'!$I$9,0,10*ROW('Water Data'!I75)),NA())</f>
        <v>#N/A</v>
      </c>
      <c r="V81" s="98" t="e">
        <f ca="true">+IF(AND(ISNUMBER(OFFSET('Sanitation Data'!$D$4,0,10*ROW('Sanitation Data'!D75))),'Data Summary'!CK81="Yes"),100-OFFSET('Sanitation Data'!$D$4,0,10*ROW('Sanitation Data'!D75)),NA())</f>
        <v>#N/A</v>
      </c>
      <c r="W81" s="98" t="e">
        <f ca="true">+IF(AND(ISNUMBER(OFFSET('Sanitation Data'!$D$6,0,10*ROW('Sanitation Data'!D75))),'Data Summary'!CL81="Yes"),OFFSET('Sanitation Data'!$D$6,0,10*ROW('Sanitation Data'!D75)),NA())</f>
        <v>#N/A</v>
      </c>
      <c r="X81" s="98" t="e">
        <f ca="true">+IF(AND(ISNUMBER(OFFSET('Sanitation Data'!$D$10,0,10*ROW('Sanitation Data'!D75))),'Data Summary'!CM81="Yes"),OFFSET('Sanitation Data'!$D$10,0,10*ROW('Sanitation Data'!D75)),NA())</f>
        <v>#N/A</v>
      </c>
      <c r="Y81" s="98" t="e">
        <f ca="true">+IF(AND(ISNUMBER(OFFSET('Sanitation Data'!$D$11,0,10*ROW('Sanitation Data'!D75))),'Data Summary'!CN81="Yes"),OFFSET('Sanitation Data'!$D$11,0,10*ROW('Sanitation Data'!D75)),NA())</f>
        <v>#N/A</v>
      </c>
      <c r="Z81" s="98" t="e">
        <f ca="true">+IF(AND(ISNUMBER(OFFSET('Sanitation Data'!$D$12,0,10*ROW('Sanitation Data'!D75))),'Data Summary'!CO81="Yes"),OFFSET('Sanitation Data'!$D$12,0,10*ROW('Sanitation Data'!D75)),NA())</f>
        <v>#N/A</v>
      </c>
      <c r="AA81" s="98" t="e">
        <f ca="true">+IF(AND(ISNUMBER(OFFSET('Sanitation Data'!$E$4,0,10*ROW('Sanitation Data'!E75))),'Data Summary'!CP81="Yes"),100-OFFSET('Sanitation Data'!$E$4,0,10*ROW('Sanitation Data'!E75)),NA())</f>
        <v>#N/A</v>
      </c>
      <c r="AB81" s="98" t="e">
        <f ca="true">+IF(AND(ISNUMBER(OFFSET('Sanitation Data'!$E$6,0,10*ROW('Sanitation Data'!E75))),'Data Summary'!CQ81="Yes"),OFFSET('Sanitation Data'!$E$6,0,10*ROW('Sanitation Data'!E75)),NA())</f>
        <v>#N/A</v>
      </c>
      <c r="AC81" s="98" t="e">
        <f ca="true">+IF(AND(ISNUMBER(OFFSET('Sanitation Data'!$E$10,0,10*ROW('Sanitation Data'!E75))),'Data Summary'!CR81="Yes"),OFFSET('Sanitation Data'!$E$10,0,10*ROW('Sanitation Data'!E75)),NA())</f>
        <v>#N/A</v>
      </c>
      <c r="AD81" s="98" t="e">
        <f ca="true">+IF(AND(ISNUMBER(OFFSET('Sanitation Data'!$E$11,0,10*ROW('Sanitation Data'!E75))),'Data Summary'!CS81="Yes"),OFFSET('Sanitation Data'!$E$11,0,10*ROW('Sanitation Data'!E75)),NA())</f>
        <v>#N/A</v>
      </c>
      <c r="AE81" s="98" t="e">
        <f ca="true">+IF(AND(ISNUMBER(OFFSET('Sanitation Data'!$E$12,0,10*ROW('Sanitation Data'!E75))),'Data Summary'!CT81="Yes"),OFFSET('Sanitation Data'!$E$12,0,10*ROW('Sanitation Data'!E75)),NA())</f>
        <v>#N/A</v>
      </c>
      <c r="AF81" s="98" t="e">
        <f ca="true">+IF(AND(ISNUMBER(OFFSET('Sanitation Data'!$F$4,0,10*ROW('Sanitation Data'!F75))),'Data Summary'!CU81="Yes"),100-OFFSET('Sanitation Data'!$F$4,0,10*ROW('Sanitation Data'!F75)),NA())</f>
        <v>#N/A</v>
      </c>
      <c r="AG81" s="98" t="e">
        <f ca="true">+IF(AND(ISNUMBER(OFFSET('Sanitation Data'!$F$6,0,10*ROW('Sanitation Data'!F75))),'Data Summary'!CV81="Yes"),OFFSET('Sanitation Data'!$F$6,0,10*ROW('Sanitation Data'!F75)),NA())</f>
        <v>#N/A</v>
      </c>
      <c r="AH81" s="98" t="e">
        <f ca="true">+IF(AND(ISNUMBER(OFFSET('Sanitation Data'!$F$10,0,10*ROW('Sanitation Data'!F75))),'Data Summary'!CW81="Yes"),OFFSET('Sanitation Data'!$F$10,0,10*ROW('Sanitation Data'!F75)),NA())</f>
        <v>#N/A</v>
      </c>
      <c r="AI81" s="98" t="e">
        <f ca="true">+IF(AND(ISNUMBER(OFFSET('Sanitation Data'!$F$11,0,10*ROW('Sanitation Data'!F75))),'Data Summary'!CX81="Yes"),OFFSET('Sanitation Data'!$F$11,0,10*ROW('Sanitation Data'!F75)),NA())</f>
        <v>#N/A</v>
      </c>
      <c r="AJ81" s="98" t="e">
        <f ca="true">+IF(AND(ISNUMBER(OFFSET('Sanitation Data'!$F$12,0,10*ROW('Sanitation Data'!F75))),'Data Summary'!CY81="Yes"),OFFSET('Sanitation Data'!$F$12,0,10*ROW('Sanitation Data'!F75)),NA())</f>
        <v>#N/A</v>
      </c>
      <c r="AK81" s="98" t="e">
        <f ca="true">+IF(AND(ISNUMBER(OFFSET('Sanitation Data'!$G$4,0,10*ROW('Sanitation Data'!G75))),'Data Summary'!CZ81="Yes"),100-OFFSET('Sanitation Data'!$G$4,0,10*ROW('Sanitation Data'!G75)),NA())</f>
        <v>#N/A</v>
      </c>
      <c r="AL81" s="98" t="e">
        <f ca="true">+IF(AND(ISNUMBER(OFFSET('Sanitation Data'!$G$6,0,10*ROW('Sanitation Data'!G75))),'Data Summary'!DA81="Yes"),OFFSET('Sanitation Data'!$G$6,0,10*ROW('Sanitation Data'!G75)),NA())</f>
        <v>#N/A</v>
      </c>
      <c r="AM81" s="98" t="e">
        <f ca="true">+IF(AND(ISNUMBER(OFFSET('Sanitation Data'!$G$10,0,10*ROW('Sanitation Data'!G75))),'Data Summary'!DB81="Yes"),OFFSET('Sanitation Data'!$G$10,0,10*ROW('Sanitation Data'!G75)),NA())</f>
        <v>#N/A</v>
      </c>
      <c r="AN81" s="98" t="e">
        <f ca="true">+IF(AND(ISNUMBER(OFFSET('Sanitation Data'!$G$11,0,10*ROW('Sanitation Data'!G75))),'Data Summary'!DC81="Yes"),OFFSET('Sanitation Data'!$G$11,0,10*ROW('Sanitation Data'!G75)),NA())</f>
        <v>#N/A</v>
      </c>
      <c r="AO81" s="98" t="e">
        <f ca="true">+IF(AND(ISNUMBER(OFFSET('Sanitation Data'!$G$12,0,10*ROW('Sanitation Data'!G75))),'Data Summary'!DD81="Yes"),OFFSET('Sanitation Data'!$G$12,0,10*ROW('Sanitation Data'!G75)),NA())</f>
        <v>#N/A</v>
      </c>
      <c r="AP81" s="98" t="e">
        <f ca="true">+IF(AND(ISNUMBER(OFFSET('Sanitation Data'!$H$4,0,10*ROW('Sanitation Data'!H75))),'Data Summary'!DE81="Yes"),100-OFFSET('Sanitation Data'!$H$4,0,10*ROW('Sanitation Data'!H75)),NA())</f>
        <v>#N/A</v>
      </c>
      <c r="AQ81" s="98" t="e">
        <f ca="true">+IF(AND(ISNUMBER(OFFSET('Sanitation Data'!$H$6,0,10*ROW('Sanitation Data'!H75))),'Data Summary'!DF81="Yes"),OFFSET('Sanitation Data'!$H$6,0,10*ROW('Sanitation Data'!H75)),NA())</f>
        <v>#N/A</v>
      </c>
      <c r="AR81" s="98" t="e">
        <f ca="true">+IF(AND(ISNUMBER(OFFSET('Sanitation Data'!$H$10,0,10*ROW('Sanitation Data'!H75))),'Data Summary'!DG81="Yes"),OFFSET('Sanitation Data'!$H$10,0,10*ROW('Sanitation Data'!H75)),NA())</f>
        <v>#N/A</v>
      </c>
      <c r="AS81" s="98" t="e">
        <f ca="true">+IF(AND(ISNUMBER(OFFSET('Sanitation Data'!$H$11,0,10*ROW('Sanitation Data'!H75))),'Data Summary'!DH81="Yes"),OFFSET('Sanitation Data'!$H$11,0,10*ROW('Sanitation Data'!H75)),NA())</f>
        <v>#N/A</v>
      </c>
      <c r="AT81" s="98" t="e">
        <f ca="true">+IF(AND(ISNUMBER(OFFSET('Sanitation Data'!$H$12,0,10*ROW('Sanitation Data'!H75))),'Data Summary'!DI81="Yes"),OFFSET('Sanitation Data'!$H$12,0,10*ROW('Sanitation Data'!H75)),NA())</f>
        <v>#N/A</v>
      </c>
      <c r="AU81" s="98" t="e">
        <f ca="true">+IF(AND(ISNUMBER(OFFSET('Sanitation Data'!$I$4,0,10*ROW('Sanitation Data'!I75))),'Data Summary'!DJ81="Yes"),100-OFFSET('Sanitation Data'!$I$4,0,10*ROW('Sanitation Data'!I75)),NA())</f>
        <v>#N/A</v>
      </c>
      <c r="AV81" s="98" t="e">
        <f ca="true">+IF(AND(ISNUMBER(OFFSET('Sanitation Data'!$I$6,0,10*ROW('Sanitation Data'!I75))),'Data Summary'!DK81="Yes"),OFFSET('Sanitation Data'!$I$6,0,10*ROW('Sanitation Data'!I75)),NA())</f>
        <v>#N/A</v>
      </c>
      <c r="AW81" s="98" t="e">
        <f ca="true">+IF(AND(ISNUMBER(OFFSET('Sanitation Data'!$I$10,0,10*ROW('Sanitation Data'!I75))),'Data Summary'!DL81="Yes"),OFFSET('Sanitation Data'!$I$10,0,10*ROW('Sanitation Data'!I75)),NA())</f>
        <v>#N/A</v>
      </c>
      <c r="AX81" s="98" t="e">
        <f ca="true">+IF(AND(ISNUMBER(OFFSET('Sanitation Data'!$I$11,0,10*ROW('Sanitation Data'!I75))),'Data Summary'!DM81="Yes"),OFFSET('Sanitation Data'!$I$11,0,10*ROW('Sanitation Data'!I75)),NA())</f>
        <v>#N/A</v>
      </c>
      <c r="AY81" s="98" t="e">
        <f ca="true">+IF(AND(ISNUMBER(OFFSET('Sanitation Data'!$I$12,0,10*ROW('Sanitation Data'!I75))),'Data Summary'!DN81="Yes"),OFFSET('Sanitation Data'!$I$12,0,10*ROW('Sanitation Data'!I75)),NA())</f>
        <v>#N/A</v>
      </c>
      <c r="AZ81" s="99" t="e">
        <f ca="true">+IF(AND(ISNUMBER(OFFSET('Hygiene Data'!$D$5,0,10*ROW('Hygiene Data'!D75))),'Data Summary'!DO81="Yes"),OFFSET('Hygiene Data'!$D$5,0,10*ROW('Hygiene Data'!D75)),NA())</f>
        <v>#N/A</v>
      </c>
      <c r="BA81" s="99" t="e">
        <f ca="true">+IF(AND(ISNUMBER(OFFSET('Hygiene Data'!$D$7,0,10*ROW('Hygiene Data'!D75))),'Data Summary'!DP81="Yes"),OFFSET('Hygiene Data'!$D$7,0,10*ROW('Hygiene Data'!D75)),NA())</f>
        <v>#N/A</v>
      </c>
      <c r="BB81" s="99" t="e">
        <f ca="true">+IF(AND(ISNUMBER(OFFSET('Hygiene Data'!$D$9,0,10*ROW('Hygiene Data'!D75))),'Data Summary'!DQ81="Yes"),OFFSET('Hygiene Data'!$D$9,0,10*ROW('Hygiene Data'!D75)),NA())</f>
        <v>#N/A</v>
      </c>
      <c r="BC81" s="99" t="e">
        <f ca="true">+IF(AND(ISNUMBER(OFFSET('Hygiene Data'!$E$5,0,10*ROW('Hygiene Data'!E75))),'Data Summary'!DR81="Yes"),OFFSET('Hygiene Data'!$E$5,0,10*ROW('Hygiene Data'!E75)),NA())</f>
        <v>#N/A</v>
      </c>
      <c r="BD81" s="99" t="e">
        <f ca="true">+IF(AND(ISNUMBER(OFFSET('Hygiene Data'!$E$7,0,10*ROW('Hygiene Data'!E75))),'Data Summary'!DS81="Yes"),OFFSET('Hygiene Data'!$E$7,0,10*ROW('Hygiene Data'!E75)),NA())</f>
        <v>#N/A</v>
      </c>
      <c r="BE81" s="99" t="e">
        <f ca="true">+IF(AND(ISNUMBER(OFFSET('Hygiene Data'!$E$9,0,10*ROW('Hygiene Data'!E75))),'Data Summary'!DT81="Yes"),OFFSET('Hygiene Data'!$E$9,0,10*ROW('Hygiene Data'!E75)),NA())</f>
        <v>#N/A</v>
      </c>
      <c r="BF81" s="99" t="e">
        <f ca="true">+IF(AND(ISNUMBER(OFFSET('Hygiene Data'!$F$5,0,10*ROW('Hygiene Data'!F75))),'Data Summary'!DU81="Yes"),OFFSET('Hygiene Data'!$F$5,0,10*ROW('Hygiene Data'!F75)),NA())</f>
        <v>#N/A</v>
      </c>
      <c r="BG81" s="99" t="e">
        <f ca="true">+IF(AND(ISNUMBER(OFFSET('Hygiene Data'!$F$7,0,10*ROW('Hygiene Data'!F75))),'Data Summary'!DV81="Yes"),OFFSET('Hygiene Data'!$F$7,0,10*ROW('Hygiene Data'!F75)),NA())</f>
        <v>#N/A</v>
      </c>
      <c r="BH81" s="99" t="e">
        <f ca="true">+IF(AND(ISNUMBER(OFFSET('Hygiene Data'!$F$9,0,10*ROW('Hygiene Data'!F75))),'Data Summary'!DW81="Yes"),OFFSET('Hygiene Data'!$F$9,0,10*ROW('Hygiene Data'!F75)),NA())</f>
        <v>#N/A</v>
      </c>
      <c r="BI81" s="99" t="e">
        <f ca="true">+IF(AND(ISNUMBER(OFFSET('Hygiene Data'!$G$5,0,10*ROW('Hygiene Data'!G75))),'Data Summary'!DX81="Yes"),OFFSET('Hygiene Data'!$G$5,0,10*ROW('Hygiene Data'!G75)),NA())</f>
        <v>#N/A</v>
      </c>
      <c r="BJ81" s="99" t="e">
        <f ca="true">+IF(AND(ISNUMBER(OFFSET('Hygiene Data'!$G$7,0,10*ROW('Hygiene Data'!G75))),'Data Summary'!DY81="Yes"),OFFSET('Hygiene Data'!$G$7,0,10*ROW('Hygiene Data'!G75)),NA())</f>
        <v>#N/A</v>
      </c>
      <c r="BK81" s="99" t="e">
        <f ca="true">+IF(AND(ISNUMBER(OFFSET('Hygiene Data'!$G$9,0,10*ROW('Hygiene Data'!G75))),'Data Summary'!DZ81="Yes"),OFFSET('Hygiene Data'!$G$9,0,10*ROW('Hygiene Data'!G75)),NA())</f>
        <v>#N/A</v>
      </c>
      <c r="BL81" s="99" t="e">
        <f ca="true">+IF(AND(ISNUMBER(OFFSET('Hygiene Data'!$H$5,0,10*ROW('Hygiene Data'!H75))),'Data Summary'!EA81="Yes"),OFFSET('Hygiene Data'!$H$5,0,10*ROW('Hygiene Data'!H75)),NA())</f>
        <v>#N/A</v>
      </c>
      <c r="BM81" s="99" t="e">
        <f ca="true">+IF(AND(ISNUMBER(OFFSET('Hygiene Data'!$H$7,0,10*ROW('Hygiene Data'!H75))),'Data Summary'!EB81="Yes"),OFFSET('Hygiene Data'!$H$7,0,10*ROW('Hygiene Data'!H75)),NA())</f>
        <v>#N/A</v>
      </c>
      <c r="BN81" s="99" t="e">
        <f ca="true">+IF(AND(ISNUMBER(OFFSET('Hygiene Data'!$H$9,0,10*ROW('Hygiene Data'!H75))),'Data Summary'!EC81="Yes"),OFFSET('Hygiene Data'!$H$9,0,10*ROW('Hygiene Data'!H75)),NA())</f>
        <v>#N/A</v>
      </c>
      <c r="BO81" s="99" t="e">
        <f ca="true">+IF(AND(ISNUMBER(OFFSET('Hygiene Data'!$I$5,0,10*ROW('Hygiene Data'!I75))),'Data Summary'!ED81="Yes"),OFFSET('Hygiene Data'!$I$5,0,10*ROW('Hygiene Data'!I75)),NA())</f>
        <v>#N/A</v>
      </c>
      <c r="BP81" s="99" t="e">
        <f ca="true">+IF(AND(ISNUMBER(OFFSET('Hygiene Data'!$I$7,0,10*ROW('Hygiene Data'!I75))),'Data Summary'!EE81="Yes"),OFFSET('Hygiene Data'!$I$7,0,10*ROW('Hygiene Data'!I75)),NA())</f>
        <v>#N/A</v>
      </c>
      <c r="BQ81" s="99" t="e">
        <f ca="true">+IF(AND(ISNUMBER(OFFSET('Hygiene Data'!$I$9,0,10*ROW('Hygiene Data'!I75))),'Data Summary'!EF81="Yes"),OFFSET('Hygiene Data'!$I$9,0,10*ROW('Hygiene Data'!I75)),NA())</f>
        <v>#N/A</v>
      </c>
    </row>
    <row xmlns:x14ac="http://schemas.microsoft.com/office/spreadsheetml/2009/9/ac" r="82" x14ac:dyDescent="0.2">
      <c r="A82" s="337" t="e">
        <f ca="true">+RIGHT('Data Summary'!A82,LEN('Data Summary'!A82)-9)</f>
        <v>#VALUE!</v>
      </c>
      <c r="B82" s="38" t="str">
        <f ca="true">+IF(ISTEXT('Data Summary'!B82),'Data Summary'!B82,"")</f>
        <v/>
      </c>
      <c r="C82" s="336" t="e">
        <f ca="true">+VALUE('Data Summary'!C82)</f>
        <v>#VALUE!</v>
      </c>
      <c r="D82" s="97" t="e">
        <f ca="true">+IF(AND(ISNUMBER(OFFSET('Water Data'!$D$4,0,10*ROW('Water Data'!D76))),'Data Summary'!BS82="Yes"),100-OFFSET('Water Data'!$D$4,0,10*ROW('Water Data'!D76)),NA())</f>
        <v>#N/A</v>
      </c>
      <c r="E82" s="97" t="e">
        <f ca="true">+IF(AND(ISNUMBER(OFFSET('Water Data'!$D$6,0,10*ROW('Water Data'!D76))),'Data Summary'!BT82="Yes"),OFFSET('Water Data'!$D$6,0,10*ROW('Water Data'!D76)),NA())</f>
        <v>#N/A</v>
      </c>
      <c r="F82" s="97" t="e">
        <f ca="true">+IF(AND(ISNUMBER(OFFSET('Water Data'!$D$9,0,10*ROW('Water Data'!D76))),'Data Summary'!BU82="Yes"),OFFSET('Water Data'!$D$9,0,10*ROW('Water Data'!D76)),NA())</f>
        <v>#N/A</v>
      </c>
      <c r="G82" s="97" t="e">
        <f ca="true">+IF(AND(ISNUMBER(OFFSET('Water Data'!$E$4,0,10*ROW('Water Data'!E76))),'Data Summary'!BV82="Yes"),100-OFFSET('Water Data'!$E$4,0,10*ROW('Water Data'!E76)),NA())</f>
        <v>#N/A</v>
      </c>
      <c r="H82" s="97" t="e">
        <f ca="true">+IF(AND(ISNUMBER(OFFSET('Water Data'!$E$6,0,10*ROW('Water Data'!E76))),'Data Summary'!BW82="Yes"),OFFSET('Water Data'!$E$6,0,10*ROW('Water Data'!E76)),NA())</f>
        <v>#N/A</v>
      </c>
      <c r="I82" s="97" t="e">
        <f ca="true">+IF(AND(ISNUMBER(OFFSET('Water Data'!$E$9,0,10*ROW('Water Data'!E76))),'Data Summary'!BX82="Yes"),OFFSET('Water Data'!$E$9,0,10*ROW('Water Data'!E76)),NA())</f>
        <v>#N/A</v>
      </c>
      <c r="J82" s="97" t="e">
        <f ca="true">+IF(AND(ISNUMBER(OFFSET('Water Data'!$F$4,0,10*ROW('Water Data'!F76))),'Data Summary'!BY82="Yes"),100-OFFSET('Water Data'!$F$4,0,10*ROW('Water Data'!F76)),NA())</f>
        <v>#N/A</v>
      </c>
      <c r="K82" s="97" t="e">
        <f ca="true">+IF(AND(ISNUMBER(OFFSET('Water Data'!$F$6,0,10*ROW('Water Data'!F76))),'Data Summary'!BZ82="Yes"),OFFSET('Water Data'!$F$6,0,10*ROW('Water Data'!F76)),NA())</f>
        <v>#N/A</v>
      </c>
      <c r="L82" s="97" t="e">
        <f ca="true">+IF(AND(ISNUMBER(OFFSET('Water Data'!$F$9,0,10*ROW('Water Data'!F76))),'Data Summary'!CA82="Yes"),OFFSET('Water Data'!$F$9,0,10*ROW('Water Data'!F76)),NA())</f>
        <v>#N/A</v>
      </c>
      <c r="M82" s="97" t="e">
        <f ca="true">+IF(AND(ISNUMBER(OFFSET('Water Data'!$G$4,0,10*ROW('Water Data'!G76))),'Data Summary'!CB82="Yes"),100-OFFSET('Water Data'!$G$4,0,10*ROW('Water Data'!G76)),NA())</f>
        <v>#N/A</v>
      </c>
      <c r="N82" s="97" t="e">
        <f ca="true">+IF(AND(ISNUMBER(OFFSET('Water Data'!$G$6,0,10*ROW('Water Data'!G76))),'Data Summary'!CC82="Yes"),OFFSET('Water Data'!$G$6,0,10*ROW('Water Data'!G76)),NA())</f>
        <v>#N/A</v>
      </c>
      <c r="O82" s="97" t="e">
        <f ca="true">+IF(AND(ISNUMBER(OFFSET('Water Data'!$G$9,0,10*ROW('Water Data'!G76))),'Data Summary'!CD82="Yes"),OFFSET('Water Data'!$G$9,0,10*ROW('Water Data'!G76)),NA())</f>
        <v>#N/A</v>
      </c>
      <c r="P82" s="97" t="e">
        <f ca="true">+IF(AND(ISNUMBER(OFFSET('Water Data'!$H$4,0,10*ROW('Water Data'!H76))),'Data Summary'!CE82="Yes"),100-OFFSET('Water Data'!$H$4,0,10*ROW('Water Data'!H76)),NA())</f>
        <v>#N/A</v>
      </c>
      <c r="Q82" s="97" t="e">
        <f ca="true">+IF(AND(ISNUMBER(OFFSET('Water Data'!$H$6,0,10*ROW('Water Data'!H76))),'Data Summary'!CF82="Yes"),OFFSET('Water Data'!$H$6,0,10*ROW('Water Data'!H76)),NA())</f>
        <v>#N/A</v>
      </c>
      <c r="R82" s="97" t="e">
        <f ca="true">+IF(AND(ISNUMBER(OFFSET('Water Data'!$H$9,0,10*ROW('Water Data'!H76))),'Data Summary'!CG82="Yes"),OFFSET('Water Data'!$H$9,0,10*ROW('Water Data'!H76)),NA())</f>
        <v>#N/A</v>
      </c>
      <c r="S82" s="97" t="e">
        <f ca="true">+IF(AND(ISNUMBER(OFFSET('Water Data'!$I$4,0,10*ROW('Water Data'!I76))),'Data Summary'!CH82="Yes"),100-OFFSET('Water Data'!$I$4,0,10*ROW('Water Data'!I76)),NA())</f>
        <v>#N/A</v>
      </c>
      <c r="T82" s="97" t="e">
        <f ca="true">+IF(AND(ISNUMBER(OFFSET('Water Data'!$I$6,0,10*ROW('Water Data'!I76))),'Data Summary'!CI82="Yes"),OFFSET('Water Data'!$I$6,0,10*ROW('Water Data'!I76)),NA())</f>
        <v>#N/A</v>
      </c>
      <c r="U82" s="97" t="e">
        <f ca="true">+IF(AND(ISNUMBER(OFFSET('Water Data'!$I$9,0,10*ROW('Water Data'!I76))),'Data Summary'!CJ82="Yes"),OFFSET('Water Data'!$I$9,0,10*ROW('Water Data'!I76)),NA())</f>
        <v>#N/A</v>
      </c>
      <c r="V82" s="98" t="e">
        <f ca="true">+IF(AND(ISNUMBER(OFFSET('Sanitation Data'!$D$4,0,10*ROW('Sanitation Data'!D76))),'Data Summary'!CK82="Yes"),100-OFFSET('Sanitation Data'!$D$4,0,10*ROW('Sanitation Data'!D76)),NA())</f>
        <v>#N/A</v>
      </c>
      <c r="W82" s="98" t="e">
        <f ca="true">+IF(AND(ISNUMBER(OFFSET('Sanitation Data'!$D$6,0,10*ROW('Sanitation Data'!D76))),'Data Summary'!CL82="Yes"),OFFSET('Sanitation Data'!$D$6,0,10*ROW('Sanitation Data'!D76)),NA())</f>
        <v>#N/A</v>
      </c>
      <c r="X82" s="98" t="e">
        <f ca="true">+IF(AND(ISNUMBER(OFFSET('Sanitation Data'!$D$10,0,10*ROW('Sanitation Data'!D76))),'Data Summary'!CM82="Yes"),OFFSET('Sanitation Data'!$D$10,0,10*ROW('Sanitation Data'!D76)),NA())</f>
        <v>#N/A</v>
      </c>
      <c r="Y82" s="98" t="e">
        <f ca="true">+IF(AND(ISNUMBER(OFFSET('Sanitation Data'!$D$11,0,10*ROW('Sanitation Data'!D76))),'Data Summary'!CN82="Yes"),OFFSET('Sanitation Data'!$D$11,0,10*ROW('Sanitation Data'!D76)),NA())</f>
        <v>#N/A</v>
      </c>
      <c r="Z82" s="98" t="e">
        <f ca="true">+IF(AND(ISNUMBER(OFFSET('Sanitation Data'!$D$12,0,10*ROW('Sanitation Data'!D76))),'Data Summary'!CO82="Yes"),OFFSET('Sanitation Data'!$D$12,0,10*ROW('Sanitation Data'!D76)),NA())</f>
        <v>#N/A</v>
      </c>
      <c r="AA82" s="98" t="e">
        <f ca="true">+IF(AND(ISNUMBER(OFFSET('Sanitation Data'!$E$4,0,10*ROW('Sanitation Data'!E76))),'Data Summary'!CP82="Yes"),100-OFFSET('Sanitation Data'!$E$4,0,10*ROW('Sanitation Data'!E76)),NA())</f>
        <v>#N/A</v>
      </c>
      <c r="AB82" s="98" t="e">
        <f ca="true">+IF(AND(ISNUMBER(OFFSET('Sanitation Data'!$E$6,0,10*ROW('Sanitation Data'!E76))),'Data Summary'!CQ82="Yes"),OFFSET('Sanitation Data'!$E$6,0,10*ROW('Sanitation Data'!E76)),NA())</f>
        <v>#N/A</v>
      </c>
      <c r="AC82" s="98" t="e">
        <f ca="true">+IF(AND(ISNUMBER(OFFSET('Sanitation Data'!$E$10,0,10*ROW('Sanitation Data'!E76))),'Data Summary'!CR82="Yes"),OFFSET('Sanitation Data'!$E$10,0,10*ROW('Sanitation Data'!E76)),NA())</f>
        <v>#N/A</v>
      </c>
      <c r="AD82" s="98" t="e">
        <f ca="true">+IF(AND(ISNUMBER(OFFSET('Sanitation Data'!$E$11,0,10*ROW('Sanitation Data'!E76))),'Data Summary'!CS82="Yes"),OFFSET('Sanitation Data'!$E$11,0,10*ROW('Sanitation Data'!E76)),NA())</f>
        <v>#N/A</v>
      </c>
      <c r="AE82" s="98" t="e">
        <f ca="true">+IF(AND(ISNUMBER(OFFSET('Sanitation Data'!$E$12,0,10*ROW('Sanitation Data'!E76))),'Data Summary'!CT82="Yes"),OFFSET('Sanitation Data'!$E$12,0,10*ROW('Sanitation Data'!E76)),NA())</f>
        <v>#N/A</v>
      </c>
      <c r="AF82" s="98" t="e">
        <f ca="true">+IF(AND(ISNUMBER(OFFSET('Sanitation Data'!$F$4,0,10*ROW('Sanitation Data'!F76))),'Data Summary'!CU82="Yes"),100-OFFSET('Sanitation Data'!$F$4,0,10*ROW('Sanitation Data'!F76)),NA())</f>
        <v>#N/A</v>
      </c>
      <c r="AG82" s="98" t="e">
        <f ca="true">+IF(AND(ISNUMBER(OFFSET('Sanitation Data'!$F$6,0,10*ROW('Sanitation Data'!F76))),'Data Summary'!CV82="Yes"),OFFSET('Sanitation Data'!$F$6,0,10*ROW('Sanitation Data'!F76)),NA())</f>
        <v>#N/A</v>
      </c>
      <c r="AH82" s="98" t="e">
        <f ca="true">+IF(AND(ISNUMBER(OFFSET('Sanitation Data'!$F$10,0,10*ROW('Sanitation Data'!F76))),'Data Summary'!CW82="Yes"),OFFSET('Sanitation Data'!$F$10,0,10*ROW('Sanitation Data'!F76)),NA())</f>
        <v>#N/A</v>
      </c>
      <c r="AI82" s="98" t="e">
        <f ca="true">+IF(AND(ISNUMBER(OFFSET('Sanitation Data'!$F$11,0,10*ROW('Sanitation Data'!F76))),'Data Summary'!CX82="Yes"),OFFSET('Sanitation Data'!$F$11,0,10*ROW('Sanitation Data'!F76)),NA())</f>
        <v>#N/A</v>
      </c>
      <c r="AJ82" s="98" t="e">
        <f ca="true">+IF(AND(ISNUMBER(OFFSET('Sanitation Data'!$F$12,0,10*ROW('Sanitation Data'!F76))),'Data Summary'!CY82="Yes"),OFFSET('Sanitation Data'!$F$12,0,10*ROW('Sanitation Data'!F76)),NA())</f>
        <v>#N/A</v>
      </c>
      <c r="AK82" s="98" t="e">
        <f ca="true">+IF(AND(ISNUMBER(OFFSET('Sanitation Data'!$G$4,0,10*ROW('Sanitation Data'!G76))),'Data Summary'!CZ82="Yes"),100-OFFSET('Sanitation Data'!$G$4,0,10*ROW('Sanitation Data'!G76)),NA())</f>
        <v>#N/A</v>
      </c>
      <c r="AL82" s="98" t="e">
        <f ca="true">+IF(AND(ISNUMBER(OFFSET('Sanitation Data'!$G$6,0,10*ROW('Sanitation Data'!G76))),'Data Summary'!DA82="Yes"),OFFSET('Sanitation Data'!$G$6,0,10*ROW('Sanitation Data'!G76)),NA())</f>
        <v>#N/A</v>
      </c>
      <c r="AM82" s="98" t="e">
        <f ca="true">+IF(AND(ISNUMBER(OFFSET('Sanitation Data'!$G$10,0,10*ROW('Sanitation Data'!G76))),'Data Summary'!DB82="Yes"),OFFSET('Sanitation Data'!$G$10,0,10*ROW('Sanitation Data'!G76)),NA())</f>
        <v>#N/A</v>
      </c>
      <c r="AN82" s="98" t="e">
        <f ca="true">+IF(AND(ISNUMBER(OFFSET('Sanitation Data'!$G$11,0,10*ROW('Sanitation Data'!G76))),'Data Summary'!DC82="Yes"),OFFSET('Sanitation Data'!$G$11,0,10*ROW('Sanitation Data'!G76)),NA())</f>
        <v>#N/A</v>
      </c>
      <c r="AO82" s="98" t="e">
        <f ca="true">+IF(AND(ISNUMBER(OFFSET('Sanitation Data'!$G$12,0,10*ROW('Sanitation Data'!G76))),'Data Summary'!DD82="Yes"),OFFSET('Sanitation Data'!$G$12,0,10*ROW('Sanitation Data'!G76)),NA())</f>
        <v>#N/A</v>
      </c>
      <c r="AP82" s="98" t="e">
        <f ca="true">+IF(AND(ISNUMBER(OFFSET('Sanitation Data'!$H$4,0,10*ROW('Sanitation Data'!H76))),'Data Summary'!DE82="Yes"),100-OFFSET('Sanitation Data'!$H$4,0,10*ROW('Sanitation Data'!H76)),NA())</f>
        <v>#N/A</v>
      </c>
      <c r="AQ82" s="98" t="e">
        <f ca="true">+IF(AND(ISNUMBER(OFFSET('Sanitation Data'!$H$6,0,10*ROW('Sanitation Data'!H76))),'Data Summary'!DF82="Yes"),OFFSET('Sanitation Data'!$H$6,0,10*ROW('Sanitation Data'!H76)),NA())</f>
        <v>#N/A</v>
      </c>
      <c r="AR82" s="98" t="e">
        <f ca="true">+IF(AND(ISNUMBER(OFFSET('Sanitation Data'!$H$10,0,10*ROW('Sanitation Data'!H76))),'Data Summary'!DG82="Yes"),OFFSET('Sanitation Data'!$H$10,0,10*ROW('Sanitation Data'!H76)),NA())</f>
        <v>#N/A</v>
      </c>
      <c r="AS82" s="98" t="e">
        <f ca="true">+IF(AND(ISNUMBER(OFFSET('Sanitation Data'!$H$11,0,10*ROW('Sanitation Data'!H76))),'Data Summary'!DH82="Yes"),OFFSET('Sanitation Data'!$H$11,0,10*ROW('Sanitation Data'!H76)),NA())</f>
        <v>#N/A</v>
      </c>
      <c r="AT82" s="98" t="e">
        <f ca="true">+IF(AND(ISNUMBER(OFFSET('Sanitation Data'!$H$12,0,10*ROW('Sanitation Data'!H76))),'Data Summary'!DI82="Yes"),OFFSET('Sanitation Data'!$H$12,0,10*ROW('Sanitation Data'!H76)),NA())</f>
        <v>#N/A</v>
      </c>
      <c r="AU82" s="98" t="e">
        <f ca="true">+IF(AND(ISNUMBER(OFFSET('Sanitation Data'!$I$4,0,10*ROW('Sanitation Data'!I76))),'Data Summary'!DJ82="Yes"),100-OFFSET('Sanitation Data'!$I$4,0,10*ROW('Sanitation Data'!I76)),NA())</f>
        <v>#N/A</v>
      </c>
      <c r="AV82" s="98" t="e">
        <f ca="true">+IF(AND(ISNUMBER(OFFSET('Sanitation Data'!$I$6,0,10*ROW('Sanitation Data'!I76))),'Data Summary'!DK82="Yes"),OFFSET('Sanitation Data'!$I$6,0,10*ROW('Sanitation Data'!I76)),NA())</f>
        <v>#N/A</v>
      </c>
      <c r="AW82" s="98" t="e">
        <f ca="true">+IF(AND(ISNUMBER(OFFSET('Sanitation Data'!$I$10,0,10*ROW('Sanitation Data'!I76))),'Data Summary'!DL82="Yes"),OFFSET('Sanitation Data'!$I$10,0,10*ROW('Sanitation Data'!I76)),NA())</f>
        <v>#N/A</v>
      </c>
      <c r="AX82" s="98" t="e">
        <f ca="true">+IF(AND(ISNUMBER(OFFSET('Sanitation Data'!$I$11,0,10*ROW('Sanitation Data'!I76))),'Data Summary'!DM82="Yes"),OFFSET('Sanitation Data'!$I$11,0,10*ROW('Sanitation Data'!I76)),NA())</f>
        <v>#N/A</v>
      </c>
      <c r="AY82" s="98" t="e">
        <f ca="true">+IF(AND(ISNUMBER(OFFSET('Sanitation Data'!$I$12,0,10*ROW('Sanitation Data'!I76))),'Data Summary'!DN82="Yes"),OFFSET('Sanitation Data'!$I$12,0,10*ROW('Sanitation Data'!I76)),NA())</f>
        <v>#N/A</v>
      </c>
      <c r="AZ82" s="99" t="e">
        <f ca="true">+IF(AND(ISNUMBER(OFFSET('Hygiene Data'!$D$5,0,10*ROW('Hygiene Data'!D76))),'Data Summary'!DO82="Yes"),OFFSET('Hygiene Data'!$D$5,0,10*ROW('Hygiene Data'!D76)),NA())</f>
        <v>#N/A</v>
      </c>
      <c r="BA82" s="99" t="e">
        <f ca="true">+IF(AND(ISNUMBER(OFFSET('Hygiene Data'!$D$7,0,10*ROW('Hygiene Data'!D76))),'Data Summary'!DP82="Yes"),OFFSET('Hygiene Data'!$D$7,0,10*ROW('Hygiene Data'!D76)),NA())</f>
        <v>#N/A</v>
      </c>
      <c r="BB82" s="99" t="e">
        <f ca="true">+IF(AND(ISNUMBER(OFFSET('Hygiene Data'!$D$9,0,10*ROW('Hygiene Data'!D76))),'Data Summary'!DQ82="Yes"),OFFSET('Hygiene Data'!$D$9,0,10*ROW('Hygiene Data'!D76)),NA())</f>
        <v>#N/A</v>
      </c>
      <c r="BC82" s="99" t="e">
        <f ca="true">+IF(AND(ISNUMBER(OFFSET('Hygiene Data'!$E$5,0,10*ROW('Hygiene Data'!E76))),'Data Summary'!DR82="Yes"),OFFSET('Hygiene Data'!$E$5,0,10*ROW('Hygiene Data'!E76)),NA())</f>
        <v>#N/A</v>
      </c>
      <c r="BD82" s="99" t="e">
        <f ca="true">+IF(AND(ISNUMBER(OFFSET('Hygiene Data'!$E$7,0,10*ROW('Hygiene Data'!E76))),'Data Summary'!DS82="Yes"),OFFSET('Hygiene Data'!$E$7,0,10*ROW('Hygiene Data'!E76)),NA())</f>
        <v>#N/A</v>
      </c>
      <c r="BE82" s="99" t="e">
        <f ca="true">+IF(AND(ISNUMBER(OFFSET('Hygiene Data'!$E$9,0,10*ROW('Hygiene Data'!E76))),'Data Summary'!DT82="Yes"),OFFSET('Hygiene Data'!$E$9,0,10*ROW('Hygiene Data'!E76)),NA())</f>
        <v>#N/A</v>
      </c>
      <c r="BF82" s="99" t="e">
        <f ca="true">+IF(AND(ISNUMBER(OFFSET('Hygiene Data'!$F$5,0,10*ROW('Hygiene Data'!F76))),'Data Summary'!DU82="Yes"),OFFSET('Hygiene Data'!$F$5,0,10*ROW('Hygiene Data'!F76)),NA())</f>
        <v>#N/A</v>
      </c>
      <c r="BG82" s="99" t="e">
        <f ca="true">+IF(AND(ISNUMBER(OFFSET('Hygiene Data'!$F$7,0,10*ROW('Hygiene Data'!F76))),'Data Summary'!DV82="Yes"),OFFSET('Hygiene Data'!$F$7,0,10*ROW('Hygiene Data'!F76)),NA())</f>
        <v>#N/A</v>
      </c>
      <c r="BH82" s="99" t="e">
        <f ca="true">+IF(AND(ISNUMBER(OFFSET('Hygiene Data'!$F$9,0,10*ROW('Hygiene Data'!F76))),'Data Summary'!DW82="Yes"),OFFSET('Hygiene Data'!$F$9,0,10*ROW('Hygiene Data'!F76)),NA())</f>
        <v>#N/A</v>
      </c>
      <c r="BI82" s="99" t="e">
        <f ca="true">+IF(AND(ISNUMBER(OFFSET('Hygiene Data'!$G$5,0,10*ROW('Hygiene Data'!G76))),'Data Summary'!DX82="Yes"),OFFSET('Hygiene Data'!$G$5,0,10*ROW('Hygiene Data'!G76)),NA())</f>
        <v>#N/A</v>
      </c>
      <c r="BJ82" s="99" t="e">
        <f ca="true">+IF(AND(ISNUMBER(OFFSET('Hygiene Data'!$G$7,0,10*ROW('Hygiene Data'!G76))),'Data Summary'!DY82="Yes"),OFFSET('Hygiene Data'!$G$7,0,10*ROW('Hygiene Data'!G76)),NA())</f>
        <v>#N/A</v>
      </c>
      <c r="BK82" s="99" t="e">
        <f ca="true">+IF(AND(ISNUMBER(OFFSET('Hygiene Data'!$G$9,0,10*ROW('Hygiene Data'!G76))),'Data Summary'!DZ82="Yes"),OFFSET('Hygiene Data'!$G$9,0,10*ROW('Hygiene Data'!G76)),NA())</f>
        <v>#N/A</v>
      </c>
      <c r="BL82" s="99" t="e">
        <f ca="true">+IF(AND(ISNUMBER(OFFSET('Hygiene Data'!$H$5,0,10*ROW('Hygiene Data'!H76))),'Data Summary'!EA82="Yes"),OFFSET('Hygiene Data'!$H$5,0,10*ROW('Hygiene Data'!H76)),NA())</f>
        <v>#N/A</v>
      </c>
      <c r="BM82" s="99" t="e">
        <f ca="true">+IF(AND(ISNUMBER(OFFSET('Hygiene Data'!$H$7,0,10*ROW('Hygiene Data'!H76))),'Data Summary'!EB82="Yes"),OFFSET('Hygiene Data'!$H$7,0,10*ROW('Hygiene Data'!H76)),NA())</f>
        <v>#N/A</v>
      </c>
      <c r="BN82" s="99" t="e">
        <f ca="true">+IF(AND(ISNUMBER(OFFSET('Hygiene Data'!$H$9,0,10*ROW('Hygiene Data'!H76))),'Data Summary'!EC82="Yes"),OFFSET('Hygiene Data'!$H$9,0,10*ROW('Hygiene Data'!H76)),NA())</f>
        <v>#N/A</v>
      </c>
      <c r="BO82" s="99" t="e">
        <f ca="true">+IF(AND(ISNUMBER(OFFSET('Hygiene Data'!$I$5,0,10*ROW('Hygiene Data'!I76))),'Data Summary'!ED82="Yes"),OFFSET('Hygiene Data'!$I$5,0,10*ROW('Hygiene Data'!I76)),NA())</f>
        <v>#N/A</v>
      </c>
      <c r="BP82" s="99" t="e">
        <f ca="true">+IF(AND(ISNUMBER(OFFSET('Hygiene Data'!$I$7,0,10*ROW('Hygiene Data'!I76))),'Data Summary'!EE82="Yes"),OFFSET('Hygiene Data'!$I$7,0,10*ROW('Hygiene Data'!I76)),NA())</f>
        <v>#N/A</v>
      </c>
      <c r="BQ82" s="99" t="e">
        <f ca="true">+IF(AND(ISNUMBER(OFFSET('Hygiene Data'!$I$9,0,10*ROW('Hygiene Data'!I76))),'Data Summary'!EF82="Yes"),OFFSET('Hygiene Data'!$I$9,0,10*ROW('Hygiene Data'!I76)),NA())</f>
        <v>#N/A</v>
      </c>
    </row>
    <row xmlns:x14ac="http://schemas.microsoft.com/office/spreadsheetml/2009/9/ac" r="83" x14ac:dyDescent="0.2">
      <c r="A83" s="337" t="e">
        <f ca="true">+RIGHT('Data Summary'!A83,LEN('Data Summary'!A83)-9)</f>
        <v>#VALUE!</v>
      </c>
      <c r="B83" s="38" t="str">
        <f ca="true">+IF(ISTEXT('Data Summary'!B83),'Data Summary'!B83,"")</f>
        <v/>
      </c>
      <c r="C83" s="336" t="e">
        <f ca="true">+VALUE('Data Summary'!C83)</f>
        <v>#VALUE!</v>
      </c>
      <c r="D83" s="97" t="e">
        <f ca="true">+IF(AND(ISNUMBER(OFFSET('Water Data'!$D$4,0,10*ROW('Water Data'!D77))),'Data Summary'!BS83="Yes"),100-OFFSET('Water Data'!$D$4,0,10*ROW('Water Data'!D77)),NA())</f>
        <v>#N/A</v>
      </c>
      <c r="E83" s="97" t="e">
        <f ca="true">+IF(AND(ISNUMBER(OFFSET('Water Data'!$D$6,0,10*ROW('Water Data'!D77))),'Data Summary'!BT83="Yes"),OFFSET('Water Data'!$D$6,0,10*ROW('Water Data'!D77)),NA())</f>
        <v>#N/A</v>
      </c>
      <c r="F83" s="97" t="e">
        <f ca="true">+IF(AND(ISNUMBER(OFFSET('Water Data'!$D$9,0,10*ROW('Water Data'!D77))),'Data Summary'!BU83="Yes"),OFFSET('Water Data'!$D$9,0,10*ROW('Water Data'!D77)),NA())</f>
        <v>#N/A</v>
      </c>
      <c r="G83" s="97" t="e">
        <f ca="true">+IF(AND(ISNUMBER(OFFSET('Water Data'!$E$4,0,10*ROW('Water Data'!E77))),'Data Summary'!BV83="Yes"),100-OFFSET('Water Data'!$E$4,0,10*ROW('Water Data'!E77)),NA())</f>
        <v>#N/A</v>
      </c>
      <c r="H83" s="97" t="e">
        <f ca="true">+IF(AND(ISNUMBER(OFFSET('Water Data'!$E$6,0,10*ROW('Water Data'!E77))),'Data Summary'!BW83="Yes"),OFFSET('Water Data'!$E$6,0,10*ROW('Water Data'!E77)),NA())</f>
        <v>#N/A</v>
      </c>
      <c r="I83" s="97" t="e">
        <f ca="true">+IF(AND(ISNUMBER(OFFSET('Water Data'!$E$9,0,10*ROW('Water Data'!E77))),'Data Summary'!BX83="Yes"),OFFSET('Water Data'!$E$9,0,10*ROW('Water Data'!E77)),NA())</f>
        <v>#N/A</v>
      </c>
      <c r="J83" s="97" t="e">
        <f ca="true">+IF(AND(ISNUMBER(OFFSET('Water Data'!$F$4,0,10*ROW('Water Data'!F77))),'Data Summary'!BY83="Yes"),100-OFFSET('Water Data'!$F$4,0,10*ROW('Water Data'!F77)),NA())</f>
        <v>#N/A</v>
      </c>
      <c r="K83" s="97" t="e">
        <f ca="true">+IF(AND(ISNUMBER(OFFSET('Water Data'!$F$6,0,10*ROW('Water Data'!F77))),'Data Summary'!BZ83="Yes"),OFFSET('Water Data'!$F$6,0,10*ROW('Water Data'!F77)),NA())</f>
        <v>#N/A</v>
      </c>
      <c r="L83" s="97" t="e">
        <f ca="true">+IF(AND(ISNUMBER(OFFSET('Water Data'!$F$9,0,10*ROW('Water Data'!F77))),'Data Summary'!CA83="Yes"),OFFSET('Water Data'!$F$9,0,10*ROW('Water Data'!F77)),NA())</f>
        <v>#N/A</v>
      </c>
      <c r="M83" s="97" t="e">
        <f ca="true">+IF(AND(ISNUMBER(OFFSET('Water Data'!$G$4,0,10*ROW('Water Data'!G77))),'Data Summary'!CB83="Yes"),100-OFFSET('Water Data'!$G$4,0,10*ROW('Water Data'!G77)),NA())</f>
        <v>#N/A</v>
      </c>
      <c r="N83" s="97" t="e">
        <f ca="true">+IF(AND(ISNUMBER(OFFSET('Water Data'!$G$6,0,10*ROW('Water Data'!G77))),'Data Summary'!CC83="Yes"),OFFSET('Water Data'!$G$6,0,10*ROW('Water Data'!G77)),NA())</f>
        <v>#N/A</v>
      </c>
      <c r="O83" s="97" t="e">
        <f ca="true">+IF(AND(ISNUMBER(OFFSET('Water Data'!$G$9,0,10*ROW('Water Data'!G77))),'Data Summary'!CD83="Yes"),OFFSET('Water Data'!$G$9,0,10*ROW('Water Data'!G77)),NA())</f>
        <v>#N/A</v>
      </c>
      <c r="P83" s="97" t="e">
        <f ca="true">+IF(AND(ISNUMBER(OFFSET('Water Data'!$H$4,0,10*ROW('Water Data'!H77))),'Data Summary'!CE83="Yes"),100-OFFSET('Water Data'!$H$4,0,10*ROW('Water Data'!H77)),NA())</f>
        <v>#N/A</v>
      </c>
      <c r="Q83" s="97" t="e">
        <f ca="true">+IF(AND(ISNUMBER(OFFSET('Water Data'!$H$6,0,10*ROW('Water Data'!H77))),'Data Summary'!CF83="Yes"),OFFSET('Water Data'!$H$6,0,10*ROW('Water Data'!H77)),NA())</f>
        <v>#N/A</v>
      </c>
      <c r="R83" s="97" t="e">
        <f ca="true">+IF(AND(ISNUMBER(OFFSET('Water Data'!$H$9,0,10*ROW('Water Data'!H77))),'Data Summary'!CG83="Yes"),OFFSET('Water Data'!$H$9,0,10*ROW('Water Data'!H77)),NA())</f>
        <v>#N/A</v>
      </c>
      <c r="S83" s="97" t="e">
        <f ca="true">+IF(AND(ISNUMBER(OFFSET('Water Data'!$I$4,0,10*ROW('Water Data'!I77))),'Data Summary'!CH83="Yes"),100-OFFSET('Water Data'!$I$4,0,10*ROW('Water Data'!I77)),NA())</f>
        <v>#N/A</v>
      </c>
      <c r="T83" s="97" t="e">
        <f ca="true">+IF(AND(ISNUMBER(OFFSET('Water Data'!$I$6,0,10*ROW('Water Data'!I77))),'Data Summary'!CI83="Yes"),OFFSET('Water Data'!$I$6,0,10*ROW('Water Data'!I77)),NA())</f>
        <v>#N/A</v>
      </c>
      <c r="U83" s="97" t="e">
        <f ca="true">+IF(AND(ISNUMBER(OFFSET('Water Data'!$I$9,0,10*ROW('Water Data'!I77))),'Data Summary'!CJ83="Yes"),OFFSET('Water Data'!$I$9,0,10*ROW('Water Data'!I77)),NA())</f>
        <v>#N/A</v>
      </c>
      <c r="V83" s="98" t="e">
        <f ca="true">+IF(AND(ISNUMBER(OFFSET('Sanitation Data'!$D$4,0,10*ROW('Sanitation Data'!D77))),'Data Summary'!CK83="Yes"),100-OFFSET('Sanitation Data'!$D$4,0,10*ROW('Sanitation Data'!D77)),NA())</f>
        <v>#N/A</v>
      </c>
      <c r="W83" s="98" t="e">
        <f ca="true">+IF(AND(ISNUMBER(OFFSET('Sanitation Data'!$D$6,0,10*ROW('Sanitation Data'!D77))),'Data Summary'!CL83="Yes"),OFFSET('Sanitation Data'!$D$6,0,10*ROW('Sanitation Data'!D77)),NA())</f>
        <v>#N/A</v>
      </c>
      <c r="X83" s="98" t="e">
        <f ca="true">+IF(AND(ISNUMBER(OFFSET('Sanitation Data'!$D$10,0,10*ROW('Sanitation Data'!D77))),'Data Summary'!CM83="Yes"),OFFSET('Sanitation Data'!$D$10,0,10*ROW('Sanitation Data'!D77)),NA())</f>
        <v>#N/A</v>
      </c>
      <c r="Y83" s="98" t="e">
        <f ca="true">+IF(AND(ISNUMBER(OFFSET('Sanitation Data'!$D$11,0,10*ROW('Sanitation Data'!D77))),'Data Summary'!CN83="Yes"),OFFSET('Sanitation Data'!$D$11,0,10*ROW('Sanitation Data'!D77)),NA())</f>
        <v>#N/A</v>
      </c>
      <c r="Z83" s="98" t="e">
        <f ca="true">+IF(AND(ISNUMBER(OFFSET('Sanitation Data'!$D$12,0,10*ROW('Sanitation Data'!D77))),'Data Summary'!CO83="Yes"),OFFSET('Sanitation Data'!$D$12,0,10*ROW('Sanitation Data'!D77)),NA())</f>
        <v>#N/A</v>
      </c>
      <c r="AA83" s="98" t="e">
        <f ca="true">+IF(AND(ISNUMBER(OFFSET('Sanitation Data'!$E$4,0,10*ROW('Sanitation Data'!E77))),'Data Summary'!CP83="Yes"),100-OFFSET('Sanitation Data'!$E$4,0,10*ROW('Sanitation Data'!E77)),NA())</f>
        <v>#N/A</v>
      </c>
      <c r="AB83" s="98" t="e">
        <f ca="true">+IF(AND(ISNUMBER(OFFSET('Sanitation Data'!$E$6,0,10*ROW('Sanitation Data'!E77))),'Data Summary'!CQ83="Yes"),OFFSET('Sanitation Data'!$E$6,0,10*ROW('Sanitation Data'!E77)),NA())</f>
        <v>#N/A</v>
      </c>
      <c r="AC83" s="98" t="e">
        <f ca="true">+IF(AND(ISNUMBER(OFFSET('Sanitation Data'!$E$10,0,10*ROW('Sanitation Data'!E77))),'Data Summary'!CR83="Yes"),OFFSET('Sanitation Data'!$E$10,0,10*ROW('Sanitation Data'!E77)),NA())</f>
        <v>#N/A</v>
      </c>
      <c r="AD83" s="98" t="e">
        <f ca="true">+IF(AND(ISNUMBER(OFFSET('Sanitation Data'!$E$11,0,10*ROW('Sanitation Data'!E77))),'Data Summary'!CS83="Yes"),OFFSET('Sanitation Data'!$E$11,0,10*ROW('Sanitation Data'!E77)),NA())</f>
        <v>#N/A</v>
      </c>
      <c r="AE83" s="98" t="e">
        <f ca="true">+IF(AND(ISNUMBER(OFFSET('Sanitation Data'!$E$12,0,10*ROW('Sanitation Data'!E77))),'Data Summary'!CT83="Yes"),OFFSET('Sanitation Data'!$E$12,0,10*ROW('Sanitation Data'!E77)),NA())</f>
        <v>#N/A</v>
      </c>
      <c r="AF83" s="98" t="e">
        <f ca="true">+IF(AND(ISNUMBER(OFFSET('Sanitation Data'!$F$4,0,10*ROW('Sanitation Data'!F77))),'Data Summary'!CU83="Yes"),100-OFFSET('Sanitation Data'!$F$4,0,10*ROW('Sanitation Data'!F77)),NA())</f>
        <v>#N/A</v>
      </c>
      <c r="AG83" s="98" t="e">
        <f ca="true">+IF(AND(ISNUMBER(OFFSET('Sanitation Data'!$F$6,0,10*ROW('Sanitation Data'!F77))),'Data Summary'!CV83="Yes"),OFFSET('Sanitation Data'!$F$6,0,10*ROW('Sanitation Data'!F77)),NA())</f>
        <v>#N/A</v>
      </c>
      <c r="AH83" s="98" t="e">
        <f ca="true">+IF(AND(ISNUMBER(OFFSET('Sanitation Data'!$F$10,0,10*ROW('Sanitation Data'!F77))),'Data Summary'!CW83="Yes"),OFFSET('Sanitation Data'!$F$10,0,10*ROW('Sanitation Data'!F77)),NA())</f>
        <v>#N/A</v>
      </c>
      <c r="AI83" s="98" t="e">
        <f ca="true">+IF(AND(ISNUMBER(OFFSET('Sanitation Data'!$F$11,0,10*ROW('Sanitation Data'!F77))),'Data Summary'!CX83="Yes"),OFFSET('Sanitation Data'!$F$11,0,10*ROW('Sanitation Data'!F77)),NA())</f>
        <v>#N/A</v>
      </c>
      <c r="AJ83" s="98" t="e">
        <f ca="true">+IF(AND(ISNUMBER(OFFSET('Sanitation Data'!$F$12,0,10*ROW('Sanitation Data'!F77))),'Data Summary'!CY83="Yes"),OFFSET('Sanitation Data'!$F$12,0,10*ROW('Sanitation Data'!F77)),NA())</f>
        <v>#N/A</v>
      </c>
      <c r="AK83" s="98" t="e">
        <f ca="true">+IF(AND(ISNUMBER(OFFSET('Sanitation Data'!$G$4,0,10*ROW('Sanitation Data'!G77))),'Data Summary'!CZ83="Yes"),100-OFFSET('Sanitation Data'!$G$4,0,10*ROW('Sanitation Data'!G77)),NA())</f>
        <v>#N/A</v>
      </c>
      <c r="AL83" s="98" t="e">
        <f ca="true">+IF(AND(ISNUMBER(OFFSET('Sanitation Data'!$G$6,0,10*ROW('Sanitation Data'!G77))),'Data Summary'!DA83="Yes"),OFFSET('Sanitation Data'!$G$6,0,10*ROW('Sanitation Data'!G77)),NA())</f>
        <v>#N/A</v>
      </c>
      <c r="AM83" s="98" t="e">
        <f ca="true">+IF(AND(ISNUMBER(OFFSET('Sanitation Data'!$G$10,0,10*ROW('Sanitation Data'!G77))),'Data Summary'!DB83="Yes"),OFFSET('Sanitation Data'!$G$10,0,10*ROW('Sanitation Data'!G77)),NA())</f>
        <v>#N/A</v>
      </c>
      <c r="AN83" s="98" t="e">
        <f ca="true">+IF(AND(ISNUMBER(OFFSET('Sanitation Data'!$G$11,0,10*ROW('Sanitation Data'!G77))),'Data Summary'!DC83="Yes"),OFFSET('Sanitation Data'!$G$11,0,10*ROW('Sanitation Data'!G77)),NA())</f>
        <v>#N/A</v>
      </c>
      <c r="AO83" s="98" t="e">
        <f ca="true">+IF(AND(ISNUMBER(OFFSET('Sanitation Data'!$G$12,0,10*ROW('Sanitation Data'!G77))),'Data Summary'!DD83="Yes"),OFFSET('Sanitation Data'!$G$12,0,10*ROW('Sanitation Data'!G77)),NA())</f>
        <v>#N/A</v>
      </c>
      <c r="AP83" s="98" t="e">
        <f ca="true">+IF(AND(ISNUMBER(OFFSET('Sanitation Data'!$H$4,0,10*ROW('Sanitation Data'!H77))),'Data Summary'!DE83="Yes"),100-OFFSET('Sanitation Data'!$H$4,0,10*ROW('Sanitation Data'!H77)),NA())</f>
        <v>#N/A</v>
      </c>
      <c r="AQ83" s="98" t="e">
        <f ca="true">+IF(AND(ISNUMBER(OFFSET('Sanitation Data'!$H$6,0,10*ROW('Sanitation Data'!H77))),'Data Summary'!DF83="Yes"),OFFSET('Sanitation Data'!$H$6,0,10*ROW('Sanitation Data'!H77)),NA())</f>
        <v>#N/A</v>
      </c>
      <c r="AR83" s="98" t="e">
        <f ca="true">+IF(AND(ISNUMBER(OFFSET('Sanitation Data'!$H$10,0,10*ROW('Sanitation Data'!H77))),'Data Summary'!DG83="Yes"),OFFSET('Sanitation Data'!$H$10,0,10*ROW('Sanitation Data'!H77)),NA())</f>
        <v>#N/A</v>
      </c>
      <c r="AS83" s="98" t="e">
        <f ca="true">+IF(AND(ISNUMBER(OFFSET('Sanitation Data'!$H$11,0,10*ROW('Sanitation Data'!H77))),'Data Summary'!DH83="Yes"),OFFSET('Sanitation Data'!$H$11,0,10*ROW('Sanitation Data'!H77)),NA())</f>
        <v>#N/A</v>
      </c>
      <c r="AT83" s="98" t="e">
        <f ca="true">+IF(AND(ISNUMBER(OFFSET('Sanitation Data'!$H$12,0,10*ROW('Sanitation Data'!H77))),'Data Summary'!DI83="Yes"),OFFSET('Sanitation Data'!$H$12,0,10*ROW('Sanitation Data'!H77)),NA())</f>
        <v>#N/A</v>
      </c>
      <c r="AU83" s="98" t="e">
        <f ca="true">+IF(AND(ISNUMBER(OFFSET('Sanitation Data'!$I$4,0,10*ROW('Sanitation Data'!I77))),'Data Summary'!DJ83="Yes"),100-OFFSET('Sanitation Data'!$I$4,0,10*ROW('Sanitation Data'!I77)),NA())</f>
        <v>#N/A</v>
      </c>
      <c r="AV83" s="98" t="e">
        <f ca="true">+IF(AND(ISNUMBER(OFFSET('Sanitation Data'!$I$6,0,10*ROW('Sanitation Data'!I77))),'Data Summary'!DK83="Yes"),OFFSET('Sanitation Data'!$I$6,0,10*ROW('Sanitation Data'!I77)),NA())</f>
        <v>#N/A</v>
      </c>
      <c r="AW83" s="98" t="e">
        <f ca="true">+IF(AND(ISNUMBER(OFFSET('Sanitation Data'!$I$10,0,10*ROW('Sanitation Data'!I77))),'Data Summary'!DL83="Yes"),OFFSET('Sanitation Data'!$I$10,0,10*ROW('Sanitation Data'!I77)),NA())</f>
        <v>#N/A</v>
      </c>
      <c r="AX83" s="98" t="e">
        <f ca="true">+IF(AND(ISNUMBER(OFFSET('Sanitation Data'!$I$11,0,10*ROW('Sanitation Data'!I77))),'Data Summary'!DM83="Yes"),OFFSET('Sanitation Data'!$I$11,0,10*ROW('Sanitation Data'!I77)),NA())</f>
        <v>#N/A</v>
      </c>
      <c r="AY83" s="98" t="e">
        <f ca="true">+IF(AND(ISNUMBER(OFFSET('Sanitation Data'!$I$12,0,10*ROW('Sanitation Data'!I77))),'Data Summary'!DN83="Yes"),OFFSET('Sanitation Data'!$I$12,0,10*ROW('Sanitation Data'!I77)),NA())</f>
        <v>#N/A</v>
      </c>
      <c r="AZ83" s="99" t="e">
        <f ca="true">+IF(AND(ISNUMBER(OFFSET('Hygiene Data'!$D$5,0,10*ROW('Hygiene Data'!D77))),'Data Summary'!DO83="Yes"),OFFSET('Hygiene Data'!$D$5,0,10*ROW('Hygiene Data'!D77)),NA())</f>
        <v>#N/A</v>
      </c>
      <c r="BA83" s="99" t="e">
        <f ca="true">+IF(AND(ISNUMBER(OFFSET('Hygiene Data'!$D$7,0,10*ROW('Hygiene Data'!D77))),'Data Summary'!DP83="Yes"),OFFSET('Hygiene Data'!$D$7,0,10*ROW('Hygiene Data'!D77)),NA())</f>
        <v>#N/A</v>
      </c>
      <c r="BB83" s="99" t="e">
        <f ca="true">+IF(AND(ISNUMBER(OFFSET('Hygiene Data'!$D$9,0,10*ROW('Hygiene Data'!D77))),'Data Summary'!DQ83="Yes"),OFFSET('Hygiene Data'!$D$9,0,10*ROW('Hygiene Data'!D77)),NA())</f>
        <v>#N/A</v>
      </c>
      <c r="BC83" s="99" t="e">
        <f ca="true">+IF(AND(ISNUMBER(OFFSET('Hygiene Data'!$E$5,0,10*ROW('Hygiene Data'!E77))),'Data Summary'!DR83="Yes"),OFFSET('Hygiene Data'!$E$5,0,10*ROW('Hygiene Data'!E77)),NA())</f>
        <v>#N/A</v>
      </c>
      <c r="BD83" s="99" t="e">
        <f ca="true">+IF(AND(ISNUMBER(OFFSET('Hygiene Data'!$E$7,0,10*ROW('Hygiene Data'!E77))),'Data Summary'!DS83="Yes"),OFFSET('Hygiene Data'!$E$7,0,10*ROW('Hygiene Data'!E77)),NA())</f>
        <v>#N/A</v>
      </c>
      <c r="BE83" s="99" t="e">
        <f ca="true">+IF(AND(ISNUMBER(OFFSET('Hygiene Data'!$E$9,0,10*ROW('Hygiene Data'!E77))),'Data Summary'!DT83="Yes"),OFFSET('Hygiene Data'!$E$9,0,10*ROW('Hygiene Data'!E77)),NA())</f>
        <v>#N/A</v>
      </c>
      <c r="BF83" s="99" t="e">
        <f ca="true">+IF(AND(ISNUMBER(OFFSET('Hygiene Data'!$F$5,0,10*ROW('Hygiene Data'!F77))),'Data Summary'!DU83="Yes"),OFFSET('Hygiene Data'!$F$5,0,10*ROW('Hygiene Data'!F77)),NA())</f>
        <v>#N/A</v>
      </c>
      <c r="BG83" s="99" t="e">
        <f ca="true">+IF(AND(ISNUMBER(OFFSET('Hygiene Data'!$F$7,0,10*ROW('Hygiene Data'!F77))),'Data Summary'!DV83="Yes"),OFFSET('Hygiene Data'!$F$7,0,10*ROW('Hygiene Data'!F77)),NA())</f>
        <v>#N/A</v>
      </c>
      <c r="BH83" s="99" t="e">
        <f ca="true">+IF(AND(ISNUMBER(OFFSET('Hygiene Data'!$F$9,0,10*ROW('Hygiene Data'!F77))),'Data Summary'!DW83="Yes"),OFFSET('Hygiene Data'!$F$9,0,10*ROW('Hygiene Data'!F77)),NA())</f>
        <v>#N/A</v>
      </c>
      <c r="BI83" s="99" t="e">
        <f ca="true">+IF(AND(ISNUMBER(OFFSET('Hygiene Data'!$G$5,0,10*ROW('Hygiene Data'!G77))),'Data Summary'!DX83="Yes"),OFFSET('Hygiene Data'!$G$5,0,10*ROW('Hygiene Data'!G77)),NA())</f>
        <v>#N/A</v>
      </c>
      <c r="BJ83" s="99" t="e">
        <f ca="true">+IF(AND(ISNUMBER(OFFSET('Hygiene Data'!$G$7,0,10*ROW('Hygiene Data'!G77))),'Data Summary'!DY83="Yes"),OFFSET('Hygiene Data'!$G$7,0,10*ROW('Hygiene Data'!G77)),NA())</f>
        <v>#N/A</v>
      </c>
      <c r="BK83" s="99" t="e">
        <f ca="true">+IF(AND(ISNUMBER(OFFSET('Hygiene Data'!$G$9,0,10*ROW('Hygiene Data'!G77))),'Data Summary'!DZ83="Yes"),OFFSET('Hygiene Data'!$G$9,0,10*ROW('Hygiene Data'!G77)),NA())</f>
        <v>#N/A</v>
      </c>
      <c r="BL83" s="99" t="e">
        <f ca="true">+IF(AND(ISNUMBER(OFFSET('Hygiene Data'!$H$5,0,10*ROW('Hygiene Data'!H77))),'Data Summary'!EA83="Yes"),OFFSET('Hygiene Data'!$H$5,0,10*ROW('Hygiene Data'!H77)),NA())</f>
        <v>#N/A</v>
      </c>
      <c r="BM83" s="99" t="e">
        <f ca="true">+IF(AND(ISNUMBER(OFFSET('Hygiene Data'!$H$7,0,10*ROW('Hygiene Data'!H77))),'Data Summary'!EB83="Yes"),OFFSET('Hygiene Data'!$H$7,0,10*ROW('Hygiene Data'!H77)),NA())</f>
        <v>#N/A</v>
      </c>
      <c r="BN83" s="99" t="e">
        <f ca="true">+IF(AND(ISNUMBER(OFFSET('Hygiene Data'!$H$9,0,10*ROW('Hygiene Data'!H77))),'Data Summary'!EC83="Yes"),OFFSET('Hygiene Data'!$H$9,0,10*ROW('Hygiene Data'!H77)),NA())</f>
        <v>#N/A</v>
      </c>
      <c r="BO83" s="99" t="e">
        <f ca="true">+IF(AND(ISNUMBER(OFFSET('Hygiene Data'!$I$5,0,10*ROW('Hygiene Data'!I77))),'Data Summary'!ED83="Yes"),OFFSET('Hygiene Data'!$I$5,0,10*ROW('Hygiene Data'!I77)),NA())</f>
        <v>#N/A</v>
      </c>
      <c r="BP83" s="99" t="e">
        <f ca="true">+IF(AND(ISNUMBER(OFFSET('Hygiene Data'!$I$7,0,10*ROW('Hygiene Data'!I77))),'Data Summary'!EE83="Yes"),OFFSET('Hygiene Data'!$I$7,0,10*ROW('Hygiene Data'!I77)),NA())</f>
        <v>#N/A</v>
      </c>
      <c r="BQ83" s="99" t="e">
        <f ca="true">+IF(AND(ISNUMBER(OFFSET('Hygiene Data'!$I$9,0,10*ROW('Hygiene Data'!I77))),'Data Summary'!EF83="Yes"),OFFSET('Hygiene Data'!$I$9,0,10*ROW('Hygiene Data'!I77)),NA())</f>
        <v>#N/A</v>
      </c>
    </row>
    <row xmlns:x14ac="http://schemas.microsoft.com/office/spreadsheetml/2009/9/ac" r="84" x14ac:dyDescent="0.2">
      <c r="A84" s="337" t="e">
        <f ca="true">+RIGHT('Data Summary'!A84,LEN('Data Summary'!A84)-9)</f>
        <v>#VALUE!</v>
      </c>
      <c r="B84" s="38" t="str">
        <f ca="true">+IF(ISTEXT('Data Summary'!B84),'Data Summary'!B84,"")</f>
        <v/>
      </c>
      <c r="C84" s="336" t="e">
        <f ca="true">+VALUE('Data Summary'!C84)</f>
        <v>#VALUE!</v>
      </c>
      <c r="D84" s="97" t="e">
        <f ca="true">+IF(AND(ISNUMBER(OFFSET('Water Data'!$D$4,0,10*ROW('Water Data'!D78))),'Data Summary'!BS84="Yes"),100-OFFSET('Water Data'!$D$4,0,10*ROW('Water Data'!D78)),NA())</f>
        <v>#N/A</v>
      </c>
      <c r="E84" s="97" t="e">
        <f ca="true">+IF(AND(ISNUMBER(OFFSET('Water Data'!$D$6,0,10*ROW('Water Data'!D78))),'Data Summary'!BT84="Yes"),OFFSET('Water Data'!$D$6,0,10*ROW('Water Data'!D78)),NA())</f>
        <v>#N/A</v>
      </c>
      <c r="F84" s="97" t="e">
        <f ca="true">+IF(AND(ISNUMBER(OFFSET('Water Data'!$D$9,0,10*ROW('Water Data'!D78))),'Data Summary'!BU84="Yes"),OFFSET('Water Data'!$D$9,0,10*ROW('Water Data'!D78)),NA())</f>
        <v>#N/A</v>
      </c>
      <c r="G84" s="97" t="e">
        <f ca="true">+IF(AND(ISNUMBER(OFFSET('Water Data'!$E$4,0,10*ROW('Water Data'!E78))),'Data Summary'!BV84="Yes"),100-OFFSET('Water Data'!$E$4,0,10*ROW('Water Data'!E78)),NA())</f>
        <v>#N/A</v>
      </c>
      <c r="H84" s="97" t="e">
        <f ca="true">+IF(AND(ISNUMBER(OFFSET('Water Data'!$E$6,0,10*ROW('Water Data'!E78))),'Data Summary'!BW84="Yes"),OFFSET('Water Data'!$E$6,0,10*ROW('Water Data'!E78)),NA())</f>
        <v>#N/A</v>
      </c>
      <c r="I84" s="97" t="e">
        <f ca="true">+IF(AND(ISNUMBER(OFFSET('Water Data'!$E$9,0,10*ROW('Water Data'!E78))),'Data Summary'!BX84="Yes"),OFFSET('Water Data'!$E$9,0,10*ROW('Water Data'!E78)),NA())</f>
        <v>#N/A</v>
      </c>
      <c r="J84" s="97" t="e">
        <f ca="true">+IF(AND(ISNUMBER(OFFSET('Water Data'!$F$4,0,10*ROW('Water Data'!F78))),'Data Summary'!BY84="Yes"),100-OFFSET('Water Data'!$F$4,0,10*ROW('Water Data'!F78)),NA())</f>
        <v>#N/A</v>
      </c>
      <c r="K84" s="97" t="e">
        <f ca="true">+IF(AND(ISNUMBER(OFFSET('Water Data'!$F$6,0,10*ROW('Water Data'!F78))),'Data Summary'!BZ84="Yes"),OFFSET('Water Data'!$F$6,0,10*ROW('Water Data'!F78)),NA())</f>
        <v>#N/A</v>
      </c>
      <c r="L84" s="97" t="e">
        <f ca="true">+IF(AND(ISNUMBER(OFFSET('Water Data'!$F$9,0,10*ROW('Water Data'!F78))),'Data Summary'!CA84="Yes"),OFFSET('Water Data'!$F$9,0,10*ROW('Water Data'!F78)),NA())</f>
        <v>#N/A</v>
      </c>
      <c r="M84" s="97" t="e">
        <f ca="true">+IF(AND(ISNUMBER(OFFSET('Water Data'!$G$4,0,10*ROW('Water Data'!G78))),'Data Summary'!CB84="Yes"),100-OFFSET('Water Data'!$G$4,0,10*ROW('Water Data'!G78)),NA())</f>
        <v>#N/A</v>
      </c>
      <c r="N84" s="97" t="e">
        <f ca="true">+IF(AND(ISNUMBER(OFFSET('Water Data'!$G$6,0,10*ROW('Water Data'!G78))),'Data Summary'!CC84="Yes"),OFFSET('Water Data'!$G$6,0,10*ROW('Water Data'!G78)),NA())</f>
        <v>#N/A</v>
      </c>
      <c r="O84" s="97" t="e">
        <f ca="true">+IF(AND(ISNUMBER(OFFSET('Water Data'!$G$9,0,10*ROW('Water Data'!G78))),'Data Summary'!CD84="Yes"),OFFSET('Water Data'!$G$9,0,10*ROW('Water Data'!G78)),NA())</f>
        <v>#N/A</v>
      </c>
      <c r="P84" s="97" t="e">
        <f ca="true">+IF(AND(ISNUMBER(OFFSET('Water Data'!$H$4,0,10*ROW('Water Data'!H78))),'Data Summary'!CE84="Yes"),100-OFFSET('Water Data'!$H$4,0,10*ROW('Water Data'!H78)),NA())</f>
        <v>#N/A</v>
      </c>
      <c r="Q84" s="97" t="e">
        <f ca="true">+IF(AND(ISNUMBER(OFFSET('Water Data'!$H$6,0,10*ROW('Water Data'!H78))),'Data Summary'!CF84="Yes"),OFFSET('Water Data'!$H$6,0,10*ROW('Water Data'!H78)),NA())</f>
        <v>#N/A</v>
      </c>
      <c r="R84" s="97" t="e">
        <f ca="true">+IF(AND(ISNUMBER(OFFSET('Water Data'!$H$9,0,10*ROW('Water Data'!H78))),'Data Summary'!CG84="Yes"),OFFSET('Water Data'!$H$9,0,10*ROW('Water Data'!H78)),NA())</f>
        <v>#N/A</v>
      </c>
      <c r="S84" s="97" t="e">
        <f ca="true">+IF(AND(ISNUMBER(OFFSET('Water Data'!$I$4,0,10*ROW('Water Data'!I78))),'Data Summary'!CH84="Yes"),100-OFFSET('Water Data'!$I$4,0,10*ROW('Water Data'!I78)),NA())</f>
        <v>#N/A</v>
      </c>
      <c r="T84" s="97" t="e">
        <f ca="true">+IF(AND(ISNUMBER(OFFSET('Water Data'!$I$6,0,10*ROW('Water Data'!I78))),'Data Summary'!CI84="Yes"),OFFSET('Water Data'!$I$6,0,10*ROW('Water Data'!I78)),NA())</f>
        <v>#N/A</v>
      </c>
      <c r="U84" s="97" t="e">
        <f ca="true">+IF(AND(ISNUMBER(OFFSET('Water Data'!$I$9,0,10*ROW('Water Data'!I78))),'Data Summary'!CJ84="Yes"),OFFSET('Water Data'!$I$9,0,10*ROW('Water Data'!I78)),NA())</f>
        <v>#N/A</v>
      </c>
      <c r="V84" s="98" t="e">
        <f ca="true">+IF(AND(ISNUMBER(OFFSET('Sanitation Data'!$D$4,0,10*ROW('Sanitation Data'!D78))),'Data Summary'!CK84="Yes"),100-OFFSET('Sanitation Data'!$D$4,0,10*ROW('Sanitation Data'!D78)),NA())</f>
        <v>#N/A</v>
      </c>
      <c r="W84" s="98" t="e">
        <f ca="true">+IF(AND(ISNUMBER(OFFSET('Sanitation Data'!$D$6,0,10*ROW('Sanitation Data'!D78))),'Data Summary'!CL84="Yes"),OFFSET('Sanitation Data'!$D$6,0,10*ROW('Sanitation Data'!D78)),NA())</f>
        <v>#N/A</v>
      </c>
      <c r="X84" s="98" t="e">
        <f ca="true">+IF(AND(ISNUMBER(OFFSET('Sanitation Data'!$D$10,0,10*ROW('Sanitation Data'!D78))),'Data Summary'!CM84="Yes"),OFFSET('Sanitation Data'!$D$10,0,10*ROW('Sanitation Data'!D78)),NA())</f>
        <v>#N/A</v>
      </c>
      <c r="Y84" s="98" t="e">
        <f ca="true">+IF(AND(ISNUMBER(OFFSET('Sanitation Data'!$D$11,0,10*ROW('Sanitation Data'!D78))),'Data Summary'!CN84="Yes"),OFFSET('Sanitation Data'!$D$11,0,10*ROW('Sanitation Data'!D78)),NA())</f>
        <v>#N/A</v>
      </c>
      <c r="Z84" s="98" t="e">
        <f ca="true">+IF(AND(ISNUMBER(OFFSET('Sanitation Data'!$D$12,0,10*ROW('Sanitation Data'!D78))),'Data Summary'!CO84="Yes"),OFFSET('Sanitation Data'!$D$12,0,10*ROW('Sanitation Data'!D78)),NA())</f>
        <v>#N/A</v>
      </c>
      <c r="AA84" s="98" t="e">
        <f ca="true">+IF(AND(ISNUMBER(OFFSET('Sanitation Data'!$E$4,0,10*ROW('Sanitation Data'!E78))),'Data Summary'!CP84="Yes"),100-OFFSET('Sanitation Data'!$E$4,0,10*ROW('Sanitation Data'!E78)),NA())</f>
        <v>#N/A</v>
      </c>
      <c r="AB84" s="98" t="e">
        <f ca="true">+IF(AND(ISNUMBER(OFFSET('Sanitation Data'!$E$6,0,10*ROW('Sanitation Data'!E78))),'Data Summary'!CQ84="Yes"),OFFSET('Sanitation Data'!$E$6,0,10*ROW('Sanitation Data'!E78)),NA())</f>
        <v>#N/A</v>
      </c>
      <c r="AC84" s="98" t="e">
        <f ca="true">+IF(AND(ISNUMBER(OFFSET('Sanitation Data'!$E$10,0,10*ROW('Sanitation Data'!E78))),'Data Summary'!CR84="Yes"),OFFSET('Sanitation Data'!$E$10,0,10*ROW('Sanitation Data'!E78)),NA())</f>
        <v>#N/A</v>
      </c>
      <c r="AD84" s="98" t="e">
        <f ca="true">+IF(AND(ISNUMBER(OFFSET('Sanitation Data'!$E$11,0,10*ROW('Sanitation Data'!E78))),'Data Summary'!CS84="Yes"),OFFSET('Sanitation Data'!$E$11,0,10*ROW('Sanitation Data'!E78)),NA())</f>
        <v>#N/A</v>
      </c>
      <c r="AE84" s="98" t="e">
        <f ca="true">+IF(AND(ISNUMBER(OFFSET('Sanitation Data'!$E$12,0,10*ROW('Sanitation Data'!E78))),'Data Summary'!CT84="Yes"),OFFSET('Sanitation Data'!$E$12,0,10*ROW('Sanitation Data'!E78)),NA())</f>
        <v>#N/A</v>
      </c>
      <c r="AF84" s="98" t="e">
        <f ca="true">+IF(AND(ISNUMBER(OFFSET('Sanitation Data'!$F$4,0,10*ROW('Sanitation Data'!F78))),'Data Summary'!CU84="Yes"),100-OFFSET('Sanitation Data'!$F$4,0,10*ROW('Sanitation Data'!F78)),NA())</f>
        <v>#N/A</v>
      </c>
      <c r="AG84" s="98" t="e">
        <f ca="true">+IF(AND(ISNUMBER(OFFSET('Sanitation Data'!$F$6,0,10*ROW('Sanitation Data'!F78))),'Data Summary'!CV84="Yes"),OFFSET('Sanitation Data'!$F$6,0,10*ROW('Sanitation Data'!F78)),NA())</f>
        <v>#N/A</v>
      </c>
      <c r="AH84" s="98" t="e">
        <f ca="true">+IF(AND(ISNUMBER(OFFSET('Sanitation Data'!$F$10,0,10*ROW('Sanitation Data'!F78))),'Data Summary'!CW84="Yes"),OFFSET('Sanitation Data'!$F$10,0,10*ROW('Sanitation Data'!F78)),NA())</f>
        <v>#N/A</v>
      </c>
      <c r="AI84" s="98" t="e">
        <f ca="true">+IF(AND(ISNUMBER(OFFSET('Sanitation Data'!$F$11,0,10*ROW('Sanitation Data'!F78))),'Data Summary'!CX84="Yes"),OFFSET('Sanitation Data'!$F$11,0,10*ROW('Sanitation Data'!F78)),NA())</f>
        <v>#N/A</v>
      </c>
      <c r="AJ84" s="98" t="e">
        <f ca="true">+IF(AND(ISNUMBER(OFFSET('Sanitation Data'!$F$12,0,10*ROW('Sanitation Data'!F78))),'Data Summary'!CY84="Yes"),OFFSET('Sanitation Data'!$F$12,0,10*ROW('Sanitation Data'!F78)),NA())</f>
        <v>#N/A</v>
      </c>
      <c r="AK84" s="98" t="e">
        <f ca="true">+IF(AND(ISNUMBER(OFFSET('Sanitation Data'!$G$4,0,10*ROW('Sanitation Data'!G78))),'Data Summary'!CZ84="Yes"),100-OFFSET('Sanitation Data'!$G$4,0,10*ROW('Sanitation Data'!G78)),NA())</f>
        <v>#N/A</v>
      </c>
      <c r="AL84" s="98" t="e">
        <f ca="true">+IF(AND(ISNUMBER(OFFSET('Sanitation Data'!$G$6,0,10*ROW('Sanitation Data'!G78))),'Data Summary'!DA84="Yes"),OFFSET('Sanitation Data'!$G$6,0,10*ROW('Sanitation Data'!G78)),NA())</f>
        <v>#N/A</v>
      </c>
      <c r="AM84" s="98" t="e">
        <f ca="true">+IF(AND(ISNUMBER(OFFSET('Sanitation Data'!$G$10,0,10*ROW('Sanitation Data'!G78))),'Data Summary'!DB84="Yes"),OFFSET('Sanitation Data'!$G$10,0,10*ROW('Sanitation Data'!G78)),NA())</f>
        <v>#N/A</v>
      </c>
      <c r="AN84" s="98" t="e">
        <f ca="true">+IF(AND(ISNUMBER(OFFSET('Sanitation Data'!$G$11,0,10*ROW('Sanitation Data'!G78))),'Data Summary'!DC84="Yes"),OFFSET('Sanitation Data'!$G$11,0,10*ROW('Sanitation Data'!G78)),NA())</f>
        <v>#N/A</v>
      </c>
      <c r="AO84" s="98" t="e">
        <f ca="true">+IF(AND(ISNUMBER(OFFSET('Sanitation Data'!$G$12,0,10*ROW('Sanitation Data'!G78))),'Data Summary'!DD84="Yes"),OFFSET('Sanitation Data'!$G$12,0,10*ROW('Sanitation Data'!G78)),NA())</f>
        <v>#N/A</v>
      </c>
      <c r="AP84" s="98" t="e">
        <f ca="true">+IF(AND(ISNUMBER(OFFSET('Sanitation Data'!$H$4,0,10*ROW('Sanitation Data'!H78))),'Data Summary'!DE84="Yes"),100-OFFSET('Sanitation Data'!$H$4,0,10*ROW('Sanitation Data'!H78)),NA())</f>
        <v>#N/A</v>
      </c>
      <c r="AQ84" s="98" t="e">
        <f ca="true">+IF(AND(ISNUMBER(OFFSET('Sanitation Data'!$H$6,0,10*ROW('Sanitation Data'!H78))),'Data Summary'!DF84="Yes"),OFFSET('Sanitation Data'!$H$6,0,10*ROW('Sanitation Data'!H78)),NA())</f>
        <v>#N/A</v>
      </c>
      <c r="AR84" s="98" t="e">
        <f ca="true">+IF(AND(ISNUMBER(OFFSET('Sanitation Data'!$H$10,0,10*ROW('Sanitation Data'!H78))),'Data Summary'!DG84="Yes"),OFFSET('Sanitation Data'!$H$10,0,10*ROW('Sanitation Data'!H78)),NA())</f>
        <v>#N/A</v>
      </c>
      <c r="AS84" s="98" t="e">
        <f ca="true">+IF(AND(ISNUMBER(OFFSET('Sanitation Data'!$H$11,0,10*ROW('Sanitation Data'!H78))),'Data Summary'!DH84="Yes"),OFFSET('Sanitation Data'!$H$11,0,10*ROW('Sanitation Data'!H78)),NA())</f>
        <v>#N/A</v>
      </c>
      <c r="AT84" s="98" t="e">
        <f ca="true">+IF(AND(ISNUMBER(OFFSET('Sanitation Data'!$H$12,0,10*ROW('Sanitation Data'!H78))),'Data Summary'!DI84="Yes"),OFFSET('Sanitation Data'!$H$12,0,10*ROW('Sanitation Data'!H78)),NA())</f>
        <v>#N/A</v>
      </c>
      <c r="AU84" s="98" t="e">
        <f ca="true">+IF(AND(ISNUMBER(OFFSET('Sanitation Data'!$I$4,0,10*ROW('Sanitation Data'!I78))),'Data Summary'!DJ84="Yes"),100-OFFSET('Sanitation Data'!$I$4,0,10*ROW('Sanitation Data'!I78)),NA())</f>
        <v>#N/A</v>
      </c>
      <c r="AV84" s="98" t="e">
        <f ca="true">+IF(AND(ISNUMBER(OFFSET('Sanitation Data'!$I$6,0,10*ROW('Sanitation Data'!I78))),'Data Summary'!DK84="Yes"),OFFSET('Sanitation Data'!$I$6,0,10*ROW('Sanitation Data'!I78)),NA())</f>
        <v>#N/A</v>
      </c>
      <c r="AW84" s="98" t="e">
        <f ca="true">+IF(AND(ISNUMBER(OFFSET('Sanitation Data'!$I$10,0,10*ROW('Sanitation Data'!I78))),'Data Summary'!DL84="Yes"),OFFSET('Sanitation Data'!$I$10,0,10*ROW('Sanitation Data'!I78)),NA())</f>
        <v>#N/A</v>
      </c>
      <c r="AX84" s="98" t="e">
        <f ca="true">+IF(AND(ISNUMBER(OFFSET('Sanitation Data'!$I$11,0,10*ROW('Sanitation Data'!I78))),'Data Summary'!DM84="Yes"),OFFSET('Sanitation Data'!$I$11,0,10*ROW('Sanitation Data'!I78)),NA())</f>
        <v>#N/A</v>
      </c>
      <c r="AY84" s="98" t="e">
        <f ca="true">+IF(AND(ISNUMBER(OFFSET('Sanitation Data'!$I$12,0,10*ROW('Sanitation Data'!I78))),'Data Summary'!DN84="Yes"),OFFSET('Sanitation Data'!$I$12,0,10*ROW('Sanitation Data'!I78)),NA())</f>
        <v>#N/A</v>
      </c>
      <c r="AZ84" s="99" t="e">
        <f ca="true">+IF(AND(ISNUMBER(OFFSET('Hygiene Data'!$D$5,0,10*ROW('Hygiene Data'!D78))),'Data Summary'!DO84="Yes"),OFFSET('Hygiene Data'!$D$5,0,10*ROW('Hygiene Data'!D78)),NA())</f>
        <v>#N/A</v>
      </c>
      <c r="BA84" s="99" t="e">
        <f ca="true">+IF(AND(ISNUMBER(OFFSET('Hygiene Data'!$D$7,0,10*ROW('Hygiene Data'!D78))),'Data Summary'!DP84="Yes"),OFFSET('Hygiene Data'!$D$7,0,10*ROW('Hygiene Data'!D78)),NA())</f>
        <v>#N/A</v>
      </c>
      <c r="BB84" s="99" t="e">
        <f ca="true">+IF(AND(ISNUMBER(OFFSET('Hygiene Data'!$D$9,0,10*ROW('Hygiene Data'!D78))),'Data Summary'!DQ84="Yes"),OFFSET('Hygiene Data'!$D$9,0,10*ROW('Hygiene Data'!D78)),NA())</f>
        <v>#N/A</v>
      </c>
      <c r="BC84" s="99" t="e">
        <f ca="true">+IF(AND(ISNUMBER(OFFSET('Hygiene Data'!$E$5,0,10*ROW('Hygiene Data'!E78))),'Data Summary'!DR84="Yes"),OFFSET('Hygiene Data'!$E$5,0,10*ROW('Hygiene Data'!E78)),NA())</f>
        <v>#N/A</v>
      </c>
      <c r="BD84" s="99" t="e">
        <f ca="true">+IF(AND(ISNUMBER(OFFSET('Hygiene Data'!$E$7,0,10*ROW('Hygiene Data'!E78))),'Data Summary'!DS84="Yes"),OFFSET('Hygiene Data'!$E$7,0,10*ROW('Hygiene Data'!E78)),NA())</f>
        <v>#N/A</v>
      </c>
      <c r="BE84" s="99" t="e">
        <f ca="true">+IF(AND(ISNUMBER(OFFSET('Hygiene Data'!$E$9,0,10*ROW('Hygiene Data'!E78))),'Data Summary'!DT84="Yes"),OFFSET('Hygiene Data'!$E$9,0,10*ROW('Hygiene Data'!E78)),NA())</f>
        <v>#N/A</v>
      </c>
      <c r="BF84" s="99" t="e">
        <f ca="true">+IF(AND(ISNUMBER(OFFSET('Hygiene Data'!$F$5,0,10*ROW('Hygiene Data'!F78))),'Data Summary'!DU84="Yes"),OFFSET('Hygiene Data'!$F$5,0,10*ROW('Hygiene Data'!F78)),NA())</f>
        <v>#N/A</v>
      </c>
      <c r="BG84" s="99" t="e">
        <f ca="true">+IF(AND(ISNUMBER(OFFSET('Hygiene Data'!$F$7,0,10*ROW('Hygiene Data'!F78))),'Data Summary'!DV84="Yes"),OFFSET('Hygiene Data'!$F$7,0,10*ROW('Hygiene Data'!F78)),NA())</f>
        <v>#N/A</v>
      </c>
      <c r="BH84" s="99" t="e">
        <f ca="true">+IF(AND(ISNUMBER(OFFSET('Hygiene Data'!$F$9,0,10*ROW('Hygiene Data'!F78))),'Data Summary'!DW84="Yes"),OFFSET('Hygiene Data'!$F$9,0,10*ROW('Hygiene Data'!F78)),NA())</f>
        <v>#N/A</v>
      </c>
      <c r="BI84" s="99" t="e">
        <f ca="true">+IF(AND(ISNUMBER(OFFSET('Hygiene Data'!$G$5,0,10*ROW('Hygiene Data'!G78))),'Data Summary'!DX84="Yes"),OFFSET('Hygiene Data'!$G$5,0,10*ROW('Hygiene Data'!G78)),NA())</f>
        <v>#N/A</v>
      </c>
      <c r="BJ84" s="99" t="e">
        <f ca="true">+IF(AND(ISNUMBER(OFFSET('Hygiene Data'!$G$7,0,10*ROW('Hygiene Data'!G78))),'Data Summary'!DY84="Yes"),OFFSET('Hygiene Data'!$G$7,0,10*ROW('Hygiene Data'!G78)),NA())</f>
        <v>#N/A</v>
      </c>
      <c r="BK84" s="99" t="e">
        <f ca="true">+IF(AND(ISNUMBER(OFFSET('Hygiene Data'!$G$9,0,10*ROW('Hygiene Data'!G78))),'Data Summary'!DZ84="Yes"),OFFSET('Hygiene Data'!$G$9,0,10*ROW('Hygiene Data'!G78)),NA())</f>
        <v>#N/A</v>
      </c>
      <c r="BL84" s="99" t="e">
        <f ca="true">+IF(AND(ISNUMBER(OFFSET('Hygiene Data'!$H$5,0,10*ROW('Hygiene Data'!H78))),'Data Summary'!EA84="Yes"),OFFSET('Hygiene Data'!$H$5,0,10*ROW('Hygiene Data'!H78)),NA())</f>
        <v>#N/A</v>
      </c>
      <c r="BM84" s="99" t="e">
        <f ca="true">+IF(AND(ISNUMBER(OFFSET('Hygiene Data'!$H$7,0,10*ROW('Hygiene Data'!H78))),'Data Summary'!EB84="Yes"),OFFSET('Hygiene Data'!$H$7,0,10*ROW('Hygiene Data'!H78)),NA())</f>
        <v>#N/A</v>
      </c>
      <c r="BN84" s="99" t="e">
        <f ca="true">+IF(AND(ISNUMBER(OFFSET('Hygiene Data'!$H$9,0,10*ROW('Hygiene Data'!H78))),'Data Summary'!EC84="Yes"),OFFSET('Hygiene Data'!$H$9,0,10*ROW('Hygiene Data'!H78)),NA())</f>
        <v>#N/A</v>
      </c>
      <c r="BO84" s="99" t="e">
        <f ca="true">+IF(AND(ISNUMBER(OFFSET('Hygiene Data'!$I$5,0,10*ROW('Hygiene Data'!I78))),'Data Summary'!ED84="Yes"),OFFSET('Hygiene Data'!$I$5,0,10*ROW('Hygiene Data'!I78)),NA())</f>
        <v>#N/A</v>
      </c>
      <c r="BP84" s="99" t="e">
        <f ca="true">+IF(AND(ISNUMBER(OFFSET('Hygiene Data'!$I$7,0,10*ROW('Hygiene Data'!I78))),'Data Summary'!EE84="Yes"),OFFSET('Hygiene Data'!$I$7,0,10*ROW('Hygiene Data'!I78)),NA())</f>
        <v>#N/A</v>
      </c>
      <c r="BQ84" s="99" t="e">
        <f ca="true">+IF(AND(ISNUMBER(OFFSET('Hygiene Data'!$I$9,0,10*ROW('Hygiene Data'!I78))),'Data Summary'!EF84="Yes"),OFFSET('Hygiene Data'!$I$9,0,10*ROW('Hygiene Data'!I78)),NA())</f>
        <v>#N/A</v>
      </c>
    </row>
    <row xmlns:x14ac="http://schemas.microsoft.com/office/spreadsheetml/2009/9/ac" r="85" x14ac:dyDescent="0.2">
      <c r="A85" s="337" t="e">
        <f ca="true">+RIGHT('Data Summary'!A85,LEN('Data Summary'!A85)-9)</f>
        <v>#VALUE!</v>
      </c>
      <c r="B85" s="38" t="str">
        <f ca="true">+IF(ISTEXT('Data Summary'!B85),'Data Summary'!B85,"")</f>
        <v/>
      </c>
      <c r="C85" s="336" t="e">
        <f ca="true">+VALUE('Data Summary'!C85)</f>
        <v>#VALUE!</v>
      </c>
      <c r="D85" s="97" t="e">
        <f ca="true">+IF(AND(ISNUMBER(OFFSET('Water Data'!$D$4,0,10*ROW('Water Data'!D79))),'Data Summary'!BS85="Yes"),100-OFFSET('Water Data'!$D$4,0,10*ROW('Water Data'!D79)),NA())</f>
        <v>#N/A</v>
      </c>
      <c r="E85" s="97" t="e">
        <f ca="true">+IF(AND(ISNUMBER(OFFSET('Water Data'!$D$6,0,10*ROW('Water Data'!D79))),'Data Summary'!BT85="Yes"),OFFSET('Water Data'!$D$6,0,10*ROW('Water Data'!D79)),NA())</f>
        <v>#N/A</v>
      </c>
      <c r="F85" s="97" t="e">
        <f ca="true">+IF(AND(ISNUMBER(OFFSET('Water Data'!$D$9,0,10*ROW('Water Data'!D79))),'Data Summary'!BU85="Yes"),OFFSET('Water Data'!$D$9,0,10*ROW('Water Data'!D79)),NA())</f>
        <v>#N/A</v>
      </c>
      <c r="G85" s="97" t="e">
        <f ca="true">+IF(AND(ISNUMBER(OFFSET('Water Data'!$E$4,0,10*ROW('Water Data'!E79))),'Data Summary'!BV85="Yes"),100-OFFSET('Water Data'!$E$4,0,10*ROW('Water Data'!E79)),NA())</f>
        <v>#N/A</v>
      </c>
      <c r="H85" s="97" t="e">
        <f ca="true">+IF(AND(ISNUMBER(OFFSET('Water Data'!$E$6,0,10*ROW('Water Data'!E79))),'Data Summary'!BW85="Yes"),OFFSET('Water Data'!$E$6,0,10*ROW('Water Data'!E79)),NA())</f>
        <v>#N/A</v>
      </c>
      <c r="I85" s="97" t="e">
        <f ca="true">+IF(AND(ISNUMBER(OFFSET('Water Data'!$E$9,0,10*ROW('Water Data'!E79))),'Data Summary'!BX85="Yes"),OFFSET('Water Data'!$E$9,0,10*ROW('Water Data'!E79)),NA())</f>
        <v>#N/A</v>
      </c>
      <c r="J85" s="97" t="e">
        <f ca="true">+IF(AND(ISNUMBER(OFFSET('Water Data'!$F$4,0,10*ROW('Water Data'!F79))),'Data Summary'!BY85="Yes"),100-OFFSET('Water Data'!$F$4,0,10*ROW('Water Data'!F79)),NA())</f>
        <v>#N/A</v>
      </c>
      <c r="K85" s="97" t="e">
        <f ca="true">+IF(AND(ISNUMBER(OFFSET('Water Data'!$F$6,0,10*ROW('Water Data'!F79))),'Data Summary'!BZ85="Yes"),OFFSET('Water Data'!$F$6,0,10*ROW('Water Data'!F79)),NA())</f>
        <v>#N/A</v>
      </c>
      <c r="L85" s="97" t="e">
        <f ca="true">+IF(AND(ISNUMBER(OFFSET('Water Data'!$F$9,0,10*ROW('Water Data'!F79))),'Data Summary'!CA85="Yes"),OFFSET('Water Data'!$F$9,0,10*ROW('Water Data'!F79)),NA())</f>
        <v>#N/A</v>
      </c>
      <c r="M85" s="97" t="e">
        <f ca="true">+IF(AND(ISNUMBER(OFFSET('Water Data'!$G$4,0,10*ROW('Water Data'!G79))),'Data Summary'!CB85="Yes"),100-OFFSET('Water Data'!$G$4,0,10*ROW('Water Data'!G79)),NA())</f>
        <v>#N/A</v>
      </c>
      <c r="N85" s="97" t="e">
        <f ca="true">+IF(AND(ISNUMBER(OFFSET('Water Data'!$G$6,0,10*ROW('Water Data'!G79))),'Data Summary'!CC85="Yes"),OFFSET('Water Data'!$G$6,0,10*ROW('Water Data'!G79)),NA())</f>
        <v>#N/A</v>
      </c>
      <c r="O85" s="97" t="e">
        <f ca="true">+IF(AND(ISNUMBER(OFFSET('Water Data'!$G$9,0,10*ROW('Water Data'!G79))),'Data Summary'!CD85="Yes"),OFFSET('Water Data'!$G$9,0,10*ROW('Water Data'!G79)),NA())</f>
        <v>#N/A</v>
      </c>
      <c r="P85" s="97" t="e">
        <f ca="true">+IF(AND(ISNUMBER(OFFSET('Water Data'!$H$4,0,10*ROW('Water Data'!H79))),'Data Summary'!CE85="Yes"),100-OFFSET('Water Data'!$H$4,0,10*ROW('Water Data'!H79)),NA())</f>
        <v>#N/A</v>
      </c>
      <c r="Q85" s="97" t="e">
        <f ca="true">+IF(AND(ISNUMBER(OFFSET('Water Data'!$H$6,0,10*ROW('Water Data'!H79))),'Data Summary'!CF85="Yes"),OFFSET('Water Data'!$H$6,0,10*ROW('Water Data'!H79)),NA())</f>
        <v>#N/A</v>
      </c>
      <c r="R85" s="97" t="e">
        <f ca="true">+IF(AND(ISNUMBER(OFFSET('Water Data'!$H$9,0,10*ROW('Water Data'!H79))),'Data Summary'!CG85="Yes"),OFFSET('Water Data'!$H$9,0,10*ROW('Water Data'!H79)),NA())</f>
        <v>#N/A</v>
      </c>
      <c r="S85" s="97" t="e">
        <f ca="true">+IF(AND(ISNUMBER(OFFSET('Water Data'!$I$4,0,10*ROW('Water Data'!I79))),'Data Summary'!CH85="Yes"),100-OFFSET('Water Data'!$I$4,0,10*ROW('Water Data'!I79)),NA())</f>
        <v>#N/A</v>
      </c>
      <c r="T85" s="97" t="e">
        <f ca="true">+IF(AND(ISNUMBER(OFFSET('Water Data'!$I$6,0,10*ROW('Water Data'!I79))),'Data Summary'!CI85="Yes"),OFFSET('Water Data'!$I$6,0,10*ROW('Water Data'!I79)),NA())</f>
        <v>#N/A</v>
      </c>
      <c r="U85" s="97" t="e">
        <f ca="true">+IF(AND(ISNUMBER(OFFSET('Water Data'!$I$9,0,10*ROW('Water Data'!I79))),'Data Summary'!CJ85="Yes"),OFFSET('Water Data'!$I$9,0,10*ROW('Water Data'!I79)),NA())</f>
        <v>#N/A</v>
      </c>
      <c r="V85" s="98" t="e">
        <f ca="true">+IF(AND(ISNUMBER(OFFSET('Sanitation Data'!$D$4,0,10*ROW('Sanitation Data'!D79))),'Data Summary'!CK85="Yes"),100-OFFSET('Sanitation Data'!$D$4,0,10*ROW('Sanitation Data'!D79)),NA())</f>
        <v>#N/A</v>
      </c>
      <c r="W85" s="98" t="e">
        <f ca="true">+IF(AND(ISNUMBER(OFFSET('Sanitation Data'!$D$6,0,10*ROW('Sanitation Data'!D79))),'Data Summary'!CL85="Yes"),OFFSET('Sanitation Data'!$D$6,0,10*ROW('Sanitation Data'!D79)),NA())</f>
        <v>#N/A</v>
      </c>
      <c r="X85" s="98" t="e">
        <f ca="true">+IF(AND(ISNUMBER(OFFSET('Sanitation Data'!$D$10,0,10*ROW('Sanitation Data'!D79))),'Data Summary'!CM85="Yes"),OFFSET('Sanitation Data'!$D$10,0,10*ROW('Sanitation Data'!D79)),NA())</f>
        <v>#N/A</v>
      </c>
      <c r="Y85" s="98" t="e">
        <f ca="true">+IF(AND(ISNUMBER(OFFSET('Sanitation Data'!$D$11,0,10*ROW('Sanitation Data'!D79))),'Data Summary'!CN85="Yes"),OFFSET('Sanitation Data'!$D$11,0,10*ROW('Sanitation Data'!D79)),NA())</f>
        <v>#N/A</v>
      </c>
      <c r="Z85" s="98" t="e">
        <f ca="true">+IF(AND(ISNUMBER(OFFSET('Sanitation Data'!$D$12,0,10*ROW('Sanitation Data'!D79))),'Data Summary'!CO85="Yes"),OFFSET('Sanitation Data'!$D$12,0,10*ROW('Sanitation Data'!D79)),NA())</f>
        <v>#N/A</v>
      </c>
      <c r="AA85" s="98" t="e">
        <f ca="true">+IF(AND(ISNUMBER(OFFSET('Sanitation Data'!$E$4,0,10*ROW('Sanitation Data'!E79))),'Data Summary'!CP85="Yes"),100-OFFSET('Sanitation Data'!$E$4,0,10*ROW('Sanitation Data'!E79)),NA())</f>
        <v>#N/A</v>
      </c>
      <c r="AB85" s="98" t="e">
        <f ca="true">+IF(AND(ISNUMBER(OFFSET('Sanitation Data'!$E$6,0,10*ROW('Sanitation Data'!E79))),'Data Summary'!CQ85="Yes"),OFFSET('Sanitation Data'!$E$6,0,10*ROW('Sanitation Data'!E79)),NA())</f>
        <v>#N/A</v>
      </c>
      <c r="AC85" s="98" t="e">
        <f ca="true">+IF(AND(ISNUMBER(OFFSET('Sanitation Data'!$E$10,0,10*ROW('Sanitation Data'!E79))),'Data Summary'!CR85="Yes"),OFFSET('Sanitation Data'!$E$10,0,10*ROW('Sanitation Data'!E79)),NA())</f>
        <v>#N/A</v>
      </c>
      <c r="AD85" s="98" t="e">
        <f ca="true">+IF(AND(ISNUMBER(OFFSET('Sanitation Data'!$E$11,0,10*ROW('Sanitation Data'!E79))),'Data Summary'!CS85="Yes"),OFFSET('Sanitation Data'!$E$11,0,10*ROW('Sanitation Data'!E79)),NA())</f>
        <v>#N/A</v>
      </c>
      <c r="AE85" s="98" t="e">
        <f ca="true">+IF(AND(ISNUMBER(OFFSET('Sanitation Data'!$E$12,0,10*ROW('Sanitation Data'!E79))),'Data Summary'!CT85="Yes"),OFFSET('Sanitation Data'!$E$12,0,10*ROW('Sanitation Data'!E79)),NA())</f>
        <v>#N/A</v>
      </c>
      <c r="AF85" s="98" t="e">
        <f ca="true">+IF(AND(ISNUMBER(OFFSET('Sanitation Data'!$F$4,0,10*ROW('Sanitation Data'!F79))),'Data Summary'!CU85="Yes"),100-OFFSET('Sanitation Data'!$F$4,0,10*ROW('Sanitation Data'!F79)),NA())</f>
        <v>#N/A</v>
      </c>
      <c r="AG85" s="98" t="e">
        <f ca="true">+IF(AND(ISNUMBER(OFFSET('Sanitation Data'!$F$6,0,10*ROW('Sanitation Data'!F79))),'Data Summary'!CV85="Yes"),OFFSET('Sanitation Data'!$F$6,0,10*ROW('Sanitation Data'!F79)),NA())</f>
        <v>#N/A</v>
      </c>
      <c r="AH85" s="98" t="e">
        <f ca="true">+IF(AND(ISNUMBER(OFFSET('Sanitation Data'!$F$10,0,10*ROW('Sanitation Data'!F79))),'Data Summary'!CW85="Yes"),OFFSET('Sanitation Data'!$F$10,0,10*ROW('Sanitation Data'!F79)),NA())</f>
        <v>#N/A</v>
      </c>
      <c r="AI85" s="98" t="e">
        <f ca="true">+IF(AND(ISNUMBER(OFFSET('Sanitation Data'!$F$11,0,10*ROW('Sanitation Data'!F79))),'Data Summary'!CX85="Yes"),OFFSET('Sanitation Data'!$F$11,0,10*ROW('Sanitation Data'!F79)),NA())</f>
        <v>#N/A</v>
      </c>
      <c r="AJ85" s="98" t="e">
        <f ca="true">+IF(AND(ISNUMBER(OFFSET('Sanitation Data'!$F$12,0,10*ROW('Sanitation Data'!F79))),'Data Summary'!CY85="Yes"),OFFSET('Sanitation Data'!$F$12,0,10*ROW('Sanitation Data'!F79)),NA())</f>
        <v>#N/A</v>
      </c>
      <c r="AK85" s="98" t="e">
        <f ca="true">+IF(AND(ISNUMBER(OFFSET('Sanitation Data'!$G$4,0,10*ROW('Sanitation Data'!G79))),'Data Summary'!CZ85="Yes"),100-OFFSET('Sanitation Data'!$G$4,0,10*ROW('Sanitation Data'!G79)),NA())</f>
        <v>#N/A</v>
      </c>
      <c r="AL85" s="98" t="e">
        <f ca="true">+IF(AND(ISNUMBER(OFFSET('Sanitation Data'!$G$6,0,10*ROW('Sanitation Data'!G79))),'Data Summary'!DA85="Yes"),OFFSET('Sanitation Data'!$G$6,0,10*ROW('Sanitation Data'!G79)),NA())</f>
        <v>#N/A</v>
      </c>
      <c r="AM85" s="98" t="e">
        <f ca="true">+IF(AND(ISNUMBER(OFFSET('Sanitation Data'!$G$10,0,10*ROW('Sanitation Data'!G79))),'Data Summary'!DB85="Yes"),OFFSET('Sanitation Data'!$G$10,0,10*ROW('Sanitation Data'!G79)),NA())</f>
        <v>#N/A</v>
      </c>
      <c r="AN85" s="98" t="e">
        <f ca="true">+IF(AND(ISNUMBER(OFFSET('Sanitation Data'!$G$11,0,10*ROW('Sanitation Data'!G79))),'Data Summary'!DC85="Yes"),OFFSET('Sanitation Data'!$G$11,0,10*ROW('Sanitation Data'!G79)),NA())</f>
        <v>#N/A</v>
      </c>
      <c r="AO85" s="98" t="e">
        <f ca="true">+IF(AND(ISNUMBER(OFFSET('Sanitation Data'!$G$12,0,10*ROW('Sanitation Data'!G79))),'Data Summary'!DD85="Yes"),OFFSET('Sanitation Data'!$G$12,0,10*ROW('Sanitation Data'!G79)),NA())</f>
        <v>#N/A</v>
      </c>
      <c r="AP85" s="98" t="e">
        <f ca="true">+IF(AND(ISNUMBER(OFFSET('Sanitation Data'!$H$4,0,10*ROW('Sanitation Data'!H79))),'Data Summary'!DE85="Yes"),100-OFFSET('Sanitation Data'!$H$4,0,10*ROW('Sanitation Data'!H79)),NA())</f>
        <v>#N/A</v>
      </c>
      <c r="AQ85" s="98" t="e">
        <f ca="true">+IF(AND(ISNUMBER(OFFSET('Sanitation Data'!$H$6,0,10*ROW('Sanitation Data'!H79))),'Data Summary'!DF85="Yes"),OFFSET('Sanitation Data'!$H$6,0,10*ROW('Sanitation Data'!H79)),NA())</f>
        <v>#N/A</v>
      </c>
      <c r="AR85" s="98" t="e">
        <f ca="true">+IF(AND(ISNUMBER(OFFSET('Sanitation Data'!$H$10,0,10*ROW('Sanitation Data'!H79))),'Data Summary'!DG85="Yes"),OFFSET('Sanitation Data'!$H$10,0,10*ROW('Sanitation Data'!H79)),NA())</f>
        <v>#N/A</v>
      </c>
      <c r="AS85" s="98" t="e">
        <f ca="true">+IF(AND(ISNUMBER(OFFSET('Sanitation Data'!$H$11,0,10*ROW('Sanitation Data'!H79))),'Data Summary'!DH85="Yes"),OFFSET('Sanitation Data'!$H$11,0,10*ROW('Sanitation Data'!H79)),NA())</f>
        <v>#N/A</v>
      </c>
      <c r="AT85" s="98" t="e">
        <f ca="true">+IF(AND(ISNUMBER(OFFSET('Sanitation Data'!$H$12,0,10*ROW('Sanitation Data'!H79))),'Data Summary'!DI85="Yes"),OFFSET('Sanitation Data'!$H$12,0,10*ROW('Sanitation Data'!H79)),NA())</f>
        <v>#N/A</v>
      </c>
      <c r="AU85" s="98" t="e">
        <f ca="true">+IF(AND(ISNUMBER(OFFSET('Sanitation Data'!$I$4,0,10*ROW('Sanitation Data'!I79))),'Data Summary'!DJ85="Yes"),100-OFFSET('Sanitation Data'!$I$4,0,10*ROW('Sanitation Data'!I79)),NA())</f>
        <v>#N/A</v>
      </c>
      <c r="AV85" s="98" t="e">
        <f ca="true">+IF(AND(ISNUMBER(OFFSET('Sanitation Data'!$I$6,0,10*ROW('Sanitation Data'!I79))),'Data Summary'!DK85="Yes"),OFFSET('Sanitation Data'!$I$6,0,10*ROW('Sanitation Data'!I79)),NA())</f>
        <v>#N/A</v>
      </c>
      <c r="AW85" s="98" t="e">
        <f ca="true">+IF(AND(ISNUMBER(OFFSET('Sanitation Data'!$I$10,0,10*ROW('Sanitation Data'!I79))),'Data Summary'!DL85="Yes"),OFFSET('Sanitation Data'!$I$10,0,10*ROW('Sanitation Data'!I79)),NA())</f>
        <v>#N/A</v>
      </c>
      <c r="AX85" s="98" t="e">
        <f ca="true">+IF(AND(ISNUMBER(OFFSET('Sanitation Data'!$I$11,0,10*ROW('Sanitation Data'!I79))),'Data Summary'!DM85="Yes"),OFFSET('Sanitation Data'!$I$11,0,10*ROW('Sanitation Data'!I79)),NA())</f>
        <v>#N/A</v>
      </c>
      <c r="AY85" s="98" t="e">
        <f ca="true">+IF(AND(ISNUMBER(OFFSET('Sanitation Data'!$I$12,0,10*ROW('Sanitation Data'!I79))),'Data Summary'!DN85="Yes"),OFFSET('Sanitation Data'!$I$12,0,10*ROW('Sanitation Data'!I79)),NA())</f>
        <v>#N/A</v>
      </c>
      <c r="AZ85" s="99" t="e">
        <f ca="true">+IF(AND(ISNUMBER(OFFSET('Hygiene Data'!$D$5,0,10*ROW('Hygiene Data'!D79))),'Data Summary'!DO85="Yes"),OFFSET('Hygiene Data'!$D$5,0,10*ROW('Hygiene Data'!D79)),NA())</f>
        <v>#N/A</v>
      </c>
      <c r="BA85" s="99" t="e">
        <f ca="true">+IF(AND(ISNUMBER(OFFSET('Hygiene Data'!$D$7,0,10*ROW('Hygiene Data'!D79))),'Data Summary'!DP85="Yes"),OFFSET('Hygiene Data'!$D$7,0,10*ROW('Hygiene Data'!D79)),NA())</f>
        <v>#N/A</v>
      </c>
      <c r="BB85" s="99" t="e">
        <f ca="true">+IF(AND(ISNUMBER(OFFSET('Hygiene Data'!$D$9,0,10*ROW('Hygiene Data'!D79))),'Data Summary'!DQ85="Yes"),OFFSET('Hygiene Data'!$D$9,0,10*ROW('Hygiene Data'!D79)),NA())</f>
        <v>#N/A</v>
      </c>
      <c r="BC85" s="99" t="e">
        <f ca="true">+IF(AND(ISNUMBER(OFFSET('Hygiene Data'!$E$5,0,10*ROW('Hygiene Data'!E79))),'Data Summary'!DR85="Yes"),OFFSET('Hygiene Data'!$E$5,0,10*ROW('Hygiene Data'!E79)),NA())</f>
        <v>#N/A</v>
      </c>
      <c r="BD85" s="99" t="e">
        <f ca="true">+IF(AND(ISNUMBER(OFFSET('Hygiene Data'!$E$7,0,10*ROW('Hygiene Data'!E79))),'Data Summary'!DS85="Yes"),OFFSET('Hygiene Data'!$E$7,0,10*ROW('Hygiene Data'!E79)),NA())</f>
        <v>#N/A</v>
      </c>
      <c r="BE85" s="99" t="e">
        <f ca="true">+IF(AND(ISNUMBER(OFFSET('Hygiene Data'!$E$9,0,10*ROW('Hygiene Data'!E79))),'Data Summary'!DT85="Yes"),OFFSET('Hygiene Data'!$E$9,0,10*ROW('Hygiene Data'!E79)),NA())</f>
        <v>#N/A</v>
      </c>
      <c r="BF85" s="99" t="e">
        <f ca="true">+IF(AND(ISNUMBER(OFFSET('Hygiene Data'!$F$5,0,10*ROW('Hygiene Data'!F79))),'Data Summary'!DU85="Yes"),OFFSET('Hygiene Data'!$F$5,0,10*ROW('Hygiene Data'!F79)),NA())</f>
        <v>#N/A</v>
      </c>
      <c r="BG85" s="99" t="e">
        <f ca="true">+IF(AND(ISNUMBER(OFFSET('Hygiene Data'!$F$7,0,10*ROW('Hygiene Data'!F79))),'Data Summary'!DV85="Yes"),OFFSET('Hygiene Data'!$F$7,0,10*ROW('Hygiene Data'!F79)),NA())</f>
        <v>#N/A</v>
      </c>
      <c r="BH85" s="99" t="e">
        <f ca="true">+IF(AND(ISNUMBER(OFFSET('Hygiene Data'!$F$9,0,10*ROW('Hygiene Data'!F79))),'Data Summary'!DW85="Yes"),OFFSET('Hygiene Data'!$F$9,0,10*ROW('Hygiene Data'!F79)),NA())</f>
        <v>#N/A</v>
      </c>
      <c r="BI85" s="99" t="e">
        <f ca="true">+IF(AND(ISNUMBER(OFFSET('Hygiene Data'!$G$5,0,10*ROW('Hygiene Data'!G79))),'Data Summary'!DX85="Yes"),OFFSET('Hygiene Data'!$G$5,0,10*ROW('Hygiene Data'!G79)),NA())</f>
        <v>#N/A</v>
      </c>
      <c r="BJ85" s="99" t="e">
        <f ca="true">+IF(AND(ISNUMBER(OFFSET('Hygiene Data'!$G$7,0,10*ROW('Hygiene Data'!G79))),'Data Summary'!DY85="Yes"),OFFSET('Hygiene Data'!$G$7,0,10*ROW('Hygiene Data'!G79)),NA())</f>
        <v>#N/A</v>
      </c>
      <c r="BK85" s="99" t="e">
        <f ca="true">+IF(AND(ISNUMBER(OFFSET('Hygiene Data'!$G$9,0,10*ROW('Hygiene Data'!G79))),'Data Summary'!DZ85="Yes"),OFFSET('Hygiene Data'!$G$9,0,10*ROW('Hygiene Data'!G79)),NA())</f>
        <v>#N/A</v>
      </c>
      <c r="BL85" s="99" t="e">
        <f ca="true">+IF(AND(ISNUMBER(OFFSET('Hygiene Data'!$H$5,0,10*ROW('Hygiene Data'!H79))),'Data Summary'!EA85="Yes"),OFFSET('Hygiene Data'!$H$5,0,10*ROW('Hygiene Data'!H79)),NA())</f>
        <v>#N/A</v>
      </c>
      <c r="BM85" s="99" t="e">
        <f ca="true">+IF(AND(ISNUMBER(OFFSET('Hygiene Data'!$H$7,0,10*ROW('Hygiene Data'!H79))),'Data Summary'!EB85="Yes"),OFFSET('Hygiene Data'!$H$7,0,10*ROW('Hygiene Data'!H79)),NA())</f>
        <v>#N/A</v>
      </c>
      <c r="BN85" s="99" t="e">
        <f ca="true">+IF(AND(ISNUMBER(OFFSET('Hygiene Data'!$H$9,0,10*ROW('Hygiene Data'!H79))),'Data Summary'!EC85="Yes"),OFFSET('Hygiene Data'!$H$9,0,10*ROW('Hygiene Data'!H79)),NA())</f>
        <v>#N/A</v>
      </c>
      <c r="BO85" s="99" t="e">
        <f ca="true">+IF(AND(ISNUMBER(OFFSET('Hygiene Data'!$I$5,0,10*ROW('Hygiene Data'!I79))),'Data Summary'!ED85="Yes"),OFFSET('Hygiene Data'!$I$5,0,10*ROW('Hygiene Data'!I79)),NA())</f>
        <v>#N/A</v>
      </c>
      <c r="BP85" s="99" t="e">
        <f ca="true">+IF(AND(ISNUMBER(OFFSET('Hygiene Data'!$I$7,0,10*ROW('Hygiene Data'!I79))),'Data Summary'!EE85="Yes"),OFFSET('Hygiene Data'!$I$7,0,10*ROW('Hygiene Data'!I79)),NA())</f>
        <v>#N/A</v>
      </c>
      <c r="BQ85" s="99" t="e">
        <f ca="true">+IF(AND(ISNUMBER(OFFSET('Hygiene Data'!$I$9,0,10*ROW('Hygiene Data'!I79))),'Data Summary'!EF85="Yes"),OFFSET('Hygiene Data'!$I$9,0,10*ROW('Hygiene Data'!I79)),NA())</f>
        <v>#N/A</v>
      </c>
    </row>
    <row xmlns:x14ac="http://schemas.microsoft.com/office/spreadsheetml/2009/9/ac" r="86" x14ac:dyDescent="0.2">
      <c r="A86" s="337" t="e">
        <f ca="true">+RIGHT('Data Summary'!A86,LEN('Data Summary'!A86)-9)</f>
        <v>#VALUE!</v>
      </c>
      <c r="B86" s="38" t="str">
        <f ca="true">+IF(ISTEXT('Data Summary'!B86),'Data Summary'!B86,"")</f>
        <v/>
      </c>
      <c r="C86" s="336" t="e">
        <f ca="true">+VALUE('Data Summary'!C86)</f>
        <v>#VALUE!</v>
      </c>
      <c r="D86" s="97" t="e">
        <f ca="true">+IF(AND(ISNUMBER(OFFSET('Water Data'!$D$4,0,10*ROW('Water Data'!D80))),'Data Summary'!BS86="Yes"),100-OFFSET('Water Data'!$D$4,0,10*ROW('Water Data'!D80)),NA())</f>
        <v>#N/A</v>
      </c>
      <c r="E86" s="97" t="e">
        <f ca="true">+IF(AND(ISNUMBER(OFFSET('Water Data'!$D$6,0,10*ROW('Water Data'!D80))),'Data Summary'!BT86="Yes"),OFFSET('Water Data'!$D$6,0,10*ROW('Water Data'!D80)),NA())</f>
        <v>#N/A</v>
      </c>
      <c r="F86" s="97" t="e">
        <f ca="true">+IF(AND(ISNUMBER(OFFSET('Water Data'!$D$9,0,10*ROW('Water Data'!D80))),'Data Summary'!BU86="Yes"),OFFSET('Water Data'!$D$9,0,10*ROW('Water Data'!D80)),NA())</f>
        <v>#N/A</v>
      </c>
      <c r="G86" s="97" t="e">
        <f ca="true">+IF(AND(ISNUMBER(OFFSET('Water Data'!$E$4,0,10*ROW('Water Data'!E80))),'Data Summary'!BV86="Yes"),100-OFFSET('Water Data'!$E$4,0,10*ROW('Water Data'!E80)),NA())</f>
        <v>#N/A</v>
      </c>
      <c r="H86" s="97" t="e">
        <f ca="true">+IF(AND(ISNUMBER(OFFSET('Water Data'!$E$6,0,10*ROW('Water Data'!E80))),'Data Summary'!BW86="Yes"),OFFSET('Water Data'!$E$6,0,10*ROW('Water Data'!E80)),NA())</f>
        <v>#N/A</v>
      </c>
      <c r="I86" s="97" t="e">
        <f ca="true">+IF(AND(ISNUMBER(OFFSET('Water Data'!$E$9,0,10*ROW('Water Data'!E80))),'Data Summary'!BX86="Yes"),OFFSET('Water Data'!$E$9,0,10*ROW('Water Data'!E80)),NA())</f>
        <v>#N/A</v>
      </c>
      <c r="J86" s="97" t="e">
        <f ca="true">+IF(AND(ISNUMBER(OFFSET('Water Data'!$F$4,0,10*ROW('Water Data'!F80))),'Data Summary'!BY86="Yes"),100-OFFSET('Water Data'!$F$4,0,10*ROW('Water Data'!F80)),NA())</f>
        <v>#N/A</v>
      </c>
      <c r="K86" s="97" t="e">
        <f ca="true">+IF(AND(ISNUMBER(OFFSET('Water Data'!$F$6,0,10*ROW('Water Data'!F80))),'Data Summary'!BZ86="Yes"),OFFSET('Water Data'!$F$6,0,10*ROW('Water Data'!F80)),NA())</f>
        <v>#N/A</v>
      </c>
      <c r="L86" s="97" t="e">
        <f ca="true">+IF(AND(ISNUMBER(OFFSET('Water Data'!$F$9,0,10*ROW('Water Data'!F80))),'Data Summary'!CA86="Yes"),OFFSET('Water Data'!$F$9,0,10*ROW('Water Data'!F80)),NA())</f>
        <v>#N/A</v>
      </c>
      <c r="M86" s="97" t="e">
        <f ca="true">+IF(AND(ISNUMBER(OFFSET('Water Data'!$G$4,0,10*ROW('Water Data'!G80))),'Data Summary'!CB86="Yes"),100-OFFSET('Water Data'!$G$4,0,10*ROW('Water Data'!G80)),NA())</f>
        <v>#N/A</v>
      </c>
      <c r="N86" s="97" t="e">
        <f ca="true">+IF(AND(ISNUMBER(OFFSET('Water Data'!$G$6,0,10*ROW('Water Data'!G80))),'Data Summary'!CC86="Yes"),OFFSET('Water Data'!$G$6,0,10*ROW('Water Data'!G80)),NA())</f>
        <v>#N/A</v>
      </c>
      <c r="O86" s="97" t="e">
        <f ca="true">+IF(AND(ISNUMBER(OFFSET('Water Data'!$G$9,0,10*ROW('Water Data'!G80))),'Data Summary'!CD86="Yes"),OFFSET('Water Data'!$G$9,0,10*ROW('Water Data'!G80)),NA())</f>
        <v>#N/A</v>
      </c>
      <c r="P86" s="97" t="e">
        <f ca="true">+IF(AND(ISNUMBER(OFFSET('Water Data'!$H$4,0,10*ROW('Water Data'!H80))),'Data Summary'!CE86="Yes"),100-OFFSET('Water Data'!$H$4,0,10*ROW('Water Data'!H80)),NA())</f>
        <v>#N/A</v>
      </c>
      <c r="Q86" s="97" t="e">
        <f ca="true">+IF(AND(ISNUMBER(OFFSET('Water Data'!$H$6,0,10*ROW('Water Data'!H80))),'Data Summary'!CF86="Yes"),OFFSET('Water Data'!$H$6,0,10*ROW('Water Data'!H80)),NA())</f>
        <v>#N/A</v>
      </c>
      <c r="R86" s="97" t="e">
        <f ca="true">+IF(AND(ISNUMBER(OFFSET('Water Data'!$H$9,0,10*ROW('Water Data'!H80))),'Data Summary'!CG86="Yes"),OFFSET('Water Data'!$H$9,0,10*ROW('Water Data'!H80)),NA())</f>
        <v>#N/A</v>
      </c>
      <c r="S86" s="97" t="e">
        <f ca="true">+IF(AND(ISNUMBER(OFFSET('Water Data'!$I$4,0,10*ROW('Water Data'!I80))),'Data Summary'!CH86="Yes"),100-OFFSET('Water Data'!$I$4,0,10*ROW('Water Data'!I80)),NA())</f>
        <v>#N/A</v>
      </c>
      <c r="T86" s="97" t="e">
        <f ca="true">+IF(AND(ISNUMBER(OFFSET('Water Data'!$I$6,0,10*ROW('Water Data'!I80))),'Data Summary'!CI86="Yes"),OFFSET('Water Data'!$I$6,0,10*ROW('Water Data'!I80)),NA())</f>
        <v>#N/A</v>
      </c>
      <c r="U86" s="97" t="e">
        <f ca="true">+IF(AND(ISNUMBER(OFFSET('Water Data'!$I$9,0,10*ROW('Water Data'!I80))),'Data Summary'!CJ86="Yes"),OFFSET('Water Data'!$I$9,0,10*ROW('Water Data'!I80)),NA())</f>
        <v>#N/A</v>
      </c>
      <c r="V86" s="98" t="e">
        <f ca="true">+IF(AND(ISNUMBER(OFFSET('Sanitation Data'!$D$4,0,10*ROW('Sanitation Data'!D80))),'Data Summary'!CK86="Yes"),100-OFFSET('Sanitation Data'!$D$4,0,10*ROW('Sanitation Data'!D80)),NA())</f>
        <v>#N/A</v>
      </c>
      <c r="W86" s="98" t="e">
        <f ca="true">+IF(AND(ISNUMBER(OFFSET('Sanitation Data'!$D$6,0,10*ROW('Sanitation Data'!D80))),'Data Summary'!CL86="Yes"),OFFSET('Sanitation Data'!$D$6,0,10*ROW('Sanitation Data'!D80)),NA())</f>
        <v>#N/A</v>
      </c>
      <c r="X86" s="98" t="e">
        <f ca="true">+IF(AND(ISNUMBER(OFFSET('Sanitation Data'!$D$10,0,10*ROW('Sanitation Data'!D80))),'Data Summary'!CM86="Yes"),OFFSET('Sanitation Data'!$D$10,0,10*ROW('Sanitation Data'!D80)),NA())</f>
        <v>#N/A</v>
      </c>
      <c r="Y86" s="98" t="e">
        <f ca="true">+IF(AND(ISNUMBER(OFFSET('Sanitation Data'!$D$11,0,10*ROW('Sanitation Data'!D80))),'Data Summary'!CN86="Yes"),OFFSET('Sanitation Data'!$D$11,0,10*ROW('Sanitation Data'!D80)),NA())</f>
        <v>#N/A</v>
      </c>
      <c r="Z86" s="98" t="e">
        <f ca="true">+IF(AND(ISNUMBER(OFFSET('Sanitation Data'!$D$12,0,10*ROW('Sanitation Data'!D80))),'Data Summary'!CO86="Yes"),OFFSET('Sanitation Data'!$D$12,0,10*ROW('Sanitation Data'!D80)),NA())</f>
        <v>#N/A</v>
      </c>
      <c r="AA86" s="98" t="e">
        <f ca="true">+IF(AND(ISNUMBER(OFFSET('Sanitation Data'!$E$4,0,10*ROW('Sanitation Data'!E80))),'Data Summary'!CP86="Yes"),100-OFFSET('Sanitation Data'!$E$4,0,10*ROW('Sanitation Data'!E80)),NA())</f>
        <v>#N/A</v>
      </c>
      <c r="AB86" s="98" t="e">
        <f ca="true">+IF(AND(ISNUMBER(OFFSET('Sanitation Data'!$E$6,0,10*ROW('Sanitation Data'!E80))),'Data Summary'!CQ86="Yes"),OFFSET('Sanitation Data'!$E$6,0,10*ROW('Sanitation Data'!E80)),NA())</f>
        <v>#N/A</v>
      </c>
      <c r="AC86" s="98" t="e">
        <f ca="true">+IF(AND(ISNUMBER(OFFSET('Sanitation Data'!$E$10,0,10*ROW('Sanitation Data'!E80))),'Data Summary'!CR86="Yes"),OFFSET('Sanitation Data'!$E$10,0,10*ROW('Sanitation Data'!E80)),NA())</f>
        <v>#N/A</v>
      </c>
      <c r="AD86" s="98" t="e">
        <f ca="true">+IF(AND(ISNUMBER(OFFSET('Sanitation Data'!$E$11,0,10*ROW('Sanitation Data'!E80))),'Data Summary'!CS86="Yes"),OFFSET('Sanitation Data'!$E$11,0,10*ROW('Sanitation Data'!E80)),NA())</f>
        <v>#N/A</v>
      </c>
      <c r="AE86" s="98" t="e">
        <f ca="true">+IF(AND(ISNUMBER(OFFSET('Sanitation Data'!$E$12,0,10*ROW('Sanitation Data'!E80))),'Data Summary'!CT86="Yes"),OFFSET('Sanitation Data'!$E$12,0,10*ROW('Sanitation Data'!E80)),NA())</f>
        <v>#N/A</v>
      </c>
      <c r="AF86" s="98" t="e">
        <f ca="true">+IF(AND(ISNUMBER(OFFSET('Sanitation Data'!$F$4,0,10*ROW('Sanitation Data'!F80))),'Data Summary'!CU86="Yes"),100-OFFSET('Sanitation Data'!$F$4,0,10*ROW('Sanitation Data'!F80)),NA())</f>
        <v>#N/A</v>
      </c>
      <c r="AG86" s="98" t="e">
        <f ca="true">+IF(AND(ISNUMBER(OFFSET('Sanitation Data'!$F$6,0,10*ROW('Sanitation Data'!F80))),'Data Summary'!CV86="Yes"),OFFSET('Sanitation Data'!$F$6,0,10*ROW('Sanitation Data'!F80)),NA())</f>
        <v>#N/A</v>
      </c>
      <c r="AH86" s="98" t="e">
        <f ca="true">+IF(AND(ISNUMBER(OFFSET('Sanitation Data'!$F$10,0,10*ROW('Sanitation Data'!F80))),'Data Summary'!CW86="Yes"),OFFSET('Sanitation Data'!$F$10,0,10*ROW('Sanitation Data'!F80)),NA())</f>
        <v>#N/A</v>
      </c>
      <c r="AI86" s="98" t="e">
        <f ca="true">+IF(AND(ISNUMBER(OFFSET('Sanitation Data'!$F$11,0,10*ROW('Sanitation Data'!F80))),'Data Summary'!CX86="Yes"),OFFSET('Sanitation Data'!$F$11,0,10*ROW('Sanitation Data'!F80)),NA())</f>
        <v>#N/A</v>
      </c>
      <c r="AJ86" s="98" t="e">
        <f ca="true">+IF(AND(ISNUMBER(OFFSET('Sanitation Data'!$F$12,0,10*ROW('Sanitation Data'!F80))),'Data Summary'!CY86="Yes"),OFFSET('Sanitation Data'!$F$12,0,10*ROW('Sanitation Data'!F80)),NA())</f>
        <v>#N/A</v>
      </c>
      <c r="AK86" s="98" t="e">
        <f ca="true">+IF(AND(ISNUMBER(OFFSET('Sanitation Data'!$G$4,0,10*ROW('Sanitation Data'!G80))),'Data Summary'!CZ86="Yes"),100-OFFSET('Sanitation Data'!$G$4,0,10*ROW('Sanitation Data'!G80)),NA())</f>
        <v>#N/A</v>
      </c>
      <c r="AL86" s="98" t="e">
        <f ca="true">+IF(AND(ISNUMBER(OFFSET('Sanitation Data'!$G$6,0,10*ROW('Sanitation Data'!G80))),'Data Summary'!DA86="Yes"),OFFSET('Sanitation Data'!$G$6,0,10*ROW('Sanitation Data'!G80)),NA())</f>
        <v>#N/A</v>
      </c>
      <c r="AM86" s="98" t="e">
        <f ca="true">+IF(AND(ISNUMBER(OFFSET('Sanitation Data'!$G$10,0,10*ROW('Sanitation Data'!G80))),'Data Summary'!DB86="Yes"),OFFSET('Sanitation Data'!$G$10,0,10*ROW('Sanitation Data'!G80)),NA())</f>
        <v>#N/A</v>
      </c>
      <c r="AN86" s="98" t="e">
        <f ca="true">+IF(AND(ISNUMBER(OFFSET('Sanitation Data'!$G$11,0,10*ROW('Sanitation Data'!G80))),'Data Summary'!DC86="Yes"),OFFSET('Sanitation Data'!$G$11,0,10*ROW('Sanitation Data'!G80)),NA())</f>
        <v>#N/A</v>
      </c>
      <c r="AO86" s="98" t="e">
        <f ca="true">+IF(AND(ISNUMBER(OFFSET('Sanitation Data'!$G$12,0,10*ROW('Sanitation Data'!G80))),'Data Summary'!DD86="Yes"),OFFSET('Sanitation Data'!$G$12,0,10*ROW('Sanitation Data'!G80)),NA())</f>
        <v>#N/A</v>
      </c>
      <c r="AP86" s="98" t="e">
        <f ca="true">+IF(AND(ISNUMBER(OFFSET('Sanitation Data'!$H$4,0,10*ROW('Sanitation Data'!H80))),'Data Summary'!DE86="Yes"),100-OFFSET('Sanitation Data'!$H$4,0,10*ROW('Sanitation Data'!H80)),NA())</f>
        <v>#N/A</v>
      </c>
      <c r="AQ86" s="98" t="e">
        <f ca="true">+IF(AND(ISNUMBER(OFFSET('Sanitation Data'!$H$6,0,10*ROW('Sanitation Data'!H80))),'Data Summary'!DF86="Yes"),OFFSET('Sanitation Data'!$H$6,0,10*ROW('Sanitation Data'!H80)),NA())</f>
        <v>#N/A</v>
      </c>
      <c r="AR86" s="98" t="e">
        <f ca="true">+IF(AND(ISNUMBER(OFFSET('Sanitation Data'!$H$10,0,10*ROW('Sanitation Data'!H80))),'Data Summary'!DG86="Yes"),OFFSET('Sanitation Data'!$H$10,0,10*ROW('Sanitation Data'!H80)),NA())</f>
        <v>#N/A</v>
      </c>
      <c r="AS86" s="98" t="e">
        <f ca="true">+IF(AND(ISNUMBER(OFFSET('Sanitation Data'!$H$11,0,10*ROW('Sanitation Data'!H80))),'Data Summary'!DH86="Yes"),OFFSET('Sanitation Data'!$H$11,0,10*ROW('Sanitation Data'!H80)),NA())</f>
        <v>#N/A</v>
      </c>
      <c r="AT86" s="98" t="e">
        <f ca="true">+IF(AND(ISNUMBER(OFFSET('Sanitation Data'!$H$12,0,10*ROW('Sanitation Data'!H80))),'Data Summary'!DI86="Yes"),OFFSET('Sanitation Data'!$H$12,0,10*ROW('Sanitation Data'!H80)),NA())</f>
        <v>#N/A</v>
      </c>
      <c r="AU86" s="98" t="e">
        <f ca="true">+IF(AND(ISNUMBER(OFFSET('Sanitation Data'!$I$4,0,10*ROW('Sanitation Data'!I80))),'Data Summary'!DJ86="Yes"),100-OFFSET('Sanitation Data'!$I$4,0,10*ROW('Sanitation Data'!I80)),NA())</f>
        <v>#N/A</v>
      </c>
      <c r="AV86" s="98" t="e">
        <f ca="true">+IF(AND(ISNUMBER(OFFSET('Sanitation Data'!$I$6,0,10*ROW('Sanitation Data'!I80))),'Data Summary'!DK86="Yes"),OFFSET('Sanitation Data'!$I$6,0,10*ROW('Sanitation Data'!I80)),NA())</f>
        <v>#N/A</v>
      </c>
      <c r="AW86" s="98" t="e">
        <f ca="true">+IF(AND(ISNUMBER(OFFSET('Sanitation Data'!$I$10,0,10*ROW('Sanitation Data'!I80))),'Data Summary'!DL86="Yes"),OFFSET('Sanitation Data'!$I$10,0,10*ROW('Sanitation Data'!I80)),NA())</f>
        <v>#N/A</v>
      </c>
      <c r="AX86" s="98" t="e">
        <f ca="true">+IF(AND(ISNUMBER(OFFSET('Sanitation Data'!$I$11,0,10*ROW('Sanitation Data'!I80))),'Data Summary'!DM86="Yes"),OFFSET('Sanitation Data'!$I$11,0,10*ROW('Sanitation Data'!I80)),NA())</f>
        <v>#N/A</v>
      </c>
      <c r="AY86" s="98" t="e">
        <f ca="true">+IF(AND(ISNUMBER(OFFSET('Sanitation Data'!$I$12,0,10*ROW('Sanitation Data'!I80))),'Data Summary'!DN86="Yes"),OFFSET('Sanitation Data'!$I$12,0,10*ROW('Sanitation Data'!I80)),NA())</f>
        <v>#N/A</v>
      </c>
      <c r="AZ86" s="99" t="e">
        <f ca="true">+IF(AND(ISNUMBER(OFFSET('Hygiene Data'!$D$5,0,10*ROW('Hygiene Data'!D80))),'Data Summary'!DO86="Yes"),OFFSET('Hygiene Data'!$D$5,0,10*ROW('Hygiene Data'!D80)),NA())</f>
        <v>#N/A</v>
      </c>
      <c r="BA86" s="99" t="e">
        <f ca="true">+IF(AND(ISNUMBER(OFFSET('Hygiene Data'!$D$7,0,10*ROW('Hygiene Data'!D80))),'Data Summary'!DP86="Yes"),OFFSET('Hygiene Data'!$D$7,0,10*ROW('Hygiene Data'!D80)),NA())</f>
        <v>#N/A</v>
      </c>
      <c r="BB86" s="99" t="e">
        <f ca="true">+IF(AND(ISNUMBER(OFFSET('Hygiene Data'!$D$9,0,10*ROW('Hygiene Data'!D80))),'Data Summary'!DQ86="Yes"),OFFSET('Hygiene Data'!$D$9,0,10*ROW('Hygiene Data'!D80)),NA())</f>
        <v>#N/A</v>
      </c>
      <c r="BC86" s="99" t="e">
        <f ca="true">+IF(AND(ISNUMBER(OFFSET('Hygiene Data'!$E$5,0,10*ROW('Hygiene Data'!E80))),'Data Summary'!DR86="Yes"),OFFSET('Hygiene Data'!$E$5,0,10*ROW('Hygiene Data'!E80)),NA())</f>
        <v>#N/A</v>
      </c>
      <c r="BD86" s="99" t="e">
        <f ca="true">+IF(AND(ISNUMBER(OFFSET('Hygiene Data'!$E$7,0,10*ROW('Hygiene Data'!E80))),'Data Summary'!DS86="Yes"),OFFSET('Hygiene Data'!$E$7,0,10*ROW('Hygiene Data'!E80)),NA())</f>
        <v>#N/A</v>
      </c>
      <c r="BE86" s="99" t="e">
        <f ca="true">+IF(AND(ISNUMBER(OFFSET('Hygiene Data'!$E$9,0,10*ROW('Hygiene Data'!E80))),'Data Summary'!DT86="Yes"),OFFSET('Hygiene Data'!$E$9,0,10*ROW('Hygiene Data'!E80)),NA())</f>
        <v>#N/A</v>
      </c>
      <c r="BF86" s="99" t="e">
        <f ca="true">+IF(AND(ISNUMBER(OFFSET('Hygiene Data'!$F$5,0,10*ROW('Hygiene Data'!F80))),'Data Summary'!DU86="Yes"),OFFSET('Hygiene Data'!$F$5,0,10*ROW('Hygiene Data'!F80)),NA())</f>
        <v>#N/A</v>
      </c>
      <c r="BG86" s="99" t="e">
        <f ca="true">+IF(AND(ISNUMBER(OFFSET('Hygiene Data'!$F$7,0,10*ROW('Hygiene Data'!F80))),'Data Summary'!DV86="Yes"),OFFSET('Hygiene Data'!$F$7,0,10*ROW('Hygiene Data'!F80)),NA())</f>
        <v>#N/A</v>
      </c>
      <c r="BH86" s="99" t="e">
        <f ca="true">+IF(AND(ISNUMBER(OFFSET('Hygiene Data'!$F$9,0,10*ROW('Hygiene Data'!F80))),'Data Summary'!DW86="Yes"),OFFSET('Hygiene Data'!$F$9,0,10*ROW('Hygiene Data'!F80)),NA())</f>
        <v>#N/A</v>
      </c>
      <c r="BI86" s="99" t="e">
        <f ca="true">+IF(AND(ISNUMBER(OFFSET('Hygiene Data'!$G$5,0,10*ROW('Hygiene Data'!G80))),'Data Summary'!DX86="Yes"),OFFSET('Hygiene Data'!$G$5,0,10*ROW('Hygiene Data'!G80)),NA())</f>
        <v>#N/A</v>
      </c>
      <c r="BJ86" s="99" t="e">
        <f ca="true">+IF(AND(ISNUMBER(OFFSET('Hygiene Data'!$G$7,0,10*ROW('Hygiene Data'!G80))),'Data Summary'!DY86="Yes"),OFFSET('Hygiene Data'!$G$7,0,10*ROW('Hygiene Data'!G80)),NA())</f>
        <v>#N/A</v>
      </c>
      <c r="BK86" s="99" t="e">
        <f ca="true">+IF(AND(ISNUMBER(OFFSET('Hygiene Data'!$G$9,0,10*ROW('Hygiene Data'!G80))),'Data Summary'!DZ86="Yes"),OFFSET('Hygiene Data'!$G$9,0,10*ROW('Hygiene Data'!G80)),NA())</f>
        <v>#N/A</v>
      </c>
      <c r="BL86" s="99" t="e">
        <f ca="true">+IF(AND(ISNUMBER(OFFSET('Hygiene Data'!$H$5,0,10*ROW('Hygiene Data'!H80))),'Data Summary'!EA86="Yes"),OFFSET('Hygiene Data'!$H$5,0,10*ROW('Hygiene Data'!H80)),NA())</f>
        <v>#N/A</v>
      </c>
      <c r="BM86" s="99" t="e">
        <f ca="true">+IF(AND(ISNUMBER(OFFSET('Hygiene Data'!$H$7,0,10*ROW('Hygiene Data'!H80))),'Data Summary'!EB86="Yes"),OFFSET('Hygiene Data'!$H$7,0,10*ROW('Hygiene Data'!H80)),NA())</f>
        <v>#N/A</v>
      </c>
      <c r="BN86" s="99" t="e">
        <f ca="true">+IF(AND(ISNUMBER(OFFSET('Hygiene Data'!$H$9,0,10*ROW('Hygiene Data'!H80))),'Data Summary'!EC86="Yes"),OFFSET('Hygiene Data'!$H$9,0,10*ROW('Hygiene Data'!H80)),NA())</f>
        <v>#N/A</v>
      </c>
      <c r="BO86" s="99" t="e">
        <f ca="true">+IF(AND(ISNUMBER(OFFSET('Hygiene Data'!$I$5,0,10*ROW('Hygiene Data'!I80))),'Data Summary'!ED86="Yes"),OFFSET('Hygiene Data'!$I$5,0,10*ROW('Hygiene Data'!I80)),NA())</f>
        <v>#N/A</v>
      </c>
      <c r="BP86" s="99" t="e">
        <f ca="true">+IF(AND(ISNUMBER(OFFSET('Hygiene Data'!$I$7,0,10*ROW('Hygiene Data'!I80))),'Data Summary'!EE86="Yes"),OFFSET('Hygiene Data'!$I$7,0,10*ROW('Hygiene Data'!I80)),NA())</f>
        <v>#N/A</v>
      </c>
      <c r="BQ86" s="99" t="e">
        <f ca="true">+IF(AND(ISNUMBER(OFFSET('Hygiene Data'!$I$9,0,10*ROW('Hygiene Data'!I80))),'Data Summary'!EF86="Yes"),OFFSET('Hygiene Data'!$I$9,0,10*ROW('Hygiene Data'!I80)),NA())</f>
        <v>#N/A</v>
      </c>
    </row>
    <row xmlns:x14ac="http://schemas.microsoft.com/office/spreadsheetml/2009/9/ac" r="87" x14ac:dyDescent="0.2">
      <c r="A87" s="337" t="e">
        <f ca="true">+RIGHT('Data Summary'!A87,LEN('Data Summary'!A87)-9)</f>
        <v>#VALUE!</v>
      </c>
      <c r="B87" s="38" t="str">
        <f ca="true">+IF(ISTEXT('Data Summary'!B87),'Data Summary'!B87,"")</f>
        <v/>
      </c>
      <c r="C87" s="336" t="e">
        <f ca="true">+VALUE('Data Summary'!C87)</f>
        <v>#VALUE!</v>
      </c>
      <c r="D87" s="97" t="e">
        <f ca="true">+IF(AND(ISNUMBER(OFFSET('Water Data'!$D$4,0,10*ROW('Water Data'!D81))),'Data Summary'!BS87="Yes"),100-OFFSET('Water Data'!$D$4,0,10*ROW('Water Data'!D81)),NA())</f>
        <v>#N/A</v>
      </c>
      <c r="E87" s="97" t="e">
        <f ca="true">+IF(AND(ISNUMBER(OFFSET('Water Data'!$D$6,0,10*ROW('Water Data'!D81))),'Data Summary'!BT87="Yes"),OFFSET('Water Data'!$D$6,0,10*ROW('Water Data'!D81)),NA())</f>
        <v>#N/A</v>
      </c>
      <c r="F87" s="97" t="e">
        <f ca="true">+IF(AND(ISNUMBER(OFFSET('Water Data'!$D$9,0,10*ROW('Water Data'!D81))),'Data Summary'!BU87="Yes"),OFFSET('Water Data'!$D$9,0,10*ROW('Water Data'!D81)),NA())</f>
        <v>#N/A</v>
      </c>
      <c r="G87" s="97" t="e">
        <f ca="true">+IF(AND(ISNUMBER(OFFSET('Water Data'!$E$4,0,10*ROW('Water Data'!E81))),'Data Summary'!BV87="Yes"),100-OFFSET('Water Data'!$E$4,0,10*ROW('Water Data'!E81)),NA())</f>
        <v>#N/A</v>
      </c>
      <c r="H87" s="97" t="e">
        <f ca="true">+IF(AND(ISNUMBER(OFFSET('Water Data'!$E$6,0,10*ROW('Water Data'!E81))),'Data Summary'!BW87="Yes"),OFFSET('Water Data'!$E$6,0,10*ROW('Water Data'!E81)),NA())</f>
        <v>#N/A</v>
      </c>
      <c r="I87" s="97" t="e">
        <f ca="true">+IF(AND(ISNUMBER(OFFSET('Water Data'!$E$9,0,10*ROW('Water Data'!E81))),'Data Summary'!BX87="Yes"),OFFSET('Water Data'!$E$9,0,10*ROW('Water Data'!E81)),NA())</f>
        <v>#N/A</v>
      </c>
      <c r="J87" s="97" t="e">
        <f ca="true">+IF(AND(ISNUMBER(OFFSET('Water Data'!$F$4,0,10*ROW('Water Data'!F81))),'Data Summary'!BY87="Yes"),100-OFFSET('Water Data'!$F$4,0,10*ROW('Water Data'!F81)),NA())</f>
        <v>#N/A</v>
      </c>
      <c r="K87" s="97" t="e">
        <f ca="true">+IF(AND(ISNUMBER(OFFSET('Water Data'!$F$6,0,10*ROW('Water Data'!F81))),'Data Summary'!BZ87="Yes"),OFFSET('Water Data'!$F$6,0,10*ROW('Water Data'!F81)),NA())</f>
        <v>#N/A</v>
      </c>
      <c r="L87" s="97" t="e">
        <f ca="true">+IF(AND(ISNUMBER(OFFSET('Water Data'!$F$9,0,10*ROW('Water Data'!F81))),'Data Summary'!CA87="Yes"),OFFSET('Water Data'!$F$9,0,10*ROW('Water Data'!F81)),NA())</f>
        <v>#N/A</v>
      </c>
      <c r="M87" s="97" t="e">
        <f ca="true">+IF(AND(ISNUMBER(OFFSET('Water Data'!$G$4,0,10*ROW('Water Data'!G81))),'Data Summary'!CB87="Yes"),100-OFFSET('Water Data'!$G$4,0,10*ROW('Water Data'!G81)),NA())</f>
        <v>#N/A</v>
      </c>
      <c r="N87" s="97" t="e">
        <f ca="true">+IF(AND(ISNUMBER(OFFSET('Water Data'!$G$6,0,10*ROW('Water Data'!G81))),'Data Summary'!CC87="Yes"),OFFSET('Water Data'!$G$6,0,10*ROW('Water Data'!G81)),NA())</f>
        <v>#N/A</v>
      </c>
      <c r="O87" s="97" t="e">
        <f ca="true">+IF(AND(ISNUMBER(OFFSET('Water Data'!$G$9,0,10*ROW('Water Data'!G81))),'Data Summary'!CD87="Yes"),OFFSET('Water Data'!$G$9,0,10*ROW('Water Data'!G81)),NA())</f>
        <v>#N/A</v>
      </c>
      <c r="P87" s="97" t="e">
        <f ca="true">+IF(AND(ISNUMBER(OFFSET('Water Data'!$H$4,0,10*ROW('Water Data'!H81))),'Data Summary'!CE87="Yes"),100-OFFSET('Water Data'!$H$4,0,10*ROW('Water Data'!H81)),NA())</f>
        <v>#N/A</v>
      </c>
      <c r="Q87" s="97" t="e">
        <f ca="true">+IF(AND(ISNUMBER(OFFSET('Water Data'!$H$6,0,10*ROW('Water Data'!H81))),'Data Summary'!CF87="Yes"),OFFSET('Water Data'!$H$6,0,10*ROW('Water Data'!H81)),NA())</f>
        <v>#N/A</v>
      </c>
      <c r="R87" s="97" t="e">
        <f ca="true">+IF(AND(ISNUMBER(OFFSET('Water Data'!$H$9,0,10*ROW('Water Data'!H81))),'Data Summary'!CG87="Yes"),OFFSET('Water Data'!$H$9,0,10*ROW('Water Data'!H81)),NA())</f>
        <v>#N/A</v>
      </c>
      <c r="S87" s="97" t="e">
        <f ca="true">+IF(AND(ISNUMBER(OFFSET('Water Data'!$I$4,0,10*ROW('Water Data'!I81))),'Data Summary'!CH87="Yes"),100-OFFSET('Water Data'!$I$4,0,10*ROW('Water Data'!I81)),NA())</f>
        <v>#N/A</v>
      </c>
      <c r="T87" s="97" t="e">
        <f ca="true">+IF(AND(ISNUMBER(OFFSET('Water Data'!$I$6,0,10*ROW('Water Data'!I81))),'Data Summary'!CI87="Yes"),OFFSET('Water Data'!$I$6,0,10*ROW('Water Data'!I81)),NA())</f>
        <v>#N/A</v>
      </c>
      <c r="U87" s="97" t="e">
        <f ca="true">+IF(AND(ISNUMBER(OFFSET('Water Data'!$I$9,0,10*ROW('Water Data'!I81))),'Data Summary'!CJ87="Yes"),OFFSET('Water Data'!$I$9,0,10*ROW('Water Data'!I81)),NA())</f>
        <v>#N/A</v>
      </c>
      <c r="V87" s="98" t="e">
        <f ca="true">+IF(AND(ISNUMBER(OFFSET('Sanitation Data'!$D$4,0,10*ROW('Sanitation Data'!D81))),'Data Summary'!CK87="Yes"),100-OFFSET('Sanitation Data'!$D$4,0,10*ROW('Sanitation Data'!D81)),NA())</f>
        <v>#N/A</v>
      </c>
      <c r="W87" s="98" t="e">
        <f ca="true">+IF(AND(ISNUMBER(OFFSET('Sanitation Data'!$D$6,0,10*ROW('Sanitation Data'!D81))),'Data Summary'!CL87="Yes"),OFFSET('Sanitation Data'!$D$6,0,10*ROW('Sanitation Data'!D81)),NA())</f>
        <v>#N/A</v>
      </c>
      <c r="X87" s="98" t="e">
        <f ca="true">+IF(AND(ISNUMBER(OFFSET('Sanitation Data'!$D$10,0,10*ROW('Sanitation Data'!D81))),'Data Summary'!CM87="Yes"),OFFSET('Sanitation Data'!$D$10,0,10*ROW('Sanitation Data'!D81)),NA())</f>
        <v>#N/A</v>
      </c>
      <c r="Y87" s="98" t="e">
        <f ca="true">+IF(AND(ISNUMBER(OFFSET('Sanitation Data'!$D$11,0,10*ROW('Sanitation Data'!D81))),'Data Summary'!CN87="Yes"),OFFSET('Sanitation Data'!$D$11,0,10*ROW('Sanitation Data'!D81)),NA())</f>
        <v>#N/A</v>
      </c>
      <c r="Z87" s="98" t="e">
        <f ca="true">+IF(AND(ISNUMBER(OFFSET('Sanitation Data'!$D$12,0,10*ROW('Sanitation Data'!D81))),'Data Summary'!CO87="Yes"),OFFSET('Sanitation Data'!$D$12,0,10*ROW('Sanitation Data'!D81)),NA())</f>
        <v>#N/A</v>
      </c>
      <c r="AA87" s="98" t="e">
        <f ca="true">+IF(AND(ISNUMBER(OFFSET('Sanitation Data'!$E$4,0,10*ROW('Sanitation Data'!E81))),'Data Summary'!CP87="Yes"),100-OFFSET('Sanitation Data'!$E$4,0,10*ROW('Sanitation Data'!E81)),NA())</f>
        <v>#N/A</v>
      </c>
      <c r="AB87" s="98" t="e">
        <f ca="true">+IF(AND(ISNUMBER(OFFSET('Sanitation Data'!$E$6,0,10*ROW('Sanitation Data'!E81))),'Data Summary'!CQ87="Yes"),OFFSET('Sanitation Data'!$E$6,0,10*ROW('Sanitation Data'!E81)),NA())</f>
        <v>#N/A</v>
      </c>
      <c r="AC87" s="98" t="e">
        <f ca="true">+IF(AND(ISNUMBER(OFFSET('Sanitation Data'!$E$10,0,10*ROW('Sanitation Data'!E81))),'Data Summary'!CR87="Yes"),OFFSET('Sanitation Data'!$E$10,0,10*ROW('Sanitation Data'!E81)),NA())</f>
        <v>#N/A</v>
      </c>
      <c r="AD87" s="98" t="e">
        <f ca="true">+IF(AND(ISNUMBER(OFFSET('Sanitation Data'!$E$11,0,10*ROW('Sanitation Data'!E81))),'Data Summary'!CS87="Yes"),OFFSET('Sanitation Data'!$E$11,0,10*ROW('Sanitation Data'!E81)),NA())</f>
        <v>#N/A</v>
      </c>
      <c r="AE87" s="98" t="e">
        <f ca="true">+IF(AND(ISNUMBER(OFFSET('Sanitation Data'!$E$12,0,10*ROW('Sanitation Data'!E81))),'Data Summary'!CT87="Yes"),OFFSET('Sanitation Data'!$E$12,0,10*ROW('Sanitation Data'!E81)),NA())</f>
        <v>#N/A</v>
      </c>
      <c r="AF87" s="98" t="e">
        <f ca="true">+IF(AND(ISNUMBER(OFFSET('Sanitation Data'!$F$4,0,10*ROW('Sanitation Data'!F81))),'Data Summary'!CU87="Yes"),100-OFFSET('Sanitation Data'!$F$4,0,10*ROW('Sanitation Data'!F81)),NA())</f>
        <v>#N/A</v>
      </c>
      <c r="AG87" s="98" t="e">
        <f ca="true">+IF(AND(ISNUMBER(OFFSET('Sanitation Data'!$F$6,0,10*ROW('Sanitation Data'!F81))),'Data Summary'!CV87="Yes"),OFFSET('Sanitation Data'!$F$6,0,10*ROW('Sanitation Data'!F81)),NA())</f>
        <v>#N/A</v>
      </c>
      <c r="AH87" s="98" t="e">
        <f ca="true">+IF(AND(ISNUMBER(OFFSET('Sanitation Data'!$F$10,0,10*ROW('Sanitation Data'!F81))),'Data Summary'!CW87="Yes"),OFFSET('Sanitation Data'!$F$10,0,10*ROW('Sanitation Data'!F81)),NA())</f>
        <v>#N/A</v>
      </c>
      <c r="AI87" s="98" t="e">
        <f ca="true">+IF(AND(ISNUMBER(OFFSET('Sanitation Data'!$F$11,0,10*ROW('Sanitation Data'!F81))),'Data Summary'!CX87="Yes"),OFFSET('Sanitation Data'!$F$11,0,10*ROW('Sanitation Data'!F81)),NA())</f>
        <v>#N/A</v>
      </c>
      <c r="AJ87" s="98" t="e">
        <f ca="true">+IF(AND(ISNUMBER(OFFSET('Sanitation Data'!$F$12,0,10*ROW('Sanitation Data'!F81))),'Data Summary'!CY87="Yes"),OFFSET('Sanitation Data'!$F$12,0,10*ROW('Sanitation Data'!F81)),NA())</f>
        <v>#N/A</v>
      </c>
      <c r="AK87" s="98" t="e">
        <f ca="true">+IF(AND(ISNUMBER(OFFSET('Sanitation Data'!$G$4,0,10*ROW('Sanitation Data'!G81))),'Data Summary'!CZ87="Yes"),100-OFFSET('Sanitation Data'!$G$4,0,10*ROW('Sanitation Data'!G81)),NA())</f>
        <v>#N/A</v>
      </c>
      <c r="AL87" s="98" t="e">
        <f ca="true">+IF(AND(ISNUMBER(OFFSET('Sanitation Data'!$G$6,0,10*ROW('Sanitation Data'!G81))),'Data Summary'!DA87="Yes"),OFFSET('Sanitation Data'!$G$6,0,10*ROW('Sanitation Data'!G81)),NA())</f>
        <v>#N/A</v>
      </c>
      <c r="AM87" s="98" t="e">
        <f ca="true">+IF(AND(ISNUMBER(OFFSET('Sanitation Data'!$G$10,0,10*ROW('Sanitation Data'!G81))),'Data Summary'!DB87="Yes"),OFFSET('Sanitation Data'!$G$10,0,10*ROW('Sanitation Data'!G81)),NA())</f>
        <v>#N/A</v>
      </c>
      <c r="AN87" s="98" t="e">
        <f ca="true">+IF(AND(ISNUMBER(OFFSET('Sanitation Data'!$G$11,0,10*ROW('Sanitation Data'!G81))),'Data Summary'!DC87="Yes"),OFFSET('Sanitation Data'!$G$11,0,10*ROW('Sanitation Data'!G81)),NA())</f>
        <v>#N/A</v>
      </c>
      <c r="AO87" s="98" t="e">
        <f ca="true">+IF(AND(ISNUMBER(OFFSET('Sanitation Data'!$G$12,0,10*ROW('Sanitation Data'!G81))),'Data Summary'!DD87="Yes"),OFFSET('Sanitation Data'!$G$12,0,10*ROW('Sanitation Data'!G81)),NA())</f>
        <v>#N/A</v>
      </c>
      <c r="AP87" s="98" t="e">
        <f ca="true">+IF(AND(ISNUMBER(OFFSET('Sanitation Data'!$H$4,0,10*ROW('Sanitation Data'!H81))),'Data Summary'!DE87="Yes"),100-OFFSET('Sanitation Data'!$H$4,0,10*ROW('Sanitation Data'!H81)),NA())</f>
        <v>#N/A</v>
      </c>
      <c r="AQ87" s="98" t="e">
        <f ca="true">+IF(AND(ISNUMBER(OFFSET('Sanitation Data'!$H$6,0,10*ROW('Sanitation Data'!H81))),'Data Summary'!DF87="Yes"),OFFSET('Sanitation Data'!$H$6,0,10*ROW('Sanitation Data'!H81)),NA())</f>
        <v>#N/A</v>
      </c>
      <c r="AR87" s="98" t="e">
        <f ca="true">+IF(AND(ISNUMBER(OFFSET('Sanitation Data'!$H$10,0,10*ROW('Sanitation Data'!H81))),'Data Summary'!DG87="Yes"),OFFSET('Sanitation Data'!$H$10,0,10*ROW('Sanitation Data'!H81)),NA())</f>
        <v>#N/A</v>
      </c>
      <c r="AS87" s="98" t="e">
        <f ca="true">+IF(AND(ISNUMBER(OFFSET('Sanitation Data'!$H$11,0,10*ROW('Sanitation Data'!H81))),'Data Summary'!DH87="Yes"),OFFSET('Sanitation Data'!$H$11,0,10*ROW('Sanitation Data'!H81)),NA())</f>
        <v>#N/A</v>
      </c>
      <c r="AT87" s="98" t="e">
        <f ca="true">+IF(AND(ISNUMBER(OFFSET('Sanitation Data'!$H$12,0,10*ROW('Sanitation Data'!H81))),'Data Summary'!DI87="Yes"),OFFSET('Sanitation Data'!$H$12,0,10*ROW('Sanitation Data'!H81)),NA())</f>
        <v>#N/A</v>
      </c>
      <c r="AU87" s="98" t="e">
        <f ca="true">+IF(AND(ISNUMBER(OFFSET('Sanitation Data'!$I$4,0,10*ROW('Sanitation Data'!I81))),'Data Summary'!DJ87="Yes"),100-OFFSET('Sanitation Data'!$I$4,0,10*ROW('Sanitation Data'!I81)),NA())</f>
        <v>#N/A</v>
      </c>
      <c r="AV87" s="98" t="e">
        <f ca="true">+IF(AND(ISNUMBER(OFFSET('Sanitation Data'!$I$6,0,10*ROW('Sanitation Data'!I81))),'Data Summary'!DK87="Yes"),OFFSET('Sanitation Data'!$I$6,0,10*ROW('Sanitation Data'!I81)),NA())</f>
        <v>#N/A</v>
      </c>
      <c r="AW87" s="98" t="e">
        <f ca="true">+IF(AND(ISNUMBER(OFFSET('Sanitation Data'!$I$10,0,10*ROW('Sanitation Data'!I81))),'Data Summary'!DL87="Yes"),OFFSET('Sanitation Data'!$I$10,0,10*ROW('Sanitation Data'!I81)),NA())</f>
        <v>#N/A</v>
      </c>
      <c r="AX87" s="98" t="e">
        <f ca="true">+IF(AND(ISNUMBER(OFFSET('Sanitation Data'!$I$11,0,10*ROW('Sanitation Data'!I81))),'Data Summary'!DM87="Yes"),OFFSET('Sanitation Data'!$I$11,0,10*ROW('Sanitation Data'!I81)),NA())</f>
        <v>#N/A</v>
      </c>
      <c r="AY87" s="98" t="e">
        <f ca="true">+IF(AND(ISNUMBER(OFFSET('Sanitation Data'!$I$12,0,10*ROW('Sanitation Data'!I81))),'Data Summary'!DN87="Yes"),OFFSET('Sanitation Data'!$I$12,0,10*ROW('Sanitation Data'!I81)),NA())</f>
        <v>#N/A</v>
      </c>
      <c r="AZ87" s="99" t="e">
        <f ca="true">+IF(AND(ISNUMBER(OFFSET('Hygiene Data'!$D$5,0,10*ROW('Hygiene Data'!D81))),'Data Summary'!DO87="Yes"),OFFSET('Hygiene Data'!$D$5,0,10*ROW('Hygiene Data'!D81)),NA())</f>
        <v>#N/A</v>
      </c>
      <c r="BA87" s="99" t="e">
        <f ca="true">+IF(AND(ISNUMBER(OFFSET('Hygiene Data'!$D$7,0,10*ROW('Hygiene Data'!D81))),'Data Summary'!DP87="Yes"),OFFSET('Hygiene Data'!$D$7,0,10*ROW('Hygiene Data'!D81)),NA())</f>
        <v>#N/A</v>
      </c>
      <c r="BB87" s="99" t="e">
        <f ca="true">+IF(AND(ISNUMBER(OFFSET('Hygiene Data'!$D$9,0,10*ROW('Hygiene Data'!D81))),'Data Summary'!DQ87="Yes"),OFFSET('Hygiene Data'!$D$9,0,10*ROW('Hygiene Data'!D81)),NA())</f>
        <v>#N/A</v>
      </c>
      <c r="BC87" s="99" t="e">
        <f ca="true">+IF(AND(ISNUMBER(OFFSET('Hygiene Data'!$E$5,0,10*ROW('Hygiene Data'!E81))),'Data Summary'!DR87="Yes"),OFFSET('Hygiene Data'!$E$5,0,10*ROW('Hygiene Data'!E81)),NA())</f>
        <v>#N/A</v>
      </c>
      <c r="BD87" s="99" t="e">
        <f ca="true">+IF(AND(ISNUMBER(OFFSET('Hygiene Data'!$E$7,0,10*ROW('Hygiene Data'!E81))),'Data Summary'!DS87="Yes"),OFFSET('Hygiene Data'!$E$7,0,10*ROW('Hygiene Data'!E81)),NA())</f>
        <v>#N/A</v>
      </c>
      <c r="BE87" s="99" t="e">
        <f ca="true">+IF(AND(ISNUMBER(OFFSET('Hygiene Data'!$E$9,0,10*ROW('Hygiene Data'!E81))),'Data Summary'!DT87="Yes"),OFFSET('Hygiene Data'!$E$9,0,10*ROW('Hygiene Data'!E81)),NA())</f>
        <v>#N/A</v>
      </c>
      <c r="BF87" s="99" t="e">
        <f ca="true">+IF(AND(ISNUMBER(OFFSET('Hygiene Data'!$F$5,0,10*ROW('Hygiene Data'!F81))),'Data Summary'!DU87="Yes"),OFFSET('Hygiene Data'!$F$5,0,10*ROW('Hygiene Data'!F81)),NA())</f>
        <v>#N/A</v>
      </c>
      <c r="BG87" s="99" t="e">
        <f ca="true">+IF(AND(ISNUMBER(OFFSET('Hygiene Data'!$F$7,0,10*ROW('Hygiene Data'!F81))),'Data Summary'!DV87="Yes"),OFFSET('Hygiene Data'!$F$7,0,10*ROW('Hygiene Data'!F81)),NA())</f>
        <v>#N/A</v>
      </c>
      <c r="BH87" s="99" t="e">
        <f ca="true">+IF(AND(ISNUMBER(OFFSET('Hygiene Data'!$F$9,0,10*ROW('Hygiene Data'!F81))),'Data Summary'!DW87="Yes"),OFFSET('Hygiene Data'!$F$9,0,10*ROW('Hygiene Data'!F81)),NA())</f>
        <v>#N/A</v>
      </c>
      <c r="BI87" s="99" t="e">
        <f ca="true">+IF(AND(ISNUMBER(OFFSET('Hygiene Data'!$G$5,0,10*ROW('Hygiene Data'!G81))),'Data Summary'!DX87="Yes"),OFFSET('Hygiene Data'!$G$5,0,10*ROW('Hygiene Data'!G81)),NA())</f>
        <v>#N/A</v>
      </c>
      <c r="BJ87" s="99" t="e">
        <f ca="true">+IF(AND(ISNUMBER(OFFSET('Hygiene Data'!$G$7,0,10*ROW('Hygiene Data'!G81))),'Data Summary'!DY87="Yes"),OFFSET('Hygiene Data'!$G$7,0,10*ROW('Hygiene Data'!G81)),NA())</f>
        <v>#N/A</v>
      </c>
      <c r="BK87" s="99" t="e">
        <f ca="true">+IF(AND(ISNUMBER(OFFSET('Hygiene Data'!$G$9,0,10*ROW('Hygiene Data'!G81))),'Data Summary'!DZ87="Yes"),OFFSET('Hygiene Data'!$G$9,0,10*ROW('Hygiene Data'!G81)),NA())</f>
        <v>#N/A</v>
      </c>
      <c r="BL87" s="99" t="e">
        <f ca="true">+IF(AND(ISNUMBER(OFFSET('Hygiene Data'!$H$5,0,10*ROW('Hygiene Data'!H81))),'Data Summary'!EA87="Yes"),OFFSET('Hygiene Data'!$H$5,0,10*ROW('Hygiene Data'!H81)),NA())</f>
        <v>#N/A</v>
      </c>
      <c r="BM87" s="99" t="e">
        <f ca="true">+IF(AND(ISNUMBER(OFFSET('Hygiene Data'!$H$7,0,10*ROW('Hygiene Data'!H81))),'Data Summary'!EB87="Yes"),OFFSET('Hygiene Data'!$H$7,0,10*ROW('Hygiene Data'!H81)),NA())</f>
        <v>#N/A</v>
      </c>
      <c r="BN87" s="99" t="e">
        <f ca="true">+IF(AND(ISNUMBER(OFFSET('Hygiene Data'!$H$9,0,10*ROW('Hygiene Data'!H81))),'Data Summary'!EC87="Yes"),OFFSET('Hygiene Data'!$H$9,0,10*ROW('Hygiene Data'!H81)),NA())</f>
        <v>#N/A</v>
      </c>
      <c r="BO87" s="99" t="e">
        <f ca="true">+IF(AND(ISNUMBER(OFFSET('Hygiene Data'!$I$5,0,10*ROW('Hygiene Data'!I81))),'Data Summary'!ED87="Yes"),OFFSET('Hygiene Data'!$I$5,0,10*ROW('Hygiene Data'!I81)),NA())</f>
        <v>#N/A</v>
      </c>
      <c r="BP87" s="99" t="e">
        <f ca="true">+IF(AND(ISNUMBER(OFFSET('Hygiene Data'!$I$7,0,10*ROW('Hygiene Data'!I81))),'Data Summary'!EE87="Yes"),OFFSET('Hygiene Data'!$I$7,0,10*ROW('Hygiene Data'!I81)),NA())</f>
        <v>#N/A</v>
      </c>
      <c r="BQ87" s="99" t="e">
        <f ca="true">+IF(AND(ISNUMBER(OFFSET('Hygiene Data'!$I$9,0,10*ROW('Hygiene Data'!I81))),'Data Summary'!EF87="Yes"),OFFSET('Hygiene Data'!$I$9,0,10*ROW('Hygiene Data'!I81)),NA())</f>
        <v>#N/A</v>
      </c>
    </row>
    <row xmlns:x14ac="http://schemas.microsoft.com/office/spreadsheetml/2009/9/ac" r="88" x14ac:dyDescent="0.2">
      <c r="A88" s="337" t="e">
        <f ca="true">+RIGHT('Data Summary'!A88,LEN('Data Summary'!A88)-9)</f>
        <v>#VALUE!</v>
      </c>
      <c r="B88" s="38" t="str">
        <f ca="true">+IF(ISTEXT('Data Summary'!B88),'Data Summary'!B88,"")</f>
        <v/>
      </c>
      <c r="C88" s="336" t="e">
        <f ca="true">+VALUE('Data Summary'!C88)</f>
        <v>#VALUE!</v>
      </c>
      <c r="D88" s="97" t="e">
        <f ca="true">+IF(AND(ISNUMBER(OFFSET('Water Data'!$D$4,0,10*ROW('Water Data'!D82))),'Data Summary'!BS88="Yes"),100-OFFSET('Water Data'!$D$4,0,10*ROW('Water Data'!D82)),NA())</f>
        <v>#N/A</v>
      </c>
      <c r="E88" s="97" t="e">
        <f ca="true">+IF(AND(ISNUMBER(OFFSET('Water Data'!$D$6,0,10*ROW('Water Data'!D82))),'Data Summary'!BT88="Yes"),OFFSET('Water Data'!$D$6,0,10*ROW('Water Data'!D82)),NA())</f>
        <v>#N/A</v>
      </c>
      <c r="F88" s="97" t="e">
        <f ca="true">+IF(AND(ISNUMBER(OFFSET('Water Data'!$D$9,0,10*ROW('Water Data'!D82))),'Data Summary'!BU88="Yes"),OFFSET('Water Data'!$D$9,0,10*ROW('Water Data'!D82)),NA())</f>
        <v>#N/A</v>
      </c>
      <c r="G88" s="97" t="e">
        <f ca="true">+IF(AND(ISNUMBER(OFFSET('Water Data'!$E$4,0,10*ROW('Water Data'!E82))),'Data Summary'!BV88="Yes"),100-OFFSET('Water Data'!$E$4,0,10*ROW('Water Data'!E82)),NA())</f>
        <v>#N/A</v>
      </c>
      <c r="H88" s="97" t="e">
        <f ca="true">+IF(AND(ISNUMBER(OFFSET('Water Data'!$E$6,0,10*ROW('Water Data'!E82))),'Data Summary'!BW88="Yes"),OFFSET('Water Data'!$E$6,0,10*ROW('Water Data'!E82)),NA())</f>
        <v>#N/A</v>
      </c>
      <c r="I88" s="97" t="e">
        <f ca="true">+IF(AND(ISNUMBER(OFFSET('Water Data'!$E$9,0,10*ROW('Water Data'!E82))),'Data Summary'!BX88="Yes"),OFFSET('Water Data'!$E$9,0,10*ROW('Water Data'!E82)),NA())</f>
        <v>#N/A</v>
      </c>
      <c r="J88" s="97" t="e">
        <f ca="true">+IF(AND(ISNUMBER(OFFSET('Water Data'!$F$4,0,10*ROW('Water Data'!F82))),'Data Summary'!BY88="Yes"),100-OFFSET('Water Data'!$F$4,0,10*ROW('Water Data'!F82)),NA())</f>
        <v>#N/A</v>
      </c>
      <c r="K88" s="97" t="e">
        <f ca="true">+IF(AND(ISNUMBER(OFFSET('Water Data'!$F$6,0,10*ROW('Water Data'!F82))),'Data Summary'!BZ88="Yes"),OFFSET('Water Data'!$F$6,0,10*ROW('Water Data'!F82)),NA())</f>
        <v>#N/A</v>
      </c>
      <c r="L88" s="97" t="e">
        <f ca="true">+IF(AND(ISNUMBER(OFFSET('Water Data'!$F$9,0,10*ROW('Water Data'!F82))),'Data Summary'!CA88="Yes"),OFFSET('Water Data'!$F$9,0,10*ROW('Water Data'!F82)),NA())</f>
        <v>#N/A</v>
      </c>
      <c r="M88" s="97" t="e">
        <f ca="true">+IF(AND(ISNUMBER(OFFSET('Water Data'!$G$4,0,10*ROW('Water Data'!G82))),'Data Summary'!CB88="Yes"),100-OFFSET('Water Data'!$G$4,0,10*ROW('Water Data'!G82)),NA())</f>
        <v>#N/A</v>
      </c>
      <c r="N88" s="97" t="e">
        <f ca="true">+IF(AND(ISNUMBER(OFFSET('Water Data'!$G$6,0,10*ROW('Water Data'!G82))),'Data Summary'!CC88="Yes"),OFFSET('Water Data'!$G$6,0,10*ROW('Water Data'!G82)),NA())</f>
        <v>#N/A</v>
      </c>
      <c r="O88" s="97" t="e">
        <f ca="true">+IF(AND(ISNUMBER(OFFSET('Water Data'!$G$9,0,10*ROW('Water Data'!G82))),'Data Summary'!CD88="Yes"),OFFSET('Water Data'!$G$9,0,10*ROW('Water Data'!G82)),NA())</f>
        <v>#N/A</v>
      </c>
      <c r="P88" s="97" t="e">
        <f ca="true">+IF(AND(ISNUMBER(OFFSET('Water Data'!$H$4,0,10*ROW('Water Data'!H82))),'Data Summary'!CE88="Yes"),100-OFFSET('Water Data'!$H$4,0,10*ROW('Water Data'!H82)),NA())</f>
        <v>#N/A</v>
      </c>
      <c r="Q88" s="97" t="e">
        <f ca="true">+IF(AND(ISNUMBER(OFFSET('Water Data'!$H$6,0,10*ROW('Water Data'!H82))),'Data Summary'!CF88="Yes"),OFFSET('Water Data'!$H$6,0,10*ROW('Water Data'!H82)),NA())</f>
        <v>#N/A</v>
      </c>
      <c r="R88" s="97" t="e">
        <f ca="true">+IF(AND(ISNUMBER(OFFSET('Water Data'!$H$9,0,10*ROW('Water Data'!H82))),'Data Summary'!CG88="Yes"),OFFSET('Water Data'!$H$9,0,10*ROW('Water Data'!H82)),NA())</f>
        <v>#N/A</v>
      </c>
      <c r="S88" s="97" t="e">
        <f ca="true">+IF(AND(ISNUMBER(OFFSET('Water Data'!$I$4,0,10*ROW('Water Data'!I82))),'Data Summary'!CH88="Yes"),100-OFFSET('Water Data'!$I$4,0,10*ROW('Water Data'!I82)),NA())</f>
        <v>#N/A</v>
      </c>
      <c r="T88" s="97" t="e">
        <f ca="true">+IF(AND(ISNUMBER(OFFSET('Water Data'!$I$6,0,10*ROW('Water Data'!I82))),'Data Summary'!CI88="Yes"),OFFSET('Water Data'!$I$6,0,10*ROW('Water Data'!I82)),NA())</f>
        <v>#N/A</v>
      </c>
      <c r="U88" s="97" t="e">
        <f ca="true">+IF(AND(ISNUMBER(OFFSET('Water Data'!$I$9,0,10*ROW('Water Data'!I82))),'Data Summary'!CJ88="Yes"),OFFSET('Water Data'!$I$9,0,10*ROW('Water Data'!I82)),NA())</f>
        <v>#N/A</v>
      </c>
      <c r="V88" s="98" t="e">
        <f ca="true">+IF(AND(ISNUMBER(OFFSET('Sanitation Data'!$D$4,0,10*ROW('Sanitation Data'!D82))),'Data Summary'!CK88="Yes"),100-OFFSET('Sanitation Data'!$D$4,0,10*ROW('Sanitation Data'!D82)),NA())</f>
        <v>#N/A</v>
      </c>
      <c r="W88" s="98" t="e">
        <f ca="true">+IF(AND(ISNUMBER(OFFSET('Sanitation Data'!$D$6,0,10*ROW('Sanitation Data'!D82))),'Data Summary'!CL88="Yes"),OFFSET('Sanitation Data'!$D$6,0,10*ROW('Sanitation Data'!D82)),NA())</f>
        <v>#N/A</v>
      </c>
      <c r="X88" s="98" t="e">
        <f ca="true">+IF(AND(ISNUMBER(OFFSET('Sanitation Data'!$D$10,0,10*ROW('Sanitation Data'!D82))),'Data Summary'!CM88="Yes"),OFFSET('Sanitation Data'!$D$10,0,10*ROW('Sanitation Data'!D82)),NA())</f>
        <v>#N/A</v>
      </c>
      <c r="Y88" s="98" t="e">
        <f ca="true">+IF(AND(ISNUMBER(OFFSET('Sanitation Data'!$D$11,0,10*ROW('Sanitation Data'!D82))),'Data Summary'!CN88="Yes"),OFFSET('Sanitation Data'!$D$11,0,10*ROW('Sanitation Data'!D82)),NA())</f>
        <v>#N/A</v>
      </c>
      <c r="Z88" s="98" t="e">
        <f ca="true">+IF(AND(ISNUMBER(OFFSET('Sanitation Data'!$D$12,0,10*ROW('Sanitation Data'!D82))),'Data Summary'!CO88="Yes"),OFFSET('Sanitation Data'!$D$12,0,10*ROW('Sanitation Data'!D82)),NA())</f>
        <v>#N/A</v>
      </c>
      <c r="AA88" s="98" t="e">
        <f ca="true">+IF(AND(ISNUMBER(OFFSET('Sanitation Data'!$E$4,0,10*ROW('Sanitation Data'!E82))),'Data Summary'!CP88="Yes"),100-OFFSET('Sanitation Data'!$E$4,0,10*ROW('Sanitation Data'!E82)),NA())</f>
        <v>#N/A</v>
      </c>
      <c r="AB88" s="98" t="e">
        <f ca="true">+IF(AND(ISNUMBER(OFFSET('Sanitation Data'!$E$6,0,10*ROW('Sanitation Data'!E82))),'Data Summary'!CQ88="Yes"),OFFSET('Sanitation Data'!$E$6,0,10*ROW('Sanitation Data'!E82)),NA())</f>
        <v>#N/A</v>
      </c>
      <c r="AC88" s="98" t="e">
        <f ca="true">+IF(AND(ISNUMBER(OFFSET('Sanitation Data'!$E$10,0,10*ROW('Sanitation Data'!E82))),'Data Summary'!CR88="Yes"),OFFSET('Sanitation Data'!$E$10,0,10*ROW('Sanitation Data'!E82)),NA())</f>
        <v>#N/A</v>
      </c>
      <c r="AD88" s="98" t="e">
        <f ca="true">+IF(AND(ISNUMBER(OFFSET('Sanitation Data'!$E$11,0,10*ROW('Sanitation Data'!E82))),'Data Summary'!CS88="Yes"),OFFSET('Sanitation Data'!$E$11,0,10*ROW('Sanitation Data'!E82)),NA())</f>
        <v>#N/A</v>
      </c>
      <c r="AE88" s="98" t="e">
        <f ca="true">+IF(AND(ISNUMBER(OFFSET('Sanitation Data'!$E$12,0,10*ROW('Sanitation Data'!E82))),'Data Summary'!CT88="Yes"),OFFSET('Sanitation Data'!$E$12,0,10*ROW('Sanitation Data'!E82)),NA())</f>
        <v>#N/A</v>
      </c>
      <c r="AF88" s="98" t="e">
        <f ca="true">+IF(AND(ISNUMBER(OFFSET('Sanitation Data'!$F$4,0,10*ROW('Sanitation Data'!F82))),'Data Summary'!CU88="Yes"),100-OFFSET('Sanitation Data'!$F$4,0,10*ROW('Sanitation Data'!F82)),NA())</f>
        <v>#N/A</v>
      </c>
      <c r="AG88" s="98" t="e">
        <f ca="true">+IF(AND(ISNUMBER(OFFSET('Sanitation Data'!$F$6,0,10*ROW('Sanitation Data'!F82))),'Data Summary'!CV88="Yes"),OFFSET('Sanitation Data'!$F$6,0,10*ROW('Sanitation Data'!F82)),NA())</f>
        <v>#N/A</v>
      </c>
      <c r="AH88" s="98" t="e">
        <f ca="true">+IF(AND(ISNUMBER(OFFSET('Sanitation Data'!$F$10,0,10*ROW('Sanitation Data'!F82))),'Data Summary'!CW88="Yes"),OFFSET('Sanitation Data'!$F$10,0,10*ROW('Sanitation Data'!F82)),NA())</f>
        <v>#N/A</v>
      </c>
      <c r="AI88" s="98" t="e">
        <f ca="true">+IF(AND(ISNUMBER(OFFSET('Sanitation Data'!$F$11,0,10*ROW('Sanitation Data'!F82))),'Data Summary'!CX88="Yes"),OFFSET('Sanitation Data'!$F$11,0,10*ROW('Sanitation Data'!F82)),NA())</f>
        <v>#N/A</v>
      </c>
      <c r="AJ88" s="98" t="e">
        <f ca="true">+IF(AND(ISNUMBER(OFFSET('Sanitation Data'!$F$12,0,10*ROW('Sanitation Data'!F82))),'Data Summary'!CY88="Yes"),OFFSET('Sanitation Data'!$F$12,0,10*ROW('Sanitation Data'!F82)),NA())</f>
        <v>#N/A</v>
      </c>
      <c r="AK88" s="98" t="e">
        <f ca="true">+IF(AND(ISNUMBER(OFFSET('Sanitation Data'!$G$4,0,10*ROW('Sanitation Data'!G82))),'Data Summary'!CZ88="Yes"),100-OFFSET('Sanitation Data'!$G$4,0,10*ROW('Sanitation Data'!G82)),NA())</f>
        <v>#N/A</v>
      </c>
      <c r="AL88" s="98" t="e">
        <f ca="true">+IF(AND(ISNUMBER(OFFSET('Sanitation Data'!$G$6,0,10*ROW('Sanitation Data'!G82))),'Data Summary'!DA88="Yes"),OFFSET('Sanitation Data'!$G$6,0,10*ROW('Sanitation Data'!G82)),NA())</f>
        <v>#N/A</v>
      </c>
      <c r="AM88" s="98" t="e">
        <f ca="true">+IF(AND(ISNUMBER(OFFSET('Sanitation Data'!$G$10,0,10*ROW('Sanitation Data'!G82))),'Data Summary'!DB88="Yes"),OFFSET('Sanitation Data'!$G$10,0,10*ROW('Sanitation Data'!G82)),NA())</f>
        <v>#N/A</v>
      </c>
      <c r="AN88" s="98" t="e">
        <f ca="true">+IF(AND(ISNUMBER(OFFSET('Sanitation Data'!$G$11,0,10*ROW('Sanitation Data'!G82))),'Data Summary'!DC88="Yes"),OFFSET('Sanitation Data'!$G$11,0,10*ROW('Sanitation Data'!G82)),NA())</f>
        <v>#N/A</v>
      </c>
      <c r="AO88" s="98" t="e">
        <f ca="true">+IF(AND(ISNUMBER(OFFSET('Sanitation Data'!$G$12,0,10*ROW('Sanitation Data'!G82))),'Data Summary'!DD88="Yes"),OFFSET('Sanitation Data'!$G$12,0,10*ROW('Sanitation Data'!G82)),NA())</f>
        <v>#N/A</v>
      </c>
      <c r="AP88" s="98" t="e">
        <f ca="true">+IF(AND(ISNUMBER(OFFSET('Sanitation Data'!$H$4,0,10*ROW('Sanitation Data'!H82))),'Data Summary'!DE88="Yes"),100-OFFSET('Sanitation Data'!$H$4,0,10*ROW('Sanitation Data'!H82)),NA())</f>
        <v>#N/A</v>
      </c>
      <c r="AQ88" s="98" t="e">
        <f ca="true">+IF(AND(ISNUMBER(OFFSET('Sanitation Data'!$H$6,0,10*ROW('Sanitation Data'!H82))),'Data Summary'!DF88="Yes"),OFFSET('Sanitation Data'!$H$6,0,10*ROW('Sanitation Data'!H82)),NA())</f>
        <v>#N/A</v>
      </c>
      <c r="AR88" s="98" t="e">
        <f ca="true">+IF(AND(ISNUMBER(OFFSET('Sanitation Data'!$H$10,0,10*ROW('Sanitation Data'!H82))),'Data Summary'!DG88="Yes"),OFFSET('Sanitation Data'!$H$10,0,10*ROW('Sanitation Data'!H82)),NA())</f>
        <v>#N/A</v>
      </c>
      <c r="AS88" s="98" t="e">
        <f ca="true">+IF(AND(ISNUMBER(OFFSET('Sanitation Data'!$H$11,0,10*ROW('Sanitation Data'!H82))),'Data Summary'!DH88="Yes"),OFFSET('Sanitation Data'!$H$11,0,10*ROW('Sanitation Data'!H82)),NA())</f>
        <v>#N/A</v>
      </c>
      <c r="AT88" s="98" t="e">
        <f ca="true">+IF(AND(ISNUMBER(OFFSET('Sanitation Data'!$H$12,0,10*ROW('Sanitation Data'!H82))),'Data Summary'!DI88="Yes"),OFFSET('Sanitation Data'!$H$12,0,10*ROW('Sanitation Data'!H82)),NA())</f>
        <v>#N/A</v>
      </c>
      <c r="AU88" s="98" t="e">
        <f ca="true">+IF(AND(ISNUMBER(OFFSET('Sanitation Data'!$I$4,0,10*ROW('Sanitation Data'!I82))),'Data Summary'!DJ88="Yes"),100-OFFSET('Sanitation Data'!$I$4,0,10*ROW('Sanitation Data'!I82)),NA())</f>
        <v>#N/A</v>
      </c>
      <c r="AV88" s="98" t="e">
        <f ca="true">+IF(AND(ISNUMBER(OFFSET('Sanitation Data'!$I$6,0,10*ROW('Sanitation Data'!I82))),'Data Summary'!DK88="Yes"),OFFSET('Sanitation Data'!$I$6,0,10*ROW('Sanitation Data'!I82)),NA())</f>
        <v>#N/A</v>
      </c>
      <c r="AW88" s="98" t="e">
        <f ca="true">+IF(AND(ISNUMBER(OFFSET('Sanitation Data'!$I$10,0,10*ROW('Sanitation Data'!I82))),'Data Summary'!DL88="Yes"),OFFSET('Sanitation Data'!$I$10,0,10*ROW('Sanitation Data'!I82)),NA())</f>
        <v>#N/A</v>
      </c>
      <c r="AX88" s="98" t="e">
        <f ca="true">+IF(AND(ISNUMBER(OFFSET('Sanitation Data'!$I$11,0,10*ROW('Sanitation Data'!I82))),'Data Summary'!DM88="Yes"),OFFSET('Sanitation Data'!$I$11,0,10*ROW('Sanitation Data'!I82)),NA())</f>
        <v>#N/A</v>
      </c>
      <c r="AY88" s="98" t="e">
        <f ca="true">+IF(AND(ISNUMBER(OFFSET('Sanitation Data'!$I$12,0,10*ROW('Sanitation Data'!I82))),'Data Summary'!DN88="Yes"),OFFSET('Sanitation Data'!$I$12,0,10*ROW('Sanitation Data'!I82)),NA())</f>
        <v>#N/A</v>
      </c>
      <c r="AZ88" s="99" t="e">
        <f ca="true">+IF(AND(ISNUMBER(OFFSET('Hygiene Data'!$D$5,0,10*ROW('Hygiene Data'!D82))),'Data Summary'!DO88="Yes"),OFFSET('Hygiene Data'!$D$5,0,10*ROW('Hygiene Data'!D82)),NA())</f>
        <v>#N/A</v>
      </c>
      <c r="BA88" s="99" t="e">
        <f ca="true">+IF(AND(ISNUMBER(OFFSET('Hygiene Data'!$D$7,0,10*ROW('Hygiene Data'!D82))),'Data Summary'!DP88="Yes"),OFFSET('Hygiene Data'!$D$7,0,10*ROW('Hygiene Data'!D82)),NA())</f>
        <v>#N/A</v>
      </c>
      <c r="BB88" s="99" t="e">
        <f ca="true">+IF(AND(ISNUMBER(OFFSET('Hygiene Data'!$D$9,0,10*ROW('Hygiene Data'!D82))),'Data Summary'!DQ88="Yes"),OFFSET('Hygiene Data'!$D$9,0,10*ROW('Hygiene Data'!D82)),NA())</f>
        <v>#N/A</v>
      </c>
      <c r="BC88" s="99" t="e">
        <f ca="true">+IF(AND(ISNUMBER(OFFSET('Hygiene Data'!$E$5,0,10*ROW('Hygiene Data'!E82))),'Data Summary'!DR88="Yes"),OFFSET('Hygiene Data'!$E$5,0,10*ROW('Hygiene Data'!E82)),NA())</f>
        <v>#N/A</v>
      </c>
      <c r="BD88" s="99" t="e">
        <f ca="true">+IF(AND(ISNUMBER(OFFSET('Hygiene Data'!$E$7,0,10*ROW('Hygiene Data'!E82))),'Data Summary'!DS88="Yes"),OFFSET('Hygiene Data'!$E$7,0,10*ROW('Hygiene Data'!E82)),NA())</f>
        <v>#N/A</v>
      </c>
      <c r="BE88" s="99" t="e">
        <f ca="true">+IF(AND(ISNUMBER(OFFSET('Hygiene Data'!$E$9,0,10*ROW('Hygiene Data'!E82))),'Data Summary'!DT88="Yes"),OFFSET('Hygiene Data'!$E$9,0,10*ROW('Hygiene Data'!E82)),NA())</f>
        <v>#N/A</v>
      </c>
      <c r="BF88" s="99" t="e">
        <f ca="true">+IF(AND(ISNUMBER(OFFSET('Hygiene Data'!$F$5,0,10*ROW('Hygiene Data'!F82))),'Data Summary'!DU88="Yes"),OFFSET('Hygiene Data'!$F$5,0,10*ROW('Hygiene Data'!F82)),NA())</f>
        <v>#N/A</v>
      </c>
      <c r="BG88" s="99" t="e">
        <f ca="true">+IF(AND(ISNUMBER(OFFSET('Hygiene Data'!$F$7,0,10*ROW('Hygiene Data'!F82))),'Data Summary'!DV88="Yes"),OFFSET('Hygiene Data'!$F$7,0,10*ROW('Hygiene Data'!F82)),NA())</f>
        <v>#N/A</v>
      </c>
      <c r="BH88" s="99" t="e">
        <f ca="true">+IF(AND(ISNUMBER(OFFSET('Hygiene Data'!$F$9,0,10*ROW('Hygiene Data'!F82))),'Data Summary'!DW88="Yes"),OFFSET('Hygiene Data'!$F$9,0,10*ROW('Hygiene Data'!F82)),NA())</f>
        <v>#N/A</v>
      </c>
      <c r="BI88" s="99" t="e">
        <f ca="true">+IF(AND(ISNUMBER(OFFSET('Hygiene Data'!$G$5,0,10*ROW('Hygiene Data'!G82))),'Data Summary'!DX88="Yes"),OFFSET('Hygiene Data'!$G$5,0,10*ROW('Hygiene Data'!G82)),NA())</f>
        <v>#N/A</v>
      </c>
      <c r="BJ88" s="99" t="e">
        <f ca="true">+IF(AND(ISNUMBER(OFFSET('Hygiene Data'!$G$7,0,10*ROW('Hygiene Data'!G82))),'Data Summary'!DY88="Yes"),OFFSET('Hygiene Data'!$G$7,0,10*ROW('Hygiene Data'!G82)),NA())</f>
        <v>#N/A</v>
      </c>
      <c r="BK88" s="99" t="e">
        <f ca="true">+IF(AND(ISNUMBER(OFFSET('Hygiene Data'!$G$9,0,10*ROW('Hygiene Data'!G82))),'Data Summary'!DZ88="Yes"),OFFSET('Hygiene Data'!$G$9,0,10*ROW('Hygiene Data'!G82)),NA())</f>
        <v>#N/A</v>
      </c>
      <c r="BL88" s="99" t="e">
        <f ca="true">+IF(AND(ISNUMBER(OFFSET('Hygiene Data'!$H$5,0,10*ROW('Hygiene Data'!H82))),'Data Summary'!EA88="Yes"),OFFSET('Hygiene Data'!$H$5,0,10*ROW('Hygiene Data'!H82)),NA())</f>
        <v>#N/A</v>
      </c>
      <c r="BM88" s="99" t="e">
        <f ca="true">+IF(AND(ISNUMBER(OFFSET('Hygiene Data'!$H$7,0,10*ROW('Hygiene Data'!H82))),'Data Summary'!EB88="Yes"),OFFSET('Hygiene Data'!$H$7,0,10*ROW('Hygiene Data'!H82)),NA())</f>
        <v>#N/A</v>
      </c>
      <c r="BN88" s="99" t="e">
        <f ca="true">+IF(AND(ISNUMBER(OFFSET('Hygiene Data'!$H$9,0,10*ROW('Hygiene Data'!H82))),'Data Summary'!EC88="Yes"),OFFSET('Hygiene Data'!$H$9,0,10*ROW('Hygiene Data'!H82)),NA())</f>
        <v>#N/A</v>
      </c>
      <c r="BO88" s="99" t="e">
        <f ca="true">+IF(AND(ISNUMBER(OFFSET('Hygiene Data'!$I$5,0,10*ROW('Hygiene Data'!I82))),'Data Summary'!ED88="Yes"),OFFSET('Hygiene Data'!$I$5,0,10*ROW('Hygiene Data'!I82)),NA())</f>
        <v>#N/A</v>
      </c>
      <c r="BP88" s="99" t="e">
        <f ca="true">+IF(AND(ISNUMBER(OFFSET('Hygiene Data'!$I$7,0,10*ROW('Hygiene Data'!I82))),'Data Summary'!EE88="Yes"),OFFSET('Hygiene Data'!$I$7,0,10*ROW('Hygiene Data'!I82)),NA())</f>
        <v>#N/A</v>
      </c>
      <c r="BQ88" s="99" t="e">
        <f ca="true">+IF(AND(ISNUMBER(OFFSET('Hygiene Data'!$I$9,0,10*ROW('Hygiene Data'!I82))),'Data Summary'!EF88="Yes"),OFFSET('Hygiene Data'!$I$9,0,10*ROW('Hygiene Data'!I82)),NA())</f>
        <v>#N/A</v>
      </c>
    </row>
    <row xmlns:x14ac="http://schemas.microsoft.com/office/spreadsheetml/2009/9/ac" r="89" x14ac:dyDescent="0.2">
      <c r="A89" s="337" t="e">
        <f ca="true">+RIGHT('Data Summary'!A89,LEN('Data Summary'!A89)-9)</f>
        <v>#VALUE!</v>
      </c>
      <c r="B89" s="38" t="str">
        <f ca="true">+IF(ISTEXT('Data Summary'!B89),'Data Summary'!B89,"")</f>
        <v/>
      </c>
      <c r="C89" s="336" t="e">
        <f ca="true">+VALUE('Data Summary'!C89)</f>
        <v>#VALUE!</v>
      </c>
      <c r="D89" s="97" t="e">
        <f ca="true">+IF(AND(ISNUMBER(OFFSET('Water Data'!$D$4,0,10*ROW('Water Data'!D83))),'Data Summary'!BS89="Yes"),100-OFFSET('Water Data'!$D$4,0,10*ROW('Water Data'!D83)),NA())</f>
        <v>#N/A</v>
      </c>
      <c r="E89" s="97" t="e">
        <f ca="true">+IF(AND(ISNUMBER(OFFSET('Water Data'!$D$6,0,10*ROW('Water Data'!D83))),'Data Summary'!BT89="Yes"),OFFSET('Water Data'!$D$6,0,10*ROW('Water Data'!D83)),NA())</f>
        <v>#N/A</v>
      </c>
      <c r="F89" s="97" t="e">
        <f ca="true">+IF(AND(ISNUMBER(OFFSET('Water Data'!$D$9,0,10*ROW('Water Data'!D83))),'Data Summary'!BU89="Yes"),OFFSET('Water Data'!$D$9,0,10*ROW('Water Data'!D83)),NA())</f>
        <v>#N/A</v>
      </c>
      <c r="G89" s="97" t="e">
        <f ca="true">+IF(AND(ISNUMBER(OFFSET('Water Data'!$E$4,0,10*ROW('Water Data'!E83))),'Data Summary'!BV89="Yes"),100-OFFSET('Water Data'!$E$4,0,10*ROW('Water Data'!E83)),NA())</f>
        <v>#N/A</v>
      </c>
      <c r="H89" s="97" t="e">
        <f ca="true">+IF(AND(ISNUMBER(OFFSET('Water Data'!$E$6,0,10*ROW('Water Data'!E83))),'Data Summary'!BW89="Yes"),OFFSET('Water Data'!$E$6,0,10*ROW('Water Data'!E83)),NA())</f>
        <v>#N/A</v>
      </c>
      <c r="I89" s="97" t="e">
        <f ca="true">+IF(AND(ISNUMBER(OFFSET('Water Data'!$E$9,0,10*ROW('Water Data'!E83))),'Data Summary'!BX89="Yes"),OFFSET('Water Data'!$E$9,0,10*ROW('Water Data'!E83)),NA())</f>
        <v>#N/A</v>
      </c>
      <c r="J89" s="97" t="e">
        <f ca="true">+IF(AND(ISNUMBER(OFFSET('Water Data'!$F$4,0,10*ROW('Water Data'!F83))),'Data Summary'!BY89="Yes"),100-OFFSET('Water Data'!$F$4,0,10*ROW('Water Data'!F83)),NA())</f>
        <v>#N/A</v>
      </c>
      <c r="K89" s="97" t="e">
        <f ca="true">+IF(AND(ISNUMBER(OFFSET('Water Data'!$F$6,0,10*ROW('Water Data'!F83))),'Data Summary'!BZ89="Yes"),OFFSET('Water Data'!$F$6,0,10*ROW('Water Data'!F83)),NA())</f>
        <v>#N/A</v>
      </c>
      <c r="L89" s="97" t="e">
        <f ca="true">+IF(AND(ISNUMBER(OFFSET('Water Data'!$F$9,0,10*ROW('Water Data'!F83))),'Data Summary'!CA89="Yes"),OFFSET('Water Data'!$F$9,0,10*ROW('Water Data'!F83)),NA())</f>
        <v>#N/A</v>
      </c>
      <c r="M89" s="97" t="e">
        <f ca="true">+IF(AND(ISNUMBER(OFFSET('Water Data'!$G$4,0,10*ROW('Water Data'!G83))),'Data Summary'!CB89="Yes"),100-OFFSET('Water Data'!$G$4,0,10*ROW('Water Data'!G83)),NA())</f>
        <v>#N/A</v>
      </c>
      <c r="N89" s="97" t="e">
        <f ca="true">+IF(AND(ISNUMBER(OFFSET('Water Data'!$G$6,0,10*ROW('Water Data'!G83))),'Data Summary'!CC89="Yes"),OFFSET('Water Data'!$G$6,0,10*ROW('Water Data'!G83)),NA())</f>
        <v>#N/A</v>
      </c>
      <c r="O89" s="97" t="e">
        <f ca="true">+IF(AND(ISNUMBER(OFFSET('Water Data'!$G$9,0,10*ROW('Water Data'!G83))),'Data Summary'!CD89="Yes"),OFFSET('Water Data'!$G$9,0,10*ROW('Water Data'!G83)),NA())</f>
        <v>#N/A</v>
      </c>
      <c r="P89" s="97" t="e">
        <f ca="true">+IF(AND(ISNUMBER(OFFSET('Water Data'!$H$4,0,10*ROW('Water Data'!H83))),'Data Summary'!CE89="Yes"),100-OFFSET('Water Data'!$H$4,0,10*ROW('Water Data'!H83)),NA())</f>
        <v>#N/A</v>
      </c>
      <c r="Q89" s="97" t="e">
        <f ca="true">+IF(AND(ISNUMBER(OFFSET('Water Data'!$H$6,0,10*ROW('Water Data'!H83))),'Data Summary'!CF89="Yes"),OFFSET('Water Data'!$H$6,0,10*ROW('Water Data'!H83)),NA())</f>
        <v>#N/A</v>
      </c>
      <c r="R89" s="97" t="e">
        <f ca="true">+IF(AND(ISNUMBER(OFFSET('Water Data'!$H$9,0,10*ROW('Water Data'!H83))),'Data Summary'!CG89="Yes"),OFFSET('Water Data'!$H$9,0,10*ROW('Water Data'!H83)),NA())</f>
        <v>#N/A</v>
      </c>
      <c r="S89" s="97" t="e">
        <f ca="true">+IF(AND(ISNUMBER(OFFSET('Water Data'!$I$4,0,10*ROW('Water Data'!I83))),'Data Summary'!CH89="Yes"),100-OFFSET('Water Data'!$I$4,0,10*ROW('Water Data'!I83)),NA())</f>
        <v>#N/A</v>
      </c>
      <c r="T89" s="97" t="e">
        <f ca="true">+IF(AND(ISNUMBER(OFFSET('Water Data'!$I$6,0,10*ROW('Water Data'!I83))),'Data Summary'!CI89="Yes"),OFFSET('Water Data'!$I$6,0,10*ROW('Water Data'!I83)),NA())</f>
        <v>#N/A</v>
      </c>
      <c r="U89" s="97" t="e">
        <f ca="true">+IF(AND(ISNUMBER(OFFSET('Water Data'!$I$9,0,10*ROW('Water Data'!I83))),'Data Summary'!CJ89="Yes"),OFFSET('Water Data'!$I$9,0,10*ROW('Water Data'!I83)),NA())</f>
        <v>#N/A</v>
      </c>
      <c r="V89" s="98" t="e">
        <f ca="true">+IF(AND(ISNUMBER(OFFSET('Sanitation Data'!$D$4,0,10*ROW('Sanitation Data'!D83))),'Data Summary'!CK89="Yes"),100-OFFSET('Sanitation Data'!$D$4,0,10*ROW('Sanitation Data'!D83)),NA())</f>
        <v>#N/A</v>
      </c>
      <c r="W89" s="98" t="e">
        <f ca="true">+IF(AND(ISNUMBER(OFFSET('Sanitation Data'!$D$6,0,10*ROW('Sanitation Data'!D83))),'Data Summary'!CL89="Yes"),OFFSET('Sanitation Data'!$D$6,0,10*ROW('Sanitation Data'!D83)),NA())</f>
        <v>#N/A</v>
      </c>
      <c r="X89" s="98" t="e">
        <f ca="true">+IF(AND(ISNUMBER(OFFSET('Sanitation Data'!$D$10,0,10*ROW('Sanitation Data'!D83))),'Data Summary'!CM89="Yes"),OFFSET('Sanitation Data'!$D$10,0,10*ROW('Sanitation Data'!D83)),NA())</f>
        <v>#N/A</v>
      </c>
      <c r="Y89" s="98" t="e">
        <f ca="true">+IF(AND(ISNUMBER(OFFSET('Sanitation Data'!$D$11,0,10*ROW('Sanitation Data'!D83))),'Data Summary'!CN89="Yes"),OFFSET('Sanitation Data'!$D$11,0,10*ROW('Sanitation Data'!D83)),NA())</f>
        <v>#N/A</v>
      </c>
      <c r="Z89" s="98" t="e">
        <f ca="true">+IF(AND(ISNUMBER(OFFSET('Sanitation Data'!$D$12,0,10*ROW('Sanitation Data'!D83))),'Data Summary'!CO89="Yes"),OFFSET('Sanitation Data'!$D$12,0,10*ROW('Sanitation Data'!D83)),NA())</f>
        <v>#N/A</v>
      </c>
      <c r="AA89" s="98" t="e">
        <f ca="true">+IF(AND(ISNUMBER(OFFSET('Sanitation Data'!$E$4,0,10*ROW('Sanitation Data'!E83))),'Data Summary'!CP89="Yes"),100-OFFSET('Sanitation Data'!$E$4,0,10*ROW('Sanitation Data'!E83)),NA())</f>
        <v>#N/A</v>
      </c>
      <c r="AB89" s="98" t="e">
        <f ca="true">+IF(AND(ISNUMBER(OFFSET('Sanitation Data'!$E$6,0,10*ROW('Sanitation Data'!E83))),'Data Summary'!CQ89="Yes"),OFFSET('Sanitation Data'!$E$6,0,10*ROW('Sanitation Data'!E83)),NA())</f>
        <v>#N/A</v>
      </c>
      <c r="AC89" s="98" t="e">
        <f ca="true">+IF(AND(ISNUMBER(OFFSET('Sanitation Data'!$E$10,0,10*ROW('Sanitation Data'!E83))),'Data Summary'!CR89="Yes"),OFFSET('Sanitation Data'!$E$10,0,10*ROW('Sanitation Data'!E83)),NA())</f>
        <v>#N/A</v>
      </c>
      <c r="AD89" s="98" t="e">
        <f ca="true">+IF(AND(ISNUMBER(OFFSET('Sanitation Data'!$E$11,0,10*ROW('Sanitation Data'!E83))),'Data Summary'!CS89="Yes"),OFFSET('Sanitation Data'!$E$11,0,10*ROW('Sanitation Data'!E83)),NA())</f>
        <v>#N/A</v>
      </c>
      <c r="AE89" s="98" t="e">
        <f ca="true">+IF(AND(ISNUMBER(OFFSET('Sanitation Data'!$E$12,0,10*ROW('Sanitation Data'!E83))),'Data Summary'!CT89="Yes"),OFFSET('Sanitation Data'!$E$12,0,10*ROW('Sanitation Data'!E83)),NA())</f>
        <v>#N/A</v>
      </c>
      <c r="AF89" s="98" t="e">
        <f ca="true">+IF(AND(ISNUMBER(OFFSET('Sanitation Data'!$F$4,0,10*ROW('Sanitation Data'!F83))),'Data Summary'!CU89="Yes"),100-OFFSET('Sanitation Data'!$F$4,0,10*ROW('Sanitation Data'!F83)),NA())</f>
        <v>#N/A</v>
      </c>
      <c r="AG89" s="98" t="e">
        <f ca="true">+IF(AND(ISNUMBER(OFFSET('Sanitation Data'!$F$6,0,10*ROW('Sanitation Data'!F83))),'Data Summary'!CV89="Yes"),OFFSET('Sanitation Data'!$F$6,0,10*ROW('Sanitation Data'!F83)),NA())</f>
        <v>#N/A</v>
      </c>
      <c r="AH89" s="98" t="e">
        <f ca="true">+IF(AND(ISNUMBER(OFFSET('Sanitation Data'!$F$10,0,10*ROW('Sanitation Data'!F83))),'Data Summary'!CW89="Yes"),OFFSET('Sanitation Data'!$F$10,0,10*ROW('Sanitation Data'!F83)),NA())</f>
        <v>#N/A</v>
      </c>
      <c r="AI89" s="98" t="e">
        <f ca="true">+IF(AND(ISNUMBER(OFFSET('Sanitation Data'!$F$11,0,10*ROW('Sanitation Data'!F83))),'Data Summary'!CX89="Yes"),OFFSET('Sanitation Data'!$F$11,0,10*ROW('Sanitation Data'!F83)),NA())</f>
        <v>#N/A</v>
      </c>
      <c r="AJ89" s="98" t="e">
        <f ca="true">+IF(AND(ISNUMBER(OFFSET('Sanitation Data'!$F$12,0,10*ROW('Sanitation Data'!F83))),'Data Summary'!CY89="Yes"),OFFSET('Sanitation Data'!$F$12,0,10*ROW('Sanitation Data'!F83)),NA())</f>
        <v>#N/A</v>
      </c>
      <c r="AK89" s="98" t="e">
        <f ca="true">+IF(AND(ISNUMBER(OFFSET('Sanitation Data'!$G$4,0,10*ROW('Sanitation Data'!G83))),'Data Summary'!CZ89="Yes"),100-OFFSET('Sanitation Data'!$G$4,0,10*ROW('Sanitation Data'!G83)),NA())</f>
        <v>#N/A</v>
      </c>
      <c r="AL89" s="98" t="e">
        <f ca="true">+IF(AND(ISNUMBER(OFFSET('Sanitation Data'!$G$6,0,10*ROW('Sanitation Data'!G83))),'Data Summary'!DA89="Yes"),OFFSET('Sanitation Data'!$G$6,0,10*ROW('Sanitation Data'!G83)),NA())</f>
        <v>#N/A</v>
      </c>
      <c r="AM89" s="98" t="e">
        <f ca="true">+IF(AND(ISNUMBER(OFFSET('Sanitation Data'!$G$10,0,10*ROW('Sanitation Data'!G83))),'Data Summary'!DB89="Yes"),OFFSET('Sanitation Data'!$G$10,0,10*ROW('Sanitation Data'!G83)),NA())</f>
        <v>#N/A</v>
      </c>
      <c r="AN89" s="98" t="e">
        <f ca="true">+IF(AND(ISNUMBER(OFFSET('Sanitation Data'!$G$11,0,10*ROW('Sanitation Data'!G83))),'Data Summary'!DC89="Yes"),OFFSET('Sanitation Data'!$G$11,0,10*ROW('Sanitation Data'!G83)),NA())</f>
        <v>#N/A</v>
      </c>
      <c r="AO89" s="98" t="e">
        <f ca="true">+IF(AND(ISNUMBER(OFFSET('Sanitation Data'!$G$12,0,10*ROW('Sanitation Data'!G83))),'Data Summary'!DD89="Yes"),OFFSET('Sanitation Data'!$G$12,0,10*ROW('Sanitation Data'!G83)),NA())</f>
        <v>#N/A</v>
      </c>
      <c r="AP89" s="98" t="e">
        <f ca="true">+IF(AND(ISNUMBER(OFFSET('Sanitation Data'!$H$4,0,10*ROW('Sanitation Data'!H83))),'Data Summary'!DE89="Yes"),100-OFFSET('Sanitation Data'!$H$4,0,10*ROW('Sanitation Data'!H83)),NA())</f>
        <v>#N/A</v>
      </c>
      <c r="AQ89" s="98" t="e">
        <f ca="true">+IF(AND(ISNUMBER(OFFSET('Sanitation Data'!$H$6,0,10*ROW('Sanitation Data'!H83))),'Data Summary'!DF89="Yes"),OFFSET('Sanitation Data'!$H$6,0,10*ROW('Sanitation Data'!H83)),NA())</f>
        <v>#N/A</v>
      </c>
      <c r="AR89" s="98" t="e">
        <f ca="true">+IF(AND(ISNUMBER(OFFSET('Sanitation Data'!$H$10,0,10*ROW('Sanitation Data'!H83))),'Data Summary'!DG89="Yes"),OFFSET('Sanitation Data'!$H$10,0,10*ROW('Sanitation Data'!H83)),NA())</f>
        <v>#N/A</v>
      </c>
      <c r="AS89" s="98" t="e">
        <f ca="true">+IF(AND(ISNUMBER(OFFSET('Sanitation Data'!$H$11,0,10*ROW('Sanitation Data'!H83))),'Data Summary'!DH89="Yes"),OFFSET('Sanitation Data'!$H$11,0,10*ROW('Sanitation Data'!H83)),NA())</f>
        <v>#N/A</v>
      </c>
      <c r="AT89" s="98" t="e">
        <f ca="true">+IF(AND(ISNUMBER(OFFSET('Sanitation Data'!$H$12,0,10*ROW('Sanitation Data'!H83))),'Data Summary'!DI89="Yes"),OFFSET('Sanitation Data'!$H$12,0,10*ROW('Sanitation Data'!H83)),NA())</f>
        <v>#N/A</v>
      </c>
      <c r="AU89" s="98" t="e">
        <f ca="true">+IF(AND(ISNUMBER(OFFSET('Sanitation Data'!$I$4,0,10*ROW('Sanitation Data'!I83))),'Data Summary'!DJ89="Yes"),100-OFFSET('Sanitation Data'!$I$4,0,10*ROW('Sanitation Data'!I83)),NA())</f>
        <v>#N/A</v>
      </c>
      <c r="AV89" s="98" t="e">
        <f ca="true">+IF(AND(ISNUMBER(OFFSET('Sanitation Data'!$I$6,0,10*ROW('Sanitation Data'!I83))),'Data Summary'!DK89="Yes"),OFFSET('Sanitation Data'!$I$6,0,10*ROW('Sanitation Data'!I83)),NA())</f>
        <v>#N/A</v>
      </c>
      <c r="AW89" s="98" t="e">
        <f ca="true">+IF(AND(ISNUMBER(OFFSET('Sanitation Data'!$I$10,0,10*ROW('Sanitation Data'!I83))),'Data Summary'!DL89="Yes"),OFFSET('Sanitation Data'!$I$10,0,10*ROW('Sanitation Data'!I83)),NA())</f>
        <v>#N/A</v>
      </c>
      <c r="AX89" s="98" t="e">
        <f ca="true">+IF(AND(ISNUMBER(OFFSET('Sanitation Data'!$I$11,0,10*ROW('Sanitation Data'!I83))),'Data Summary'!DM89="Yes"),OFFSET('Sanitation Data'!$I$11,0,10*ROW('Sanitation Data'!I83)),NA())</f>
        <v>#N/A</v>
      </c>
      <c r="AY89" s="98" t="e">
        <f ca="true">+IF(AND(ISNUMBER(OFFSET('Sanitation Data'!$I$12,0,10*ROW('Sanitation Data'!I83))),'Data Summary'!DN89="Yes"),OFFSET('Sanitation Data'!$I$12,0,10*ROW('Sanitation Data'!I83)),NA())</f>
        <v>#N/A</v>
      </c>
      <c r="AZ89" s="99" t="e">
        <f ca="true">+IF(AND(ISNUMBER(OFFSET('Hygiene Data'!$D$5,0,10*ROW('Hygiene Data'!D83))),'Data Summary'!DO89="Yes"),OFFSET('Hygiene Data'!$D$5,0,10*ROW('Hygiene Data'!D83)),NA())</f>
        <v>#N/A</v>
      </c>
      <c r="BA89" s="99" t="e">
        <f ca="true">+IF(AND(ISNUMBER(OFFSET('Hygiene Data'!$D$7,0,10*ROW('Hygiene Data'!D83))),'Data Summary'!DP89="Yes"),OFFSET('Hygiene Data'!$D$7,0,10*ROW('Hygiene Data'!D83)),NA())</f>
        <v>#N/A</v>
      </c>
      <c r="BB89" s="99" t="e">
        <f ca="true">+IF(AND(ISNUMBER(OFFSET('Hygiene Data'!$D$9,0,10*ROW('Hygiene Data'!D83))),'Data Summary'!DQ89="Yes"),OFFSET('Hygiene Data'!$D$9,0,10*ROW('Hygiene Data'!D83)),NA())</f>
        <v>#N/A</v>
      </c>
      <c r="BC89" s="99" t="e">
        <f ca="true">+IF(AND(ISNUMBER(OFFSET('Hygiene Data'!$E$5,0,10*ROW('Hygiene Data'!E83))),'Data Summary'!DR89="Yes"),OFFSET('Hygiene Data'!$E$5,0,10*ROW('Hygiene Data'!E83)),NA())</f>
        <v>#N/A</v>
      </c>
      <c r="BD89" s="99" t="e">
        <f ca="true">+IF(AND(ISNUMBER(OFFSET('Hygiene Data'!$E$7,0,10*ROW('Hygiene Data'!E83))),'Data Summary'!DS89="Yes"),OFFSET('Hygiene Data'!$E$7,0,10*ROW('Hygiene Data'!E83)),NA())</f>
        <v>#N/A</v>
      </c>
      <c r="BE89" s="99" t="e">
        <f ca="true">+IF(AND(ISNUMBER(OFFSET('Hygiene Data'!$E$9,0,10*ROW('Hygiene Data'!E83))),'Data Summary'!DT89="Yes"),OFFSET('Hygiene Data'!$E$9,0,10*ROW('Hygiene Data'!E83)),NA())</f>
        <v>#N/A</v>
      </c>
      <c r="BF89" s="99" t="e">
        <f ca="true">+IF(AND(ISNUMBER(OFFSET('Hygiene Data'!$F$5,0,10*ROW('Hygiene Data'!F83))),'Data Summary'!DU89="Yes"),OFFSET('Hygiene Data'!$F$5,0,10*ROW('Hygiene Data'!F83)),NA())</f>
        <v>#N/A</v>
      </c>
      <c r="BG89" s="99" t="e">
        <f ca="true">+IF(AND(ISNUMBER(OFFSET('Hygiene Data'!$F$7,0,10*ROW('Hygiene Data'!F83))),'Data Summary'!DV89="Yes"),OFFSET('Hygiene Data'!$F$7,0,10*ROW('Hygiene Data'!F83)),NA())</f>
        <v>#N/A</v>
      </c>
      <c r="BH89" s="99" t="e">
        <f ca="true">+IF(AND(ISNUMBER(OFFSET('Hygiene Data'!$F$9,0,10*ROW('Hygiene Data'!F83))),'Data Summary'!DW89="Yes"),OFFSET('Hygiene Data'!$F$9,0,10*ROW('Hygiene Data'!F83)),NA())</f>
        <v>#N/A</v>
      </c>
      <c r="BI89" s="99" t="e">
        <f ca="true">+IF(AND(ISNUMBER(OFFSET('Hygiene Data'!$G$5,0,10*ROW('Hygiene Data'!G83))),'Data Summary'!DX89="Yes"),OFFSET('Hygiene Data'!$G$5,0,10*ROW('Hygiene Data'!G83)),NA())</f>
        <v>#N/A</v>
      </c>
      <c r="BJ89" s="99" t="e">
        <f ca="true">+IF(AND(ISNUMBER(OFFSET('Hygiene Data'!$G$7,0,10*ROW('Hygiene Data'!G83))),'Data Summary'!DY89="Yes"),OFFSET('Hygiene Data'!$G$7,0,10*ROW('Hygiene Data'!G83)),NA())</f>
        <v>#N/A</v>
      </c>
      <c r="BK89" s="99" t="e">
        <f ca="true">+IF(AND(ISNUMBER(OFFSET('Hygiene Data'!$G$9,0,10*ROW('Hygiene Data'!G83))),'Data Summary'!DZ89="Yes"),OFFSET('Hygiene Data'!$G$9,0,10*ROW('Hygiene Data'!G83)),NA())</f>
        <v>#N/A</v>
      </c>
      <c r="BL89" s="99" t="e">
        <f ca="true">+IF(AND(ISNUMBER(OFFSET('Hygiene Data'!$H$5,0,10*ROW('Hygiene Data'!H83))),'Data Summary'!EA89="Yes"),OFFSET('Hygiene Data'!$H$5,0,10*ROW('Hygiene Data'!H83)),NA())</f>
        <v>#N/A</v>
      </c>
      <c r="BM89" s="99" t="e">
        <f ca="true">+IF(AND(ISNUMBER(OFFSET('Hygiene Data'!$H$7,0,10*ROW('Hygiene Data'!H83))),'Data Summary'!EB89="Yes"),OFFSET('Hygiene Data'!$H$7,0,10*ROW('Hygiene Data'!H83)),NA())</f>
        <v>#N/A</v>
      </c>
      <c r="BN89" s="99" t="e">
        <f ca="true">+IF(AND(ISNUMBER(OFFSET('Hygiene Data'!$H$9,0,10*ROW('Hygiene Data'!H83))),'Data Summary'!EC89="Yes"),OFFSET('Hygiene Data'!$H$9,0,10*ROW('Hygiene Data'!H83)),NA())</f>
        <v>#N/A</v>
      </c>
      <c r="BO89" s="99" t="e">
        <f ca="true">+IF(AND(ISNUMBER(OFFSET('Hygiene Data'!$I$5,0,10*ROW('Hygiene Data'!I83))),'Data Summary'!ED89="Yes"),OFFSET('Hygiene Data'!$I$5,0,10*ROW('Hygiene Data'!I83)),NA())</f>
        <v>#N/A</v>
      </c>
      <c r="BP89" s="99" t="e">
        <f ca="true">+IF(AND(ISNUMBER(OFFSET('Hygiene Data'!$I$7,0,10*ROW('Hygiene Data'!I83))),'Data Summary'!EE89="Yes"),OFFSET('Hygiene Data'!$I$7,0,10*ROW('Hygiene Data'!I83)),NA())</f>
        <v>#N/A</v>
      </c>
      <c r="BQ89" s="99" t="e">
        <f ca="true">+IF(AND(ISNUMBER(OFFSET('Hygiene Data'!$I$9,0,10*ROW('Hygiene Data'!I83))),'Data Summary'!EF89="Yes"),OFFSET('Hygiene Data'!$I$9,0,10*ROW('Hygiene Data'!I83)),NA())</f>
        <v>#N/A</v>
      </c>
    </row>
    <row xmlns:x14ac="http://schemas.microsoft.com/office/spreadsheetml/2009/9/ac" r="90" x14ac:dyDescent="0.2">
      <c r="A90" s="337" t="e">
        <f ca="true">+RIGHT('Data Summary'!A90,LEN('Data Summary'!A90)-9)</f>
        <v>#VALUE!</v>
      </c>
      <c r="B90" s="38" t="str">
        <f ca="true">+IF(ISTEXT('Data Summary'!B90),'Data Summary'!B90,"")</f>
        <v/>
      </c>
      <c r="C90" s="336" t="e">
        <f ca="true">+VALUE('Data Summary'!C90)</f>
        <v>#VALUE!</v>
      </c>
      <c r="D90" s="97" t="e">
        <f ca="true">+IF(AND(ISNUMBER(OFFSET('Water Data'!$D$4,0,10*ROW('Water Data'!D84))),'Data Summary'!BS90="Yes"),100-OFFSET('Water Data'!$D$4,0,10*ROW('Water Data'!D84)),NA())</f>
        <v>#N/A</v>
      </c>
      <c r="E90" s="97" t="e">
        <f ca="true">+IF(AND(ISNUMBER(OFFSET('Water Data'!$D$6,0,10*ROW('Water Data'!D84))),'Data Summary'!BT90="Yes"),OFFSET('Water Data'!$D$6,0,10*ROW('Water Data'!D84)),NA())</f>
        <v>#N/A</v>
      </c>
      <c r="F90" s="97" t="e">
        <f ca="true">+IF(AND(ISNUMBER(OFFSET('Water Data'!$D$9,0,10*ROW('Water Data'!D84))),'Data Summary'!BU90="Yes"),OFFSET('Water Data'!$D$9,0,10*ROW('Water Data'!D84)),NA())</f>
        <v>#N/A</v>
      </c>
      <c r="G90" s="97" t="e">
        <f ca="true">+IF(AND(ISNUMBER(OFFSET('Water Data'!$E$4,0,10*ROW('Water Data'!E84))),'Data Summary'!BV90="Yes"),100-OFFSET('Water Data'!$E$4,0,10*ROW('Water Data'!E84)),NA())</f>
        <v>#N/A</v>
      </c>
      <c r="H90" s="97" t="e">
        <f ca="true">+IF(AND(ISNUMBER(OFFSET('Water Data'!$E$6,0,10*ROW('Water Data'!E84))),'Data Summary'!BW90="Yes"),OFFSET('Water Data'!$E$6,0,10*ROW('Water Data'!E84)),NA())</f>
        <v>#N/A</v>
      </c>
      <c r="I90" s="97" t="e">
        <f ca="true">+IF(AND(ISNUMBER(OFFSET('Water Data'!$E$9,0,10*ROW('Water Data'!E84))),'Data Summary'!BX90="Yes"),OFFSET('Water Data'!$E$9,0,10*ROW('Water Data'!E84)),NA())</f>
        <v>#N/A</v>
      </c>
      <c r="J90" s="97" t="e">
        <f ca="true">+IF(AND(ISNUMBER(OFFSET('Water Data'!$F$4,0,10*ROW('Water Data'!F84))),'Data Summary'!BY90="Yes"),100-OFFSET('Water Data'!$F$4,0,10*ROW('Water Data'!F84)),NA())</f>
        <v>#N/A</v>
      </c>
      <c r="K90" s="97" t="e">
        <f ca="true">+IF(AND(ISNUMBER(OFFSET('Water Data'!$F$6,0,10*ROW('Water Data'!F84))),'Data Summary'!BZ90="Yes"),OFFSET('Water Data'!$F$6,0,10*ROW('Water Data'!F84)),NA())</f>
        <v>#N/A</v>
      </c>
      <c r="L90" s="97" t="e">
        <f ca="true">+IF(AND(ISNUMBER(OFFSET('Water Data'!$F$9,0,10*ROW('Water Data'!F84))),'Data Summary'!CA90="Yes"),OFFSET('Water Data'!$F$9,0,10*ROW('Water Data'!F84)),NA())</f>
        <v>#N/A</v>
      </c>
      <c r="M90" s="97" t="e">
        <f ca="true">+IF(AND(ISNUMBER(OFFSET('Water Data'!$G$4,0,10*ROW('Water Data'!G84))),'Data Summary'!CB90="Yes"),100-OFFSET('Water Data'!$G$4,0,10*ROW('Water Data'!G84)),NA())</f>
        <v>#N/A</v>
      </c>
      <c r="N90" s="97" t="e">
        <f ca="true">+IF(AND(ISNUMBER(OFFSET('Water Data'!$G$6,0,10*ROW('Water Data'!G84))),'Data Summary'!CC90="Yes"),OFFSET('Water Data'!$G$6,0,10*ROW('Water Data'!G84)),NA())</f>
        <v>#N/A</v>
      </c>
      <c r="O90" s="97" t="e">
        <f ca="true">+IF(AND(ISNUMBER(OFFSET('Water Data'!$G$9,0,10*ROW('Water Data'!G84))),'Data Summary'!CD90="Yes"),OFFSET('Water Data'!$G$9,0,10*ROW('Water Data'!G84)),NA())</f>
        <v>#N/A</v>
      </c>
      <c r="P90" s="97" t="e">
        <f ca="true">+IF(AND(ISNUMBER(OFFSET('Water Data'!$H$4,0,10*ROW('Water Data'!H84))),'Data Summary'!CE90="Yes"),100-OFFSET('Water Data'!$H$4,0,10*ROW('Water Data'!H84)),NA())</f>
        <v>#N/A</v>
      </c>
      <c r="Q90" s="97" t="e">
        <f ca="true">+IF(AND(ISNUMBER(OFFSET('Water Data'!$H$6,0,10*ROW('Water Data'!H84))),'Data Summary'!CF90="Yes"),OFFSET('Water Data'!$H$6,0,10*ROW('Water Data'!H84)),NA())</f>
        <v>#N/A</v>
      </c>
      <c r="R90" s="97" t="e">
        <f ca="true">+IF(AND(ISNUMBER(OFFSET('Water Data'!$H$9,0,10*ROW('Water Data'!H84))),'Data Summary'!CG90="Yes"),OFFSET('Water Data'!$H$9,0,10*ROW('Water Data'!H84)),NA())</f>
        <v>#N/A</v>
      </c>
      <c r="S90" s="97" t="e">
        <f ca="true">+IF(AND(ISNUMBER(OFFSET('Water Data'!$I$4,0,10*ROW('Water Data'!I84))),'Data Summary'!CH90="Yes"),100-OFFSET('Water Data'!$I$4,0,10*ROW('Water Data'!I84)),NA())</f>
        <v>#N/A</v>
      </c>
      <c r="T90" s="97" t="e">
        <f ca="true">+IF(AND(ISNUMBER(OFFSET('Water Data'!$I$6,0,10*ROW('Water Data'!I84))),'Data Summary'!CI90="Yes"),OFFSET('Water Data'!$I$6,0,10*ROW('Water Data'!I84)),NA())</f>
        <v>#N/A</v>
      </c>
      <c r="U90" s="97" t="e">
        <f ca="true">+IF(AND(ISNUMBER(OFFSET('Water Data'!$I$9,0,10*ROW('Water Data'!I84))),'Data Summary'!CJ90="Yes"),OFFSET('Water Data'!$I$9,0,10*ROW('Water Data'!I84)),NA())</f>
        <v>#N/A</v>
      </c>
      <c r="V90" s="98" t="e">
        <f ca="true">+IF(AND(ISNUMBER(OFFSET('Sanitation Data'!$D$4,0,10*ROW('Sanitation Data'!D84))),'Data Summary'!CK90="Yes"),100-OFFSET('Sanitation Data'!$D$4,0,10*ROW('Sanitation Data'!D84)),NA())</f>
        <v>#N/A</v>
      </c>
      <c r="W90" s="98" t="e">
        <f ca="true">+IF(AND(ISNUMBER(OFFSET('Sanitation Data'!$D$6,0,10*ROW('Sanitation Data'!D84))),'Data Summary'!CL90="Yes"),OFFSET('Sanitation Data'!$D$6,0,10*ROW('Sanitation Data'!D84)),NA())</f>
        <v>#N/A</v>
      </c>
      <c r="X90" s="98" t="e">
        <f ca="true">+IF(AND(ISNUMBER(OFFSET('Sanitation Data'!$D$10,0,10*ROW('Sanitation Data'!D84))),'Data Summary'!CM90="Yes"),OFFSET('Sanitation Data'!$D$10,0,10*ROW('Sanitation Data'!D84)),NA())</f>
        <v>#N/A</v>
      </c>
      <c r="Y90" s="98" t="e">
        <f ca="true">+IF(AND(ISNUMBER(OFFSET('Sanitation Data'!$D$11,0,10*ROW('Sanitation Data'!D84))),'Data Summary'!CN90="Yes"),OFFSET('Sanitation Data'!$D$11,0,10*ROW('Sanitation Data'!D84)),NA())</f>
        <v>#N/A</v>
      </c>
      <c r="Z90" s="98" t="e">
        <f ca="true">+IF(AND(ISNUMBER(OFFSET('Sanitation Data'!$D$12,0,10*ROW('Sanitation Data'!D84))),'Data Summary'!CO90="Yes"),OFFSET('Sanitation Data'!$D$12,0,10*ROW('Sanitation Data'!D84)),NA())</f>
        <v>#N/A</v>
      </c>
      <c r="AA90" s="98" t="e">
        <f ca="true">+IF(AND(ISNUMBER(OFFSET('Sanitation Data'!$E$4,0,10*ROW('Sanitation Data'!E84))),'Data Summary'!CP90="Yes"),100-OFFSET('Sanitation Data'!$E$4,0,10*ROW('Sanitation Data'!E84)),NA())</f>
        <v>#N/A</v>
      </c>
      <c r="AB90" s="98" t="e">
        <f ca="true">+IF(AND(ISNUMBER(OFFSET('Sanitation Data'!$E$6,0,10*ROW('Sanitation Data'!E84))),'Data Summary'!CQ90="Yes"),OFFSET('Sanitation Data'!$E$6,0,10*ROW('Sanitation Data'!E84)),NA())</f>
        <v>#N/A</v>
      </c>
      <c r="AC90" s="98" t="e">
        <f ca="true">+IF(AND(ISNUMBER(OFFSET('Sanitation Data'!$E$10,0,10*ROW('Sanitation Data'!E84))),'Data Summary'!CR90="Yes"),OFFSET('Sanitation Data'!$E$10,0,10*ROW('Sanitation Data'!E84)),NA())</f>
        <v>#N/A</v>
      </c>
      <c r="AD90" s="98" t="e">
        <f ca="true">+IF(AND(ISNUMBER(OFFSET('Sanitation Data'!$E$11,0,10*ROW('Sanitation Data'!E84))),'Data Summary'!CS90="Yes"),OFFSET('Sanitation Data'!$E$11,0,10*ROW('Sanitation Data'!E84)),NA())</f>
        <v>#N/A</v>
      </c>
      <c r="AE90" s="98" t="e">
        <f ca="true">+IF(AND(ISNUMBER(OFFSET('Sanitation Data'!$E$12,0,10*ROW('Sanitation Data'!E84))),'Data Summary'!CT90="Yes"),OFFSET('Sanitation Data'!$E$12,0,10*ROW('Sanitation Data'!E84)),NA())</f>
        <v>#N/A</v>
      </c>
      <c r="AF90" s="98" t="e">
        <f ca="true">+IF(AND(ISNUMBER(OFFSET('Sanitation Data'!$F$4,0,10*ROW('Sanitation Data'!F84))),'Data Summary'!CU90="Yes"),100-OFFSET('Sanitation Data'!$F$4,0,10*ROW('Sanitation Data'!F84)),NA())</f>
        <v>#N/A</v>
      </c>
      <c r="AG90" s="98" t="e">
        <f ca="true">+IF(AND(ISNUMBER(OFFSET('Sanitation Data'!$F$6,0,10*ROW('Sanitation Data'!F84))),'Data Summary'!CV90="Yes"),OFFSET('Sanitation Data'!$F$6,0,10*ROW('Sanitation Data'!F84)),NA())</f>
        <v>#N/A</v>
      </c>
      <c r="AH90" s="98" t="e">
        <f ca="true">+IF(AND(ISNUMBER(OFFSET('Sanitation Data'!$F$10,0,10*ROW('Sanitation Data'!F84))),'Data Summary'!CW90="Yes"),OFFSET('Sanitation Data'!$F$10,0,10*ROW('Sanitation Data'!F84)),NA())</f>
        <v>#N/A</v>
      </c>
      <c r="AI90" s="98" t="e">
        <f ca="true">+IF(AND(ISNUMBER(OFFSET('Sanitation Data'!$F$11,0,10*ROW('Sanitation Data'!F84))),'Data Summary'!CX90="Yes"),OFFSET('Sanitation Data'!$F$11,0,10*ROW('Sanitation Data'!F84)),NA())</f>
        <v>#N/A</v>
      </c>
      <c r="AJ90" s="98" t="e">
        <f ca="true">+IF(AND(ISNUMBER(OFFSET('Sanitation Data'!$F$12,0,10*ROW('Sanitation Data'!F84))),'Data Summary'!CY90="Yes"),OFFSET('Sanitation Data'!$F$12,0,10*ROW('Sanitation Data'!F84)),NA())</f>
        <v>#N/A</v>
      </c>
      <c r="AK90" s="98" t="e">
        <f ca="true">+IF(AND(ISNUMBER(OFFSET('Sanitation Data'!$G$4,0,10*ROW('Sanitation Data'!G84))),'Data Summary'!CZ90="Yes"),100-OFFSET('Sanitation Data'!$G$4,0,10*ROW('Sanitation Data'!G84)),NA())</f>
        <v>#N/A</v>
      </c>
      <c r="AL90" s="98" t="e">
        <f ca="true">+IF(AND(ISNUMBER(OFFSET('Sanitation Data'!$G$6,0,10*ROW('Sanitation Data'!G84))),'Data Summary'!DA90="Yes"),OFFSET('Sanitation Data'!$G$6,0,10*ROW('Sanitation Data'!G84)),NA())</f>
        <v>#N/A</v>
      </c>
      <c r="AM90" s="98" t="e">
        <f ca="true">+IF(AND(ISNUMBER(OFFSET('Sanitation Data'!$G$10,0,10*ROW('Sanitation Data'!G84))),'Data Summary'!DB90="Yes"),OFFSET('Sanitation Data'!$G$10,0,10*ROW('Sanitation Data'!G84)),NA())</f>
        <v>#N/A</v>
      </c>
      <c r="AN90" s="98" t="e">
        <f ca="true">+IF(AND(ISNUMBER(OFFSET('Sanitation Data'!$G$11,0,10*ROW('Sanitation Data'!G84))),'Data Summary'!DC90="Yes"),OFFSET('Sanitation Data'!$G$11,0,10*ROW('Sanitation Data'!G84)),NA())</f>
        <v>#N/A</v>
      </c>
      <c r="AO90" s="98" t="e">
        <f ca="true">+IF(AND(ISNUMBER(OFFSET('Sanitation Data'!$G$12,0,10*ROW('Sanitation Data'!G84))),'Data Summary'!DD90="Yes"),OFFSET('Sanitation Data'!$G$12,0,10*ROW('Sanitation Data'!G84)),NA())</f>
        <v>#N/A</v>
      </c>
      <c r="AP90" s="98" t="e">
        <f ca="true">+IF(AND(ISNUMBER(OFFSET('Sanitation Data'!$H$4,0,10*ROW('Sanitation Data'!H84))),'Data Summary'!DE90="Yes"),100-OFFSET('Sanitation Data'!$H$4,0,10*ROW('Sanitation Data'!H84)),NA())</f>
        <v>#N/A</v>
      </c>
      <c r="AQ90" s="98" t="e">
        <f ca="true">+IF(AND(ISNUMBER(OFFSET('Sanitation Data'!$H$6,0,10*ROW('Sanitation Data'!H84))),'Data Summary'!DF90="Yes"),OFFSET('Sanitation Data'!$H$6,0,10*ROW('Sanitation Data'!H84)),NA())</f>
        <v>#N/A</v>
      </c>
      <c r="AR90" s="98" t="e">
        <f ca="true">+IF(AND(ISNUMBER(OFFSET('Sanitation Data'!$H$10,0,10*ROW('Sanitation Data'!H84))),'Data Summary'!DG90="Yes"),OFFSET('Sanitation Data'!$H$10,0,10*ROW('Sanitation Data'!H84)),NA())</f>
        <v>#N/A</v>
      </c>
      <c r="AS90" s="98" t="e">
        <f ca="true">+IF(AND(ISNUMBER(OFFSET('Sanitation Data'!$H$11,0,10*ROW('Sanitation Data'!H84))),'Data Summary'!DH90="Yes"),OFFSET('Sanitation Data'!$H$11,0,10*ROW('Sanitation Data'!H84)),NA())</f>
        <v>#N/A</v>
      </c>
      <c r="AT90" s="98" t="e">
        <f ca="true">+IF(AND(ISNUMBER(OFFSET('Sanitation Data'!$H$12,0,10*ROW('Sanitation Data'!H84))),'Data Summary'!DI90="Yes"),OFFSET('Sanitation Data'!$H$12,0,10*ROW('Sanitation Data'!H84)),NA())</f>
        <v>#N/A</v>
      </c>
      <c r="AU90" s="98" t="e">
        <f ca="true">+IF(AND(ISNUMBER(OFFSET('Sanitation Data'!$I$4,0,10*ROW('Sanitation Data'!I84))),'Data Summary'!DJ90="Yes"),100-OFFSET('Sanitation Data'!$I$4,0,10*ROW('Sanitation Data'!I84)),NA())</f>
        <v>#N/A</v>
      </c>
      <c r="AV90" s="98" t="e">
        <f ca="true">+IF(AND(ISNUMBER(OFFSET('Sanitation Data'!$I$6,0,10*ROW('Sanitation Data'!I84))),'Data Summary'!DK90="Yes"),OFFSET('Sanitation Data'!$I$6,0,10*ROW('Sanitation Data'!I84)),NA())</f>
        <v>#N/A</v>
      </c>
      <c r="AW90" s="98" t="e">
        <f ca="true">+IF(AND(ISNUMBER(OFFSET('Sanitation Data'!$I$10,0,10*ROW('Sanitation Data'!I84))),'Data Summary'!DL90="Yes"),OFFSET('Sanitation Data'!$I$10,0,10*ROW('Sanitation Data'!I84)),NA())</f>
        <v>#N/A</v>
      </c>
      <c r="AX90" s="98" t="e">
        <f ca="true">+IF(AND(ISNUMBER(OFFSET('Sanitation Data'!$I$11,0,10*ROW('Sanitation Data'!I84))),'Data Summary'!DM90="Yes"),OFFSET('Sanitation Data'!$I$11,0,10*ROW('Sanitation Data'!I84)),NA())</f>
        <v>#N/A</v>
      </c>
      <c r="AY90" s="98" t="e">
        <f ca="true">+IF(AND(ISNUMBER(OFFSET('Sanitation Data'!$I$12,0,10*ROW('Sanitation Data'!I84))),'Data Summary'!DN90="Yes"),OFFSET('Sanitation Data'!$I$12,0,10*ROW('Sanitation Data'!I84)),NA())</f>
        <v>#N/A</v>
      </c>
      <c r="AZ90" s="99" t="e">
        <f ca="true">+IF(AND(ISNUMBER(OFFSET('Hygiene Data'!$D$5,0,10*ROW('Hygiene Data'!D84))),'Data Summary'!DO90="Yes"),OFFSET('Hygiene Data'!$D$5,0,10*ROW('Hygiene Data'!D84)),NA())</f>
        <v>#N/A</v>
      </c>
      <c r="BA90" s="99" t="e">
        <f ca="true">+IF(AND(ISNUMBER(OFFSET('Hygiene Data'!$D$7,0,10*ROW('Hygiene Data'!D84))),'Data Summary'!DP90="Yes"),OFFSET('Hygiene Data'!$D$7,0,10*ROW('Hygiene Data'!D84)),NA())</f>
        <v>#N/A</v>
      </c>
      <c r="BB90" s="99" t="e">
        <f ca="true">+IF(AND(ISNUMBER(OFFSET('Hygiene Data'!$D$9,0,10*ROW('Hygiene Data'!D84))),'Data Summary'!DQ90="Yes"),OFFSET('Hygiene Data'!$D$9,0,10*ROW('Hygiene Data'!D84)),NA())</f>
        <v>#N/A</v>
      </c>
      <c r="BC90" s="99" t="e">
        <f ca="true">+IF(AND(ISNUMBER(OFFSET('Hygiene Data'!$E$5,0,10*ROW('Hygiene Data'!E84))),'Data Summary'!DR90="Yes"),OFFSET('Hygiene Data'!$E$5,0,10*ROW('Hygiene Data'!E84)),NA())</f>
        <v>#N/A</v>
      </c>
      <c r="BD90" s="99" t="e">
        <f ca="true">+IF(AND(ISNUMBER(OFFSET('Hygiene Data'!$E$7,0,10*ROW('Hygiene Data'!E84))),'Data Summary'!DS90="Yes"),OFFSET('Hygiene Data'!$E$7,0,10*ROW('Hygiene Data'!E84)),NA())</f>
        <v>#N/A</v>
      </c>
      <c r="BE90" s="99" t="e">
        <f ca="true">+IF(AND(ISNUMBER(OFFSET('Hygiene Data'!$E$9,0,10*ROW('Hygiene Data'!E84))),'Data Summary'!DT90="Yes"),OFFSET('Hygiene Data'!$E$9,0,10*ROW('Hygiene Data'!E84)),NA())</f>
        <v>#N/A</v>
      </c>
      <c r="BF90" s="99" t="e">
        <f ca="true">+IF(AND(ISNUMBER(OFFSET('Hygiene Data'!$F$5,0,10*ROW('Hygiene Data'!F84))),'Data Summary'!DU90="Yes"),OFFSET('Hygiene Data'!$F$5,0,10*ROW('Hygiene Data'!F84)),NA())</f>
        <v>#N/A</v>
      </c>
      <c r="BG90" s="99" t="e">
        <f ca="true">+IF(AND(ISNUMBER(OFFSET('Hygiene Data'!$F$7,0,10*ROW('Hygiene Data'!F84))),'Data Summary'!DV90="Yes"),OFFSET('Hygiene Data'!$F$7,0,10*ROW('Hygiene Data'!F84)),NA())</f>
        <v>#N/A</v>
      </c>
      <c r="BH90" s="99" t="e">
        <f ca="true">+IF(AND(ISNUMBER(OFFSET('Hygiene Data'!$F$9,0,10*ROW('Hygiene Data'!F84))),'Data Summary'!DW90="Yes"),OFFSET('Hygiene Data'!$F$9,0,10*ROW('Hygiene Data'!F84)),NA())</f>
        <v>#N/A</v>
      </c>
      <c r="BI90" s="99" t="e">
        <f ca="true">+IF(AND(ISNUMBER(OFFSET('Hygiene Data'!$G$5,0,10*ROW('Hygiene Data'!G84))),'Data Summary'!DX90="Yes"),OFFSET('Hygiene Data'!$G$5,0,10*ROW('Hygiene Data'!G84)),NA())</f>
        <v>#N/A</v>
      </c>
      <c r="BJ90" s="99" t="e">
        <f ca="true">+IF(AND(ISNUMBER(OFFSET('Hygiene Data'!$G$7,0,10*ROW('Hygiene Data'!G84))),'Data Summary'!DY90="Yes"),OFFSET('Hygiene Data'!$G$7,0,10*ROW('Hygiene Data'!G84)),NA())</f>
        <v>#N/A</v>
      </c>
      <c r="BK90" s="99" t="e">
        <f ca="true">+IF(AND(ISNUMBER(OFFSET('Hygiene Data'!$G$9,0,10*ROW('Hygiene Data'!G84))),'Data Summary'!DZ90="Yes"),OFFSET('Hygiene Data'!$G$9,0,10*ROW('Hygiene Data'!G84)),NA())</f>
        <v>#N/A</v>
      </c>
      <c r="BL90" s="99" t="e">
        <f ca="true">+IF(AND(ISNUMBER(OFFSET('Hygiene Data'!$H$5,0,10*ROW('Hygiene Data'!H84))),'Data Summary'!EA90="Yes"),OFFSET('Hygiene Data'!$H$5,0,10*ROW('Hygiene Data'!H84)),NA())</f>
        <v>#N/A</v>
      </c>
      <c r="BM90" s="99" t="e">
        <f ca="true">+IF(AND(ISNUMBER(OFFSET('Hygiene Data'!$H$7,0,10*ROW('Hygiene Data'!H84))),'Data Summary'!EB90="Yes"),OFFSET('Hygiene Data'!$H$7,0,10*ROW('Hygiene Data'!H84)),NA())</f>
        <v>#N/A</v>
      </c>
      <c r="BN90" s="99" t="e">
        <f ca="true">+IF(AND(ISNUMBER(OFFSET('Hygiene Data'!$H$9,0,10*ROW('Hygiene Data'!H84))),'Data Summary'!EC90="Yes"),OFFSET('Hygiene Data'!$H$9,0,10*ROW('Hygiene Data'!H84)),NA())</f>
        <v>#N/A</v>
      </c>
      <c r="BO90" s="99" t="e">
        <f ca="true">+IF(AND(ISNUMBER(OFFSET('Hygiene Data'!$I$5,0,10*ROW('Hygiene Data'!I84))),'Data Summary'!ED90="Yes"),OFFSET('Hygiene Data'!$I$5,0,10*ROW('Hygiene Data'!I84)),NA())</f>
        <v>#N/A</v>
      </c>
      <c r="BP90" s="99" t="e">
        <f ca="true">+IF(AND(ISNUMBER(OFFSET('Hygiene Data'!$I$7,0,10*ROW('Hygiene Data'!I84))),'Data Summary'!EE90="Yes"),OFFSET('Hygiene Data'!$I$7,0,10*ROW('Hygiene Data'!I84)),NA())</f>
        <v>#N/A</v>
      </c>
      <c r="BQ90" s="99" t="e">
        <f ca="true">+IF(AND(ISNUMBER(OFFSET('Hygiene Data'!$I$9,0,10*ROW('Hygiene Data'!I84))),'Data Summary'!EF90="Yes"),OFFSET('Hygiene Data'!$I$9,0,10*ROW('Hygiene Data'!I84)),NA())</f>
        <v>#N/A</v>
      </c>
    </row>
    <row xmlns:x14ac="http://schemas.microsoft.com/office/spreadsheetml/2009/9/ac" r="91" x14ac:dyDescent="0.2">
      <c r="A91" s="337" t="e">
        <f ca="true">+RIGHT('Data Summary'!A91,LEN('Data Summary'!A91)-9)</f>
        <v>#VALUE!</v>
      </c>
      <c r="B91" s="38" t="str">
        <f ca="true">+IF(ISTEXT('Data Summary'!B91),'Data Summary'!B91,"")</f>
        <v/>
      </c>
      <c r="C91" s="336" t="e">
        <f ca="true">+VALUE('Data Summary'!C91)</f>
        <v>#VALUE!</v>
      </c>
      <c r="D91" s="97" t="e">
        <f ca="true">+IF(AND(ISNUMBER(OFFSET('Water Data'!$D$4,0,10*ROW('Water Data'!D85))),'Data Summary'!BS91="Yes"),100-OFFSET('Water Data'!$D$4,0,10*ROW('Water Data'!D85)),NA())</f>
        <v>#N/A</v>
      </c>
      <c r="E91" s="97" t="e">
        <f ca="true">+IF(AND(ISNUMBER(OFFSET('Water Data'!$D$6,0,10*ROW('Water Data'!D85))),'Data Summary'!BT91="Yes"),OFFSET('Water Data'!$D$6,0,10*ROW('Water Data'!D85)),NA())</f>
        <v>#N/A</v>
      </c>
      <c r="F91" s="97" t="e">
        <f ca="true">+IF(AND(ISNUMBER(OFFSET('Water Data'!$D$9,0,10*ROW('Water Data'!D85))),'Data Summary'!BU91="Yes"),OFFSET('Water Data'!$D$9,0,10*ROW('Water Data'!D85)),NA())</f>
        <v>#N/A</v>
      </c>
      <c r="G91" s="97" t="e">
        <f ca="true">+IF(AND(ISNUMBER(OFFSET('Water Data'!$E$4,0,10*ROW('Water Data'!E85))),'Data Summary'!BV91="Yes"),100-OFFSET('Water Data'!$E$4,0,10*ROW('Water Data'!E85)),NA())</f>
        <v>#N/A</v>
      </c>
      <c r="H91" s="97" t="e">
        <f ca="true">+IF(AND(ISNUMBER(OFFSET('Water Data'!$E$6,0,10*ROW('Water Data'!E85))),'Data Summary'!BW91="Yes"),OFFSET('Water Data'!$E$6,0,10*ROW('Water Data'!E85)),NA())</f>
        <v>#N/A</v>
      </c>
      <c r="I91" s="97" t="e">
        <f ca="true">+IF(AND(ISNUMBER(OFFSET('Water Data'!$E$9,0,10*ROW('Water Data'!E85))),'Data Summary'!BX91="Yes"),OFFSET('Water Data'!$E$9,0,10*ROW('Water Data'!E85)),NA())</f>
        <v>#N/A</v>
      </c>
      <c r="J91" s="97" t="e">
        <f ca="true">+IF(AND(ISNUMBER(OFFSET('Water Data'!$F$4,0,10*ROW('Water Data'!F85))),'Data Summary'!BY91="Yes"),100-OFFSET('Water Data'!$F$4,0,10*ROW('Water Data'!F85)),NA())</f>
        <v>#N/A</v>
      </c>
      <c r="K91" s="97" t="e">
        <f ca="true">+IF(AND(ISNUMBER(OFFSET('Water Data'!$F$6,0,10*ROW('Water Data'!F85))),'Data Summary'!BZ91="Yes"),OFFSET('Water Data'!$F$6,0,10*ROW('Water Data'!F85)),NA())</f>
        <v>#N/A</v>
      </c>
      <c r="L91" s="97" t="e">
        <f ca="true">+IF(AND(ISNUMBER(OFFSET('Water Data'!$F$9,0,10*ROW('Water Data'!F85))),'Data Summary'!CA91="Yes"),OFFSET('Water Data'!$F$9,0,10*ROW('Water Data'!F85)),NA())</f>
        <v>#N/A</v>
      </c>
      <c r="M91" s="97" t="e">
        <f ca="true">+IF(AND(ISNUMBER(OFFSET('Water Data'!$G$4,0,10*ROW('Water Data'!G85))),'Data Summary'!CB91="Yes"),100-OFFSET('Water Data'!$G$4,0,10*ROW('Water Data'!G85)),NA())</f>
        <v>#N/A</v>
      </c>
      <c r="N91" s="97" t="e">
        <f ca="true">+IF(AND(ISNUMBER(OFFSET('Water Data'!$G$6,0,10*ROW('Water Data'!G85))),'Data Summary'!CC91="Yes"),OFFSET('Water Data'!$G$6,0,10*ROW('Water Data'!G85)),NA())</f>
        <v>#N/A</v>
      </c>
      <c r="O91" s="97" t="e">
        <f ca="true">+IF(AND(ISNUMBER(OFFSET('Water Data'!$G$9,0,10*ROW('Water Data'!G85))),'Data Summary'!CD91="Yes"),OFFSET('Water Data'!$G$9,0,10*ROW('Water Data'!G85)),NA())</f>
        <v>#N/A</v>
      </c>
      <c r="P91" s="97" t="e">
        <f ca="true">+IF(AND(ISNUMBER(OFFSET('Water Data'!$H$4,0,10*ROW('Water Data'!H85))),'Data Summary'!CE91="Yes"),100-OFFSET('Water Data'!$H$4,0,10*ROW('Water Data'!H85)),NA())</f>
        <v>#N/A</v>
      </c>
      <c r="Q91" s="97" t="e">
        <f ca="true">+IF(AND(ISNUMBER(OFFSET('Water Data'!$H$6,0,10*ROW('Water Data'!H85))),'Data Summary'!CF91="Yes"),OFFSET('Water Data'!$H$6,0,10*ROW('Water Data'!H85)),NA())</f>
        <v>#N/A</v>
      </c>
      <c r="R91" s="97" t="e">
        <f ca="true">+IF(AND(ISNUMBER(OFFSET('Water Data'!$H$9,0,10*ROW('Water Data'!H85))),'Data Summary'!CG91="Yes"),OFFSET('Water Data'!$H$9,0,10*ROW('Water Data'!H85)),NA())</f>
        <v>#N/A</v>
      </c>
      <c r="S91" s="97" t="e">
        <f ca="true">+IF(AND(ISNUMBER(OFFSET('Water Data'!$I$4,0,10*ROW('Water Data'!I85))),'Data Summary'!CH91="Yes"),100-OFFSET('Water Data'!$I$4,0,10*ROW('Water Data'!I85)),NA())</f>
        <v>#N/A</v>
      </c>
      <c r="T91" s="97" t="e">
        <f ca="true">+IF(AND(ISNUMBER(OFFSET('Water Data'!$I$6,0,10*ROW('Water Data'!I85))),'Data Summary'!CI91="Yes"),OFFSET('Water Data'!$I$6,0,10*ROW('Water Data'!I85)),NA())</f>
        <v>#N/A</v>
      </c>
      <c r="U91" s="97" t="e">
        <f ca="true">+IF(AND(ISNUMBER(OFFSET('Water Data'!$I$9,0,10*ROW('Water Data'!I85))),'Data Summary'!CJ91="Yes"),OFFSET('Water Data'!$I$9,0,10*ROW('Water Data'!I85)),NA())</f>
        <v>#N/A</v>
      </c>
      <c r="V91" s="98" t="e">
        <f ca="true">+IF(AND(ISNUMBER(OFFSET('Sanitation Data'!$D$4,0,10*ROW('Sanitation Data'!D85))),'Data Summary'!CK91="Yes"),100-OFFSET('Sanitation Data'!$D$4,0,10*ROW('Sanitation Data'!D85)),NA())</f>
        <v>#N/A</v>
      </c>
      <c r="W91" s="98" t="e">
        <f ca="true">+IF(AND(ISNUMBER(OFFSET('Sanitation Data'!$D$6,0,10*ROW('Sanitation Data'!D85))),'Data Summary'!CL91="Yes"),OFFSET('Sanitation Data'!$D$6,0,10*ROW('Sanitation Data'!D85)),NA())</f>
        <v>#N/A</v>
      </c>
      <c r="X91" s="98" t="e">
        <f ca="true">+IF(AND(ISNUMBER(OFFSET('Sanitation Data'!$D$10,0,10*ROW('Sanitation Data'!D85))),'Data Summary'!CM91="Yes"),OFFSET('Sanitation Data'!$D$10,0,10*ROW('Sanitation Data'!D85)),NA())</f>
        <v>#N/A</v>
      </c>
      <c r="Y91" s="98" t="e">
        <f ca="true">+IF(AND(ISNUMBER(OFFSET('Sanitation Data'!$D$11,0,10*ROW('Sanitation Data'!D85))),'Data Summary'!CN91="Yes"),OFFSET('Sanitation Data'!$D$11,0,10*ROW('Sanitation Data'!D85)),NA())</f>
        <v>#N/A</v>
      </c>
      <c r="Z91" s="98" t="e">
        <f ca="true">+IF(AND(ISNUMBER(OFFSET('Sanitation Data'!$D$12,0,10*ROW('Sanitation Data'!D85))),'Data Summary'!CO91="Yes"),OFFSET('Sanitation Data'!$D$12,0,10*ROW('Sanitation Data'!D85)),NA())</f>
        <v>#N/A</v>
      </c>
      <c r="AA91" s="98" t="e">
        <f ca="true">+IF(AND(ISNUMBER(OFFSET('Sanitation Data'!$E$4,0,10*ROW('Sanitation Data'!E85))),'Data Summary'!CP91="Yes"),100-OFFSET('Sanitation Data'!$E$4,0,10*ROW('Sanitation Data'!E85)),NA())</f>
        <v>#N/A</v>
      </c>
      <c r="AB91" s="98" t="e">
        <f ca="true">+IF(AND(ISNUMBER(OFFSET('Sanitation Data'!$E$6,0,10*ROW('Sanitation Data'!E85))),'Data Summary'!CQ91="Yes"),OFFSET('Sanitation Data'!$E$6,0,10*ROW('Sanitation Data'!E85)),NA())</f>
        <v>#N/A</v>
      </c>
      <c r="AC91" s="98" t="e">
        <f ca="true">+IF(AND(ISNUMBER(OFFSET('Sanitation Data'!$E$10,0,10*ROW('Sanitation Data'!E85))),'Data Summary'!CR91="Yes"),OFFSET('Sanitation Data'!$E$10,0,10*ROW('Sanitation Data'!E85)),NA())</f>
        <v>#N/A</v>
      </c>
      <c r="AD91" s="98" t="e">
        <f ca="true">+IF(AND(ISNUMBER(OFFSET('Sanitation Data'!$E$11,0,10*ROW('Sanitation Data'!E85))),'Data Summary'!CS91="Yes"),OFFSET('Sanitation Data'!$E$11,0,10*ROW('Sanitation Data'!E85)),NA())</f>
        <v>#N/A</v>
      </c>
      <c r="AE91" s="98" t="e">
        <f ca="true">+IF(AND(ISNUMBER(OFFSET('Sanitation Data'!$E$12,0,10*ROW('Sanitation Data'!E85))),'Data Summary'!CT91="Yes"),OFFSET('Sanitation Data'!$E$12,0,10*ROW('Sanitation Data'!E85)),NA())</f>
        <v>#N/A</v>
      </c>
      <c r="AF91" s="98" t="e">
        <f ca="true">+IF(AND(ISNUMBER(OFFSET('Sanitation Data'!$F$4,0,10*ROW('Sanitation Data'!F85))),'Data Summary'!CU91="Yes"),100-OFFSET('Sanitation Data'!$F$4,0,10*ROW('Sanitation Data'!F85)),NA())</f>
        <v>#N/A</v>
      </c>
      <c r="AG91" s="98" t="e">
        <f ca="true">+IF(AND(ISNUMBER(OFFSET('Sanitation Data'!$F$6,0,10*ROW('Sanitation Data'!F85))),'Data Summary'!CV91="Yes"),OFFSET('Sanitation Data'!$F$6,0,10*ROW('Sanitation Data'!F85)),NA())</f>
        <v>#N/A</v>
      </c>
      <c r="AH91" s="98" t="e">
        <f ca="true">+IF(AND(ISNUMBER(OFFSET('Sanitation Data'!$F$10,0,10*ROW('Sanitation Data'!F85))),'Data Summary'!CW91="Yes"),OFFSET('Sanitation Data'!$F$10,0,10*ROW('Sanitation Data'!F85)),NA())</f>
        <v>#N/A</v>
      </c>
      <c r="AI91" s="98" t="e">
        <f ca="true">+IF(AND(ISNUMBER(OFFSET('Sanitation Data'!$F$11,0,10*ROW('Sanitation Data'!F85))),'Data Summary'!CX91="Yes"),OFFSET('Sanitation Data'!$F$11,0,10*ROW('Sanitation Data'!F85)),NA())</f>
        <v>#N/A</v>
      </c>
      <c r="AJ91" s="98" t="e">
        <f ca="true">+IF(AND(ISNUMBER(OFFSET('Sanitation Data'!$F$12,0,10*ROW('Sanitation Data'!F85))),'Data Summary'!CY91="Yes"),OFFSET('Sanitation Data'!$F$12,0,10*ROW('Sanitation Data'!F85)),NA())</f>
        <v>#N/A</v>
      </c>
      <c r="AK91" s="98" t="e">
        <f ca="true">+IF(AND(ISNUMBER(OFFSET('Sanitation Data'!$G$4,0,10*ROW('Sanitation Data'!G85))),'Data Summary'!CZ91="Yes"),100-OFFSET('Sanitation Data'!$G$4,0,10*ROW('Sanitation Data'!G85)),NA())</f>
        <v>#N/A</v>
      </c>
      <c r="AL91" s="98" t="e">
        <f ca="true">+IF(AND(ISNUMBER(OFFSET('Sanitation Data'!$G$6,0,10*ROW('Sanitation Data'!G85))),'Data Summary'!DA91="Yes"),OFFSET('Sanitation Data'!$G$6,0,10*ROW('Sanitation Data'!G85)),NA())</f>
        <v>#N/A</v>
      </c>
      <c r="AM91" s="98" t="e">
        <f ca="true">+IF(AND(ISNUMBER(OFFSET('Sanitation Data'!$G$10,0,10*ROW('Sanitation Data'!G85))),'Data Summary'!DB91="Yes"),OFFSET('Sanitation Data'!$G$10,0,10*ROW('Sanitation Data'!G85)),NA())</f>
        <v>#N/A</v>
      </c>
      <c r="AN91" s="98" t="e">
        <f ca="true">+IF(AND(ISNUMBER(OFFSET('Sanitation Data'!$G$11,0,10*ROW('Sanitation Data'!G85))),'Data Summary'!DC91="Yes"),OFFSET('Sanitation Data'!$G$11,0,10*ROW('Sanitation Data'!G85)),NA())</f>
        <v>#N/A</v>
      </c>
      <c r="AO91" s="98" t="e">
        <f ca="true">+IF(AND(ISNUMBER(OFFSET('Sanitation Data'!$G$12,0,10*ROW('Sanitation Data'!G85))),'Data Summary'!DD91="Yes"),OFFSET('Sanitation Data'!$G$12,0,10*ROW('Sanitation Data'!G85)),NA())</f>
        <v>#N/A</v>
      </c>
      <c r="AP91" s="98" t="e">
        <f ca="true">+IF(AND(ISNUMBER(OFFSET('Sanitation Data'!$H$4,0,10*ROW('Sanitation Data'!H85))),'Data Summary'!DE91="Yes"),100-OFFSET('Sanitation Data'!$H$4,0,10*ROW('Sanitation Data'!H85)),NA())</f>
        <v>#N/A</v>
      </c>
      <c r="AQ91" s="98" t="e">
        <f ca="true">+IF(AND(ISNUMBER(OFFSET('Sanitation Data'!$H$6,0,10*ROW('Sanitation Data'!H85))),'Data Summary'!DF91="Yes"),OFFSET('Sanitation Data'!$H$6,0,10*ROW('Sanitation Data'!H85)),NA())</f>
        <v>#N/A</v>
      </c>
      <c r="AR91" s="98" t="e">
        <f ca="true">+IF(AND(ISNUMBER(OFFSET('Sanitation Data'!$H$10,0,10*ROW('Sanitation Data'!H85))),'Data Summary'!DG91="Yes"),OFFSET('Sanitation Data'!$H$10,0,10*ROW('Sanitation Data'!H85)),NA())</f>
        <v>#N/A</v>
      </c>
      <c r="AS91" s="98" t="e">
        <f ca="true">+IF(AND(ISNUMBER(OFFSET('Sanitation Data'!$H$11,0,10*ROW('Sanitation Data'!H85))),'Data Summary'!DH91="Yes"),OFFSET('Sanitation Data'!$H$11,0,10*ROW('Sanitation Data'!H85)),NA())</f>
        <v>#N/A</v>
      </c>
      <c r="AT91" s="98" t="e">
        <f ca="true">+IF(AND(ISNUMBER(OFFSET('Sanitation Data'!$H$12,0,10*ROW('Sanitation Data'!H85))),'Data Summary'!DI91="Yes"),OFFSET('Sanitation Data'!$H$12,0,10*ROW('Sanitation Data'!H85)),NA())</f>
        <v>#N/A</v>
      </c>
      <c r="AU91" s="98" t="e">
        <f ca="true">+IF(AND(ISNUMBER(OFFSET('Sanitation Data'!$I$4,0,10*ROW('Sanitation Data'!I85))),'Data Summary'!DJ91="Yes"),100-OFFSET('Sanitation Data'!$I$4,0,10*ROW('Sanitation Data'!I85)),NA())</f>
        <v>#N/A</v>
      </c>
      <c r="AV91" s="98" t="e">
        <f ca="true">+IF(AND(ISNUMBER(OFFSET('Sanitation Data'!$I$6,0,10*ROW('Sanitation Data'!I85))),'Data Summary'!DK91="Yes"),OFFSET('Sanitation Data'!$I$6,0,10*ROW('Sanitation Data'!I85)),NA())</f>
        <v>#N/A</v>
      </c>
      <c r="AW91" s="98" t="e">
        <f ca="true">+IF(AND(ISNUMBER(OFFSET('Sanitation Data'!$I$10,0,10*ROW('Sanitation Data'!I85))),'Data Summary'!DL91="Yes"),OFFSET('Sanitation Data'!$I$10,0,10*ROW('Sanitation Data'!I85)),NA())</f>
        <v>#N/A</v>
      </c>
      <c r="AX91" s="98" t="e">
        <f ca="true">+IF(AND(ISNUMBER(OFFSET('Sanitation Data'!$I$11,0,10*ROW('Sanitation Data'!I85))),'Data Summary'!DM91="Yes"),OFFSET('Sanitation Data'!$I$11,0,10*ROW('Sanitation Data'!I85)),NA())</f>
        <v>#N/A</v>
      </c>
      <c r="AY91" s="98" t="e">
        <f ca="true">+IF(AND(ISNUMBER(OFFSET('Sanitation Data'!$I$12,0,10*ROW('Sanitation Data'!I85))),'Data Summary'!DN91="Yes"),OFFSET('Sanitation Data'!$I$12,0,10*ROW('Sanitation Data'!I85)),NA())</f>
        <v>#N/A</v>
      </c>
      <c r="AZ91" s="99" t="e">
        <f ca="true">+IF(AND(ISNUMBER(OFFSET('Hygiene Data'!$D$5,0,10*ROW('Hygiene Data'!D85))),'Data Summary'!DO91="Yes"),OFFSET('Hygiene Data'!$D$5,0,10*ROW('Hygiene Data'!D85)),NA())</f>
        <v>#N/A</v>
      </c>
      <c r="BA91" s="99" t="e">
        <f ca="true">+IF(AND(ISNUMBER(OFFSET('Hygiene Data'!$D$7,0,10*ROW('Hygiene Data'!D85))),'Data Summary'!DP91="Yes"),OFFSET('Hygiene Data'!$D$7,0,10*ROW('Hygiene Data'!D85)),NA())</f>
        <v>#N/A</v>
      </c>
      <c r="BB91" s="99" t="e">
        <f ca="true">+IF(AND(ISNUMBER(OFFSET('Hygiene Data'!$D$9,0,10*ROW('Hygiene Data'!D85))),'Data Summary'!DQ91="Yes"),OFFSET('Hygiene Data'!$D$9,0,10*ROW('Hygiene Data'!D85)),NA())</f>
        <v>#N/A</v>
      </c>
      <c r="BC91" s="99" t="e">
        <f ca="true">+IF(AND(ISNUMBER(OFFSET('Hygiene Data'!$E$5,0,10*ROW('Hygiene Data'!E85))),'Data Summary'!DR91="Yes"),OFFSET('Hygiene Data'!$E$5,0,10*ROW('Hygiene Data'!E85)),NA())</f>
        <v>#N/A</v>
      </c>
      <c r="BD91" s="99" t="e">
        <f ca="true">+IF(AND(ISNUMBER(OFFSET('Hygiene Data'!$E$7,0,10*ROW('Hygiene Data'!E85))),'Data Summary'!DS91="Yes"),OFFSET('Hygiene Data'!$E$7,0,10*ROW('Hygiene Data'!E85)),NA())</f>
        <v>#N/A</v>
      </c>
      <c r="BE91" s="99" t="e">
        <f ca="true">+IF(AND(ISNUMBER(OFFSET('Hygiene Data'!$E$9,0,10*ROW('Hygiene Data'!E85))),'Data Summary'!DT91="Yes"),OFFSET('Hygiene Data'!$E$9,0,10*ROW('Hygiene Data'!E85)),NA())</f>
        <v>#N/A</v>
      </c>
      <c r="BF91" s="99" t="e">
        <f ca="true">+IF(AND(ISNUMBER(OFFSET('Hygiene Data'!$F$5,0,10*ROW('Hygiene Data'!F85))),'Data Summary'!DU91="Yes"),OFFSET('Hygiene Data'!$F$5,0,10*ROW('Hygiene Data'!F85)),NA())</f>
        <v>#N/A</v>
      </c>
      <c r="BG91" s="99" t="e">
        <f ca="true">+IF(AND(ISNUMBER(OFFSET('Hygiene Data'!$F$7,0,10*ROW('Hygiene Data'!F85))),'Data Summary'!DV91="Yes"),OFFSET('Hygiene Data'!$F$7,0,10*ROW('Hygiene Data'!F85)),NA())</f>
        <v>#N/A</v>
      </c>
      <c r="BH91" s="99" t="e">
        <f ca="true">+IF(AND(ISNUMBER(OFFSET('Hygiene Data'!$F$9,0,10*ROW('Hygiene Data'!F85))),'Data Summary'!DW91="Yes"),OFFSET('Hygiene Data'!$F$9,0,10*ROW('Hygiene Data'!F85)),NA())</f>
        <v>#N/A</v>
      </c>
      <c r="BI91" s="99" t="e">
        <f ca="true">+IF(AND(ISNUMBER(OFFSET('Hygiene Data'!$G$5,0,10*ROW('Hygiene Data'!G85))),'Data Summary'!DX91="Yes"),OFFSET('Hygiene Data'!$G$5,0,10*ROW('Hygiene Data'!G85)),NA())</f>
        <v>#N/A</v>
      </c>
      <c r="BJ91" s="99" t="e">
        <f ca="true">+IF(AND(ISNUMBER(OFFSET('Hygiene Data'!$G$7,0,10*ROW('Hygiene Data'!G85))),'Data Summary'!DY91="Yes"),OFFSET('Hygiene Data'!$G$7,0,10*ROW('Hygiene Data'!G85)),NA())</f>
        <v>#N/A</v>
      </c>
      <c r="BK91" s="99" t="e">
        <f ca="true">+IF(AND(ISNUMBER(OFFSET('Hygiene Data'!$G$9,0,10*ROW('Hygiene Data'!G85))),'Data Summary'!DZ91="Yes"),OFFSET('Hygiene Data'!$G$9,0,10*ROW('Hygiene Data'!G85)),NA())</f>
        <v>#N/A</v>
      </c>
      <c r="BL91" s="99" t="e">
        <f ca="true">+IF(AND(ISNUMBER(OFFSET('Hygiene Data'!$H$5,0,10*ROW('Hygiene Data'!H85))),'Data Summary'!EA91="Yes"),OFFSET('Hygiene Data'!$H$5,0,10*ROW('Hygiene Data'!H85)),NA())</f>
        <v>#N/A</v>
      </c>
      <c r="BM91" s="99" t="e">
        <f ca="true">+IF(AND(ISNUMBER(OFFSET('Hygiene Data'!$H$7,0,10*ROW('Hygiene Data'!H85))),'Data Summary'!EB91="Yes"),OFFSET('Hygiene Data'!$H$7,0,10*ROW('Hygiene Data'!H85)),NA())</f>
        <v>#N/A</v>
      </c>
      <c r="BN91" s="99" t="e">
        <f ca="true">+IF(AND(ISNUMBER(OFFSET('Hygiene Data'!$H$9,0,10*ROW('Hygiene Data'!H85))),'Data Summary'!EC91="Yes"),OFFSET('Hygiene Data'!$H$9,0,10*ROW('Hygiene Data'!H85)),NA())</f>
        <v>#N/A</v>
      </c>
      <c r="BO91" s="99" t="e">
        <f ca="true">+IF(AND(ISNUMBER(OFFSET('Hygiene Data'!$I$5,0,10*ROW('Hygiene Data'!I85))),'Data Summary'!ED91="Yes"),OFFSET('Hygiene Data'!$I$5,0,10*ROW('Hygiene Data'!I85)),NA())</f>
        <v>#N/A</v>
      </c>
      <c r="BP91" s="99" t="e">
        <f ca="true">+IF(AND(ISNUMBER(OFFSET('Hygiene Data'!$I$7,0,10*ROW('Hygiene Data'!I85))),'Data Summary'!EE91="Yes"),OFFSET('Hygiene Data'!$I$7,0,10*ROW('Hygiene Data'!I85)),NA())</f>
        <v>#N/A</v>
      </c>
      <c r="BQ91" s="99" t="e">
        <f ca="true">+IF(AND(ISNUMBER(OFFSET('Hygiene Data'!$I$9,0,10*ROW('Hygiene Data'!I85))),'Data Summary'!EF91="Yes"),OFFSET('Hygiene Data'!$I$9,0,10*ROW('Hygiene Data'!I85)),NA())</f>
        <v>#N/A</v>
      </c>
    </row>
    <row xmlns:x14ac="http://schemas.microsoft.com/office/spreadsheetml/2009/9/ac" r="92" x14ac:dyDescent="0.2">
      <c r="A92" s="337" t="e">
        <f ca="true">+RIGHT('Data Summary'!A92,LEN('Data Summary'!A92)-9)</f>
        <v>#VALUE!</v>
      </c>
      <c r="B92" s="38" t="str">
        <f ca="true">+IF(ISTEXT('Data Summary'!B92),'Data Summary'!B92,"")</f>
        <v/>
      </c>
      <c r="C92" s="336" t="e">
        <f ca="true">+VALUE('Data Summary'!C92)</f>
        <v>#VALUE!</v>
      </c>
      <c r="D92" s="97" t="e">
        <f ca="true">+IF(AND(ISNUMBER(OFFSET('Water Data'!$D$4,0,10*ROW('Water Data'!D86))),'Data Summary'!BS92="Yes"),100-OFFSET('Water Data'!$D$4,0,10*ROW('Water Data'!D86)),NA())</f>
        <v>#N/A</v>
      </c>
      <c r="E92" s="97" t="e">
        <f ca="true">+IF(AND(ISNUMBER(OFFSET('Water Data'!$D$6,0,10*ROW('Water Data'!D86))),'Data Summary'!BT92="Yes"),OFFSET('Water Data'!$D$6,0,10*ROW('Water Data'!D86)),NA())</f>
        <v>#N/A</v>
      </c>
      <c r="F92" s="97" t="e">
        <f ca="true">+IF(AND(ISNUMBER(OFFSET('Water Data'!$D$9,0,10*ROW('Water Data'!D86))),'Data Summary'!BU92="Yes"),OFFSET('Water Data'!$D$9,0,10*ROW('Water Data'!D86)),NA())</f>
        <v>#N/A</v>
      </c>
      <c r="G92" s="97" t="e">
        <f ca="true">+IF(AND(ISNUMBER(OFFSET('Water Data'!$E$4,0,10*ROW('Water Data'!E86))),'Data Summary'!BV92="Yes"),100-OFFSET('Water Data'!$E$4,0,10*ROW('Water Data'!E86)),NA())</f>
        <v>#N/A</v>
      </c>
      <c r="H92" s="97" t="e">
        <f ca="true">+IF(AND(ISNUMBER(OFFSET('Water Data'!$E$6,0,10*ROW('Water Data'!E86))),'Data Summary'!BW92="Yes"),OFFSET('Water Data'!$E$6,0,10*ROW('Water Data'!E86)),NA())</f>
        <v>#N/A</v>
      </c>
      <c r="I92" s="97" t="e">
        <f ca="true">+IF(AND(ISNUMBER(OFFSET('Water Data'!$E$9,0,10*ROW('Water Data'!E86))),'Data Summary'!BX92="Yes"),OFFSET('Water Data'!$E$9,0,10*ROW('Water Data'!E86)),NA())</f>
        <v>#N/A</v>
      </c>
      <c r="J92" s="97" t="e">
        <f ca="true">+IF(AND(ISNUMBER(OFFSET('Water Data'!$F$4,0,10*ROW('Water Data'!F86))),'Data Summary'!BY92="Yes"),100-OFFSET('Water Data'!$F$4,0,10*ROW('Water Data'!F86)),NA())</f>
        <v>#N/A</v>
      </c>
      <c r="K92" s="97" t="e">
        <f ca="true">+IF(AND(ISNUMBER(OFFSET('Water Data'!$F$6,0,10*ROW('Water Data'!F86))),'Data Summary'!BZ92="Yes"),OFFSET('Water Data'!$F$6,0,10*ROW('Water Data'!F86)),NA())</f>
        <v>#N/A</v>
      </c>
      <c r="L92" s="97" t="e">
        <f ca="true">+IF(AND(ISNUMBER(OFFSET('Water Data'!$F$9,0,10*ROW('Water Data'!F86))),'Data Summary'!CA92="Yes"),OFFSET('Water Data'!$F$9,0,10*ROW('Water Data'!F86)),NA())</f>
        <v>#N/A</v>
      </c>
      <c r="M92" s="97" t="e">
        <f ca="true">+IF(AND(ISNUMBER(OFFSET('Water Data'!$G$4,0,10*ROW('Water Data'!G86))),'Data Summary'!CB92="Yes"),100-OFFSET('Water Data'!$G$4,0,10*ROW('Water Data'!G86)),NA())</f>
        <v>#N/A</v>
      </c>
      <c r="N92" s="97" t="e">
        <f ca="true">+IF(AND(ISNUMBER(OFFSET('Water Data'!$G$6,0,10*ROW('Water Data'!G86))),'Data Summary'!CC92="Yes"),OFFSET('Water Data'!$G$6,0,10*ROW('Water Data'!G86)),NA())</f>
        <v>#N/A</v>
      </c>
      <c r="O92" s="97" t="e">
        <f ca="true">+IF(AND(ISNUMBER(OFFSET('Water Data'!$G$9,0,10*ROW('Water Data'!G86))),'Data Summary'!CD92="Yes"),OFFSET('Water Data'!$G$9,0,10*ROW('Water Data'!G86)),NA())</f>
        <v>#N/A</v>
      </c>
      <c r="P92" s="97" t="e">
        <f ca="true">+IF(AND(ISNUMBER(OFFSET('Water Data'!$H$4,0,10*ROW('Water Data'!H86))),'Data Summary'!CE92="Yes"),100-OFFSET('Water Data'!$H$4,0,10*ROW('Water Data'!H86)),NA())</f>
        <v>#N/A</v>
      </c>
      <c r="Q92" s="97" t="e">
        <f ca="true">+IF(AND(ISNUMBER(OFFSET('Water Data'!$H$6,0,10*ROW('Water Data'!H86))),'Data Summary'!CF92="Yes"),OFFSET('Water Data'!$H$6,0,10*ROW('Water Data'!H86)),NA())</f>
        <v>#N/A</v>
      </c>
      <c r="R92" s="97" t="e">
        <f ca="true">+IF(AND(ISNUMBER(OFFSET('Water Data'!$H$9,0,10*ROW('Water Data'!H86))),'Data Summary'!CG92="Yes"),OFFSET('Water Data'!$H$9,0,10*ROW('Water Data'!H86)),NA())</f>
        <v>#N/A</v>
      </c>
      <c r="S92" s="97" t="e">
        <f ca="true">+IF(AND(ISNUMBER(OFFSET('Water Data'!$I$4,0,10*ROW('Water Data'!I86))),'Data Summary'!CH92="Yes"),100-OFFSET('Water Data'!$I$4,0,10*ROW('Water Data'!I86)),NA())</f>
        <v>#N/A</v>
      </c>
      <c r="T92" s="97" t="e">
        <f ca="true">+IF(AND(ISNUMBER(OFFSET('Water Data'!$I$6,0,10*ROW('Water Data'!I86))),'Data Summary'!CI92="Yes"),OFFSET('Water Data'!$I$6,0,10*ROW('Water Data'!I86)),NA())</f>
        <v>#N/A</v>
      </c>
      <c r="U92" s="97" t="e">
        <f ca="true">+IF(AND(ISNUMBER(OFFSET('Water Data'!$I$9,0,10*ROW('Water Data'!I86))),'Data Summary'!CJ92="Yes"),OFFSET('Water Data'!$I$9,0,10*ROW('Water Data'!I86)),NA())</f>
        <v>#N/A</v>
      </c>
      <c r="V92" s="98" t="e">
        <f ca="true">+IF(AND(ISNUMBER(OFFSET('Sanitation Data'!$D$4,0,10*ROW('Sanitation Data'!D86))),'Data Summary'!CK92="Yes"),100-OFFSET('Sanitation Data'!$D$4,0,10*ROW('Sanitation Data'!D86)),NA())</f>
        <v>#N/A</v>
      </c>
      <c r="W92" s="98" t="e">
        <f ca="true">+IF(AND(ISNUMBER(OFFSET('Sanitation Data'!$D$6,0,10*ROW('Sanitation Data'!D86))),'Data Summary'!CL92="Yes"),OFFSET('Sanitation Data'!$D$6,0,10*ROW('Sanitation Data'!D86)),NA())</f>
        <v>#N/A</v>
      </c>
      <c r="X92" s="98" t="e">
        <f ca="true">+IF(AND(ISNUMBER(OFFSET('Sanitation Data'!$D$10,0,10*ROW('Sanitation Data'!D86))),'Data Summary'!CM92="Yes"),OFFSET('Sanitation Data'!$D$10,0,10*ROW('Sanitation Data'!D86)),NA())</f>
        <v>#N/A</v>
      </c>
      <c r="Y92" s="98" t="e">
        <f ca="true">+IF(AND(ISNUMBER(OFFSET('Sanitation Data'!$D$11,0,10*ROW('Sanitation Data'!D86))),'Data Summary'!CN92="Yes"),OFFSET('Sanitation Data'!$D$11,0,10*ROW('Sanitation Data'!D86)),NA())</f>
        <v>#N/A</v>
      </c>
      <c r="Z92" s="98" t="e">
        <f ca="true">+IF(AND(ISNUMBER(OFFSET('Sanitation Data'!$D$12,0,10*ROW('Sanitation Data'!D86))),'Data Summary'!CO92="Yes"),OFFSET('Sanitation Data'!$D$12,0,10*ROW('Sanitation Data'!D86)),NA())</f>
        <v>#N/A</v>
      </c>
      <c r="AA92" s="98" t="e">
        <f ca="true">+IF(AND(ISNUMBER(OFFSET('Sanitation Data'!$E$4,0,10*ROW('Sanitation Data'!E86))),'Data Summary'!CP92="Yes"),100-OFFSET('Sanitation Data'!$E$4,0,10*ROW('Sanitation Data'!E86)),NA())</f>
        <v>#N/A</v>
      </c>
      <c r="AB92" s="98" t="e">
        <f ca="true">+IF(AND(ISNUMBER(OFFSET('Sanitation Data'!$E$6,0,10*ROW('Sanitation Data'!E86))),'Data Summary'!CQ92="Yes"),OFFSET('Sanitation Data'!$E$6,0,10*ROW('Sanitation Data'!E86)),NA())</f>
        <v>#N/A</v>
      </c>
      <c r="AC92" s="98" t="e">
        <f ca="true">+IF(AND(ISNUMBER(OFFSET('Sanitation Data'!$E$10,0,10*ROW('Sanitation Data'!E86))),'Data Summary'!CR92="Yes"),OFFSET('Sanitation Data'!$E$10,0,10*ROW('Sanitation Data'!E86)),NA())</f>
        <v>#N/A</v>
      </c>
      <c r="AD92" s="98" t="e">
        <f ca="true">+IF(AND(ISNUMBER(OFFSET('Sanitation Data'!$E$11,0,10*ROW('Sanitation Data'!E86))),'Data Summary'!CS92="Yes"),OFFSET('Sanitation Data'!$E$11,0,10*ROW('Sanitation Data'!E86)),NA())</f>
        <v>#N/A</v>
      </c>
      <c r="AE92" s="98" t="e">
        <f ca="true">+IF(AND(ISNUMBER(OFFSET('Sanitation Data'!$E$12,0,10*ROW('Sanitation Data'!E86))),'Data Summary'!CT92="Yes"),OFFSET('Sanitation Data'!$E$12,0,10*ROW('Sanitation Data'!E86)),NA())</f>
        <v>#N/A</v>
      </c>
      <c r="AF92" s="98" t="e">
        <f ca="true">+IF(AND(ISNUMBER(OFFSET('Sanitation Data'!$F$4,0,10*ROW('Sanitation Data'!F86))),'Data Summary'!CU92="Yes"),100-OFFSET('Sanitation Data'!$F$4,0,10*ROW('Sanitation Data'!F86)),NA())</f>
        <v>#N/A</v>
      </c>
      <c r="AG92" s="98" t="e">
        <f ca="true">+IF(AND(ISNUMBER(OFFSET('Sanitation Data'!$F$6,0,10*ROW('Sanitation Data'!F86))),'Data Summary'!CV92="Yes"),OFFSET('Sanitation Data'!$F$6,0,10*ROW('Sanitation Data'!F86)),NA())</f>
        <v>#N/A</v>
      </c>
      <c r="AH92" s="98" t="e">
        <f ca="true">+IF(AND(ISNUMBER(OFFSET('Sanitation Data'!$F$10,0,10*ROW('Sanitation Data'!F86))),'Data Summary'!CW92="Yes"),OFFSET('Sanitation Data'!$F$10,0,10*ROW('Sanitation Data'!F86)),NA())</f>
        <v>#N/A</v>
      </c>
      <c r="AI92" s="98" t="e">
        <f ca="true">+IF(AND(ISNUMBER(OFFSET('Sanitation Data'!$F$11,0,10*ROW('Sanitation Data'!F86))),'Data Summary'!CX92="Yes"),OFFSET('Sanitation Data'!$F$11,0,10*ROW('Sanitation Data'!F86)),NA())</f>
        <v>#N/A</v>
      </c>
      <c r="AJ92" s="98" t="e">
        <f ca="true">+IF(AND(ISNUMBER(OFFSET('Sanitation Data'!$F$12,0,10*ROW('Sanitation Data'!F86))),'Data Summary'!CY92="Yes"),OFFSET('Sanitation Data'!$F$12,0,10*ROW('Sanitation Data'!F86)),NA())</f>
        <v>#N/A</v>
      </c>
      <c r="AK92" s="98" t="e">
        <f ca="true">+IF(AND(ISNUMBER(OFFSET('Sanitation Data'!$G$4,0,10*ROW('Sanitation Data'!G86))),'Data Summary'!CZ92="Yes"),100-OFFSET('Sanitation Data'!$G$4,0,10*ROW('Sanitation Data'!G86)),NA())</f>
        <v>#N/A</v>
      </c>
      <c r="AL92" s="98" t="e">
        <f ca="true">+IF(AND(ISNUMBER(OFFSET('Sanitation Data'!$G$6,0,10*ROW('Sanitation Data'!G86))),'Data Summary'!DA92="Yes"),OFFSET('Sanitation Data'!$G$6,0,10*ROW('Sanitation Data'!G86)),NA())</f>
        <v>#N/A</v>
      </c>
      <c r="AM92" s="98" t="e">
        <f ca="true">+IF(AND(ISNUMBER(OFFSET('Sanitation Data'!$G$10,0,10*ROW('Sanitation Data'!G86))),'Data Summary'!DB92="Yes"),OFFSET('Sanitation Data'!$G$10,0,10*ROW('Sanitation Data'!G86)),NA())</f>
        <v>#N/A</v>
      </c>
      <c r="AN92" s="98" t="e">
        <f ca="true">+IF(AND(ISNUMBER(OFFSET('Sanitation Data'!$G$11,0,10*ROW('Sanitation Data'!G86))),'Data Summary'!DC92="Yes"),OFFSET('Sanitation Data'!$G$11,0,10*ROW('Sanitation Data'!G86)),NA())</f>
        <v>#N/A</v>
      </c>
      <c r="AO92" s="98" t="e">
        <f ca="true">+IF(AND(ISNUMBER(OFFSET('Sanitation Data'!$G$12,0,10*ROW('Sanitation Data'!G86))),'Data Summary'!DD92="Yes"),OFFSET('Sanitation Data'!$G$12,0,10*ROW('Sanitation Data'!G86)),NA())</f>
        <v>#N/A</v>
      </c>
      <c r="AP92" s="98" t="e">
        <f ca="true">+IF(AND(ISNUMBER(OFFSET('Sanitation Data'!$H$4,0,10*ROW('Sanitation Data'!H86))),'Data Summary'!DE92="Yes"),100-OFFSET('Sanitation Data'!$H$4,0,10*ROW('Sanitation Data'!H86)),NA())</f>
        <v>#N/A</v>
      </c>
      <c r="AQ92" s="98" t="e">
        <f ca="true">+IF(AND(ISNUMBER(OFFSET('Sanitation Data'!$H$6,0,10*ROW('Sanitation Data'!H86))),'Data Summary'!DF92="Yes"),OFFSET('Sanitation Data'!$H$6,0,10*ROW('Sanitation Data'!H86)),NA())</f>
        <v>#N/A</v>
      </c>
      <c r="AR92" s="98" t="e">
        <f ca="true">+IF(AND(ISNUMBER(OFFSET('Sanitation Data'!$H$10,0,10*ROW('Sanitation Data'!H86))),'Data Summary'!DG92="Yes"),OFFSET('Sanitation Data'!$H$10,0,10*ROW('Sanitation Data'!H86)),NA())</f>
        <v>#N/A</v>
      </c>
      <c r="AS92" s="98" t="e">
        <f ca="true">+IF(AND(ISNUMBER(OFFSET('Sanitation Data'!$H$11,0,10*ROW('Sanitation Data'!H86))),'Data Summary'!DH92="Yes"),OFFSET('Sanitation Data'!$H$11,0,10*ROW('Sanitation Data'!H86)),NA())</f>
        <v>#N/A</v>
      </c>
      <c r="AT92" s="98" t="e">
        <f ca="true">+IF(AND(ISNUMBER(OFFSET('Sanitation Data'!$H$12,0,10*ROW('Sanitation Data'!H86))),'Data Summary'!DI92="Yes"),OFFSET('Sanitation Data'!$H$12,0,10*ROW('Sanitation Data'!H86)),NA())</f>
        <v>#N/A</v>
      </c>
      <c r="AU92" s="98" t="e">
        <f ca="true">+IF(AND(ISNUMBER(OFFSET('Sanitation Data'!$I$4,0,10*ROW('Sanitation Data'!I86))),'Data Summary'!DJ92="Yes"),100-OFFSET('Sanitation Data'!$I$4,0,10*ROW('Sanitation Data'!I86)),NA())</f>
        <v>#N/A</v>
      </c>
      <c r="AV92" s="98" t="e">
        <f ca="true">+IF(AND(ISNUMBER(OFFSET('Sanitation Data'!$I$6,0,10*ROW('Sanitation Data'!I86))),'Data Summary'!DK92="Yes"),OFFSET('Sanitation Data'!$I$6,0,10*ROW('Sanitation Data'!I86)),NA())</f>
        <v>#N/A</v>
      </c>
      <c r="AW92" s="98" t="e">
        <f ca="true">+IF(AND(ISNUMBER(OFFSET('Sanitation Data'!$I$10,0,10*ROW('Sanitation Data'!I86))),'Data Summary'!DL92="Yes"),OFFSET('Sanitation Data'!$I$10,0,10*ROW('Sanitation Data'!I86)),NA())</f>
        <v>#N/A</v>
      </c>
      <c r="AX92" s="98" t="e">
        <f ca="true">+IF(AND(ISNUMBER(OFFSET('Sanitation Data'!$I$11,0,10*ROW('Sanitation Data'!I86))),'Data Summary'!DM92="Yes"),OFFSET('Sanitation Data'!$I$11,0,10*ROW('Sanitation Data'!I86)),NA())</f>
        <v>#N/A</v>
      </c>
      <c r="AY92" s="98" t="e">
        <f ca="true">+IF(AND(ISNUMBER(OFFSET('Sanitation Data'!$I$12,0,10*ROW('Sanitation Data'!I86))),'Data Summary'!DN92="Yes"),OFFSET('Sanitation Data'!$I$12,0,10*ROW('Sanitation Data'!I86)),NA())</f>
        <v>#N/A</v>
      </c>
      <c r="AZ92" s="99" t="e">
        <f ca="true">+IF(AND(ISNUMBER(OFFSET('Hygiene Data'!$D$5,0,10*ROW('Hygiene Data'!D86))),'Data Summary'!DO92="Yes"),OFFSET('Hygiene Data'!$D$5,0,10*ROW('Hygiene Data'!D86)),NA())</f>
        <v>#N/A</v>
      </c>
      <c r="BA92" s="99" t="e">
        <f ca="true">+IF(AND(ISNUMBER(OFFSET('Hygiene Data'!$D$7,0,10*ROW('Hygiene Data'!D86))),'Data Summary'!DP92="Yes"),OFFSET('Hygiene Data'!$D$7,0,10*ROW('Hygiene Data'!D86)),NA())</f>
        <v>#N/A</v>
      </c>
      <c r="BB92" s="99" t="e">
        <f ca="true">+IF(AND(ISNUMBER(OFFSET('Hygiene Data'!$D$9,0,10*ROW('Hygiene Data'!D86))),'Data Summary'!DQ92="Yes"),OFFSET('Hygiene Data'!$D$9,0,10*ROW('Hygiene Data'!D86)),NA())</f>
        <v>#N/A</v>
      </c>
      <c r="BC92" s="99" t="e">
        <f ca="true">+IF(AND(ISNUMBER(OFFSET('Hygiene Data'!$E$5,0,10*ROW('Hygiene Data'!E86))),'Data Summary'!DR92="Yes"),OFFSET('Hygiene Data'!$E$5,0,10*ROW('Hygiene Data'!E86)),NA())</f>
        <v>#N/A</v>
      </c>
      <c r="BD92" s="99" t="e">
        <f ca="true">+IF(AND(ISNUMBER(OFFSET('Hygiene Data'!$E$7,0,10*ROW('Hygiene Data'!E86))),'Data Summary'!DS92="Yes"),OFFSET('Hygiene Data'!$E$7,0,10*ROW('Hygiene Data'!E86)),NA())</f>
        <v>#N/A</v>
      </c>
      <c r="BE92" s="99" t="e">
        <f ca="true">+IF(AND(ISNUMBER(OFFSET('Hygiene Data'!$E$9,0,10*ROW('Hygiene Data'!E86))),'Data Summary'!DT92="Yes"),OFFSET('Hygiene Data'!$E$9,0,10*ROW('Hygiene Data'!E86)),NA())</f>
        <v>#N/A</v>
      </c>
      <c r="BF92" s="99" t="e">
        <f ca="true">+IF(AND(ISNUMBER(OFFSET('Hygiene Data'!$F$5,0,10*ROW('Hygiene Data'!F86))),'Data Summary'!DU92="Yes"),OFFSET('Hygiene Data'!$F$5,0,10*ROW('Hygiene Data'!F86)),NA())</f>
        <v>#N/A</v>
      </c>
      <c r="BG92" s="99" t="e">
        <f ca="true">+IF(AND(ISNUMBER(OFFSET('Hygiene Data'!$F$7,0,10*ROW('Hygiene Data'!F86))),'Data Summary'!DV92="Yes"),OFFSET('Hygiene Data'!$F$7,0,10*ROW('Hygiene Data'!F86)),NA())</f>
        <v>#N/A</v>
      </c>
      <c r="BH92" s="99" t="e">
        <f ca="true">+IF(AND(ISNUMBER(OFFSET('Hygiene Data'!$F$9,0,10*ROW('Hygiene Data'!F86))),'Data Summary'!DW92="Yes"),OFFSET('Hygiene Data'!$F$9,0,10*ROW('Hygiene Data'!F86)),NA())</f>
        <v>#N/A</v>
      </c>
      <c r="BI92" s="99" t="e">
        <f ca="true">+IF(AND(ISNUMBER(OFFSET('Hygiene Data'!$G$5,0,10*ROW('Hygiene Data'!G86))),'Data Summary'!DX92="Yes"),OFFSET('Hygiene Data'!$G$5,0,10*ROW('Hygiene Data'!G86)),NA())</f>
        <v>#N/A</v>
      </c>
      <c r="BJ92" s="99" t="e">
        <f ca="true">+IF(AND(ISNUMBER(OFFSET('Hygiene Data'!$G$7,0,10*ROW('Hygiene Data'!G86))),'Data Summary'!DY92="Yes"),OFFSET('Hygiene Data'!$G$7,0,10*ROW('Hygiene Data'!G86)),NA())</f>
        <v>#N/A</v>
      </c>
      <c r="BK92" s="99" t="e">
        <f ca="true">+IF(AND(ISNUMBER(OFFSET('Hygiene Data'!$G$9,0,10*ROW('Hygiene Data'!G86))),'Data Summary'!DZ92="Yes"),OFFSET('Hygiene Data'!$G$9,0,10*ROW('Hygiene Data'!G86)),NA())</f>
        <v>#N/A</v>
      </c>
      <c r="BL92" s="99" t="e">
        <f ca="true">+IF(AND(ISNUMBER(OFFSET('Hygiene Data'!$H$5,0,10*ROW('Hygiene Data'!H86))),'Data Summary'!EA92="Yes"),OFFSET('Hygiene Data'!$H$5,0,10*ROW('Hygiene Data'!H86)),NA())</f>
        <v>#N/A</v>
      </c>
      <c r="BM92" s="99" t="e">
        <f ca="true">+IF(AND(ISNUMBER(OFFSET('Hygiene Data'!$H$7,0,10*ROW('Hygiene Data'!H86))),'Data Summary'!EB92="Yes"),OFFSET('Hygiene Data'!$H$7,0,10*ROW('Hygiene Data'!H86)),NA())</f>
        <v>#N/A</v>
      </c>
      <c r="BN92" s="99" t="e">
        <f ca="true">+IF(AND(ISNUMBER(OFFSET('Hygiene Data'!$H$9,0,10*ROW('Hygiene Data'!H86))),'Data Summary'!EC92="Yes"),OFFSET('Hygiene Data'!$H$9,0,10*ROW('Hygiene Data'!H86)),NA())</f>
        <v>#N/A</v>
      </c>
      <c r="BO92" s="99" t="e">
        <f ca="true">+IF(AND(ISNUMBER(OFFSET('Hygiene Data'!$I$5,0,10*ROW('Hygiene Data'!I86))),'Data Summary'!ED92="Yes"),OFFSET('Hygiene Data'!$I$5,0,10*ROW('Hygiene Data'!I86)),NA())</f>
        <v>#N/A</v>
      </c>
      <c r="BP92" s="99" t="e">
        <f ca="true">+IF(AND(ISNUMBER(OFFSET('Hygiene Data'!$I$7,0,10*ROW('Hygiene Data'!I86))),'Data Summary'!EE92="Yes"),OFFSET('Hygiene Data'!$I$7,0,10*ROW('Hygiene Data'!I86)),NA())</f>
        <v>#N/A</v>
      </c>
      <c r="BQ92" s="99" t="e">
        <f ca="true">+IF(AND(ISNUMBER(OFFSET('Hygiene Data'!$I$9,0,10*ROW('Hygiene Data'!I86))),'Data Summary'!EF92="Yes"),OFFSET('Hygiene Data'!$I$9,0,10*ROW('Hygiene Data'!I86)),NA())</f>
        <v>#N/A</v>
      </c>
    </row>
    <row xmlns:x14ac="http://schemas.microsoft.com/office/spreadsheetml/2009/9/ac" r="93" x14ac:dyDescent="0.2">
      <c r="A93" s="337" t="e">
        <f ca="true">+RIGHT('Data Summary'!A93,LEN('Data Summary'!A93)-9)</f>
        <v>#VALUE!</v>
      </c>
      <c r="B93" s="38" t="str">
        <f ca="true">+IF(ISTEXT('Data Summary'!B93),'Data Summary'!B93,"")</f>
        <v/>
      </c>
      <c r="C93" s="336" t="e">
        <f ca="true">+VALUE('Data Summary'!C93)</f>
        <v>#VALUE!</v>
      </c>
      <c r="D93" s="97" t="e">
        <f ca="true">+IF(AND(ISNUMBER(OFFSET('Water Data'!$D$4,0,10*ROW('Water Data'!D87))),'Data Summary'!BS93="Yes"),100-OFFSET('Water Data'!$D$4,0,10*ROW('Water Data'!D87)),NA())</f>
        <v>#N/A</v>
      </c>
      <c r="E93" s="97" t="e">
        <f ca="true">+IF(AND(ISNUMBER(OFFSET('Water Data'!$D$6,0,10*ROW('Water Data'!D87))),'Data Summary'!BT93="Yes"),OFFSET('Water Data'!$D$6,0,10*ROW('Water Data'!D87)),NA())</f>
        <v>#N/A</v>
      </c>
      <c r="F93" s="97" t="e">
        <f ca="true">+IF(AND(ISNUMBER(OFFSET('Water Data'!$D$9,0,10*ROW('Water Data'!D87))),'Data Summary'!BU93="Yes"),OFFSET('Water Data'!$D$9,0,10*ROW('Water Data'!D87)),NA())</f>
        <v>#N/A</v>
      </c>
      <c r="G93" s="97" t="e">
        <f ca="true">+IF(AND(ISNUMBER(OFFSET('Water Data'!$E$4,0,10*ROW('Water Data'!E87))),'Data Summary'!BV93="Yes"),100-OFFSET('Water Data'!$E$4,0,10*ROW('Water Data'!E87)),NA())</f>
        <v>#N/A</v>
      </c>
      <c r="H93" s="97" t="e">
        <f ca="true">+IF(AND(ISNUMBER(OFFSET('Water Data'!$E$6,0,10*ROW('Water Data'!E87))),'Data Summary'!BW93="Yes"),OFFSET('Water Data'!$E$6,0,10*ROW('Water Data'!E87)),NA())</f>
        <v>#N/A</v>
      </c>
      <c r="I93" s="97" t="e">
        <f ca="true">+IF(AND(ISNUMBER(OFFSET('Water Data'!$E$9,0,10*ROW('Water Data'!E87))),'Data Summary'!BX93="Yes"),OFFSET('Water Data'!$E$9,0,10*ROW('Water Data'!E87)),NA())</f>
        <v>#N/A</v>
      </c>
      <c r="J93" s="97" t="e">
        <f ca="true">+IF(AND(ISNUMBER(OFFSET('Water Data'!$F$4,0,10*ROW('Water Data'!F87))),'Data Summary'!BY93="Yes"),100-OFFSET('Water Data'!$F$4,0,10*ROW('Water Data'!F87)),NA())</f>
        <v>#N/A</v>
      </c>
      <c r="K93" s="97" t="e">
        <f ca="true">+IF(AND(ISNUMBER(OFFSET('Water Data'!$F$6,0,10*ROW('Water Data'!F87))),'Data Summary'!BZ93="Yes"),OFFSET('Water Data'!$F$6,0,10*ROW('Water Data'!F87)),NA())</f>
        <v>#N/A</v>
      </c>
      <c r="L93" s="97" t="e">
        <f ca="true">+IF(AND(ISNUMBER(OFFSET('Water Data'!$F$9,0,10*ROW('Water Data'!F87))),'Data Summary'!CA93="Yes"),OFFSET('Water Data'!$F$9,0,10*ROW('Water Data'!F87)),NA())</f>
        <v>#N/A</v>
      </c>
      <c r="M93" s="97" t="e">
        <f ca="true">+IF(AND(ISNUMBER(OFFSET('Water Data'!$G$4,0,10*ROW('Water Data'!G87))),'Data Summary'!CB93="Yes"),100-OFFSET('Water Data'!$G$4,0,10*ROW('Water Data'!G87)),NA())</f>
        <v>#N/A</v>
      </c>
      <c r="N93" s="97" t="e">
        <f ca="true">+IF(AND(ISNUMBER(OFFSET('Water Data'!$G$6,0,10*ROW('Water Data'!G87))),'Data Summary'!CC93="Yes"),OFFSET('Water Data'!$G$6,0,10*ROW('Water Data'!G87)),NA())</f>
        <v>#N/A</v>
      </c>
      <c r="O93" s="97" t="e">
        <f ca="true">+IF(AND(ISNUMBER(OFFSET('Water Data'!$G$9,0,10*ROW('Water Data'!G87))),'Data Summary'!CD93="Yes"),OFFSET('Water Data'!$G$9,0,10*ROW('Water Data'!G87)),NA())</f>
        <v>#N/A</v>
      </c>
      <c r="P93" s="97" t="e">
        <f ca="true">+IF(AND(ISNUMBER(OFFSET('Water Data'!$H$4,0,10*ROW('Water Data'!H87))),'Data Summary'!CE93="Yes"),100-OFFSET('Water Data'!$H$4,0,10*ROW('Water Data'!H87)),NA())</f>
        <v>#N/A</v>
      </c>
      <c r="Q93" s="97" t="e">
        <f ca="true">+IF(AND(ISNUMBER(OFFSET('Water Data'!$H$6,0,10*ROW('Water Data'!H87))),'Data Summary'!CF93="Yes"),OFFSET('Water Data'!$H$6,0,10*ROW('Water Data'!H87)),NA())</f>
        <v>#N/A</v>
      </c>
      <c r="R93" s="97" t="e">
        <f ca="true">+IF(AND(ISNUMBER(OFFSET('Water Data'!$H$9,0,10*ROW('Water Data'!H87))),'Data Summary'!CG93="Yes"),OFFSET('Water Data'!$H$9,0,10*ROW('Water Data'!H87)),NA())</f>
        <v>#N/A</v>
      </c>
      <c r="S93" s="97" t="e">
        <f ca="true">+IF(AND(ISNUMBER(OFFSET('Water Data'!$I$4,0,10*ROW('Water Data'!I87))),'Data Summary'!CH93="Yes"),100-OFFSET('Water Data'!$I$4,0,10*ROW('Water Data'!I87)),NA())</f>
        <v>#N/A</v>
      </c>
      <c r="T93" s="97" t="e">
        <f ca="true">+IF(AND(ISNUMBER(OFFSET('Water Data'!$I$6,0,10*ROW('Water Data'!I87))),'Data Summary'!CI93="Yes"),OFFSET('Water Data'!$I$6,0,10*ROW('Water Data'!I87)),NA())</f>
        <v>#N/A</v>
      </c>
      <c r="U93" s="97" t="e">
        <f ca="true">+IF(AND(ISNUMBER(OFFSET('Water Data'!$I$9,0,10*ROW('Water Data'!I87))),'Data Summary'!CJ93="Yes"),OFFSET('Water Data'!$I$9,0,10*ROW('Water Data'!I87)),NA())</f>
        <v>#N/A</v>
      </c>
      <c r="V93" s="98" t="e">
        <f ca="true">+IF(AND(ISNUMBER(OFFSET('Sanitation Data'!$D$4,0,10*ROW('Sanitation Data'!D87))),'Data Summary'!CK93="Yes"),100-OFFSET('Sanitation Data'!$D$4,0,10*ROW('Sanitation Data'!D87)),NA())</f>
        <v>#N/A</v>
      </c>
      <c r="W93" s="98" t="e">
        <f ca="true">+IF(AND(ISNUMBER(OFFSET('Sanitation Data'!$D$6,0,10*ROW('Sanitation Data'!D87))),'Data Summary'!CL93="Yes"),OFFSET('Sanitation Data'!$D$6,0,10*ROW('Sanitation Data'!D87)),NA())</f>
        <v>#N/A</v>
      </c>
      <c r="X93" s="98" t="e">
        <f ca="true">+IF(AND(ISNUMBER(OFFSET('Sanitation Data'!$D$10,0,10*ROW('Sanitation Data'!D87))),'Data Summary'!CM93="Yes"),OFFSET('Sanitation Data'!$D$10,0,10*ROW('Sanitation Data'!D87)),NA())</f>
        <v>#N/A</v>
      </c>
      <c r="Y93" s="98" t="e">
        <f ca="true">+IF(AND(ISNUMBER(OFFSET('Sanitation Data'!$D$11,0,10*ROW('Sanitation Data'!D87))),'Data Summary'!CN93="Yes"),OFFSET('Sanitation Data'!$D$11,0,10*ROW('Sanitation Data'!D87)),NA())</f>
        <v>#N/A</v>
      </c>
      <c r="Z93" s="98" t="e">
        <f ca="true">+IF(AND(ISNUMBER(OFFSET('Sanitation Data'!$D$12,0,10*ROW('Sanitation Data'!D87))),'Data Summary'!CO93="Yes"),OFFSET('Sanitation Data'!$D$12,0,10*ROW('Sanitation Data'!D87)),NA())</f>
        <v>#N/A</v>
      </c>
      <c r="AA93" s="98" t="e">
        <f ca="true">+IF(AND(ISNUMBER(OFFSET('Sanitation Data'!$E$4,0,10*ROW('Sanitation Data'!E87))),'Data Summary'!CP93="Yes"),100-OFFSET('Sanitation Data'!$E$4,0,10*ROW('Sanitation Data'!E87)),NA())</f>
        <v>#N/A</v>
      </c>
      <c r="AB93" s="98" t="e">
        <f ca="true">+IF(AND(ISNUMBER(OFFSET('Sanitation Data'!$E$6,0,10*ROW('Sanitation Data'!E87))),'Data Summary'!CQ93="Yes"),OFFSET('Sanitation Data'!$E$6,0,10*ROW('Sanitation Data'!E87)),NA())</f>
        <v>#N/A</v>
      </c>
      <c r="AC93" s="98" t="e">
        <f ca="true">+IF(AND(ISNUMBER(OFFSET('Sanitation Data'!$E$10,0,10*ROW('Sanitation Data'!E87))),'Data Summary'!CR93="Yes"),OFFSET('Sanitation Data'!$E$10,0,10*ROW('Sanitation Data'!E87)),NA())</f>
        <v>#N/A</v>
      </c>
      <c r="AD93" s="98" t="e">
        <f ca="true">+IF(AND(ISNUMBER(OFFSET('Sanitation Data'!$E$11,0,10*ROW('Sanitation Data'!E87))),'Data Summary'!CS93="Yes"),OFFSET('Sanitation Data'!$E$11,0,10*ROW('Sanitation Data'!E87)),NA())</f>
        <v>#N/A</v>
      </c>
      <c r="AE93" s="98" t="e">
        <f ca="true">+IF(AND(ISNUMBER(OFFSET('Sanitation Data'!$E$12,0,10*ROW('Sanitation Data'!E87))),'Data Summary'!CT93="Yes"),OFFSET('Sanitation Data'!$E$12,0,10*ROW('Sanitation Data'!E87)),NA())</f>
        <v>#N/A</v>
      </c>
      <c r="AF93" s="98" t="e">
        <f ca="true">+IF(AND(ISNUMBER(OFFSET('Sanitation Data'!$F$4,0,10*ROW('Sanitation Data'!F87))),'Data Summary'!CU93="Yes"),100-OFFSET('Sanitation Data'!$F$4,0,10*ROW('Sanitation Data'!F87)),NA())</f>
        <v>#N/A</v>
      </c>
      <c r="AG93" s="98" t="e">
        <f ca="true">+IF(AND(ISNUMBER(OFFSET('Sanitation Data'!$F$6,0,10*ROW('Sanitation Data'!F87))),'Data Summary'!CV93="Yes"),OFFSET('Sanitation Data'!$F$6,0,10*ROW('Sanitation Data'!F87)),NA())</f>
        <v>#N/A</v>
      </c>
      <c r="AH93" s="98" t="e">
        <f ca="true">+IF(AND(ISNUMBER(OFFSET('Sanitation Data'!$F$10,0,10*ROW('Sanitation Data'!F87))),'Data Summary'!CW93="Yes"),OFFSET('Sanitation Data'!$F$10,0,10*ROW('Sanitation Data'!F87)),NA())</f>
        <v>#N/A</v>
      </c>
      <c r="AI93" s="98" t="e">
        <f ca="true">+IF(AND(ISNUMBER(OFFSET('Sanitation Data'!$F$11,0,10*ROW('Sanitation Data'!F87))),'Data Summary'!CX93="Yes"),OFFSET('Sanitation Data'!$F$11,0,10*ROW('Sanitation Data'!F87)),NA())</f>
        <v>#N/A</v>
      </c>
      <c r="AJ93" s="98" t="e">
        <f ca="true">+IF(AND(ISNUMBER(OFFSET('Sanitation Data'!$F$12,0,10*ROW('Sanitation Data'!F87))),'Data Summary'!CY93="Yes"),OFFSET('Sanitation Data'!$F$12,0,10*ROW('Sanitation Data'!F87)),NA())</f>
        <v>#N/A</v>
      </c>
      <c r="AK93" s="98" t="e">
        <f ca="true">+IF(AND(ISNUMBER(OFFSET('Sanitation Data'!$G$4,0,10*ROW('Sanitation Data'!G87))),'Data Summary'!CZ93="Yes"),100-OFFSET('Sanitation Data'!$G$4,0,10*ROW('Sanitation Data'!G87)),NA())</f>
        <v>#N/A</v>
      </c>
      <c r="AL93" s="98" t="e">
        <f ca="true">+IF(AND(ISNUMBER(OFFSET('Sanitation Data'!$G$6,0,10*ROW('Sanitation Data'!G87))),'Data Summary'!DA93="Yes"),OFFSET('Sanitation Data'!$G$6,0,10*ROW('Sanitation Data'!G87)),NA())</f>
        <v>#N/A</v>
      </c>
      <c r="AM93" s="98" t="e">
        <f ca="true">+IF(AND(ISNUMBER(OFFSET('Sanitation Data'!$G$10,0,10*ROW('Sanitation Data'!G87))),'Data Summary'!DB93="Yes"),OFFSET('Sanitation Data'!$G$10,0,10*ROW('Sanitation Data'!G87)),NA())</f>
        <v>#N/A</v>
      </c>
      <c r="AN93" s="98" t="e">
        <f ca="true">+IF(AND(ISNUMBER(OFFSET('Sanitation Data'!$G$11,0,10*ROW('Sanitation Data'!G87))),'Data Summary'!DC93="Yes"),OFFSET('Sanitation Data'!$G$11,0,10*ROW('Sanitation Data'!G87)),NA())</f>
        <v>#N/A</v>
      </c>
      <c r="AO93" s="98" t="e">
        <f ca="true">+IF(AND(ISNUMBER(OFFSET('Sanitation Data'!$G$12,0,10*ROW('Sanitation Data'!G87))),'Data Summary'!DD93="Yes"),OFFSET('Sanitation Data'!$G$12,0,10*ROW('Sanitation Data'!G87)),NA())</f>
        <v>#N/A</v>
      </c>
      <c r="AP93" s="98" t="e">
        <f ca="true">+IF(AND(ISNUMBER(OFFSET('Sanitation Data'!$H$4,0,10*ROW('Sanitation Data'!H87))),'Data Summary'!DE93="Yes"),100-OFFSET('Sanitation Data'!$H$4,0,10*ROW('Sanitation Data'!H87)),NA())</f>
        <v>#N/A</v>
      </c>
      <c r="AQ93" s="98" t="e">
        <f ca="true">+IF(AND(ISNUMBER(OFFSET('Sanitation Data'!$H$6,0,10*ROW('Sanitation Data'!H87))),'Data Summary'!DF93="Yes"),OFFSET('Sanitation Data'!$H$6,0,10*ROW('Sanitation Data'!H87)),NA())</f>
        <v>#N/A</v>
      </c>
      <c r="AR93" s="98" t="e">
        <f ca="true">+IF(AND(ISNUMBER(OFFSET('Sanitation Data'!$H$10,0,10*ROW('Sanitation Data'!H87))),'Data Summary'!DG93="Yes"),OFFSET('Sanitation Data'!$H$10,0,10*ROW('Sanitation Data'!H87)),NA())</f>
        <v>#N/A</v>
      </c>
      <c r="AS93" s="98" t="e">
        <f ca="true">+IF(AND(ISNUMBER(OFFSET('Sanitation Data'!$H$11,0,10*ROW('Sanitation Data'!H87))),'Data Summary'!DH93="Yes"),OFFSET('Sanitation Data'!$H$11,0,10*ROW('Sanitation Data'!H87)),NA())</f>
        <v>#N/A</v>
      </c>
      <c r="AT93" s="98" t="e">
        <f ca="true">+IF(AND(ISNUMBER(OFFSET('Sanitation Data'!$H$12,0,10*ROW('Sanitation Data'!H87))),'Data Summary'!DI93="Yes"),OFFSET('Sanitation Data'!$H$12,0,10*ROW('Sanitation Data'!H87)),NA())</f>
        <v>#N/A</v>
      </c>
      <c r="AU93" s="98" t="e">
        <f ca="true">+IF(AND(ISNUMBER(OFFSET('Sanitation Data'!$I$4,0,10*ROW('Sanitation Data'!I87))),'Data Summary'!DJ93="Yes"),100-OFFSET('Sanitation Data'!$I$4,0,10*ROW('Sanitation Data'!I87)),NA())</f>
        <v>#N/A</v>
      </c>
      <c r="AV93" s="98" t="e">
        <f ca="true">+IF(AND(ISNUMBER(OFFSET('Sanitation Data'!$I$6,0,10*ROW('Sanitation Data'!I87))),'Data Summary'!DK93="Yes"),OFFSET('Sanitation Data'!$I$6,0,10*ROW('Sanitation Data'!I87)),NA())</f>
        <v>#N/A</v>
      </c>
      <c r="AW93" s="98" t="e">
        <f ca="true">+IF(AND(ISNUMBER(OFFSET('Sanitation Data'!$I$10,0,10*ROW('Sanitation Data'!I87))),'Data Summary'!DL93="Yes"),OFFSET('Sanitation Data'!$I$10,0,10*ROW('Sanitation Data'!I87)),NA())</f>
        <v>#N/A</v>
      </c>
      <c r="AX93" s="98" t="e">
        <f ca="true">+IF(AND(ISNUMBER(OFFSET('Sanitation Data'!$I$11,0,10*ROW('Sanitation Data'!I87))),'Data Summary'!DM93="Yes"),OFFSET('Sanitation Data'!$I$11,0,10*ROW('Sanitation Data'!I87)),NA())</f>
        <v>#N/A</v>
      </c>
      <c r="AY93" s="98" t="e">
        <f ca="true">+IF(AND(ISNUMBER(OFFSET('Sanitation Data'!$I$12,0,10*ROW('Sanitation Data'!I87))),'Data Summary'!DN93="Yes"),OFFSET('Sanitation Data'!$I$12,0,10*ROW('Sanitation Data'!I87)),NA())</f>
        <v>#N/A</v>
      </c>
      <c r="AZ93" s="99" t="e">
        <f ca="true">+IF(AND(ISNUMBER(OFFSET('Hygiene Data'!$D$5,0,10*ROW('Hygiene Data'!D87))),'Data Summary'!DO93="Yes"),OFFSET('Hygiene Data'!$D$5,0,10*ROW('Hygiene Data'!D87)),NA())</f>
        <v>#N/A</v>
      </c>
      <c r="BA93" s="99" t="e">
        <f ca="true">+IF(AND(ISNUMBER(OFFSET('Hygiene Data'!$D$7,0,10*ROW('Hygiene Data'!D87))),'Data Summary'!DP93="Yes"),OFFSET('Hygiene Data'!$D$7,0,10*ROW('Hygiene Data'!D87)),NA())</f>
        <v>#N/A</v>
      </c>
      <c r="BB93" s="99" t="e">
        <f ca="true">+IF(AND(ISNUMBER(OFFSET('Hygiene Data'!$D$9,0,10*ROW('Hygiene Data'!D87))),'Data Summary'!DQ93="Yes"),OFFSET('Hygiene Data'!$D$9,0,10*ROW('Hygiene Data'!D87)),NA())</f>
        <v>#N/A</v>
      </c>
      <c r="BC93" s="99" t="e">
        <f ca="true">+IF(AND(ISNUMBER(OFFSET('Hygiene Data'!$E$5,0,10*ROW('Hygiene Data'!E87))),'Data Summary'!DR93="Yes"),OFFSET('Hygiene Data'!$E$5,0,10*ROW('Hygiene Data'!E87)),NA())</f>
        <v>#N/A</v>
      </c>
      <c r="BD93" s="99" t="e">
        <f ca="true">+IF(AND(ISNUMBER(OFFSET('Hygiene Data'!$E$7,0,10*ROW('Hygiene Data'!E87))),'Data Summary'!DS93="Yes"),OFFSET('Hygiene Data'!$E$7,0,10*ROW('Hygiene Data'!E87)),NA())</f>
        <v>#N/A</v>
      </c>
      <c r="BE93" s="99" t="e">
        <f ca="true">+IF(AND(ISNUMBER(OFFSET('Hygiene Data'!$E$9,0,10*ROW('Hygiene Data'!E87))),'Data Summary'!DT93="Yes"),OFFSET('Hygiene Data'!$E$9,0,10*ROW('Hygiene Data'!E87)),NA())</f>
        <v>#N/A</v>
      </c>
      <c r="BF93" s="99" t="e">
        <f ca="true">+IF(AND(ISNUMBER(OFFSET('Hygiene Data'!$F$5,0,10*ROW('Hygiene Data'!F87))),'Data Summary'!DU93="Yes"),OFFSET('Hygiene Data'!$F$5,0,10*ROW('Hygiene Data'!F87)),NA())</f>
        <v>#N/A</v>
      </c>
      <c r="BG93" s="99" t="e">
        <f ca="true">+IF(AND(ISNUMBER(OFFSET('Hygiene Data'!$F$7,0,10*ROW('Hygiene Data'!F87))),'Data Summary'!DV93="Yes"),OFFSET('Hygiene Data'!$F$7,0,10*ROW('Hygiene Data'!F87)),NA())</f>
        <v>#N/A</v>
      </c>
      <c r="BH93" s="99" t="e">
        <f ca="true">+IF(AND(ISNUMBER(OFFSET('Hygiene Data'!$F$9,0,10*ROW('Hygiene Data'!F87))),'Data Summary'!DW93="Yes"),OFFSET('Hygiene Data'!$F$9,0,10*ROW('Hygiene Data'!F87)),NA())</f>
        <v>#N/A</v>
      </c>
      <c r="BI93" s="99" t="e">
        <f ca="true">+IF(AND(ISNUMBER(OFFSET('Hygiene Data'!$G$5,0,10*ROW('Hygiene Data'!G87))),'Data Summary'!DX93="Yes"),OFFSET('Hygiene Data'!$G$5,0,10*ROW('Hygiene Data'!G87)),NA())</f>
        <v>#N/A</v>
      </c>
      <c r="BJ93" s="99" t="e">
        <f ca="true">+IF(AND(ISNUMBER(OFFSET('Hygiene Data'!$G$7,0,10*ROW('Hygiene Data'!G87))),'Data Summary'!DY93="Yes"),OFFSET('Hygiene Data'!$G$7,0,10*ROW('Hygiene Data'!G87)),NA())</f>
        <v>#N/A</v>
      </c>
      <c r="BK93" s="99" t="e">
        <f ca="true">+IF(AND(ISNUMBER(OFFSET('Hygiene Data'!$G$9,0,10*ROW('Hygiene Data'!G87))),'Data Summary'!DZ93="Yes"),OFFSET('Hygiene Data'!$G$9,0,10*ROW('Hygiene Data'!G87)),NA())</f>
        <v>#N/A</v>
      </c>
      <c r="BL93" s="99" t="e">
        <f ca="true">+IF(AND(ISNUMBER(OFFSET('Hygiene Data'!$H$5,0,10*ROW('Hygiene Data'!H87))),'Data Summary'!EA93="Yes"),OFFSET('Hygiene Data'!$H$5,0,10*ROW('Hygiene Data'!H87)),NA())</f>
        <v>#N/A</v>
      </c>
      <c r="BM93" s="99" t="e">
        <f ca="true">+IF(AND(ISNUMBER(OFFSET('Hygiene Data'!$H$7,0,10*ROW('Hygiene Data'!H87))),'Data Summary'!EB93="Yes"),OFFSET('Hygiene Data'!$H$7,0,10*ROW('Hygiene Data'!H87)),NA())</f>
        <v>#N/A</v>
      </c>
      <c r="BN93" s="99" t="e">
        <f ca="true">+IF(AND(ISNUMBER(OFFSET('Hygiene Data'!$H$9,0,10*ROW('Hygiene Data'!H87))),'Data Summary'!EC93="Yes"),OFFSET('Hygiene Data'!$H$9,0,10*ROW('Hygiene Data'!H87)),NA())</f>
        <v>#N/A</v>
      </c>
      <c r="BO93" s="99" t="e">
        <f ca="true">+IF(AND(ISNUMBER(OFFSET('Hygiene Data'!$I$5,0,10*ROW('Hygiene Data'!I87))),'Data Summary'!ED93="Yes"),OFFSET('Hygiene Data'!$I$5,0,10*ROW('Hygiene Data'!I87)),NA())</f>
        <v>#N/A</v>
      </c>
      <c r="BP93" s="99" t="e">
        <f ca="true">+IF(AND(ISNUMBER(OFFSET('Hygiene Data'!$I$7,0,10*ROW('Hygiene Data'!I87))),'Data Summary'!EE93="Yes"),OFFSET('Hygiene Data'!$I$7,0,10*ROW('Hygiene Data'!I87)),NA())</f>
        <v>#N/A</v>
      </c>
      <c r="BQ93" s="99" t="e">
        <f ca="true">+IF(AND(ISNUMBER(OFFSET('Hygiene Data'!$I$9,0,10*ROW('Hygiene Data'!I87))),'Data Summary'!EF93="Yes"),OFFSET('Hygiene Data'!$I$9,0,10*ROW('Hygiene Data'!I87)),NA())</f>
        <v>#N/A</v>
      </c>
    </row>
    <row xmlns:x14ac="http://schemas.microsoft.com/office/spreadsheetml/2009/9/ac" r="94" x14ac:dyDescent="0.2">
      <c r="A94" s="337" t="e">
        <f ca="true">+RIGHT('Data Summary'!A94,LEN('Data Summary'!A94)-9)</f>
        <v>#VALUE!</v>
      </c>
      <c r="B94" s="38" t="str">
        <f ca="true">+IF(ISTEXT('Data Summary'!B94),'Data Summary'!B94,"")</f>
        <v/>
      </c>
      <c r="C94" s="336" t="e">
        <f ca="true">+VALUE('Data Summary'!C94)</f>
        <v>#VALUE!</v>
      </c>
      <c r="D94" s="97" t="e">
        <f ca="true">+IF(AND(ISNUMBER(OFFSET('Water Data'!$D$4,0,10*ROW('Water Data'!D88))),'Data Summary'!BS94="Yes"),100-OFFSET('Water Data'!$D$4,0,10*ROW('Water Data'!D88)),NA())</f>
        <v>#N/A</v>
      </c>
      <c r="E94" s="97" t="e">
        <f ca="true">+IF(AND(ISNUMBER(OFFSET('Water Data'!$D$6,0,10*ROW('Water Data'!D88))),'Data Summary'!BT94="Yes"),OFFSET('Water Data'!$D$6,0,10*ROW('Water Data'!D88)),NA())</f>
        <v>#N/A</v>
      </c>
      <c r="F94" s="97" t="e">
        <f ca="true">+IF(AND(ISNUMBER(OFFSET('Water Data'!$D$9,0,10*ROW('Water Data'!D88))),'Data Summary'!BU94="Yes"),OFFSET('Water Data'!$D$9,0,10*ROW('Water Data'!D88)),NA())</f>
        <v>#N/A</v>
      </c>
      <c r="G94" s="97" t="e">
        <f ca="true">+IF(AND(ISNUMBER(OFFSET('Water Data'!$E$4,0,10*ROW('Water Data'!E88))),'Data Summary'!BV94="Yes"),100-OFFSET('Water Data'!$E$4,0,10*ROW('Water Data'!E88)),NA())</f>
        <v>#N/A</v>
      </c>
      <c r="H94" s="97" t="e">
        <f ca="true">+IF(AND(ISNUMBER(OFFSET('Water Data'!$E$6,0,10*ROW('Water Data'!E88))),'Data Summary'!BW94="Yes"),OFFSET('Water Data'!$E$6,0,10*ROW('Water Data'!E88)),NA())</f>
        <v>#N/A</v>
      </c>
      <c r="I94" s="97" t="e">
        <f ca="true">+IF(AND(ISNUMBER(OFFSET('Water Data'!$E$9,0,10*ROW('Water Data'!E88))),'Data Summary'!BX94="Yes"),OFFSET('Water Data'!$E$9,0,10*ROW('Water Data'!E88)),NA())</f>
        <v>#N/A</v>
      </c>
      <c r="J94" s="97" t="e">
        <f ca="true">+IF(AND(ISNUMBER(OFFSET('Water Data'!$F$4,0,10*ROW('Water Data'!F88))),'Data Summary'!BY94="Yes"),100-OFFSET('Water Data'!$F$4,0,10*ROW('Water Data'!F88)),NA())</f>
        <v>#N/A</v>
      </c>
      <c r="K94" s="97" t="e">
        <f ca="true">+IF(AND(ISNUMBER(OFFSET('Water Data'!$F$6,0,10*ROW('Water Data'!F88))),'Data Summary'!BZ94="Yes"),OFFSET('Water Data'!$F$6,0,10*ROW('Water Data'!F88)),NA())</f>
        <v>#N/A</v>
      </c>
      <c r="L94" s="97" t="e">
        <f ca="true">+IF(AND(ISNUMBER(OFFSET('Water Data'!$F$9,0,10*ROW('Water Data'!F88))),'Data Summary'!CA94="Yes"),OFFSET('Water Data'!$F$9,0,10*ROW('Water Data'!F88)),NA())</f>
        <v>#N/A</v>
      </c>
      <c r="M94" s="97" t="e">
        <f ca="true">+IF(AND(ISNUMBER(OFFSET('Water Data'!$G$4,0,10*ROW('Water Data'!G88))),'Data Summary'!CB94="Yes"),100-OFFSET('Water Data'!$G$4,0,10*ROW('Water Data'!G88)),NA())</f>
        <v>#N/A</v>
      </c>
      <c r="N94" s="97" t="e">
        <f ca="true">+IF(AND(ISNUMBER(OFFSET('Water Data'!$G$6,0,10*ROW('Water Data'!G88))),'Data Summary'!CC94="Yes"),OFFSET('Water Data'!$G$6,0,10*ROW('Water Data'!G88)),NA())</f>
        <v>#N/A</v>
      </c>
      <c r="O94" s="97" t="e">
        <f ca="true">+IF(AND(ISNUMBER(OFFSET('Water Data'!$G$9,0,10*ROW('Water Data'!G88))),'Data Summary'!CD94="Yes"),OFFSET('Water Data'!$G$9,0,10*ROW('Water Data'!G88)),NA())</f>
        <v>#N/A</v>
      </c>
      <c r="P94" s="97" t="e">
        <f ca="true">+IF(AND(ISNUMBER(OFFSET('Water Data'!$H$4,0,10*ROW('Water Data'!H88))),'Data Summary'!CE94="Yes"),100-OFFSET('Water Data'!$H$4,0,10*ROW('Water Data'!H88)),NA())</f>
        <v>#N/A</v>
      </c>
      <c r="Q94" s="97" t="e">
        <f ca="true">+IF(AND(ISNUMBER(OFFSET('Water Data'!$H$6,0,10*ROW('Water Data'!H88))),'Data Summary'!CF94="Yes"),OFFSET('Water Data'!$H$6,0,10*ROW('Water Data'!H88)),NA())</f>
        <v>#N/A</v>
      </c>
      <c r="R94" s="97" t="e">
        <f ca="true">+IF(AND(ISNUMBER(OFFSET('Water Data'!$H$9,0,10*ROW('Water Data'!H88))),'Data Summary'!CG94="Yes"),OFFSET('Water Data'!$H$9,0,10*ROW('Water Data'!H88)),NA())</f>
        <v>#N/A</v>
      </c>
      <c r="S94" s="97" t="e">
        <f ca="true">+IF(AND(ISNUMBER(OFFSET('Water Data'!$I$4,0,10*ROW('Water Data'!I88))),'Data Summary'!CH94="Yes"),100-OFFSET('Water Data'!$I$4,0,10*ROW('Water Data'!I88)),NA())</f>
        <v>#N/A</v>
      </c>
      <c r="T94" s="97" t="e">
        <f ca="true">+IF(AND(ISNUMBER(OFFSET('Water Data'!$I$6,0,10*ROW('Water Data'!I88))),'Data Summary'!CI94="Yes"),OFFSET('Water Data'!$I$6,0,10*ROW('Water Data'!I88)),NA())</f>
        <v>#N/A</v>
      </c>
      <c r="U94" s="97" t="e">
        <f ca="true">+IF(AND(ISNUMBER(OFFSET('Water Data'!$I$9,0,10*ROW('Water Data'!I88))),'Data Summary'!CJ94="Yes"),OFFSET('Water Data'!$I$9,0,10*ROW('Water Data'!I88)),NA())</f>
        <v>#N/A</v>
      </c>
      <c r="V94" s="98" t="e">
        <f ca="true">+IF(AND(ISNUMBER(OFFSET('Sanitation Data'!$D$4,0,10*ROW('Sanitation Data'!D88))),'Data Summary'!CK94="Yes"),100-OFFSET('Sanitation Data'!$D$4,0,10*ROW('Sanitation Data'!D88)),NA())</f>
        <v>#N/A</v>
      </c>
      <c r="W94" s="98" t="e">
        <f ca="true">+IF(AND(ISNUMBER(OFFSET('Sanitation Data'!$D$6,0,10*ROW('Sanitation Data'!D88))),'Data Summary'!CL94="Yes"),OFFSET('Sanitation Data'!$D$6,0,10*ROW('Sanitation Data'!D88)),NA())</f>
        <v>#N/A</v>
      </c>
      <c r="X94" s="98" t="e">
        <f ca="true">+IF(AND(ISNUMBER(OFFSET('Sanitation Data'!$D$10,0,10*ROW('Sanitation Data'!D88))),'Data Summary'!CM94="Yes"),OFFSET('Sanitation Data'!$D$10,0,10*ROW('Sanitation Data'!D88)),NA())</f>
        <v>#N/A</v>
      </c>
      <c r="Y94" s="98" t="e">
        <f ca="true">+IF(AND(ISNUMBER(OFFSET('Sanitation Data'!$D$11,0,10*ROW('Sanitation Data'!D88))),'Data Summary'!CN94="Yes"),OFFSET('Sanitation Data'!$D$11,0,10*ROW('Sanitation Data'!D88)),NA())</f>
        <v>#N/A</v>
      </c>
      <c r="Z94" s="98" t="e">
        <f ca="true">+IF(AND(ISNUMBER(OFFSET('Sanitation Data'!$D$12,0,10*ROW('Sanitation Data'!D88))),'Data Summary'!CO94="Yes"),OFFSET('Sanitation Data'!$D$12,0,10*ROW('Sanitation Data'!D88)),NA())</f>
        <v>#N/A</v>
      </c>
      <c r="AA94" s="98" t="e">
        <f ca="true">+IF(AND(ISNUMBER(OFFSET('Sanitation Data'!$E$4,0,10*ROW('Sanitation Data'!E88))),'Data Summary'!CP94="Yes"),100-OFFSET('Sanitation Data'!$E$4,0,10*ROW('Sanitation Data'!E88)),NA())</f>
        <v>#N/A</v>
      </c>
      <c r="AB94" s="98" t="e">
        <f ca="true">+IF(AND(ISNUMBER(OFFSET('Sanitation Data'!$E$6,0,10*ROW('Sanitation Data'!E88))),'Data Summary'!CQ94="Yes"),OFFSET('Sanitation Data'!$E$6,0,10*ROW('Sanitation Data'!E88)),NA())</f>
        <v>#N/A</v>
      </c>
      <c r="AC94" s="98" t="e">
        <f ca="true">+IF(AND(ISNUMBER(OFFSET('Sanitation Data'!$E$10,0,10*ROW('Sanitation Data'!E88))),'Data Summary'!CR94="Yes"),OFFSET('Sanitation Data'!$E$10,0,10*ROW('Sanitation Data'!E88)),NA())</f>
        <v>#N/A</v>
      </c>
      <c r="AD94" s="98" t="e">
        <f ca="true">+IF(AND(ISNUMBER(OFFSET('Sanitation Data'!$E$11,0,10*ROW('Sanitation Data'!E88))),'Data Summary'!CS94="Yes"),OFFSET('Sanitation Data'!$E$11,0,10*ROW('Sanitation Data'!E88)),NA())</f>
        <v>#N/A</v>
      </c>
      <c r="AE94" s="98" t="e">
        <f ca="true">+IF(AND(ISNUMBER(OFFSET('Sanitation Data'!$E$12,0,10*ROW('Sanitation Data'!E88))),'Data Summary'!CT94="Yes"),OFFSET('Sanitation Data'!$E$12,0,10*ROW('Sanitation Data'!E88)),NA())</f>
        <v>#N/A</v>
      </c>
      <c r="AF94" s="98" t="e">
        <f ca="true">+IF(AND(ISNUMBER(OFFSET('Sanitation Data'!$F$4,0,10*ROW('Sanitation Data'!F88))),'Data Summary'!CU94="Yes"),100-OFFSET('Sanitation Data'!$F$4,0,10*ROW('Sanitation Data'!F88)),NA())</f>
        <v>#N/A</v>
      </c>
      <c r="AG94" s="98" t="e">
        <f ca="true">+IF(AND(ISNUMBER(OFFSET('Sanitation Data'!$F$6,0,10*ROW('Sanitation Data'!F88))),'Data Summary'!CV94="Yes"),OFFSET('Sanitation Data'!$F$6,0,10*ROW('Sanitation Data'!F88)),NA())</f>
        <v>#N/A</v>
      </c>
      <c r="AH94" s="98" t="e">
        <f ca="true">+IF(AND(ISNUMBER(OFFSET('Sanitation Data'!$F$10,0,10*ROW('Sanitation Data'!F88))),'Data Summary'!CW94="Yes"),OFFSET('Sanitation Data'!$F$10,0,10*ROW('Sanitation Data'!F88)),NA())</f>
        <v>#N/A</v>
      </c>
      <c r="AI94" s="98" t="e">
        <f ca="true">+IF(AND(ISNUMBER(OFFSET('Sanitation Data'!$F$11,0,10*ROW('Sanitation Data'!F88))),'Data Summary'!CX94="Yes"),OFFSET('Sanitation Data'!$F$11,0,10*ROW('Sanitation Data'!F88)),NA())</f>
        <v>#N/A</v>
      </c>
      <c r="AJ94" s="98" t="e">
        <f ca="true">+IF(AND(ISNUMBER(OFFSET('Sanitation Data'!$F$12,0,10*ROW('Sanitation Data'!F88))),'Data Summary'!CY94="Yes"),OFFSET('Sanitation Data'!$F$12,0,10*ROW('Sanitation Data'!F88)),NA())</f>
        <v>#N/A</v>
      </c>
      <c r="AK94" s="98" t="e">
        <f ca="true">+IF(AND(ISNUMBER(OFFSET('Sanitation Data'!$G$4,0,10*ROW('Sanitation Data'!G88))),'Data Summary'!CZ94="Yes"),100-OFFSET('Sanitation Data'!$G$4,0,10*ROW('Sanitation Data'!G88)),NA())</f>
        <v>#N/A</v>
      </c>
      <c r="AL94" s="98" t="e">
        <f ca="true">+IF(AND(ISNUMBER(OFFSET('Sanitation Data'!$G$6,0,10*ROW('Sanitation Data'!G88))),'Data Summary'!DA94="Yes"),OFFSET('Sanitation Data'!$G$6,0,10*ROW('Sanitation Data'!G88)),NA())</f>
        <v>#N/A</v>
      </c>
      <c r="AM94" s="98" t="e">
        <f ca="true">+IF(AND(ISNUMBER(OFFSET('Sanitation Data'!$G$10,0,10*ROW('Sanitation Data'!G88))),'Data Summary'!DB94="Yes"),OFFSET('Sanitation Data'!$G$10,0,10*ROW('Sanitation Data'!G88)),NA())</f>
        <v>#N/A</v>
      </c>
      <c r="AN94" s="98" t="e">
        <f ca="true">+IF(AND(ISNUMBER(OFFSET('Sanitation Data'!$G$11,0,10*ROW('Sanitation Data'!G88))),'Data Summary'!DC94="Yes"),OFFSET('Sanitation Data'!$G$11,0,10*ROW('Sanitation Data'!G88)),NA())</f>
        <v>#N/A</v>
      </c>
      <c r="AO94" s="98" t="e">
        <f ca="true">+IF(AND(ISNUMBER(OFFSET('Sanitation Data'!$G$12,0,10*ROW('Sanitation Data'!G88))),'Data Summary'!DD94="Yes"),OFFSET('Sanitation Data'!$G$12,0,10*ROW('Sanitation Data'!G88)),NA())</f>
        <v>#N/A</v>
      </c>
      <c r="AP94" s="98" t="e">
        <f ca="true">+IF(AND(ISNUMBER(OFFSET('Sanitation Data'!$H$4,0,10*ROW('Sanitation Data'!H88))),'Data Summary'!DE94="Yes"),100-OFFSET('Sanitation Data'!$H$4,0,10*ROW('Sanitation Data'!H88)),NA())</f>
        <v>#N/A</v>
      </c>
      <c r="AQ94" s="98" t="e">
        <f ca="true">+IF(AND(ISNUMBER(OFFSET('Sanitation Data'!$H$6,0,10*ROW('Sanitation Data'!H88))),'Data Summary'!DF94="Yes"),OFFSET('Sanitation Data'!$H$6,0,10*ROW('Sanitation Data'!H88)),NA())</f>
        <v>#N/A</v>
      </c>
      <c r="AR94" s="98" t="e">
        <f ca="true">+IF(AND(ISNUMBER(OFFSET('Sanitation Data'!$H$10,0,10*ROW('Sanitation Data'!H88))),'Data Summary'!DG94="Yes"),OFFSET('Sanitation Data'!$H$10,0,10*ROW('Sanitation Data'!H88)),NA())</f>
        <v>#N/A</v>
      </c>
      <c r="AS94" s="98" t="e">
        <f ca="true">+IF(AND(ISNUMBER(OFFSET('Sanitation Data'!$H$11,0,10*ROW('Sanitation Data'!H88))),'Data Summary'!DH94="Yes"),OFFSET('Sanitation Data'!$H$11,0,10*ROW('Sanitation Data'!H88)),NA())</f>
        <v>#N/A</v>
      </c>
      <c r="AT94" s="98" t="e">
        <f ca="true">+IF(AND(ISNUMBER(OFFSET('Sanitation Data'!$H$12,0,10*ROW('Sanitation Data'!H88))),'Data Summary'!DI94="Yes"),OFFSET('Sanitation Data'!$H$12,0,10*ROW('Sanitation Data'!H88)),NA())</f>
        <v>#N/A</v>
      </c>
      <c r="AU94" s="98" t="e">
        <f ca="true">+IF(AND(ISNUMBER(OFFSET('Sanitation Data'!$I$4,0,10*ROW('Sanitation Data'!I88))),'Data Summary'!DJ94="Yes"),100-OFFSET('Sanitation Data'!$I$4,0,10*ROW('Sanitation Data'!I88)),NA())</f>
        <v>#N/A</v>
      </c>
      <c r="AV94" s="98" t="e">
        <f ca="true">+IF(AND(ISNUMBER(OFFSET('Sanitation Data'!$I$6,0,10*ROW('Sanitation Data'!I88))),'Data Summary'!DK94="Yes"),OFFSET('Sanitation Data'!$I$6,0,10*ROW('Sanitation Data'!I88)),NA())</f>
        <v>#N/A</v>
      </c>
      <c r="AW94" s="98" t="e">
        <f ca="true">+IF(AND(ISNUMBER(OFFSET('Sanitation Data'!$I$10,0,10*ROW('Sanitation Data'!I88))),'Data Summary'!DL94="Yes"),OFFSET('Sanitation Data'!$I$10,0,10*ROW('Sanitation Data'!I88)),NA())</f>
        <v>#N/A</v>
      </c>
      <c r="AX94" s="98" t="e">
        <f ca="true">+IF(AND(ISNUMBER(OFFSET('Sanitation Data'!$I$11,0,10*ROW('Sanitation Data'!I88))),'Data Summary'!DM94="Yes"),OFFSET('Sanitation Data'!$I$11,0,10*ROW('Sanitation Data'!I88)),NA())</f>
        <v>#N/A</v>
      </c>
      <c r="AY94" s="98" t="e">
        <f ca="true">+IF(AND(ISNUMBER(OFFSET('Sanitation Data'!$I$12,0,10*ROW('Sanitation Data'!I88))),'Data Summary'!DN94="Yes"),OFFSET('Sanitation Data'!$I$12,0,10*ROW('Sanitation Data'!I88)),NA())</f>
        <v>#N/A</v>
      </c>
      <c r="AZ94" s="99" t="e">
        <f ca="true">+IF(AND(ISNUMBER(OFFSET('Hygiene Data'!$D$5,0,10*ROW('Hygiene Data'!D88))),'Data Summary'!DO94="Yes"),OFFSET('Hygiene Data'!$D$5,0,10*ROW('Hygiene Data'!D88)),NA())</f>
        <v>#N/A</v>
      </c>
      <c r="BA94" s="99" t="e">
        <f ca="true">+IF(AND(ISNUMBER(OFFSET('Hygiene Data'!$D$7,0,10*ROW('Hygiene Data'!D88))),'Data Summary'!DP94="Yes"),OFFSET('Hygiene Data'!$D$7,0,10*ROW('Hygiene Data'!D88)),NA())</f>
        <v>#N/A</v>
      </c>
      <c r="BB94" s="99" t="e">
        <f ca="true">+IF(AND(ISNUMBER(OFFSET('Hygiene Data'!$D$9,0,10*ROW('Hygiene Data'!D88))),'Data Summary'!DQ94="Yes"),OFFSET('Hygiene Data'!$D$9,0,10*ROW('Hygiene Data'!D88)),NA())</f>
        <v>#N/A</v>
      </c>
      <c r="BC94" s="99" t="e">
        <f ca="true">+IF(AND(ISNUMBER(OFFSET('Hygiene Data'!$E$5,0,10*ROW('Hygiene Data'!E88))),'Data Summary'!DR94="Yes"),OFFSET('Hygiene Data'!$E$5,0,10*ROW('Hygiene Data'!E88)),NA())</f>
        <v>#N/A</v>
      </c>
      <c r="BD94" s="99" t="e">
        <f ca="true">+IF(AND(ISNUMBER(OFFSET('Hygiene Data'!$E$7,0,10*ROW('Hygiene Data'!E88))),'Data Summary'!DS94="Yes"),OFFSET('Hygiene Data'!$E$7,0,10*ROW('Hygiene Data'!E88)),NA())</f>
        <v>#N/A</v>
      </c>
      <c r="BE94" s="99" t="e">
        <f ca="true">+IF(AND(ISNUMBER(OFFSET('Hygiene Data'!$E$9,0,10*ROW('Hygiene Data'!E88))),'Data Summary'!DT94="Yes"),OFFSET('Hygiene Data'!$E$9,0,10*ROW('Hygiene Data'!E88)),NA())</f>
        <v>#N/A</v>
      </c>
      <c r="BF94" s="99" t="e">
        <f ca="true">+IF(AND(ISNUMBER(OFFSET('Hygiene Data'!$F$5,0,10*ROW('Hygiene Data'!F88))),'Data Summary'!DU94="Yes"),OFFSET('Hygiene Data'!$F$5,0,10*ROW('Hygiene Data'!F88)),NA())</f>
        <v>#N/A</v>
      </c>
      <c r="BG94" s="99" t="e">
        <f ca="true">+IF(AND(ISNUMBER(OFFSET('Hygiene Data'!$F$7,0,10*ROW('Hygiene Data'!F88))),'Data Summary'!DV94="Yes"),OFFSET('Hygiene Data'!$F$7,0,10*ROW('Hygiene Data'!F88)),NA())</f>
        <v>#N/A</v>
      </c>
      <c r="BH94" s="99" t="e">
        <f ca="true">+IF(AND(ISNUMBER(OFFSET('Hygiene Data'!$F$9,0,10*ROW('Hygiene Data'!F88))),'Data Summary'!DW94="Yes"),OFFSET('Hygiene Data'!$F$9,0,10*ROW('Hygiene Data'!F88)),NA())</f>
        <v>#N/A</v>
      </c>
      <c r="BI94" s="99" t="e">
        <f ca="true">+IF(AND(ISNUMBER(OFFSET('Hygiene Data'!$G$5,0,10*ROW('Hygiene Data'!G88))),'Data Summary'!DX94="Yes"),OFFSET('Hygiene Data'!$G$5,0,10*ROW('Hygiene Data'!G88)),NA())</f>
        <v>#N/A</v>
      </c>
      <c r="BJ94" s="99" t="e">
        <f ca="true">+IF(AND(ISNUMBER(OFFSET('Hygiene Data'!$G$7,0,10*ROW('Hygiene Data'!G88))),'Data Summary'!DY94="Yes"),OFFSET('Hygiene Data'!$G$7,0,10*ROW('Hygiene Data'!G88)),NA())</f>
        <v>#N/A</v>
      </c>
      <c r="BK94" s="99" t="e">
        <f ca="true">+IF(AND(ISNUMBER(OFFSET('Hygiene Data'!$G$9,0,10*ROW('Hygiene Data'!G88))),'Data Summary'!DZ94="Yes"),OFFSET('Hygiene Data'!$G$9,0,10*ROW('Hygiene Data'!G88)),NA())</f>
        <v>#N/A</v>
      </c>
      <c r="BL94" s="99" t="e">
        <f ca="true">+IF(AND(ISNUMBER(OFFSET('Hygiene Data'!$H$5,0,10*ROW('Hygiene Data'!H88))),'Data Summary'!EA94="Yes"),OFFSET('Hygiene Data'!$H$5,0,10*ROW('Hygiene Data'!H88)),NA())</f>
        <v>#N/A</v>
      </c>
      <c r="BM94" s="99" t="e">
        <f ca="true">+IF(AND(ISNUMBER(OFFSET('Hygiene Data'!$H$7,0,10*ROW('Hygiene Data'!H88))),'Data Summary'!EB94="Yes"),OFFSET('Hygiene Data'!$H$7,0,10*ROW('Hygiene Data'!H88)),NA())</f>
        <v>#N/A</v>
      </c>
      <c r="BN94" s="99" t="e">
        <f ca="true">+IF(AND(ISNUMBER(OFFSET('Hygiene Data'!$H$9,0,10*ROW('Hygiene Data'!H88))),'Data Summary'!EC94="Yes"),OFFSET('Hygiene Data'!$H$9,0,10*ROW('Hygiene Data'!H88)),NA())</f>
        <v>#N/A</v>
      </c>
      <c r="BO94" s="99" t="e">
        <f ca="true">+IF(AND(ISNUMBER(OFFSET('Hygiene Data'!$I$5,0,10*ROW('Hygiene Data'!I88))),'Data Summary'!ED94="Yes"),OFFSET('Hygiene Data'!$I$5,0,10*ROW('Hygiene Data'!I88)),NA())</f>
        <v>#N/A</v>
      </c>
      <c r="BP94" s="99" t="e">
        <f ca="true">+IF(AND(ISNUMBER(OFFSET('Hygiene Data'!$I$7,0,10*ROW('Hygiene Data'!I88))),'Data Summary'!EE94="Yes"),OFFSET('Hygiene Data'!$I$7,0,10*ROW('Hygiene Data'!I88)),NA())</f>
        <v>#N/A</v>
      </c>
      <c r="BQ94" s="99" t="e">
        <f ca="true">+IF(AND(ISNUMBER(OFFSET('Hygiene Data'!$I$9,0,10*ROW('Hygiene Data'!I88))),'Data Summary'!EF94="Yes"),OFFSET('Hygiene Data'!$I$9,0,10*ROW('Hygiene Data'!I88)),NA())</f>
        <v>#N/A</v>
      </c>
    </row>
    <row xmlns:x14ac="http://schemas.microsoft.com/office/spreadsheetml/2009/9/ac" r="95" x14ac:dyDescent="0.2">
      <c r="A95" s="337" t="e">
        <f ca="true">+RIGHT('Data Summary'!A95,LEN('Data Summary'!A95)-9)</f>
        <v>#VALUE!</v>
      </c>
      <c r="B95" s="38" t="str">
        <f ca="true">+IF(ISTEXT('Data Summary'!B95),'Data Summary'!B95,"")</f>
        <v/>
      </c>
      <c r="C95" s="336" t="e">
        <f ca="true">+VALUE('Data Summary'!C95)</f>
        <v>#VALUE!</v>
      </c>
      <c r="D95" s="97" t="e">
        <f ca="true">+IF(AND(ISNUMBER(OFFSET('Water Data'!$D$4,0,10*ROW('Water Data'!D89))),'Data Summary'!BS95="Yes"),100-OFFSET('Water Data'!$D$4,0,10*ROW('Water Data'!D89)),NA())</f>
        <v>#N/A</v>
      </c>
      <c r="E95" s="97" t="e">
        <f ca="true">+IF(AND(ISNUMBER(OFFSET('Water Data'!$D$6,0,10*ROW('Water Data'!D89))),'Data Summary'!BT95="Yes"),OFFSET('Water Data'!$D$6,0,10*ROW('Water Data'!D89)),NA())</f>
        <v>#N/A</v>
      </c>
      <c r="F95" s="97" t="e">
        <f ca="true">+IF(AND(ISNUMBER(OFFSET('Water Data'!$D$9,0,10*ROW('Water Data'!D89))),'Data Summary'!BU95="Yes"),OFFSET('Water Data'!$D$9,0,10*ROW('Water Data'!D89)),NA())</f>
        <v>#N/A</v>
      </c>
      <c r="G95" s="97" t="e">
        <f ca="true">+IF(AND(ISNUMBER(OFFSET('Water Data'!$E$4,0,10*ROW('Water Data'!E89))),'Data Summary'!BV95="Yes"),100-OFFSET('Water Data'!$E$4,0,10*ROW('Water Data'!E89)),NA())</f>
        <v>#N/A</v>
      </c>
      <c r="H95" s="97" t="e">
        <f ca="true">+IF(AND(ISNUMBER(OFFSET('Water Data'!$E$6,0,10*ROW('Water Data'!E89))),'Data Summary'!BW95="Yes"),OFFSET('Water Data'!$E$6,0,10*ROW('Water Data'!E89)),NA())</f>
        <v>#N/A</v>
      </c>
      <c r="I95" s="97" t="e">
        <f ca="true">+IF(AND(ISNUMBER(OFFSET('Water Data'!$E$9,0,10*ROW('Water Data'!E89))),'Data Summary'!BX95="Yes"),OFFSET('Water Data'!$E$9,0,10*ROW('Water Data'!E89)),NA())</f>
        <v>#N/A</v>
      </c>
      <c r="J95" s="97" t="e">
        <f ca="true">+IF(AND(ISNUMBER(OFFSET('Water Data'!$F$4,0,10*ROW('Water Data'!F89))),'Data Summary'!BY95="Yes"),100-OFFSET('Water Data'!$F$4,0,10*ROW('Water Data'!F89)),NA())</f>
        <v>#N/A</v>
      </c>
      <c r="K95" s="97" t="e">
        <f ca="true">+IF(AND(ISNUMBER(OFFSET('Water Data'!$F$6,0,10*ROW('Water Data'!F89))),'Data Summary'!BZ95="Yes"),OFFSET('Water Data'!$F$6,0,10*ROW('Water Data'!F89)),NA())</f>
        <v>#N/A</v>
      </c>
      <c r="L95" s="97" t="e">
        <f ca="true">+IF(AND(ISNUMBER(OFFSET('Water Data'!$F$9,0,10*ROW('Water Data'!F89))),'Data Summary'!CA95="Yes"),OFFSET('Water Data'!$F$9,0,10*ROW('Water Data'!F89)),NA())</f>
        <v>#N/A</v>
      </c>
      <c r="M95" s="97" t="e">
        <f ca="true">+IF(AND(ISNUMBER(OFFSET('Water Data'!$G$4,0,10*ROW('Water Data'!G89))),'Data Summary'!CB95="Yes"),100-OFFSET('Water Data'!$G$4,0,10*ROW('Water Data'!G89)),NA())</f>
        <v>#N/A</v>
      </c>
      <c r="N95" s="97" t="e">
        <f ca="true">+IF(AND(ISNUMBER(OFFSET('Water Data'!$G$6,0,10*ROW('Water Data'!G89))),'Data Summary'!CC95="Yes"),OFFSET('Water Data'!$G$6,0,10*ROW('Water Data'!G89)),NA())</f>
        <v>#N/A</v>
      </c>
      <c r="O95" s="97" t="e">
        <f ca="true">+IF(AND(ISNUMBER(OFFSET('Water Data'!$G$9,0,10*ROW('Water Data'!G89))),'Data Summary'!CD95="Yes"),OFFSET('Water Data'!$G$9,0,10*ROW('Water Data'!G89)),NA())</f>
        <v>#N/A</v>
      </c>
      <c r="P95" s="97" t="e">
        <f ca="true">+IF(AND(ISNUMBER(OFFSET('Water Data'!$H$4,0,10*ROW('Water Data'!H89))),'Data Summary'!CE95="Yes"),100-OFFSET('Water Data'!$H$4,0,10*ROW('Water Data'!H89)),NA())</f>
        <v>#N/A</v>
      </c>
      <c r="Q95" s="97" t="e">
        <f ca="true">+IF(AND(ISNUMBER(OFFSET('Water Data'!$H$6,0,10*ROW('Water Data'!H89))),'Data Summary'!CF95="Yes"),OFFSET('Water Data'!$H$6,0,10*ROW('Water Data'!H89)),NA())</f>
        <v>#N/A</v>
      </c>
      <c r="R95" s="97" t="e">
        <f ca="true">+IF(AND(ISNUMBER(OFFSET('Water Data'!$H$9,0,10*ROW('Water Data'!H89))),'Data Summary'!CG95="Yes"),OFFSET('Water Data'!$H$9,0,10*ROW('Water Data'!H89)),NA())</f>
        <v>#N/A</v>
      </c>
      <c r="S95" s="97" t="e">
        <f ca="true">+IF(AND(ISNUMBER(OFFSET('Water Data'!$I$4,0,10*ROW('Water Data'!I89))),'Data Summary'!CH95="Yes"),100-OFFSET('Water Data'!$I$4,0,10*ROW('Water Data'!I89)),NA())</f>
        <v>#N/A</v>
      </c>
      <c r="T95" s="97" t="e">
        <f ca="true">+IF(AND(ISNUMBER(OFFSET('Water Data'!$I$6,0,10*ROW('Water Data'!I89))),'Data Summary'!CI95="Yes"),OFFSET('Water Data'!$I$6,0,10*ROW('Water Data'!I89)),NA())</f>
        <v>#N/A</v>
      </c>
      <c r="U95" s="97" t="e">
        <f ca="true">+IF(AND(ISNUMBER(OFFSET('Water Data'!$I$9,0,10*ROW('Water Data'!I89))),'Data Summary'!CJ95="Yes"),OFFSET('Water Data'!$I$9,0,10*ROW('Water Data'!I89)),NA())</f>
        <v>#N/A</v>
      </c>
      <c r="V95" s="98" t="e">
        <f ca="true">+IF(AND(ISNUMBER(OFFSET('Sanitation Data'!$D$4,0,10*ROW('Sanitation Data'!D89))),'Data Summary'!CK95="Yes"),100-OFFSET('Sanitation Data'!$D$4,0,10*ROW('Sanitation Data'!D89)),NA())</f>
        <v>#N/A</v>
      </c>
      <c r="W95" s="98" t="e">
        <f ca="true">+IF(AND(ISNUMBER(OFFSET('Sanitation Data'!$D$6,0,10*ROW('Sanitation Data'!D89))),'Data Summary'!CL95="Yes"),OFFSET('Sanitation Data'!$D$6,0,10*ROW('Sanitation Data'!D89)),NA())</f>
        <v>#N/A</v>
      </c>
      <c r="X95" s="98" t="e">
        <f ca="true">+IF(AND(ISNUMBER(OFFSET('Sanitation Data'!$D$10,0,10*ROW('Sanitation Data'!D89))),'Data Summary'!CM95="Yes"),OFFSET('Sanitation Data'!$D$10,0,10*ROW('Sanitation Data'!D89)),NA())</f>
        <v>#N/A</v>
      </c>
      <c r="Y95" s="98" t="e">
        <f ca="true">+IF(AND(ISNUMBER(OFFSET('Sanitation Data'!$D$11,0,10*ROW('Sanitation Data'!D89))),'Data Summary'!CN95="Yes"),OFFSET('Sanitation Data'!$D$11,0,10*ROW('Sanitation Data'!D89)),NA())</f>
        <v>#N/A</v>
      </c>
      <c r="Z95" s="98" t="e">
        <f ca="true">+IF(AND(ISNUMBER(OFFSET('Sanitation Data'!$D$12,0,10*ROW('Sanitation Data'!D89))),'Data Summary'!CO95="Yes"),OFFSET('Sanitation Data'!$D$12,0,10*ROW('Sanitation Data'!D89)),NA())</f>
        <v>#N/A</v>
      </c>
      <c r="AA95" s="98" t="e">
        <f ca="true">+IF(AND(ISNUMBER(OFFSET('Sanitation Data'!$E$4,0,10*ROW('Sanitation Data'!E89))),'Data Summary'!CP95="Yes"),100-OFFSET('Sanitation Data'!$E$4,0,10*ROW('Sanitation Data'!E89)),NA())</f>
        <v>#N/A</v>
      </c>
      <c r="AB95" s="98" t="e">
        <f ca="true">+IF(AND(ISNUMBER(OFFSET('Sanitation Data'!$E$6,0,10*ROW('Sanitation Data'!E89))),'Data Summary'!CQ95="Yes"),OFFSET('Sanitation Data'!$E$6,0,10*ROW('Sanitation Data'!E89)),NA())</f>
        <v>#N/A</v>
      </c>
      <c r="AC95" s="98" t="e">
        <f ca="true">+IF(AND(ISNUMBER(OFFSET('Sanitation Data'!$E$10,0,10*ROW('Sanitation Data'!E89))),'Data Summary'!CR95="Yes"),OFFSET('Sanitation Data'!$E$10,0,10*ROW('Sanitation Data'!E89)),NA())</f>
        <v>#N/A</v>
      </c>
      <c r="AD95" s="98" t="e">
        <f ca="true">+IF(AND(ISNUMBER(OFFSET('Sanitation Data'!$E$11,0,10*ROW('Sanitation Data'!E89))),'Data Summary'!CS95="Yes"),OFFSET('Sanitation Data'!$E$11,0,10*ROW('Sanitation Data'!E89)),NA())</f>
        <v>#N/A</v>
      </c>
      <c r="AE95" s="98" t="e">
        <f ca="true">+IF(AND(ISNUMBER(OFFSET('Sanitation Data'!$E$12,0,10*ROW('Sanitation Data'!E89))),'Data Summary'!CT95="Yes"),OFFSET('Sanitation Data'!$E$12,0,10*ROW('Sanitation Data'!E89)),NA())</f>
        <v>#N/A</v>
      </c>
      <c r="AF95" s="98" t="e">
        <f ca="true">+IF(AND(ISNUMBER(OFFSET('Sanitation Data'!$F$4,0,10*ROW('Sanitation Data'!F89))),'Data Summary'!CU95="Yes"),100-OFFSET('Sanitation Data'!$F$4,0,10*ROW('Sanitation Data'!F89)),NA())</f>
        <v>#N/A</v>
      </c>
      <c r="AG95" s="98" t="e">
        <f ca="true">+IF(AND(ISNUMBER(OFFSET('Sanitation Data'!$F$6,0,10*ROW('Sanitation Data'!F89))),'Data Summary'!CV95="Yes"),OFFSET('Sanitation Data'!$F$6,0,10*ROW('Sanitation Data'!F89)),NA())</f>
        <v>#N/A</v>
      </c>
      <c r="AH95" s="98" t="e">
        <f ca="true">+IF(AND(ISNUMBER(OFFSET('Sanitation Data'!$F$10,0,10*ROW('Sanitation Data'!F89))),'Data Summary'!CW95="Yes"),OFFSET('Sanitation Data'!$F$10,0,10*ROW('Sanitation Data'!F89)),NA())</f>
        <v>#N/A</v>
      </c>
      <c r="AI95" s="98" t="e">
        <f ca="true">+IF(AND(ISNUMBER(OFFSET('Sanitation Data'!$F$11,0,10*ROW('Sanitation Data'!F89))),'Data Summary'!CX95="Yes"),OFFSET('Sanitation Data'!$F$11,0,10*ROW('Sanitation Data'!F89)),NA())</f>
        <v>#N/A</v>
      </c>
      <c r="AJ95" s="98" t="e">
        <f ca="true">+IF(AND(ISNUMBER(OFFSET('Sanitation Data'!$F$12,0,10*ROW('Sanitation Data'!F89))),'Data Summary'!CY95="Yes"),OFFSET('Sanitation Data'!$F$12,0,10*ROW('Sanitation Data'!F89)),NA())</f>
        <v>#N/A</v>
      </c>
      <c r="AK95" s="98" t="e">
        <f ca="true">+IF(AND(ISNUMBER(OFFSET('Sanitation Data'!$G$4,0,10*ROW('Sanitation Data'!G89))),'Data Summary'!CZ95="Yes"),100-OFFSET('Sanitation Data'!$G$4,0,10*ROW('Sanitation Data'!G89)),NA())</f>
        <v>#N/A</v>
      </c>
      <c r="AL95" s="98" t="e">
        <f ca="true">+IF(AND(ISNUMBER(OFFSET('Sanitation Data'!$G$6,0,10*ROW('Sanitation Data'!G89))),'Data Summary'!DA95="Yes"),OFFSET('Sanitation Data'!$G$6,0,10*ROW('Sanitation Data'!G89)),NA())</f>
        <v>#N/A</v>
      </c>
      <c r="AM95" s="98" t="e">
        <f ca="true">+IF(AND(ISNUMBER(OFFSET('Sanitation Data'!$G$10,0,10*ROW('Sanitation Data'!G89))),'Data Summary'!DB95="Yes"),OFFSET('Sanitation Data'!$G$10,0,10*ROW('Sanitation Data'!G89)),NA())</f>
        <v>#N/A</v>
      </c>
      <c r="AN95" s="98" t="e">
        <f ca="true">+IF(AND(ISNUMBER(OFFSET('Sanitation Data'!$G$11,0,10*ROW('Sanitation Data'!G89))),'Data Summary'!DC95="Yes"),OFFSET('Sanitation Data'!$G$11,0,10*ROW('Sanitation Data'!G89)),NA())</f>
        <v>#N/A</v>
      </c>
      <c r="AO95" s="98" t="e">
        <f ca="true">+IF(AND(ISNUMBER(OFFSET('Sanitation Data'!$G$12,0,10*ROW('Sanitation Data'!G89))),'Data Summary'!DD95="Yes"),OFFSET('Sanitation Data'!$G$12,0,10*ROW('Sanitation Data'!G89)),NA())</f>
        <v>#N/A</v>
      </c>
      <c r="AP95" s="98" t="e">
        <f ca="true">+IF(AND(ISNUMBER(OFFSET('Sanitation Data'!$H$4,0,10*ROW('Sanitation Data'!H89))),'Data Summary'!DE95="Yes"),100-OFFSET('Sanitation Data'!$H$4,0,10*ROW('Sanitation Data'!H89)),NA())</f>
        <v>#N/A</v>
      </c>
      <c r="AQ95" s="98" t="e">
        <f ca="true">+IF(AND(ISNUMBER(OFFSET('Sanitation Data'!$H$6,0,10*ROW('Sanitation Data'!H89))),'Data Summary'!DF95="Yes"),OFFSET('Sanitation Data'!$H$6,0,10*ROW('Sanitation Data'!H89)),NA())</f>
        <v>#N/A</v>
      </c>
      <c r="AR95" s="98" t="e">
        <f ca="true">+IF(AND(ISNUMBER(OFFSET('Sanitation Data'!$H$10,0,10*ROW('Sanitation Data'!H89))),'Data Summary'!DG95="Yes"),OFFSET('Sanitation Data'!$H$10,0,10*ROW('Sanitation Data'!H89)),NA())</f>
        <v>#N/A</v>
      </c>
      <c r="AS95" s="98" t="e">
        <f ca="true">+IF(AND(ISNUMBER(OFFSET('Sanitation Data'!$H$11,0,10*ROW('Sanitation Data'!H89))),'Data Summary'!DH95="Yes"),OFFSET('Sanitation Data'!$H$11,0,10*ROW('Sanitation Data'!H89)),NA())</f>
        <v>#N/A</v>
      </c>
      <c r="AT95" s="98" t="e">
        <f ca="true">+IF(AND(ISNUMBER(OFFSET('Sanitation Data'!$H$12,0,10*ROW('Sanitation Data'!H89))),'Data Summary'!DI95="Yes"),OFFSET('Sanitation Data'!$H$12,0,10*ROW('Sanitation Data'!H89)),NA())</f>
        <v>#N/A</v>
      </c>
      <c r="AU95" s="98" t="e">
        <f ca="true">+IF(AND(ISNUMBER(OFFSET('Sanitation Data'!$I$4,0,10*ROW('Sanitation Data'!I89))),'Data Summary'!DJ95="Yes"),100-OFFSET('Sanitation Data'!$I$4,0,10*ROW('Sanitation Data'!I89)),NA())</f>
        <v>#N/A</v>
      </c>
      <c r="AV95" s="98" t="e">
        <f ca="true">+IF(AND(ISNUMBER(OFFSET('Sanitation Data'!$I$6,0,10*ROW('Sanitation Data'!I89))),'Data Summary'!DK95="Yes"),OFFSET('Sanitation Data'!$I$6,0,10*ROW('Sanitation Data'!I89)),NA())</f>
        <v>#N/A</v>
      </c>
      <c r="AW95" s="98" t="e">
        <f ca="true">+IF(AND(ISNUMBER(OFFSET('Sanitation Data'!$I$10,0,10*ROW('Sanitation Data'!I89))),'Data Summary'!DL95="Yes"),OFFSET('Sanitation Data'!$I$10,0,10*ROW('Sanitation Data'!I89)),NA())</f>
        <v>#N/A</v>
      </c>
      <c r="AX95" s="98" t="e">
        <f ca="true">+IF(AND(ISNUMBER(OFFSET('Sanitation Data'!$I$11,0,10*ROW('Sanitation Data'!I89))),'Data Summary'!DM95="Yes"),OFFSET('Sanitation Data'!$I$11,0,10*ROW('Sanitation Data'!I89)),NA())</f>
        <v>#N/A</v>
      </c>
      <c r="AY95" s="98" t="e">
        <f ca="true">+IF(AND(ISNUMBER(OFFSET('Sanitation Data'!$I$12,0,10*ROW('Sanitation Data'!I89))),'Data Summary'!DN95="Yes"),OFFSET('Sanitation Data'!$I$12,0,10*ROW('Sanitation Data'!I89)),NA())</f>
        <v>#N/A</v>
      </c>
      <c r="AZ95" s="99" t="e">
        <f ca="true">+IF(AND(ISNUMBER(OFFSET('Hygiene Data'!$D$5,0,10*ROW('Hygiene Data'!D89))),'Data Summary'!DO95="Yes"),OFFSET('Hygiene Data'!$D$5,0,10*ROW('Hygiene Data'!D89)),NA())</f>
        <v>#N/A</v>
      </c>
      <c r="BA95" s="99" t="e">
        <f ca="true">+IF(AND(ISNUMBER(OFFSET('Hygiene Data'!$D$7,0,10*ROW('Hygiene Data'!D89))),'Data Summary'!DP95="Yes"),OFFSET('Hygiene Data'!$D$7,0,10*ROW('Hygiene Data'!D89)),NA())</f>
        <v>#N/A</v>
      </c>
      <c r="BB95" s="99" t="e">
        <f ca="true">+IF(AND(ISNUMBER(OFFSET('Hygiene Data'!$D$9,0,10*ROW('Hygiene Data'!D89))),'Data Summary'!DQ95="Yes"),OFFSET('Hygiene Data'!$D$9,0,10*ROW('Hygiene Data'!D89)),NA())</f>
        <v>#N/A</v>
      </c>
      <c r="BC95" s="99" t="e">
        <f ca="true">+IF(AND(ISNUMBER(OFFSET('Hygiene Data'!$E$5,0,10*ROW('Hygiene Data'!E89))),'Data Summary'!DR95="Yes"),OFFSET('Hygiene Data'!$E$5,0,10*ROW('Hygiene Data'!E89)),NA())</f>
        <v>#N/A</v>
      </c>
      <c r="BD95" s="99" t="e">
        <f ca="true">+IF(AND(ISNUMBER(OFFSET('Hygiene Data'!$E$7,0,10*ROW('Hygiene Data'!E89))),'Data Summary'!DS95="Yes"),OFFSET('Hygiene Data'!$E$7,0,10*ROW('Hygiene Data'!E89)),NA())</f>
        <v>#N/A</v>
      </c>
      <c r="BE95" s="99" t="e">
        <f ca="true">+IF(AND(ISNUMBER(OFFSET('Hygiene Data'!$E$9,0,10*ROW('Hygiene Data'!E89))),'Data Summary'!DT95="Yes"),OFFSET('Hygiene Data'!$E$9,0,10*ROW('Hygiene Data'!E89)),NA())</f>
        <v>#N/A</v>
      </c>
      <c r="BF95" s="99" t="e">
        <f ca="true">+IF(AND(ISNUMBER(OFFSET('Hygiene Data'!$F$5,0,10*ROW('Hygiene Data'!F89))),'Data Summary'!DU95="Yes"),OFFSET('Hygiene Data'!$F$5,0,10*ROW('Hygiene Data'!F89)),NA())</f>
        <v>#N/A</v>
      </c>
      <c r="BG95" s="99" t="e">
        <f ca="true">+IF(AND(ISNUMBER(OFFSET('Hygiene Data'!$F$7,0,10*ROW('Hygiene Data'!F89))),'Data Summary'!DV95="Yes"),OFFSET('Hygiene Data'!$F$7,0,10*ROW('Hygiene Data'!F89)),NA())</f>
        <v>#N/A</v>
      </c>
      <c r="BH95" s="99" t="e">
        <f ca="true">+IF(AND(ISNUMBER(OFFSET('Hygiene Data'!$F$9,0,10*ROW('Hygiene Data'!F89))),'Data Summary'!DW95="Yes"),OFFSET('Hygiene Data'!$F$9,0,10*ROW('Hygiene Data'!F89)),NA())</f>
        <v>#N/A</v>
      </c>
      <c r="BI95" s="99" t="e">
        <f ca="true">+IF(AND(ISNUMBER(OFFSET('Hygiene Data'!$G$5,0,10*ROW('Hygiene Data'!G89))),'Data Summary'!DX95="Yes"),OFFSET('Hygiene Data'!$G$5,0,10*ROW('Hygiene Data'!G89)),NA())</f>
        <v>#N/A</v>
      </c>
      <c r="BJ95" s="99" t="e">
        <f ca="true">+IF(AND(ISNUMBER(OFFSET('Hygiene Data'!$G$7,0,10*ROW('Hygiene Data'!G89))),'Data Summary'!DY95="Yes"),OFFSET('Hygiene Data'!$G$7,0,10*ROW('Hygiene Data'!G89)),NA())</f>
        <v>#N/A</v>
      </c>
      <c r="BK95" s="99" t="e">
        <f ca="true">+IF(AND(ISNUMBER(OFFSET('Hygiene Data'!$G$9,0,10*ROW('Hygiene Data'!G89))),'Data Summary'!DZ95="Yes"),OFFSET('Hygiene Data'!$G$9,0,10*ROW('Hygiene Data'!G89)),NA())</f>
        <v>#N/A</v>
      </c>
      <c r="BL95" s="99" t="e">
        <f ca="true">+IF(AND(ISNUMBER(OFFSET('Hygiene Data'!$H$5,0,10*ROW('Hygiene Data'!H89))),'Data Summary'!EA95="Yes"),OFFSET('Hygiene Data'!$H$5,0,10*ROW('Hygiene Data'!H89)),NA())</f>
        <v>#N/A</v>
      </c>
      <c r="BM95" s="99" t="e">
        <f ca="true">+IF(AND(ISNUMBER(OFFSET('Hygiene Data'!$H$7,0,10*ROW('Hygiene Data'!H89))),'Data Summary'!EB95="Yes"),OFFSET('Hygiene Data'!$H$7,0,10*ROW('Hygiene Data'!H89)),NA())</f>
        <v>#N/A</v>
      </c>
      <c r="BN95" s="99" t="e">
        <f ca="true">+IF(AND(ISNUMBER(OFFSET('Hygiene Data'!$H$9,0,10*ROW('Hygiene Data'!H89))),'Data Summary'!EC95="Yes"),OFFSET('Hygiene Data'!$H$9,0,10*ROW('Hygiene Data'!H89)),NA())</f>
        <v>#N/A</v>
      </c>
      <c r="BO95" s="99" t="e">
        <f ca="true">+IF(AND(ISNUMBER(OFFSET('Hygiene Data'!$I$5,0,10*ROW('Hygiene Data'!I89))),'Data Summary'!ED95="Yes"),OFFSET('Hygiene Data'!$I$5,0,10*ROW('Hygiene Data'!I89)),NA())</f>
        <v>#N/A</v>
      </c>
      <c r="BP95" s="99" t="e">
        <f ca="true">+IF(AND(ISNUMBER(OFFSET('Hygiene Data'!$I$7,0,10*ROW('Hygiene Data'!I89))),'Data Summary'!EE95="Yes"),OFFSET('Hygiene Data'!$I$7,0,10*ROW('Hygiene Data'!I89)),NA())</f>
        <v>#N/A</v>
      </c>
      <c r="BQ95" s="99" t="e">
        <f ca="true">+IF(AND(ISNUMBER(OFFSET('Hygiene Data'!$I$9,0,10*ROW('Hygiene Data'!I89))),'Data Summary'!EF95="Yes"),OFFSET('Hygiene Data'!$I$9,0,10*ROW('Hygiene Data'!I89)),NA())</f>
        <v>#N/A</v>
      </c>
    </row>
    <row xmlns:x14ac="http://schemas.microsoft.com/office/spreadsheetml/2009/9/ac" r="96" x14ac:dyDescent="0.2">
      <c r="A96" s="337" t="e">
        <f ca="true">+RIGHT('Data Summary'!A96,LEN('Data Summary'!A96)-9)</f>
        <v>#VALUE!</v>
      </c>
      <c r="B96" s="38" t="str">
        <f ca="true">+IF(ISTEXT('Data Summary'!B96),'Data Summary'!B96,"")</f>
        <v/>
      </c>
      <c r="C96" s="336" t="e">
        <f ca="true">+VALUE('Data Summary'!C96)</f>
        <v>#VALUE!</v>
      </c>
      <c r="D96" s="97" t="e">
        <f ca="true">+IF(AND(ISNUMBER(OFFSET('Water Data'!$D$4,0,10*ROW('Water Data'!D90))),'Data Summary'!BS96="Yes"),100-OFFSET('Water Data'!$D$4,0,10*ROW('Water Data'!D90)),NA())</f>
        <v>#N/A</v>
      </c>
      <c r="E96" s="97" t="e">
        <f ca="true">+IF(AND(ISNUMBER(OFFSET('Water Data'!$D$6,0,10*ROW('Water Data'!D90))),'Data Summary'!BT96="Yes"),OFFSET('Water Data'!$D$6,0,10*ROW('Water Data'!D90)),NA())</f>
        <v>#N/A</v>
      </c>
      <c r="F96" s="97" t="e">
        <f ca="true">+IF(AND(ISNUMBER(OFFSET('Water Data'!$D$9,0,10*ROW('Water Data'!D90))),'Data Summary'!BU96="Yes"),OFFSET('Water Data'!$D$9,0,10*ROW('Water Data'!D90)),NA())</f>
        <v>#N/A</v>
      </c>
      <c r="G96" s="97" t="e">
        <f ca="true">+IF(AND(ISNUMBER(OFFSET('Water Data'!$E$4,0,10*ROW('Water Data'!E90))),'Data Summary'!BV96="Yes"),100-OFFSET('Water Data'!$E$4,0,10*ROW('Water Data'!E90)),NA())</f>
        <v>#N/A</v>
      </c>
      <c r="H96" s="97" t="e">
        <f ca="true">+IF(AND(ISNUMBER(OFFSET('Water Data'!$E$6,0,10*ROW('Water Data'!E90))),'Data Summary'!BW96="Yes"),OFFSET('Water Data'!$E$6,0,10*ROW('Water Data'!E90)),NA())</f>
        <v>#N/A</v>
      </c>
      <c r="I96" s="97" t="e">
        <f ca="true">+IF(AND(ISNUMBER(OFFSET('Water Data'!$E$9,0,10*ROW('Water Data'!E90))),'Data Summary'!BX96="Yes"),OFFSET('Water Data'!$E$9,0,10*ROW('Water Data'!E90)),NA())</f>
        <v>#N/A</v>
      </c>
      <c r="J96" s="97" t="e">
        <f ca="true">+IF(AND(ISNUMBER(OFFSET('Water Data'!$F$4,0,10*ROW('Water Data'!F90))),'Data Summary'!BY96="Yes"),100-OFFSET('Water Data'!$F$4,0,10*ROW('Water Data'!F90)),NA())</f>
        <v>#N/A</v>
      </c>
      <c r="K96" s="97" t="e">
        <f ca="true">+IF(AND(ISNUMBER(OFFSET('Water Data'!$F$6,0,10*ROW('Water Data'!F90))),'Data Summary'!BZ96="Yes"),OFFSET('Water Data'!$F$6,0,10*ROW('Water Data'!F90)),NA())</f>
        <v>#N/A</v>
      </c>
      <c r="L96" s="97" t="e">
        <f ca="true">+IF(AND(ISNUMBER(OFFSET('Water Data'!$F$9,0,10*ROW('Water Data'!F90))),'Data Summary'!CA96="Yes"),OFFSET('Water Data'!$F$9,0,10*ROW('Water Data'!F90)),NA())</f>
        <v>#N/A</v>
      </c>
      <c r="M96" s="97" t="e">
        <f ca="true">+IF(AND(ISNUMBER(OFFSET('Water Data'!$G$4,0,10*ROW('Water Data'!G90))),'Data Summary'!CB96="Yes"),100-OFFSET('Water Data'!$G$4,0,10*ROW('Water Data'!G90)),NA())</f>
        <v>#N/A</v>
      </c>
      <c r="N96" s="97" t="e">
        <f ca="true">+IF(AND(ISNUMBER(OFFSET('Water Data'!$G$6,0,10*ROW('Water Data'!G90))),'Data Summary'!CC96="Yes"),OFFSET('Water Data'!$G$6,0,10*ROW('Water Data'!G90)),NA())</f>
        <v>#N/A</v>
      </c>
      <c r="O96" s="97" t="e">
        <f ca="true">+IF(AND(ISNUMBER(OFFSET('Water Data'!$G$9,0,10*ROW('Water Data'!G90))),'Data Summary'!CD96="Yes"),OFFSET('Water Data'!$G$9,0,10*ROW('Water Data'!G90)),NA())</f>
        <v>#N/A</v>
      </c>
      <c r="P96" s="97" t="e">
        <f ca="true">+IF(AND(ISNUMBER(OFFSET('Water Data'!$H$4,0,10*ROW('Water Data'!H90))),'Data Summary'!CE96="Yes"),100-OFFSET('Water Data'!$H$4,0,10*ROW('Water Data'!H90)),NA())</f>
        <v>#N/A</v>
      </c>
      <c r="Q96" s="97" t="e">
        <f ca="true">+IF(AND(ISNUMBER(OFFSET('Water Data'!$H$6,0,10*ROW('Water Data'!H90))),'Data Summary'!CF96="Yes"),OFFSET('Water Data'!$H$6,0,10*ROW('Water Data'!H90)),NA())</f>
        <v>#N/A</v>
      </c>
      <c r="R96" s="97" t="e">
        <f ca="true">+IF(AND(ISNUMBER(OFFSET('Water Data'!$H$9,0,10*ROW('Water Data'!H90))),'Data Summary'!CG96="Yes"),OFFSET('Water Data'!$H$9,0,10*ROW('Water Data'!H90)),NA())</f>
        <v>#N/A</v>
      </c>
      <c r="S96" s="97" t="e">
        <f ca="true">+IF(AND(ISNUMBER(OFFSET('Water Data'!$I$4,0,10*ROW('Water Data'!I90))),'Data Summary'!CH96="Yes"),100-OFFSET('Water Data'!$I$4,0,10*ROW('Water Data'!I90)),NA())</f>
        <v>#N/A</v>
      </c>
      <c r="T96" s="97" t="e">
        <f ca="true">+IF(AND(ISNUMBER(OFFSET('Water Data'!$I$6,0,10*ROW('Water Data'!I90))),'Data Summary'!CI96="Yes"),OFFSET('Water Data'!$I$6,0,10*ROW('Water Data'!I90)),NA())</f>
        <v>#N/A</v>
      </c>
      <c r="U96" s="97" t="e">
        <f ca="true">+IF(AND(ISNUMBER(OFFSET('Water Data'!$I$9,0,10*ROW('Water Data'!I90))),'Data Summary'!CJ96="Yes"),OFFSET('Water Data'!$I$9,0,10*ROW('Water Data'!I90)),NA())</f>
        <v>#N/A</v>
      </c>
      <c r="V96" s="98" t="e">
        <f ca="true">+IF(AND(ISNUMBER(OFFSET('Sanitation Data'!$D$4,0,10*ROW('Sanitation Data'!D90))),'Data Summary'!CK96="Yes"),100-OFFSET('Sanitation Data'!$D$4,0,10*ROW('Sanitation Data'!D90)),NA())</f>
        <v>#N/A</v>
      </c>
      <c r="W96" s="98" t="e">
        <f ca="true">+IF(AND(ISNUMBER(OFFSET('Sanitation Data'!$D$6,0,10*ROW('Sanitation Data'!D90))),'Data Summary'!CL96="Yes"),OFFSET('Sanitation Data'!$D$6,0,10*ROW('Sanitation Data'!D90)),NA())</f>
        <v>#N/A</v>
      </c>
      <c r="X96" s="98" t="e">
        <f ca="true">+IF(AND(ISNUMBER(OFFSET('Sanitation Data'!$D$10,0,10*ROW('Sanitation Data'!D90))),'Data Summary'!CM96="Yes"),OFFSET('Sanitation Data'!$D$10,0,10*ROW('Sanitation Data'!D90)),NA())</f>
        <v>#N/A</v>
      </c>
      <c r="Y96" s="98" t="e">
        <f ca="true">+IF(AND(ISNUMBER(OFFSET('Sanitation Data'!$D$11,0,10*ROW('Sanitation Data'!D90))),'Data Summary'!CN96="Yes"),OFFSET('Sanitation Data'!$D$11,0,10*ROW('Sanitation Data'!D90)),NA())</f>
        <v>#N/A</v>
      </c>
      <c r="Z96" s="98" t="e">
        <f ca="true">+IF(AND(ISNUMBER(OFFSET('Sanitation Data'!$D$12,0,10*ROW('Sanitation Data'!D90))),'Data Summary'!CO96="Yes"),OFFSET('Sanitation Data'!$D$12,0,10*ROW('Sanitation Data'!D90)),NA())</f>
        <v>#N/A</v>
      </c>
      <c r="AA96" s="98" t="e">
        <f ca="true">+IF(AND(ISNUMBER(OFFSET('Sanitation Data'!$E$4,0,10*ROW('Sanitation Data'!E90))),'Data Summary'!CP96="Yes"),100-OFFSET('Sanitation Data'!$E$4,0,10*ROW('Sanitation Data'!E90)),NA())</f>
        <v>#N/A</v>
      </c>
      <c r="AB96" s="98" t="e">
        <f ca="true">+IF(AND(ISNUMBER(OFFSET('Sanitation Data'!$E$6,0,10*ROW('Sanitation Data'!E90))),'Data Summary'!CQ96="Yes"),OFFSET('Sanitation Data'!$E$6,0,10*ROW('Sanitation Data'!E90)),NA())</f>
        <v>#N/A</v>
      </c>
      <c r="AC96" s="98" t="e">
        <f ca="true">+IF(AND(ISNUMBER(OFFSET('Sanitation Data'!$E$10,0,10*ROW('Sanitation Data'!E90))),'Data Summary'!CR96="Yes"),OFFSET('Sanitation Data'!$E$10,0,10*ROW('Sanitation Data'!E90)),NA())</f>
        <v>#N/A</v>
      </c>
      <c r="AD96" s="98" t="e">
        <f ca="true">+IF(AND(ISNUMBER(OFFSET('Sanitation Data'!$E$11,0,10*ROW('Sanitation Data'!E90))),'Data Summary'!CS96="Yes"),OFFSET('Sanitation Data'!$E$11,0,10*ROW('Sanitation Data'!E90)),NA())</f>
        <v>#N/A</v>
      </c>
      <c r="AE96" s="98" t="e">
        <f ca="true">+IF(AND(ISNUMBER(OFFSET('Sanitation Data'!$E$12,0,10*ROW('Sanitation Data'!E90))),'Data Summary'!CT96="Yes"),OFFSET('Sanitation Data'!$E$12,0,10*ROW('Sanitation Data'!E90)),NA())</f>
        <v>#N/A</v>
      </c>
      <c r="AF96" s="98" t="e">
        <f ca="true">+IF(AND(ISNUMBER(OFFSET('Sanitation Data'!$F$4,0,10*ROW('Sanitation Data'!F90))),'Data Summary'!CU96="Yes"),100-OFFSET('Sanitation Data'!$F$4,0,10*ROW('Sanitation Data'!F90)),NA())</f>
        <v>#N/A</v>
      </c>
      <c r="AG96" s="98" t="e">
        <f ca="true">+IF(AND(ISNUMBER(OFFSET('Sanitation Data'!$F$6,0,10*ROW('Sanitation Data'!F90))),'Data Summary'!CV96="Yes"),OFFSET('Sanitation Data'!$F$6,0,10*ROW('Sanitation Data'!F90)),NA())</f>
        <v>#N/A</v>
      </c>
      <c r="AH96" s="98" t="e">
        <f ca="true">+IF(AND(ISNUMBER(OFFSET('Sanitation Data'!$F$10,0,10*ROW('Sanitation Data'!F90))),'Data Summary'!CW96="Yes"),OFFSET('Sanitation Data'!$F$10,0,10*ROW('Sanitation Data'!F90)),NA())</f>
        <v>#N/A</v>
      </c>
      <c r="AI96" s="98" t="e">
        <f ca="true">+IF(AND(ISNUMBER(OFFSET('Sanitation Data'!$F$11,0,10*ROW('Sanitation Data'!F90))),'Data Summary'!CX96="Yes"),OFFSET('Sanitation Data'!$F$11,0,10*ROW('Sanitation Data'!F90)),NA())</f>
        <v>#N/A</v>
      </c>
      <c r="AJ96" s="98" t="e">
        <f ca="true">+IF(AND(ISNUMBER(OFFSET('Sanitation Data'!$F$12,0,10*ROW('Sanitation Data'!F90))),'Data Summary'!CY96="Yes"),OFFSET('Sanitation Data'!$F$12,0,10*ROW('Sanitation Data'!F90)),NA())</f>
        <v>#N/A</v>
      </c>
      <c r="AK96" s="98" t="e">
        <f ca="true">+IF(AND(ISNUMBER(OFFSET('Sanitation Data'!$G$4,0,10*ROW('Sanitation Data'!G90))),'Data Summary'!CZ96="Yes"),100-OFFSET('Sanitation Data'!$G$4,0,10*ROW('Sanitation Data'!G90)),NA())</f>
        <v>#N/A</v>
      </c>
      <c r="AL96" s="98" t="e">
        <f ca="true">+IF(AND(ISNUMBER(OFFSET('Sanitation Data'!$G$6,0,10*ROW('Sanitation Data'!G90))),'Data Summary'!DA96="Yes"),OFFSET('Sanitation Data'!$G$6,0,10*ROW('Sanitation Data'!G90)),NA())</f>
        <v>#N/A</v>
      </c>
      <c r="AM96" s="98" t="e">
        <f ca="true">+IF(AND(ISNUMBER(OFFSET('Sanitation Data'!$G$10,0,10*ROW('Sanitation Data'!G90))),'Data Summary'!DB96="Yes"),OFFSET('Sanitation Data'!$G$10,0,10*ROW('Sanitation Data'!G90)),NA())</f>
        <v>#N/A</v>
      </c>
      <c r="AN96" s="98" t="e">
        <f ca="true">+IF(AND(ISNUMBER(OFFSET('Sanitation Data'!$G$11,0,10*ROW('Sanitation Data'!G90))),'Data Summary'!DC96="Yes"),OFFSET('Sanitation Data'!$G$11,0,10*ROW('Sanitation Data'!G90)),NA())</f>
        <v>#N/A</v>
      </c>
      <c r="AO96" s="98" t="e">
        <f ca="true">+IF(AND(ISNUMBER(OFFSET('Sanitation Data'!$G$12,0,10*ROW('Sanitation Data'!G90))),'Data Summary'!DD96="Yes"),OFFSET('Sanitation Data'!$G$12,0,10*ROW('Sanitation Data'!G90)),NA())</f>
        <v>#N/A</v>
      </c>
      <c r="AP96" s="98" t="e">
        <f ca="true">+IF(AND(ISNUMBER(OFFSET('Sanitation Data'!$H$4,0,10*ROW('Sanitation Data'!H90))),'Data Summary'!DE96="Yes"),100-OFFSET('Sanitation Data'!$H$4,0,10*ROW('Sanitation Data'!H90)),NA())</f>
        <v>#N/A</v>
      </c>
      <c r="AQ96" s="98" t="e">
        <f ca="true">+IF(AND(ISNUMBER(OFFSET('Sanitation Data'!$H$6,0,10*ROW('Sanitation Data'!H90))),'Data Summary'!DF96="Yes"),OFFSET('Sanitation Data'!$H$6,0,10*ROW('Sanitation Data'!H90)),NA())</f>
        <v>#N/A</v>
      </c>
      <c r="AR96" s="98" t="e">
        <f ca="true">+IF(AND(ISNUMBER(OFFSET('Sanitation Data'!$H$10,0,10*ROW('Sanitation Data'!H90))),'Data Summary'!DG96="Yes"),OFFSET('Sanitation Data'!$H$10,0,10*ROW('Sanitation Data'!H90)),NA())</f>
        <v>#N/A</v>
      </c>
      <c r="AS96" s="98" t="e">
        <f ca="true">+IF(AND(ISNUMBER(OFFSET('Sanitation Data'!$H$11,0,10*ROW('Sanitation Data'!H90))),'Data Summary'!DH96="Yes"),OFFSET('Sanitation Data'!$H$11,0,10*ROW('Sanitation Data'!H90)),NA())</f>
        <v>#N/A</v>
      </c>
      <c r="AT96" s="98" t="e">
        <f ca="true">+IF(AND(ISNUMBER(OFFSET('Sanitation Data'!$H$12,0,10*ROW('Sanitation Data'!H90))),'Data Summary'!DI96="Yes"),OFFSET('Sanitation Data'!$H$12,0,10*ROW('Sanitation Data'!H90)),NA())</f>
        <v>#N/A</v>
      </c>
      <c r="AU96" s="98" t="e">
        <f ca="true">+IF(AND(ISNUMBER(OFFSET('Sanitation Data'!$I$4,0,10*ROW('Sanitation Data'!I90))),'Data Summary'!DJ96="Yes"),100-OFFSET('Sanitation Data'!$I$4,0,10*ROW('Sanitation Data'!I90)),NA())</f>
        <v>#N/A</v>
      </c>
      <c r="AV96" s="98" t="e">
        <f ca="true">+IF(AND(ISNUMBER(OFFSET('Sanitation Data'!$I$6,0,10*ROW('Sanitation Data'!I90))),'Data Summary'!DK96="Yes"),OFFSET('Sanitation Data'!$I$6,0,10*ROW('Sanitation Data'!I90)),NA())</f>
        <v>#N/A</v>
      </c>
      <c r="AW96" s="98" t="e">
        <f ca="true">+IF(AND(ISNUMBER(OFFSET('Sanitation Data'!$I$10,0,10*ROW('Sanitation Data'!I90))),'Data Summary'!DL96="Yes"),OFFSET('Sanitation Data'!$I$10,0,10*ROW('Sanitation Data'!I90)),NA())</f>
        <v>#N/A</v>
      </c>
      <c r="AX96" s="98" t="e">
        <f ca="true">+IF(AND(ISNUMBER(OFFSET('Sanitation Data'!$I$11,0,10*ROW('Sanitation Data'!I90))),'Data Summary'!DM96="Yes"),OFFSET('Sanitation Data'!$I$11,0,10*ROW('Sanitation Data'!I90)),NA())</f>
        <v>#N/A</v>
      </c>
      <c r="AY96" s="98" t="e">
        <f ca="true">+IF(AND(ISNUMBER(OFFSET('Sanitation Data'!$I$12,0,10*ROW('Sanitation Data'!I90))),'Data Summary'!DN96="Yes"),OFFSET('Sanitation Data'!$I$12,0,10*ROW('Sanitation Data'!I90)),NA())</f>
        <v>#N/A</v>
      </c>
      <c r="AZ96" s="99" t="e">
        <f ca="true">+IF(AND(ISNUMBER(OFFSET('Hygiene Data'!$D$5,0,10*ROW('Hygiene Data'!D90))),'Data Summary'!DO96="Yes"),OFFSET('Hygiene Data'!$D$5,0,10*ROW('Hygiene Data'!D90)),NA())</f>
        <v>#N/A</v>
      </c>
      <c r="BA96" s="99" t="e">
        <f ca="true">+IF(AND(ISNUMBER(OFFSET('Hygiene Data'!$D$7,0,10*ROW('Hygiene Data'!D90))),'Data Summary'!DP96="Yes"),OFFSET('Hygiene Data'!$D$7,0,10*ROW('Hygiene Data'!D90)),NA())</f>
        <v>#N/A</v>
      </c>
      <c r="BB96" s="99" t="e">
        <f ca="true">+IF(AND(ISNUMBER(OFFSET('Hygiene Data'!$D$9,0,10*ROW('Hygiene Data'!D90))),'Data Summary'!DQ96="Yes"),OFFSET('Hygiene Data'!$D$9,0,10*ROW('Hygiene Data'!D90)),NA())</f>
        <v>#N/A</v>
      </c>
      <c r="BC96" s="99" t="e">
        <f ca="true">+IF(AND(ISNUMBER(OFFSET('Hygiene Data'!$E$5,0,10*ROW('Hygiene Data'!E90))),'Data Summary'!DR96="Yes"),OFFSET('Hygiene Data'!$E$5,0,10*ROW('Hygiene Data'!E90)),NA())</f>
        <v>#N/A</v>
      </c>
      <c r="BD96" s="99" t="e">
        <f ca="true">+IF(AND(ISNUMBER(OFFSET('Hygiene Data'!$E$7,0,10*ROW('Hygiene Data'!E90))),'Data Summary'!DS96="Yes"),OFFSET('Hygiene Data'!$E$7,0,10*ROW('Hygiene Data'!E90)),NA())</f>
        <v>#N/A</v>
      </c>
      <c r="BE96" s="99" t="e">
        <f ca="true">+IF(AND(ISNUMBER(OFFSET('Hygiene Data'!$E$9,0,10*ROW('Hygiene Data'!E90))),'Data Summary'!DT96="Yes"),OFFSET('Hygiene Data'!$E$9,0,10*ROW('Hygiene Data'!E90)),NA())</f>
        <v>#N/A</v>
      </c>
      <c r="BF96" s="99" t="e">
        <f ca="true">+IF(AND(ISNUMBER(OFFSET('Hygiene Data'!$F$5,0,10*ROW('Hygiene Data'!F90))),'Data Summary'!DU96="Yes"),OFFSET('Hygiene Data'!$F$5,0,10*ROW('Hygiene Data'!F90)),NA())</f>
        <v>#N/A</v>
      </c>
      <c r="BG96" s="99" t="e">
        <f ca="true">+IF(AND(ISNUMBER(OFFSET('Hygiene Data'!$F$7,0,10*ROW('Hygiene Data'!F90))),'Data Summary'!DV96="Yes"),OFFSET('Hygiene Data'!$F$7,0,10*ROW('Hygiene Data'!F90)),NA())</f>
        <v>#N/A</v>
      </c>
      <c r="BH96" s="99" t="e">
        <f ca="true">+IF(AND(ISNUMBER(OFFSET('Hygiene Data'!$F$9,0,10*ROW('Hygiene Data'!F90))),'Data Summary'!DW96="Yes"),OFFSET('Hygiene Data'!$F$9,0,10*ROW('Hygiene Data'!F90)),NA())</f>
        <v>#N/A</v>
      </c>
      <c r="BI96" s="99" t="e">
        <f ca="true">+IF(AND(ISNUMBER(OFFSET('Hygiene Data'!$G$5,0,10*ROW('Hygiene Data'!G90))),'Data Summary'!DX96="Yes"),OFFSET('Hygiene Data'!$G$5,0,10*ROW('Hygiene Data'!G90)),NA())</f>
        <v>#N/A</v>
      </c>
      <c r="BJ96" s="99" t="e">
        <f ca="true">+IF(AND(ISNUMBER(OFFSET('Hygiene Data'!$G$7,0,10*ROW('Hygiene Data'!G90))),'Data Summary'!DY96="Yes"),OFFSET('Hygiene Data'!$G$7,0,10*ROW('Hygiene Data'!G90)),NA())</f>
        <v>#N/A</v>
      </c>
      <c r="BK96" s="99" t="e">
        <f ca="true">+IF(AND(ISNUMBER(OFFSET('Hygiene Data'!$G$9,0,10*ROW('Hygiene Data'!G90))),'Data Summary'!DZ96="Yes"),OFFSET('Hygiene Data'!$G$9,0,10*ROW('Hygiene Data'!G90)),NA())</f>
        <v>#N/A</v>
      </c>
      <c r="BL96" s="99" t="e">
        <f ca="true">+IF(AND(ISNUMBER(OFFSET('Hygiene Data'!$H$5,0,10*ROW('Hygiene Data'!H90))),'Data Summary'!EA96="Yes"),OFFSET('Hygiene Data'!$H$5,0,10*ROW('Hygiene Data'!H90)),NA())</f>
        <v>#N/A</v>
      </c>
      <c r="BM96" s="99" t="e">
        <f ca="true">+IF(AND(ISNUMBER(OFFSET('Hygiene Data'!$H$7,0,10*ROW('Hygiene Data'!H90))),'Data Summary'!EB96="Yes"),OFFSET('Hygiene Data'!$H$7,0,10*ROW('Hygiene Data'!H90)),NA())</f>
        <v>#N/A</v>
      </c>
      <c r="BN96" s="99" t="e">
        <f ca="true">+IF(AND(ISNUMBER(OFFSET('Hygiene Data'!$H$9,0,10*ROW('Hygiene Data'!H90))),'Data Summary'!EC96="Yes"),OFFSET('Hygiene Data'!$H$9,0,10*ROW('Hygiene Data'!H90)),NA())</f>
        <v>#N/A</v>
      </c>
      <c r="BO96" s="99" t="e">
        <f ca="true">+IF(AND(ISNUMBER(OFFSET('Hygiene Data'!$I$5,0,10*ROW('Hygiene Data'!I90))),'Data Summary'!ED96="Yes"),OFFSET('Hygiene Data'!$I$5,0,10*ROW('Hygiene Data'!I90)),NA())</f>
        <v>#N/A</v>
      </c>
      <c r="BP96" s="99" t="e">
        <f ca="true">+IF(AND(ISNUMBER(OFFSET('Hygiene Data'!$I$7,0,10*ROW('Hygiene Data'!I90))),'Data Summary'!EE96="Yes"),OFFSET('Hygiene Data'!$I$7,0,10*ROW('Hygiene Data'!I90)),NA())</f>
        <v>#N/A</v>
      </c>
      <c r="BQ96" s="99" t="e">
        <f ca="true">+IF(AND(ISNUMBER(OFFSET('Hygiene Data'!$I$9,0,10*ROW('Hygiene Data'!I90))),'Data Summary'!EF96="Yes"),OFFSET('Hygiene Data'!$I$9,0,10*ROW('Hygiene Data'!I90)),NA())</f>
        <v>#N/A</v>
      </c>
    </row>
    <row xmlns:x14ac="http://schemas.microsoft.com/office/spreadsheetml/2009/9/ac" r="97" x14ac:dyDescent="0.2">
      <c r="A97" s="337" t="e">
        <f ca="true">+RIGHT('Data Summary'!A97,LEN('Data Summary'!A97)-9)</f>
        <v>#VALUE!</v>
      </c>
      <c r="B97" s="38" t="str">
        <f ca="true">+IF(ISTEXT('Data Summary'!B97),'Data Summary'!B97,"")</f>
        <v/>
      </c>
      <c r="C97" s="336" t="e">
        <f ca="true">+VALUE('Data Summary'!C97)</f>
        <v>#VALUE!</v>
      </c>
      <c r="D97" s="97" t="e">
        <f ca="true">+IF(AND(ISNUMBER(OFFSET('Water Data'!$D$4,0,10*ROW('Water Data'!D91))),'Data Summary'!BS97="Yes"),100-OFFSET('Water Data'!$D$4,0,10*ROW('Water Data'!D91)),NA())</f>
        <v>#N/A</v>
      </c>
      <c r="E97" s="97" t="e">
        <f ca="true">+IF(AND(ISNUMBER(OFFSET('Water Data'!$D$6,0,10*ROW('Water Data'!D91))),'Data Summary'!BT97="Yes"),OFFSET('Water Data'!$D$6,0,10*ROW('Water Data'!D91)),NA())</f>
        <v>#N/A</v>
      </c>
      <c r="F97" s="97" t="e">
        <f ca="true">+IF(AND(ISNUMBER(OFFSET('Water Data'!$D$9,0,10*ROW('Water Data'!D91))),'Data Summary'!BU97="Yes"),OFFSET('Water Data'!$D$9,0,10*ROW('Water Data'!D91)),NA())</f>
        <v>#N/A</v>
      </c>
      <c r="G97" s="97" t="e">
        <f ca="true">+IF(AND(ISNUMBER(OFFSET('Water Data'!$E$4,0,10*ROW('Water Data'!E91))),'Data Summary'!BV97="Yes"),100-OFFSET('Water Data'!$E$4,0,10*ROW('Water Data'!E91)),NA())</f>
        <v>#N/A</v>
      </c>
      <c r="H97" s="97" t="e">
        <f ca="true">+IF(AND(ISNUMBER(OFFSET('Water Data'!$E$6,0,10*ROW('Water Data'!E91))),'Data Summary'!BW97="Yes"),OFFSET('Water Data'!$E$6,0,10*ROW('Water Data'!E91)),NA())</f>
        <v>#N/A</v>
      </c>
      <c r="I97" s="97" t="e">
        <f ca="true">+IF(AND(ISNUMBER(OFFSET('Water Data'!$E$9,0,10*ROW('Water Data'!E91))),'Data Summary'!BX97="Yes"),OFFSET('Water Data'!$E$9,0,10*ROW('Water Data'!E91)),NA())</f>
        <v>#N/A</v>
      </c>
      <c r="J97" s="97" t="e">
        <f ca="true">+IF(AND(ISNUMBER(OFFSET('Water Data'!$F$4,0,10*ROW('Water Data'!F91))),'Data Summary'!BY97="Yes"),100-OFFSET('Water Data'!$F$4,0,10*ROW('Water Data'!F91)),NA())</f>
        <v>#N/A</v>
      </c>
      <c r="K97" s="97" t="e">
        <f ca="true">+IF(AND(ISNUMBER(OFFSET('Water Data'!$F$6,0,10*ROW('Water Data'!F91))),'Data Summary'!BZ97="Yes"),OFFSET('Water Data'!$F$6,0,10*ROW('Water Data'!F91)),NA())</f>
        <v>#N/A</v>
      </c>
      <c r="L97" s="97" t="e">
        <f ca="true">+IF(AND(ISNUMBER(OFFSET('Water Data'!$F$9,0,10*ROW('Water Data'!F91))),'Data Summary'!CA97="Yes"),OFFSET('Water Data'!$F$9,0,10*ROW('Water Data'!F91)),NA())</f>
        <v>#N/A</v>
      </c>
      <c r="M97" s="97" t="e">
        <f ca="true">+IF(AND(ISNUMBER(OFFSET('Water Data'!$G$4,0,10*ROW('Water Data'!G91))),'Data Summary'!CB97="Yes"),100-OFFSET('Water Data'!$G$4,0,10*ROW('Water Data'!G91)),NA())</f>
        <v>#N/A</v>
      </c>
      <c r="N97" s="97" t="e">
        <f ca="true">+IF(AND(ISNUMBER(OFFSET('Water Data'!$G$6,0,10*ROW('Water Data'!G91))),'Data Summary'!CC97="Yes"),OFFSET('Water Data'!$G$6,0,10*ROW('Water Data'!G91)),NA())</f>
        <v>#N/A</v>
      </c>
      <c r="O97" s="97" t="e">
        <f ca="true">+IF(AND(ISNUMBER(OFFSET('Water Data'!$G$9,0,10*ROW('Water Data'!G91))),'Data Summary'!CD97="Yes"),OFFSET('Water Data'!$G$9,0,10*ROW('Water Data'!G91)),NA())</f>
        <v>#N/A</v>
      </c>
      <c r="P97" s="97" t="e">
        <f ca="true">+IF(AND(ISNUMBER(OFFSET('Water Data'!$H$4,0,10*ROW('Water Data'!H91))),'Data Summary'!CE97="Yes"),100-OFFSET('Water Data'!$H$4,0,10*ROW('Water Data'!H91)),NA())</f>
        <v>#N/A</v>
      </c>
      <c r="Q97" s="97" t="e">
        <f ca="true">+IF(AND(ISNUMBER(OFFSET('Water Data'!$H$6,0,10*ROW('Water Data'!H91))),'Data Summary'!CF97="Yes"),OFFSET('Water Data'!$H$6,0,10*ROW('Water Data'!H91)),NA())</f>
        <v>#N/A</v>
      </c>
      <c r="R97" s="97" t="e">
        <f ca="true">+IF(AND(ISNUMBER(OFFSET('Water Data'!$H$9,0,10*ROW('Water Data'!H91))),'Data Summary'!CG97="Yes"),OFFSET('Water Data'!$H$9,0,10*ROW('Water Data'!H91)),NA())</f>
        <v>#N/A</v>
      </c>
      <c r="S97" s="97" t="e">
        <f ca="true">+IF(AND(ISNUMBER(OFFSET('Water Data'!$I$4,0,10*ROW('Water Data'!I91))),'Data Summary'!CH97="Yes"),100-OFFSET('Water Data'!$I$4,0,10*ROW('Water Data'!I91)),NA())</f>
        <v>#N/A</v>
      </c>
      <c r="T97" s="97" t="e">
        <f ca="true">+IF(AND(ISNUMBER(OFFSET('Water Data'!$I$6,0,10*ROW('Water Data'!I91))),'Data Summary'!CI97="Yes"),OFFSET('Water Data'!$I$6,0,10*ROW('Water Data'!I91)),NA())</f>
        <v>#N/A</v>
      </c>
      <c r="U97" s="97" t="e">
        <f ca="true">+IF(AND(ISNUMBER(OFFSET('Water Data'!$I$9,0,10*ROW('Water Data'!I91))),'Data Summary'!CJ97="Yes"),OFFSET('Water Data'!$I$9,0,10*ROW('Water Data'!I91)),NA())</f>
        <v>#N/A</v>
      </c>
      <c r="V97" s="98" t="e">
        <f ca="true">+IF(AND(ISNUMBER(OFFSET('Sanitation Data'!$D$4,0,10*ROW('Sanitation Data'!D91))),'Data Summary'!CK97="Yes"),100-OFFSET('Sanitation Data'!$D$4,0,10*ROW('Sanitation Data'!D91)),NA())</f>
        <v>#N/A</v>
      </c>
      <c r="W97" s="98" t="e">
        <f ca="true">+IF(AND(ISNUMBER(OFFSET('Sanitation Data'!$D$6,0,10*ROW('Sanitation Data'!D91))),'Data Summary'!CL97="Yes"),OFFSET('Sanitation Data'!$D$6,0,10*ROW('Sanitation Data'!D91)),NA())</f>
        <v>#N/A</v>
      </c>
      <c r="X97" s="98" t="e">
        <f ca="true">+IF(AND(ISNUMBER(OFFSET('Sanitation Data'!$D$10,0,10*ROW('Sanitation Data'!D91))),'Data Summary'!CM97="Yes"),OFFSET('Sanitation Data'!$D$10,0,10*ROW('Sanitation Data'!D91)),NA())</f>
        <v>#N/A</v>
      </c>
      <c r="Y97" s="98" t="e">
        <f ca="true">+IF(AND(ISNUMBER(OFFSET('Sanitation Data'!$D$11,0,10*ROW('Sanitation Data'!D91))),'Data Summary'!CN97="Yes"),OFFSET('Sanitation Data'!$D$11,0,10*ROW('Sanitation Data'!D91)),NA())</f>
        <v>#N/A</v>
      </c>
      <c r="Z97" s="98" t="e">
        <f ca="true">+IF(AND(ISNUMBER(OFFSET('Sanitation Data'!$D$12,0,10*ROW('Sanitation Data'!D91))),'Data Summary'!CO97="Yes"),OFFSET('Sanitation Data'!$D$12,0,10*ROW('Sanitation Data'!D91)),NA())</f>
        <v>#N/A</v>
      </c>
      <c r="AA97" s="98" t="e">
        <f ca="true">+IF(AND(ISNUMBER(OFFSET('Sanitation Data'!$E$4,0,10*ROW('Sanitation Data'!E91))),'Data Summary'!CP97="Yes"),100-OFFSET('Sanitation Data'!$E$4,0,10*ROW('Sanitation Data'!E91)),NA())</f>
        <v>#N/A</v>
      </c>
      <c r="AB97" s="98" t="e">
        <f ca="true">+IF(AND(ISNUMBER(OFFSET('Sanitation Data'!$E$6,0,10*ROW('Sanitation Data'!E91))),'Data Summary'!CQ97="Yes"),OFFSET('Sanitation Data'!$E$6,0,10*ROW('Sanitation Data'!E91)),NA())</f>
        <v>#N/A</v>
      </c>
      <c r="AC97" s="98" t="e">
        <f ca="true">+IF(AND(ISNUMBER(OFFSET('Sanitation Data'!$E$10,0,10*ROW('Sanitation Data'!E91))),'Data Summary'!CR97="Yes"),OFFSET('Sanitation Data'!$E$10,0,10*ROW('Sanitation Data'!E91)),NA())</f>
        <v>#N/A</v>
      </c>
      <c r="AD97" s="98" t="e">
        <f ca="true">+IF(AND(ISNUMBER(OFFSET('Sanitation Data'!$E$11,0,10*ROW('Sanitation Data'!E91))),'Data Summary'!CS97="Yes"),OFFSET('Sanitation Data'!$E$11,0,10*ROW('Sanitation Data'!E91)),NA())</f>
        <v>#N/A</v>
      </c>
      <c r="AE97" s="98" t="e">
        <f ca="true">+IF(AND(ISNUMBER(OFFSET('Sanitation Data'!$E$12,0,10*ROW('Sanitation Data'!E91))),'Data Summary'!CT97="Yes"),OFFSET('Sanitation Data'!$E$12,0,10*ROW('Sanitation Data'!E91)),NA())</f>
        <v>#N/A</v>
      </c>
      <c r="AF97" s="98" t="e">
        <f ca="true">+IF(AND(ISNUMBER(OFFSET('Sanitation Data'!$F$4,0,10*ROW('Sanitation Data'!F91))),'Data Summary'!CU97="Yes"),100-OFFSET('Sanitation Data'!$F$4,0,10*ROW('Sanitation Data'!F91)),NA())</f>
        <v>#N/A</v>
      </c>
      <c r="AG97" s="98" t="e">
        <f ca="true">+IF(AND(ISNUMBER(OFFSET('Sanitation Data'!$F$6,0,10*ROW('Sanitation Data'!F91))),'Data Summary'!CV97="Yes"),OFFSET('Sanitation Data'!$F$6,0,10*ROW('Sanitation Data'!F91)),NA())</f>
        <v>#N/A</v>
      </c>
      <c r="AH97" s="98" t="e">
        <f ca="true">+IF(AND(ISNUMBER(OFFSET('Sanitation Data'!$F$10,0,10*ROW('Sanitation Data'!F91))),'Data Summary'!CW97="Yes"),OFFSET('Sanitation Data'!$F$10,0,10*ROW('Sanitation Data'!F91)),NA())</f>
        <v>#N/A</v>
      </c>
      <c r="AI97" s="98" t="e">
        <f ca="true">+IF(AND(ISNUMBER(OFFSET('Sanitation Data'!$F$11,0,10*ROW('Sanitation Data'!F91))),'Data Summary'!CX97="Yes"),OFFSET('Sanitation Data'!$F$11,0,10*ROW('Sanitation Data'!F91)),NA())</f>
        <v>#N/A</v>
      </c>
      <c r="AJ97" s="98" t="e">
        <f ca="true">+IF(AND(ISNUMBER(OFFSET('Sanitation Data'!$F$12,0,10*ROW('Sanitation Data'!F91))),'Data Summary'!CY97="Yes"),OFFSET('Sanitation Data'!$F$12,0,10*ROW('Sanitation Data'!F91)),NA())</f>
        <v>#N/A</v>
      </c>
      <c r="AK97" s="98" t="e">
        <f ca="true">+IF(AND(ISNUMBER(OFFSET('Sanitation Data'!$G$4,0,10*ROW('Sanitation Data'!G91))),'Data Summary'!CZ97="Yes"),100-OFFSET('Sanitation Data'!$G$4,0,10*ROW('Sanitation Data'!G91)),NA())</f>
        <v>#N/A</v>
      </c>
      <c r="AL97" s="98" t="e">
        <f ca="true">+IF(AND(ISNUMBER(OFFSET('Sanitation Data'!$G$6,0,10*ROW('Sanitation Data'!G91))),'Data Summary'!DA97="Yes"),OFFSET('Sanitation Data'!$G$6,0,10*ROW('Sanitation Data'!G91)),NA())</f>
        <v>#N/A</v>
      </c>
      <c r="AM97" s="98" t="e">
        <f ca="true">+IF(AND(ISNUMBER(OFFSET('Sanitation Data'!$G$10,0,10*ROW('Sanitation Data'!G91))),'Data Summary'!DB97="Yes"),OFFSET('Sanitation Data'!$G$10,0,10*ROW('Sanitation Data'!G91)),NA())</f>
        <v>#N/A</v>
      </c>
      <c r="AN97" s="98" t="e">
        <f ca="true">+IF(AND(ISNUMBER(OFFSET('Sanitation Data'!$G$11,0,10*ROW('Sanitation Data'!G91))),'Data Summary'!DC97="Yes"),OFFSET('Sanitation Data'!$G$11,0,10*ROW('Sanitation Data'!G91)),NA())</f>
        <v>#N/A</v>
      </c>
      <c r="AO97" s="98" t="e">
        <f ca="true">+IF(AND(ISNUMBER(OFFSET('Sanitation Data'!$G$12,0,10*ROW('Sanitation Data'!G91))),'Data Summary'!DD97="Yes"),OFFSET('Sanitation Data'!$G$12,0,10*ROW('Sanitation Data'!G91)),NA())</f>
        <v>#N/A</v>
      </c>
      <c r="AP97" s="98" t="e">
        <f ca="true">+IF(AND(ISNUMBER(OFFSET('Sanitation Data'!$H$4,0,10*ROW('Sanitation Data'!H91))),'Data Summary'!DE97="Yes"),100-OFFSET('Sanitation Data'!$H$4,0,10*ROW('Sanitation Data'!H91)),NA())</f>
        <v>#N/A</v>
      </c>
      <c r="AQ97" s="98" t="e">
        <f ca="true">+IF(AND(ISNUMBER(OFFSET('Sanitation Data'!$H$6,0,10*ROW('Sanitation Data'!H91))),'Data Summary'!DF97="Yes"),OFFSET('Sanitation Data'!$H$6,0,10*ROW('Sanitation Data'!H91)),NA())</f>
        <v>#N/A</v>
      </c>
      <c r="AR97" s="98" t="e">
        <f ca="true">+IF(AND(ISNUMBER(OFFSET('Sanitation Data'!$H$10,0,10*ROW('Sanitation Data'!H91))),'Data Summary'!DG97="Yes"),OFFSET('Sanitation Data'!$H$10,0,10*ROW('Sanitation Data'!H91)),NA())</f>
        <v>#N/A</v>
      </c>
      <c r="AS97" s="98" t="e">
        <f ca="true">+IF(AND(ISNUMBER(OFFSET('Sanitation Data'!$H$11,0,10*ROW('Sanitation Data'!H91))),'Data Summary'!DH97="Yes"),OFFSET('Sanitation Data'!$H$11,0,10*ROW('Sanitation Data'!H91)),NA())</f>
        <v>#N/A</v>
      </c>
      <c r="AT97" s="98" t="e">
        <f ca="true">+IF(AND(ISNUMBER(OFFSET('Sanitation Data'!$H$12,0,10*ROW('Sanitation Data'!H91))),'Data Summary'!DI97="Yes"),OFFSET('Sanitation Data'!$H$12,0,10*ROW('Sanitation Data'!H91)),NA())</f>
        <v>#N/A</v>
      </c>
      <c r="AU97" s="98" t="e">
        <f ca="true">+IF(AND(ISNUMBER(OFFSET('Sanitation Data'!$I$4,0,10*ROW('Sanitation Data'!I91))),'Data Summary'!DJ97="Yes"),100-OFFSET('Sanitation Data'!$I$4,0,10*ROW('Sanitation Data'!I91)),NA())</f>
        <v>#N/A</v>
      </c>
      <c r="AV97" s="98" t="e">
        <f ca="true">+IF(AND(ISNUMBER(OFFSET('Sanitation Data'!$I$6,0,10*ROW('Sanitation Data'!I91))),'Data Summary'!DK97="Yes"),OFFSET('Sanitation Data'!$I$6,0,10*ROW('Sanitation Data'!I91)),NA())</f>
        <v>#N/A</v>
      </c>
      <c r="AW97" s="98" t="e">
        <f ca="true">+IF(AND(ISNUMBER(OFFSET('Sanitation Data'!$I$10,0,10*ROW('Sanitation Data'!I91))),'Data Summary'!DL97="Yes"),OFFSET('Sanitation Data'!$I$10,0,10*ROW('Sanitation Data'!I91)),NA())</f>
        <v>#N/A</v>
      </c>
      <c r="AX97" s="98" t="e">
        <f ca="true">+IF(AND(ISNUMBER(OFFSET('Sanitation Data'!$I$11,0,10*ROW('Sanitation Data'!I91))),'Data Summary'!DM97="Yes"),OFFSET('Sanitation Data'!$I$11,0,10*ROW('Sanitation Data'!I91)),NA())</f>
        <v>#N/A</v>
      </c>
      <c r="AY97" s="98" t="e">
        <f ca="true">+IF(AND(ISNUMBER(OFFSET('Sanitation Data'!$I$12,0,10*ROW('Sanitation Data'!I91))),'Data Summary'!DN97="Yes"),OFFSET('Sanitation Data'!$I$12,0,10*ROW('Sanitation Data'!I91)),NA())</f>
        <v>#N/A</v>
      </c>
      <c r="AZ97" s="99" t="e">
        <f ca="true">+IF(AND(ISNUMBER(OFFSET('Hygiene Data'!$D$5,0,10*ROW('Hygiene Data'!D91))),'Data Summary'!DO97="Yes"),OFFSET('Hygiene Data'!$D$5,0,10*ROW('Hygiene Data'!D91)),NA())</f>
        <v>#N/A</v>
      </c>
      <c r="BA97" s="99" t="e">
        <f ca="true">+IF(AND(ISNUMBER(OFFSET('Hygiene Data'!$D$7,0,10*ROW('Hygiene Data'!D91))),'Data Summary'!DP97="Yes"),OFFSET('Hygiene Data'!$D$7,0,10*ROW('Hygiene Data'!D91)),NA())</f>
        <v>#N/A</v>
      </c>
      <c r="BB97" s="99" t="e">
        <f ca="true">+IF(AND(ISNUMBER(OFFSET('Hygiene Data'!$D$9,0,10*ROW('Hygiene Data'!D91))),'Data Summary'!DQ97="Yes"),OFFSET('Hygiene Data'!$D$9,0,10*ROW('Hygiene Data'!D91)),NA())</f>
        <v>#N/A</v>
      </c>
      <c r="BC97" s="99" t="e">
        <f ca="true">+IF(AND(ISNUMBER(OFFSET('Hygiene Data'!$E$5,0,10*ROW('Hygiene Data'!E91))),'Data Summary'!DR97="Yes"),OFFSET('Hygiene Data'!$E$5,0,10*ROW('Hygiene Data'!E91)),NA())</f>
        <v>#N/A</v>
      </c>
      <c r="BD97" s="99" t="e">
        <f ca="true">+IF(AND(ISNUMBER(OFFSET('Hygiene Data'!$E$7,0,10*ROW('Hygiene Data'!E91))),'Data Summary'!DS97="Yes"),OFFSET('Hygiene Data'!$E$7,0,10*ROW('Hygiene Data'!E91)),NA())</f>
        <v>#N/A</v>
      </c>
      <c r="BE97" s="99" t="e">
        <f ca="true">+IF(AND(ISNUMBER(OFFSET('Hygiene Data'!$E$9,0,10*ROW('Hygiene Data'!E91))),'Data Summary'!DT97="Yes"),OFFSET('Hygiene Data'!$E$9,0,10*ROW('Hygiene Data'!E91)),NA())</f>
        <v>#N/A</v>
      </c>
      <c r="BF97" s="99" t="e">
        <f ca="true">+IF(AND(ISNUMBER(OFFSET('Hygiene Data'!$F$5,0,10*ROW('Hygiene Data'!F91))),'Data Summary'!DU97="Yes"),OFFSET('Hygiene Data'!$F$5,0,10*ROW('Hygiene Data'!F91)),NA())</f>
        <v>#N/A</v>
      </c>
      <c r="BG97" s="99" t="e">
        <f ca="true">+IF(AND(ISNUMBER(OFFSET('Hygiene Data'!$F$7,0,10*ROW('Hygiene Data'!F91))),'Data Summary'!DV97="Yes"),OFFSET('Hygiene Data'!$F$7,0,10*ROW('Hygiene Data'!F91)),NA())</f>
        <v>#N/A</v>
      </c>
      <c r="BH97" s="99" t="e">
        <f ca="true">+IF(AND(ISNUMBER(OFFSET('Hygiene Data'!$F$9,0,10*ROW('Hygiene Data'!F91))),'Data Summary'!DW97="Yes"),OFFSET('Hygiene Data'!$F$9,0,10*ROW('Hygiene Data'!F91)),NA())</f>
        <v>#N/A</v>
      </c>
      <c r="BI97" s="99" t="e">
        <f ca="true">+IF(AND(ISNUMBER(OFFSET('Hygiene Data'!$G$5,0,10*ROW('Hygiene Data'!G91))),'Data Summary'!DX97="Yes"),OFFSET('Hygiene Data'!$G$5,0,10*ROW('Hygiene Data'!G91)),NA())</f>
        <v>#N/A</v>
      </c>
      <c r="BJ97" s="99" t="e">
        <f ca="true">+IF(AND(ISNUMBER(OFFSET('Hygiene Data'!$G$7,0,10*ROW('Hygiene Data'!G91))),'Data Summary'!DY97="Yes"),OFFSET('Hygiene Data'!$G$7,0,10*ROW('Hygiene Data'!G91)),NA())</f>
        <v>#N/A</v>
      </c>
      <c r="BK97" s="99" t="e">
        <f ca="true">+IF(AND(ISNUMBER(OFFSET('Hygiene Data'!$G$9,0,10*ROW('Hygiene Data'!G91))),'Data Summary'!DZ97="Yes"),OFFSET('Hygiene Data'!$G$9,0,10*ROW('Hygiene Data'!G91)),NA())</f>
        <v>#N/A</v>
      </c>
      <c r="BL97" s="99" t="e">
        <f ca="true">+IF(AND(ISNUMBER(OFFSET('Hygiene Data'!$H$5,0,10*ROW('Hygiene Data'!H91))),'Data Summary'!EA97="Yes"),OFFSET('Hygiene Data'!$H$5,0,10*ROW('Hygiene Data'!H91)),NA())</f>
        <v>#N/A</v>
      </c>
      <c r="BM97" s="99" t="e">
        <f ca="true">+IF(AND(ISNUMBER(OFFSET('Hygiene Data'!$H$7,0,10*ROW('Hygiene Data'!H91))),'Data Summary'!EB97="Yes"),OFFSET('Hygiene Data'!$H$7,0,10*ROW('Hygiene Data'!H91)),NA())</f>
        <v>#N/A</v>
      </c>
      <c r="BN97" s="99" t="e">
        <f ca="true">+IF(AND(ISNUMBER(OFFSET('Hygiene Data'!$H$9,0,10*ROW('Hygiene Data'!H91))),'Data Summary'!EC97="Yes"),OFFSET('Hygiene Data'!$H$9,0,10*ROW('Hygiene Data'!H91)),NA())</f>
        <v>#N/A</v>
      </c>
      <c r="BO97" s="99" t="e">
        <f ca="true">+IF(AND(ISNUMBER(OFFSET('Hygiene Data'!$I$5,0,10*ROW('Hygiene Data'!I91))),'Data Summary'!ED97="Yes"),OFFSET('Hygiene Data'!$I$5,0,10*ROW('Hygiene Data'!I91)),NA())</f>
        <v>#N/A</v>
      </c>
      <c r="BP97" s="99" t="e">
        <f ca="true">+IF(AND(ISNUMBER(OFFSET('Hygiene Data'!$I$7,0,10*ROW('Hygiene Data'!I91))),'Data Summary'!EE97="Yes"),OFFSET('Hygiene Data'!$I$7,0,10*ROW('Hygiene Data'!I91)),NA())</f>
        <v>#N/A</v>
      </c>
      <c r="BQ97" s="99" t="e">
        <f ca="true">+IF(AND(ISNUMBER(OFFSET('Hygiene Data'!$I$9,0,10*ROW('Hygiene Data'!I91))),'Data Summary'!EF97="Yes"),OFFSET('Hygiene Data'!$I$9,0,10*ROW('Hygiene Data'!I91)),NA())</f>
        <v>#N/A</v>
      </c>
    </row>
    <row xmlns:x14ac="http://schemas.microsoft.com/office/spreadsheetml/2009/9/ac" r="98" x14ac:dyDescent="0.2">
      <c r="A98" s="337" t="e">
        <f ca="true">+RIGHT('Data Summary'!A98,LEN('Data Summary'!A98)-9)</f>
        <v>#VALUE!</v>
      </c>
      <c r="B98" s="38" t="str">
        <f ca="true">+IF(ISTEXT('Data Summary'!B98),'Data Summary'!B98,"")</f>
        <v/>
      </c>
      <c r="C98" s="336" t="e">
        <f ca="true">+VALUE('Data Summary'!C98)</f>
        <v>#VALUE!</v>
      </c>
      <c r="D98" s="97" t="e">
        <f ca="true">+IF(AND(ISNUMBER(OFFSET('Water Data'!$D$4,0,10*ROW('Water Data'!D92))),'Data Summary'!BS98="Yes"),100-OFFSET('Water Data'!$D$4,0,10*ROW('Water Data'!D92)),NA())</f>
        <v>#N/A</v>
      </c>
      <c r="E98" s="97" t="e">
        <f ca="true">+IF(AND(ISNUMBER(OFFSET('Water Data'!$D$6,0,10*ROW('Water Data'!D92))),'Data Summary'!BT98="Yes"),OFFSET('Water Data'!$D$6,0,10*ROW('Water Data'!D92)),NA())</f>
        <v>#N/A</v>
      </c>
      <c r="F98" s="97" t="e">
        <f ca="true">+IF(AND(ISNUMBER(OFFSET('Water Data'!$D$9,0,10*ROW('Water Data'!D92))),'Data Summary'!BU98="Yes"),OFFSET('Water Data'!$D$9,0,10*ROW('Water Data'!D92)),NA())</f>
        <v>#N/A</v>
      </c>
      <c r="G98" s="97" t="e">
        <f ca="true">+IF(AND(ISNUMBER(OFFSET('Water Data'!$E$4,0,10*ROW('Water Data'!E92))),'Data Summary'!BV98="Yes"),100-OFFSET('Water Data'!$E$4,0,10*ROW('Water Data'!E92)),NA())</f>
        <v>#N/A</v>
      </c>
      <c r="H98" s="97" t="e">
        <f ca="true">+IF(AND(ISNUMBER(OFFSET('Water Data'!$E$6,0,10*ROW('Water Data'!E92))),'Data Summary'!BW98="Yes"),OFFSET('Water Data'!$E$6,0,10*ROW('Water Data'!E92)),NA())</f>
        <v>#N/A</v>
      </c>
      <c r="I98" s="97" t="e">
        <f ca="true">+IF(AND(ISNUMBER(OFFSET('Water Data'!$E$9,0,10*ROW('Water Data'!E92))),'Data Summary'!BX98="Yes"),OFFSET('Water Data'!$E$9,0,10*ROW('Water Data'!E92)),NA())</f>
        <v>#N/A</v>
      </c>
      <c r="J98" s="97" t="e">
        <f ca="true">+IF(AND(ISNUMBER(OFFSET('Water Data'!$F$4,0,10*ROW('Water Data'!F92))),'Data Summary'!BY98="Yes"),100-OFFSET('Water Data'!$F$4,0,10*ROW('Water Data'!F92)),NA())</f>
        <v>#N/A</v>
      </c>
      <c r="K98" s="97" t="e">
        <f ca="true">+IF(AND(ISNUMBER(OFFSET('Water Data'!$F$6,0,10*ROW('Water Data'!F92))),'Data Summary'!BZ98="Yes"),OFFSET('Water Data'!$F$6,0,10*ROW('Water Data'!F92)),NA())</f>
        <v>#N/A</v>
      </c>
      <c r="L98" s="97" t="e">
        <f ca="true">+IF(AND(ISNUMBER(OFFSET('Water Data'!$F$9,0,10*ROW('Water Data'!F92))),'Data Summary'!CA98="Yes"),OFFSET('Water Data'!$F$9,0,10*ROW('Water Data'!F92)),NA())</f>
        <v>#N/A</v>
      </c>
      <c r="M98" s="97" t="e">
        <f ca="true">+IF(AND(ISNUMBER(OFFSET('Water Data'!$G$4,0,10*ROW('Water Data'!G92))),'Data Summary'!CB98="Yes"),100-OFFSET('Water Data'!$G$4,0,10*ROW('Water Data'!G92)),NA())</f>
        <v>#N/A</v>
      </c>
      <c r="N98" s="97" t="e">
        <f ca="true">+IF(AND(ISNUMBER(OFFSET('Water Data'!$G$6,0,10*ROW('Water Data'!G92))),'Data Summary'!CC98="Yes"),OFFSET('Water Data'!$G$6,0,10*ROW('Water Data'!G92)),NA())</f>
        <v>#N/A</v>
      </c>
      <c r="O98" s="97" t="e">
        <f ca="true">+IF(AND(ISNUMBER(OFFSET('Water Data'!$G$9,0,10*ROW('Water Data'!G92))),'Data Summary'!CD98="Yes"),OFFSET('Water Data'!$G$9,0,10*ROW('Water Data'!G92)),NA())</f>
        <v>#N/A</v>
      </c>
      <c r="P98" s="97" t="e">
        <f ca="true">+IF(AND(ISNUMBER(OFFSET('Water Data'!$H$4,0,10*ROW('Water Data'!H92))),'Data Summary'!CE98="Yes"),100-OFFSET('Water Data'!$H$4,0,10*ROW('Water Data'!H92)),NA())</f>
        <v>#N/A</v>
      </c>
      <c r="Q98" s="97" t="e">
        <f ca="true">+IF(AND(ISNUMBER(OFFSET('Water Data'!$H$6,0,10*ROW('Water Data'!H92))),'Data Summary'!CF98="Yes"),OFFSET('Water Data'!$H$6,0,10*ROW('Water Data'!H92)),NA())</f>
        <v>#N/A</v>
      </c>
      <c r="R98" s="97" t="e">
        <f ca="true">+IF(AND(ISNUMBER(OFFSET('Water Data'!$H$9,0,10*ROW('Water Data'!H92))),'Data Summary'!CG98="Yes"),OFFSET('Water Data'!$H$9,0,10*ROW('Water Data'!H92)),NA())</f>
        <v>#N/A</v>
      </c>
      <c r="S98" s="97" t="e">
        <f ca="true">+IF(AND(ISNUMBER(OFFSET('Water Data'!$I$4,0,10*ROW('Water Data'!I92))),'Data Summary'!CH98="Yes"),100-OFFSET('Water Data'!$I$4,0,10*ROW('Water Data'!I92)),NA())</f>
        <v>#N/A</v>
      </c>
      <c r="T98" s="97" t="e">
        <f ca="true">+IF(AND(ISNUMBER(OFFSET('Water Data'!$I$6,0,10*ROW('Water Data'!I92))),'Data Summary'!CI98="Yes"),OFFSET('Water Data'!$I$6,0,10*ROW('Water Data'!I92)),NA())</f>
        <v>#N/A</v>
      </c>
      <c r="U98" s="97" t="e">
        <f ca="true">+IF(AND(ISNUMBER(OFFSET('Water Data'!$I$9,0,10*ROW('Water Data'!I92))),'Data Summary'!CJ98="Yes"),OFFSET('Water Data'!$I$9,0,10*ROW('Water Data'!I92)),NA())</f>
        <v>#N/A</v>
      </c>
      <c r="V98" s="98" t="e">
        <f ca="true">+IF(AND(ISNUMBER(OFFSET('Sanitation Data'!$D$4,0,10*ROW('Sanitation Data'!D92))),'Data Summary'!CK98="Yes"),100-OFFSET('Sanitation Data'!$D$4,0,10*ROW('Sanitation Data'!D92)),NA())</f>
        <v>#N/A</v>
      </c>
      <c r="W98" s="98" t="e">
        <f ca="true">+IF(AND(ISNUMBER(OFFSET('Sanitation Data'!$D$6,0,10*ROW('Sanitation Data'!D92))),'Data Summary'!CL98="Yes"),OFFSET('Sanitation Data'!$D$6,0,10*ROW('Sanitation Data'!D92)),NA())</f>
        <v>#N/A</v>
      </c>
      <c r="X98" s="98" t="e">
        <f ca="true">+IF(AND(ISNUMBER(OFFSET('Sanitation Data'!$D$10,0,10*ROW('Sanitation Data'!D92))),'Data Summary'!CM98="Yes"),OFFSET('Sanitation Data'!$D$10,0,10*ROW('Sanitation Data'!D92)),NA())</f>
        <v>#N/A</v>
      </c>
      <c r="Y98" s="98" t="e">
        <f ca="true">+IF(AND(ISNUMBER(OFFSET('Sanitation Data'!$D$11,0,10*ROW('Sanitation Data'!D92))),'Data Summary'!CN98="Yes"),OFFSET('Sanitation Data'!$D$11,0,10*ROW('Sanitation Data'!D92)),NA())</f>
        <v>#N/A</v>
      </c>
      <c r="Z98" s="98" t="e">
        <f ca="true">+IF(AND(ISNUMBER(OFFSET('Sanitation Data'!$D$12,0,10*ROW('Sanitation Data'!D92))),'Data Summary'!CO98="Yes"),OFFSET('Sanitation Data'!$D$12,0,10*ROW('Sanitation Data'!D92)),NA())</f>
        <v>#N/A</v>
      </c>
      <c r="AA98" s="98" t="e">
        <f ca="true">+IF(AND(ISNUMBER(OFFSET('Sanitation Data'!$E$4,0,10*ROW('Sanitation Data'!E92))),'Data Summary'!CP98="Yes"),100-OFFSET('Sanitation Data'!$E$4,0,10*ROW('Sanitation Data'!E92)),NA())</f>
        <v>#N/A</v>
      </c>
      <c r="AB98" s="98" t="e">
        <f ca="true">+IF(AND(ISNUMBER(OFFSET('Sanitation Data'!$E$6,0,10*ROW('Sanitation Data'!E92))),'Data Summary'!CQ98="Yes"),OFFSET('Sanitation Data'!$E$6,0,10*ROW('Sanitation Data'!E92)),NA())</f>
        <v>#N/A</v>
      </c>
      <c r="AC98" s="98" t="e">
        <f ca="true">+IF(AND(ISNUMBER(OFFSET('Sanitation Data'!$E$10,0,10*ROW('Sanitation Data'!E92))),'Data Summary'!CR98="Yes"),OFFSET('Sanitation Data'!$E$10,0,10*ROW('Sanitation Data'!E92)),NA())</f>
        <v>#N/A</v>
      </c>
      <c r="AD98" s="98" t="e">
        <f ca="true">+IF(AND(ISNUMBER(OFFSET('Sanitation Data'!$E$11,0,10*ROW('Sanitation Data'!E92))),'Data Summary'!CS98="Yes"),OFFSET('Sanitation Data'!$E$11,0,10*ROW('Sanitation Data'!E92)),NA())</f>
        <v>#N/A</v>
      </c>
      <c r="AE98" s="98" t="e">
        <f ca="true">+IF(AND(ISNUMBER(OFFSET('Sanitation Data'!$E$12,0,10*ROW('Sanitation Data'!E92))),'Data Summary'!CT98="Yes"),OFFSET('Sanitation Data'!$E$12,0,10*ROW('Sanitation Data'!E92)),NA())</f>
        <v>#N/A</v>
      </c>
      <c r="AF98" s="98" t="e">
        <f ca="true">+IF(AND(ISNUMBER(OFFSET('Sanitation Data'!$F$4,0,10*ROW('Sanitation Data'!F92))),'Data Summary'!CU98="Yes"),100-OFFSET('Sanitation Data'!$F$4,0,10*ROW('Sanitation Data'!F92)),NA())</f>
        <v>#N/A</v>
      </c>
      <c r="AG98" s="98" t="e">
        <f ca="true">+IF(AND(ISNUMBER(OFFSET('Sanitation Data'!$F$6,0,10*ROW('Sanitation Data'!F92))),'Data Summary'!CV98="Yes"),OFFSET('Sanitation Data'!$F$6,0,10*ROW('Sanitation Data'!F92)),NA())</f>
        <v>#N/A</v>
      </c>
      <c r="AH98" s="98" t="e">
        <f ca="true">+IF(AND(ISNUMBER(OFFSET('Sanitation Data'!$F$10,0,10*ROW('Sanitation Data'!F92))),'Data Summary'!CW98="Yes"),OFFSET('Sanitation Data'!$F$10,0,10*ROW('Sanitation Data'!F92)),NA())</f>
        <v>#N/A</v>
      </c>
      <c r="AI98" s="98" t="e">
        <f ca="true">+IF(AND(ISNUMBER(OFFSET('Sanitation Data'!$F$11,0,10*ROW('Sanitation Data'!F92))),'Data Summary'!CX98="Yes"),OFFSET('Sanitation Data'!$F$11,0,10*ROW('Sanitation Data'!F92)),NA())</f>
        <v>#N/A</v>
      </c>
      <c r="AJ98" s="98" t="e">
        <f ca="true">+IF(AND(ISNUMBER(OFFSET('Sanitation Data'!$F$12,0,10*ROW('Sanitation Data'!F92))),'Data Summary'!CY98="Yes"),OFFSET('Sanitation Data'!$F$12,0,10*ROW('Sanitation Data'!F92)),NA())</f>
        <v>#N/A</v>
      </c>
      <c r="AK98" s="98" t="e">
        <f ca="true">+IF(AND(ISNUMBER(OFFSET('Sanitation Data'!$G$4,0,10*ROW('Sanitation Data'!G92))),'Data Summary'!CZ98="Yes"),100-OFFSET('Sanitation Data'!$G$4,0,10*ROW('Sanitation Data'!G92)),NA())</f>
        <v>#N/A</v>
      </c>
      <c r="AL98" s="98" t="e">
        <f ca="true">+IF(AND(ISNUMBER(OFFSET('Sanitation Data'!$G$6,0,10*ROW('Sanitation Data'!G92))),'Data Summary'!DA98="Yes"),OFFSET('Sanitation Data'!$G$6,0,10*ROW('Sanitation Data'!G92)),NA())</f>
        <v>#N/A</v>
      </c>
      <c r="AM98" s="98" t="e">
        <f ca="true">+IF(AND(ISNUMBER(OFFSET('Sanitation Data'!$G$10,0,10*ROW('Sanitation Data'!G92))),'Data Summary'!DB98="Yes"),OFFSET('Sanitation Data'!$G$10,0,10*ROW('Sanitation Data'!G92)),NA())</f>
        <v>#N/A</v>
      </c>
      <c r="AN98" s="98" t="e">
        <f ca="true">+IF(AND(ISNUMBER(OFFSET('Sanitation Data'!$G$11,0,10*ROW('Sanitation Data'!G92))),'Data Summary'!DC98="Yes"),OFFSET('Sanitation Data'!$G$11,0,10*ROW('Sanitation Data'!G92)),NA())</f>
        <v>#N/A</v>
      </c>
      <c r="AO98" s="98" t="e">
        <f ca="true">+IF(AND(ISNUMBER(OFFSET('Sanitation Data'!$G$12,0,10*ROW('Sanitation Data'!G92))),'Data Summary'!DD98="Yes"),OFFSET('Sanitation Data'!$G$12,0,10*ROW('Sanitation Data'!G92)),NA())</f>
        <v>#N/A</v>
      </c>
      <c r="AP98" s="98" t="e">
        <f ca="true">+IF(AND(ISNUMBER(OFFSET('Sanitation Data'!$H$4,0,10*ROW('Sanitation Data'!H92))),'Data Summary'!DE98="Yes"),100-OFFSET('Sanitation Data'!$H$4,0,10*ROW('Sanitation Data'!H92)),NA())</f>
        <v>#N/A</v>
      </c>
      <c r="AQ98" s="98" t="e">
        <f ca="true">+IF(AND(ISNUMBER(OFFSET('Sanitation Data'!$H$6,0,10*ROW('Sanitation Data'!H92))),'Data Summary'!DF98="Yes"),OFFSET('Sanitation Data'!$H$6,0,10*ROW('Sanitation Data'!H92)),NA())</f>
        <v>#N/A</v>
      </c>
      <c r="AR98" s="98" t="e">
        <f ca="true">+IF(AND(ISNUMBER(OFFSET('Sanitation Data'!$H$10,0,10*ROW('Sanitation Data'!H92))),'Data Summary'!DG98="Yes"),OFFSET('Sanitation Data'!$H$10,0,10*ROW('Sanitation Data'!H92)),NA())</f>
        <v>#N/A</v>
      </c>
      <c r="AS98" s="98" t="e">
        <f ca="true">+IF(AND(ISNUMBER(OFFSET('Sanitation Data'!$H$11,0,10*ROW('Sanitation Data'!H92))),'Data Summary'!DH98="Yes"),OFFSET('Sanitation Data'!$H$11,0,10*ROW('Sanitation Data'!H92)),NA())</f>
        <v>#N/A</v>
      </c>
      <c r="AT98" s="98" t="e">
        <f ca="true">+IF(AND(ISNUMBER(OFFSET('Sanitation Data'!$H$12,0,10*ROW('Sanitation Data'!H92))),'Data Summary'!DI98="Yes"),OFFSET('Sanitation Data'!$H$12,0,10*ROW('Sanitation Data'!H92)),NA())</f>
        <v>#N/A</v>
      </c>
      <c r="AU98" s="98" t="e">
        <f ca="true">+IF(AND(ISNUMBER(OFFSET('Sanitation Data'!$I$4,0,10*ROW('Sanitation Data'!I92))),'Data Summary'!DJ98="Yes"),100-OFFSET('Sanitation Data'!$I$4,0,10*ROW('Sanitation Data'!I92)),NA())</f>
        <v>#N/A</v>
      </c>
      <c r="AV98" s="98" t="e">
        <f ca="true">+IF(AND(ISNUMBER(OFFSET('Sanitation Data'!$I$6,0,10*ROW('Sanitation Data'!I92))),'Data Summary'!DK98="Yes"),OFFSET('Sanitation Data'!$I$6,0,10*ROW('Sanitation Data'!I92)),NA())</f>
        <v>#N/A</v>
      </c>
      <c r="AW98" s="98" t="e">
        <f ca="true">+IF(AND(ISNUMBER(OFFSET('Sanitation Data'!$I$10,0,10*ROW('Sanitation Data'!I92))),'Data Summary'!DL98="Yes"),OFFSET('Sanitation Data'!$I$10,0,10*ROW('Sanitation Data'!I92)),NA())</f>
        <v>#N/A</v>
      </c>
      <c r="AX98" s="98" t="e">
        <f ca="true">+IF(AND(ISNUMBER(OFFSET('Sanitation Data'!$I$11,0,10*ROW('Sanitation Data'!I92))),'Data Summary'!DM98="Yes"),OFFSET('Sanitation Data'!$I$11,0,10*ROW('Sanitation Data'!I92)),NA())</f>
        <v>#N/A</v>
      </c>
      <c r="AY98" s="98" t="e">
        <f ca="true">+IF(AND(ISNUMBER(OFFSET('Sanitation Data'!$I$12,0,10*ROW('Sanitation Data'!I92))),'Data Summary'!DN98="Yes"),OFFSET('Sanitation Data'!$I$12,0,10*ROW('Sanitation Data'!I92)),NA())</f>
        <v>#N/A</v>
      </c>
      <c r="AZ98" s="99" t="e">
        <f ca="true">+IF(AND(ISNUMBER(OFFSET('Hygiene Data'!$D$5,0,10*ROW('Hygiene Data'!D92))),'Data Summary'!DO98="Yes"),OFFSET('Hygiene Data'!$D$5,0,10*ROW('Hygiene Data'!D92)),NA())</f>
        <v>#N/A</v>
      </c>
      <c r="BA98" s="99" t="e">
        <f ca="true">+IF(AND(ISNUMBER(OFFSET('Hygiene Data'!$D$7,0,10*ROW('Hygiene Data'!D92))),'Data Summary'!DP98="Yes"),OFFSET('Hygiene Data'!$D$7,0,10*ROW('Hygiene Data'!D92)),NA())</f>
        <v>#N/A</v>
      </c>
      <c r="BB98" s="99" t="e">
        <f ca="true">+IF(AND(ISNUMBER(OFFSET('Hygiene Data'!$D$9,0,10*ROW('Hygiene Data'!D92))),'Data Summary'!DQ98="Yes"),OFFSET('Hygiene Data'!$D$9,0,10*ROW('Hygiene Data'!D92)),NA())</f>
        <v>#N/A</v>
      </c>
      <c r="BC98" s="99" t="e">
        <f ca="true">+IF(AND(ISNUMBER(OFFSET('Hygiene Data'!$E$5,0,10*ROW('Hygiene Data'!E92))),'Data Summary'!DR98="Yes"),OFFSET('Hygiene Data'!$E$5,0,10*ROW('Hygiene Data'!E92)),NA())</f>
        <v>#N/A</v>
      </c>
      <c r="BD98" s="99" t="e">
        <f ca="true">+IF(AND(ISNUMBER(OFFSET('Hygiene Data'!$E$7,0,10*ROW('Hygiene Data'!E92))),'Data Summary'!DS98="Yes"),OFFSET('Hygiene Data'!$E$7,0,10*ROW('Hygiene Data'!E92)),NA())</f>
        <v>#N/A</v>
      </c>
      <c r="BE98" s="99" t="e">
        <f ca="true">+IF(AND(ISNUMBER(OFFSET('Hygiene Data'!$E$9,0,10*ROW('Hygiene Data'!E92))),'Data Summary'!DT98="Yes"),OFFSET('Hygiene Data'!$E$9,0,10*ROW('Hygiene Data'!E92)),NA())</f>
        <v>#N/A</v>
      </c>
      <c r="BF98" s="99" t="e">
        <f ca="true">+IF(AND(ISNUMBER(OFFSET('Hygiene Data'!$F$5,0,10*ROW('Hygiene Data'!F92))),'Data Summary'!DU98="Yes"),OFFSET('Hygiene Data'!$F$5,0,10*ROW('Hygiene Data'!F92)),NA())</f>
        <v>#N/A</v>
      </c>
      <c r="BG98" s="99" t="e">
        <f ca="true">+IF(AND(ISNUMBER(OFFSET('Hygiene Data'!$F$7,0,10*ROW('Hygiene Data'!F92))),'Data Summary'!DV98="Yes"),OFFSET('Hygiene Data'!$F$7,0,10*ROW('Hygiene Data'!F92)),NA())</f>
        <v>#N/A</v>
      </c>
      <c r="BH98" s="99" t="e">
        <f ca="true">+IF(AND(ISNUMBER(OFFSET('Hygiene Data'!$F$9,0,10*ROW('Hygiene Data'!F92))),'Data Summary'!DW98="Yes"),OFFSET('Hygiene Data'!$F$9,0,10*ROW('Hygiene Data'!F92)),NA())</f>
        <v>#N/A</v>
      </c>
      <c r="BI98" s="99" t="e">
        <f ca="true">+IF(AND(ISNUMBER(OFFSET('Hygiene Data'!$G$5,0,10*ROW('Hygiene Data'!G92))),'Data Summary'!DX98="Yes"),OFFSET('Hygiene Data'!$G$5,0,10*ROW('Hygiene Data'!G92)),NA())</f>
        <v>#N/A</v>
      </c>
      <c r="BJ98" s="99" t="e">
        <f ca="true">+IF(AND(ISNUMBER(OFFSET('Hygiene Data'!$G$7,0,10*ROW('Hygiene Data'!G92))),'Data Summary'!DY98="Yes"),OFFSET('Hygiene Data'!$G$7,0,10*ROW('Hygiene Data'!G92)),NA())</f>
        <v>#N/A</v>
      </c>
      <c r="BK98" s="99" t="e">
        <f ca="true">+IF(AND(ISNUMBER(OFFSET('Hygiene Data'!$G$9,0,10*ROW('Hygiene Data'!G92))),'Data Summary'!DZ98="Yes"),OFFSET('Hygiene Data'!$G$9,0,10*ROW('Hygiene Data'!G92)),NA())</f>
        <v>#N/A</v>
      </c>
      <c r="BL98" s="99" t="e">
        <f ca="true">+IF(AND(ISNUMBER(OFFSET('Hygiene Data'!$H$5,0,10*ROW('Hygiene Data'!H92))),'Data Summary'!EA98="Yes"),OFFSET('Hygiene Data'!$H$5,0,10*ROW('Hygiene Data'!H92)),NA())</f>
        <v>#N/A</v>
      </c>
      <c r="BM98" s="99" t="e">
        <f ca="true">+IF(AND(ISNUMBER(OFFSET('Hygiene Data'!$H$7,0,10*ROW('Hygiene Data'!H92))),'Data Summary'!EB98="Yes"),OFFSET('Hygiene Data'!$H$7,0,10*ROW('Hygiene Data'!H92)),NA())</f>
        <v>#N/A</v>
      </c>
      <c r="BN98" s="99" t="e">
        <f ca="true">+IF(AND(ISNUMBER(OFFSET('Hygiene Data'!$H$9,0,10*ROW('Hygiene Data'!H92))),'Data Summary'!EC98="Yes"),OFFSET('Hygiene Data'!$H$9,0,10*ROW('Hygiene Data'!H92)),NA())</f>
        <v>#N/A</v>
      </c>
      <c r="BO98" s="99" t="e">
        <f ca="true">+IF(AND(ISNUMBER(OFFSET('Hygiene Data'!$I$5,0,10*ROW('Hygiene Data'!I92))),'Data Summary'!ED98="Yes"),OFFSET('Hygiene Data'!$I$5,0,10*ROW('Hygiene Data'!I92)),NA())</f>
        <v>#N/A</v>
      </c>
      <c r="BP98" s="99" t="e">
        <f ca="true">+IF(AND(ISNUMBER(OFFSET('Hygiene Data'!$I$7,0,10*ROW('Hygiene Data'!I92))),'Data Summary'!EE98="Yes"),OFFSET('Hygiene Data'!$I$7,0,10*ROW('Hygiene Data'!I92)),NA())</f>
        <v>#N/A</v>
      </c>
      <c r="BQ98" s="99" t="e">
        <f ca="true">+IF(AND(ISNUMBER(OFFSET('Hygiene Data'!$I$9,0,10*ROW('Hygiene Data'!I92))),'Data Summary'!EF98="Yes"),OFFSET('Hygiene Data'!$I$9,0,10*ROW('Hygiene Data'!I92)),NA())</f>
        <v>#N/A</v>
      </c>
    </row>
    <row xmlns:x14ac="http://schemas.microsoft.com/office/spreadsheetml/2009/9/ac" r="99" x14ac:dyDescent="0.2">
      <c r="A99" s="337" t="e">
        <f ca="true">+RIGHT('Data Summary'!A99,LEN('Data Summary'!A99)-9)</f>
        <v>#VALUE!</v>
      </c>
      <c r="B99" s="38" t="str">
        <f ca="true">+IF(ISTEXT('Data Summary'!B99),'Data Summary'!B99,"")</f>
        <v/>
      </c>
      <c r="C99" s="336" t="e">
        <f ca="true">+VALUE('Data Summary'!C99)</f>
        <v>#VALUE!</v>
      </c>
      <c r="D99" s="97" t="e">
        <f ca="true">+IF(AND(ISNUMBER(OFFSET('Water Data'!$D$4,0,10*ROW('Water Data'!D93))),'Data Summary'!BS99="Yes"),100-OFFSET('Water Data'!$D$4,0,10*ROW('Water Data'!D93)),NA())</f>
        <v>#N/A</v>
      </c>
      <c r="E99" s="97" t="e">
        <f ca="true">+IF(AND(ISNUMBER(OFFSET('Water Data'!$D$6,0,10*ROW('Water Data'!D93))),'Data Summary'!BT99="Yes"),OFFSET('Water Data'!$D$6,0,10*ROW('Water Data'!D93)),NA())</f>
        <v>#N/A</v>
      </c>
      <c r="F99" s="97" t="e">
        <f ca="true">+IF(AND(ISNUMBER(OFFSET('Water Data'!$D$9,0,10*ROW('Water Data'!D93))),'Data Summary'!BU99="Yes"),OFFSET('Water Data'!$D$9,0,10*ROW('Water Data'!D93)),NA())</f>
        <v>#N/A</v>
      </c>
      <c r="G99" s="97" t="e">
        <f ca="true">+IF(AND(ISNUMBER(OFFSET('Water Data'!$E$4,0,10*ROW('Water Data'!E93))),'Data Summary'!BV99="Yes"),100-OFFSET('Water Data'!$E$4,0,10*ROW('Water Data'!E93)),NA())</f>
        <v>#N/A</v>
      </c>
      <c r="H99" s="97" t="e">
        <f ca="true">+IF(AND(ISNUMBER(OFFSET('Water Data'!$E$6,0,10*ROW('Water Data'!E93))),'Data Summary'!BW99="Yes"),OFFSET('Water Data'!$E$6,0,10*ROW('Water Data'!E93)),NA())</f>
        <v>#N/A</v>
      </c>
      <c r="I99" s="97" t="e">
        <f ca="true">+IF(AND(ISNUMBER(OFFSET('Water Data'!$E$9,0,10*ROW('Water Data'!E93))),'Data Summary'!BX99="Yes"),OFFSET('Water Data'!$E$9,0,10*ROW('Water Data'!E93)),NA())</f>
        <v>#N/A</v>
      </c>
      <c r="J99" s="97" t="e">
        <f ca="true">+IF(AND(ISNUMBER(OFFSET('Water Data'!$F$4,0,10*ROW('Water Data'!F93))),'Data Summary'!BY99="Yes"),100-OFFSET('Water Data'!$F$4,0,10*ROW('Water Data'!F93)),NA())</f>
        <v>#N/A</v>
      </c>
      <c r="K99" s="97" t="e">
        <f ca="true">+IF(AND(ISNUMBER(OFFSET('Water Data'!$F$6,0,10*ROW('Water Data'!F93))),'Data Summary'!BZ99="Yes"),OFFSET('Water Data'!$F$6,0,10*ROW('Water Data'!F93)),NA())</f>
        <v>#N/A</v>
      </c>
      <c r="L99" s="97" t="e">
        <f ca="true">+IF(AND(ISNUMBER(OFFSET('Water Data'!$F$9,0,10*ROW('Water Data'!F93))),'Data Summary'!CA99="Yes"),OFFSET('Water Data'!$F$9,0,10*ROW('Water Data'!F93)),NA())</f>
        <v>#N/A</v>
      </c>
      <c r="M99" s="97" t="e">
        <f ca="true">+IF(AND(ISNUMBER(OFFSET('Water Data'!$G$4,0,10*ROW('Water Data'!G93))),'Data Summary'!CB99="Yes"),100-OFFSET('Water Data'!$G$4,0,10*ROW('Water Data'!G93)),NA())</f>
        <v>#N/A</v>
      </c>
      <c r="N99" s="97" t="e">
        <f ca="true">+IF(AND(ISNUMBER(OFFSET('Water Data'!$G$6,0,10*ROW('Water Data'!G93))),'Data Summary'!CC99="Yes"),OFFSET('Water Data'!$G$6,0,10*ROW('Water Data'!G93)),NA())</f>
        <v>#N/A</v>
      </c>
      <c r="O99" s="97" t="e">
        <f ca="true">+IF(AND(ISNUMBER(OFFSET('Water Data'!$G$9,0,10*ROW('Water Data'!G93))),'Data Summary'!CD99="Yes"),OFFSET('Water Data'!$G$9,0,10*ROW('Water Data'!G93)),NA())</f>
        <v>#N/A</v>
      </c>
      <c r="P99" s="97" t="e">
        <f ca="true">+IF(AND(ISNUMBER(OFFSET('Water Data'!$H$4,0,10*ROW('Water Data'!H93))),'Data Summary'!CE99="Yes"),100-OFFSET('Water Data'!$H$4,0,10*ROW('Water Data'!H93)),NA())</f>
        <v>#N/A</v>
      </c>
      <c r="Q99" s="97" t="e">
        <f ca="true">+IF(AND(ISNUMBER(OFFSET('Water Data'!$H$6,0,10*ROW('Water Data'!H93))),'Data Summary'!CF99="Yes"),OFFSET('Water Data'!$H$6,0,10*ROW('Water Data'!H93)),NA())</f>
        <v>#N/A</v>
      </c>
      <c r="R99" s="97" t="e">
        <f ca="true">+IF(AND(ISNUMBER(OFFSET('Water Data'!$H$9,0,10*ROW('Water Data'!H93))),'Data Summary'!CG99="Yes"),OFFSET('Water Data'!$H$9,0,10*ROW('Water Data'!H93)),NA())</f>
        <v>#N/A</v>
      </c>
      <c r="S99" s="97" t="e">
        <f ca="true">+IF(AND(ISNUMBER(OFFSET('Water Data'!$I$4,0,10*ROW('Water Data'!I93))),'Data Summary'!CH99="Yes"),100-OFFSET('Water Data'!$I$4,0,10*ROW('Water Data'!I93)),NA())</f>
        <v>#N/A</v>
      </c>
      <c r="T99" s="97" t="e">
        <f ca="true">+IF(AND(ISNUMBER(OFFSET('Water Data'!$I$6,0,10*ROW('Water Data'!I93))),'Data Summary'!CI99="Yes"),OFFSET('Water Data'!$I$6,0,10*ROW('Water Data'!I93)),NA())</f>
        <v>#N/A</v>
      </c>
      <c r="U99" s="97" t="e">
        <f ca="true">+IF(AND(ISNUMBER(OFFSET('Water Data'!$I$9,0,10*ROW('Water Data'!I93))),'Data Summary'!CJ99="Yes"),OFFSET('Water Data'!$I$9,0,10*ROW('Water Data'!I93)),NA())</f>
        <v>#N/A</v>
      </c>
      <c r="V99" s="98" t="e">
        <f ca="true">+IF(AND(ISNUMBER(OFFSET('Sanitation Data'!$D$4,0,10*ROW('Sanitation Data'!D93))),'Data Summary'!CK99="Yes"),100-OFFSET('Sanitation Data'!$D$4,0,10*ROW('Sanitation Data'!D93)),NA())</f>
        <v>#N/A</v>
      </c>
      <c r="W99" s="98" t="e">
        <f ca="true">+IF(AND(ISNUMBER(OFFSET('Sanitation Data'!$D$6,0,10*ROW('Sanitation Data'!D93))),'Data Summary'!CL99="Yes"),OFFSET('Sanitation Data'!$D$6,0,10*ROW('Sanitation Data'!D93)),NA())</f>
        <v>#N/A</v>
      </c>
      <c r="X99" s="98" t="e">
        <f ca="true">+IF(AND(ISNUMBER(OFFSET('Sanitation Data'!$D$10,0,10*ROW('Sanitation Data'!D93))),'Data Summary'!CM99="Yes"),OFFSET('Sanitation Data'!$D$10,0,10*ROW('Sanitation Data'!D93)),NA())</f>
        <v>#N/A</v>
      </c>
      <c r="Y99" s="98" t="e">
        <f ca="true">+IF(AND(ISNUMBER(OFFSET('Sanitation Data'!$D$11,0,10*ROW('Sanitation Data'!D93))),'Data Summary'!CN99="Yes"),OFFSET('Sanitation Data'!$D$11,0,10*ROW('Sanitation Data'!D93)),NA())</f>
        <v>#N/A</v>
      </c>
      <c r="Z99" s="98" t="e">
        <f ca="true">+IF(AND(ISNUMBER(OFFSET('Sanitation Data'!$D$12,0,10*ROW('Sanitation Data'!D93))),'Data Summary'!CO99="Yes"),OFFSET('Sanitation Data'!$D$12,0,10*ROW('Sanitation Data'!D93)),NA())</f>
        <v>#N/A</v>
      </c>
      <c r="AA99" s="98" t="e">
        <f ca="true">+IF(AND(ISNUMBER(OFFSET('Sanitation Data'!$E$4,0,10*ROW('Sanitation Data'!E93))),'Data Summary'!CP99="Yes"),100-OFFSET('Sanitation Data'!$E$4,0,10*ROW('Sanitation Data'!E93)),NA())</f>
        <v>#N/A</v>
      </c>
      <c r="AB99" s="98" t="e">
        <f ca="true">+IF(AND(ISNUMBER(OFFSET('Sanitation Data'!$E$6,0,10*ROW('Sanitation Data'!E93))),'Data Summary'!CQ99="Yes"),OFFSET('Sanitation Data'!$E$6,0,10*ROW('Sanitation Data'!E93)),NA())</f>
        <v>#N/A</v>
      </c>
      <c r="AC99" s="98" t="e">
        <f ca="true">+IF(AND(ISNUMBER(OFFSET('Sanitation Data'!$E$10,0,10*ROW('Sanitation Data'!E93))),'Data Summary'!CR99="Yes"),OFFSET('Sanitation Data'!$E$10,0,10*ROW('Sanitation Data'!E93)),NA())</f>
        <v>#N/A</v>
      </c>
      <c r="AD99" s="98" t="e">
        <f ca="true">+IF(AND(ISNUMBER(OFFSET('Sanitation Data'!$E$11,0,10*ROW('Sanitation Data'!E93))),'Data Summary'!CS99="Yes"),OFFSET('Sanitation Data'!$E$11,0,10*ROW('Sanitation Data'!E93)),NA())</f>
        <v>#N/A</v>
      </c>
      <c r="AE99" s="98" t="e">
        <f ca="true">+IF(AND(ISNUMBER(OFFSET('Sanitation Data'!$E$12,0,10*ROW('Sanitation Data'!E93))),'Data Summary'!CT99="Yes"),OFFSET('Sanitation Data'!$E$12,0,10*ROW('Sanitation Data'!E93)),NA())</f>
        <v>#N/A</v>
      </c>
      <c r="AF99" s="98" t="e">
        <f ca="true">+IF(AND(ISNUMBER(OFFSET('Sanitation Data'!$F$4,0,10*ROW('Sanitation Data'!F93))),'Data Summary'!CU99="Yes"),100-OFFSET('Sanitation Data'!$F$4,0,10*ROW('Sanitation Data'!F93)),NA())</f>
        <v>#N/A</v>
      </c>
      <c r="AG99" s="98" t="e">
        <f ca="true">+IF(AND(ISNUMBER(OFFSET('Sanitation Data'!$F$6,0,10*ROW('Sanitation Data'!F93))),'Data Summary'!CV99="Yes"),OFFSET('Sanitation Data'!$F$6,0,10*ROW('Sanitation Data'!F93)),NA())</f>
        <v>#N/A</v>
      </c>
      <c r="AH99" s="98" t="e">
        <f ca="true">+IF(AND(ISNUMBER(OFFSET('Sanitation Data'!$F$10,0,10*ROW('Sanitation Data'!F93))),'Data Summary'!CW99="Yes"),OFFSET('Sanitation Data'!$F$10,0,10*ROW('Sanitation Data'!F93)),NA())</f>
        <v>#N/A</v>
      </c>
      <c r="AI99" s="98" t="e">
        <f ca="true">+IF(AND(ISNUMBER(OFFSET('Sanitation Data'!$F$11,0,10*ROW('Sanitation Data'!F93))),'Data Summary'!CX99="Yes"),OFFSET('Sanitation Data'!$F$11,0,10*ROW('Sanitation Data'!F93)),NA())</f>
        <v>#N/A</v>
      </c>
      <c r="AJ99" s="98" t="e">
        <f ca="true">+IF(AND(ISNUMBER(OFFSET('Sanitation Data'!$F$12,0,10*ROW('Sanitation Data'!F93))),'Data Summary'!CY99="Yes"),OFFSET('Sanitation Data'!$F$12,0,10*ROW('Sanitation Data'!F93)),NA())</f>
        <v>#N/A</v>
      </c>
      <c r="AK99" s="98" t="e">
        <f ca="true">+IF(AND(ISNUMBER(OFFSET('Sanitation Data'!$G$4,0,10*ROW('Sanitation Data'!G93))),'Data Summary'!CZ99="Yes"),100-OFFSET('Sanitation Data'!$G$4,0,10*ROW('Sanitation Data'!G93)),NA())</f>
        <v>#N/A</v>
      </c>
      <c r="AL99" s="98" t="e">
        <f ca="true">+IF(AND(ISNUMBER(OFFSET('Sanitation Data'!$G$6,0,10*ROW('Sanitation Data'!G93))),'Data Summary'!DA99="Yes"),OFFSET('Sanitation Data'!$G$6,0,10*ROW('Sanitation Data'!G93)),NA())</f>
        <v>#N/A</v>
      </c>
      <c r="AM99" s="98" t="e">
        <f ca="true">+IF(AND(ISNUMBER(OFFSET('Sanitation Data'!$G$10,0,10*ROW('Sanitation Data'!G93))),'Data Summary'!DB99="Yes"),OFFSET('Sanitation Data'!$G$10,0,10*ROW('Sanitation Data'!G93)),NA())</f>
        <v>#N/A</v>
      </c>
      <c r="AN99" s="98" t="e">
        <f ca="true">+IF(AND(ISNUMBER(OFFSET('Sanitation Data'!$G$11,0,10*ROW('Sanitation Data'!G93))),'Data Summary'!DC99="Yes"),OFFSET('Sanitation Data'!$G$11,0,10*ROW('Sanitation Data'!G93)),NA())</f>
        <v>#N/A</v>
      </c>
      <c r="AO99" s="98" t="e">
        <f ca="true">+IF(AND(ISNUMBER(OFFSET('Sanitation Data'!$G$12,0,10*ROW('Sanitation Data'!G93))),'Data Summary'!DD99="Yes"),OFFSET('Sanitation Data'!$G$12,0,10*ROW('Sanitation Data'!G93)),NA())</f>
        <v>#N/A</v>
      </c>
      <c r="AP99" s="98" t="e">
        <f ca="true">+IF(AND(ISNUMBER(OFFSET('Sanitation Data'!$H$4,0,10*ROW('Sanitation Data'!H93))),'Data Summary'!DE99="Yes"),100-OFFSET('Sanitation Data'!$H$4,0,10*ROW('Sanitation Data'!H93)),NA())</f>
        <v>#N/A</v>
      </c>
      <c r="AQ99" s="98" t="e">
        <f ca="true">+IF(AND(ISNUMBER(OFFSET('Sanitation Data'!$H$6,0,10*ROW('Sanitation Data'!H93))),'Data Summary'!DF99="Yes"),OFFSET('Sanitation Data'!$H$6,0,10*ROW('Sanitation Data'!H93)),NA())</f>
        <v>#N/A</v>
      </c>
      <c r="AR99" s="98" t="e">
        <f ca="true">+IF(AND(ISNUMBER(OFFSET('Sanitation Data'!$H$10,0,10*ROW('Sanitation Data'!H93))),'Data Summary'!DG99="Yes"),OFFSET('Sanitation Data'!$H$10,0,10*ROW('Sanitation Data'!H93)),NA())</f>
        <v>#N/A</v>
      </c>
      <c r="AS99" s="98" t="e">
        <f ca="true">+IF(AND(ISNUMBER(OFFSET('Sanitation Data'!$H$11,0,10*ROW('Sanitation Data'!H93))),'Data Summary'!DH99="Yes"),OFFSET('Sanitation Data'!$H$11,0,10*ROW('Sanitation Data'!H93)),NA())</f>
        <v>#N/A</v>
      </c>
      <c r="AT99" s="98" t="e">
        <f ca="true">+IF(AND(ISNUMBER(OFFSET('Sanitation Data'!$H$12,0,10*ROW('Sanitation Data'!H93))),'Data Summary'!DI99="Yes"),OFFSET('Sanitation Data'!$H$12,0,10*ROW('Sanitation Data'!H93)),NA())</f>
        <v>#N/A</v>
      </c>
      <c r="AU99" s="98" t="e">
        <f ca="true">+IF(AND(ISNUMBER(OFFSET('Sanitation Data'!$I$4,0,10*ROW('Sanitation Data'!I93))),'Data Summary'!DJ99="Yes"),100-OFFSET('Sanitation Data'!$I$4,0,10*ROW('Sanitation Data'!I93)),NA())</f>
        <v>#N/A</v>
      </c>
      <c r="AV99" s="98" t="e">
        <f ca="true">+IF(AND(ISNUMBER(OFFSET('Sanitation Data'!$I$6,0,10*ROW('Sanitation Data'!I93))),'Data Summary'!DK99="Yes"),OFFSET('Sanitation Data'!$I$6,0,10*ROW('Sanitation Data'!I93)),NA())</f>
        <v>#N/A</v>
      </c>
      <c r="AW99" s="98" t="e">
        <f ca="true">+IF(AND(ISNUMBER(OFFSET('Sanitation Data'!$I$10,0,10*ROW('Sanitation Data'!I93))),'Data Summary'!DL99="Yes"),OFFSET('Sanitation Data'!$I$10,0,10*ROW('Sanitation Data'!I93)),NA())</f>
        <v>#N/A</v>
      </c>
      <c r="AX99" s="98" t="e">
        <f ca="true">+IF(AND(ISNUMBER(OFFSET('Sanitation Data'!$I$11,0,10*ROW('Sanitation Data'!I93))),'Data Summary'!DM99="Yes"),OFFSET('Sanitation Data'!$I$11,0,10*ROW('Sanitation Data'!I93)),NA())</f>
        <v>#N/A</v>
      </c>
      <c r="AY99" s="98" t="e">
        <f ca="true">+IF(AND(ISNUMBER(OFFSET('Sanitation Data'!$I$12,0,10*ROW('Sanitation Data'!I93))),'Data Summary'!DN99="Yes"),OFFSET('Sanitation Data'!$I$12,0,10*ROW('Sanitation Data'!I93)),NA())</f>
        <v>#N/A</v>
      </c>
      <c r="AZ99" s="99" t="e">
        <f ca="true">+IF(AND(ISNUMBER(OFFSET('Hygiene Data'!$D$5,0,10*ROW('Hygiene Data'!D93))),'Data Summary'!DO99="Yes"),OFFSET('Hygiene Data'!$D$5,0,10*ROW('Hygiene Data'!D93)),NA())</f>
        <v>#N/A</v>
      </c>
      <c r="BA99" s="99" t="e">
        <f ca="true">+IF(AND(ISNUMBER(OFFSET('Hygiene Data'!$D$7,0,10*ROW('Hygiene Data'!D93))),'Data Summary'!DP99="Yes"),OFFSET('Hygiene Data'!$D$7,0,10*ROW('Hygiene Data'!D93)),NA())</f>
        <v>#N/A</v>
      </c>
      <c r="BB99" s="99" t="e">
        <f ca="true">+IF(AND(ISNUMBER(OFFSET('Hygiene Data'!$D$9,0,10*ROW('Hygiene Data'!D93))),'Data Summary'!DQ99="Yes"),OFFSET('Hygiene Data'!$D$9,0,10*ROW('Hygiene Data'!D93)),NA())</f>
        <v>#N/A</v>
      </c>
      <c r="BC99" s="99" t="e">
        <f ca="true">+IF(AND(ISNUMBER(OFFSET('Hygiene Data'!$E$5,0,10*ROW('Hygiene Data'!E93))),'Data Summary'!DR99="Yes"),OFFSET('Hygiene Data'!$E$5,0,10*ROW('Hygiene Data'!E93)),NA())</f>
        <v>#N/A</v>
      </c>
      <c r="BD99" s="99" t="e">
        <f ca="true">+IF(AND(ISNUMBER(OFFSET('Hygiene Data'!$E$7,0,10*ROW('Hygiene Data'!E93))),'Data Summary'!DS99="Yes"),OFFSET('Hygiene Data'!$E$7,0,10*ROW('Hygiene Data'!E93)),NA())</f>
        <v>#N/A</v>
      </c>
      <c r="BE99" s="99" t="e">
        <f ca="true">+IF(AND(ISNUMBER(OFFSET('Hygiene Data'!$E$9,0,10*ROW('Hygiene Data'!E93))),'Data Summary'!DT99="Yes"),OFFSET('Hygiene Data'!$E$9,0,10*ROW('Hygiene Data'!E93)),NA())</f>
        <v>#N/A</v>
      </c>
      <c r="BF99" s="99" t="e">
        <f ca="true">+IF(AND(ISNUMBER(OFFSET('Hygiene Data'!$F$5,0,10*ROW('Hygiene Data'!F93))),'Data Summary'!DU99="Yes"),OFFSET('Hygiene Data'!$F$5,0,10*ROW('Hygiene Data'!F93)),NA())</f>
        <v>#N/A</v>
      </c>
      <c r="BG99" s="99" t="e">
        <f ca="true">+IF(AND(ISNUMBER(OFFSET('Hygiene Data'!$F$7,0,10*ROW('Hygiene Data'!F93))),'Data Summary'!DV99="Yes"),OFFSET('Hygiene Data'!$F$7,0,10*ROW('Hygiene Data'!F93)),NA())</f>
        <v>#N/A</v>
      </c>
      <c r="BH99" s="99" t="e">
        <f ca="true">+IF(AND(ISNUMBER(OFFSET('Hygiene Data'!$F$9,0,10*ROW('Hygiene Data'!F93))),'Data Summary'!DW99="Yes"),OFFSET('Hygiene Data'!$F$9,0,10*ROW('Hygiene Data'!F93)),NA())</f>
        <v>#N/A</v>
      </c>
      <c r="BI99" s="99" t="e">
        <f ca="true">+IF(AND(ISNUMBER(OFFSET('Hygiene Data'!$G$5,0,10*ROW('Hygiene Data'!G93))),'Data Summary'!DX99="Yes"),OFFSET('Hygiene Data'!$G$5,0,10*ROW('Hygiene Data'!G93)),NA())</f>
        <v>#N/A</v>
      </c>
      <c r="BJ99" s="99" t="e">
        <f ca="true">+IF(AND(ISNUMBER(OFFSET('Hygiene Data'!$G$7,0,10*ROW('Hygiene Data'!G93))),'Data Summary'!DY99="Yes"),OFFSET('Hygiene Data'!$G$7,0,10*ROW('Hygiene Data'!G93)),NA())</f>
        <v>#N/A</v>
      </c>
      <c r="BK99" s="99" t="e">
        <f ca="true">+IF(AND(ISNUMBER(OFFSET('Hygiene Data'!$G$9,0,10*ROW('Hygiene Data'!G93))),'Data Summary'!DZ99="Yes"),OFFSET('Hygiene Data'!$G$9,0,10*ROW('Hygiene Data'!G93)),NA())</f>
        <v>#N/A</v>
      </c>
      <c r="BL99" s="99" t="e">
        <f ca="true">+IF(AND(ISNUMBER(OFFSET('Hygiene Data'!$H$5,0,10*ROW('Hygiene Data'!H93))),'Data Summary'!EA99="Yes"),OFFSET('Hygiene Data'!$H$5,0,10*ROW('Hygiene Data'!H93)),NA())</f>
        <v>#N/A</v>
      </c>
      <c r="BM99" s="99" t="e">
        <f ca="true">+IF(AND(ISNUMBER(OFFSET('Hygiene Data'!$H$7,0,10*ROW('Hygiene Data'!H93))),'Data Summary'!EB99="Yes"),OFFSET('Hygiene Data'!$H$7,0,10*ROW('Hygiene Data'!H93)),NA())</f>
        <v>#N/A</v>
      </c>
      <c r="BN99" s="99" t="e">
        <f ca="true">+IF(AND(ISNUMBER(OFFSET('Hygiene Data'!$H$9,0,10*ROW('Hygiene Data'!H93))),'Data Summary'!EC99="Yes"),OFFSET('Hygiene Data'!$H$9,0,10*ROW('Hygiene Data'!H93)),NA())</f>
        <v>#N/A</v>
      </c>
      <c r="BO99" s="99" t="e">
        <f ca="true">+IF(AND(ISNUMBER(OFFSET('Hygiene Data'!$I$5,0,10*ROW('Hygiene Data'!I93))),'Data Summary'!ED99="Yes"),OFFSET('Hygiene Data'!$I$5,0,10*ROW('Hygiene Data'!I93)),NA())</f>
        <v>#N/A</v>
      </c>
      <c r="BP99" s="99" t="e">
        <f ca="true">+IF(AND(ISNUMBER(OFFSET('Hygiene Data'!$I$7,0,10*ROW('Hygiene Data'!I93))),'Data Summary'!EE99="Yes"),OFFSET('Hygiene Data'!$I$7,0,10*ROW('Hygiene Data'!I93)),NA())</f>
        <v>#N/A</v>
      </c>
      <c r="BQ99" s="99" t="e">
        <f ca="true">+IF(AND(ISNUMBER(OFFSET('Hygiene Data'!$I$9,0,10*ROW('Hygiene Data'!I93))),'Data Summary'!EF99="Yes"),OFFSET('Hygiene Data'!$I$9,0,10*ROW('Hygiene Data'!I93)),NA())</f>
        <v>#N/A</v>
      </c>
    </row>
    <row xmlns:x14ac="http://schemas.microsoft.com/office/spreadsheetml/2009/9/ac" r="100" x14ac:dyDescent="0.2">
      <c r="A100" s="337" t="e">
        <f ca="true">+RIGHT('Data Summary'!A100,LEN('Data Summary'!A100)-9)</f>
        <v>#VALUE!</v>
      </c>
      <c r="B100" s="38" t="str">
        <f ca="true">+IF(ISTEXT('Data Summary'!B100),'Data Summary'!B100,"")</f>
        <v/>
      </c>
      <c r="C100" s="336" t="e">
        <f ca="true">+VALUE('Data Summary'!C100)</f>
        <v>#VALUE!</v>
      </c>
      <c r="D100" s="97" t="e">
        <f ca="true">+IF(AND(ISNUMBER(OFFSET('Water Data'!$D$4,0,10*ROW('Water Data'!D94))),'Data Summary'!BS100="Yes"),100-OFFSET('Water Data'!$D$4,0,10*ROW('Water Data'!D94)),NA())</f>
        <v>#N/A</v>
      </c>
      <c r="E100" s="97" t="e">
        <f ca="true">+IF(AND(ISNUMBER(OFFSET('Water Data'!$D$6,0,10*ROW('Water Data'!D94))),'Data Summary'!BT100="Yes"),OFFSET('Water Data'!$D$6,0,10*ROW('Water Data'!D94)),NA())</f>
        <v>#N/A</v>
      </c>
      <c r="F100" s="97" t="e">
        <f ca="true">+IF(AND(ISNUMBER(OFFSET('Water Data'!$D$9,0,10*ROW('Water Data'!D94))),'Data Summary'!BU100="Yes"),OFFSET('Water Data'!$D$9,0,10*ROW('Water Data'!D94)),NA())</f>
        <v>#N/A</v>
      </c>
      <c r="G100" s="97" t="e">
        <f ca="true">+IF(AND(ISNUMBER(OFFSET('Water Data'!$E$4,0,10*ROW('Water Data'!E94))),'Data Summary'!BV100="Yes"),100-OFFSET('Water Data'!$E$4,0,10*ROW('Water Data'!E94)),NA())</f>
        <v>#N/A</v>
      </c>
      <c r="H100" s="97" t="e">
        <f ca="true">+IF(AND(ISNUMBER(OFFSET('Water Data'!$E$6,0,10*ROW('Water Data'!E94))),'Data Summary'!BW100="Yes"),OFFSET('Water Data'!$E$6,0,10*ROW('Water Data'!E94)),NA())</f>
        <v>#N/A</v>
      </c>
      <c r="I100" s="97" t="e">
        <f ca="true">+IF(AND(ISNUMBER(OFFSET('Water Data'!$E$9,0,10*ROW('Water Data'!E94))),'Data Summary'!BX100="Yes"),OFFSET('Water Data'!$E$9,0,10*ROW('Water Data'!E94)),NA())</f>
        <v>#N/A</v>
      </c>
      <c r="J100" s="97" t="e">
        <f ca="true">+IF(AND(ISNUMBER(OFFSET('Water Data'!$F$4,0,10*ROW('Water Data'!F94))),'Data Summary'!BY100="Yes"),100-OFFSET('Water Data'!$F$4,0,10*ROW('Water Data'!F94)),NA())</f>
        <v>#N/A</v>
      </c>
      <c r="K100" s="97" t="e">
        <f ca="true">+IF(AND(ISNUMBER(OFFSET('Water Data'!$F$6,0,10*ROW('Water Data'!F94))),'Data Summary'!BZ100="Yes"),OFFSET('Water Data'!$F$6,0,10*ROW('Water Data'!F94)),NA())</f>
        <v>#N/A</v>
      </c>
      <c r="L100" s="97" t="e">
        <f ca="true">+IF(AND(ISNUMBER(OFFSET('Water Data'!$F$9,0,10*ROW('Water Data'!F94))),'Data Summary'!CA100="Yes"),OFFSET('Water Data'!$F$9,0,10*ROW('Water Data'!F94)),NA())</f>
        <v>#N/A</v>
      </c>
      <c r="M100" s="97" t="e">
        <f ca="true">+IF(AND(ISNUMBER(OFFSET('Water Data'!$G$4,0,10*ROW('Water Data'!G94))),'Data Summary'!CB100="Yes"),100-OFFSET('Water Data'!$G$4,0,10*ROW('Water Data'!G94)),NA())</f>
        <v>#N/A</v>
      </c>
      <c r="N100" s="97" t="e">
        <f ca="true">+IF(AND(ISNUMBER(OFFSET('Water Data'!$G$6,0,10*ROW('Water Data'!G94))),'Data Summary'!CC100="Yes"),OFFSET('Water Data'!$G$6,0,10*ROW('Water Data'!G94)),NA())</f>
        <v>#N/A</v>
      </c>
      <c r="O100" s="97" t="e">
        <f ca="true">+IF(AND(ISNUMBER(OFFSET('Water Data'!$G$9,0,10*ROW('Water Data'!G94))),'Data Summary'!CD100="Yes"),OFFSET('Water Data'!$G$9,0,10*ROW('Water Data'!G94)),NA())</f>
        <v>#N/A</v>
      </c>
      <c r="P100" s="97" t="e">
        <f ca="true">+IF(AND(ISNUMBER(OFFSET('Water Data'!$H$4,0,10*ROW('Water Data'!H94))),'Data Summary'!CE100="Yes"),100-OFFSET('Water Data'!$H$4,0,10*ROW('Water Data'!H94)),NA())</f>
        <v>#N/A</v>
      </c>
      <c r="Q100" s="97" t="e">
        <f ca="true">+IF(AND(ISNUMBER(OFFSET('Water Data'!$H$6,0,10*ROW('Water Data'!H94))),'Data Summary'!CF100="Yes"),OFFSET('Water Data'!$H$6,0,10*ROW('Water Data'!H94)),NA())</f>
        <v>#N/A</v>
      </c>
      <c r="R100" s="97" t="e">
        <f ca="true">+IF(AND(ISNUMBER(OFFSET('Water Data'!$H$9,0,10*ROW('Water Data'!H94))),'Data Summary'!CG100="Yes"),OFFSET('Water Data'!$H$9,0,10*ROW('Water Data'!H94)),NA())</f>
        <v>#N/A</v>
      </c>
      <c r="S100" s="97" t="e">
        <f ca="true">+IF(AND(ISNUMBER(OFFSET('Water Data'!$I$4,0,10*ROW('Water Data'!I94))),'Data Summary'!CH100="Yes"),100-OFFSET('Water Data'!$I$4,0,10*ROW('Water Data'!I94)),NA())</f>
        <v>#N/A</v>
      </c>
      <c r="T100" s="97" t="e">
        <f ca="true">+IF(AND(ISNUMBER(OFFSET('Water Data'!$I$6,0,10*ROW('Water Data'!I94))),'Data Summary'!CI100="Yes"),OFFSET('Water Data'!$I$6,0,10*ROW('Water Data'!I94)),NA())</f>
        <v>#N/A</v>
      </c>
      <c r="U100" s="97" t="e">
        <f ca="true">+IF(AND(ISNUMBER(OFFSET('Water Data'!$I$9,0,10*ROW('Water Data'!I94))),'Data Summary'!CJ100="Yes"),OFFSET('Water Data'!$I$9,0,10*ROW('Water Data'!I94)),NA())</f>
        <v>#N/A</v>
      </c>
      <c r="V100" s="98" t="e">
        <f ca="true">+IF(AND(ISNUMBER(OFFSET('Sanitation Data'!$D$4,0,10*ROW('Sanitation Data'!D94))),'Data Summary'!CK100="Yes"),100-OFFSET('Sanitation Data'!$D$4,0,10*ROW('Sanitation Data'!D94)),NA())</f>
        <v>#N/A</v>
      </c>
      <c r="W100" s="98" t="e">
        <f ca="true">+IF(AND(ISNUMBER(OFFSET('Sanitation Data'!$D$6,0,10*ROW('Sanitation Data'!D94))),'Data Summary'!CL100="Yes"),OFFSET('Sanitation Data'!$D$6,0,10*ROW('Sanitation Data'!D94)),NA())</f>
        <v>#N/A</v>
      </c>
      <c r="X100" s="98" t="e">
        <f ca="true">+IF(AND(ISNUMBER(OFFSET('Sanitation Data'!$D$10,0,10*ROW('Sanitation Data'!D94))),'Data Summary'!CM100="Yes"),OFFSET('Sanitation Data'!$D$10,0,10*ROW('Sanitation Data'!D94)),NA())</f>
        <v>#N/A</v>
      </c>
      <c r="Y100" s="98" t="e">
        <f ca="true">+IF(AND(ISNUMBER(OFFSET('Sanitation Data'!$D$11,0,10*ROW('Sanitation Data'!D94))),'Data Summary'!CN100="Yes"),OFFSET('Sanitation Data'!$D$11,0,10*ROW('Sanitation Data'!D94)),NA())</f>
        <v>#N/A</v>
      </c>
      <c r="Z100" s="98" t="e">
        <f ca="true">+IF(AND(ISNUMBER(OFFSET('Sanitation Data'!$D$12,0,10*ROW('Sanitation Data'!D94))),'Data Summary'!CO100="Yes"),OFFSET('Sanitation Data'!$D$12,0,10*ROW('Sanitation Data'!D94)),NA())</f>
        <v>#N/A</v>
      </c>
      <c r="AA100" s="98" t="e">
        <f ca="true">+IF(AND(ISNUMBER(OFFSET('Sanitation Data'!$E$4,0,10*ROW('Sanitation Data'!E94))),'Data Summary'!CP100="Yes"),100-OFFSET('Sanitation Data'!$E$4,0,10*ROW('Sanitation Data'!E94)),NA())</f>
        <v>#N/A</v>
      </c>
      <c r="AB100" s="98" t="e">
        <f ca="true">+IF(AND(ISNUMBER(OFFSET('Sanitation Data'!$E$6,0,10*ROW('Sanitation Data'!E94))),'Data Summary'!CQ100="Yes"),OFFSET('Sanitation Data'!$E$6,0,10*ROW('Sanitation Data'!E94)),NA())</f>
        <v>#N/A</v>
      </c>
      <c r="AC100" s="98" t="e">
        <f ca="true">+IF(AND(ISNUMBER(OFFSET('Sanitation Data'!$E$10,0,10*ROW('Sanitation Data'!E94))),'Data Summary'!CR100="Yes"),OFFSET('Sanitation Data'!$E$10,0,10*ROW('Sanitation Data'!E94)),NA())</f>
        <v>#N/A</v>
      </c>
      <c r="AD100" s="98" t="e">
        <f ca="true">+IF(AND(ISNUMBER(OFFSET('Sanitation Data'!$E$11,0,10*ROW('Sanitation Data'!E94))),'Data Summary'!CS100="Yes"),OFFSET('Sanitation Data'!$E$11,0,10*ROW('Sanitation Data'!E94)),NA())</f>
        <v>#N/A</v>
      </c>
      <c r="AE100" s="98" t="e">
        <f ca="true">+IF(AND(ISNUMBER(OFFSET('Sanitation Data'!$E$12,0,10*ROW('Sanitation Data'!E94))),'Data Summary'!CT100="Yes"),OFFSET('Sanitation Data'!$E$12,0,10*ROW('Sanitation Data'!E94)),NA())</f>
        <v>#N/A</v>
      </c>
      <c r="AF100" s="98" t="e">
        <f ca="true">+IF(AND(ISNUMBER(OFFSET('Sanitation Data'!$F$4,0,10*ROW('Sanitation Data'!F94))),'Data Summary'!CU100="Yes"),100-OFFSET('Sanitation Data'!$F$4,0,10*ROW('Sanitation Data'!F94)),NA())</f>
        <v>#N/A</v>
      </c>
      <c r="AG100" s="98" t="e">
        <f ca="true">+IF(AND(ISNUMBER(OFFSET('Sanitation Data'!$F$6,0,10*ROW('Sanitation Data'!F94))),'Data Summary'!CV100="Yes"),OFFSET('Sanitation Data'!$F$6,0,10*ROW('Sanitation Data'!F94)),NA())</f>
        <v>#N/A</v>
      </c>
      <c r="AH100" s="98" t="e">
        <f ca="true">+IF(AND(ISNUMBER(OFFSET('Sanitation Data'!$F$10,0,10*ROW('Sanitation Data'!F94))),'Data Summary'!CW100="Yes"),OFFSET('Sanitation Data'!$F$10,0,10*ROW('Sanitation Data'!F94)),NA())</f>
        <v>#N/A</v>
      </c>
      <c r="AI100" s="98" t="e">
        <f ca="true">+IF(AND(ISNUMBER(OFFSET('Sanitation Data'!$F$11,0,10*ROW('Sanitation Data'!F94))),'Data Summary'!CX100="Yes"),OFFSET('Sanitation Data'!$F$11,0,10*ROW('Sanitation Data'!F94)),NA())</f>
        <v>#N/A</v>
      </c>
      <c r="AJ100" s="98" t="e">
        <f ca="true">+IF(AND(ISNUMBER(OFFSET('Sanitation Data'!$F$12,0,10*ROW('Sanitation Data'!F94))),'Data Summary'!CY100="Yes"),OFFSET('Sanitation Data'!$F$12,0,10*ROW('Sanitation Data'!F94)),NA())</f>
        <v>#N/A</v>
      </c>
      <c r="AK100" s="98" t="e">
        <f ca="true">+IF(AND(ISNUMBER(OFFSET('Sanitation Data'!$G$4,0,10*ROW('Sanitation Data'!G94))),'Data Summary'!CZ100="Yes"),100-OFFSET('Sanitation Data'!$G$4,0,10*ROW('Sanitation Data'!G94)),NA())</f>
        <v>#N/A</v>
      </c>
      <c r="AL100" s="98" t="e">
        <f ca="true">+IF(AND(ISNUMBER(OFFSET('Sanitation Data'!$G$6,0,10*ROW('Sanitation Data'!G94))),'Data Summary'!DA100="Yes"),OFFSET('Sanitation Data'!$G$6,0,10*ROW('Sanitation Data'!G94)),NA())</f>
        <v>#N/A</v>
      </c>
      <c r="AM100" s="98" t="e">
        <f ca="true">+IF(AND(ISNUMBER(OFFSET('Sanitation Data'!$G$10,0,10*ROW('Sanitation Data'!G94))),'Data Summary'!DB100="Yes"),OFFSET('Sanitation Data'!$G$10,0,10*ROW('Sanitation Data'!G94)),NA())</f>
        <v>#N/A</v>
      </c>
      <c r="AN100" s="98" t="e">
        <f ca="true">+IF(AND(ISNUMBER(OFFSET('Sanitation Data'!$G$11,0,10*ROW('Sanitation Data'!G94))),'Data Summary'!DC100="Yes"),OFFSET('Sanitation Data'!$G$11,0,10*ROW('Sanitation Data'!G94)),NA())</f>
        <v>#N/A</v>
      </c>
      <c r="AO100" s="98" t="e">
        <f ca="true">+IF(AND(ISNUMBER(OFFSET('Sanitation Data'!$G$12,0,10*ROW('Sanitation Data'!G94))),'Data Summary'!DD100="Yes"),OFFSET('Sanitation Data'!$G$12,0,10*ROW('Sanitation Data'!G94)),NA())</f>
        <v>#N/A</v>
      </c>
      <c r="AP100" s="98" t="e">
        <f ca="true">+IF(AND(ISNUMBER(OFFSET('Sanitation Data'!$H$4,0,10*ROW('Sanitation Data'!H94))),'Data Summary'!DE100="Yes"),100-OFFSET('Sanitation Data'!$H$4,0,10*ROW('Sanitation Data'!H94)),NA())</f>
        <v>#N/A</v>
      </c>
      <c r="AQ100" s="98" t="e">
        <f ca="true">+IF(AND(ISNUMBER(OFFSET('Sanitation Data'!$H$6,0,10*ROW('Sanitation Data'!H94))),'Data Summary'!DF100="Yes"),OFFSET('Sanitation Data'!$H$6,0,10*ROW('Sanitation Data'!H94)),NA())</f>
        <v>#N/A</v>
      </c>
      <c r="AR100" s="98" t="e">
        <f ca="true">+IF(AND(ISNUMBER(OFFSET('Sanitation Data'!$H$10,0,10*ROW('Sanitation Data'!H94))),'Data Summary'!DG100="Yes"),OFFSET('Sanitation Data'!$H$10,0,10*ROW('Sanitation Data'!H94)),NA())</f>
        <v>#N/A</v>
      </c>
      <c r="AS100" s="98" t="e">
        <f ca="true">+IF(AND(ISNUMBER(OFFSET('Sanitation Data'!$H$11,0,10*ROW('Sanitation Data'!H94))),'Data Summary'!DH100="Yes"),OFFSET('Sanitation Data'!$H$11,0,10*ROW('Sanitation Data'!H94)),NA())</f>
        <v>#N/A</v>
      </c>
      <c r="AT100" s="98" t="e">
        <f ca="true">+IF(AND(ISNUMBER(OFFSET('Sanitation Data'!$H$12,0,10*ROW('Sanitation Data'!H94))),'Data Summary'!DI100="Yes"),OFFSET('Sanitation Data'!$H$12,0,10*ROW('Sanitation Data'!H94)),NA())</f>
        <v>#N/A</v>
      </c>
      <c r="AU100" s="98" t="e">
        <f ca="true">+IF(AND(ISNUMBER(OFFSET('Sanitation Data'!$I$4,0,10*ROW('Sanitation Data'!I94))),'Data Summary'!DJ100="Yes"),100-OFFSET('Sanitation Data'!$I$4,0,10*ROW('Sanitation Data'!I94)),NA())</f>
        <v>#N/A</v>
      </c>
      <c r="AV100" s="98" t="e">
        <f ca="true">+IF(AND(ISNUMBER(OFFSET('Sanitation Data'!$I$6,0,10*ROW('Sanitation Data'!I94))),'Data Summary'!DK100="Yes"),OFFSET('Sanitation Data'!$I$6,0,10*ROW('Sanitation Data'!I94)),NA())</f>
        <v>#N/A</v>
      </c>
      <c r="AW100" s="98" t="e">
        <f ca="true">+IF(AND(ISNUMBER(OFFSET('Sanitation Data'!$I$10,0,10*ROW('Sanitation Data'!I94))),'Data Summary'!DL100="Yes"),OFFSET('Sanitation Data'!$I$10,0,10*ROW('Sanitation Data'!I94)),NA())</f>
        <v>#N/A</v>
      </c>
      <c r="AX100" s="98" t="e">
        <f ca="true">+IF(AND(ISNUMBER(OFFSET('Sanitation Data'!$I$11,0,10*ROW('Sanitation Data'!I94))),'Data Summary'!DM100="Yes"),OFFSET('Sanitation Data'!$I$11,0,10*ROW('Sanitation Data'!I94)),NA())</f>
        <v>#N/A</v>
      </c>
      <c r="AY100" s="98" t="e">
        <f ca="true">+IF(AND(ISNUMBER(OFFSET('Sanitation Data'!$I$12,0,10*ROW('Sanitation Data'!I94))),'Data Summary'!DN100="Yes"),OFFSET('Sanitation Data'!$I$12,0,10*ROW('Sanitation Data'!I94)),NA())</f>
        <v>#N/A</v>
      </c>
      <c r="AZ100" s="99" t="e">
        <f ca="true">+IF(AND(ISNUMBER(OFFSET('Hygiene Data'!$D$5,0,10*ROW('Hygiene Data'!D94))),'Data Summary'!DO100="Yes"),OFFSET('Hygiene Data'!$D$5,0,10*ROW('Hygiene Data'!D94)),NA())</f>
        <v>#N/A</v>
      </c>
      <c r="BA100" s="99" t="e">
        <f ca="true">+IF(AND(ISNUMBER(OFFSET('Hygiene Data'!$D$7,0,10*ROW('Hygiene Data'!D94))),'Data Summary'!DP100="Yes"),OFFSET('Hygiene Data'!$D$7,0,10*ROW('Hygiene Data'!D94)),NA())</f>
        <v>#N/A</v>
      </c>
      <c r="BB100" s="99" t="e">
        <f ca="true">+IF(AND(ISNUMBER(OFFSET('Hygiene Data'!$D$9,0,10*ROW('Hygiene Data'!D94))),'Data Summary'!DQ100="Yes"),OFFSET('Hygiene Data'!$D$9,0,10*ROW('Hygiene Data'!D94)),NA())</f>
        <v>#N/A</v>
      </c>
      <c r="BC100" s="99" t="e">
        <f ca="true">+IF(AND(ISNUMBER(OFFSET('Hygiene Data'!$E$5,0,10*ROW('Hygiene Data'!E94))),'Data Summary'!DR100="Yes"),OFFSET('Hygiene Data'!$E$5,0,10*ROW('Hygiene Data'!E94)),NA())</f>
        <v>#N/A</v>
      </c>
      <c r="BD100" s="99" t="e">
        <f ca="true">+IF(AND(ISNUMBER(OFFSET('Hygiene Data'!$E$7,0,10*ROW('Hygiene Data'!E94))),'Data Summary'!DS100="Yes"),OFFSET('Hygiene Data'!$E$7,0,10*ROW('Hygiene Data'!E94)),NA())</f>
        <v>#N/A</v>
      </c>
      <c r="BE100" s="99" t="e">
        <f ca="true">+IF(AND(ISNUMBER(OFFSET('Hygiene Data'!$E$9,0,10*ROW('Hygiene Data'!E94))),'Data Summary'!DT100="Yes"),OFFSET('Hygiene Data'!$E$9,0,10*ROW('Hygiene Data'!E94)),NA())</f>
        <v>#N/A</v>
      </c>
      <c r="BF100" s="99" t="e">
        <f ca="true">+IF(AND(ISNUMBER(OFFSET('Hygiene Data'!$F$5,0,10*ROW('Hygiene Data'!F94))),'Data Summary'!DU100="Yes"),OFFSET('Hygiene Data'!$F$5,0,10*ROW('Hygiene Data'!F94)),NA())</f>
        <v>#N/A</v>
      </c>
      <c r="BG100" s="99" t="e">
        <f ca="true">+IF(AND(ISNUMBER(OFFSET('Hygiene Data'!$F$7,0,10*ROW('Hygiene Data'!F94))),'Data Summary'!DV100="Yes"),OFFSET('Hygiene Data'!$F$7,0,10*ROW('Hygiene Data'!F94)),NA())</f>
        <v>#N/A</v>
      </c>
      <c r="BH100" s="99" t="e">
        <f ca="true">+IF(AND(ISNUMBER(OFFSET('Hygiene Data'!$F$9,0,10*ROW('Hygiene Data'!F94))),'Data Summary'!DW100="Yes"),OFFSET('Hygiene Data'!$F$9,0,10*ROW('Hygiene Data'!F94)),NA())</f>
        <v>#N/A</v>
      </c>
      <c r="BI100" s="99" t="e">
        <f ca="true">+IF(AND(ISNUMBER(OFFSET('Hygiene Data'!$G$5,0,10*ROW('Hygiene Data'!G94))),'Data Summary'!DX100="Yes"),OFFSET('Hygiene Data'!$G$5,0,10*ROW('Hygiene Data'!G94)),NA())</f>
        <v>#N/A</v>
      </c>
      <c r="BJ100" s="99" t="e">
        <f ca="true">+IF(AND(ISNUMBER(OFFSET('Hygiene Data'!$G$7,0,10*ROW('Hygiene Data'!G94))),'Data Summary'!DY100="Yes"),OFFSET('Hygiene Data'!$G$7,0,10*ROW('Hygiene Data'!G94)),NA())</f>
        <v>#N/A</v>
      </c>
      <c r="BK100" s="99" t="e">
        <f ca="true">+IF(AND(ISNUMBER(OFFSET('Hygiene Data'!$G$9,0,10*ROW('Hygiene Data'!G94))),'Data Summary'!DZ100="Yes"),OFFSET('Hygiene Data'!$G$9,0,10*ROW('Hygiene Data'!G94)),NA())</f>
        <v>#N/A</v>
      </c>
      <c r="BL100" s="99" t="e">
        <f ca="true">+IF(AND(ISNUMBER(OFFSET('Hygiene Data'!$H$5,0,10*ROW('Hygiene Data'!H94))),'Data Summary'!EA100="Yes"),OFFSET('Hygiene Data'!$H$5,0,10*ROW('Hygiene Data'!H94)),NA())</f>
        <v>#N/A</v>
      </c>
      <c r="BM100" s="99" t="e">
        <f ca="true">+IF(AND(ISNUMBER(OFFSET('Hygiene Data'!$H$7,0,10*ROW('Hygiene Data'!H94))),'Data Summary'!EB100="Yes"),OFFSET('Hygiene Data'!$H$7,0,10*ROW('Hygiene Data'!H94)),NA())</f>
        <v>#N/A</v>
      </c>
      <c r="BN100" s="99" t="e">
        <f ca="true">+IF(AND(ISNUMBER(OFFSET('Hygiene Data'!$H$9,0,10*ROW('Hygiene Data'!H94))),'Data Summary'!EC100="Yes"),OFFSET('Hygiene Data'!$H$9,0,10*ROW('Hygiene Data'!H94)),NA())</f>
        <v>#N/A</v>
      </c>
      <c r="BO100" s="99" t="e">
        <f ca="true">+IF(AND(ISNUMBER(OFFSET('Hygiene Data'!$I$5,0,10*ROW('Hygiene Data'!I94))),'Data Summary'!ED100="Yes"),OFFSET('Hygiene Data'!$I$5,0,10*ROW('Hygiene Data'!I94)),NA())</f>
        <v>#N/A</v>
      </c>
      <c r="BP100" s="99" t="e">
        <f ca="true">+IF(AND(ISNUMBER(OFFSET('Hygiene Data'!$I$7,0,10*ROW('Hygiene Data'!I94))),'Data Summary'!EE100="Yes"),OFFSET('Hygiene Data'!$I$7,0,10*ROW('Hygiene Data'!I94)),NA())</f>
        <v>#N/A</v>
      </c>
      <c r="BQ100" s="99" t="e">
        <f ca="true">+IF(AND(ISNUMBER(OFFSET('Hygiene Data'!$I$9,0,10*ROW('Hygiene Data'!I94))),'Data Summary'!EF100="Yes"),OFFSET('Hygiene Data'!$I$9,0,10*ROW('Hygiene Data'!I94)),NA())</f>
        <v>#N/A</v>
      </c>
    </row>
    <row xmlns:x14ac="http://schemas.microsoft.com/office/spreadsheetml/2009/9/ac" r="101" x14ac:dyDescent="0.2">
      <c r="A101" s="337" t="e">
        <f ca="true">+RIGHT('Data Summary'!A101,LEN('Data Summary'!A101)-9)</f>
        <v>#VALUE!</v>
      </c>
      <c r="B101" s="38" t="str">
        <f ca="true">+IF(ISTEXT('Data Summary'!B101),'Data Summary'!B101,"")</f>
        <v/>
      </c>
      <c r="C101" s="336" t="e">
        <f ca="true">+VALUE('Data Summary'!C101)</f>
        <v>#VALUE!</v>
      </c>
      <c r="D101" s="97" t="e">
        <f ca="true">+IF(AND(ISNUMBER(OFFSET('Water Data'!$D$4,0,10*ROW('Water Data'!D95))),'Data Summary'!BS101="Yes"),100-OFFSET('Water Data'!$D$4,0,10*ROW('Water Data'!D95)),NA())</f>
        <v>#N/A</v>
      </c>
      <c r="E101" s="97" t="e">
        <f ca="true">+IF(AND(ISNUMBER(OFFSET('Water Data'!$D$6,0,10*ROW('Water Data'!D95))),'Data Summary'!BT101="Yes"),OFFSET('Water Data'!$D$6,0,10*ROW('Water Data'!D95)),NA())</f>
        <v>#N/A</v>
      </c>
      <c r="F101" s="97" t="e">
        <f ca="true">+IF(AND(ISNUMBER(OFFSET('Water Data'!$D$9,0,10*ROW('Water Data'!D95))),'Data Summary'!BU101="Yes"),OFFSET('Water Data'!$D$9,0,10*ROW('Water Data'!D95)),NA())</f>
        <v>#N/A</v>
      </c>
      <c r="G101" s="97" t="e">
        <f ca="true">+IF(AND(ISNUMBER(OFFSET('Water Data'!$E$4,0,10*ROW('Water Data'!E95))),'Data Summary'!BV101="Yes"),100-OFFSET('Water Data'!$E$4,0,10*ROW('Water Data'!E95)),NA())</f>
        <v>#N/A</v>
      </c>
      <c r="H101" s="97" t="e">
        <f ca="true">+IF(AND(ISNUMBER(OFFSET('Water Data'!$E$6,0,10*ROW('Water Data'!E95))),'Data Summary'!BW101="Yes"),OFFSET('Water Data'!$E$6,0,10*ROW('Water Data'!E95)),NA())</f>
        <v>#N/A</v>
      </c>
      <c r="I101" s="97" t="e">
        <f ca="true">+IF(AND(ISNUMBER(OFFSET('Water Data'!$E$9,0,10*ROW('Water Data'!E95))),'Data Summary'!BX101="Yes"),OFFSET('Water Data'!$E$9,0,10*ROW('Water Data'!E95)),NA())</f>
        <v>#N/A</v>
      </c>
      <c r="J101" s="97" t="e">
        <f ca="true">+IF(AND(ISNUMBER(OFFSET('Water Data'!$F$4,0,10*ROW('Water Data'!F95))),'Data Summary'!BY101="Yes"),100-OFFSET('Water Data'!$F$4,0,10*ROW('Water Data'!F95)),NA())</f>
        <v>#N/A</v>
      </c>
      <c r="K101" s="97" t="e">
        <f ca="true">+IF(AND(ISNUMBER(OFFSET('Water Data'!$F$6,0,10*ROW('Water Data'!F95))),'Data Summary'!BZ101="Yes"),OFFSET('Water Data'!$F$6,0,10*ROW('Water Data'!F95)),NA())</f>
        <v>#N/A</v>
      </c>
      <c r="L101" s="97" t="e">
        <f ca="true">+IF(AND(ISNUMBER(OFFSET('Water Data'!$F$9,0,10*ROW('Water Data'!F95))),'Data Summary'!CA101="Yes"),OFFSET('Water Data'!$F$9,0,10*ROW('Water Data'!F95)),NA())</f>
        <v>#N/A</v>
      </c>
      <c r="M101" s="97" t="e">
        <f ca="true">+IF(AND(ISNUMBER(OFFSET('Water Data'!$G$4,0,10*ROW('Water Data'!G95))),'Data Summary'!CB101="Yes"),100-OFFSET('Water Data'!$G$4,0,10*ROW('Water Data'!G95)),NA())</f>
        <v>#N/A</v>
      </c>
      <c r="N101" s="97" t="e">
        <f ca="true">+IF(AND(ISNUMBER(OFFSET('Water Data'!$G$6,0,10*ROW('Water Data'!G95))),'Data Summary'!CC101="Yes"),OFFSET('Water Data'!$G$6,0,10*ROW('Water Data'!G95)),NA())</f>
        <v>#N/A</v>
      </c>
      <c r="O101" s="97" t="e">
        <f ca="true">+IF(AND(ISNUMBER(OFFSET('Water Data'!$G$9,0,10*ROW('Water Data'!G95))),'Data Summary'!CD101="Yes"),OFFSET('Water Data'!$G$9,0,10*ROW('Water Data'!G95)),NA())</f>
        <v>#N/A</v>
      </c>
      <c r="P101" s="97" t="e">
        <f ca="true">+IF(AND(ISNUMBER(OFFSET('Water Data'!$H$4,0,10*ROW('Water Data'!H95))),'Data Summary'!CE101="Yes"),100-OFFSET('Water Data'!$H$4,0,10*ROW('Water Data'!H95)),NA())</f>
        <v>#N/A</v>
      </c>
      <c r="Q101" s="97" t="e">
        <f ca="true">+IF(AND(ISNUMBER(OFFSET('Water Data'!$H$6,0,10*ROW('Water Data'!H95))),'Data Summary'!CF101="Yes"),OFFSET('Water Data'!$H$6,0,10*ROW('Water Data'!H95)),NA())</f>
        <v>#N/A</v>
      </c>
      <c r="R101" s="97" t="e">
        <f ca="true">+IF(AND(ISNUMBER(OFFSET('Water Data'!$H$9,0,10*ROW('Water Data'!H95))),'Data Summary'!CG101="Yes"),OFFSET('Water Data'!$H$9,0,10*ROW('Water Data'!H95)),NA())</f>
        <v>#N/A</v>
      </c>
      <c r="S101" s="97" t="e">
        <f ca="true">+IF(AND(ISNUMBER(OFFSET('Water Data'!$I$4,0,10*ROW('Water Data'!I95))),'Data Summary'!CH101="Yes"),100-OFFSET('Water Data'!$I$4,0,10*ROW('Water Data'!I95)),NA())</f>
        <v>#N/A</v>
      </c>
      <c r="T101" s="97" t="e">
        <f ca="true">+IF(AND(ISNUMBER(OFFSET('Water Data'!$I$6,0,10*ROW('Water Data'!I95))),'Data Summary'!CI101="Yes"),OFFSET('Water Data'!$I$6,0,10*ROW('Water Data'!I95)),NA())</f>
        <v>#N/A</v>
      </c>
      <c r="U101" s="97" t="e">
        <f ca="true">+IF(AND(ISNUMBER(OFFSET('Water Data'!$I$9,0,10*ROW('Water Data'!I95))),'Data Summary'!CJ101="Yes"),OFFSET('Water Data'!$I$9,0,10*ROW('Water Data'!I95)),NA())</f>
        <v>#N/A</v>
      </c>
      <c r="V101" s="98" t="e">
        <f ca="true">+IF(AND(ISNUMBER(OFFSET('Sanitation Data'!$D$4,0,10*ROW('Sanitation Data'!D95))),'Data Summary'!CK101="Yes"),100-OFFSET('Sanitation Data'!$D$4,0,10*ROW('Sanitation Data'!D95)),NA())</f>
        <v>#N/A</v>
      </c>
      <c r="W101" s="98" t="e">
        <f ca="true">+IF(AND(ISNUMBER(OFFSET('Sanitation Data'!$D$6,0,10*ROW('Sanitation Data'!D95))),'Data Summary'!CL101="Yes"),OFFSET('Sanitation Data'!$D$6,0,10*ROW('Sanitation Data'!D95)),NA())</f>
        <v>#N/A</v>
      </c>
      <c r="X101" s="98" t="e">
        <f ca="true">+IF(AND(ISNUMBER(OFFSET('Sanitation Data'!$D$10,0,10*ROW('Sanitation Data'!D95))),'Data Summary'!CM101="Yes"),OFFSET('Sanitation Data'!$D$10,0,10*ROW('Sanitation Data'!D95)),NA())</f>
        <v>#N/A</v>
      </c>
      <c r="Y101" s="98" t="e">
        <f ca="true">+IF(AND(ISNUMBER(OFFSET('Sanitation Data'!$D$11,0,10*ROW('Sanitation Data'!D95))),'Data Summary'!CN101="Yes"),OFFSET('Sanitation Data'!$D$11,0,10*ROW('Sanitation Data'!D95)),NA())</f>
        <v>#N/A</v>
      </c>
      <c r="Z101" s="98" t="e">
        <f ca="true">+IF(AND(ISNUMBER(OFFSET('Sanitation Data'!$D$12,0,10*ROW('Sanitation Data'!D95))),'Data Summary'!CO101="Yes"),OFFSET('Sanitation Data'!$D$12,0,10*ROW('Sanitation Data'!D95)),NA())</f>
        <v>#N/A</v>
      </c>
      <c r="AA101" s="98" t="e">
        <f ca="true">+IF(AND(ISNUMBER(OFFSET('Sanitation Data'!$E$4,0,10*ROW('Sanitation Data'!E95))),'Data Summary'!CP101="Yes"),100-OFFSET('Sanitation Data'!$E$4,0,10*ROW('Sanitation Data'!E95)),NA())</f>
        <v>#N/A</v>
      </c>
      <c r="AB101" s="98" t="e">
        <f ca="true">+IF(AND(ISNUMBER(OFFSET('Sanitation Data'!$E$6,0,10*ROW('Sanitation Data'!E95))),'Data Summary'!CQ101="Yes"),OFFSET('Sanitation Data'!$E$6,0,10*ROW('Sanitation Data'!E95)),NA())</f>
        <v>#N/A</v>
      </c>
      <c r="AC101" s="98" t="e">
        <f ca="true">+IF(AND(ISNUMBER(OFFSET('Sanitation Data'!$E$10,0,10*ROW('Sanitation Data'!E95))),'Data Summary'!CR101="Yes"),OFFSET('Sanitation Data'!$E$10,0,10*ROW('Sanitation Data'!E95)),NA())</f>
        <v>#N/A</v>
      </c>
      <c r="AD101" s="98" t="e">
        <f ca="true">+IF(AND(ISNUMBER(OFFSET('Sanitation Data'!$E$11,0,10*ROW('Sanitation Data'!E95))),'Data Summary'!CS101="Yes"),OFFSET('Sanitation Data'!$E$11,0,10*ROW('Sanitation Data'!E95)),NA())</f>
        <v>#N/A</v>
      </c>
      <c r="AE101" s="98" t="e">
        <f ca="true">+IF(AND(ISNUMBER(OFFSET('Sanitation Data'!$E$12,0,10*ROW('Sanitation Data'!E95))),'Data Summary'!CT101="Yes"),OFFSET('Sanitation Data'!$E$12,0,10*ROW('Sanitation Data'!E95)),NA())</f>
        <v>#N/A</v>
      </c>
      <c r="AF101" s="98" t="e">
        <f ca="true">+IF(AND(ISNUMBER(OFFSET('Sanitation Data'!$F$4,0,10*ROW('Sanitation Data'!F95))),'Data Summary'!CU101="Yes"),100-OFFSET('Sanitation Data'!$F$4,0,10*ROW('Sanitation Data'!F95)),NA())</f>
        <v>#N/A</v>
      </c>
      <c r="AG101" s="98" t="e">
        <f ca="true">+IF(AND(ISNUMBER(OFFSET('Sanitation Data'!$F$6,0,10*ROW('Sanitation Data'!F95))),'Data Summary'!CV101="Yes"),OFFSET('Sanitation Data'!$F$6,0,10*ROW('Sanitation Data'!F95)),NA())</f>
        <v>#N/A</v>
      </c>
      <c r="AH101" s="98" t="e">
        <f ca="true">+IF(AND(ISNUMBER(OFFSET('Sanitation Data'!$F$10,0,10*ROW('Sanitation Data'!F95))),'Data Summary'!CW101="Yes"),OFFSET('Sanitation Data'!$F$10,0,10*ROW('Sanitation Data'!F95)),NA())</f>
        <v>#N/A</v>
      </c>
      <c r="AI101" s="98" t="e">
        <f ca="true">+IF(AND(ISNUMBER(OFFSET('Sanitation Data'!$F$11,0,10*ROW('Sanitation Data'!F95))),'Data Summary'!CX101="Yes"),OFFSET('Sanitation Data'!$F$11,0,10*ROW('Sanitation Data'!F95)),NA())</f>
        <v>#N/A</v>
      </c>
      <c r="AJ101" s="98" t="e">
        <f ca="true">+IF(AND(ISNUMBER(OFFSET('Sanitation Data'!$F$12,0,10*ROW('Sanitation Data'!F95))),'Data Summary'!CY101="Yes"),OFFSET('Sanitation Data'!$F$12,0,10*ROW('Sanitation Data'!F95)),NA())</f>
        <v>#N/A</v>
      </c>
      <c r="AK101" s="98" t="e">
        <f ca="true">+IF(AND(ISNUMBER(OFFSET('Sanitation Data'!$G$4,0,10*ROW('Sanitation Data'!G95))),'Data Summary'!CZ101="Yes"),100-OFFSET('Sanitation Data'!$G$4,0,10*ROW('Sanitation Data'!G95)),NA())</f>
        <v>#N/A</v>
      </c>
      <c r="AL101" s="98" t="e">
        <f ca="true">+IF(AND(ISNUMBER(OFFSET('Sanitation Data'!$G$6,0,10*ROW('Sanitation Data'!G95))),'Data Summary'!DA101="Yes"),OFFSET('Sanitation Data'!$G$6,0,10*ROW('Sanitation Data'!G95)),NA())</f>
        <v>#N/A</v>
      </c>
      <c r="AM101" s="98" t="e">
        <f ca="true">+IF(AND(ISNUMBER(OFFSET('Sanitation Data'!$G$10,0,10*ROW('Sanitation Data'!G95))),'Data Summary'!DB101="Yes"),OFFSET('Sanitation Data'!$G$10,0,10*ROW('Sanitation Data'!G95)),NA())</f>
        <v>#N/A</v>
      </c>
      <c r="AN101" s="98" t="e">
        <f ca="true">+IF(AND(ISNUMBER(OFFSET('Sanitation Data'!$G$11,0,10*ROW('Sanitation Data'!G95))),'Data Summary'!DC101="Yes"),OFFSET('Sanitation Data'!$G$11,0,10*ROW('Sanitation Data'!G95)),NA())</f>
        <v>#N/A</v>
      </c>
      <c r="AO101" s="98" t="e">
        <f ca="true">+IF(AND(ISNUMBER(OFFSET('Sanitation Data'!$G$12,0,10*ROW('Sanitation Data'!G95))),'Data Summary'!DD101="Yes"),OFFSET('Sanitation Data'!$G$12,0,10*ROW('Sanitation Data'!G95)),NA())</f>
        <v>#N/A</v>
      </c>
      <c r="AP101" s="98" t="e">
        <f ca="true">+IF(AND(ISNUMBER(OFFSET('Sanitation Data'!$H$4,0,10*ROW('Sanitation Data'!H95))),'Data Summary'!DE101="Yes"),100-OFFSET('Sanitation Data'!$H$4,0,10*ROW('Sanitation Data'!H95)),NA())</f>
        <v>#N/A</v>
      </c>
      <c r="AQ101" s="98" t="e">
        <f ca="true">+IF(AND(ISNUMBER(OFFSET('Sanitation Data'!$H$6,0,10*ROW('Sanitation Data'!H95))),'Data Summary'!DF101="Yes"),OFFSET('Sanitation Data'!$H$6,0,10*ROW('Sanitation Data'!H95)),NA())</f>
        <v>#N/A</v>
      </c>
      <c r="AR101" s="98" t="e">
        <f ca="true">+IF(AND(ISNUMBER(OFFSET('Sanitation Data'!$H$10,0,10*ROW('Sanitation Data'!H95))),'Data Summary'!DG101="Yes"),OFFSET('Sanitation Data'!$H$10,0,10*ROW('Sanitation Data'!H95)),NA())</f>
        <v>#N/A</v>
      </c>
      <c r="AS101" s="98" t="e">
        <f ca="true">+IF(AND(ISNUMBER(OFFSET('Sanitation Data'!$H$11,0,10*ROW('Sanitation Data'!H95))),'Data Summary'!DH101="Yes"),OFFSET('Sanitation Data'!$H$11,0,10*ROW('Sanitation Data'!H95)),NA())</f>
        <v>#N/A</v>
      </c>
      <c r="AT101" s="98" t="e">
        <f ca="true">+IF(AND(ISNUMBER(OFFSET('Sanitation Data'!$H$12,0,10*ROW('Sanitation Data'!H95))),'Data Summary'!DI101="Yes"),OFFSET('Sanitation Data'!$H$12,0,10*ROW('Sanitation Data'!H95)),NA())</f>
        <v>#N/A</v>
      </c>
      <c r="AU101" s="98" t="e">
        <f ca="true">+IF(AND(ISNUMBER(OFFSET('Sanitation Data'!$I$4,0,10*ROW('Sanitation Data'!I95))),'Data Summary'!DJ101="Yes"),100-OFFSET('Sanitation Data'!$I$4,0,10*ROW('Sanitation Data'!I95)),NA())</f>
        <v>#N/A</v>
      </c>
      <c r="AV101" s="98" t="e">
        <f ca="true">+IF(AND(ISNUMBER(OFFSET('Sanitation Data'!$I$6,0,10*ROW('Sanitation Data'!I95))),'Data Summary'!DK101="Yes"),OFFSET('Sanitation Data'!$I$6,0,10*ROW('Sanitation Data'!I95)),NA())</f>
        <v>#N/A</v>
      </c>
      <c r="AW101" s="98" t="e">
        <f ca="true">+IF(AND(ISNUMBER(OFFSET('Sanitation Data'!$I$10,0,10*ROW('Sanitation Data'!I95))),'Data Summary'!DL101="Yes"),OFFSET('Sanitation Data'!$I$10,0,10*ROW('Sanitation Data'!I95)),NA())</f>
        <v>#N/A</v>
      </c>
      <c r="AX101" s="98" t="e">
        <f ca="true">+IF(AND(ISNUMBER(OFFSET('Sanitation Data'!$I$11,0,10*ROW('Sanitation Data'!I95))),'Data Summary'!DM101="Yes"),OFFSET('Sanitation Data'!$I$11,0,10*ROW('Sanitation Data'!I95)),NA())</f>
        <v>#N/A</v>
      </c>
      <c r="AY101" s="98" t="e">
        <f ca="true">+IF(AND(ISNUMBER(OFFSET('Sanitation Data'!$I$12,0,10*ROW('Sanitation Data'!I95))),'Data Summary'!DN101="Yes"),OFFSET('Sanitation Data'!$I$12,0,10*ROW('Sanitation Data'!I95)),NA())</f>
        <v>#N/A</v>
      </c>
      <c r="AZ101" s="99" t="e">
        <f ca="true">+IF(AND(ISNUMBER(OFFSET('Hygiene Data'!$D$5,0,10*ROW('Hygiene Data'!D95))),'Data Summary'!DO101="Yes"),OFFSET('Hygiene Data'!$D$5,0,10*ROW('Hygiene Data'!D95)),NA())</f>
        <v>#N/A</v>
      </c>
      <c r="BA101" s="99" t="e">
        <f ca="true">+IF(AND(ISNUMBER(OFFSET('Hygiene Data'!$D$7,0,10*ROW('Hygiene Data'!D95))),'Data Summary'!DP101="Yes"),OFFSET('Hygiene Data'!$D$7,0,10*ROW('Hygiene Data'!D95)),NA())</f>
        <v>#N/A</v>
      </c>
      <c r="BB101" s="99" t="e">
        <f ca="true">+IF(AND(ISNUMBER(OFFSET('Hygiene Data'!$D$9,0,10*ROW('Hygiene Data'!D95))),'Data Summary'!DQ101="Yes"),OFFSET('Hygiene Data'!$D$9,0,10*ROW('Hygiene Data'!D95)),NA())</f>
        <v>#N/A</v>
      </c>
      <c r="BC101" s="99" t="e">
        <f ca="true">+IF(AND(ISNUMBER(OFFSET('Hygiene Data'!$E$5,0,10*ROW('Hygiene Data'!E95))),'Data Summary'!DR101="Yes"),OFFSET('Hygiene Data'!$E$5,0,10*ROW('Hygiene Data'!E95)),NA())</f>
        <v>#N/A</v>
      </c>
      <c r="BD101" s="99" t="e">
        <f ca="true">+IF(AND(ISNUMBER(OFFSET('Hygiene Data'!$E$7,0,10*ROW('Hygiene Data'!E95))),'Data Summary'!DS101="Yes"),OFFSET('Hygiene Data'!$E$7,0,10*ROW('Hygiene Data'!E95)),NA())</f>
        <v>#N/A</v>
      </c>
      <c r="BE101" s="99" t="e">
        <f ca="true">+IF(AND(ISNUMBER(OFFSET('Hygiene Data'!$E$9,0,10*ROW('Hygiene Data'!E95))),'Data Summary'!DT101="Yes"),OFFSET('Hygiene Data'!$E$9,0,10*ROW('Hygiene Data'!E95)),NA())</f>
        <v>#N/A</v>
      </c>
      <c r="BF101" s="99" t="e">
        <f ca="true">+IF(AND(ISNUMBER(OFFSET('Hygiene Data'!$F$5,0,10*ROW('Hygiene Data'!F95))),'Data Summary'!DU101="Yes"),OFFSET('Hygiene Data'!$F$5,0,10*ROW('Hygiene Data'!F95)),NA())</f>
        <v>#N/A</v>
      </c>
      <c r="BG101" s="99" t="e">
        <f ca="true">+IF(AND(ISNUMBER(OFFSET('Hygiene Data'!$F$7,0,10*ROW('Hygiene Data'!F95))),'Data Summary'!DV101="Yes"),OFFSET('Hygiene Data'!$F$7,0,10*ROW('Hygiene Data'!F95)),NA())</f>
        <v>#N/A</v>
      </c>
      <c r="BH101" s="99" t="e">
        <f ca="true">+IF(AND(ISNUMBER(OFFSET('Hygiene Data'!$F$9,0,10*ROW('Hygiene Data'!F95))),'Data Summary'!DW101="Yes"),OFFSET('Hygiene Data'!$F$9,0,10*ROW('Hygiene Data'!F95)),NA())</f>
        <v>#N/A</v>
      </c>
      <c r="BI101" s="99" t="e">
        <f ca="true">+IF(AND(ISNUMBER(OFFSET('Hygiene Data'!$G$5,0,10*ROW('Hygiene Data'!G95))),'Data Summary'!DX101="Yes"),OFFSET('Hygiene Data'!$G$5,0,10*ROW('Hygiene Data'!G95)),NA())</f>
        <v>#N/A</v>
      </c>
      <c r="BJ101" s="99" t="e">
        <f ca="true">+IF(AND(ISNUMBER(OFFSET('Hygiene Data'!$G$7,0,10*ROW('Hygiene Data'!G95))),'Data Summary'!DY101="Yes"),OFFSET('Hygiene Data'!$G$7,0,10*ROW('Hygiene Data'!G95)),NA())</f>
        <v>#N/A</v>
      </c>
      <c r="BK101" s="99" t="e">
        <f ca="true">+IF(AND(ISNUMBER(OFFSET('Hygiene Data'!$G$9,0,10*ROW('Hygiene Data'!G95))),'Data Summary'!DZ101="Yes"),OFFSET('Hygiene Data'!$G$9,0,10*ROW('Hygiene Data'!G95)),NA())</f>
        <v>#N/A</v>
      </c>
      <c r="BL101" s="99" t="e">
        <f ca="true">+IF(AND(ISNUMBER(OFFSET('Hygiene Data'!$H$5,0,10*ROW('Hygiene Data'!H95))),'Data Summary'!EA101="Yes"),OFFSET('Hygiene Data'!$H$5,0,10*ROW('Hygiene Data'!H95)),NA())</f>
        <v>#N/A</v>
      </c>
      <c r="BM101" s="99" t="e">
        <f ca="true">+IF(AND(ISNUMBER(OFFSET('Hygiene Data'!$H$7,0,10*ROW('Hygiene Data'!H95))),'Data Summary'!EB101="Yes"),OFFSET('Hygiene Data'!$H$7,0,10*ROW('Hygiene Data'!H95)),NA())</f>
        <v>#N/A</v>
      </c>
      <c r="BN101" s="99" t="e">
        <f ca="true">+IF(AND(ISNUMBER(OFFSET('Hygiene Data'!$H$9,0,10*ROW('Hygiene Data'!H95))),'Data Summary'!EC101="Yes"),OFFSET('Hygiene Data'!$H$9,0,10*ROW('Hygiene Data'!H95)),NA())</f>
        <v>#N/A</v>
      </c>
      <c r="BO101" s="99" t="e">
        <f ca="true">+IF(AND(ISNUMBER(OFFSET('Hygiene Data'!$I$5,0,10*ROW('Hygiene Data'!I95))),'Data Summary'!ED101="Yes"),OFFSET('Hygiene Data'!$I$5,0,10*ROW('Hygiene Data'!I95)),NA())</f>
        <v>#N/A</v>
      </c>
      <c r="BP101" s="99" t="e">
        <f ca="true">+IF(AND(ISNUMBER(OFFSET('Hygiene Data'!$I$7,0,10*ROW('Hygiene Data'!I95))),'Data Summary'!EE101="Yes"),OFFSET('Hygiene Data'!$I$7,0,10*ROW('Hygiene Data'!I95)),NA())</f>
        <v>#N/A</v>
      </c>
      <c r="BQ101" s="99" t="e">
        <f ca="true">+IF(AND(ISNUMBER(OFFSET('Hygiene Data'!$I$9,0,10*ROW('Hygiene Data'!I95))),'Data Summary'!EF101="Yes"),OFFSET('Hygiene Data'!$I$9,0,10*ROW('Hygiene Data'!I95)),NA())</f>
        <v>#N/A</v>
      </c>
    </row>
    <row xmlns:x14ac="http://schemas.microsoft.com/office/spreadsheetml/2009/9/ac" r="102" x14ac:dyDescent="0.2">
      <c r="A102" s="337" t="e">
        <f ca="true">+RIGHT('Data Summary'!A102,LEN('Data Summary'!A102)-9)</f>
        <v>#VALUE!</v>
      </c>
      <c r="B102" s="38" t="str">
        <f ca="true">+IF(ISTEXT('Data Summary'!B102),'Data Summary'!B102,"")</f>
        <v/>
      </c>
      <c r="C102" s="336" t="e">
        <f ca="true">+VALUE('Data Summary'!C102)</f>
        <v>#VALUE!</v>
      </c>
      <c r="D102" s="97" t="e">
        <f ca="true">+IF(AND(ISNUMBER(OFFSET('Water Data'!$D$4,0,10*ROW('Water Data'!D96))),'Data Summary'!BS102="Yes"),100-OFFSET('Water Data'!$D$4,0,10*ROW('Water Data'!D96)),NA())</f>
        <v>#N/A</v>
      </c>
      <c r="E102" s="97" t="e">
        <f ca="true">+IF(AND(ISNUMBER(OFFSET('Water Data'!$D$6,0,10*ROW('Water Data'!D96))),'Data Summary'!BT102="Yes"),OFFSET('Water Data'!$D$6,0,10*ROW('Water Data'!D96)),NA())</f>
        <v>#N/A</v>
      </c>
      <c r="F102" s="97" t="e">
        <f ca="true">+IF(AND(ISNUMBER(OFFSET('Water Data'!$D$9,0,10*ROW('Water Data'!D96))),'Data Summary'!BU102="Yes"),OFFSET('Water Data'!$D$9,0,10*ROW('Water Data'!D96)),NA())</f>
        <v>#N/A</v>
      </c>
      <c r="G102" s="97" t="e">
        <f ca="true">+IF(AND(ISNUMBER(OFFSET('Water Data'!$E$4,0,10*ROW('Water Data'!E96))),'Data Summary'!BV102="Yes"),100-OFFSET('Water Data'!$E$4,0,10*ROW('Water Data'!E96)),NA())</f>
        <v>#N/A</v>
      </c>
      <c r="H102" s="97" t="e">
        <f ca="true">+IF(AND(ISNUMBER(OFFSET('Water Data'!$E$6,0,10*ROW('Water Data'!E96))),'Data Summary'!BW102="Yes"),OFFSET('Water Data'!$E$6,0,10*ROW('Water Data'!E96)),NA())</f>
        <v>#N/A</v>
      </c>
      <c r="I102" s="97" t="e">
        <f ca="true">+IF(AND(ISNUMBER(OFFSET('Water Data'!$E$9,0,10*ROW('Water Data'!E96))),'Data Summary'!BX102="Yes"),OFFSET('Water Data'!$E$9,0,10*ROW('Water Data'!E96)),NA())</f>
        <v>#N/A</v>
      </c>
      <c r="J102" s="97" t="e">
        <f ca="true">+IF(AND(ISNUMBER(OFFSET('Water Data'!$F$4,0,10*ROW('Water Data'!F96))),'Data Summary'!BY102="Yes"),100-OFFSET('Water Data'!$F$4,0,10*ROW('Water Data'!F96)),NA())</f>
        <v>#N/A</v>
      </c>
      <c r="K102" s="97" t="e">
        <f ca="true">+IF(AND(ISNUMBER(OFFSET('Water Data'!$F$6,0,10*ROW('Water Data'!F96))),'Data Summary'!BZ102="Yes"),OFFSET('Water Data'!$F$6,0,10*ROW('Water Data'!F96)),NA())</f>
        <v>#N/A</v>
      </c>
      <c r="L102" s="97" t="e">
        <f ca="true">+IF(AND(ISNUMBER(OFFSET('Water Data'!$F$9,0,10*ROW('Water Data'!F96))),'Data Summary'!CA102="Yes"),OFFSET('Water Data'!$F$9,0,10*ROW('Water Data'!F96)),NA())</f>
        <v>#N/A</v>
      </c>
      <c r="M102" s="97" t="e">
        <f ca="true">+IF(AND(ISNUMBER(OFFSET('Water Data'!$G$4,0,10*ROW('Water Data'!G96))),'Data Summary'!CB102="Yes"),100-OFFSET('Water Data'!$G$4,0,10*ROW('Water Data'!G96)),NA())</f>
        <v>#N/A</v>
      </c>
      <c r="N102" s="97" t="e">
        <f ca="true">+IF(AND(ISNUMBER(OFFSET('Water Data'!$G$6,0,10*ROW('Water Data'!G96))),'Data Summary'!CC102="Yes"),OFFSET('Water Data'!$G$6,0,10*ROW('Water Data'!G96)),NA())</f>
        <v>#N/A</v>
      </c>
      <c r="O102" s="97" t="e">
        <f ca="true">+IF(AND(ISNUMBER(OFFSET('Water Data'!$G$9,0,10*ROW('Water Data'!G96))),'Data Summary'!CD102="Yes"),OFFSET('Water Data'!$G$9,0,10*ROW('Water Data'!G96)),NA())</f>
        <v>#N/A</v>
      </c>
      <c r="P102" s="97" t="e">
        <f ca="true">+IF(AND(ISNUMBER(OFFSET('Water Data'!$H$4,0,10*ROW('Water Data'!H96))),'Data Summary'!CE102="Yes"),100-OFFSET('Water Data'!$H$4,0,10*ROW('Water Data'!H96)),NA())</f>
        <v>#N/A</v>
      </c>
      <c r="Q102" s="97" t="e">
        <f ca="true">+IF(AND(ISNUMBER(OFFSET('Water Data'!$H$6,0,10*ROW('Water Data'!H96))),'Data Summary'!CF102="Yes"),OFFSET('Water Data'!$H$6,0,10*ROW('Water Data'!H96)),NA())</f>
        <v>#N/A</v>
      </c>
      <c r="R102" s="97" t="e">
        <f ca="true">+IF(AND(ISNUMBER(OFFSET('Water Data'!$H$9,0,10*ROW('Water Data'!H96))),'Data Summary'!CG102="Yes"),OFFSET('Water Data'!$H$9,0,10*ROW('Water Data'!H96)),NA())</f>
        <v>#N/A</v>
      </c>
      <c r="S102" s="97" t="e">
        <f ca="true">+IF(AND(ISNUMBER(OFFSET('Water Data'!$I$4,0,10*ROW('Water Data'!I96))),'Data Summary'!CH102="Yes"),100-OFFSET('Water Data'!$I$4,0,10*ROW('Water Data'!I96)),NA())</f>
        <v>#N/A</v>
      </c>
      <c r="T102" s="97" t="e">
        <f ca="true">+IF(AND(ISNUMBER(OFFSET('Water Data'!$I$6,0,10*ROW('Water Data'!I96))),'Data Summary'!CI102="Yes"),OFFSET('Water Data'!$I$6,0,10*ROW('Water Data'!I96)),NA())</f>
        <v>#N/A</v>
      </c>
      <c r="U102" s="97" t="e">
        <f ca="true">+IF(AND(ISNUMBER(OFFSET('Water Data'!$I$9,0,10*ROW('Water Data'!I96))),'Data Summary'!CJ102="Yes"),OFFSET('Water Data'!$I$9,0,10*ROW('Water Data'!I96)),NA())</f>
        <v>#N/A</v>
      </c>
      <c r="V102" s="98" t="e">
        <f ca="true">+IF(AND(ISNUMBER(OFFSET('Sanitation Data'!$D$4,0,10*ROW('Sanitation Data'!D96))),'Data Summary'!CK102="Yes"),100-OFFSET('Sanitation Data'!$D$4,0,10*ROW('Sanitation Data'!D96)),NA())</f>
        <v>#N/A</v>
      </c>
      <c r="W102" s="98" t="e">
        <f ca="true">+IF(AND(ISNUMBER(OFFSET('Sanitation Data'!$D$6,0,10*ROW('Sanitation Data'!D96))),'Data Summary'!CL102="Yes"),OFFSET('Sanitation Data'!$D$6,0,10*ROW('Sanitation Data'!D96)),NA())</f>
        <v>#N/A</v>
      </c>
      <c r="X102" s="98" t="e">
        <f ca="true">+IF(AND(ISNUMBER(OFFSET('Sanitation Data'!$D$10,0,10*ROW('Sanitation Data'!D96))),'Data Summary'!CM102="Yes"),OFFSET('Sanitation Data'!$D$10,0,10*ROW('Sanitation Data'!D96)),NA())</f>
        <v>#N/A</v>
      </c>
      <c r="Y102" s="98" t="e">
        <f ca="true">+IF(AND(ISNUMBER(OFFSET('Sanitation Data'!$D$11,0,10*ROW('Sanitation Data'!D96))),'Data Summary'!CN102="Yes"),OFFSET('Sanitation Data'!$D$11,0,10*ROW('Sanitation Data'!D96)),NA())</f>
        <v>#N/A</v>
      </c>
      <c r="Z102" s="98" t="e">
        <f ca="true">+IF(AND(ISNUMBER(OFFSET('Sanitation Data'!$D$12,0,10*ROW('Sanitation Data'!D96))),'Data Summary'!CO102="Yes"),OFFSET('Sanitation Data'!$D$12,0,10*ROW('Sanitation Data'!D96)),NA())</f>
        <v>#N/A</v>
      </c>
      <c r="AA102" s="98" t="e">
        <f ca="true">+IF(AND(ISNUMBER(OFFSET('Sanitation Data'!$E$4,0,10*ROW('Sanitation Data'!E96))),'Data Summary'!CP102="Yes"),100-OFFSET('Sanitation Data'!$E$4,0,10*ROW('Sanitation Data'!E96)),NA())</f>
        <v>#N/A</v>
      </c>
      <c r="AB102" s="98" t="e">
        <f ca="true">+IF(AND(ISNUMBER(OFFSET('Sanitation Data'!$E$6,0,10*ROW('Sanitation Data'!E96))),'Data Summary'!CQ102="Yes"),OFFSET('Sanitation Data'!$E$6,0,10*ROW('Sanitation Data'!E96)),NA())</f>
        <v>#N/A</v>
      </c>
      <c r="AC102" s="98" t="e">
        <f ca="true">+IF(AND(ISNUMBER(OFFSET('Sanitation Data'!$E$10,0,10*ROW('Sanitation Data'!E96))),'Data Summary'!CR102="Yes"),OFFSET('Sanitation Data'!$E$10,0,10*ROW('Sanitation Data'!E96)),NA())</f>
        <v>#N/A</v>
      </c>
      <c r="AD102" s="98" t="e">
        <f ca="true">+IF(AND(ISNUMBER(OFFSET('Sanitation Data'!$E$11,0,10*ROW('Sanitation Data'!E96))),'Data Summary'!CS102="Yes"),OFFSET('Sanitation Data'!$E$11,0,10*ROW('Sanitation Data'!E96)),NA())</f>
        <v>#N/A</v>
      </c>
      <c r="AE102" s="98" t="e">
        <f ca="true">+IF(AND(ISNUMBER(OFFSET('Sanitation Data'!$E$12,0,10*ROW('Sanitation Data'!E96))),'Data Summary'!CT102="Yes"),OFFSET('Sanitation Data'!$E$12,0,10*ROW('Sanitation Data'!E96)),NA())</f>
        <v>#N/A</v>
      </c>
      <c r="AF102" s="98" t="e">
        <f ca="true">+IF(AND(ISNUMBER(OFFSET('Sanitation Data'!$F$4,0,10*ROW('Sanitation Data'!F96))),'Data Summary'!CU102="Yes"),100-OFFSET('Sanitation Data'!$F$4,0,10*ROW('Sanitation Data'!F96)),NA())</f>
        <v>#N/A</v>
      </c>
      <c r="AG102" s="98" t="e">
        <f ca="true">+IF(AND(ISNUMBER(OFFSET('Sanitation Data'!$F$6,0,10*ROW('Sanitation Data'!F96))),'Data Summary'!CV102="Yes"),OFFSET('Sanitation Data'!$F$6,0,10*ROW('Sanitation Data'!F96)),NA())</f>
        <v>#N/A</v>
      </c>
      <c r="AH102" s="98" t="e">
        <f ca="true">+IF(AND(ISNUMBER(OFFSET('Sanitation Data'!$F$10,0,10*ROW('Sanitation Data'!F96))),'Data Summary'!CW102="Yes"),OFFSET('Sanitation Data'!$F$10,0,10*ROW('Sanitation Data'!F96)),NA())</f>
        <v>#N/A</v>
      </c>
      <c r="AI102" s="98" t="e">
        <f ca="true">+IF(AND(ISNUMBER(OFFSET('Sanitation Data'!$F$11,0,10*ROW('Sanitation Data'!F96))),'Data Summary'!CX102="Yes"),OFFSET('Sanitation Data'!$F$11,0,10*ROW('Sanitation Data'!F96)),NA())</f>
        <v>#N/A</v>
      </c>
      <c r="AJ102" s="98" t="e">
        <f ca="true">+IF(AND(ISNUMBER(OFFSET('Sanitation Data'!$F$12,0,10*ROW('Sanitation Data'!F96))),'Data Summary'!CY102="Yes"),OFFSET('Sanitation Data'!$F$12,0,10*ROW('Sanitation Data'!F96)),NA())</f>
        <v>#N/A</v>
      </c>
      <c r="AK102" s="98" t="e">
        <f ca="true">+IF(AND(ISNUMBER(OFFSET('Sanitation Data'!$G$4,0,10*ROW('Sanitation Data'!G96))),'Data Summary'!CZ102="Yes"),100-OFFSET('Sanitation Data'!$G$4,0,10*ROW('Sanitation Data'!G96)),NA())</f>
        <v>#N/A</v>
      </c>
      <c r="AL102" s="98" t="e">
        <f ca="true">+IF(AND(ISNUMBER(OFFSET('Sanitation Data'!$G$6,0,10*ROW('Sanitation Data'!G96))),'Data Summary'!DA102="Yes"),OFFSET('Sanitation Data'!$G$6,0,10*ROW('Sanitation Data'!G96)),NA())</f>
        <v>#N/A</v>
      </c>
      <c r="AM102" s="98" t="e">
        <f ca="true">+IF(AND(ISNUMBER(OFFSET('Sanitation Data'!$G$10,0,10*ROW('Sanitation Data'!G96))),'Data Summary'!DB102="Yes"),OFFSET('Sanitation Data'!$G$10,0,10*ROW('Sanitation Data'!G96)),NA())</f>
        <v>#N/A</v>
      </c>
      <c r="AN102" s="98" t="e">
        <f ca="true">+IF(AND(ISNUMBER(OFFSET('Sanitation Data'!$G$11,0,10*ROW('Sanitation Data'!G96))),'Data Summary'!DC102="Yes"),OFFSET('Sanitation Data'!$G$11,0,10*ROW('Sanitation Data'!G96)),NA())</f>
        <v>#N/A</v>
      </c>
      <c r="AO102" s="98" t="e">
        <f ca="true">+IF(AND(ISNUMBER(OFFSET('Sanitation Data'!$G$12,0,10*ROW('Sanitation Data'!G96))),'Data Summary'!DD102="Yes"),OFFSET('Sanitation Data'!$G$12,0,10*ROW('Sanitation Data'!G96)),NA())</f>
        <v>#N/A</v>
      </c>
      <c r="AP102" s="98" t="e">
        <f ca="true">+IF(AND(ISNUMBER(OFFSET('Sanitation Data'!$H$4,0,10*ROW('Sanitation Data'!H96))),'Data Summary'!DE102="Yes"),100-OFFSET('Sanitation Data'!$H$4,0,10*ROW('Sanitation Data'!H96)),NA())</f>
        <v>#N/A</v>
      </c>
      <c r="AQ102" s="98" t="e">
        <f ca="true">+IF(AND(ISNUMBER(OFFSET('Sanitation Data'!$H$6,0,10*ROW('Sanitation Data'!H96))),'Data Summary'!DF102="Yes"),OFFSET('Sanitation Data'!$H$6,0,10*ROW('Sanitation Data'!H96)),NA())</f>
        <v>#N/A</v>
      </c>
      <c r="AR102" s="98" t="e">
        <f ca="true">+IF(AND(ISNUMBER(OFFSET('Sanitation Data'!$H$10,0,10*ROW('Sanitation Data'!H96))),'Data Summary'!DG102="Yes"),OFFSET('Sanitation Data'!$H$10,0,10*ROW('Sanitation Data'!H96)),NA())</f>
        <v>#N/A</v>
      </c>
      <c r="AS102" s="98" t="e">
        <f ca="true">+IF(AND(ISNUMBER(OFFSET('Sanitation Data'!$H$11,0,10*ROW('Sanitation Data'!H96))),'Data Summary'!DH102="Yes"),OFFSET('Sanitation Data'!$H$11,0,10*ROW('Sanitation Data'!H96)),NA())</f>
        <v>#N/A</v>
      </c>
      <c r="AT102" s="98" t="e">
        <f ca="true">+IF(AND(ISNUMBER(OFFSET('Sanitation Data'!$H$12,0,10*ROW('Sanitation Data'!H96))),'Data Summary'!DI102="Yes"),OFFSET('Sanitation Data'!$H$12,0,10*ROW('Sanitation Data'!H96)),NA())</f>
        <v>#N/A</v>
      </c>
      <c r="AU102" s="98" t="e">
        <f ca="true">+IF(AND(ISNUMBER(OFFSET('Sanitation Data'!$I$4,0,10*ROW('Sanitation Data'!I96))),'Data Summary'!DJ102="Yes"),100-OFFSET('Sanitation Data'!$I$4,0,10*ROW('Sanitation Data'!I96)),NA())</f>
        <v>#N/A</v>
      </c>
      <c r="AV102" s="98" t="e">
        <f ca="true">+IF(AND(ISNUMBER(OFFSET('Sanitation Data'!$I$6,0,10*ROW('Sanitation Data'!I96))),'Data Summary'!DK102="Yes"),OFFSET('Sanitation Data'!$I$6,0,10*ROW('Sanitation Data'!I96)),NA())</f>
        <v>#N/A</v>
      </c>
      <c r="AW102" s="98" t="e">
        <f ca="true">+IF(AND(ISNUMBER(OFFSET('Sanitation Data'!$I$10,0,10*ROW('Sanitation Data'!I96))),'Data Summary'!DL102="Yes"),OFFSET('Sanitation Data'!$I$10,0,10*ROW('Sanitation Data'!I96)),NA())</f>
        <v>#N/A</v>
      </c>
      <c r="AX102" s="98" t="e">
        <f ca="true">+IF(AND(ISNUMBER(OFFSET('Sanitation Data'!$I$11,0,10*ROW('Sanitation Data'!I96))),'Data Summary'!DM102="Yes"),OFFSET('Sanitation Data'!$I$11,0,10*ROW('Sanitation Data'!I96)),NA())</f>
        <v>#N/A</v>
      </c>
      <c r="AY102" s="98" t="e">
        <f ca="true">+IF(AND(ISNUMBER(OFFSET('Sanitation Data'!$I$12,0,10*ROW('Sanitation Data'!I96))),'Data Summary'!DN102="Yes"),OFFSET('Sanitation Data'!$I$12,0,10*ROW('Sanitation Data'!I96)),NA())</f>
        <v>#N/A</v>
      </c>
      <c r="AZ102" s="99" t="e">
        <f ca="true">+IF(AND(ISNUMBER(OFFSET('Hygiene Data'!$D$5,0,10*ROW('Hygiene Data'!D96))),'Data Summary'!DO102="Yes"),OFFSET('Hygiene Data'!$D$5,0,10*ROW('Hygiene Data'!D96)),NA())</f>
        <v>#N/A</v>
      </c>
      <c r="BA102" s="99" t="e">
        <f ca="true">+IF(AND(ISNUMBER(OFFSET('Hygiene Data'!$D$7,0,10*ROW('Hygiene Data'!D96))),'Data Summary'!DP102="Yes"),OFFSET('Hygiene Data'!$D$7,0,10*ROW('Hygiene Data'!D96)),NA())</f>
        <v>#N/A</v>
      </c>
      <c r="BB102" s="99" t="e">
        <f ca="true">+IF(AND(ISNUMBER(OFFSET('Hygiene Data'!$D$9,0,10*ROW('Hygiene Data'!D96))),'Data Summary'!DQ102="Yes"),OFFSET('Hygiene Data'!$D$9,0,10*ROW('Hygiene Data'!D96)),NA())</f>
        <v>#N/A</v>
      </c>
      <c r="BC102" s="99" t="e">
        <f ca="true">+IF(AND(ISNUMBER(OFFSET('Hygiene Data'!$E$5,0,10*ROW('Hygiene Data'!E96))),'Data Summary'!DR102="Yes"),OFFSET('Hygiene Data'!$E$5,0,10*ROW('Hygiene Data'!E96)),NA())</f>
        <v>#N/A</v>
      </c>
      <c r="BD102" s="99" t="e">
        <f ca="true">+IF(AND(ISNUMBER(OFFSET('Hygiene Data'!$E$7,0,10*ROW('Hygiene Data'!E96))),'Data Summary'!DS102="Yes"),OFFSET('Hygiene Data'!$E$7,0,10*ROW('Hygiene Data'!E96)),NA())</f>
        <v>#N/A</v>
      </c>
      <c r="BE102" s="99" t="e">
        <f ca="true">+IF(AND(ISNUMBER(OFFSET('Hygiene Data'!$E$9,0,10*ROW('Hygiene Data'!E96))),'Data Summary'!DT102="Yes"),OFFSET('Hygiene Data'!$E$9,0,10*ROW('Hygiene Data'!E96)),NA())</f>
        <v>#N/A</v>
      </c>
      <c r="BF102" s="99" t="e">
        <f ca="true">+IF(AND(ISNUMBER(OFFSET('Hygiene Data'!$F$5,0,10*ROW('Hygiene Data'!F96))),'Data Summary'!DU102="Yes"),OFFSET('Hygiene Data'!$F$5,0,10*ROW('Hygiene Data'!F96)),NA())</f>
        <v>#N/A</v>
      </c>
      <c r="BG102" s="99" t="e">
        <f ca="true">+IF(AND(ISNUMBER(OFFSET('Hygiene Data'!$F$7,0,10*ROW('Hygiene Data'!F96))),'Data Summary'!DV102="Yes"),OFFSET('Hygiene Data'!$F$7,0,10*ROW('Hygiene Data'!F96)),NA())</f>
        <v>#N/A</v>
      </c>
      <c r="BH102" s="99" t="e">
        <f ca="true">+IF(AND(ISNUMBER(OFFSET('Hygiene Data'!$F$9,0,10*ROW('Hygiene Data'!F96))),'Data Summary'!DW102="Yes"),OFFSET('Hygiene Data'!$F$9,0,10*ROW('Hygiene Data'!F96)),NA())</f>
        <v>#N/A</v>
      </c>
      <c r="BI102" s="99" t="e">
        <f ca="true">+IF(AND(ISNUMBER(OFFSET('Hygiene Data'!$G$5,0,10*ROW('Hygiene Data'!G96))),'Data Summary'!DX102="Yes"),OFFSET('Hygiene Data'!$G$5,0,10*ROW('Hygiene Data'!G96)),NA())</f>
        <v>#N/A</v>
      </c>
      <c r="BJ102" s="99" t="e">
        <f ca="true">+IF(AND(ISNUMBER(OFFSET('Hygiene Data'!$G$7,0,10*ROW('Hygiene Data'!G96))),'Data Summary'!DY102="Yes"),OFFSET('Hygiene Data'!$G$7,0,10*ROW('Hygiene Data'!G96)),NA())</f>
        <v>#N/A</v>
      </c>
      <c r="BK102" s="99" t="e">
        <f ca="true">+IF(AND(ISNUMBER(OFFSET('Hygiene Data'!$G$9,0,10*ROW('Hygiene Data'!G96))),'Data Summary'!DZ102="Yes"),OFFSET('Hygiene Data'!$G$9,0,10*ROW('Hygiene Data'!G96)),NA())</f>
        <v>#N/A</v>
      </c>
      <c r="BL102" s="99" t="e">
        <f ca="true">+IF(AND(ISNUMBER(OFFSET('Hygiene Data'!$H$5,0,10*ROW('Hygiene Data'!H96))),'Data Summary'!EA102="Yes"),OFFSET('Hygiene Data'!$H$5,0,10*ROW('Hygiene Data'!H96)),NA())</f>
        <v>#N/A</v>
      </c>
      <c r="BM102" s="99" t="e">
        <f ca="true">+IF(AND(ISNUMBER(OFFSET('Hygiene Data'!$H$7,0,10*ROW('Hygiene Data'!H96))),'Data Summary'!EB102="Yes"),OFFSET('Hygiene Data'!$H$7,0,10*ROW('Hygiene Data'!H96)),NA())</f>
        <v>#N/A</v>
      </c>
      <c r="BN102" s="99" t="e">
        <f ca="true">+IF(AND(ISNUMBER(OFFSET('Hygiene Data'!$H$9,0,10*ROW('Hygiene Data'!H96))),'Data Summary'!EC102="Yes"),OFFSET('Hygiene Data'!$H$9,0,10*ROW('Hygiene Data'!H96)),NA())</f>
        <v>#N/A</v>
      </c>
      <c r="BO102" s="99" t="e">
        <f ca="true">+IF(AND(ISNUMBER(OFFSET('Hygiene Data'!$I$5,0,10*ROW('Hygiene Data'!I96))),'Data Summary'!ED102="Yes"),OFFSET('Hygiene Data'!$I$5,0,10*ROW('Hygiene Data'!I96)),NA())</f>
        <v>#N/A</v>
      </c>
      <c r="BP102" s="99" t="e">
        <f ca="true">+IF(AND(ISNUMBER(OFFSET('Hygiene Data'!$I$7,0,10*ROW('Hygiene Data'!I96))),'Data Summary'!EE102="Yes"),OFFSET('Hygiene Data'!$I$7,0,10*ROW('Hygiene Data'!I96)),NA())</f>
        <v>#N/A</v>
      </c>
      <c r="BQ102" s="99" t="e">
        <f ca="true">+IF(AND(ISNUMBER(OFFSET('Hygiene Data'!$I$9,0,10*ROW('Hygiene Data'!I96))),'Data Summary'!EF102="Yes"),OFFSET('Hygiene Data'!$I$9,0,10*ROW('Hygiene Data'!I96)),NA())</f>
        <v>#N/A</v>
      </c>
    </row>
    <row xmlns:x14ac="http://schemas.microsoft.com/office/spreadsheetml/2009/9/ac" r="103" x14ac:dyDescent="0.2">
      <c r="A103" s="337" t="e">
        <f ca="true">+RIGHT('Data Summary'!A103,LEN('Data Summary'!A103)-9)</f>
        <v>#VALUE!</v>
      </c>
      <c r="B103" s="38" t="str">
        <f ca="true">+IF(ISTEXT('Data Summary'!B103),'Data Summary'!B103,"")</f>
        <v/>
      </c>
      <c r="C103" s="336" t="e">
        <f ca="true">+VALUE('Data Summary'!C103)</f>
        <v>#VALUE!</v>
      </c>
      <c r="D103" s="97" t="e">
        <f ca="true">+IF(AND(ISNUMBER(OFFSET('Water Data'!$D$4,0,10*ROW('Water Data'!D97))),'Data Summary'!BS103="Yes"),100-OFFSET('Water Data'!$D$4,0,10*ROW('Water Data'!D97)),NA())</f>
        <v>#N/A</v>
      </c>
      <c r="E103" s="97" t="e">
        <f ca="true">+IF(AND(ISNUMBER(OFFSET('Water Data'!$D$6,0,10*ROW('Water Data'!D97))),'Data Summary'!BT103="Yes"),OFFSET('Water Data'!$D$6,0,10*ROW('Water Data'!D97)),NA())</f>
        <v>#N/A</v>
      </c>
      <c r="F103" s="97" t="e">
        <f ca="true">+IF(AND(ISNUMBER(OFFSET('Water Data'!$D$9,0,10*ROW('Water Data'!D97))),'Data Summary'!BU103="Yes"),OFFSET('Water Data'!$D$9,0,10*ROW('Water Data'!D97)),NA())</f>
        <v>#N/A</v>
      </c>
      <c r="G103" s="97" t="e">
        <f ca="true">+IF(AND(ISNUMBER(OFFSET('Water Data'!$E$4,0,10*ROW('Water Data'!E97))),'Data Summary'!BV103="Yes"),100-OFFSET('Water Data'!$E$4,0,10*ROW('Water Data'!E97)),NA())</f>
        <v>#N/A</v>
      </c>
      <c r="H103" s="97" t="e">
        <f ca="true">+IF(AND(ISNUMBER(OFFSET('Water Data'!$E$6,0,10*ROW('Water Data'!E97))),'Data Summary'!BW103="Yes"),OFFSET('Water Data'!$E$6,0,10*ROW('Water Data'!E97)),NA())</f>
        <v>#N/A</v>
      </c>
      <c r="I103" s="97" t="e">
        <f ca="true">+IF(AND(ISNUMBER(OFFSET('Water Data'!$E$9,0,10*ROW('Water Data'!E97))),'Data Summary'!BX103="Yes"),OFFSET('Water Data'!$E$9,0,10*ROW('Water Data'!E97)),NA())</f>
        <v>#N/A</v>
      </c>
      <c r="J103" s="97" t="e">
        <f ca="true">+IF(AND(ISNUMBER(OFFSET('Water Data'!$F$4,0,10*ROW('Water Data'!F97))),'Data Summary'!BY103="Yes"),100-OFFSET('Water Data'!$F$4,0,10*ROW('Water Data'!F97)),NA())</f>
        <v>#N/A</v>
      </c>
      <c r="K103" s="97" t="e">
        <f ca="true">+IF(AND(ISNUMBER(OFFSET('Water Data'!$F$6,0,10*ROW('Water Data'!F97))),'Data Summary'!BZ103="Yes"),OFFSET('Water Data'!$F$6,0,10*ROW('Water Data'!F97)),NA())</f>
        <v>#N/A</v>
      </c>
      <c r="L103" s="97" t="e">
        <f ca="true">+IF(AND(ISNUMBER(OFFSET('Water Data'!$F$9,0,10*ROW('Water Data'!F97))),'Data Summary'!CA103="Yes"),OFFSET('Water Data'!$F$9,0,10*ROW('Water Data'!F97)),NA())</f>
        <v>#N/A</v>
      </c>
      <c r="M103" s="97" t="e">
        <f ca="true">+IF(AND(ISNUMBER(OFFSET('Water Data'!$G$4,0,10*ROW('Water Data'!G97))),'Data Summary'!CB103="Yes"),100-OFFSET('Water Data'!$G$4,0,10*ROW('Water Data'!G97)),NA())</f>
        <v>#N/A</v>
      </c>
      <c r="N103" s="97" t="e">
        <f ca="true">+IF(AND(ISNUMBER(OFFSET('Water Data'!$G$6,0,10*ROW('Water Data'!G97))),'Data Summary'!CC103="Yes"),OFFSET('Water Data'!$G$6,0,10*ROW('Water Data'!G97)),NA())</f>
        <v>#N/A</v>
      </c>
      <c r="O103" s="97" t="e">
        <f ca="true">+IF(AND(ISNUMBER(OFFSET('Water Data'!$G$9,0,10*ROW('Water Data'!G97))),'Data Summary'!CD103="Yes"),OFFSET('Water Data'!$G$9,0,10*ROW('Water Data'!G97)),NA())</f>
        <v>#N/A</v>
      </c>
      <c r="P103" s="97" t="e">
        <f ca="true">+IF(AND(ISNUMBER(OFFSET('Water Data'!$H$4,0,10*ROW('Water Data'!H97))),'Data Summary'!CE103="Yes"),100-OFFSET('Water Data'!$H$4,0,10*ROW('Water Data'!H97)),NA())</f>
        <v>#N/A</v>
      </c>
      <c r="Q103" s="97" t="e">
        <f ca="true">+IF(AND(ISNUMBER(OFFSET('Water Data'!$H$6,0,10*ROW('Water Data'!H97))),'Data Summary'!CF103="Yes"),OFFSET('Water Data'!$H$6,0,10*ROW('Water Data'!H97)),NA())</f>
        <v>#N/A</v>
      </c>
      <c r="R103" s="97" t="e">
        <f ca="true">+IF(AND(ISNUMBER(OFFSET('Water Data'!$H$9,0,10*ROW('Water Data'!H97))),'Data Summary'!CG103="Yes"),OFFSET('Water Data'!$H$9,0,10*ROW('Water Data'!H97)),NA())</f>
        <v>#N/A</v>
      </c>
      <c r="S103" s="97" t="e">
        <f ca="true">+IF(AND(ISNUMBER(OFFSET('Water Data'!$I$4,0,10*ROW('Water Data'!I97))),'Data Summary'!CH103="Yes"),100-OFFSET('Water Data'!$I$4,0,10*ROW('Water Data'!I97)),NA())</f>
        <v>#N/A</v>
      </c>
      <c r="T103" s="97" t="e">
        <f ca="true">+IF(AND(ISNUMBER(OFFSET('Water Data'!$I$6,0,10*ROW('Water Data'!I97))),'Data Summary'!CI103="Yes"),OFFSET('Water Data'!$I$6,0,10*ROW('Water Data'!I97)),NA())</f>
        <v>#N/A</v>
      </c>
      <c r="U103" s="97" t="e">
        <f ca="true">+IF(AND(ISNUMBER(OFFSET('Water Data'!$I$9,0,10*ROW('Water Data'!I97))),'Data Summary'!CJ103="Yes"),OFFSET('Water Data'!$I$9,0,10*ROW('Water Data'!I97)),NA())</f>
        <v>#N/A</v>
      </c>
      <c r="V103" s="98" t="e">
        <f ca="true">+IF(AND(ISNUMBER(OFFSET('Sanitation Data'!$D$4,0,10*ROW('Sanitation Data'!D97))),'Data Summary'!CK103="Yes"),100-OFFSET('Sanitation Data'!$D$4,0,10*ROW('Sanitation Data'!D97)),NA())</f>
        <v>#N/A</v>
      </c>
      <c r="W103" s="98" t="e">
        <f ca="true">+IF(AND(ISNUMBER(OFFSET('Sanitation Data'!$D$6,0,10*ROW('Sanitation Data'!D97))),'Data Summary'!CL103="Yes"),OFFSET('Sanitation Data'!$D$6,0,10*ROW('Sanitation Data'!D97)),NA())</f>
        <v>#N/A</v>
      </c>
      <c r="X103" s="98" t="e">
        <f ca="true">+IF(AND(ISNUMBER(OFFSET('Sanitation Data'!$D$10,0,10*ROW('Sanitation Data'!D97))),'Data Summary'!CM103="Yes"),OFFSET('Sanitation Data'!$D$10,0,10*ROW('Sanitation Data'!D97)),NA())</f>
        <v>#N/A</v>
      </c>
      <c r="Y103" s="98" t="e">
        <f ca="true">+IF(AND(ISNUMBER(OFFSET('Sanitation Data'!$D$11,0,10*ROW('Sanitation Data'!D97))),'Data Summary'!CN103="Yes"),OFFSET('Sanitation Data'!$D$11,0,10*ROW('Sanitation Data'!D97)),NA())</f>
        <v>#N/A</v>
      </c>
      <c r="Z103" s="98" t="e">
        <f ca="true">+IF(AND(ISNUMBER(OFFSET('Sanitation Data'!$D$12,0,10*ROW('Sanitation Data'!D97))),'Data Summary'!CO103="Yes"),OFFSET('Sanitation Data'!$D$12,0,10*ROW('Sanitation Data'!D97)),NA())</f>
        <v>#N/A</v>
      </c>
      <c r="AA103" s="98" t="e">
        <f ca="true">+IF(AND(ISNUMBER(OFFSET('Sanitation Data'!$E$4,0,10*ROW('Sanitation Data'!E97))),'Data Summary'!CP103="Yes"),100-OFFSET('Sanitation Data'!$E$4,0,10*ROW('Sanitation Data'!E97)),NA())</f>
        <v>#N/A</v>
      </c>
      <c r="AB103" s="98" t="e">
        <f ca="true">+IF(AND(ISNUMBER(OFFSET('Sanitation Data'!$E$6,0,10*ROW('Sanitation Data'!E97))),'Data Summary'!CQ103="Yes"),OFFSET('Sanitation Data'!$E$6,0,10*ROW('Sanitation Data'!E97)),NA())</f>
        <v>#N/A</v>
      </c>
      <c r="AC103" s="98" t="e">
        <f ca="true">+IF(AND(ISNUMBER(OFFSET('Sanitation Data'!$E$10,0,10*ROW('Sanitation Data'!E97))),'Data Summary'!CR103="Yes"),OFFSET('Sanitation Data'!$E$10,0,10*ROW('Sanitation Data'!E97)),NA())</f>
        <v>#N/A</v>
      </c>
      <c r="AD103" s="98" t="e">
        <f ca="true">+IF(AND(ISNUMBER(OFFSET('Sanitation Data'!$E$11,0,10*ROW('Sanitation Data'!E97))),'Data Summary'!CS103="Yes"),OFFSET('Sanitation Data'!$E$11,0,10*ROW('Sanitation Data'!E97)),NA())</f>
        <v>#N/A</v>
      </c>
      <c r="AE103" s="98" t="e">
        <f ca="true">+IF(AND(ISNUMBER(OFFSET('Sanitation Data'!$E$12,0,10*ROW('Sanitation Data'!E97))),'Data Summary'!CT103="Yes"),OFFSET('Sanitation Data'!$E$12,0,10*ROW('Sanitation Data'!E97)),NA())</f>
        <v>#N/A</v>
      </c>
      <c r="AF103" s="98" t="e">
        <f ca="true">+IF(AND(ISNUMBER(OFFSET('Sanitation Data'!$F$4,0,10*ROW('Sanitation Data'!F97))),'Data Summary'!CU103="Yes"),100-OFFSET('Sanitation Data'!$F$4,0,10*ROW('Sanitation Data'!F97)),NA())</f>
        <v>#N/A</v>
      </c>
      <c r="AG103" s="98" t="e">
        <f ca="true">+IF(AND(ISNUMBER(OFFSET('Sanitation Data'!$F$6,0,10*ROW('Sanitation Data'!F97))),'Data Summary'!CV103="Yes"),OFFSET('Sanitation Data'!$F$6,0,10*ROW('Sanitation Data'!F97)),NA())</f>
        <v>#N/A</v>
      </c>
      <c r="AH103" s="98" t="e">
        <f ca="true">+IF(AND(ISNUMBER(OFFSET('Sanitation Data'!$F$10,0,10*ROW('Sanitation Data'!F97))),'Data Summary'!CW103="Yes"),OFFSET('Sanitation Data'!$F$10,0,10*ROW('Sanitation Data'!F97)),NA())</f>
        <v>#N/A</v>
      </c>
      <c r="AI103" s="98" t="e">
        <f ca="true">+IF(AND(ISNUMBER(OFFSET('Sanitation Data'!$F$11,0,10*ROW('Sanitation Data'!F97))),'Data Summary'!CX103="Yes"),OFFSET('Sanitation Data'!$F$11,0,10*ROW('Sanitation Data'!F97)),NA())</f>
        <v>#N/A</v>
      </c>
      <c r="AJ103" s="98" t="e">
        <f ca="true">+IF(AND(ISNUMBER(OFFSET('Sanitation Data'!$F$12,0,10*ROW('Sanitation Data'!F97))),'Data Summary'!CY103="Yes"),OFFSET('Sanitation Data'!$F$12,0,10*ROW('Sanitation Data'!F97)),NA())</f>
        <v>#N/A</v>
      </c>
      <c r="AK103" s="98" t="e">
        <f ca="true">+IF(AND(ISNUMBER(OFFSET('Sanitation Data'!$G$4,0,10*ROW('Sanitation Data'!G97))),'Data Summary'!CZ103="Yes"),100-OFFSET('Sanitation Data'!$G$4,0,10*ROW('Sanitation Data'!G97)),NA())</f>
        <v>#N/A</v>
      </c>
      <c r="AL103" s="98" t="e">
        <f ca="true">+IF(AND(ISNUMBER(OFFSET('Sanitation Data'!$G$6,0,10*ROW('Sanitation Data'!G97))),'Data Summary'!DA103="Yes"),OFFSET('Sanitation Data'!$G$6,0,10*ROW('Sanitation Data'!G97)),NA())</f>
        <v>#N/A</v>
      </c>
      <c r="AM103" s="98" t="e">
        <f ca="true">+IF(AND(ISNUMBER(OFFSET('Sanitation Data'!$G$10,0,10*ROW('Sanitation Data'!G97))),'Data Summary'!DB103="Yes"),OFFSET('Sanitation Data'!$G$10,0,10*ROW('Sanitation Data'!G97)),NA())</f>
        <v>#N/A</v>
      </c>
      <c r="AN103" s="98" t="e">
        <f ca="true">+IF(AND(ISNUMBER(OFFSET('Sanitation Data'!$G$11,0,10*ROW('Sanitation Data'!G97))),'Data Summary'!DC103="Yes"),OFFSET('Sanitation Data'!$G$11,0,10*ROW('Sanitation Data'!G97)),NA())</f>
        <v>#N/A</v>
      </c>
      <c r="AO103" s="98" t="e">
        <f ca="true">+IF(AND(ISNUMBER(OFFSET('Sanitation Data'!$G$12,0,10*ROW('Sanitation Data'!G97))),'Data Summary'!DD103="Yes"),OFFSET('Sanitation Data'!$G$12,0,10*ROW('Sanitation Data'!G97)),NA())</f>
        <v>#N/A</v>
      </c>
      <c r="AP103" s="98" t="e">
        <f ca="true">+IF(AND(ISNUMBER(OFFSET('Sanitation Data'!$H$4,0,10*ROW('Sanitation Data'!H97))),'Data Summary'!DE103="Yes"),100-OFFSET('Sanitation Data'!$H$4,0,10*ROW('Sanitation Data'!H97)),NA())</f>
        <v>#N/A</v>
      </c>
      <c r="AQ103" s="98" t="e">
        <f ca="true">+IF(AND(ISNUMBER(OFFSET('Sanitation Data'!$H$6,0,10*ROW('Sanitation Data'!H97))),'Data Summary'!DF103="Yes"),OFFSET('Sanitation Data'!$H$6,0,10*ROW('Sanitation Data'!H97)),NA())</f>
        <v>#N/A</v>
      </c>
      <c r="AR103" s="98" t="e">
        <f ca="true">+IF(AND(ISNUMBER(OFFSET('Sanitation Data'!$H$10,0,10*ROW('Sanitation Data'!H97))),'Data Summary'!DG103="Yes"),OFFSET('Sanitation Data'!$H$10,0,10*ROW('Sanitation Data'!H97)),NA())</f>
        <v>#N/A</v>
      </c>
      <c r="AS103" s="98" t="e">
        <f ca="true">+IF(AND(ISNUMBER(OFFSET('Sanitation Data'!$H$11,0,10*ROW('Sanitation Data'!H97))),'Data Summary'!DH103="Yes"),OFFSET('Sanitation Data'!$H$11,0,10*ROW('Sanitation Data'!H97)),NA())</f>
        <v>#N/A</v>
      </c>
      <c r="AT103" s="98" t="e">
        <f ca="true">+IF(AND(ISNUMBER(OFFSET('Sanitation Data'!$H$12,0,10*ROW('Sanitation Data'!H97))),'Data Summary'!DI103="Yes"),OFFSET('Sanitation Data'!$H$12,0,10*ROW('Sanitation Data'!H97)),NA())</f>
        <v>#N/A</v>
      </c>
      <c r="AU103" s="98" t="e">
        <f ca="true">+IF(AND(ISNUMBER(OFFSET('Sanitation Data'!$I$4,0,10*ROW('Sanitation Data'!I97))),'Data Summary'!DJ103="Yes"),100-OFFSET('Sanitation Data'!$I$4,0,10*ROW('Sanitation Data'!I97)),NA())</f>
        <v>#N/A</v>
      </c>
      <c r="AV103" s="98" t="e">
        <f ca="true">+IF(AND(ISNUMBER(OFFSET('Sanitation Data'!$I$6,0,10*ROW('Sanitation Data'!I97))),'Data Summary'!DK103="Yes"),OFFSET('Sanitation Data'!$I$6,0,10*ROW('Sanitation Data'!I97)),NA())</f>
        <v>#N/A</v>
      </c>
      <c r="AW103" s="98" t="e">
        <f ca="true">+IF(AND(ISNUMBER(OFFSET('Sanitation Data'!$I$10,0,10*ROW('Sanitation Data'!I97))),'Data Summary'!DL103="Yes"),OFFSET('Sanitation Data'!$I$10,0,10*ROW('Sanitation Data'!I97)),NA())</f>
        <v>#N/A</v>
      </c>
      <c r="AX103" s="98" t="e">
        <f ca="true">+IF(AND(ISNUMBER(OFFSET('Sanitation Data'!$I$11,0,10*ROW('Sanitation Data'!I97))),'Data Summary'!DM103="Yes"),OFFSET('Sanitation Data'!$I$11,0,10*ROW('Sanitation Data'!I97)),NA())</f>
        <v>#N/A</v>
      </c>
      <c r="AY103" s="98" t="e">
        <f ca="true">+IF(AND(ISNUMBER(OFFSET('Sanitation Data'!$I$12,0,10*ROW('Sanitation Data'!I97))),'Data Summary'!DN103="Yes"),OFFSET('Sanitation Data'!$I$12,0,10*ROW('Sanitation Data'!I97)),NA())</f>
        <v>#N/A</v>
      </c>
      <c r="AZ103" s="99" t="e">
        <f ca="true">+IF(AND(ISNUMBER(OFFSET('Hygiene Data'!$D$5,0,10*ROW('Hygiene Data'!D97))),'Data Summary'!DO103="Yes"),OFFSET('Hygiene Data'!$D$5,0,10*ROW('Hygiene Data'!D97)),NA())</f>
        <v>#N/A</v>
      </c>
      <c r="BA103" s="99" t="e">
        <f ca="true">+IF(AND(ISNUMBER(OFFSET('Hygiene Data'!$D$7,0,10*ROW('Hygiene Data'!D97))),'Data Summary'!DP103="Yes"),OFFSET('Hygiene Data'!$D$7,0,10*ROW('Hygiene Data'!D97)),NA())</f>
        <v>#N/A</v>
      </c>
      <c r="BB103" s="99" t="e">
        <f ca="true">+IF(AND(ISNUMBER(OFFSET('Hygiene Data'!$D$9,0,10*ROW('Hygiene Data'!D97))),'Data Summary'!DQ103="Yes"),OFFSET('Hygiene Data'!$D$9,0,10*ROW('Hygiene Data'!D97)),NA())</f>
        <v>#N/A</v>
      </c>
      <c r="BC103" s="99" t="e">
        <f ca="true">+IF(AND(ISNUMBER(OFFSET('Hygiene Data'!$E$5,0,10*ROW('Hygiene Data'!E97))),'Data Summary'!DR103="Yes"),OFFSET('Hygiene Data'!$E$5,0,10*ROW('Hygiene Data'!E97)),NA())</f>
        <v>#N/A</v>
      </c>
      <c r="BD103" s="99" t="e">
        <f ca="true">+IF(AND(ISNUMBER(OFFSET('Hygiene Data'!$E$7,0,10*ROW('Hygiene Data'!E97))),'Data Summary'!DS103="Yes"),OFFSET('Hygiene Data'!$E$7,0,10*ROW('Hygiene Data'!E97)),NA())</f>
        <v>#N/A</v>
      </c>
      <c r="BE103" s="99" t="e">
        <f ca="true">+IF(AND(ISNUMBER(OFFSET('Hygiene Data'!$E$9,0,10*ROW('Hygiene Data'!E97))),'Data Summary'!DT103="Yes"),OFFSET('Hygiene Data'!$E$9,0,10*ROW('Hygiene Data'!E97)),NA())</f>
        <v>#N/A</v>
      </c>
      <c r="BF103" s="99" t="e">
        <f ca="true">+IF(AND(ISNUMBER(OFFSET('Hygiene Data'!$F$5,0,10*ROW('Hygiene Data'!F97))),'Data Summary'!DU103="Yes"),OFFSET('Hygiene Data'!$F$5,0,10*ROW('Hygiene Data'!F97)),NA())</f>
        <v>#N/A</v>
      </c>
      <c r="BG103" s="99" t="e">
        <f ca="true">+IF(AND(ISNUMBER(OFFSET('Hygiene Data'!$F$7,0,10*ROW('Hygiene Data'!F97))),'Data Summary'!DV103="Yes"),OFFSET('Hygiene Data'!$F$7,0,10*ROW('Hygiene Data'!F97)),NA())</f>
        <v>#N/A</v>
      </c>
      <c r="BH103" s="99" t="e">
        <f ca="true">+IF(AND(ISNUMBER(OFFSET('Hygiene Data'!$F$9,0,10*ROW('Hygiene Data'!F97))),'Data Summary'!DW103="Yes"),OFFSET('Hygiene Data'!$F$9,0,10*ROW('Hygiene Data'!F97)),NA())</f>
        <v>#N/A</v>
      </c>
      <c r="BI103" s="99" t="e">
        <f ca="true">+IF(AND(ISNUMBER(OFFSET('Hygiene Data'!$G$5,0,10*ROW('Hygiene Data'!G97))),'Data Summary'!DX103="Yes"),OFFSET('Hygiene Data'!$G$5,0,10*ROW('Hygiene Data'!G97)),NA())</f>
        <v>#N/A</v>
      </c>
      <c r="BJ103" s="99" t="e">
        <f ca="true">+IF(AND(ISNUMBER(OFFSET('Hygiene Data'!$G$7,0,10*ROW('Hygiene Data'!G97))),'Data Summary'!DY103="Yes"),OFFSET('Hygiene Data'!$G$7,0,10*ROW('Hygiene Data'!G97)),NA())</f>
        <v>#N/A</v>
      </c>
      <c r="BK103" s="99" t="e">
        <f ca="true">+IF(AND(ISNUMBER(OFFSET('Hygiene Data'!$G$9,0,10*ROW('Hygiene Data'!G97))),'Data Summary'!DZ103="Yes"),OFFSET('Hygiene Data'!$G$9,0,10*ROW('Hygiene Data'!G97)),NA())</f>
        <v>#N/A</v>
      </c>
      <c r="BL103" s="99" t="e">
        <f ca="true">+IF(AND(ISNUMBER(OFFSET('Hygiene Data'!$H$5,0,10*ROW('Hygiene Data'!H97))),'Data Summary'!EA103="Yes"),OFFSET('Hygiene Data'!$H$5,0,10*ROW('Hygiene Data'!H97)),NA())</f>
        <v>#N/A</v>
      </c>
      <c r="BM103" s="99" t="e">
        <f ca="true">+IF(AND(ISNUMBER(OFFSET('Hygiene Data'!$H$7,0,10*ROW('Hygiene Data'!H97))),'Data Summary'!EB103="Yes"),OFFSET('Hygiene Data'!$H$7,0,10*ROW('Hygiene Data'!H97)),NA())</f>
        <v>#N/A</v>
      </c>
      <c r="BN103" s="99" t="e">
        <f ca="true">+IF(AND(ISNUMBER(OFFSET('Hygiene Data'!$H$9,0,10*ROW('Hygiene Data'!H97))),'Data Summary'!EC103="Yes"),OFFSET('Hygiene Data'!$H$9,0,10*ROW('Hygiene Data'!H97)),NA())</f>
        <v>#N/A</v>
      </c>
      <c r="BO103" s="99" t="e">
        <f ca="true">+IF(AND(ISNUMBER(OFFSET('Hygiene Data'!$I$5,0,10*ROW('Hygiene Data'!I97))),'Data Summary'!ED103="Yes"),OFFSET('Hygiene Data'!$I$5,0,10*ROW('Hygiene Data'!I97)),NA())</f>
        <v>#N/A</v>
      </c>
      <c r="BP103" s="99" t="e">
        <f ca="true">+IF(AND(ISNUMBER(OFFSET('Hygiene Data'!$I$7,0,10*ROW('Hygiene Data'!I97))),'Data Summary'!EE103="Yes"),OFFSET('Hygiene Data'!$I$7,0,10*ROW('Hygiene Data'!I97)),NA())</f>
        <v>#N/A</v>
      </c>
      <c r="BQ103" s="99" t="e">
        <f ca="true">+IF(AND(ISNUMBER(OFFSET('Hygiene Data'!$I$9,0,10*ROW('Hygiene Data'!I97))),'Data Summary'!EF103="Yes"),OFFSET('Hygiene Data'!$I$9,0,10*ROW('Hygiene Data'!I97)),NA())</f>
        <v>#N/A</v>
      </c>
    </row>
    <row xmlns:x14ac="http://schemas.microsoft.com/office/spreadsheetml/2009/9/ac" r="104" x14ac:dyDescent="0.2">
      <c r="A104" s="337" t="e">
        <f ca="true">+RIGHT('Data Summary'!A104,LEN('Data Summary'!A104)-9)</f>
        <v>#VALUE!</v>
      </c>
      <c r="B104" s="38" t="str">
        <f ca="true">+IF(ISTEXT('Data Summary'!B104),'Data Summary'!B104,"")</f>
        <v/>
      </c>
      <c r="C104" s="336" t="e">
        <f ca="true">+VALUE('Data Summary'!C104)</f>
        <v>#VALUE!</v>
      </c>
      <c r="D104" s="97" t="e">
        <f ca="true">+IF(AND(ISNUMBER(OFFSET('Water Data'!$D$4,0,10*ROW('Water Data'!D98))),'Data Summary'!BS104="Yes"),100-OFFSET('Water Data'!$D$4,0,10*ROW('Water Data'!D98)),NA())</f>
        <v>#N/A</v>
      </c>
      <c r="E104" s="97" t="e">
        <f ca="true">+IF(AND(ISNUMBER(OFFSET('Water Data'!$D$6,0,10*ROW('Water Data'!D98))),'Data Summary'!BT104="Yes"),OFFSET('Water Data'!$D$6,0,10*ROW('Water Data'!D98)),NA())</f>
        <v>#N/A</v>
      </c>
      <c r="F104" s="97" t="e">
        <f ca="true">+IF(AND(ISNUMBER(OFFSET('Water Data'!$D$9,0,10*ROW('Water Data'!D98))),'Data Summary'!BU104="Yes"),OFFSET('Water Data'!$D$9,0,10*ROW('Water Data'!D98)),NA())</f>
        <v>#N/A</v>
      </c>
      <c r="G104" s="97" t="e">
        <f ca="true">+IF(AND(ISNUMBER(OFFSET('Water Data'!$E$4,0,10*ROW('Water Data'!E98))),'Data Summary'!BV104="Yes"),100-OFFSET('Water Data'!$E$4,0,10*ROW('Water Data'!E98)),NA())</f>
        <v>#N/A</v>
      </c>
      <c r="H104" s="97" t="e">
        <f ca="true">+IF(AND(ISNUMBER(OFFSET('Water Data'!$E$6,0,10*ROW('Water Data'!E98))),'Data Summary'!BW104="Yes"),OFFSET('Water Data'!$E$6,0,10*ROW('Water Data'!E98)),NA())</f>
        <v>#N/A</v>
      </c>
      <c r="I104" s="97" t="e">
        <f ca="true">+IF(AND(ISNUMBER(OFFSET('Water Data'!$E$9,0,10*ROW('Water Data'!E98))),'Data Summary'!BX104="Yes"),OFFSET('Water Data'!$E$9,0,10*ROW('Water Data'!E98)),NA())</f>
        <v>#N/A</v>
      </c>
      <c r="J104" s="97" t="e">
        <f ca="true">+IF(AND(ISNUMBER(OFFSET('Water Data'!$F$4,0,10*ROW('Water Data'!F98))),'Data Summary'!BY104="Yes"),100-OFFSET('Water Data'!$F$4,0,10*ROW('Water Data'!F98)),NA())</f>
        <v>#N/A</v>
      </c>
      <c r="K104" s="97" t="e">
        <f ca="true">+IF(AND(ISNUMBER(OFFSET('Water Data'!$F$6,0,10*ROW('Water Data'!F98))),'Data Summary'!BZ104="Yes"),OFFSET('Water Data'!$F$6,0,10*ROW('Water Data'!F98)),NA())</f>
        <v>#N/A</v>
      </c>
      <c r="L104" s="97" t="e">
        <f ca="true">+IF(AND(ISNUMBER(OFFSET('Water Data'!$F$9,0,10*ROW('Water Data'!F98))),'Data Summary'!CA104="Yes"),OFFSET('Water Data'!$F$9,0,10*ROW('Water Data'!F98)),NA())</f>
        <v>#N/A</v>
      </c>
      <c r="M104" s="97" t="e">
        <f ca="true">+IF(AND(ISNUMBER(OFFSET('Water Data'!$G$4,0,10*ROW('Water Data'!G98))),'Data Summary'!CB104="Yes"),100-OFFSET('Water Data'!$G$4,0,10*ROW('Water Data'!G98)),NA())</f>
        <v>#N/A</v>
      </c>
      <c r="N104" s="97" t="e">
        <f ca="true">+IF(AND(ISNUMBER(OFFSET('Water Data'!$G$6,0,10*ROW('Water Data'!G98))),'Data Summary'!CC104="Yes"),OFFSET('Water Data'!$G$6,0,10*ROW('Water Data'!G98)),NA())</f>
        <v>#N/A</v>
      </c>
      <c r="O104" s="97" t="e">
        <f ca="true">+IF(AND(ISNUMBER(OFFSET('Water Data'!$G$9,0,10*ROW('Water Data'!G98))),'Data Summary'!CD104="Yes"),OFFSET('Water Data'!$G$9,0,10*ROW('Water Data'!G98)),NA())</f>
        <v>#N/A</v>
      </c>
      <c r="P104" s="97" t="e">
        <f ca="true">+IF(AND(ISNUMBER(OFFSET('Water Data'!$H$4,0,10*ROW('Water Data'!H98))),'Data Summary'!CE104="Yes"),100-OFFSET('Water Data'!$H$4,0,10*ROW('Water Data'!H98)),NA())</f>
        <v>#N/A</v>
      </c>
      <c r="Q104" s="97" t="e">
        <f ca="true">+IF(AND(ISNUMBER(OFFSET('Water Data'!$H$6,0,10*ROW('Water Data'!H98))),'Data Summary'!CF104="Yes"),OFFSET('Water Data'!$H$6,0,10*ROW('Water Data'!H98)),NA())</f>
        <v>#N/A</v>
      </c>
      <c r="R104" s="97" t="e">
        <f ca="true">+IF(AND(ISNUMBER(OFFSET('Water Data'!$H$9,0,10*ROW('Water Data'!H98))),'Data Summary'!CG104="Yes"),OFFSET('Water Data'!$H$9,0,10*ROW('Water Data'!H98)),NA())</f>
        <v>#N/A</v>
      </c>
      <c r="S104" s="97" t="e">
        <f ca="true">+IF(AND(ISNUMBER(OFFSET('Water Data'!$I$4,0,10*ROW('Water Data'!I98))),'Data Summary'!CH104="Yes"),100-OFFSET('Water Data'!$I$4,0,10*ROW('Water Data'!I98)),NA())</f>
        <v>#N/A</v>
      </c>
      <c r="T104" s="97" t="e">
        <f ca="true">+IF(AND(ISNUMBER(OFFSET('Water Data'!$I$6,0,10*ROW('Water Data'!I98))),'Data Summary'!CI104="Yes"),OFFSET('Water Data'!$I$6,0,10*ROW('Water Data'!I98)),NA())</f>
        <v>#N/A</v>
      </c>
      <c r="U104" s="97" t="e">
        <f ca="true">+IF(AND(ISNUMBER(OFFSET('Water Data'!$I$9,0,10*ROW('Water Data'!I98))),'Data Summary'!CJ104="Yes"),OFFSET('Water Data'!$I$9,0,10*ROW('Water Data'!I98)),NA())</f>
        <v>#N/A</v>
      </c>
      <c r="V104" s="98" t="e">
        <f ca="true">+IF(AND(ISNUMBER(OFFSET('Sanitation Data'!$D$4,0,10*ROW('Sanitation Data'!D98))),'Data Summary'!CK104="Yes"),100-OFFSET('Sanitation Data'!$D$4,0,10*ROW('Sanitation Data'!D98)),NA())</f>
        <v>#N/A</v>
      </c>
      <c r="W104" s="98" t="e">
        <f ca="true">+IF(AND(ISNUMBER(OFFSET('Sanitation Data'!$D$6,0,10*ROW('Sanitation Data'!D98))),'Data Summary'!CL104="Yes"),OFFSET('Sanitation Data'!$D$6,0,10*ROW('Sanitation Data'!D98)),NA())</f>
        <v>#N/A</v>
      </c>
      <c r="X104" s="98" t="e">
        <f ca="true">+IF(AND(ISNUMBER(OFFSET('Sanitation Data'!$D$10,0,10*ROW('Sanitation Data'!D98))),'Data Summary'!CM104="Yes"),OFFSET('Sanitation Data'!$D$10,0,10*ROW('Sanitation Data'!D98)),NA())</f>
        <v>#N/A</v>
      </c>
      <c r="Y104" s="98" t="e">
        <f ca="true">+IF(AND(ISNUMBER(OFFSET('Sanitation Data'!$D$11,0,10*ROW('Sanitation Data'!D98))),'Data Summary'!CN104="Yes"),OFFSET('Sanitation Data'!$D$11,0,10*ROW('Sanitation Data'!D98)),NA())</f>
        <v>#N/A</v>
      </c>
      <c r="Z104" s="98" t="e">
        <f ca="true">+IF(AND(ISNUMBER(OFFSET('Sanitation Data'!$D$12,0,10*ROW('Sanitation Data'!D98))),'Data Summary'!CO104="Yes"),OFFSET('Sanitation Data'!$D$12,0,10*ROW('Sanitation Data'!D98)),NA())</f>
        <v>#N/A</v>
      </c>
      <c r="AA104" s="98" t="e">
        <f ca="true">+IF(AND(ISNUMBER(OFFSET('Sanitation Data'!$E$4,0,10*ROW('Sanitation Data'!E98))),'Data Summary'!CP104="Yes"),100-OFFSET('Sanitation Data'!$E$4,0,10*ROW('Sanitation Data'!E98)),NA())</f>
        <v>#N/A</v>
      </c>
      <c r="AB104" s="98" t="e">
        <f ca="true">+IF(AND(ISNUMBER(OFFSET('Sanitation Data'!$E$6,0,10*ROW('Sanitation Data'!E98))),'Data Summary'!CQ104="Yes"),OFFSET('Sanitation Data'!$E$6,0,10*ROW('Sanitation Data'!E98)),NA())</f>
        <v>#N/A</v>
      </c>
      <c r="AC104" s="98" t="e">
        <f ca="true">+IF(AND(ISNUMBER(OFFSET('Sanitation Data'!$E$10,0,10*ROW('Sanitation Data'!E98))),'Data Summary'!CR104="Yes"),OFFSET('Sanitation Data'!$E$10,0,10*ROW('Sanitation Data'!E98)),NA())</f>
        <v>#N/A</v>
      </c>
      <c r="AD104" s="98" t="e">
        <f ca="true">+IF(AND(ISNUMBER(OFFSET('Sanitation Data'!$E$11,0,10*ROW('Sanitation Data'!E98))),'Data Summary'!CS104="Yes"),OFFSET('Sanitation Data'!$E$11,0,10*ROW('Sanitation Data'!E98)),NA())</f>
        <v>#N/A</v>
      </c>
      <c r="AE104" s="98" t="e">
        <f ca="true">+IF(AND(ISNUMBER(OFFSET('Sanitation Data'!$E$12,0,10*ROW('Sanitation Data'!E98))),'Data Summary'!CT104="Yes"),OFFSET('Sanitation Data'!$E$12,0,10*ROW('Sanitation Data'!E98)),NA())</f>
        <v>#N/A</v>
      </c>
      <c r="AF104" s="98" t="e">
        <f ca="true">+IF(AND(ISNUMBER(OFFSET('Sanitation Data'!$F$4,0,10*ROW('Sanitation Data'!F98))),'Data Summary'!CU104="Yes"),100-OFFSET('Sanitation Data'!$F$4,0,10*ROW('Sanitation Data'!F98)),NA())</f>
        <v>#N/A</v>
      </c>
      <c r="AG104" s="98" t="e">
        <f ca="true">+IF(AND(ISNUMBER(OFFSET('Sanitation Data'!$F$6,0,10*ROW('Sanitation Data'!F98))),'Data Summary'!CV104="Yes"),OFFSET('Sanitation Data'!$F$6,0,10*ROW('Sanitation Data'!F98)),NA())</f>
        <v>#N/A</v>
      </c>
      <c r="AH104" s="98" t="e">
        <f ca="true">+IF(AND(ISNUMBER(OFFSET('Sanitation Data'!$F$10,0,10*ROW('Sanitation Data'!F98))),'Data Summary'!CW104="Yes"),OFFSET('Sanitation Data'!$F$10,0,10*ROW('Sanitation Data'!F98)),NA())</f>
        <v>#N/A</v>
      </c>
      <c r="AI104" s="98" t="e">
        <f ca="true">+IF(AND(ISNUMBER(OFFSET('Sanitation Data'!$F$11,0,10*ROW('Sanitation Data'!F98))),'Data Summary'!CX104="Yes"),OFFSET('Sanitation Data'!$F$11,0,10*ROW('Sanitation Data'!F98)),NA())</f>
        <v>#N/A</v>
      </c>
      <c r="AJ104" s="98" t="e">
        <f ca="true">+IF(AND(ISNUMBER(OFFSET('Sanitation Data'!$F$12,0,10*ROW('Sanitation Data'!F98))),'Data Summary'!CY104="Yes"),OFFSET('Sanitation Data'!$F$12,0,10*ROW('Sanitation Data'!F98)),NA())</f>
        <v>#N/A</v>
      </c>
      <c r="AK104" s="98" t="e">
        <f ca="true">+IF(AND(ISNUMBER(OFFSET('Sanitation Data'!$G$4,0,10*ROW('Sanitation Data'!G98))),'Data Summary'!CZ104="Yes"),100-OFFSET('Sanitation Data'!$G$4,0,10*ROW('Sanitation Data'!G98)),NA())</f>
        <v>#N/A</v>
      </c>
      <c r="AL104" s="98" t="e">
        <f ca="true">+IF(AND(ISNUMBER(OFFSET('Sanitation Data'!$G$6,0,10*ROW('Sanitation Data'!G98))),'Data Summary'!DA104="Yes"),OFFSET('Sanitation Data'!$G$6,0,10*ROW('Sanitation Data'!G98)),NA())</f>
        <v>#N/A</v>
      </c>
      <c r="AM104" s="98" t="e">
        <f ca="true">+IF(AND(ISNUMBER(OFFSET('Sanitation Data'!$G$10,0,10*ROW('Sanitation Data'!G98))),'Data Summary'!DB104="Yes"),OFFSET('Sanitation Data'!$G$10,0,10*ROW('Sanitation Data'!G98)),NA())</f>
        <v>#N/A</v>
      </c>
      <c r="AN104" s="98" t="e">
        <f ca="true">+IF(AND(ISNUMBER(OFFSET('Sanitation Data'!$G$11,0,10*ROW('Sanitation Data'!G98))),'Data Summary'!DC104="Yes"),OFFSET('Sanitation Data'!$G$11,0,10*ROW('Sanitation Data'!G98)),NA())</f>
        <v>#N/A</v>
      </c>
      <c r="AO104" s="98" t="e">
        <f ca="true">+IF(AND(ISNUMBER(OFFSET('Sanitation Data'!$G$12,0,10*ROW('Sanitation Data'!G98))),'Data Summary'!DD104="Yes"),OFFSET('Sanitation Data'!$G$12,0,10*ROW('Sanitation Data'!G98)),NA())</f>
        <v>#N/A</v>
      </c>
      <c r="AP104" s="98" t="e">
        <f ca="true">+IF(AND(ISNUMBER(OFFSET('Sanitation Data'!$H$4,0,10*ROW('Sanitation Data'!H98))),'Data Summary'!DE104="Yes"),100-OFFSET('Sanitation Data'!$H$4,0,10*ROW('Sanitation Data'!H98)),NA())</f>
        <v>#N/A</v>
      </c>
      <c r="AQ104" s="98" t="e">
        <f ca="true">+IF(AND(ISNUMBER(OFFSET('Sanitation Data'!$H$6,0,10*ROW('Sanitation Data'!H98))),'Data Summary'!DF104="Yes"),OFFSET('Sanitation Data'!$H$6,0,10*ROW('Sanitation Data'!H98)),NA())</f>
        <v>#N/A</v>
      </c>
      <c r="AR104" s="98" t="e">
        <f ca="true">+IF(AND(ISNUMBER(OFFSET('Sanitation Data'!$H$10,0,10*ROW('Sanitation Data'!H98))),'Data Summary'!DG104="Yes"),OFFSET('Sanitation Data'!$H$10,0,10*ROW('Sanitation Data'!H98)),NA())</f>
        <v>#N/A</v>
      </c>
      <c r="AS104" s="98" t="e">
        <f ca="true">+IF(AND(ISNUMBER(OFFSET('Sanitation Data'!$H$11,0,10*ROW('Sanitation Data'!H98))),'Data Summary'!DH104="Yes"),OFFSET('Sanitation Data'!$H$11,0,10*ROW('Sanitation Data'!H98)),NA())</f>
        <v>#N/A</v>
      </c>
      <c r="AT104" s="98" t="e">
        <f ca="true">+IF(AND(ISNUMBER(OFFSET('Sanitation Data'!$H$12,0,10*ROW('Sanitation Data'!H98))),'Data Summary'!DI104="Yes"),OFFSET('Sanitation Data'!$H$12,0,10*ROW('Sanitation Data'!H98)),NA())</f>
        <v>#N/A</v>
      </c>
      <c r="AU104" s="98" t="e">
        <f ca="true">+IF(AND(ISNUMBER(OFFSET('Sanitation Data'!$I$4,0,10*ROW('Sanitation Data'!I98))),'Data Summary'!DJ104="Yes"),100-OFFSET('Sanitation Data'!$I$4,0,10*ROW('Sanitation Data'!I98)),NA())</f>
        <v>#N/A</v>
      </c>
      <c r="AV104" s="98" t="e">
        <f ca="true">+IF(AND(ISNUMBER(OFFSET('Sanitation Data'!$I$6,0,10*ROW('Sanitation Data'!I98))),'Data Summary'!DK104="Yes"),OFFSET('Sanitation Data'!$I$6,0,10*ROW('Sanitation Data'!I98)),NA())</f>
        <v>#N/A</v>
      </c>
      <c r="AW104" s="98" t="e">
        <f ca="true">+IF(AND(ISNUMBER(OFFSET('Sanitation Data'!$I$10,0,10*ROW('Sanitation Data'!I98))),'Data Summary'!DL104="Yes"),OFFSET('Sanitation Data'!$I$10,0,10*ROW('Sanitation Data'!I98)),NA())</f>
        <v>#N/A</v>
      </c>
      <c r="AX104" s="98" t="e">
        <f ca="true">+IF(AND(ISNUMBER(OFFSET('Sanitation Data'!$I$11,0,10*ROW('Sanitation Data'!I98))),'Data Summary'!DM104="Yes"),OFFSET('Sanitation Data'!$I$11,0,10*ROW('Sanitation Data'!I98)),NA())</f>
        <v>#N/A</v>
      </c>
      <c r="AY104" s="98" t="e">
        <f ca="true">+IF(AND(ISNUMBER(OFFSET('Sanitation Data'!$I$12,0,10*ROW('Sanitation Data'!I98))),'Data Summary'!DN104="Yes"),OFFSET('Sanitation Data'!$I$12,0,10*ROW('Sanitation Data'!I98)),NA())</f>
        <v>#N/A</v>
      </c>
      <c r="AZ104" s="99" t="e">
        <f ca="true">+IF(AND(ISNUMBER(OFFSET('Hygiene Data'!$D$5,0,10*ROW('Hygiene Data'!D98))),'Data Summary'!DO104="Yes"),OFFSET('Hygiene Data'!$D$5,0,10*ROW('Hygiene Data'!D98)),NA())</f>
        <v>#N/A</v>
      </c>
      <c r="BA104" s="99" t="e">
        <f ca="true">+IF(AND(ISNUMBER(OFFSET('Hygiene Data'!$D$7,0,10*ROW('Hygiene Data'!D98))),'Data Summary'!DP104="Yes"),OFFSET('Hygiene Data'!$D$7,0,10*ROW('Hygiene Data'!D98)),NA())</f>
        <v>#N/A</v>
      </c>
      <c r="BB104" s="99" t="e">
        <f ca="true">+IF(AND(ISNUMBER(OFFSET('Hygiene Data'!$D$9,0,10*ROW('Hygiene Data'!D98))),'Data Summary'!DQ104="Yes"),OFFSET('Hygiene Data'!$D$9,0,10*ROW('Hygiene Data'!D98)),NA())</f>
        <v>#N/A</v>
      </c>
      <c r="BC104" s="99" t="e">
        <f ca="true">+IF(AND(ISNUMBER(OFFSET('Hygiene Data'!$E$5,0,10*ROW('Hygiene Data'!E98))),'Data Summary'!DR104="Yes"),OFFSET('Hygiene Data'!$E$5,0,10*ROW('Hygiene Data'!E98)),NA())</f>
        <v>#N/A</v>
      </c>
      <c r="BD104" s="99" t="e">
        <f ca="true">+IF(AND(ISNUMBER(OFFSET('Hygiene Data'!$E$7,0,10*ROW('Hygiene Data'!E98))),'Data Summary'!DS104="Yes"),OFFSET('Hygiene Data'!$E$7,0,10*ROW('Hygiene Data'!E98)),NA())</f>
        <v>#N/A</v>
      </c>
      <c r="BE104" s="99" t="e">
        <f ca="true">+IF(AND(ISNUMBER(OFFSET('Hygiene Data'!$E$9,0,10*ROW('Hygiene Data'!E98))),'Data Summary'!DT104="Yes"),OFFSET('Hygiene Data'!$E$9,0,10*ROW('Hygiene Data'!E98)),NA())</f>
        <v>#N/A</v>
      </c>
      <c r="BF104" s="99" t="e">
        <f ca="true">+IF(AND(ISNUMBER(OFFSET('Hygiene Data'!$F$5,0,10*ROW('Hygiene Data'!F98))),'Data Summary'!DU104="Yes"),OFFSET('Hygiene Data'!$F$5,0,10*ROW('Hygiene Data'!F98)),NA())</f>
        <v>#N/A</v>
      </c>
      <c r="BG104" s="99" t="e">
        <f ca="true">+IF(AND(ISNUMBER(OFFSET('Hygiene Data'!$F$7,0,10*ROW('Hygiene Data'!F98))),'Data Summary'!DV104="Yes"),OFFSET('Hygiene Data'!$F$7,0,10*ROW('Hygiene Data'!F98)),NA())</f>
        <v>#N/A</v>
      </c>
      <c r="BH104" s="99" t="e">
        <f ca="true">+IF(AND(ISNUMBER(OFFSET('Hygiene Data'!$F$9,0,10*ROW('Hygiene Data'!F98))),'Data Summary'!DW104="Yes"),OFFSET('Hygiene Data'!$F$9,0,10*ROW('Hygiene Data'!F98)),NA())</f>
        <v>#N/A</v>
      </c>
      <c r="BI104" s="99" t="e">
        <f ca="true">+IF(AND(ISNUMBER(OFFSET('Hygiene Data'!$G$5,0,10*ROW('Hygiene Data'!G98))),'Data Summary'!DX104="Yes"),OFFSET('Hygiene Data'!$G$5,0,10*ROW('Hygiene Data'!G98)),NA())</f>
        <v>#N/A</v>
      </c>
      <c r="BJ104" s="99" t="e">
        <f ca="true">+IF(AND(ISNUMBER(OFFSET('Hygiene Data'!$G$7,0,10*ROW('Hygiene Data'!G98))),'Data Summary'!DY104="Yes"),OFFSET('Hygiene Data'!$G$7,0,10*ROW('Hygiene Data'!G98)),NA())</f>
        <v>#N/A</v>
      </c>
      <c r="BK104" s="99" t="e">
        <f ca="true">+IF(AND(ISNUMBER(OFFSET('Hygiene Data'!$G$9,0,10*ROW('Hygiene Data'!G98))),'Data Summary'!DZ104="Yes"),OFFSET('Hygiene Data'!$G$9,0,10*ROW('Hygiene Data'!G98)),NA())</f>
        <v>#N/A</v>
      </c>
      <c r="BL104" s="99" t="e">
        <f ca="true">+IF(AND(ISNUMBER(OFFSET('Hygiene Data'!$H$5,0,10*ROW('Hygiene Data'!H98))),'Data Summary'!EA104="Yes"),OFFSET('Hygiene Data'!$H$5,0,10*ROW('Hygiene Data'!H98)),NA())</f>
        <v>#N/A</v>
      </c>
      <c r="BM104" s="99" t="e">
        <f ca="true">+IF(AND(ISNUMBER(OFFSET('Hygiene Data'!$H$7,0,10*ROW('Hygiene Data'!H98))),'Data Summary'!EB104="Yes"),OFFSET('Hygiene Data'!$H$7,0,10*ROW('Hygiene Data'!H98)),NA())</f>
        <v>#N/A</v>
      </c>
      <c r="BN104" s="99" t="e">
        <f ca="true">+IF(AND(ISNUMBER(OFFSET('Hygiene Data'!$H$9,0,10*ROW('Hygiene Data'!H98))),'Data Summary'!EC104="Yes"),OFFSET('Hygiene Data'!$H$9,0,10*ROW('Hygiene Data'!H98)),NA())</f>
        <v>#N/A</v>
      </c>
      <c r="BO104" s="99" t="e">
        <f ca="true">+IF(AND(ISNUMBER(OFFSET('Hygiene Data'!$I$5,0,10*ROW('Hygiene Data'!I98))),'Data Summary'!ED104="Yes"),OFFSET('Hygiene Data'!$I$5,0,10*ROW('Hygiene Data'!I98)),NA())</f>
        <v>#N/A</v>
      </c>
      <c r="BP104" s="99" t="e">
        <f ca="true">+IF(AND(ISNUMBER(OFFSET('Hygiene Data'!$I$7,0,10*ROW('Hygiene Data'!I98))),'Data Summary'!EE104="Yes"),OFFSET('Hygiene Data'!$I$7,0,10*ROW('Hygiene Data'!I98)),NA())</f>
        <v>#N/A</v>
      </c>
      <c r="BQ104" s="99" t="e">
        <f ca="true">+IF(AND(ISNUMBER(OFFSET('Hygiene Data'!$I$9,0,10*ROW('Hygiene Data'!I98))),'Data Summary'!EF104="Yes"),OFFSET('Hygiene Data'!$I$9,0,10*ROW('Hygiene Data'!I98)),NA())</f>
        <v>#N/A</v>
      </c>
    </row>
    <row xmlns:x14ac="http://schemas.microsoft.com/office/spreadsheetml/2009/9/ac" r="105" x14ac:dyDescent="0.2">
      <c r="A105" s="337" t="e">
        <f ca="true">+RIGHT('Data Summary'!A105,LEN('Data Summary'!A105)-9)</f>
        <v>#VALUE!</v>
      </c>
      <c r="B105" s="38" t="str">
        <f ca="true">+IF(ISTEXT('Data Summary'!B105),'Data Summary'!B105,"")</f>
        <v/>
      </c>
      <c r="C105" s="336" t="e">
        <f ca="true">+VALUE('Data Summary'!C105)</f>
        <v>#VALUE!</v>
      </c>
      <c r="D105" s="97" t="e">
        <f ca="true">+IF(AND(ISNUMBER(OFFSET('Water Data'!$D$4,0,10*ROW('Water Data'!D99))),'Data Summary'!BS105="Yes"),100-OFFSET('Water Data'!$D$4,0,10*ROW('Water Data'!D99)),NA())</f>
        <v>#N/A</v>
      </c>
      <c r="E105" s="97" t="e">
        <f ca="true">+IF(AND(ISNUMBER(OFFSET('Water Data'!$D$6,0,10*ROW('Water Data'!D99))),'Data Summary'!BT105="Yes"),OFFSET('Water Data'!$D$6,0,10*ROW('Water Data'!D99)),NA())</f>
        <v>#N/A</v>
      </c>
      <c r="F105" s="97" t="e">
        <f ca="true">+IF(AND(ISNUMBER(OFFSET('Water Data'!$D$9,0,10*ROW('Water Data'!D99))),'Data Summary'!BU105="Yes"),OFFSET('Water Data'!$D$9,0,10*ROW('Water Data'!D99)),NA())</f>
        <v>#N/A</v>
      </c>
      <c r="G105" s="97" t="e">
        <f ca="true">+IF(AND(ISNUMBER(OFFSET('Water Data'!$E$4,0,10*ROW('Water Data'!E99))),'Data Summary'!BV105="Yes"),100-OFFSET('Water Data'!$E$4,0,10*ROW('Water Data'!E99)),NA())</f>
        <v>#N/A</v>
      </c>
      <c r="H105" s="97" t="e">
        <f ca="true">+IF(AND(ISNUMBER(OFFSET('Water Data'!$E$6,0,10*ROW('Water Data'!E99))),'Data Summary'!BW105="Yes"),OFFSET('Water Data'!$E$6,0,10*ROW('Water Data'!E99)),NA())</f>
        <v>#N/A</v>
      </c>
      <c r="I105" s="97" t="e">
        <f ca="true">+IF(AND(ISNUMBER(OFFSET('Water Data'!$E$9,0,10*ROW('Water Data'!E99))),'Data Summary'!BX105="Yes"),OFFSET('Water Data'!$E$9,0,10*ROW('Water Data'!E99)),NA())</f>
        <v>#N/A</v>
      </c>
      <c r="J105" s="97" t="e">
        <f ca="true">+IF(AND(ISNUMBER(OFFSET('Water Data'!$F$4,0,10*ROW('Water Data'!F99))),'Data Summary'!BY105="Yes"),100-OFFSET('Water Data'!$F$4,0,10*ROW('Water Data'!F99)),NA())</f>
        <v>#N/A</v>
      </c>
      <c r="K105" s="97" t="e">
        <f ca="true">+IF(AND(ISNUMBER(OFFSET('Water Data'!$F$6,0,10*ROW('Water Data'!F99))),'Data Summary'!BZ105="Yes"),OFFSET('Water Data'!$F$6,0,10*ROW('Water Data'!F99)),NA())</f>
        <v>#N/A</v>
      </c>
      <c r="L105" s="97" t="e">
        <f ca="true">+IF(AND(ISNUMBER(OFFSET('Water Data'!$F$9,0,10*ROW('Water Data'!F99))),'Data Summary'!CA105="Yes"),OFFSET('Water Data'!$F$9,0,10*ROW('Water Data'!F99)),NA())</f>
        <v>#N/A</v>
      </c>
      <c r="M105" s="97" t="e">
        <f ca="true">+IF(AND(ISNUMBER(OFFSET('Water Data'!$G$4,0,10*ROW('Water Data'!G99))),'Data Summary'!CB105="Yes"),100-OFFSET('Water Data'!$G$4,0,10*ROW('Water Data'!G99)),NA())</f>
        <v>#N/A</v>
      </c>
      <c r="N105" s="97" t="e">
        <f ca="true">+IF(AND(ISNUMBER(OFFSET('Water Data'!$G$6,0,10*ROW('Water Data'!G99))),'Data Summary'!CC105="Yes"),OFFSET('Water Data'!$G$6,0,10*ROW('Water Data'!G99)),NA())</f>
        <v>#N/A</v>
      </c>
      <c r="O105" s="97" t="e">
        <f ca="true">+IF(AND(ISNUMBER(OFFSET('Water Data'!$G$9,0,10*ROW('Water Data'!G99))),'Data Summary'!CD105="Yes"),OFFSET('Water Data'!$G$9,0,10*ROW('Water Data'!G99)),NA())</f>
        <v>#N/A</v>
      </c>
      <c r="P105" s="97" t="e">
        <f ca="true">+IF(AND(ISNUMBER(OFFSET('Water Data'!$H$4,0,10*ROW('Water Data'!H99))),'Data Summary'!CE105="Yes"),100-OFFSET('Water Data'!$H$4,0,10*ROW('Water Data'!H99)),NA())</f>
        <v>#N/A</v>
      </c>
      <c r="Q105" s="97" t="e">
        <f ca="true">+IF(AND(ISNUMBER(OFFSET('Water Data'!$H$6,0,10*ROW('Water Data'!H99))),'Data Summary'!CF105="Yes"),OFFSET('Water Data'!$H$6,0,10*ROW('Water Data'!H99)),NA())</f>
        <v>#N/A</v>
      </c>
      <c r="R105" s="97" t="e">
        <f ca="true">+IF(AND(ISNUMBER(OFFSET('Water Data'!$H$9,0,10*ROW('Water Data'!H99))),'Data Summary'!CG105="Yes"),OFFSET('Water Data'!$H$9,0,10*ROW('Water Data'!H99)),NA())</f>
        <v>#N/A</v>
      </c>
      <c r="S105" s="97" t="e">
        <f ca="true">+IF(AND(ISNUMBER(OFFSET('Water Data'!$I$4,0,10*ROW('Water Data'!I99))),'Data Summary'!CH105="Yes"),100-OFFSET('Water Data'!$I$4,0,10*ROW('Water Data'!I99)),NA())</f>
        <v>#N/A</v>
      </c>
      <c r="T105" s="97" t="e">
        <f ca="true">+IF(AND(ISNUMBER(OFFSET('Water Data'!$I$6,0,10*ROW('Water Data'!I99))),'Data Summary'!CI105="Yes"),OFFSET('Water Data'!$I$6,0,10*ROW('Water Data'!I99)),NA())</f>
        <v>#N/A</v>
      </c>
      <c r="U105" s="97" t="e">
        <f ca="true">+IF(AND(ISNUMBER(OFFSET('Water Data'!$I$9,0,10*ROW('Water Data'!I99))),'Data Summary'!CJ105="Yes"),OFFSET('Water Data'!$I$9,0,10*ROW('Water Data'!I99)),NA())</f>
        <v>#N/A</v>
      </c>
      <c r="V105" s="98" t="e">
        <f ca="true">+IF(AND(ISNUMBER(OFFSET('Sanitation Data'!$D$4,0,10*ROW('Sanitation Data'!D99))),'Data Summary'!CK105="Yes"),100-OFFSET('Sanitation Data'!$D$4,0,10*ROW('Sanitation Data'!D99)),NA())</f>
        <v>#N/A</v>
      </c>
      <c r="W105" s="98" t="e">
        <f ca="true">+IF(AND(ISNUMBER(OFFSET('Sanitation Data'!$D$6,0,10*ROW('Sanitation Data'!D99))),'Data Summary'!CL105="Yes"),OFFSET('Sanitation Data'!$D$6,0,10*ROW('Sanitation Data'!D99)),NA())</f>
        <v>#N/A</v>
      </c>
      <c r="X105" s="98" t="e">
        <f ca="true">+IF(AND(ISNUMBER(OFFSET('Sanitation Data'!$D$10,0,10*ROW('Sanitation Data'!D99))),'Data Summary'!CM105="Yes"),OFFSET('Sanitation Data'!$D$10,0,10*ROW('Sanitation Data'!D99)),NA())</f>
        <v>#N/A</v>
      </c>
      <c r="Y105" s="98" t="e">
        <f ca="true">+IF(AND(ISNUMBER(OFFSET('Sanitation Data'!$D$11,0,10*ROW('Sanitation Data'!D99))),'Data Summary'!CN105="Yes"),OFFSET('Sanitation Data'!$D$11,0,10*ROW('Sanitation Data'!D99)),NA())</f>
        <v>#N/A</v>
      </c>
      <c r="Z105" s="98" t="e">
        <f ca="true">+IF(AND(ISNUMBER(OFFSET('Sanitation Data'!$D$12,0,10*ROW('Sanitation Data'!D99))),'Data Summary'!CO105="Yes"),OFFSET('Sanitation Data'!$D$12,0,10*ROW('Sanitation Data'!D99)),NA())</f>
        <v>#N/A</v>
      </c>
      <c r="AA105" s="98" t="e">
        <f ca="true">+IF(AND(ISNUMBER(OFFSET('Sanitation Data'!$E$4,0,10*ROW('Sanitation Data'!E99))),'Data Summary'!CP105="Yes"),100-OFFSET('Sanitation Data'!$E$4,0,10*ROW('Sanitation Data'!E99)),NA())</f>
        <v>#N/A</v>
      </c>
      <c r="AB105" s="98" t="e">
        <f ca="true">+IF(AND(ISNUMBER(OFFSET('Sanitation Data'!$E$6,0,10*ROW('Sanitation Data'!E99))),'Data Summary'!CQ105="Yes"),OFFSET('Sanitation Data'!$E$6,0,10*ROW('Sanitation Data'!E99)),NA())</f>
        <v>#N/A</v>
      </c>
      <c r="AC105" s="98" t="e">
        <f ca="true">+IF(AND(ISNUMBER(OFFSET('Sanitation Data'!$E$10,0,10*ROW('Sanitation Data'!E99))),'Data Summary'!CR105="Yes"),OFFSET('Sanitation Data'!$E$10,0,10*ROW('Sanitation Data'!E99)),NA())</f>
        <v>#N/A</v>
      </c>
      <c r="AD105" s="98" t="e">
        <f ca="true">+IF(AND(ISNUMBER(OFFSET('Sanitation Data'!$E$11,0,10*ROW('Sanitation Data'!E99))),'Data Summary'!CS105="Yes"),OFFSET('Sanitation Data'!$E$11,0,10*ROW('Sanitation Data'!E99)),NA())</f>
        <v>#N/A</v>
      </c>
      <c r="AE105" s="98" t="e">
        <f ca="true">+IF(AND(ISNUMBER(OFFSET('Sanitation Data'!$E$12,0,10*ROW('Sanitation Data'!E99))),'Data Summary'!CT105="Yes"),OFFSET('Sanitation Data'!$E$12,0,10*ROW('Sanitation Data'!E99)),NA())</f>
        <v>#N/A</v>
      </c>
      <c r="AF105" s="98" t="e">
        <f ca="true">+IF(AND(ISNUMBER(OFFSET('Sanitation Data'!$F$4,0,10*ROW('Sanitation Data'!F99))),'Data Summary'!CU105="Yes"),100-OFFSET('Sanitation Data'!$F$4,0,10*ROW('Sanitation Data'!F99)),NA())</f>
        <v>#N/A</v>
      </c>
      <c r="AG105" s="98" t="e">
        <f ca="true">+IF(AND(ISNUMBER(OFFSET('Sanitation Data'!$F$6,0,10*ROW('Sanitation Data'!F99))),'Data Summary'!CV105="Yes"),OFFSET('Sanitation Data'!$F$6,0,10*ROW('Sanitation Data'!F99)),NA())</f>
        <v>#N/A</v>
      </c>
      <c r="AH105" s="98" t="e">
        <f ca="true">+IF(AND(ISNUMBER(OFFSET('Sanitation Data'!$F$10,0,10*ROW('Sanitation Data'!F99))),'Data Summary'!CW105="Yes"),OFFSET('Sanitation Data'!$F$10,0,10*ROW('Sanitation Data'!F99)),NA())</f>
        <v>#N/A</v>
      </c>
      <c r="AI105" s="98" t="e">
        <f ca="true">+IF(AND(ISNUMBER(OFFSET('Sanitation Data'!$F$11,0,10*ROW('Sanitation Data'!F99))),'Data Summary'!CX105="Yes"),OFFSET('Sanitation Data'!$F$11,0,10*ROW('Sanitation Data'!F99)),NA())</f>
        <v>#N/A</v>
      </c>
      <c r="AJ105" s="98" t="e">
        <f ca="true">+IF(AND(ISNUMBER(OFFSET('Sanitation Data'!$F$12,0,10*ROW('Sanitation Data'!F99))),'Data Summary'!CY105="Yes"),OFFSET('Sanitation Data'!$F$12,0,10*ROW('Sanitation Data'!F99)),NA())</f>
        <v>#N/A</v>
      </c>
      <c r="AK105" s="98" t="e">
        <f ca="true">+IF(AND(ISNUMBER(OFFSET('Sanitation Data'!$G$4,0,10*ROW('Sanitation Data'!G99))),'Data Summary'!CZ105="Yes"),100-OFFSET('Sanitation Data'!$G$4,0,10*ROW('Sanitation Data'!G99)),NA())</f>
        <v>#N/A</v>
      </c>
      <c r="AL105" s="98" t="e">
        <f ca="true">+IF(AND(ISNUMBER(OFFSET('Sanitation Data'!$G$6,0,10*ROW('Sanitation Data'!G99))),'Data Summary'!DA105="Yes"),OFFSET('Sanitation Data'!$G$6,0,10*ROW('Sanitation Data'!G99)),NA())</f>
        <v>#N/A</v>
      </c>
      <c r="AM105" s="98" t="e">
        <f ca="true">+IF(AND(ISNUMBER(OFFSET('Sanitation Data'!$G$10,0,10*ROW('Sanitation Data'!G99))),'Data Summary'!DB105="Yes"),OFFSET('Sanitation Data'!$G$10,0,10*ROW('Sanitation Data'!G99)),NA())</f>
        <v>#N/A</v>
      </c>
      <c r="AN105" s="98" t="e">
        <f ca="true">+IF(AND(ISNUMBER(OFFSET('Sanitation Data'!$G$11,0,10*ROW('Sanitation Data'!G99))),'Data Summary'!DC105="Yes"),OFFSET('Sanitation Data'!$G$11,0,10*ROW('Sanitation Data'!G99)),NA())</f>
        <v>#N/A</v>
      </c>
      <c r="AO105" s="98" t="e">
        <f ca="true">+IF(AND(ISNUMBER(OFFSET('Sanitation Data'!$G$12,0,10*ROW('Sanitation Data'!G99))),'Data Summary'!DD105="Yes"),OFFSET('Sanitation Data'!$G$12,0,10*ROW('Sanitation Data'!G99)),NA())</f>
        <v>#N/A</v>
      </c>
      <c r="AP105" s="98" t="e">
        <f ca="true">+IF(AND(ISNUMBER(OFFSET('Sanitation Data'!$H$4,0,10*ROW('Sanitation Data'!H99))),'Data Summary'!DE105="Yes"),100-OFFSET('Sanitation Data'!$H$4,0,10*ROW('Sanitation Data'!H99)),NA())</f>
        <v>#N/A</v>
      </c>
      <c r="AQ105" s="98" t="e">
        <f ca="true">+IF(AND(ISNUMBER(OFFSET('Sanitation Data'!$H$6,0,10*ROW('Sanitation Data'!H99))),'Data Summary'!DF105="Yes"),OFFSET('Sanitation Data'!$H$6,0,10*ROW('Sanitation Data'!H99)),NA())</f>
        <v>#N/A</v>
      </c>
      <c r="AR105" s="98" t="e">
        <f ca="true">+IF(AND(ISNUMBER(OFFSET('Sanitation Data'!$H$10,0,10*ROW('Sanitation Data'!H99))),'Data Summary'!DG105="Yes"),OFFSET('Sanitation Data'!$H$10,0,10*ROW('Sanitation Data'!H99)),NA())</f>
        <v>#N/A</v>
      </c>
      <c r="AS105" s="98" t="e">
        <f ca="true">+IF(AND(ISNUMBER(OFFSET('Sanitation Data'!$H$11,0,10*ROW('Sanitation Data'!H99))),'Data Summary'!DH105="Yes"),OFFSET('Sanitation Data'!$H$11,0,10*ROW('Sanitation Data'!H99)),NA())</f>
        <v>#N/A</v>
      </c>
      <c r="AT105" s="98" t="e">
        <f ca="true">+IF(AND(ISNUMBER(OFFSET('Sanitation Data'!$H$12,0,10*ROW('Sanitation Data'!H99))),'Data Summary'!DI105="Yes"),OFFSET('Sanitation Data'!$H$12,0,10*ROW('Sanitation Data'!H99)),NA())</f>
        <v>#N/A</v>
      </c>
      <c r="AU105" s="98" t="e">
        <f ca="true">+IF(AND(ISNUMBER(OFFSET('Sanitation Data'!$I$4,0,10*ROW('Sanitation Data'!I99))),'Data Summary'!DJ105="Yes"),100-OFFSET('Sanitation Data'!$I$4,0,10*ROW('Sanitation Data'!I99)),NA())</f>
        <v>#N/A</v>
      </c>
      <c r="AV105" s="98" t="e">
        <f ca="true">+IF(AND(ISNUMBER(OFFSET('Sanitation Data'!$I$6,0,10*ROW('Sanitation Data'!I99))),'Data Summary'!DK105="Yes"),OFFSET('Sanitation Data'!$I$6,0,10*ROW('Sanitation Data'!I99)),NA())</f>
        <v>#N/A</v>
      </c>
      <c r="AW105" s="98" t="e">
        <f ca="true">+IF(AND(ISNUMBER(OFFSET('Sanitation Data'!$I$10,0,10*ROW('Sanitation Data'!I99))),'Data Summary'!DL105="Yes"),OFFSET('Sanitation Data'!$I$10,0,10*ROW('Sanitation Data'!I99)),NA())</f>
        <v>#N/A</v>
      </c>
      <c r="AX105" s="98" t="e">
        <f ca="true">+IF(AND(ISNUMBER(OFFSET('Sanitation Data'!$I$11,0,10*ROW('Sanitation Data'!I99))),'Data Summary'!DM105="Yes"),OFFSET('Sanitation Data'!$I$11,0,10*ROW('Sanitation Data'!I99)),NA())</f>
        <v>#N/A</v>
      </c>
      <c r="AY105" s="98" t="e">
        <f ca="true">+IF(AND(ISNUMBER(OFFSET('Sanitation Data'!$I$12,0,10*ROW('Sanitation Data'!I99))),'Data Summary'!DN105="Yes"),OFFSET('Sanitation Data'!$I$12,0,10*ROW('Sanitation Data'!I99)),NA())</f>
        <v>#N/A</v>
      </c>
      <c r="AZ105" s="99" t="e">
        <f ca="true">+IF(AND(ISNUMBER(OFFSET('Hygiene Data'!$D$5,0,10*ROW('Hygiene Data'!D99))),'Data Summary'!DO105="Yes"),OFFSET('Hygiene Data'!$D$5,0,10*ROW('Hygiene Data'!D99)),NA())</f>
        <v>#N/A</v>
      </c>
      <c r="BA105" s="99" t="e">
        <f ca="true">+IF(AND(ISNUMBER(OFFSET('Hygiene Data'!$D$7,0,10*ROW('Hygiene Data'!D99))),'Data Summary'!DP105="Yes"),OFFSET('Hygiene Data'!$D$7,0,10*ROW('Hygiene Data'!D99)),NA())</f>
        <v>#N/A</v>
      </c>
      <c r="BB105" s="99" t="e">
        <f ca="true">+IF(AND(ISNUMBER(OFFSET('Hygiene Data'!$D$9,0,10*ROW('Hygiene Data'!D99))),'Data Summary'!DQ105="Yes"),OFFSET('Hygiene Data'!$D$9,0,10*ROW('Hygiene Data'!D99)),NA())</f>
        <v>#N/A</v>
      </c>
      <c r="BC105" s="99" t="e">
        <f ca="true">+IF(AND(ISNUMBER(OFFSET('Hygiene Data'!$E$5,0,10*ROW('Hygiene Data'!E99))),'Data Summary'!DR105="Yes"),OFFSET('Hygiene Data'!$E$5,0,10*ROW('Hygiene Data'!E99)),NA())</f>
        <v>#N/A</v>
      </c>
      <c r="BD105" s="99" t="e">
        <f ca="true">+IF(AND(ISNUMBER(OFFSET('Hygiene Data'!$E$7,0,10*ROW('Hygiene Data'!E99))),'Data Summary'!DS105="Yes"),OFFSET('Hygiene Data'!$E$7,0,10*ROW('Hygiene Data'!E99)),NA())</f>
        <v>#N/A</v>
      </c>
      <c r="BE105" s="99" t="e">
        <f ca="true">+IF(AND(ISNUMBER(OFFSET('Hygiene Data'!$E$9,0,10*ROW('Hygiene Data'!E99))),'Data Summary'!DT105="Yes"),OFFSET('Hygiene Data'!$E$9,0,10*ROW('Hygiene Data'!E99)),NA())</f>
        <v>#N/A</v>
      </c>
      <c r="BF105" s="99" t="e">
        <f ca="true">+IF(AND(ISNUMBER(OFFSET('Hygiene Data'!$F$5,0,10*ROW('Hygiene Data'!F99))),'Data Summary'!DU105="Yes"),OFFSET('Hygiene Data'!$F$5,0,10*ROW('Hygiene Data'!F99)),NA())</f>
        <v>#N/A</v>
      </c>
      <c r="BG105" s="99" t="e">
        <f ca="true">+IF(AND(ISNUMBER(OFFSET('Hygiene Data'!$F$7,0,10*ROW('Hygiene Data'!F99))),'Data Summary'!DV105="Yes"),OFFSET('Hygiene Data'!$F$7,0,10*ROW('Hygiene Data'!F99)),NA())</f>
        <v>#N/A</v>
      </c>
      <c r="BH105" s="99" t="e">
        <f ca="true">+IF(AND(ISNUMBER(OFFSET('Hygiene Data'!$F$9,0,10*ROW('Hygiene Data'!F99))),'Data Summary'!DW105="Yes"),OFFSET('Hygiene Data'!$F$9,0,10*ROW('Hygiene Data'!F99)),NA())</f>
        <v>#N/A</v>
      </c>
      <c r="BI105" s="99" t="e">
        <f ca="true">+IF(AND(ISNUMBER(OFFSET('Hygiene Data'!$G$5,0,10*ROW('Hygiene Data'!G99))),'Data Summary'!DX105="Yes"),OFFSET('Hygiene Data'!$G$5,0,10*ROW('Hygiene Data'!G99)),NA())</f>
        <v>#N/A</v>
      </c>
      <c r="BJ105" s="99" t="e">
        <f ca="true">+IF(AND(ISNUMBER(OFFSET('Hygiene Data'!$G$7,0,10*ROW('Hygiene Data'!G99))),'Data Summary'!DY105="Yes"),OFFSET('Hygiene Data'!$G$7,0,10*ROW('Hygiene Data'!G99)),NA())</f>
        <v>#N/A</v>
      </c>
      <c r="BK105" s="99" t="e">
        <f ca="true">+IF(AND(ISNUMBER(OFFSET('Hygiene Data'!$G$9,0,10*ROW('Hygiene Data'!G99))),'Data Summary'!DZ105="Yes"),OFFSET('Hygiene Data'!$G$9,0,10*ROW('Hygiene Data'!G99)),NA())</f>
        <v>#N/A</v>
      </c>
      <c r="BL105" s="99" t="e">
        <f ca="true">+IF(AND(ISNUMBER(OFFSET('Hygiene Data'!$H$5,0,10*ROW('Hygiene Data'!H99))),'Data Summary'!EA105="Yes"),OFFSET('Hygiene Data'!$H$5,0,10*ROW('Hygiene Data'!H99)),NA())</f>
        <v>#N/A</v>
      </c>
      <c r="BM105" s="99" t="e">
        <f ca="true">+IF(AND(ISNUMBER(OFFSET('Hygiene Data'!$H$7,0,10*ROW('Hygiene Data'!H99))),'Data Summary'!EB105="Yes"),OFFSET('Hygiene Data'!$H$7,0,10*ROW('Hygiene Data'!H99)),NA())</f>
        <v>#N/A</v>
      </c>
      <c r="BN105" s="99" t="e">
        <f ca="true">+IF(AND(ISNUMBER(OFFSET('Hygiene Data'!$H$9,0,10*ROW('Hygiene Data'!H99))),'Data Summary'!EC105="Yes"),OFFSET('Hygiene Data'!$H$9,0,10*ROW('Hygiene Data'!H99)),NA())</f>
        <v>#N/A</v>
      </c>
      <c r="BO105" s="99" t="e">
        <f ca="true">+IF(AND(ISNUMBER(OFFSET('Hygiene Data'!$I$5,0,10*ROW('Hygiene Data'!I99))),'Data Summary'!ED105="Yes"),OFFSET('Hygiene Data'!$I$5,0,10*ROW('Hygiene Data'!I99)),NA())</f>
        <v>#N/A</v>
      </c>
      <c r="BP105" s="99" t="e">
        <f ca="true">+IF(AND(ISNUMBER(OFFSET('Hygiene Data'!$I$7,0,10*ROW('Hygiene Data'!I99))),'Data Summary'!EE105="Yes"),OFFSET('Hygiene Data'!$I$7,0,10*ROW('Hygiene Data'!I99)),NA())</f>
        <v>#N/A</v>
      </c>
      <c r="BQ105" s="99" t="e">
        <f ca="true">+IF(AND(ISNUMBER(OFFSET('Hygiene Data'!$I$9,0,10*ROW('Hygiene Data'!I99))),'Data Summary'!EF105="Yes"),OFFSET('Hygiene Data'!$I$9,0,10*ROW('Hygiene Data'!I99)),NA())</f>
        <v>#N/A</v>
      </c>
    </row>
    <row xmlns:x14ac="http://schemas.microsoft.com/office/spreadsheetml/2009/9/ac" r="106" x14ac:dyDescent="0.2">
      <c r="A106" s="337" t="e">
        <f ca="true">+RIGHT('Data Summary'!A106,LEN('Data Summary'!A106)-9)</f>
        <v>#VALUE!</v>
      </c>
      <c r="B106" s="38" t="str">
        <f ca="true">+IF(ISTEXT('Data Summary'!B106),'Data Summary'!B106,"")</f>
        <v/>
      </c>
      <c r="C106" s="336" t="e">
        <f ca="true">+VALUE('Data Summary'!C106)</f>
        <v>#VALUE!</v>
      </c>
      <c r="D106" s="97" t="e">
        <f ca="true">+IF(AND(ISNUMBER(OFFSET('Water Data'!$D$4,0,10*ROW('Water Data'!D100))),'Data Summary'!BS106="Yes"),100-OFFSET('Water Data'!$D$4,0,10*ROW('Water Data'!D100)),NA())</f>
        <v>#N/A</v>
      </c>
      <c r="E106" s="97" t="e">
        <f ca="true">+IF(AND(ISNUMBER(OFFSET('Water Data'!$D$6,0,10*ROW('Water Data'!D100))),'Data Summary'!BT106="Yes"),OFFSET('Water Data'!$D$6,0,10*ROW('Water Data'!D100)),NA())</f>
        <v>#N/A</v>
      </c>
      <c r="F106" s="97" t="e">
        <f ca="true">+IF(AND(ISNUMBER(OFFSET('Water Data'!$D$9,0,10*ROW('Water Data'!D100))),'Data Summary'!BU106="Yes"),OFFSET('Water Data'!$D$9,0,10*ROW('Water Data'!D100)),NA())</f>
        <v>#N/A</v>
      </c>
      <c r="G106" s="97" t="e">
        <f ca="true">+IF(AND(ISNUMBER(OFFSET('Water Data'!$E$4,0,10*ROW('Water Data'!E100))),'Data Summary'!BV106="Yes"),100-OFFSET('Water Data'!$E$4,0,10*ROW('Water Data'!E100)),NA())</f>
        <v>#N/A</v>
      </c>
      <c r="H106" s="97" t="e">
        <f ca="true">+IF(AND(ISNUMBER(OFFSET('Water Data'!$E$6,0,10*ROW('Water Data'!E100))),'Data Summary'!BW106="Yes"),OFFSET('Water Data'!$E$6,0,10*ROW('Water Data'!E100)),NA())</f>
        <v>#N/A</v>
      </c>
      <c r="I106" s="97" t="e">
        <f ca="true">+IF(AND(ISNUMBER(OFFSET('Water Data'!$E$9,0,10*ROW('Water Data'!E100))),'Data Summary'!BX106="Yes"),OFFSET('Water Data'!$E$9,0,10*ROW('Water Data'!E100)),NA())</f>
        <v>#N/A</v>
      </c>
      <c r="J106" s="97" t="e">
        <f ca="true">+IF(AND(ISNUMBER(OFFSET('Water Data'!$F$4,0,10*ROW('Water Data'!F100))),'Data Summary'!BY106="Yes"),100-OFFSET('Water Data'!$F$4,0,10*ROW('Water Data'!F100)),NA())</f>
        <v>#N/A</v>
      </c>
      <c r="K106" s="97" t="e">
        <f ca="true">+IF(AND(ISNUMBER(OFFSET('Water Data'!$F$6,0,10*ROW('Water Data'!F100))),'Data Summary'!BZ106="Yes"),OFFSET('Water Data'!$F$6,0,10*ROW('Water Data'!F100)),NA())</f>
        <v>#N/A</v>
      </c>
      <c r="L106" s="97" t="e">
        <f ca="true">+IF(AND(ISNUMBER(OFFSET('Water Data'!$F$9,0,10*ROW('Water Data'!F100))),'Data Summary'!CA106="Yes"),OFFSET('Water Data'!$F$9,0,10*ROW('Water Data'!F100)),NA())</f>
        <v>#N/A</v>
      </c>
      <c r="M106" s="97" t="e">
        <f ca="true">+IF(AND(ISNUMBER(OFFSET('Water Data'!$G$4,0,10*ROW('Water Data'!G100))),'Data Summary'!CB106="Yes"),100-OFFSET('Water Data'!$G$4,0,10*ROW('Water Data'!G100)),NA())</f>
        <v>#N/A</v>
      </c>
      <c r="N106" s="97" t="e">
        <f ca="true">+IF(AND(ISNUMBER(OFFSET('Water Data'!$G$6,0,10*ROW('Water Data'!G100))),'Data Summary'!CC106="Yes"),OFFSET('Water Data'!$G$6,0,10*ROW('Water Data'!G100)),NA())</f>
        <v>#N/A</v>
      </c>
      <c r="O106" s="97" t="e">
        <f ca="true">+IF(AND(ISNUMBER(OFFSET('Water Data'!$G$9,0,10*ROW('Water Data'!G100))),'Data Summary'!CD106="Yes"),OFFSET('Water Data'!$G$9,0,10*ROW('Water Data'!G100)),NA())</f>
        <v>#N/A</v>
      </c>
      <c r="P106" s="97" t="e">
        <f ca="true">+IF(AND(ISNUMBER(OFFSET('Water Data'!$H$4,0,10*ROW('Water Data'!H100))),'Data Summary'!CE106="Yes"),100-OFFSET('Water Data'!$H$4,0,10*ROW('Water Data'!H100)),NA())</f>
        <v>#N/A</v>
      </c>
      <c r="Q106" s="97" t="e">
        <f ca="true">+IF(AND(ISNUMBER(OFFSET('Water Data'!$H$6,0,10*ROW('Water Data'!H100))),'Data Summary'!CF106="Yes"),OFFSET('Water Data'!$H$6,0,10*ROW('Water Data'!H100)),NA())</f>
        <v>#N/A</v>
      </c>
      <c r="R106" s="97" t="e">
        <f ca="true">+IF(AND(ISNUMBER(OFFSET('Water Data'!$H$9,0,10*ROW('Water Data'!H100))),'Data Summary'!CG106="Yes"),OFFSET('Water Data'!$H$9,0,10*ROW('Water Data'!H100)),NA())</f>
        <v>#N/A</v>
      </c>
      <c r="S106" s="97" t="e">
        <f ca="true">+IF(AND(ISNUMBER(OFFSET('Water Data'!$I$4,0,10*ROW('Water Data'!I100))),'Data Summary'!CH106="Yes"),100-OFFSET('Water Data'!$I$4,0,10*ROW('Water Data'!I100)),NA())</f>
        <v>#N/A</v>
      </c>
      <c r="T106" s="97" t="e">
        <f ca="true">+IF(AND(ISNUMBER(OFFSET('Water Data'!$I$6,0,10*ROW('Water Data'!I100))),'Data Summary'!CI106="Yes"),OFFSET('Water Data'!$I$6,0,10*ROW('Water Data'!I100)),NA())</f>
        <v>#N/A</v>
      </c>
      <c r="U106" s="97" t="e">
        <f ca="true">+IF(AND(ISNUMBER(OFFSET('Water Data'!$I$9,0,10*ROW('Water Data'!I100))),'Data Summary'!CJ106="Yes"),OFFSET('Water Data'!$I$9,0,10*ROW('Water Data'!I100)),NA())</f>
        <v>#N/A</v>
      </c>
      <c r="V106" s="98" t="e">
        <f ca="true">+IF(AND(ISNUMBER(OFFSET('Sanitation Data'!$D$4,0,10*ROW('Sanitation Data'!D100))),'Data Summary'!CK106="Yes"),100-OFFSET('Sanitation Data'!$D$4,0,10*ROW('Sanitation Data'!D100)),NA())</f>
        <v>#N/A</v>
      </c>
      <c r="W106" s="98" t="e">
        <f ca="true">+IF(AND(ISNUMBER(OFFSET('Sanitation Data'!$D$6,0,10*ROW('Sanitation Data'!D100))),'Data Summary'!CL106="Yes"),OFFSET('Sanitation Data'!$D$6,0,10*ROW('Sanitation Data'!D100)),NA())</f>
        <v>#N/A</v>
      </c>
      <c r="X106" s="98" t="e">
        <f ca="true">+IF(AND(ISNUMBER(OFFSET('Sanitation Data'!$D$10,0,10*ROW('Sanitation Data'!D100))),'Data Summary'!CM106="Yes"),OFFSET('Sanitation Data'!$D$10,0,10*ROW('Sanitation Data'!D100)),NA())</f>
        <v>#N/A</v>
      </c>
      <c r="Y106" s="98" t="e">
        <f ca="true">+IF(AND(ISNUMBER(OFFSET('Sanitation Data'!$D$11,0,10*ROW('Sanitation Data'!D100))),'Data Summary'!CN106="Yes"),OFFSET('Sanitation Data'!$D$11,0,10*ROW('Sanitation Data'!D100)),NA())</f>
        <v>#N/A</v>
      </c>
      <c r="Z106" s="98" t="e">
        <f ca="true">+IF(AND(ISNUMBER(OFFSET('Sanitation Data'!$D$12,0,10*ROW('Sanitation Data'!D100))),'Data Summary'!CO106="Yes"),OFFSET('Sanitation Data'!$D$12,0,10*ROW('Sanitation Data'!D100)),NA())</f>
        <v>#N/A</v>
      </c>
      <c r="AA106" s="98" t="e">
        <f ca="true">+IF(AND(ISNUMBER(OFFSET('Sanitation Data'!$E$4,0,10*ROW('Sanitation Data'!E100))),'Data Summary'!CP106="Yes"),100-OFFSET('Sanitation Data'!$E$4,0,10*ROW('Sanitation Data'!E100)),NA())</f>
        <v>#N/A</v>
      </c>
      <c r="AB106" s="98" t="e">
        <f ca="true">+IF(AND(ISNUMBER(OFFSET('Sanitation Data'!$E$6,0,10*ROW('Sanitation Data'!E100))),'Data Summary'!CQ106="Yes"),OFFSET('Sanitation Data'!$E$6,0,10*ROW('Sanitation Data'!E100)),NA())</f>
        <v>#N/A</v>
      </c>
      <c r="AC106" s="98" t="e">
        <f ca="true">+IF(AND(ISNUMBER(OFFSET('Sanitation Data'!$E$10,0,10*ROW('Sanitation Data'!E100))),'Data Summary'!CR106="Yes"),OFFSET('Sanitation Data'!$E$10,0,10*ROW('Sanitation Data'!E100)),NA())</f>
        <v>#N/A</v>
      </c>
      <c r="AD106" s="98" t="e">
        <f ca="true">+IF(AND(ISNUMBER(OFFSET('Sanitation Data'!$E$11,0,10*ROW('Sanitation Data'!E100))),'Data Summary'!CS106="Yes"),OFFSET('Sanitation Data'!$E$11,0,10*ROW('Sanitation Data'!E100)),NA())</f>
        <v>#N/A</v>
      </c>
      <c r="AE106" s="98" t="e">
        <f ca="true">+IF(AND(ISNUMBER(OFFSET('Sanitation Data'!$E$12,0,10*ROW('Sanitation Data'!E100))),'Data Summary'!CT106="Yes"),OFFSET('Sanitation Data'!$E$12,0,10*ROW('Sanitation Data'!E100)),NA())</f>
        <v>#N/A</v>
      </c>
      <c r="AF106" s="98" t="e">
        <f ca="true">+IF(AND(ISNUMBER(OFFSET('Sanitation Data'!$F$4,0,10*ROW('Sanitation Data'!F100))),'Data Summary'!CU106="Yes"),100-OFFSET('Sanitation Data'!$F$4,0,10*ROW('Sanitation Data'!F100)),NA())</f>
        <v>#N/A</v>
      </c>
      <c r="AG106" s="98" t="e">
        <f ca="true">+IF(AND(ISNUMBER(OFFSET('Sanitation Data'!$F$6,0,10*ROW('Sanitation Data'!F100))),'Data Summary'!CV106="Yes"),OFFSET('Sanitation Data'!$F$6,0,10*ROW('Sanitation Data'!F100)),NA())</f>
        <v>#N/A</v>
      </c>
      <c r="AH106" s="98" t="e">
        <f ca="true">+IF(AND(ISNUMBER(OFFSET('Sanitation Data'!$F$10,0,10*ROW('Sanitation Data'!F100))),'Data Summary'!CW106="Yes"),OFFSET('Sanitation Data'!$F$10,0,10*ROW('Sanitation Data'!F100)),NA())</f>
        <v>#N/A</v>
      </c>
      <c r="AI106" s="98" t="e">
        <f ca="true">+IF(AND(ISNUMBER(OFFSET('Sanitation Data'!$F$11,0,10*ROW('Sanitation Data'!F100))),'Data Summary'!CX106="Yes"),OFFSET('Sanitation Data'!$F$11,0,10*ROW('Sanitation Data'!F100)),NA())</f>
        <v>#N/A</v>
      </c>
      <c r="AJ106" s="98" t="e">
        <f ca="true">+IF(AND(ISNUMBER(OFFSET('Sanitation Data'!$F$12,0,10*ROW('Sanitation Data'!F100))),'Data Summary'!CY106="Yes"),OFFSET('Sanitation Data'!$F$12,0,10*ROW('Sanitation Data'!F100)),NA())</f>
        <v>#N/A</v>
      </c>
      <c r="AK106" s="98" t="e">
        <f ca="true">+IF(AND(ISNUMBER(OFFSET('Sanitation Data'!$G$4,0,10*ROW('Sanitation Data'!G100))),'Data Summary'!CZ106="Yes"),100-OFFSET('Sanitation Data'!$G$4,0,10*ROW('Sanitation Data'!G100)),NA())</f>
        <v>#N/A</v>
      </c>
      <c r="AL106" s="98" t="e">
        <f ca="true">+IF(AND(ISNUMBER(OFFSET('Sanitation Data'!$G$6,0,10*ROW('Sanitation Data'!G100))),'Data Summary'!DA106="Yes"),OFFSET('Sanitation Data'!$G$6,0,10*ROW('Sanitation Data'!G100)),NA())</f>
        <v>#N/A</v>
      </c>
      <c r="AM106" s="98" t="e">
        <f ca="true">+IF(AND(ISNUMBER(OFFSET('Sanitation Data'!$G$10,0,10*ROW('Sanitation Data'!G100))),'Data Summary'!DB106="Yes"),OFFSET('Sanitation Data'!$G$10,0,10*ROW('Sanitation Data'!G100)),NA())</f>
        <v>#N/A</v>
      </c>
      <c r="AN106" s="98" t="e">
        <f ca="true">+IF(AND(ISNUMBER(OFFSET('Sanitation Data'!$G$11,0,10*ROW('Sanitation Data'!G100))),'Data Summary'!DC106="Yes"),OFFSET('Sanitation Data'!$G$11,0,10*ROW('Sanitation Data'!G100)),NA())</f>
        <v>#N/A</v>
      </c>
      <c r="AO106" s="98" t="e">
        <f ca="true">+IF(AND(ISNUMBER(OFFSET('Sanitation Data'!$G$12,0,10*ROW('Sanitation Data'!G100))),'Data Summary'!DD106="Yes"),OFFSET('Sanitation Data'!$G$12,0,10*ROW('Sanitation Data'!G100)),NA())</f>
        <v>#N/A</v>
      </c>
      <c r="AP106" s="98" t="e">
        <f ca="true">+IF(AND(ISNUMBER(OFFSET('Sanitation Data'!$H$4,0,10*ROW('Sanitation Data'!H100))),'Data Summary'!DE106="Yes"),100-OFFSET('Sanitation Data'!$H$4,0,10*ROW('Sanitation Data'!H100)),NA())</f>
        <v>#N/A</v>
      </c>
      <c r="AQ106" s="98" t="e">
        <f ca="true">+IF(AND(ISNUMBER(OFFSET('Sanitation Data'!$H$6,0,10*ROW('Sanitation Data'!H100))),'Data Summary'!DF106="Yes"),OFFSET('Sanitation Data'!$H$6,0,10*ROW('Sanitation Data'!H100)),NA())</f>
        <v>#N/A</v>
      </c>
      <c r="AR106" s="98" t="e">
        <f ca="true">+IF(AND(ISNUMBER(OFFSET('Sanitation Data'!$H$10,0,10*ROW('Sanitation Data'!H100))),'Data Summary'!DG106="Yes"),OFFSET('Sanitation Data'!$H$10,0,10*ROW('Sanitation Data'!H100)),NA())</f>
        <v>#N/A</v>
      </c>
      <c r="AS106" s="98" t="e">
        <f ca="true">+IF(AND(ISNUMBER(OFFSET('Sanitation Data'!$H$11,0,10*ROW('Sanitation Data'!H100))),'Data Summary'!DH106="Yes"),OFFSET('Sanitation Data'!$H$11,0,10*ROW('Sanitation Data'!H100)),NA())</f>
        <v>#N/A</v>
      </c>
      <c r="AT106" s="98" t="e">
        <f ca="true">+IF(AND(ISNUMBER(OFFSET('Sanitation Data'!$H$12,0,10*ROW('Sanitation Data'!H100))),'Data Summary'!DI106="Yes"),OFFSET('Sanitation Data'!$H$12,0,10*ROW('Sanitation Data'!H100)),NA())</f>
        <v>#N/A</v>
      </c>
      <c r="AU106" s="98" t="e">
        <f ca="true">+IF(AND(ISNUMBER(OFFSET('Sanitation Data'!$I$4,0,10*ROW('Sanitation Data'!I100))),'Data Summary'!DJ106="Yes"),100-OFFSET('Sanitation Data'!$I$4,0,10*ROW('Sanitation Data'!I100)),NA())</f>
        <v>#N/A</v>
      </c>
      <c r="AV106" s="98" t="e">
        <f ca="true">+IF(AND(ISNUMBER(OFFSET('Sanitation Data'!$I$6,0,10*ROW('Sanitation Data'!I100))),'Data Summary'!DK106="Yes"),OFFSET('Sanitation Data'!$I$6,0,10*ROW('Sanitation Data'!I100)),NA())</f>
        <v>#N/A</v>
      </c>
      <c r="AW106" s="98" t="e">
        <f ca="true">+IF(AND(ISNUMBER(OFFSET('Sanitation Data'!$I$10,0,10*ROW('Sanitation Data'!I100))),'Data Summary'!DL106="Yes"),OFFSET('Sanitation Data'!$I$10,0,10*ROW('Sanitation Data'!I100)),NA())</f>
        <v>#N/A</v>
      </c>
      <c r="AX106" s="98" t="e">
        <f ca="true">+IF(AND(ISNUMBER(OFFSET('Sanitation Data'!$I$11,0,10*ROW('Sanitation Data'!I100))),'Data Summary'!DM106="Yes"),OFFSET('Sanitation Data'!$I$11,0,10*ROW('Sanitation Data'!I100)),NA())</f>
        <v>#N/A</v>
      </c>
      <c r="AY106" s="98" t="e">
        <f ca="true">+IF(AND(ISNUMBER(OFFSET('Sanitation Data'!$I$12,0,10*ROW('Sanitation Data'!I100))),'Data Summary'!DN106="Yes"),OFFSET('Sanitation Data'!$I$12,0,10*ROW('Sanitation Data'!I100)),NA())</f>
        <v>#N/A</v>
      </c>
      <c r="AZ106" s="99" t="e">
        <f ca="true">+IF(AND(ISNUMBER(OFFSET('Hygiene Data'!$D$5,0,10*ROW('Hygiene Data'!D100))),'Data Summary'!DO106="Yes"),OFFSET('Hygiene Data'!$D$5,0,10*ROW('Hygiene Data'!D100)),NA())</f>
        <v>#N/A</v>
      </c>
      <c r="BA106" s="99" t="e">
        <f ca="true">+IF(AND(ISNUMBER(OFFSET('Hygiene Data'!$D$7,0,10*ROW('Hygiene Data'!D100))),'Data Summary'!DP106="Yes"),OFFSET('Hygiene Data'!$D$7,0,10*ROW('Hygiene Data'!D100)),NA())</f>
        <v>#N/A</v>
      </c>
      <c r="BB106" s="99" t="e">
        <f ca="true">+IF(AND(ISNUMBER(OFFSET('Hygiene Data'!$D$9,0,10*ROW('Hygiene Data'!D100))),'Data Summary'!DQ106="Yes"),OFFSET('Hygiene Data'!$D$9,0,10*ROW('Hygiene Data'!D100)),NA())</f>
        <v>#N/A</v>
      </c>
      <c r="BC106" s="99" t="e">
        <f ca="true">+IF(AND(ISNUMBER(OFFSET('Hygiene Data'!$E$5,0,10*ROW('Hygiene Data'!E100))),'Data Summary'!DR106="Yes"),OFFSET('Hygiene Data'!$E$5,0,10*ROW('Hygiene Data'!E100)),NA())</f>
        <v>#N/A</v>
      </c>
      <c r="BD106" s="99" t="e">
        <f ca="true">+IF(AND(ISNUMBER(OFFSET('Hygiene Data'!$E$7,0,10*ROW('Hygiene Data'!E100))),'Data Summary'!DS106="Yes"),OFFSET('Hygiene Data'!$E$7,0,10*ROW('Hygiene Data'!E100)),NA())</f>
        <v>#N/A</v>
      </c>
      <c r="BE106" s="99" t="e">
        <f ca="true">+IF(AND(ISNUMBER(OFFSET('Hygiene Data'!$E$9,0,10*ROW('Hygiene Data'!E100))),'Data Summary'!DT106="Yes"),OFFSET('Hygiene Data'!$E$9,0,10*ROW('Hygiene Data'!E100)),NA())</f>
        <v>#N/A</v>
      </c>
      <c r="BF106" s="99" t="e">
        <f ca="true">+IF(AND(ISNUMBER(OFFSET('Hygiene Data'!$F$5,0,10*ROW('Hygiene Data'!F100))),'Data Summary'!DU106="Yes"),OFFSET('Hygiene Data'!$F$5,0,10*ROW('Hygiene Data'!F100)),NA())</f>
        <v>#N/A</v>
      </c>
      <c r="BG106" s="99" t="e">
        <f ca="true">+IF(AND(ISNUMBER(OFFSET('Hygiene Data'!$F$7,0,10*ROW('Hygiene Data'!F100))),'Data Summary'!DV106="Yes"),OFFSET('Hygiene Data'!$F$7,0,10*ROW('Hygiene Data'!F100)),NA())</f>
        <v>#N/A</v>
      </c>
      <c r="BH106" s="99" t="e">
        <f ca="true">+IF(AND(ISNUMBER(OFFSET('Hygiene Data'!$F$9,0,10*ROW('Hygiene Data'!F100))),'Data Summary'!DW106="Yes"),OFFSET('Hygiene Data'!$F$9,0,10*ROW('Hygiene Data'!F100)),NA())</f>
        <v>#N/A</v>
      </c>
      <c r="BI106" s="99" t="e">
        <f ca="true">+IF(AND(ISNUMBER(OFFSET('Hygiene Data'!$G$5,0,10*ROW('Hygiene Data'!G100))),'Data Summary'!DX106="Yes"),OFFSET('Hygiene Data'!$G$5,0,10*ROW('Hygiene Data'!G100)),NA())</f>
        <v>#N/A</v>
      </c>
      <c r="BJ106" s="99" t="e">
        <f ca="true">+IF(AND(ISNUMBER(OFFSET('Hygiene Data'!$G$7,0,10*ROW('Hygiene Data'!G100))),'Data Summary'!DY106="Yes"),OFFSET('Hygiene Data'!$G$7,0,10*ROW('Hygiene Data'!G100)),NA())</f>
        <v>#N/A</v>
      </c>
      <c r="BK106" s="99" t="e">
        <f ca="true">+IF(AND(ISNUMBER(OFFSET('Hygiene Data'!$G$9,0,10*ROW('Hygiene Data'!G100))),'Data Summary'!DZ106="Yes"),OFFSET('Hygiene Data'!$G$9,0,10*ROW('Hygiene Data'!G100)),NA())</f>
        <v>#N/A</v>
      </c>
      <c r="BL106" s="99" t="e">
        <f ca="true">+IF(AND(ISNUMBER(OFFSET('Hygiene Data'!$H$5,0,10*ROW('Hygiene Data'!H100))),'Data Summary'!EA106="Yes"),OFFSET('Hygiene Data'!$H$5,0,10*ROW('Hygiene Data'!H100)),NA())</f>
        <v>#N/A</v>
      </c>
      <c r="BM106" s="99" t="e">
        <f ca="true">+IF(AND(ISNUMBER(OFFSET('Hygiene Data'!$H$7,0,10*ROW('Hygiene Data'!H100))),'Data Summary'!EB106="Yes"),OFFSET('Hygiene Data'!$H$7,0,10*ROW('Hygiene Data'!H100)),NA())</f>
        <v>#N/A</v>
      </c>
      <c r="BN106" s="99" t="e">
        <f ca="true">+IF(AND(ISNUMBER(OFFSET('Hygiene Data'!$H$9,0,10*ROW('Hygiene Data'!H100))),'Data Summary'!EC106="Yes"),OFFSET('Hygiene Data'!$H$9,0,10*ROW('Hygiene Data'!H100)),NA())</f>
        <v>#N/A</v>
      </c>
      <c r="BO106" s="99" t="e">
        <f ca="true">+IF(AND(ISNUMBER(OFFSET('Hygiene Data'!$I$5,0,10*ROW('Hygiene Data'!I100))),'Data Summary'!ED106="Yes"),OFFSET('Hygiene Data'!$I$5,0,10*ROW('Hygiene Data'!I100)),NA())</f>
        <v>#N/A</v>
      </c>
      <c r="BP106" s="99" t="e">
        <f ca="true">+IF(AND(ISNUMBER(OFFSET('Hygiene Data'!$I$7,0,10*ROW('Hygiene Data'!I100))),'Data Summary'!EE106="Yes"),OFFSET('Hygiene Data'!$I$7,0,10*ROW('Hygiene Data'!I100)),NA())</f>
        <v>#N/A</v>
      </c>
      <c r="BQ106" s="99" t="e">
        <f ca="true">+IF(AND(ISNUMBER(OFFSET('Hygiene Data'!$I$9,0,10*ROW('Hygiene Data'!I100))),'Data Summary'!EF106="Yes"),OFFSET('Hygiene Data'!$I$9,0,10*ROW('Hygiene Data'!I100)),NA())</f>
        <v>#N/A</v>
      </c>
    </row>
    <row xmlns:x14ac="http://schemas.microsoft.com/office/spreadsheetml/2009/9/ac" r="107" x14ac:dyDescent="0.2">
      <c r="A107" s="337" t="e">
        <f ca="true">+RIGHT('Data Summary'!A107,LEN('Data Summary'!A107)-9)</f>
        <v>#VALUE!</v>
      </c>
      <c r="B107" s="38" t="str">
        <f ca="true">+IF(ISTEXT('Data Summary'!B107),'Data Summary'!B107,"")</f>
        <v/>
      </c>
      <c r="C107" s="336" t="e">
        <f ca="true">+VALUE('Data Summary'!C107)</f>
        <v>#VALUE!</v>
      </c>
      <c r="D107" s="97" t="e">
        <f ca="true">+IF(AND(ISNUMBER(OFFSET('Water Data'!$D$4,0,10*ROW('Water Data'!D101))),'Data Summary'!BS107="Yes"),100-OFFSET('Water Data'!$D$4,0,10*ROW('Water Data'!D101)),NA())</f>
        <v>#N/A</v>
      </c>
      <c r="E107" s="97" t="e">
        <f ca="true">+IF(AND(ISNUMBER(OFFSET('Water Data'!$D$6,0,10*ROW('Water Data'!D101))),'Data Summary'!BT107="Yes"),OFFSET('Water Data'!$D$6,0,10*ROW('Water Data'!D101)),NA())</f>
        <v>#N/A</v>
      </c>
      <c r="F107" s="97" t="e">
        <f ca="true">+IF(AND(ISNUMBER(OFFSET('Water Data'!$D$9,0,10*ROW('Water Data'!D101))),'Data Summary'!BU107="Yes"),OFFSET('Water Data'!$D$9,0,10*ROW('Water Data'!D101)),NA())</f>
        <v>#N/A</v>
      </c>
      <c r="G107" s="97" t="e">
        <f ca="true">+IF(AND(ISNUMBER(OFFSET('Water Data'!$E$4,0,10*ROW('Water Data'!E101))),'Data Summary'!BV107="Yes"),100-OFFSET('Water Data'!$E$4,0,10*ROW('Water Data'!E101)),NA())</f>
        <v>#N/A</v>
      </c>
      <c r="H107" s="97" t="e">
        <f ca="true">+IF(AND(ISNUMBER(OFFSET('Water Data'!$E$6,0,10*ROW('Water Data'!E101))),'Data Summary'!BW107="Yes"),OFFSET('Water Data'!$E$6,0,10*ROW('Water Data'!E101)),NA())</f>
        <v>#N/A</v>
      </c>
      <c r="I107" s="97" t="e">
        <f ca="true">+IF(AND(ISNUMBER(OFFSET('Water Data'!$E$9,0,10*ROW('Water Data'!E101))),'Data Summary'!BX107="Yes"),OFFSET('Water Data'!$E$9,0,10*ROW('Water Data'!E101)),NA())</f>
        <v>#N/A</v>
      </c>
      <c r="J107" s="97" t="e">
        <f ca="true">+IF(AND(ISNUMBER(OFFSET('Water Data'!$F$4,0,10*ROW('Water Data'!F101))),'Data Summary'!BY107="Yes"),100-OFFSET('Water Data'!$F$4,0,10*ROW('Water Data'!F101)),NA())</f>
        <v>#N/A</v>
      </c>
      <c r="K107" s="97" t="e">
        <f ca="true">+IF(AND(ISNUMBER(OFFSET('Water Data'!$F$6,0,10*ROW('Water Data'!F101))),'Data Summary'!BZ107="Yes"),OFFSET('Water Data'!$F$6,0,10*ROW('Water Data'!F101)),NA())</f>
        <v>#N/A</v>
      </c>
      <c r="L107" s="97" t="e">
        <f ca="true">+IF(AND(ISNUMBER(OFFSET('Water Data'!$F$9,0,10*ROW('Water Data'!F101))),'Data Summary'!CA107="Yes"),OFFSET('Water Data'!$F$9,0,10*ROW('Water Data'!F101)),NA())</f>
        <v>#N/A</v>
      </c>
      <c r="M107" s="97" t="e">
        <f ca="true">+IF(AND(ISNUMBER(OFFSET('Water Data'!$G$4,0,10*ROW('Water Data'!G101))),'Data Summary'!CB107="Yes"),100-OFFSET('Water Data'!$G$4,0,10*ROW('Water Data'!G101)),NA())</f>
        <v>#N/A</v>
      </c>
      <c r="N107" s="97" t="e">
        <f ca="true">+IF(AND(ISNUMBER(OFFSET('Water Data'!$G$6,0,10*ROW('Water Data'!G101))),'Data Summary'!CC107="Yes"),OFFSET('Water Data'!$G$6,0,10*ROW('Water Data'!G101)),NA())</f>
        <v>#N/A</v>
      </c>
      <c r="O107" s="97" t="e">
        <f ca="true">+IF(AND(ISNUMBER(OFFSET('Water Data'!$G$9,0,10*ROW('Water Data'!G101))),'Data Summary'!CD107="Yes"),OFFSET('Water Data'!$G$9,0,10*ROW('Water Data'!G101)),NA())</f>
        <v>#N/A</v>
      </c>
      <c r="P107" s="97" t="e">
        <f ca="true">+IF(AND(ISNUMBER(OFFSET('Water Data'!$H$4,0,10*ROW('Water Data'!H101))),'Data Summary'!CE107="Yes"),100-OFFSET('Water Data'!$H$4,0,10*ROW('Water Data'!H101)),NA())</f>
        <v>#N/A</v>
      </c>
      <c r="Q107" s="97" t="e">
        <f ca="true">+IF(AND(ISNUMBER(OFFSET('Water Data'!$H$6,0,10*ROW('Water Data'!H101))),'Data Summary'!CF107="Yes"),OFFSET('Water Data'!$H$6,0,10*ROW('Water Data'!H101)),NA())</f>
        <v>#N/A</v>
      </c>
      <c r="R107" s="97" t="e">
        <f ca="true">+IF(AND(ISNUMBER(OFFSET('Water Data'!$H$9,0,10*ROW('Water Data'!H101))),'Data Summary'!CG107="Yes"),OFFSET('Water Data'!$H$9,0,10*ROW('Water Data'!H101)),NA())</f>
        <v>#N/A</v>
      </c>
      <c r="S107" s="97" t="e">
        <f ca="true">+IF(AND(ISNUMBER(OFFSET('Water Data'!$I$4,0,10*ROW('Water Data'!I101))),'Data Summary'!CH107="Yes"),100-OFFSET('Water Data'!$I$4,0,10*ROW('Water Data'!I101)),NA())</f>
        <v>#N/A</v>
      </c>
      <c r="T107" s="97" t="e">
        <f ca="true">+IF(AND(ISNUMBER(OFFSET('Water Data'!$I$6,0,10*ROW('Water Data'!I101))),'Data Summary'!CI107="Yes"),OFFSET('Water Data'!$I$6,0,10*ROW('Water Data'!I101)),NA())</f>
        <v>#N/A</v>
      </c>
      <c r="U107" s="97" t="e">
        <f ca="true">+IF(AND(ISNUMBER(OFFSET('Water Data'!$I$9,0,10*ROW('Water Data'!I101))),'Data Summary'!CJ107="Yes"),OFFSET('Water Data'!$I$9,0,10*ROW('Water Data'!I101)),NA())</f>
        <v>#N/A</v>
      </c>
      <c r="V107" s="98" t="e">
        <f ca="true">+IF(AND(ISNUMBER(OFFSET('Sanitation Data'!$D$4,0,10*ROW('Sanitation Data'!D101))),'Data Summary'!CK107="Yes"),100-OFFSET('Sanitation Data'!$D$4,0,10*ROW('Sanitation Data'!D101)),NA())</f>
        <v>#N/A</v>
      </c>
      <c r="W107" s="98" t="e">
        <f ca="true">+IF(AND(ISNUMBER(OFFSET('Sanitation Data'!$D$6,0,10*ROW('Sanitation Data'!D101))),'Data Summary'!CL107="Yes"),OFFSET('Sanitation Data'!$D$6,0,10*ROW('Sanitation Data'!D101)),NA())</f>
        <v>#N/A</v>
      </c>
      <c r="X107" s="98" t="e">
        <f ca="true">+IF(AND(ISNUMBER(OFFSET('Sanitation Data'!$D$10,0,10*ROW('Sanitation Data'!D101))),'Data Summary'!CM107="Yes"),OFFSET('Sanitation Data'!$D$10,0,10*ROW('Sanitation Data'!D101)),NA())</f>
        <v>#N/A</v>
      </c>
      <c r="Y107" s="98" t="e">
        <f ca="true">+IF(AND(ISNUMBER(OFFSET('Sanitation Data'!$D$11,0,10*ROW('Sanitation Data'!D101))),'Data Summary'!CN107="Yes"),OFFSET('Sanitation Data'!$D$11,0,10*ROW('Sanitation Data'!D101)),NA())</f>
        <v>#N/A</v>
      </c>
      <c r="Z107" s="98" t="e">
        <f ca="true">+IF(AND(ISNUMBER(OFFSET('Sanitation Data'!$D$12,0,10*ROW('Sanitation Data'!D101))),'Data Summary'!CO107="Yes"),OFFSET('Sanitation Data'!$D$12,0,10*ROW('Sanitation Data'!D101)),NA())</f>
        <v>#N/A</v>
      </c>
      <c r="AA107" s="98" t="e">
        <f ca="true">+IF(AND(ISNUMBER(OFFSET('Sanitation Data'!$E$4,0,10*ROW('Sanitation Data'!E101))),'Data Summary'!CP107="Yes"),100-OFFSET('Sanitation Data'!$E$4,0,10*ROW('Sanitation Data'!E101)),NA())</f>
        <v>#N/A</v>
      </c>
      <c r="AB107" s="98" t="e">
        <f ca="true">+IF(AND(ISNUMBER(OFFSET('Sanitation Data'!$E$6,0,10*ROW('Sanitation Data'!E101))),'Data Summary'!CQ107="Yes"),OFFSET('Sanitation Data'!$E$6,0,10*ROW('Sanitation Data'!E101)),NA())</f>
        <v>#N/A</v>
      </c>
      <c r="AC107" s="98" t="e">
        <f ca="true">+IF(AND(ISNUMBER(OFFSET('Sanitation Data'!$E$10,0,10*ROW('Sanitation Data'!E101))),'Data Summary'!CR107="Yes"),OFFSET('Sanitation Data'!$E$10,0,10*ROW('Sanitation Data'!E101)),NA())</f>
        <v>#N/A</v>
      </c>
      <c r="AD107" s="98" t="e">
        <f ca="true">+IF(AND(ISNUMBER(OFFSET('Sanitation Data'!$E$11,0,10*ROW('Sanitation Data'!E101))),'Data Summary'!CS107="Yes"),OFFSET('Sanitation Data'!$E$11,0,10*ROW('Sanitation Data'!E101)),NA())</f>
        <v>#N/A</v>
      </c>
      <c r="AE107" s="98" t="e">
        <f ca="true">+IF(AND(ISNUMBER(OFFSET('Sanitation Data'!$E$12,0,10*ROW('Sanitation Data'!E101))),'Data Summary'!CT107="Yes"),OFFSET('Sanitation Data'!$E$12,0,10*ROW('Sanitation Data'!E101)),NA())</f>
        <v>#N/A</v>
      </c>
      <c r="AF107" s="98" t="e">
        <f ca="true">+IF(AND(ISNUMBER(OFFSET('Sanitation Data'!$F$4,0,10*ROW('Sanitation Data'!F101))),'Data Summary'!CU107="Yes"),100-OFFSET('Sanitation Data'!$F$4,0,10*ROW('Sanitation Data'!F101)),NA())</f>
        <v>#N/A</v>
      </c>
      <c r="AG107" s="98" t="e">
        <f ca="true">+IF(AND(ISNUMBER(OFFSET('Sanitation Data'!$F$6,0,10*ROW('Sanitation Data'!F101))),'Data Summary'!CV107="Yes"),OFFSET('Sanitation Data'!$F$6,0,10*ROW('Sanitation Data'!F101)),NA())</f>
        <v>#N/A</v>
      </c>
      <c r="AH107" s="98" t="e">
        <f ca="true">+IF(AND(ISNUMBER(OFFSET('Sanitation Data'!$F$10,0,10*ROW('Sanitation Data'!F101))),'Data Summary'!CW107="Yes"),OFFSET('Sanitation Data'!$F$10,0,10*ROW('Sanitation Data'!F101)),NA())</f>
        <v>#N/A</v>
      </c>
      <c r="AI107" s="98" t="e">
        <f ca="true">+IF(AND(ISNUMBER(OFFSET('Sanitation Data'!$F$11,0,10*ROW('Sanitation Data'!F101))),'Data Summary'!CX107="Yes"),OFFSET('Sanitation Data'!$F$11,0,10*ROW('Sanitation Data'!F101)),NA())</f>
        <v>#N/A</v>
      </c>
      <c r="AJ107" s="98" t="e">
        <f ca="true">+IF(AND(ISNUMBER(OFFSET('Sanitation Data'!$F$12,0,10*ROW('Sanitation Data'!F101))),'Data Summary'!CY107="Yes"),OFFSET('Sanitation Data'!$F$12,0,10*ROW('Sanitation Data'!F101)),NA())</f>
        <v>#N/A</v>
      </c>
      <c r="AK107" s="98" t="e">
        <f ca="true">+IF(AND(ISNUMBER(OFFSET('Sanitation Data'!$G$4,0,10*ROW('Sanitation Data'!G101))),'Data Summary'!CZ107="Yes"),100-OFFSET('Sanitation Data'!$G$4,0,10*ROW('Sanitation Data'!G101)),NA())</f>
        <v>#N/A</v>
      </c>
      <c r="AL107" s="98" t="e">
        <f ca="true">+IF(AND(ISNUMBER(OFFSET('Sanitation Data'!$G$6,0,10*ROW('Sanitation Data'!G101))),'Data Summary'!DA107="Yes"),OFFSET('Sanitation Data'!$G$6,0,10*ROW('Sanitation Data'!G101)),NA())</f>
        <v>#N/A</v>
      </c>
      <c r="AM107" s="98" t="e">
        <f ca="true">+IF(AND(ISNUMBER(OFFSET('Sanitation Data'!$G$10,0,10*ROW('Sanitation Data'!G101))),'Data Summary'!DB107="Yes"),OFFSET('Sanitation Data'!$G$10,0,10*ROW('Sanitation Data'!G101)),NA())</f>
        <v>#N/A</v>
      </c>
      <c r="AN107" s="98" t="e">
        <f ca="true">+IF(AND(ISNUMBER(OFFSET('Sanitation Data'!$G$11,0,10*ROW('Sanitation Data'!G101))),'Data Summary'!DC107="Yes"),OFFSET('Sanitation Data'!$G$11,0,10*ROW('Sanitation Data'!G101)),NA())</f>
        <v>#N/A</v>
      </c>
      <c r="AO107" s="98" t="e">
        <f ca="true">+IF(AND(ISNUMBER(OFFSET('Sanitation Data'!$G$12,0,10*ROW('Sanitation Data'!G101))),'Data Summary'!DD107="Yes"),OFFSET('Sanitation Data'!$G$12,0,10*ROW('Sanitation Data'!G101)),NA())</f>
        <v>#N/A</v>
      </c>
      <c r="AP107" s="98" t="e">
        <f ca="true">+IF(AND(ISNUMBER(OFFSET('Sanitation Data'!$H$4,0,10*ROW('Sanitation Data'!H101))),'Data Summary'!DE107="Yes"),100-OFFSET('Sanitation Data'!$H$4,0,10*ROW('Sanitation Data'!H101)),NA())</f>
        <v>#N/A</v>
      </c>
      <c r="AQ107" s="98" t="e">
        <f ca="true">+IF(AND(ISNUMBER(OFFSET('Sanitation Data'!$H$6,0,10*ROW('Sanitation Data'!H101))),'Data Summary'!DF107="Yes"),OFFSET('Sanitation Data'!$H$6,0,10*ROW('Sanitation Data'!H101)),NA())</f>
        <v>#N/A</v>
      </c>
      <c r="AR107" s="98" t="e">
        <f ca="true">+IF(AND(ISNUMBER(OFFSET('Sanitation Data'!$H$10,0,10*ROW('Sanitation Data'!H101))),'Data Summary'!DG107="Yes"),OFFSET('Sanitation Data'!$H$10,0,10*ROW('Sanitation Data'!H101)),NA())</f>
        <v>#N/A</v>
      </c>
      <c r="AS107" s="98" t="e">
        <f ca="true">+IF(AND(ISNUMBER(OFFSET('Sanitation Data'!$H$11,0,10*ROW('Sanitation Data'!H101))),'Data Summary'!DH107="Yes"),OFFSET('Sanitation Data'!$H$11,0,10*ROW('Sanitation Data'!H101)),NA())</f>
        <v>#N/A</v>
      </c>
      <c r="AT107" s="98" t="e">
        <f ca="true">+IF(AND(ISNUMBER(OFFSET('Sanitation Data'!$H$12,0,10*ROW('Sanitation Data'!H101))),'Data Summary'!DI107="Yes"),OFFSET('Sanitation Data'!$H$12,0,10*ROW('Sanitation Data'!H101)),NA())</f>
        <v>#N/A</v>
      </c>
      <c r="AU107" s="98" t="e">
        <f ca="true">+IF(AND(ISNUMBER(OFFSET('Sanitation Data'!$I$4,0,10*ROW('Sanitation Data'!I101))),'Data Summary'!DJ107="Yes"),100-OFFSET('Sanitation Data'!$I$4,0,10*ROW('Sanitation Data'!I101)),NA())</f>
        <v>#N/A</v>
      </c>
      <c r="AV107" s="98" t="e">
        <f ca="true">+IF(AND(ISNUMBER(OFFSET('Sanitation Data'!$I$6,0,10*ROW('Sanitation Data'!I101))),'Data Summary'!DK107="Yes"),OFFSET('Sanitation Data'!$I$6,0,10*ROW('Sanitation Data'!I101)),NA())</f>
        <v>#N/A</v>
      </c>
      <c r="AW107" s="98" t="e">
        <f ca="true">+IF(AND(ISNUMBER(OFFSET('Sanitation Data'!$I$10,0,10*ROW('Sanitation Data'!I101))),'Data Summary'!DL107="Yes"),OFFSET('Sanitation Data'!$I$10,0,10*ROW('Sanitation Data'!I101)),NA())</f>
        <v>#N/A</v>
      </c>
      <c r="AX107" s="98" t="e">
        <f ca="true">+IF(AND(ISNUMBER(OFFSET('Sanitation Data'!$I$11,0,10*ROW('Sanitation Data'!I101))),'Data Summary'!DM107="Yes"),OFFSET('Sanitation Data'!$I$11,0,10*ROW('Sanitation Data'!I101)),NA())</f>
        <v>#N/A</v>
      </c>
      <c r="AY107" s="98" t="e">
        <f ca="true">+IF(AND(ISNUMBER(OFFSET('Sanitation Data'!$I$12,0,10*ROW('Sanitation Data'!I101))),'Data Summary'!DN107="Yes"),OFFSET('Sanitation Data'!$I$12,0,10*ROW('Sanitation Data'!I101)),NA())</f>
        <v>#N/A</v>
      </c>
      <c r="AZ107" s="99" t="e">
        <f ca="true">+IF(AND(ISNUMBER(OFFSET('Hygiene Data'!$D$5,0,10*ROW('Hygiene Data'!D101))),'Data Summary'!DO107="Yes"),OFFSET('Hygiene Data'!$D$5,0,10*ROW('Hygiene Data'!D101)),NA())</f>
        <v>#N/A</v>
      </c>
      <c r="BA107" s="99" t="e">
        <f ca="true">+IF(AND(ISNUMBER(OFFSET('Hygiene Data'!$D$7,0,10*ROW('Hygiene Data'!D101))),'Data Summary'!DP107="Yes"),OFFSET('Hygiene Data'!$D$7,0,10*ROW('Hygiene Data'!D101)),NA())</f>
        <v>#N/A</v>
      </c>
      <c r="BB107" s="99" t="e">
        <f ca="true">+IF(AND(ISNUMBER(OFFSET('Hygiene Data'!$D$9,0,10*ROW('Hygiene Data'!D101))),'Data Summary'!DQ107="Yes"),OFFSET('Hygiene Data'!$D$9,0,10*ROW('Hygiene Data'!D101)),NA())</f>
        <v>#N/A</v>
      </c>
      <c r="BC107" s="99" t="e">
        <f ca="true">+IF(AND(ISNUMBER(OFFSET('Hygiene Data'!$E$5,0,10*ROW('Hygiene Data'!E101))),'Data Summary'!DR107="Yes"),OFFSET('Hygiene Data'!$E$5,0,10*ROW('Hygiene Data'!E101)),NA())</f>
        <v>#N/A</v>
      </c>
      <c r="BD107" s="99" t="e">
        <f ca="true">+IF(AND(ISNUMBER(OFFSET('Hygiene Data'!$E$7,0,10*ROW('Hygiene Data'!E101))),'Data Summary'!DS107="Yes"),OFFSET('Hygiene Data'!$E$7,0,10*ROW('Hygiene Data'!E101)),NA())</f>
        <v>#N/A</v>
      </c>
      <c r="BE107" s="99" t="e">
        <f ca="true">+IF(AND(ISNUMBER(OFFSET('Hygiene Data'!$E$9,0,10*ROW('Hygiene Data'!E101))),'Data Summary'!DT107="Yes"),OFFSET('Hygiene Data'!$E$9,0,10*ROW('Hygiene Data'!E101)),NA())</f>
        <v>#N/A</v>
      </c>
      <c r="BF107" s="99" t="e">
        <f ca="true">+IF(AND(ISNUMBER(OFFSET('Hygiene Data'!$F$5,0,10*ROW('Hygiene Data'!F101))),'Data Summary'!DU107="Yes"),OFFSET('Hygiene Data'!$F$5,0,10*ROW('Hygiene Data'!F101)),NA())</f>
        <v>#N/A</v>
      </c>
      <c r="BG107" s="99" t="e">
        <f ca="true">+IF(AND(ISNUMBER(OFFSET('Hygiene Data'!$F$7,0,10*ROW('Hygiene Data'!F101))),'Data Summary'!DV107="Yes"),OFFSET('Hygiene Data'!$F$7,0,10*ROW('Hygiene Data'!F101)),NA())</f>
        <v>#N/A</v>
      </c>
      <c r="BH107" s="99" t="e">
        <f ca="true">+IF(AND(ISNUMBER(OFFSET('Hygiene Data'!$F$9,0,10*ROW('Hygiene Data'!F101))),'Data Summary'!DW107="Yes"),OFFSET('Hygiene Data'!$F$9,0,10*ROW('Hygiene Data'!F101)),NA())</f>
        <v>#N/A</v>
      </c>
      <c r="BI107" s="99" t="e">
        <f ca="true">+IF(AND(ISNUMBER(OFFSET('Hygiene Data'!$G$5,0,10*ROW('Hygiene Data'!G101))),'Data Summary'!DX107="Yes"),OFFSET('Hygiene Data'!$G$5,0,10*ROW('Hygiene Data'!G101)),NA())</f>
        <v>#N/A</v>
      </c>
      <c r="BJ107" s="99" t="e">
        <f ca="true">+IF(AND(ISNUMBER(OFFSET('Hygiene Data'!$G$7,0,10*ROW('Hygiene Data'!G101))),'Data Summary'!DY107="Yes"),OFFSET('Hygiene Data'!$G$7,0,10*ROW('Hygiene Data'!G101)),NA())</f>
        <v>#N/A</v>
      </c>
      <c r="BK107" s="99" t="e">
        <f ca="true">+IF(AND(ISNUMBER(OFFSET('Hygiene Data'!$G$9,0,10*ROW('Hygiene Data'!G101))),'Data Summary'!DZ107="Yes"),OFFSET('Hygiene Data'!$G$9,0,10*ROW('Hygiene Data'!G101)),NA())</f>
        <v>#N/A</v>
      </c>
      <c r="BL107" s="99" t="e">
        <f ca="true">+IF(AND(ISNUMBER(OFFSET('Hygiene Data'!$H$5,0,10*ROW('Hygiene Data'!H101))),'Data Summary'!EA107="Yes"),OFFSET('Hygiene Data'!$H$5,0,10*ROW('Hygiene Data'!H101)),NA())</f>
        <v>#N/A</v>
      </c>
      <c r="BM107" s="99" t="e">
        <f ca="true">+IF(AND(ISNUMBER(OFFSET('Hygiene Data'!$H$7,0,10*ROW('Hygiene Data'!H101))),'Data Summary'!EB107="Yes"),OFFSET('Hygiene Data'!$H$7,0,10*ROW('Hygiene Data'!H101)),NA())</f>
        <v>#N/A</v>
      </c>
      <c r="BN107" s="99" t="e">
        <f ca="true">+IF(AND(ISNUMBER(OFFSET('Hygiene Data'!$H$9,0,10*ROW('Hygiene Data'!H101))),'Data Summary'!EC107="Yes"),OFFSET('Hygiene Data'!$H$9,0,10*ROW('Hygiene Data'!H101)),NA())</f>
        <v>#N/A</v>
      </c>
      <c r="BO107" s="99" t="e">
        <f ca="true">+IF(AND(ISNUMBER(OFFSET('Hygiene Data'!$I$5,0,10*ROW('Hygiene Data'!I101))),'Data Summary'!ED107="Yes"),OFFSET('Hygiene Data'!$I$5,0,10*ROW('Hygiene Data'!I101)),NA())</f>
        <v>#N/A</v>
      </c>
      <c r="BP107" s="99" t="e">
        <f ca="true">+IF(AND(ISNUMBER(OFFSET('Hygiene Data'!$I$7,0,10*ROW('Hygiene Data'!I101))),'Data Summary'!EE107="Yes"),OFFSET('Hygiene Data'!$I$7,0,10*ROW('Hygiene Data'!I101)),NA())</f>
        <v>#N/A</v>
      </c>
      <c r="BQ107" s="99" t="e">
        <f ca="true">+IF(AND(ISNUMBER(OFFSET('Hygiene Data'!$I$9,0,10*ROW('Hygiene Data'!I101))),'Data Summary'!EF107="Yes"),OFFSET('Hygiene Data'!$I$9,0,10*ROW('Hygiene Data'!I101)),NA())</f>
        <v>#N/A</v>
      </c>
    </row>
    <row xmlns:x14ac="http://schemas.microsoft.com/office/spreadsheetml/2009/9/ac" r="108" x14ac:dyDescent="0.2">
      <c r="A108" s="337" t="e">
        <f ca="true">+RIGHT('Data Summary'!A108,LEN('Data Summary'!A108)-9)</f>
        <v>#VALUE!</v>
      </c>
      <c r="B108" s="38" t="str">
        <f ca="true">+IF(ISTEXT('Data Summary'!B108),'Data Summary'!B108,"")</f>
        <v/>
      </c>
      <c r="C108" s="336" t="e">
        <f ca="true">+VALUE('Data Summary'!C108)</f>
        <v>#VALUE!</v>
      </c>
      <c r="D108" s="97" t="e">
        <f ca="true">+IF(AND(ISNUMBER(OFFSET('Water Data'!$D$4,0,10*ROW('Water Data'!D102))),'Data Summary'!BS108="Yes"),100-OFFSET('Water Data'!$D$4,0,10*ROW('Water Data'!D102)),NA())</f>
        <v>#N/A</v>
      </c>
      <c r="E108" s="97" t="e">
        <f ca="true">+IF(AND(ISNUMBER(OFFSET('Water Data'!$D$6,0,10*ROW('Water Data'!D102))),'Data Summary'!BT108="Yes"),OFFSET('Water Data'!$D$6,0,10*ROW('Water Data'!D102)),NA())</f>
        <v>#N/A</v>
      </c>
      <c r="F108" s="97" t="e">
        <f ca="true">+IF(AND(ISNUMBER(OFFSET('Water Data'!$D$9,0,10*ROW('Water Data'!D102))),'Data Summary'!BU108="Yes"),OFFSET('Water Data'!$D$9,0,10*ROW('Water Data'!D102)),NA())</f>
        <v>#N/A</v>
      </c>
      <c r="G108" s="97" t="e">
        <f ca="true">+IF(AND(ISNUMBER(OFFSET('Water Data'!$E$4,0,10*ROW('Water Data'!E102))),'Data Summary'!BV108="Yes"),100-OFFSET('Water Data'!$E$4,0,10*ROW('Water Data'!E102)),NA())</f>
        <v>#N/A</v>
      </c>
      <c r="H108" s="97" t="e">
        <f ca="true">+IF(AND(ISNUMBER(OFFSET('Water Data'!$E$6,0,10*ROW('Water Data'!E102))),'Data Summary'!BW108="Yes"),OFFSET('Water Data'!$E$6,0,10*ROW('Water Data'!E102)),NA())</f>
        <v>#N/A</v>
      </c>
      <c r="I108" s="97" t="e">
        <f ca="true">+IF(AND(ISNUMBER(OFFSET('Water Data'!$E$9,0,10*ROW('Water Data'!E102))),'Data Summary'!BX108="Yes"),OFFSET('Water Data'!$E$9,0,10*ROW('Water Data'!E102)),NA())</f>
        <v>#N/A</v>
      </c>
      <c r="J108" s="97" t="e">
        <f ca="true">+IF(AND(ISNUMBER(OFFSET('Water Data'!$F$4,0,10*ROW('Water Data'!F102))),'Data Summary'!BY108="Yes"),100-OFFSET('Water Data'!$F$4,0,10*ROW('Water Data'!F102)),NA())</f>
        <v>#N/A</v>
      </c>
      <c r="K108" s="97" t="e">
        <f ca="true">+IF(AND(ISNUMBER(OFFSET('Water Data'!$F$6,0,10*ROW('Water Data'!F102))),'Data Summary'!BZ108="Yes"),OFFSET('Water Data'!$F$6,0,10*ROW('Water Data'!F102)),NA())</f>
        <v>#N/A</v>
      </c>
      <c r="L108" s="97" t="e">
        <f ca="true">+IF(AND(ISNUMBER(OFFSET('Water Data'!$F$9,0,10*ROW('Water Data'!F102))),'Data Summary'!CA108="Yes"),OFFSET('Water Data'!$F$9,0,10*ROW('Water Data'!F102)),NA())</f>
        <v>#N/A</v>
      </c>
      <c r="M108" s="97" t="e">
        <f ca="true">+IF(AND(ISNUMBER(OFFSET('Water Data'!$G$4,0,10*ROW('Water Data'!G102))),'Data Summary'!CB108="Yes"),100-OFFSET('Water Data'!$G$4,0,10*ROW('Water Data'!G102)),NA())</f>
        <v>#N/A</v>
      </c>
      <c r="N108" s="97" t="e">
        <f ca="true">+IF(AND(ISNUMBER(OFFSET('Water Data'!$G$6,0,10*ROW('Water Data'!G102))),'Data Summary'!CC108="Yes"),OFFSET('Water Data'!$G$6,0,10*ROW('Water Data'!G102)),NA())</f>
        <v>#N/A</v>
      </c>
      <c r="O108" s="97" t="e">
        <f ca="true">+IF(AND(ISNUMBER(OFFSET('Water Data'!$G$9,0,10*ROW('Water Data'!G102))),'Data Summary'!CD108="Yes"),OFFSET('Water Data'!$G$9,0,10*ROW('Water Data'!G102)),NA())</f>
        <v>#N/A</v>
      </c>
      <c r="P108" s="97" t="e">
        <f ca="true">+IF(AND(ISNUMBER(OFFSET('Water Data'!$H$4,0,10*ROW('Water Data'!H102))),'Data Summary'!CE108="Yes"),100-OFFSET('Water Data'!$H$4,0,10*ROW('Water Data'!H102)),NA())</f>
        <v>#N/A</v>
      </c>
      <c r="Q108" s="97" t="e">
        <f ca="true">+IF(AND(ISNUMBER(OFFSET('Water Data'!$H$6,0,10*ROW('Water Data'!H102))),'Data Summary'!CF108="Yes"),OFFSET('Water Data'!$H$6,0,10*ROW('Water Data'!H102)),NA())</f>
        <v>#N/A</v>
      </c>
      <c r="R108" s="97" t="e">
        <f ca="true">+IF(AND(ISNUMBER(OFFSET('Water Data'!$H$9,0,10*ROW('Water Data'!H102))),'Data Summary'!CG108="Yes"),OFFSET('Water Data'!$H$9,0,10*ROW('Water Data'!H102)),NA())</f>
        <v>#N/A</v>
      </c>
      <c r="S108" s="97" t="e">
        <f ca="true">+IF(AND(ISNUMBER(OFFSET('Water Data'!$I$4,0,10*ROW('Water Data'!I102))),'Data Summary'!CH108="Yes"),100-OFFSET('Water Data'!$I$4,0,10*ROW('Water Data'!I102)),NA())</f>
        <v>#N/A</v>
      </c>
      <c r="T108" s="97" t="e">
        <f ca="true">+IF(AND(ISNUMBER(OFFSET('Water Data'!$I$6,0,10*ROW('Water Data'!I102))),'Data Summary'!CI108="Yes"),OFFSET('Water Data'!$I$6,0,10*ROW('Water Data'!I102)),NA())</f>
        <v>#N/A</v>
      </c>
      <c r="U108" s="97" t="e">
        <f ca="true">+IF(AND(ISNUMBER(OFFSET('Water Data'!$I$9,0,10*ROW('Water Data'!I102))),'Data Summary'!CJ108="Yes"),OFFSET('Water Data'!$I$9,0,10*ROW('Water Data'!I102)),NA())</f>
        <v>#N/A</v>
      </c>
      <c r="V108" s="98" t="e">
        <f ca="true">+IF(AND(ISNUMBER(OFFSET('Sanitation Data'!$D$4,0,10*ROW('Sanitation Data'!D102))),'Data Summary'!CK108="Yes"),100-OFFSET('Sanitation Data'!$D$4,0,10*ROW('Sanitation Data'!D102)),NA())</f>
        <v>#N/A</v>
      </c>
      <c r="W108" s="98" t="e">
        <f ca="true">+IF(AND(ISNUMBER(OFFSET('Sanitation Data'!$D$6,0,10*ROW('Sanitation Data'!D102))),'Data Summary'!CL108="Yes"),OFFSET('Sanitation Data'!$D$6,0,10*ROW('Sanitation Data'!D102)),NA())</f>
        <v>#N/A</v>
      </c>
      <c r="X108" s="98" t="e">
        <f ca="true">+IF(AND(ISNUMBER(OFFSET('Sanitation Data'!$D$10,0,10*ROW('Sanitation Data'!D102))),'Data Summary'!CM108="Yes"),OFFSET('Sanitation Data'!$D$10,0,10*ROW('Sanitation Data'!D102)),NA())</f>
        <v>#N/A</v>
      </c>
      <c r="Y108" s="98" t="e">
        <f ca="true">+IF(AND(ISNUMBER(OFFSET('Sanitation Data'!$D$11,0,10*ROW('Sanitation Data'!D102))),'Data Summary'!CN108="Yes"),OFFSET('Sanitation Data'!$D$11,0,10*ROW('Sanitation Data'!D102)),NA())</f>
        <v>#N/A</v>
      </c>
      <c r="Z108" s="98" t="e">
        <f ca="true">+IF(AND(ISNUMBER(OFFSET('Sanitation Data'!$D$12,0,10*ROW('Sanitation Data'!D102))),'Data Summary'!CO108="Yes"),OFFSET('Sanitation Data'!$D$12,0,10*ROW('Sanitation Data'!D102)),NA())</f>
        <v>#N/A</v>
      </c>
      <c r="AA108" s="98" t="e">
        <f ca="true">+IF(AND(ISNUMBER(OFFSET('Sanitation Data'!$E$4,0,10*ROW('Sanitation Data'!E102))),'Data Summary'!CP108="Yes"),100-OFFSET('Sanitation Data'!$E$4,0,10*ROW('Sanitation Data'!E102)),NA())</f>
        <v>#N/A</v>
      </c>
      <c r="AB108" s="98" t="e">
        <f ca="true">+IF(AND(ISNUMBER(OFFSET('Sanitation Data'!$E$6,0,10*ROW('Sanitation Data'!E102))),'Data Summary'!CQ108="Yes"),OFFSET('Sanitation Data'!$E$6,0,10*ROW('Sanitation Data'!E102)),NA())</f>
        <v>#N/A</v>
      </c>
      <c r="AC108" s="98" t="e">
        <f ca="true">+IF(AND(ISNUMBER(OFFSET('Sanitation Data'!$E$10,0,10*ROW('Sanitation Data'!E102))),'Data Summary'!CR108="Yes"),OFFSET('Sanitation Data'!$E$10,0,10*ROW('Sanitation Data'!E102)),NA())</f>
        <v>#N/A</v>
      </c>
      <c r="AD108" s="98" t="e">
        <f ca="true">+IF(AND(ISNUMBER(OFFSET('Sanitation Data'!$E$11,0,10*ROW('Sanitation Data'!E102))),'Data Summary'!CS108="Yes"),OFFSET('Sanitation Data'!$E$11,0,10*ROW('Sanitation Data'!E102)),NA())</f>
        <v>#N/A</v>
      </c>
      <c r="AE108" s="98" t="e">
        <f ca="true">+IF(AND(ISNUMBER(OFFSET('Sanitation Data'!$E$12,0,10*ROW('Sanitation Data'!E102))),'Data Summary'!CT108="Yes"),OFFSET('Sanitation Data'!$E$12,0,10*ROW('Sanitation Data'!E102)),NA())</f>
        <v>#N/A</v>
      </c>
      <c r="AF108" s="98" t="e">
        <f ca="true">+IF(AND(ISNUMBER(OFFSET('Sanitation Data'!$F$4,0,10*ROW('Sanitation Data'!F102))),'Data Summary'!CU108="Yes"),100-OFFSET('Sanitation Data'!$F$4,0,10*ROW('Sanitation Data'!F102)),NA())</f>
        <v>#N/A</v>
      </c>
      <c r="AG108" s="98" t="e">
        <f ca="true">+IF(AND(ISNUMBER(OFFSET('Sanitation Data'!$F$6,0,10*ROW('Sanitation Data'!F102))),'Data Summary'!CV108="Yes"),OFFSET('Sanitation Data'!$F$6,0,10*ROW('Sanitation Data'!F102)),NA())</f>
        <v>#N/A</v>
      </c>
      <c r="AH108" s="98" t="e">
        <f ca="true">+IF(AND(ISNUMBER(OFFSET('Sanitation Data'!$F$10,0,10*ROW('Sanitation Data'!F102))),'Data Summary'!CW108="Yes"),OFFSET('Sanitation Data'!$F$10,0,10*ROW('Sanitation Data'!F102)),NA())</f>
        <v>#N/A</v>
      </c>
      <c r="AI108" s="98" t="e">
        <f ca="true">+IF(AND(ISNUMBER(OFFSET('Sanitation Data'!$F$11,0,10*ROW('Sanitation Data'!F102))),'Data Summary'!CX108="Yes"),OFFSET('Sanitation Data'!$F$11,0,10*ROW('Sanitation Data'!F102)),NA())</f>
        <v>#N/A</v>
      </c>
      <c r="AJ108" s="98" t="e">
        <f ca="true">+IF(AND(ISNUMBER(OFFSET('Sanitation Data'!$F$12,0,10*ROW('Sanitation Data'!F102))),'Data Summary'!CY108="Yes"),OFFSET('Sanitation Data'!$F$12,0,10*ROW('Sanitation Data'!F102)),NA())</f>
        <v>#N/A</v>
      </c>
      <c r="AK108" s="98" t="e">
        <f ca="true">+IF(AND(ISNUMBER(OFFSET('Sanitation Data'!$G$4,0,10*ROW('Sanitation Data'!G102))),'Data Summary'!CZ108="Yes"),100-OFFSET('Sanitation Data'!$G$4,0,10*ROW('Sanitation Data'!G102)),NA())</f>
        <v>#N/A</v>
      </c>
      <c r="AL108" s="98" t="e">
        <f ca="true">+IF(AND(ISNUMBER(OFFSET('Sanitation Data'!$G$6,0,10*ROW('Sanitation Data'!G102))),'Data Summary'!DA108="Yes"),OFFSET('Sanitation Data'!$G$6,0,10*ROW('Sanitation Data'!G102)),NA())</f>
        <v>#N/A</v>
      </c>
      <c r="AM108" s="98" t="e">
        <f ca="true">+IF(AND(ISNUMBER(OFFSET('Sanitation Data'!$G$10,0,10*ROW('Sanitation Data'!G102))),'Data Summary'!DB108="Yes"),OFFSET('Sanitation Data'!$G$10,0,10*ROW('Sanitation Data'!G102)),NA())</f>
        <v>#N/A</v>
      </c>
      <c r="AN108" s="98" t="e">
        <f ca="true">+IF(AND(ISNUMBER(OFFSET('Sanitation Data'!$G$11,0,10*ROW('Sanitation Data'!G102))),'Data Summary'!DC108="Yes"),OFFSET('Sanitation Data'!$G$11,0,10*ROW('Sanitation Data'!G102)),NA())</f>
        <v>#N/A</v>
      </c>
      <c r="AO108" s="98" t="e">
        <f ca="true">+IF(AND(ISNUMBER(OFFSET('Sanitation Data'!$G$12,0,10*ROW('Sanitation Data'!G102))),'Data Summary'!DD108="Yes"),OFFSET('Sanitation Data'!$G$12,0,10*ROW('Sanitation Data'!G102)),NA())</f>
        <v>#N/A</v>
      </c>
      <c r="AP108" s="98" t="e">
        <f ca="true">+IF(AND(ISNUMBER(OFFSET('Sanitation Data'!$H$4,0,10*ROW('Sanitation Data'!H102))),'Data Summary'!DE108="Yes"),100-OFFSET('Sanitation Data'!$H$4,0,10*ROW('Sanitation Data'!H102)),NA())</f>
        <v>#N/A</v>
      </c>
      <c r="AQ108" s="98" t="e">
        <f ca="true">+IF(AND(ISNUMBER(OFFSET('Sanitation Data'!$H$6,0,10*ROW('Sanitation Data'!H102))),'Data Summary'!DF108="Yes"),OFFSET('Sanitation Data'!$H$6,0,10*ROW('Sanitation Data'!H102)),NA())</f>
        <v>#N/A</v>
      </c>
      <c r="AR108" s="98" t="e">
        <f ca="true">+IF(AND(ISNUMBER(OFFSET('Sanitation Data'!$H$10,0,10*ROW('Sanitation Data'!H102))),'Data Summary'!DG108="Yes"),OFFSET('Sanitation Data'!$H$10,0,10*ROW('Sanitation Data'!H102)),NA())</f>
        <v>#N/A</v>
      </c>
      <c r="AS108" s="98" t="e">
        <f ca="true">+IF(AND(ISNUMBER(OFFSET('Sanitation Data'!$H$11,0,10*ROW('Sanitation Data'!H102))),'Data Summary'!DH108="Yes"),OFFSET('Sanitation Data'!$H$11,0,10*ROW('Sanitation Data'!H102)),NA())</f>
        <v>#N/A</v>
      </c>
      <c r="AT108" s="98" t="e">
        <f ca="true">+IF(AND(ISNUMBER(OFFSET('Sanitation Data'!$H$12,0,10*ROW('Sanitation Data'!H102))),'Data Summary'!DI108="Yes"),OFFSET('Sanitation Data'!$H$12,0,10*ROW('Sanitation Data'!H102)),NA())</f>
        <v>#N/A</v>
      </c>
      <c r="AU108" s="98" t="e">
        <f ca="true">+IF(AND(ISNUMBER(OFFSET('Sanitation Data'!$I$4,0,10*ROW('Sanitation Data'!I102))),'Data Summary'!DJ108="Yes"),100-OFFSET('Sanitation Data'!$I$4,0,10*ROW('Sanitation Data'!I102)),NA())</f>
        <v>#N/A</v>
      </c>
      <c r="AV108" s="98" t="e">
        <f ca="true">+IF(AND(ISNUMBER(OFFSET('Sanitation Data'!$I$6,0,10*ROW('Sanitation Data'!I102))),'Data Summary'!DK108="Yes"),OFFSET('Sanitation Data'!$I$6,0,10*ROW('Sanitation Data'!I102)),NA())</f>
        <v>#N/A</v>
      </c>
      <c r="AW108" s="98" t="e">
        <f ca="true">+IF(AND(ISNUMBER(OFFSET('Sanitation Data'!$I$10,0,10*ROW('Sanitation Data'!I102))),'Data Summary'!DL108="Yes"),OFFSET('Sanitation Data'!$I$10,0,10*ROW('Sanitation Data'!I102)),NA())</f>
        <v>#N/A</v>
      </c>
      <c r="AX108" s="98" t="e">
        <f ca="true">+IF(AND(ISNUMBER(OFFSET('Sanitation Data'!$I$11,0,10*ROW('Sanitation Data'!I102))),'Data Summary'!DM108="Yes"),OFFSET('Sanitation Data'!$I$11,0,10*ROW('Sanitation Data'!I102)),NA())</f>
        <v>#N/A</v>
      </c>
      <c r="AY108" s="98" t="e">
        <f ca="true">+IF(AND(ISNUMBER(OFFSET('Sanitation Data'!$I$12,0,10*ROW('Sanitation Data'!I102))),'Data Summary'!DN108="Yes"),OFFSET('Sanitation Data'!$I$12,0,10*ROW('Sanitation Data'!I102)),NA())</f>
        <v>#N/A</v>
      </c>
      <c r="AZ108" s="99" t="e">
        <f ca="true">+IF(AND(ISNUMBER(OFFSET('Hygiene Data'!$D$5,0,10*ROW('Hygiene Data'!D102))),'Data Summary'!DO108="Yes"),OFFSET('Hygiene Data'!$D$5,0,10*ROW('Hygiene Data'!D102)),NA())</f>
        <v>#N/A</v>
      </c>
      <c r="BA108" s="99" t="e">
        <f ca="true">+IF(AND(ISNUMBER(OFFSET('Hygiene Data'!$D$7,0,10*ROW('Hygiene Data'!D102))),'Data Summary'!DP108="Yes"),OFFSET('Hygiene Data'!$D$7,0,10*ROW('Hygiene Data'!D102)),NA())</f>
        <v>#N/A</v>
      </c>
      <c r="BB108" s="99" t="e">
        <f ca="true">+IF(AND(ISNUMBER(OFFSET('Hygiene Data'!$D$9,0,10*ROW('Hygiene Data'!D102))),'Data Summary'!DQ108="Yes"),OFFSET('Hygiene Data'!$D$9,0,10*ROW('Hygiene Data'!D102)),NA())</f>
        <v>#N/A</v>
      </c>
      <c r="BC108" s="99" t="e">
        <f ca="true">+IF(AND(ISNUMBER(OFFSET('Hygiene Data'!$E$5,0,10*ROW('Hygiene Data'!E102))),'Data Summary'!DR108="Yes"),OFFSET('Hygiene Data'!$E$5,0,10*ROW('Hygiene Data'!E102)),NA())</f>
        <v>#N/A</v>
      </c>
      <c r="BD108" s="99" t="e">
        <f ca="true">+IF(AND(ISNUMBER(OFFSET('Hygiene Data'!$E$7,0,10*ROW('Hygiene Data'!E102))),'Data Summary'!DS108="Yes"),OFFSET('Hygiene Data'!$E$7,0,10*ROW('Hygiene Data'!E102)),NA())</f>
        <v>#N/A</v>
      </c>
      <c r="BE108" s="99" t="e">
        <f ca="true">+IF(AND(ISNUMBER(OFFSET('Hygiene Data'!$E$9,0,10*ROW('Hygiene Data'!E102))),'Data Summary'!DT108="Yes"),OFFSET('Hygiene Data'!$E$9,0,10*ROW('Hygiene Data'!E102)),NA())</f>
        <v>#N/A</v>
      </c>
      <c r="BF108" s="99" t="e">
        <f ca="true">+IF(AND(ISNUMBER(OFFSET('Hygiene Data'!$F$5,0,10*ROW('Hygiene Data'!F102))),'Data Summary'!DU108="Yes"),OFFSET('Hygiene Data'!$F$5,0,10*ROW('Hygiene Data'!F102)),NA())</f>
        <v>#N/A</v>
      </c>
      <c r="BG108" s="99" t="e">
        <f ca="true">+IF(AND(ISNUMBER(OFFSET('Hygiene Data'!$F$7,0,10*ROW('Hygiene Data'!F102))),'Data Summary'!DV108="Yes"),OFFSET('Hygiene Data'!$F$7,0,10*ROW('Hygiene Data'!F102)),NA())</f>
        <v>#N/A</v>
      </c>
      <c r="BH108" s="99" t="e">
        <f ca="true">+IF(AND(ISNUMBER(OFFSET('Hygiene Data'!$F$9,0,10*ROW('Hygiene Data'!F102))),'Data Summary'!DW108="Yes"),OFFSET('Hygiene Data'!$F$9,0,10*ROW('Hygiene Data'!F102)),NA())</f>
        <v>#N/A</v>
      </c>
      <c r="BI108" s="99" t="e">
        <f ca="true">+IF(AND(ISNUMBER(OFFSET('Hygiene Data'!$G$5,0,10*ROW('Hygiene Data'!G102))),'Data Summary'!DX108="Yes"),OFFSET('Hygiene Data'!$G$5,0,10*ROW('Hygiene Data'!G102)),NA())</f>
        <v>#N/A</v>
      </c>
      <c r="BJ108" s="99" t="e">
        <f ca="true">+IF(AND(ISNUMBER(OFFSET('Hygiene Data'!$G$7,0,10*ROW('Hygiene Data'!G102))),'Data Summary'!DY108="Yes"),OFFSET('Hygiene Data'!$G$7,0,10*ROW('Hygiene Data'!G102)),NA())</f>
        <v>#N/A</v>
      </c>
      <c r="BK108" s="99" t="e">
        <f ca="true">+IF(AND(ISNUMBER(OFFSET('Hygiene Data'!$G$9,0,10*ROW('Hygiene Data'!G102))),'Data Summary'!DZ108="Yes"),OFFSET('Hygiene Data'!$G$9,0,10*ROW('Hygiene Data'!G102)),NA())</f>
        <v>#N/A</v>
      </c>
      <c r="BL108" s="99" t="e">
        <f ca="true">+IF(AND(ISNUMBER(OFFSET('Hygiene Data'!$H$5,0,10*ROW('Hygiene Data'!H102))),'Data Summary'!EA108="Yes"),OFFSET('Hygiene Data'!$H$5,0,10*ROW('Hygiene Data'!H102)),NA())</f>
        <v>#N/A</v>
      </c>
      <c r="BM108" s="99" t="e">
        <f ca="true">+IF(AND(ISNUMBER(OFFSET('Hygiene Data'!$H$7,0,10*ROW('Hygiene Data'!H102))),'Data Summary'!EB108="Yes"),OFFSET('Hygiene Data'!$H$7,0,10*ROW('Hygiene Data'!H102)),NA())</f>
        <v>#N/A</v>
      </c>
      <c r="BN108" s="99" t="e">
        <f ca="true">+IF(AND(ISNUMBER(OFFSET('Hygiene Data'!$H$9,0,10*ROW('Hygiene Data'!H102))),'Data Summary'!EC108="Yes"),OFFSET('Hygiene Data'!$H$9,0,10*ROW('Hygiene Data'!H102)),NA())</f>
        <v>#N/A</v>
      </c>
      <c r="BO108" s="99" t="e">
        <f ca="true">+IF(AND(ISNUMBER(OFFSET('Hygiene Data'!$I$5,0,10*ROW('Hygiene Data'!I102))),'Data Summary'!ED108="Yes"),OFFSET('Hygiene Data'!$I$5,0,10*ROW('Hygiene Data'!I102)),NA())</f>
        <v>#N/A</v>
      </c>
      <c r="BP108" s="99" t="e">
        <f ca="true">+IF(AND(ISNUMBER(OFFSET('Hygiene Data'!$I$7,0,10*ROW('Hygiene Data'!I102))),'Data Summary'!EE108="Yes"),OFFSET('Hygiene Data'!$I$7,0,10*ROW('Hygiene Data'!I102)),NA())</f>
        <v>#N/A</v>
      </c>
      <c r="BQ108" s="99" t="e">
        <f ca="true">+IF(AND(ISNUMBER(OFFSET('Hygiene Data'!$I$9,0,10*ROW('Hygiene Data'!I102))),'Data Summary'!EF108="Yes"),OFFSET('Hygiene Data'!$I$9,0,10*ROW('Hygiene Data'!I102)),NA())</f>
        <v>#N/A</v>
      </c>
    </row>
    <row xmlns:x14ac="http://schemas.microsoft.com/office/spreadsheetml/2009/9/ac" r="109" x14ac:dyDescent="0.2">
      <c r="A109" s="337" t="e">
        <f ca="true">+RIGHT('Data Summary'!A109,LEN('Data Summary'!A109)-9)</f>
        <v>#VALUE!</v>
      </c>
      <c r="B109" s="38" t="str">
        <f ca="true">+IF(ISTEXT('Data Summary'!B109),'Data Summary'!B109,"")</f>
        <v/>
      </c>
      <c r="C109" s="336" t="e">
        <f ca="true">+VALUE('Data Summary'!C109)</f>
        <v>#VALUE!</v>
      </c>
      <c r="D109" s="97" t="e">
        <f ca="true">+IF(AND(ISNUMBER(OFFSET('Water Data'!$D$4,0,10*ROW('Water Data'!D103))),'Data Summary'!BS109="Yes"),100-OFFSET('Water Data'!$D$4,0,10*ROW('Water Data'!D103)),NA())</f>
        <v>#N/A</v>
      </c>
      <c r="E109" s="97" t="e">
        <f ca="true">+IF(AND(ISNUMBER(OFFSET('Water Data'!$D$6,0,10*ROW('Water Data'!D103))),'Data Summary'!BT109="Yes"),OFFSET('Water Data'!$D$6,0,10*ROW('Water Data'!D103)),NA())</f>
        <v>#N/A</v>
      </c>
      <c r="F109" s="97" t="e">
        <f ca="true">+IF(AND(ISNUMBER(OFFSET('Water Data'!$D$9,0,10*ROW('Water Data'!D103))),'Data Summary'!BU109="Yes"),OFFSET('Water Data'!$D$9,0,10*ROW('Water Data'!D103)),NA())</f>
        <v>#N/A</v>
      </c>
      <c r="G109" s="97" t="e">
        <f ca="true">+IF(AND(ISNUMBER(OFFSET('Water Data'!$E$4,0,10*ROW('Water Data'!E103))),'Data Summary'!BV109="Yes"),100-OFFSET('Water Data'!$E$4,0,10*ROW('Water Data'!E103)),NA())</f>
        <v>#N/A</v>
      </c>
      <c r="H109" s="97" t="e">
        <f ca="true">+IF(AND(ISNUMBER(OFFSET('Water Data'!$E$6,0,10*ROW('Water Data'!E103))),'Data Summary'!BW109="Yes"),OFFSET('Water Data'!$E$6,0,10*ROW('Water Data'!E103)),NA())</f>
        <v>#N/A</v>
      </c>
      <c r="I109" s="97" t="e">
        <f ca="true">+IF(AND(ISNUMBER(OFFSET('Water Data'!$E$9,0,10*ROW('Water Data'!E103))),'Data Summary'!BX109="Yes"),OFFSET('Water Data'!$E$9,0,10*ROW('Water Data'!E103)),NA())</f>
        <v>#N/A</v>
      </c>
      <c r="J109" s="97" t="e">
        <f ca="true">+IF(AND(ISNUMBER(OFFSET('Water Data'!$F$4,0,10*ROW('Water Data'!F103))),'Data Summary'!BY109="Yes"),100-OFFSET('Water Data'!$F$4,0,10*ROW('Water Data'!F103)),NA())</f>
        <v>#N/A</v>
      </c>
      <c r="K109" s="97" t="e">
        <f ca="true">+IF(AND(ISNUMBER(OFFSET('Water Data'!$F$6,0,10*ROW('Water Data'!F103))),'Data Summary'!BZ109="Yes"),OFFSET('Water Data'!$F$6,0,10*ROW('Water Data'!F103)),NA())</f>
        <v>#N/A</v>
      </c>
      <c r="L109" s="97" t="e">
        <f ca="true">+IF(AND(ISNUMBER(OFFSET('Water Data'!$F$9,0,10*ROW('Water Data'!F103))),'Data Summary'!CA109="Yes"),OFFSET('Water Data'!$F$9,0,10*ROW('Water Data'!F103)),NA())</f>
        <v>#N/A</v>
      </c>
      <c r="M109" s="97" t="e">
        <f ca="true">+IF(AND(ISNUMBER(OFFSET('Water Data'!$G$4,0,10*ROW('Water Data'!G103))),'Data Summary'!CB109="Yes"),100-OFFSET('Water Data'!$G$4,0,10*ROW('Water Data'!G103)),NA())</f>
        <v>#N/A</v>
      </c>
      <c r="N109" s="97" t="e">
        <f ca="true">+IF(AND(ISNUMBER(OFFSET('Water Data'!$G$6,0,10*ROW('Water Data'!G103))),'Data Summary'!CC109="Yes"),OFFSET('Water Data'!$G$6,0,10*ROW('Water Data'!G103)),NA())</f>
        <v>#N/A</v>
      </c>
      <c r="O109" s="97" t="e">
        <f ca="true">+IF(AND(ISNUMBER(OFFSET('Water Data'!$G$9,0,10*ROW('Water Data'!G103))),'Data Summary'!CD109="Yes"),OFFSET('Water Data'!$G$9,0,10*ROW('Water Data'!G103)),NA())</f>
        <v>#N/A</v>
      </c>
      <c r="P109" s="97" t="e">
        <f ca="true">+IF(AND(ISNUMBER(OFFSET('Water Data'!$H$4,0,10*ROW('Water Data'!H103))),'Data Summary'!CE109="Yes"),100-OFFSET('Water Data'!$H$4,0,10*ROW('Water Data'!H103)),NA())</f>
        <v>#N/A</v>
      </c>
      <c r="Q109" s="97" t="e">
        <f ca="true">+IF(AND(ISNUMBER(OFFSET('Water Data'!$H$6,0,10*ROW('Water Data'!H103))),'Data Summary'!CF109="Yes"),OFFSET('Water Data'!$H$6,0,10*ROW('Water Data'!H103)),NA())</f>
        <v>#N/A</v>
      </c>
      <c r="R109" s="97" t="e">
        <f ca="true">+IF(AND(ISNUMBER(OFFSET('Water Data'!$H$9,0,10*ROW('Water Data'!H103))),'Data Summary'!CG109="Yes"),OFFSET('Water Data'!$H$9,0,10*ROW('Water Data'!H103)),NA())</f>
        <v>#N/A</v>
      </c>
      <c r="S109" s="97" t="e">
        <f ca="true">+IF(AND(ISNUMBER(OFFSET('Water Data'!$I$4,0,10*ROW('Water Data'!I103))),'Data Summary'!CH109="Yes"),100-OFFSET('Water Data'!$I$4,0,10*ROW('Water Data'!I103)),NA())</f>
        <v>#N/A</v>
      </c>
      <c r="T109" s="97" t="e">
        <f ca="true">+IF(AND(ISNUMBER(OFFSET('Water Data'!$I$6,0,10*ROW('Water Data'!I103))),'Data Summary'!CI109="Yes"),OFFSET('Water Data'!$I$6,0,10*ROW('Water Data'!I103)),NA())</f>
        <v>#N/A</v>
      </c>
      <c r="U109" s="97" t="e">
        <f ca="true">+IF(AND(ISNUMBER(OFFSET('Water Data'!$I$9,0,10*ROW('Water Data'!I103))),'Data Summary'!CJ109="Yes"),OFFSET('Water Data'!$I$9,0,10*ROW('Water Data'!I103)),NA())</f>
        <v>#N/A</v>
      </c>
      <c r="V109" s="98" t="e">
        <f ca="true">+IF(AND(ISNUMBER(OFFSET('Sanitation Data'!$D$4,0,10*ROW('Sanitation Data'!D103))),'Data Summary'!CK109="Yes"),100-OFFSET('Sanitation Data'!$D$4,0,10*ROW('Sanitation Data'!D103)),NA())</f>
        <v>#N/A</v>
      </c>
      <c r="W109" s="98" t="e">
        <f ca="true">+IF(AND(ISNUMBER(OFFSET('Sanitation Data'!$D$6,0,10*ROW('Sanitation Data'!D103))),'Data Summary'!CL109="Yes"),OFFSET('Sanitation Data'!$D$6,0,10*ROW('Sanitation Data'!D103)),NA())</f>
        <v>#N/A</v>
      </c>
      <c r="X109" s="98" t="e">
        <f ca="true">+IF(AND(ISNUMBER(OFFSET('Sanitation Data'!$D$10,0,10*ROW('Sanitation Data'!D103))),'Data Summary'!CM109="Yes"),OFFSET('Sanitation Data'!$D$10,0,10*ROW('Sanitation Data'!D103)),NA())</f>
        <v>#N/A</v>
      </c>
      <c r="Y109" s="98" t="e">
        <f ca="true">+IF(AND(ISNUMBER(OFFSET('Sanitation Data'!$D$11,0,10*ROW('Sanitation Data'!D103))),'Data Summary'!CN109="Yes"),OFFSET('Sanitation Data'!$D$11,0,10*ROW('Sanitation Data'!D103)),NA())</f>
        <v>#N/A</v>
      </c>
      <c r="Z109" s="98" t="e">
        <f ca="true">+IF(AND(ISNUMBER(OFFSET('Sanitation Data'!$D$12,0,10*ROW('Sanitation Data'!D103))),'Data Summary'!CO109="Yes"),OFFSET('Sanitation Data'!$D$12,0,10*ROW('Sanitation Data'!D103)),NA())</f>
        <v>#N/A</v>
      </c>
      <c r="AA109" s="98" t="e">
        <f ca="true">+IF(AND(ISNUMBER(OFFSET('Sanitation Data'!$E$4,0,10*ROW('Sanitation Data'!E103))),'Data Summary'!CP109="Yes"),100-OFFSET('Sanitation Data'!$E$4,0,10*ROW('Sanitation Data'!E103)),NA())</f>
        <v>#N/A</v>
      </c>
      <c r="AB109" s="98" t="e">
        <f ca="true">+IF(AND(ISNUMBER(OFFSET('Sanitation Data'!$E$6,0,10*ROW('Sanitation Data'!E103))),'Data Summary'!CQ109="Yes"),OFFSET('Sanitation Data'!$E$6,0,10*ROW('Sanitation Data'!E103)),NA())</f>
        <v>#N/A</v>
      </c>
      <c r="AC109" s="98" t="e">
        <f ca="true">+IF(AND(ISNUMBER(OFFSET('Sanitation Data'!$E$10,0,10*ROW('Sanitation Data'!E103))),'Data Summary'!CR109="Yes"),OFFSET('Sanitation Data'!$E$10,0,10*ROW('Sanitation Data'!E103)),NA())</f>
        <v>#N/A</v>
      </c>
      <c r="AD109" s="98" t="e">
        <f ca="true">+IF(AND(ISNUMBER(OFFSET('Sanitation Data'!$E$11,0,10*ROW('Sanitation Data'!E103))),'Data Summary'!CS109="Yes"),OFFSET('Sanitation Data'!$E$11,0,10*ROW('Sanitation Data'!E103)),NA())</f>
        <v>#N/A</v>
      </c>
      <c r="AE109" s="98" t="e">
        <f ca="true">+IF(AND(ISNUMBER(OFFSET('Sanitation Data'!$E$12,0,10*ROW('Sanitation Data'!E103))),'Data Summary'!CT109="Yes"),OFFSET('Sanitation Data'!$E$12,0,10*ROW('Sanitation Data'!E103)),NA())</f>
        <v>#N/A</v>
      </c>
      <c r="AF109" s="98" t="e">
        <f ca="true">+IF(AND(ISNUMBER(OFFSET('Sanitation Data'!$F$4,0,10*ROW('Sanitation Data'!F103))),'Data Summary'!CU109="Yes"),100-OFFSET('Sanitation Data'!$F$4,0,10*ROW('Sanitation Data'!F103)),NA())</f>
        <v>#N/A</v>
      </c>
      <c r="AG109" s="98" t="e">
        <f ca="true">+IF(AND(ISNUMBER(OFFSET('Sanitation Data'!$F$6,0,10*ROW('Sanitation Data'!F103))),'Data Summary'!CV109="Yes"),OFFSET('Sanitation Data'!$F$6,0,10*ROW('Sanitation Data'!F103)),NA())</f>
        <v>#N/A</v>
      </c>
      <c r="AH109" s="98" t="e">
        <f ca="true">+IF(AND(ISNUMBER(OFFSET('Sanitation Data'!$F$10,0,10*ROW('Sanitation Data'!F103))),'Data Summary'!CW109="Yes"),OFFSET('Sanitation Data'!$F$10,0,10*ROW('Sanitation Data'!F103)),NA())</f>
        <v>#N/A</v>
      </c>
      <c r="AI109" s="98" t="e">
        <f ca="true">+IF(AND(ISNUMBER(OFFSET('Sanitation Data'!$F$11,0,10*ROW('Sanitation Data'!F103))),'Data Summary'!CX109="Yes"),OFFSET('Sanitation Data'!$F$11,0,10*ROW('Sanitation Data'!F103)),NA())</f>
        <v>#N/A</v>
      </c>
      <c r="AJ109" s="98" t="e">
        <f ca="true">+IF(AND(ISNUMBER(OFFSET('Sanitation Data'!$F$12,0,10*ROW('Sanitation Data'!F103))),'Data Summary'!CY109="Yes"),OFFSET('Sanitation Data'!$F$12,0,10*ROW('Sanitation Data'!F103)),NA())</f>
        <v>#N/A</v>
      </c>
      <c r="AK109" s="98" t="e">
        <f ca="true">+IF(AND(ISNUMBER(OFFSET('Sanitation Data'!$G$4,0,10*ROW('Sanitation Data'!G103))),'Data Summary'!CZ109="Yes"),100-OFFSET('Sanitation Data'!$G$4,0,10*ROW('Sanitation Data'!G103)),NA())</f>
        <v>#N/A</v>
      </c>
      <c r="AL109" s="98" t="e">
        <f ca="true">+IF(AND(ISNUMBER(OFFSET('Sanitation Data'!$G$6,0,10*ROW('Sanitation Data'!G103))),'Data Summary'!DA109="Yes"),OFFSET('Sanitation Data'!$G$6,0,10*ROW('Sanitation Data'!G103)),NA())</f>
        <v>#N/A</v>
      </c>
      <c r="AM109" s="98" t="e">
        <f ca="true">+IF(AND(ISNUMBER(OFFSET('Sanitation Data'!$G$10,0,10*ROW('Sanitation Data'!G103))),'Data Summary'!DB109="Yes"),OFFSET('Sanitation Data'!$G$10,0,10*ROW('Sanitation Data'!G103)),NA())</f>
        <v>#N/A</v>
      </c>
      <c r="AN109" s="98" t="e">
        <f ca="true">+IF(AND(ISNUMBER(OFFSET('Sanitation Data'!$G$11,0,10*ROW('Sanitation Data'!G103))),'Data Summary'!DC109="Yes"),OFFSET('Sanitation Data'!$G$11,0,10*ROW('Sanitation Data'!G103)),NA())</f>
        <v>#N/A</v>
      </c>
      <c r="AO109" s="98" t="e">
        <f ca="true">+IF(AND(ISNUMBER(OFFSET('Sanitation Data'!$G$12,0,10*ROW('Sanitation Data'!G103))),'Data Summary'!DD109="Yes"),OFFSET('Sanitation Data'!$G$12,0,10*ROW('Sanitation Data'!G103)),NA())</f>
        <v>#N/A</v>
      </c>
      <c r="AP109" s="98" t="e">
        <f ca="true">+IF(AND(ISNUMBER(OFFSET('Sanitation Data'!$H$4,0,10*ROW('Sanitation Data'!H103))),'Data Summary'!DE109="Yes"),100-OFFSET('Sanitation Data'!$H$4,0,10*ROW('Sanitation Data'!H103)),NA())</f>
        <v>#N/A</v>
      </c>
      <c r="AQ109" s="98" t="e">
        <f ca="true">+IF(AND(ISNUMBER(OFFSET('Sanitation Data'!$H$6,0,10*ROW('Sanitation Data'!H103))),'Data Summary'!DF109="Yes"),OFFSET('Sanitation Data'!$H$6,0,10*ROW('Sanitation Data'!H103)),NA())</f>
        <v>#N/A</v>
      </c>
      <c r="AR109" s="98" t="e">
        <f ca="true">+IF(AND(ISNUMBER(OFFSET('Sanitation Data'!$H$10,0,10*ROW('Sanitation Data'!H103))),'Data Summary'!DG109="Yes"),OFFSET('Sanitation Data'!$H$10,0,10*ROW('Sanitation Data'!H103)),NA())</f>
        <v>#N/A</v>
      </c>
      <c r="AS109" s="98" t="e">
        <f ca="true">+IF(AND(ISNUMBER(OFFSET('Sanitation Data'!$H$11,0,10*ROW('Sanitation Data'!H103))),'Data Summary'!DH109="Yes"),OFFSET('Sanitation Data'!$H$11,0,10*ROW('Sanitation Data'!H103)),NA())</f>
        <v>#N/A</v>
      </c>
      <c r="AT109" s="98" t="e">
        <f ca="true">+IF(AND(ISNUMBER(OFFSET('Sanitation Data'!$H$12,0,10*ROW('Sanitation Data'!H103))),'Data Summary'!DI109="Yes"),OFFSET('Sanitation Data'!$H$12,0,10*ROW('Sanitation Data'!H103)),NA())</f>
        <v>#N/A</v>
      </c>
      <c r="AU109" s="98" t="e">
        <f ca="true">+IF(AND(ISNUMBER(OFFSET('Sanitation Data'!$I$4,0,10*ROW('Sanitation Data'!I103))),'Data Summary'!DJ109="Yes"),100-OFFSET('Sanitation Data'!$I$4,0,10*ROW('Sanitation Data'!I103)),NA())</f>
        <v>#N/A</v>
      </c>
      <c r="AV109" s="98" t="e">
        <f ca="true">+IF(AND(ISNUMBER(OFFSET('Sanitation Data'!$I$6,0,10*ROW('Sanitation Data'!I103))),'Data Summary'!DK109="Yes"),OFFSET('Sanitation Data'!$I$6,0,10*ROW('Sanitation Data'!I103)),NA())</f>
        <v>#N/A</v>
      </c>
      <c r="AW109" s="98" t="e">
        <f ca="true">+IF(AND(ISNUMBER(OFFSET('Sanitation Data'!$I$10,0,10*ROW('Sanitation Data'!I103))),'Data Summary'!DL109="Yes"),OFFSET('Sanitation Data'!$I$10,0,10*ROW('Sanitation Data'!I103)),NA())</f>
        <v>#N/A</v>
      </c>
      <c r="AX109" s="98" t="e">
        <f ca="true">+IF(AND(ISNUMBER(OFFSET('Sanitation Data'!$I$11,0,10*ROW('Sanitation Data'!I103))),'Data Summary'!DM109="Yes"),OFFSET('Sanitation Data'!$I$11,0,10*ROW('Sanitation Data'!I103)),NA())</f>
        <v>#N/A</v>
      </c>
      <c r="AY109" s="98" t="e">
        <f ca="true">+IF(AND(ISNUMBER(OFFSET('Sanitation Data'!$I$12,0,10*ROW('Sanitation Data'!I103))),'Data Summary'!DN109="Yes"),OFFSET('Sanitation Data'!$I$12,0,10*ROW('Sanitation Data'!I103)),NA())</f>
        <v>#N/A</v>
      </c>
      <c r="AZ109" s="99" t="e">
        <f ca="true">+IF(AND(ISNUMBER(OFFSET('Hygiene Data'!$D$5,0,10*ROW('Hygiene Data'!D103))),'Data Summary'!DO109="Yes"),OFFSET('Hygiene Data'!$D$5,0,10*ROW('Hygiene Data'!D103)),NA())</f>
        <v>#N/A</v>
      </c>
      <c r="BA109" s="99" t="e">
        <f ca="true">+IF(AND(ISNUMBER(OFFSET('Hygiene Data'!$D$7,0,10*ROW('Hygiene Data'!D103))),'Data Summary'!DP109="Yes"),OFFSET('Hygiene Data'!$D$7,0,10*ROW('Hygiene Data'!D103)),NA())</f>
        <v>#N/A</v>
      </c>
      <c r="BB109" s="99" t="e">
        <f ca="true">+IF(AND(ISNUMBER(OFFSET('Hygiene Data'!$D$9,0,10*ROW('Hygiene Data'!D103))),'Data Summary'!DQ109="Yes"),OFFSET('Hygiene Data'!$D$9,0,10*ROW('Hygiene Data'!D103)),NA())</f>
        <v>#N/A</v>
      </c>
      <c r="BC109" s="99" t="e">
        <f ca="true">+IF(AND(ISNUMBER(OFFSET('Hygiene Data'!$E$5,0,10*ROW('Hygiene Data'!E103))),'Data Summary'!DR109="Yes"),OFFSET('Hygiene Data'!$E$5,0,10*ROW('Hygiene Data'!E103)),NA())</f>
        <v>#N/A</v>
      </c>
      <c r="BD109" s="99" t="e">
        <f ca="true">+IF(AND(ISNUMBER(OFFSET('Hygiene Data'!$E$7,0,10*ROW('Hygiene Data'!E103))),'Data Summary'!DS109="Yes"),OFFSET('Hygiene Data'!$E$7,0,10*ROW('Hygiene Data'!E103)),NA())</f>
        <v>#N/A</v>
      </c>
      <c r="BE109" s="99" t="e">
        <f ca="true">+IF(AND(ISNUMBER(OFFSET('Hygiene Data'!$E$9,0,10*ROW('Hygiene Data'!E103))),'Data Summary'!DT109="Yes"),OFFSET('Hygiene Data'!$E$9,0,10*ROW('Hygiene Data'!E103)),NA())</f>
        <v>#N/A</v>
      </c>
      <c r="BF109" s="99" t="e">
        <f ca="true">+IF(AND(ISNUMBER(OFFSET('Hygiene Data'!$F$5,0,10*ROW('Hygiene Data'!F103))),'Data Summary'!DU109="Yes"),OFFSET('Hygiene Data'!$F$5,0,10*ROW('Hygiene Data'!F103)),NA())</f>
        <v>#N/A</v>
      </c>
      <c r="BG109" s="99" t="e">
        <f ca="true">+IF(AND(ISNUMBER(OFFSET('Hygiene Data'!$F$7,0,10*ROW('Hygiene Data'!F103))),'Data Summary'!DV109="Yes"),OFFSET('Hygiene Data'!$F$7,0,10*ROW('Hygiene Data'!F103)),NA())</f>
        <v>#N/A</v>
      </c>
      <c r="BH109" s="99" t="e">
        <f ca="true">+IF(AND(ISNUMBER(OFFSET('Hygiene Data'!$F$9,0,10*ROW('Hygiene Data'!F103))),'Data Summary'!DW109="Yes"),OFFSET('Hygiene Data'!$F$9,0,10*ROW('Hygiene Data'!F103)),NA())</f>
        <v>#N/A</v>
      </c>
      <c r="BI109" s="99" t="e">
        <f ca="true">+IF(AND(ISNUMBER(OFFSET('Hygiene Data'!$G$5,0,10*ROW('Hygiene Data'!G103))),'Data Summary'!DX109="Yes"),OFFSET('Hygiene Data'!$G$5,0,10*ROW('Hygiene Data'!G103)),NA())</f>
        <v>#N/A</v>
      </c>
      <c r="BJ109" s="99" t="e">
        <f ca="true">+IF(AND(ISNUMBER(OFFSET('Hygiene Data'!$G$7,0,10*ROW('Hygiene Data'!G103))),'Data Summary'!DY109="Yes"),OFFSET('Hygiene Data'!$G$7,0,10*ROW('Hygiene Data'!G103)),NA())</f>
        <v>#N/A</v>
      </c>
      <c r="BK109" s="99" t="e">
        <f ca="true">+IF(AND(ISNUMBER(OFFSET('Hygiene Data'!$G$9,0,10*ROW('Hygiene Data'!G103))),'Data Summary'!DZ109="Yes"),OFFSET('Hygiene Data'!$G$9,0,10*ROW('Hygiene Data'!G103)),NA())</f>
        <v>#N/A</v>
      </c>
      <c r="BL109" s="99" t="e">
        <f ca="true">+IF(AND(ISNUMBER(OFFSET('Hygiene Data'!$H$5,0,10*ROW('Hygiene Data'!H103))),'Data Summary'!EA109="Yes"),OFFSET('Hygiene Data'!$H$5,0,10*ROW('Hygiene Data'!H103)),NA())</f>
        <v>#N/A</v>
      </c>
      <c r="BM109" s="99" t="e">
        <f ca="true">+IF(AND(ISNUMBER(OFFSET('Hygiene Data'!$H$7,0,10*ROW('Hygiene Data'!H103))),'Data Summary'!EB109="Yes"),OFFSET('Hygiene Data'!$H$7,0,10*ROW('Hygiene Data'!H103)),NA())</f>
        <v>#N/A</v>
      </c>
      <c r="BN109" s="99" t="e">
        <f ca="true">+IF(AND(ISNUMBER(OFFSET('Hygiene Data'!$H$9,0,10*ROW('Hygiene Data'!H103))),'Data Summary'!EC109="Yes"),OFFSET('Hygiene Data'!$H$9,0,10*ROW('Hygiene Data'!H103)),NA())</f>
        <v>#N/A</v>
      </c>
      <c r="BO109" s="99" t="e">
        <f ca="true">+IF(AND(ISNUMBER(OFFSET('Hygiene Data'!$I$5,0,10*ROW('Hygiene Data'!I103))),'Data Summary'!ED109="Yes"),OFFSET('Hygiene Data'!$I$5,0,10*ROW('Hygiene Data'!I103)),NA())</f>
        <v>#N/A</v>
      </c>
      <c r="BP109" s="99" t="e">
        <f ca="true">+IF(AND(ISNUMBER(OFFSET('Hygiene Data'!$I$7,0,10*ROW('Hygiene Data'!I103))),'Data Summary'!EE109="Yes"),OFFSET('Hygiene Data'!$I$7,0,10*ROW('Hygiene Data'!I103)),NA())</f>
        <v>#N/A</v>
      </c>
      <c r="BQ109" s="99" t="e">
        <f ca="true">+IF(AND(ISNUMBER(OFFSET('Hygiene Data'!$I$9,0,10*ROW('Hygiene Data'!I103))),'Data Summary'!EF109="Yes"),OFFSET('Hygiene Data'!$I$9,0,10*ROW('Hygiene Data'!I103)),NA())</f>
        <v>#N/A</v>
      </c>
    </row>
    <row xmlns:x14ac="http://schemas.microsoft.com/office/spreadsheetml/2009/9/ac" r="110" x14ac:dyDescent="0.2">
      <c r="A110" s="337" t="e">
        <f ca="true">+RIGHT('Data Summary'!A110,LEN('Data Summary'!A110)-9)</f>
        <v>#VALUE!</v>
      </c>
      <c r="B110" s="38" t="str">
        <f ca="true">+IF(ISTEXT('Data Summary'!B110),'Data Summary'!B110,"")</f>
        <v/>
      </c>
      <c r="C110" s="336" t="e">
        <f ca="true">+VALUE('Data Summary'!C110)</f>
        <v>#VALUE!</v>
      </c>
      <c r="D110" s="97" t="e">
        <f ca="true">+IF(AND(ISNUMBER(OFFSET('Water Data'!$D$4,0,10*ROW('Water Data'!D104))),'Data Summary'!BS110="Yes"),100-OFFSET('Water Data'!$D$4,0,10*ROW('Water Data'!D104)),NA())</f>
        <v>#N/A</v>
      </c>
      <c r="E110" s="97" t="e">
        <f ca="true">+IF(AND(ISNUMBER(OFFSET('Water Data'!$D$6,0,10*ROW('Water Data'!D104))),'Data Summary'!BT110="Yes"),OFFSET('Water Data'!$D$6,0,10*ROW('Water Data'!D104)),NA())</f>
        <v>#N/A</v>
      </c>
      <c r="F110" s="97" t="e">
        <f ca="true">+IF(AND(ISNUMBER(OFFSET('Water Data'!$D$9,0,10*ROW('Water Data'!D104))),'Data Summary'!BU110="Yes"),OFFSET('Water Data'!$D$9,0,10*ROW('Water Data'!D104)),NA())</f>
        <v>#N/A</v>
      </c>
      <c r="G110" s="97" t="e">
        <f ca="true">+IF(AND(ISNUMBER(OFFSET('Water Data'!$E$4,0,10*ROW('Water Data'!E104))),'Data Summary'!BV110="Yes"),100-OFFSET('Water Data'!$E$4,0,10*ROW('Water Data'!E104)),NA())</f>
        <v>#N/A</v>
      </c>
      <c r="H110" s="97" t="e">
        <f ca="true">+IF(AND(ISNUMBER(OFFSET('Water Data'!$E$6,0,10*ROW('Water Data'!E104))),'Data Summary'!BW110="Yes"),OFFSET('Water Data'!$E$6,0,10*ROW('Water Data'!E104)),NA())</f>
        <v>#N/A</v>
      </c>
      <c r="I110" s="97" t="e">
        <f ca="true">+IF(AND(ISNUMBER(OFFSET('Water Data'!$E$9,0,10*ROW('Water Data'!E104))),'Data Summary'!BX110="Yes"),OFFSET('Water Data'!$E$9,0,10*ROW('Water Data'!E104)),NA())</f>
        <v>#N/A</v>
      </c>
      <c r="J110" s="97" t="e">
        <f ca="true">+IF(AND(ISNUMBER(OFFSET('Water Data'!$F$4,0,10*ROW('Water Data'!F104))),'Data Summary'!BY110="Yes"),100-OFFSET('Water Data'!$F$4,0,10*ROW('Water Data'!F104)),NA())</f>
        <v>#N/A</v>
      </c>
      <c r="K110" s="97" t="e">
        <f ca="true">+IF(AND(ISNUMBER(OFFSET('Water Data'!$F$6,0,10*ROW('Water Data'!F104))),'Data Summary'!BZ110="Yes"),OFFSET('Water Data'!$F$6,0,10*ROW('Water Data'!F104)),NA())</f>
        <v>#N/A</v>
      </c>
      <c r="L110" s="97" t="e">
        <f ca="true">+IF(AND(ISNUMBER(OFFSET('Water Data'!$F$9,0,10*ROW('Water Data'!F104))),'Data Summary'!CA110="Yes"),OFFSET('Water Data'!$F$9,0,10*ROW('Water Data'!F104)),NA())</f>
        <v>#N/A</v>
      </c>
      <c r="M110" s="97" t="e">
        <f ca="true">+IF(AND(ISNUMBER(OFFSET('Water Data'!$G$4,0,10*ROW('Water Data'!G104))),'Data Summary'!CB110="Yes"),100-OFFSET('Water Data'!$G$4,0,10*ROW('Water Data'!G104)),NA())</f>
        <v>#N/A</v>
      </c>
      <c r="N110" s="97" t="e">
        <f ca="true">+IF(AND(ISNUMBER(OFFSET('Water Data'!$G$6,0,10*ROW('Water Data'!G104))),'Data Summary'!CC110="Yes"),OFFSET('Water Data'!$G$6,0,10*ROW('Water Data'!G104)),NA())</f>
        <v>#N/A</v>
      </c>
      <c r="O110" s="97" t="e">
        <f ca="true">+IF(AND(ISNUMBER(OFFSET('Water Data'!$G$9,0,10*ROW('Water Data'!G104))),'Data Summary'!CD110="Yes"),OFFSET('Water Data'!$G$9,0,10*ROW('Water Data'!G104)),NA())</f>
        <v>#N/A</v>
      </c>
      <c r="P110" s="97" t="e">
        <f ca="true">+IF(AND(ISNUMBER(OFFSET('Water Data'!$H$4,0,10*ROW('Water Data'!H104))),'Data Summary'!CE110="Yes"),100-OFFSET('Water Data'!$H$4,0,10*ROW('Water Data'!H104)),NA())</f>
        <v>#N/A</v>
      </c>
      <c r="Q110" s="97" t="e">
        <f ca="true">+IF(AND(ISNUMBER(OFFSET('Water Data'!$H$6,0,10*ROW('Water Data'!H104))),'Data Summary'!CF110="Yes"),OFFSET('Water Data'!$H$6,0,10*ROW('Water Data'!H104)),NA())</f>
        <v>#N/A</v>
      </c>
      <c r="R110" s="97" t="e">
        <f ca="true">+IF(AND(ISNUMBER(OFFSET('Water Data'!$H$9,0,10*ROW('Water Data'!H104))),'Data Summary'!CG110="Yes"),OFFSET('Water Data'!$H$9,0,10*ROW('Water Data'!H104)),NA())</f>
        <v>#N/A</v>
      </c>
      <c r="S110" s="97" t="e">
        <f ca="true">+IF(AND(ISNUMBER(OFFSET('Water Data'!$I$4,0,10*ROW('Water Data'!I104))),'Data Summary'!CH110="Yes"),100-OFFSET('Water Data'!$I$4,0,10*ROW('Water Data'!I104)),NA())</f>
        <v>#N/A</v>
      </c>
      <c r="T110" s="97" t="e">
        <f ca="true">+IF(AND(ISNUMBER(OFFSET('Water Data'!$I$6,0,10*ROW('Water Data'!I104))),'Data Summary'!CI110="Yes"),OFFSET('Water Data'!$I$6,0,10*ROW('Water Data'!I104)),NA())</f>
        <v>#N/A</v>
      </c>
      <c r="U110" s="97" t="e">
        <f ca="true">+IF(AND(ISNUMBER(OFFSET('Water Data'!$I$9,0,10*ROW('Water Data'!I104))),'Data Summary'!CJ110="Yes"),OFFSET('Water Data'!$I$9,0,10*ROW('Water Data'!I104)),NA())</f>
        <v>#N/A</v>
      </c>
      <c r="V110" s="98" t="e">
        <f ca="true">+IF(AND(ISNUMBER(OFFSET('Sanitation Data'!$D$4,0,10*ROW('Sanitation Data'!D104))),'Data Summary'!CK110="Yes"),100-OFFSET('Sanitation Data'!$D$4,0,10*ROW('Sanitation Data'!D104)),NA())</f>
        <v>#N/A</v>
      </c>
      <c r="W110" s="98" t="e">
        <f ca="true">+IF(AND(ISNUMBER(OFFSET('Sanitation Data'!$D$6,0,10*ROW('Sanitation Data'!D104))),'Data Summary'!CL110="Yes"),OFFSET('Sanitation Data'!$D$6,0,10*ROW('Sanitation Data'!D104)),NA())</f>
        <v>#N/A</v>
      </c>
      <c r="X110" s="98" t="e">
        <f ca="true">+IF(AND(ISNUMBER(OFFSET('Sanitation Data'!$D$10,0,10*ROW('Sanitation Data'!D104))),'Data Summary'!CM110="Yes"),OFFSET('Sanitation Data'!$D$10,0,10*ROW('Sanitation Data'!D104)),NA())</f>
        <v>#N/A</v>
      </c>
      <c r="Y110" s="98" t="e">
        <f ca="true">+IF(AND(ISNUMBER(OFFSET('Sanitation Data'!$D$11,0,10*ROW('Sanitation Data'!D104))),'Data Summary'!CN110="Yes"),OFFSET('Sanitation Data'!$D$11,0,10*ROW('Sanitation Data'!D104)),NA())</f>
        <v>#N/A</v>
      </c>
      <c r="Z110" s="98" t="e">
        <f ca="true">+IF(AND(ISNUMBER(OFFSET('Sanitation Data'!$D$12,0,10*ROW('Sanitation Data'!D104))),'Data Summary'!CO110="Yes"),OFFSET('Sanitation Data'!$D$12,0,10*ROW('Sanitation Data'!D104)),NA())</f>
        <v>#N/A</v>
      </c>
      <c r="AA110" s="98" t="e">
        <f ca="true">+IF(AND(ISNUMBER(OFFSET('Sanitation Data'!$E$4,0,10*ROW('Sanitation Data'!E104))),'Data Summary'!CP110="Yes"),100-OFFSET('Sanitation Data'!$E$4,0,10*ROW('Sanitation Data'!E104)),NA())</f>
        <v>#N/A</v>
      </c>
      <c r="AB110" s="98" t="e">
        <f ca="true">+IF(AND(ISNUMBER(OFFSET('Sanitation Data'!$E$6,0,10*ROW('Sanitation Data'!E104))),'Data Summary'!CQ110="Yes"),OFFSET('Sanitation Data'!$E$6,0,10*ROW('Sanitation Data'!E104)),NA())</f>
        <v>#N/A</v>
      </c>
      <c r="AC110" s="98" t="e">
        <f ca="true">+IF(AND(ISNUMBER(OFFSET('Sanitation Data'!$E$10,0,10*ROW('Sanitation Data'!E104))),'Data Summary'!CR110="Yes"),OFFSET('Sanitation Data'!$E$10,0,10*ROW('Sanitation Data'!E104)),NA())</f>
        <v>#N/A</v>
      </c>
      <c r="AD110" s="98" t="e">
        <f ca="true">+IF(AND(ISNUMBER(OFFSET('Sanitation Data'!$E$11,0,10*ROW('Sanitation Data'!E104))),'Data Summary'!CS110="Yes"),OFFSET('Sanitation Data'!$E$11,0,10*ROW('Sanitation Data'!E104)),NA())</f>
        <v>#N/A</v>
      </c>
      <c r="AE110" s="98" t="e">
        <f ca="true">+IF(AND(ISNUMBER(OFFSET('Sanitation Data'!$E$12,0,10*ROW('Sanitation Data'!E104))),'Data Summary'!CT110="Yes"),OFFSET('Sanitation Data'!$E$12,0,10*ROW('Sanitation Data'!E104)),NA())</f>
        <v>#N/A</v>
      </c>
      <c r="AF110" s="98" t="e">
        <f ca="true">+IF(AND(ISNUMBER(OFFSET('Sanitation Data'!$F$4,0,10*ROW('Sanitation Data'!F104))),'Data Summary'!CU110="Yes"),100-OFFSET('Sanitation Data'!$F$4,0,10*ROW('Sanitation Data'!F104)),NA())</f>
        <v>#N/A</v>
      </c>
      <c r="AG110" s="98" t="e">
        <f ca="true">+IF(AND(ISNUMBER(OFFSET('Sanitation Data'!$F$6,0,10*ROW('Sanitation Data'!F104))),'Data Summary'!CV110="Yes"),OFFSET('Sanitation Data'!$F$6,0,10*ROW('Sanitation Data'!F104)),NA())</f>
        <v>#N/A</v>
      </c>
      <c r="AH110" s="98" t="e">
        <f ca="true">+IF(AND(ISNUMBER(OFFSET('Sanitation Data'!$F$10,0,10*ROW('Sanitation Data'!F104))),'Data Summary'!CW110="Yes"),OFFSET('Sanitation Data'!$F$10,0,10*ROW('Sanitation Data'!F104)),NA())</f>
        <v>#N/A</v>
      </c>
      <c r="AI110" s="98" t="e">
        <f ca="true">+IF(AND(ISNUMBER(OFFSET('Sanitation Data'!$F$11,0,10*ROW('Sanitation Data'!F104))),'Data Summary'!CX110="Yes"),OFFSET('Sanitation Data'!$F$11,0,10*ROW('Sanitation Data'!F104)),NA())</f>
        <v>#N/A</v>
      </c>
      <c r="AJ110" s="98" t="e">
        <f ca="true">+IF(AND(ISNUMBER(OFFSET('Sanitation Data'!$F$12,0,10*ROW('Sanitation Data'!F104))),'Data Summary'!CY110="Yes"),OFFSET('Sanitation Data'!$F$12,0,10*ROW('Sanitation Data'!F104)),NA())</f>
        <v>#N/A</v>
      </c>
      <c r="AK110" s="98" t="e">
        <f ca="true">+IF(AND(ISNUMBER(OFFSET('Sanitation Data'!$G$4,0,10*ROW('Sanitation Data'!G104))),'Data Summary'!CZ110="Yes"),100-OFFSET('Sanitation Data'!$G$4,0,10*ROW('Sanitation Data'!G104)),NA())</f>
        <v>#N/A</v>
      </c>
      <c r="AL110" s="98" t="e">
        <f ca="true">+IF(AND(ISNUMBER(OFFSET('Sanitation Data'!$G$6,0,10*ROW('Sanitation Data'!G104))),'Data Summary'!DA110="Yes"),OFFSET('Sanitation Data'!$G$6,0,10*ROW('Sanitation Data'!G104)),NA())</f>
        <v>#N/A</v>
      </c>
      <c r="AM110" s="98" t="e">
        <f ca="true">+IF(AND(ISNUMBER(OFFSET('Sanitation Data'!$G$10,0,10*ROW('Sanitation Data'!G104))),'Data Summary'!DB110="Yes"),OFFSET('Sanitation Data'!$G$10,0,10*ROW('Sanitation Data'!G104)),NA())</f>
        <v>#N/A</v>
      </c>
      <c r="AN110" s="98" t="e">
        <f ca="true">+IF(AND(ISNUMBER(OFFSET('Sanitation Data'!$G$11,0,10*ROW('Sanitation Data'!G104))),'Data Summary'!DC110="Yes"),OFFSET('Sanitation Data'!$G$11,0,10*ROW('Sanitation Data'!G104)),NA())</f>
        <v>#N/A</v>
      </c>
      <c r="AO110" s="98" t="e">
        <f ca="true">+IF(AND(ISNUMBER(OFFSET('Sanitation Data'!$G$12,0,10*ROW('Sanitation Data'!G104))),'Data Summary'!DD110="Yes"),OFFSET('Sanitation Data'!$G$12,0,10*ROW('Sanitation Data'!G104)),NA())</f>
        <v>#N/A</v>
      </c>
      <c r="AP110" s="98" t="e">
        <f ca="true">+IF(AND(ISNUMBER(OFFSET('Sanitation Data'!$H$4,0,10*ROW('Sanitation Data'!H104))),'Data Summary'!DE110="Yes"),100-OFFSET('Sanitation Data'!$H$4,0,10*ROW('Sanitation Data'!H104)),NA())</f>
        <v>#N/A</v>
      </c>
      <c r="AQ110" s="98" t="e">
        <f ca="true">+IF(AND(ISNUMBER(OFFSET('Sanitation Data'!$H$6,0,10*ROW('Sanitation Data'!H104))),'Data Summary'!DF110="Yes"),OFFSET('Sanitation Data'!$H$6,0,10*ROW('Sanitation Data'!H104)),NA())</f>
        <v>#N/A</v>
      </c>
      <c r="AR110" s="98" t="e">
        <f ca="true">+IF(AND(ISNUMBER(OFFSET('Sanitation Data'!$H$10,0,10*ROW('Sanitation Data'!H104))),'Data Summary'!DG110="Yes"),OFFSET('Sanitation Data'!$H$10,0,10*ROW('Sanitation Data'!H104)),NA())</f>
        <v>#N/A</v>
      </c>
      <c r="AS110" s="98" t="e">
        <f ca="true">+IF(AND(ISNUMBER(OFFSET('Sanitation Data'!$H$11,0,10*ROW('Sanitation Data'!H104))),'Data Summary'!DH110="Yes"),OFFSET('Sanitation Data'!$H$11,0,10*ROW('Sanitation Data'!H104)),NA())</f>
        <v>#N/A</v>
      </c>
      <c r="AT110" s="98" t="e">
        <f ca="true">+IF(AND(ISNUMBER(OFFSET('Sanitation Data'!$H$12,0,10*ROW('Sanitation Data'!H104))),'Data Summary'!DI110="Yes"),OFFSET('Sanitation Data'!$H$12,0,10*ROW('Sanitation Data'!H104)),NA())</f>
        <v>#N/A</v>
      </c>
      <c r="AU110" s="98" t="e">
        <f ca="true">+IF(AND(ISNUMBER(OFFSET('Sanitation Data'!$I$4,0,10*ROW('Sanitation Data'!I104))),'Data Summary'!DJ110="Yes"),100-OFFSET('Sanitation Data'!$I$4,0,10*ROW('Sanitation Data'!I104)),NA())</f>
        <v>#N/A</v>
      </c>
      <c r="AV110" s="98" t="e">
        <f ca="true">+IF(AND(ISNUMBER(OFFSET('Sanitation Data'!$I$6,0,10*ROW('Sanitation Data'!I104))),'Data Summary'!DK110="Yes"),OFFSET('Sanitation Data'!$I$6,0,10*ROW('Sanitation Data'!I104)),NA())</f>
        <v>#N/A</v>
      </c>
      <c r="AW110" s="98" t="e">
        <f ca="true">+IF(AND(ISNUMBER(OFFSET('Sanitation Data'!$I$10,0,10*ROW('Sanitation Data'!I104))),'Data Summary'!DL110="Yes"),OFFSET('Sanitation Data'!$I$10,0,10*ROW('Sanitation Data'!I104)),NA())</f>
        <v>#N/A</v>
      </c>
      <c r="AX110" s="98" t="e">
        <f ca="true">+IF(AND(ISNUMBER(OFFSET('Sanitation Data'!$I$11,0,10*ROW('Sanitation Data'!I104))),'Data Summary'!DM110="Yes"),OFFSET('Sanitation Data'!$I$11,0,10*ROW('Sanitation Data'!I104)),NA())</f>
        <v>#N/A</v>
      </c>
      <c r="AY110" s="98" t="e">
        <f ca="true">+IF(AND(ISNUMBER(OFFSET('Sanitation Data'!$I$12,0,10*ROW('Sanitation Data'!I104))),'Data Summary'!DN110="Yes"),OFFSET('Sanitation Data'!$I$12,0,10*ROW('Sanitation Data'!I104)),NA())</f>
        <v>#N/A</v>
      </c>
      <c r="AZ110" s="99" t="e">
        <f ca="true">+IF(AND(ISNUMBER(OFFSET('Hygiene Data'!$D$5,0,10*ROW('Hygiene Data'!D104))),'Data Summary'!DO110="Yes"),OFFSET('Hygiene Data'!$D$5,0,10*ROW('Hygiene Data'!D104)),NA())</f>
        <v>#N/A</v>
      </c>
      <c r="BA110" s="99" t="e">
        <f ca="true">+IF(AND(ISNUMBER(OFFSET('Hygiene Data'!$D$7,0,10*ROW('Hygiene Data'!D104))),'Data Summary'!DP110="Yes"),OFFSET('Hygiene Data'!$D$7,0,10*ROW('Hygiene Data'!D104)),NA())</f>
        <v>#N/A</v>
      </c>
      <c r="BB110" s="99" t="e">
        <f ca="true">+IF(AND(ISNUMBER(OFFSET('Hygiene Data'!$D$9,0,10*ROW('Hygiene Data'!D104))),'Data Summary'!DQ110="Yes"),OFFSET('Hygiene Data'!$D$9,0,10*ROW('Hygiene Data'!D104)),NA())</f>
        <v>#N/A</v>
      </c>
      <c r="BC110" s="99" t="e">
        <f ca="true">+IF(AND(ISNUMBER(OFFSET('Hygiene Data'!$E$5,0,10*ROW('Hygiene Data'!E104))),'Data Summary'!DR110="Yes"),OFFSET('Hygiene Data'!$E$5,0,10*ROW('Hygiene Data'!E104)),NA())</f>
        <v>#N/A</v>
      </c>
      <c r="BD110" s="99" t="e">
        <f ca="true">+IF(AND(ISNUMBER(OFFSET('Hygiene Data'!$E$7,0,10*ROW('Hygiene Data'!E104))),'Data Summary'!DS110="Yes"),OFFSET('Hygiene Data'!$E$7,0,10*ROW('Hygiene Data'!E104)),NA())</f>
        <v>#N/A</v>
      </c>
      <c r="BE110" s="99" t="e">
        <f ca="true">+IF(AND(ISNUMBER(OFFSET('Hygiene Data'!$E$9,0,10*ROW('Hygiene Data'!E104))),'Data Summary'!DT110="Yes"),OFFSET('Hygiene Data'!$E$9,0,10*ROW('Hygiene Data'!E104)),NA())</f>
        <v>#N/A</v>
      </c>
      <c r="BF110" s="99" t="e">
        <f ca="true">+IF(AND(ISNUMBER(OFFSET('Hygiene Data'!$F$5,0,10*ROW('Hygiene Data'!F104))),'Data Summary'!DU110="Yes"),OFFSET('Hygiene Data'!$F$5,0,10*ROW('Hygiene Data'!F104)),NA())</f>
        <v>#N/A</v>
      </c>
      <c r="BG110" s="99" t="e">
        <f ca="true">+IF(AND(ISNUMBER(OFFSET('Hygiene Data'!$F$7,0,10*ROW('Hygiene Data'!F104))),'Data Summary'!DV110="Yes"),OFFSET('Hygiene Data'!$F$7,0,10*ROW('Hygiene Data'!F104)),NA())</f>
        <v>#N/A</v>
      </c>
      <c r="BH110" s="99" t="e">
        <f ca="true">+IF(AND(ISNUMBER(OFFSET('Hygiene Data'!$F$9,0,10*ROW('Hygiene Data'!F104))),'Data Summary'!DW110="Yes"),OFFSET('Hygiene Data'!$F$9,0,10*ROW('Hygiene Data'!F104)),NA())</f>
        <v>#N/A</v>
      </c>
      <c r="BI110" s="99" t="e">
        <f ca="true">+IF(AND(ISNUMBER(OFFSET('Hygiene Data'!$G$5,0,10*ROW('Hygiene Data'!G104))),'Data Summary'!DX110="Yes"),OFFSET('Hygiene Data'!$G$5,0,10*ROW('Hygiene Data'!G104)),NA())</f>
        <v>#N/A</v>
      </c>
      <c r="BJ110" s="99" t="e">
        <f ca="true">+IF(AND(ISNUMBER(OFFSET('Hygiene Data'!$G$7,0,10*ROW('Hygiene Data'!G104))),'Data Summary'!DY110="Yes"),OFFSET('Hygiene Data'!$G$7,0,10*ROW('Hygiene Data'!G104)),NA())</f>
        <v>#N/A</v>
      </c>
      <c r="BK110" s="99" t="e">
        <f ca="true">+IF(AND(ISNUMBER(OFFSET('Hygiene Data'!$G$9,0,10*ROW('Hygiene Data'!G104))),'Data Summary'!DZ110="Yes"),OFFSET('Hygiene Data'!$G$9,0,10*ROW('Hygiene Data'!G104)),NA())</f>
        <v>#N/A</v>
      </c>
      <c r="BL110" s="99" t="e">
        <f ca="true">+IF(AND(ISNUMBER(OFFSET('Hygiene Data'!$H$5,0,10*ROW('Hygiene Data'!H104))),'Data Summary'!EA110="Yes"),OFFSET('Hygiene Data'!$H$5,0,10*ROW('Hygiene Data'!H104)),NA())</f>
        <v>#N/A</v>
      </c>
      <c r="BM110" s="99" t="e">
        <f ca="true">+IF(AND(ISNUMBER(OFFSET('Hygiene Data'!$H$7,0,10*ROW('Hygiene Data'!H104))),'Data Summary'!EB110="Yes"),OFFSET('Hygiene Data'!$H$7,0,10*ROW('Hygiene Data'!H104)),NA())</f>
        <v>#N/A</v>
      </c>
      <c r="BN110" s="99" t="e">
        <f ca="true">+IF(AND(ISNUMBER(OFFSET('Hygiene Data'!$H$9,0,10*ROW('Hygiene Data'!H104))),'Data Summary'!EC110="Yes"),OFFSET('Hygiene Data'!$H$9,0,10*ROW('Hygiene Data'!H104)),NA())</f>
        <v>#N/A</v>
      </c>
      <c r="BO110" s="99" t="e">
        <f ca="true">+IF(AND(ISNUMBER(OFFSET('Hygiene Data'!$I$5,0,10*ROW('Hygiene Data'!I104))),'Data Summary'!ED110="Yes"),OFFSET('Hygiene Data'!$I$5,0,10*ROW('Hygiene Data'!I104)),NA())</f>
        <v>#N/A</v>
      </c>
      <c r="BP110" s="99" t="e">
        <f ca="true">+IF(AND(ISNUMBER(OFFSET('Hygiene Data'!$I$7,0,10*ROW('Hygiene Data'!I104))),'Data Summary'!EE110="Yes"),OFFSET('Hygiene Data'!$I$7,0,10*ROW('Hygiene Data'!I104)),NA())</f>
        <v>#N/A</v>
      </c>
      <c r="BQ110" s="99" t="e">
        <f ca="true">+IF(AND(ISNUMBER(OFFSET('Hygiene Data'!$I$9,0,10*ROW('Hygiene Data'!I104))),'Data Summary'!EF110="Yes"),OFFSET('Hygiene Data'!$I$9,0,10*ROW('Hygiene Data'!I104)),NA())</f>
        <v>#N/A</v>
      </c>
    </row>
    <row xmlns:x14ac="http://schemas.microsoft.com/office/spreadsheetml/2009/9/ac" r="111" x14ac:dyDescent="0.2">
      <c r="A111" s="337" t="e">
        <f ca="true">+RIGHT('Data Summary'!A111,LEN('Data Summary'!A111)-9)</f>
        <v>#VALUE!</v>
      </c>
      <c r="B111" s="38" t="str">
        <f ca="true">+IF(ISTEXT('Data Summary'!B111),'Data Summary'!B111,"")</f>
        <v/>
      </c>
      <c r="C111" s="336" t="e">
        <f ca="true">+VALUE('Data Summary'!C111)</f>
        <v>#VALUE!</v>
      </c>
      <c r="D111" s="97" t="e">
        <f ca="true">+IF(AND(ISNUMBER(OFFSET('Water Data'!$D$4,0,10*ROW('Water Data'!D105))),'Data Summary'!BS111="Yes"),100-OFFSET('Water Data'!$D$4,0,10*ROW('Water Data'!D105)),NA())</f>
        <v>#N/A</v>
      </c>
      <c r="E111" s="97" t="e">
        <f ca="true">+IF(AND(ISNUMBER(OFFSET('Water Data'!$D$6,0,10*ROW('Water Data'!D105))),'Data Summary'!BT111="Yes"),OFFSET('Water Data'!$D$6,0,10*ROW('Water Data'!D105)),NA())</f>
        <v>#N/A</v>
      </c>
      <c r="F111" s="97" t="e">
        <f ca="true">+IF(AND(ISNUMBER(OFFSET('Water Data'!$D$9,0,10*ROW('Water Data'!D105))),'Data Summary'!BU111="Yes"),OFFSET('Water Data'!$D$9,0,10*ROW('Water Data'!D105)),NA())</f>
        <v>#N/A</v>
      </c>
      <c r="G111" s="97" t="e">
        <f ca="true">+IF(AND(ISNUMBER(OFFSET('Water Data'!$E$4,0,10*ROW('Water Data'!E105))),'Data Summary'!BV111="Yes"),100-OFFSET('Water Data'!$E$4,0,10*ROW('Water Data'!E105)),NA())</f>
        <v>#N/A</v>
      </c>
      <c r="H111" s="97" t="e">
        <f ca="true">+IF(AND(ISNUMBER(OFFSET('Water Data'!$E$6,0,10*ROW('Water Data'!E105))),'Data Summary'!BW111="Yes"),OFFSET('Water Data'!$E$6,0,10*ROW('Water Data'!E105)),NA())</f>
        <v>#N/A</v>
      </c>
      <c r="I111" s="97" t="e">
        <f ca="true">+IF(AND(ISNUMBER(OFFSET('Water Data'!$E$9,0,10*ROW('Water Data'!E105))),'Data Summary'!BX111="Yes"),OFFSET('Water Data'!$E$9,0,10*ROW('Water Data'!E105)),NA())</f>
        <v>#N/A</v>
      </c>
      <c r="J111" s="97" t="e">
        <f ca="true">+IF(AND(ISNUMBER(OFFSET('Water Data'!$F$4,0,10*ROW('Water Data'!F105))),'Data Summary'!BY111="Yes"),100-OFFSET('Water Data'!$F$4,0,10*ROW('Water Data'!F105)),NA())</f>
        <v>#N/A</v>
      </c>
      <c r="K111" s="97" t="e">
        <f ca="true">+IF(AND(ISNUMBER(OFFSET('Water Data'!$F$6,0,10*ROW('Water Data'!F105))),'Data Summary'!BZ111="Yes"),OFFSET('Water Data'!$F$6,0,10*ROW('Water Data'!F105)),NA())</f>
        <v>#N/A</v>
      </c>
      <c r="L111" s="97" t="e">
        <f ca="true">+IF(AND(ISNUMBER(OFFSET('Water Data'!$F$9,0,10*ROW('Water Data'!F105))),'Data Summary'!CA111="Yes"),OFFSET('Water Data'!$F$9,0,10*ROW('Water Data'!F105)),NA())</f>
        <v>#N/A</v>
      </c>
      <c r="M111" s="97" t="e">
        <f ca="true">+IF(AND(ISNUMBER(OFFSET('Water Data'!$G$4,0,10*ROW('Water Data'!G105))),'Data Summary'!CB111="Yes"),100-OFFSET('Water Data'!$G$4,0,10*ROW('Water Data'!G105)),NA())</f>
        <v>#N/A</v>
      </c>
      <c r="N111" s="97" t="e">
        <f ca="true">+IF(AND(ISNUMBER(OFFSET('Water Data'!$G$6,0,10*ROW('Water Data'!G105))),'Data Summary'!CC111="Yes"),OFFSET('Water Data'!$G$6,0,10*ROW('Water Data'!G105)),NA())</f>
        <v>#N/A</v>
      </c>
      <c r="O111" s="97" t="e">
        <f ca="true">+IF(AND(ISNUMBER(OFFSET('Water Data'!$G$9,0,10*ROW('Water Data'!G105))),'Data Summary'!CD111="Yes"),OFFSET('Water Data'!$G$9,0,10*ROW('Water Data'!G105)),NA())</f>
        <v>#N/A</v>
      </c>
      <c r="P111" s="97" t="e">
        <f ca="true">+IF(AND(ISNUMBER(OFFSET('Water Data'!$H$4,0,10*ROW('Water Data'!H105))),'Data Summary'!CE111="Yes"),100-OFFSET('Water Data'!$H$4,0,10*ROW('Water Data'!H105)),NA())</f>
        <v>#N/A</v>
      </c>
      <c r="Q111" s="97" t="e">
        <f ca="true">+IF(AND(ISNUMBER(OFFSET('Water Data'!$H$6,0,10*ROW('Water Data'!H105))),'Data Summary'!CF111="Yes"),OFFSET('Water Data'!$H$6,0,10*ROW('Water Data'!H105)),NA())</f>
        <v>#N/A</v>
      </c>
      <c r="R111" s="97" t="e">
        <f ca="true">+IF(AND(ISNUMBER(OFFSET('Water Data'!$H$9,0,10*ROW('Water Data'!H105))),'Data Summary'!CG111="Yes"),OFFSET('Water Data'!$H$9,0,10*ROW('Water Data'!H105)),NA())</f>
        <v>#N/A</v>
      </c>
      <c r="S111" s="97" t="e">
        <f ca="true">+IF(AND(ISNUMBER(OFFSET('Water Data'!$I$4,0,10*ROW('Water Data'!I105))),'Data Summary'!CH111="Yes"),100-OFFSET('Water Data'!$I$4,0,10*ROW('Water Data'!I105)),NA())</f>
        <v>#N/A</v>
      </c>
      <c r="T111" s="97" t="e">
        <f ca="true">+IF(AND(ISNUMBER(OFFSET('Water Data'!$I$6,0,10*ROW('Water Data'!I105))),'Data Summary'!CI111="Yes"),OFFSET('Water Data'!$I$6,0,10*ROW('Water Data'!I105)),NA())</f>
        <v>#N/A</v>
      </c>
      <c r="U111" s="97" t="e">
        <f ca="true">+IF(AND(ISNUMBER(OFFSET('Water Data'!$I$9,0,10*ROW('Water Data'!I105))),'Data Summary'!CJ111="Yes"),OFFSET('Water Data'!$I$9,0,10*ROW('Water Data'!I105)),NA())</f>
        <v>#N/A</v>
      </c>
      <c r="V111" s="98" t="e">
        <f ca="true">+IF(AND(ISNUMBER(OFFSET('Sanitation Data'!$D$4,0,10*ROW('Sanitation Data'!D105))),'Data Summary'!CK111="Yes"),100-OFFSET('Sanitation Data'!$D$4,0,10*ROW('Sanitation Data'!D105)),NA())</f>
        <v>#N/A</v>
      </c>
      <c r="W111" s="98" t="e">
        <f ca="true">+IF(AND(ISNUMBER(OFFSET('Sanitation Data'!$D$6,0,10*ROW('Sanitation Data'!D105))),'Data Summary'!CL111="Yes"),OFFSET('Sanitation Data'!$D$6,0,10*ROW('Sanitation Data'!D105)),NA())</f>
        <v>#N/A</v>
      </c>
      <c r="X111" s="98" t="e">
        <f ca="true">+IF(AND(ISNUMBER(OFFSET('Sanitation Data'!$D$10,0,10*ROW('Sanitation Data'!D105))),'Data Summary'!CM111="Yes"),OFFSET('Sanitation Data'!$D$10,0,10*ROW('Sanitation Data'!D105)),NA())</f>
        <v>#N/A</v>
      </c>
      <c r="Y111" s="98" t="e">
        <f ca="true">+IF(AND(ISNUMBER(OFFSET('Sanitation Data'!$D$11,0,10*ROW('Sanitation Data'!D105))),'Data Summary'!CN111="Yes"),OFFSET('Sanitation Data'!$D$11,0,10*ROW('Sanitation Data'!D105)),NA())</f>
        <v>#N/A</v>
      </c>
      <c r="Z111" s="98" t="e">
        <f ca="true">+IF(AND(ISNUMBER(OFFSET('Sanitation Data'!$D$12,0,10*ROW('Sanitation Data'!D105))),'Data Summary'!CO111="Yes"),OFFSET('Sanitation Data'!$D$12,0,10*ROW('Sanitation Data'!D105)),NA())</f>
        <v>#N/A</v>
      </c>
      <c r="AA111" s="98" t="e">
        <f ca="true">+IF(AND(ISNUMBER(OFFSET('Sanitation Data'!$E$4,0,10*ROW('Sanitation Data'!E105))),'Data Summary'!CP111="Yes"),100-OFFSET('Sanitation Data'!$E$4,0,10*ROW('Sanitation Data'!E105)),NA())</f>
        <v>#N/A</v>
      </c>
      <c r="AB111" s="98" t="e">
        <f ca="true">+IF(AND(ISNUMBER(OFFSET('Sanitation Data'!$E$6,0,10*ROW('Sanitation Data'!E105))),'Data Summary'!CQ111="Yes"),OFFSET('Sanitation Data'!$E$6,0,10*ROW('Sanitation Data'!E105)),NA())</f>
        <v>#N/A</v>
      </c>
      <c r="AC111" s="98" t="e">
        <f ca="true">+IF(AND(ISNUMBER(OFFSET('Sanitation Data'!$E$10,0,10*ROW('Sanitation Data'!E105))),'Data Summary'!CR111="Yes"),OFFSET('Sanitation Data'!$E$10,0,10*ROW('Sanitation Data'!E105)),NA())</f>
        <v>#N/A</v>
      </c>
      <c r="AD111" s="98" t="e">
        <f ca="true">+IF(AND(ISNUMBER(OFFSET('Sanitation Data'!$E$11,0,10*ROW('Sanitation Data'!E105))),'Data Summary'!CS111="Yes"),OFFSET('Sanitation Data'!$E$11,0,10*ROW('Sanitation Data'!E105)),NA())</f>
        <v>#N/A</v>
      </c>
      <c r="AE111" s="98" t="e">
        <f ca="true">+IF(AND(ISNUMBER(OFFSET('Sanitation Data'!$E$12,0,10*ROW('Sanitation Data'!E105))),'Data Summary'!CT111="Yes"),OFFSET('Sanitation Data'!$E$12,0,10*ROW('Sanitation Data'!E105)),NA())</f>
        <v>#N/A</v>
      </c>
      <c r="AF111" s="98" t="e">
        <f ca="true">+IF(AND(ISNUMBER(OFFSET('Sanitation Data'!$F$4,0,10*ROW('Sanitation Data'!F105))),'Data Summary'!CU111="Yes"),100-OFFSET('Sanitation Data'!$F$4,0,10*ROW('Sanitation Data'!F105)),NA())</f>
        <v>#N/A</v>
      </c>
      <c r="AG111" s="98" t="e">
        <f ca="true">+IF(AND(ISNUMBER(OFFSET('Sanitation Data'!$F$6,0,10*ROW('Sanitation Data'!F105))),'Data Summary'!CV111="Yes"),OFFSET('Sanitation Data'!$F$6,0,10*ROW('Sanitation Data'!F105)),NA())</f>
        <v>#N/A</v>
      </c>
      <c r="AH111" s="98" t="e">
        <f ca="true">+IF(AND(ISNUMBER(OFFSET('Sanitation Data'!$F$10,0,10*ROW('Sanitation Data'!F105))),'Data Summary'!CW111="Yes"),OFFSET('Sanitation Data'!$F$10,0,10*ROW('Sanitation Data'!F105)),NA())</f>
        <v>#N/A</v>
      </c>
      <c r="AI111" s="98" t="e">
        <f ca="true">+IF(AND(ISNUMBER(OFFSET('Sanitation Data'!$F$11,0,10*ROW('Sanitation Data'!F105))),'Data Summary'!CX111="Yes"),OFFSET('Sanitation Data'!$F$11,0,10*ROW('Sanitation Data'!F105)),NA())</f>
        <v>#N/A</v>
      </c>
      <c r="AJ111" s="98" t="e">
        <f ca="true">+IF(AND(ISNUMBER(OFFSET('Sanitation Data'!$F$12,0,10*ROW('Sanitation Data'!F105))),'Data Summary'!CY111="Yes"),OFFSET('Sanitation Data'!$F$12,0,10*ROW('Sanitation Data'!F105)),NA())</f>
        <v>#N/A</v>
      </c>
      <c r="AK111" s="98" t="e">
        <f ca="true">+IF(AND(ISNUMBER(OFFSET('Sanitation Data'!$G$4,0,10*ROW('Sanitation Data'!G105))),'Data Summary'!CZ111="Yes"),100-OFFSET('Sanitation Data'!$G$4,0,10*ROW('Sanitation Data'!G105)),NA())</f>
        <v>#N/A</v>
      </c>
      <c r="AL111" s="98" t="e">
        <f ca="true">+IF(AND(ISNUMBER(OFFSET('Sanitation Data'!$G$6,0,10*ROW('Sanitation Data'!G105))),'Data Summary'!DA111="Yes"),OFFSET('Sanitation Data'!$G$6,0,10*ROW('Sanitation Data'!G105)),NA())</f>
        <v>#N/A</v>
      </c>
      <c r="AM111" s="98" t="e">
        <f ca="true">+IF(AND(ISNUMBER(OFFSET('Sanitation Data'!$G$10,0,10*ROW('Sanitation Data'!G105))),'Data Summary'!DB111="Yes"),OFFSET('Sanitation Data'!$G$10,0,10*ROW('Sanitation Data'!G105)),NA())</f>
        <v>#N/A</v>
      </c>
      <c r="AN111" s="98" t="e">
        <f ca="true">+IF(AND(ISNUMBER(OFFSET('Sanitation Data'!$G$11,0,10*ROW('Sanitation Data'!G105))),'Data Summary'!DC111="Yes"),OFFSET('Sanitation Data'!$G$11,0,10*ROW('Sanitation Data'!G105)),NA())</f>
        <v>#N/A</v>
      </c>
      <c r="AO111" s="98" t="e">
        <f ca="true">+IF(AND(ISNUMBER(OFFSET('Sanitation Data'!$G$12,0,10*ROW('Sanitation Data'!G105))),'Data Summary'!DD111="Yes"),OFFSET('Sanitation Data'!$G$12,0,10*ROW('Sanitation Data'!G105)),NA())</f>
        <v>#N/A</v>
      </c>
      <c r="AP111" s="98" t="e">
        <f ca="true">+IF(AND(ISNUMBER(OFFSET('Sanitation Data'!$H$4,0,10*ROW('Sanitation Data'!H105))),'Data Summary'!DE111="Yes"),100-OFFSET('Sanitation Data'!$H$4,0,10*ROW('Sanitation Data'!H105)),NA())</f>
        <v>#N/A</v>
      </c>
      <c r="AQ111" s="98" t="e">
        <f ca="true">+IF(AND(ISNUMBER(OFFSET('Sanitation Data'!$H$6,0,10*ROW('Sanitation Data'!H105))),'Data Summary'!DF111="Yes"),OFFSET('Sanitation Data'!$H$6,0,10*ROW('Sanitation Data'!H105)),NA())</f>
        <v>#N/A</v>
      </c>
      <c r="AR111" s="98" t="e">
        <f ca="true">+IF(AND(ISNUMBER(OFFSET('Sanitation Data'!$H$10,0,10*ROW('Sanitation Data'!H105))),'Data Summary'!DG111="Yes"),OFFSET('Sanitation Data'!$H$10,0,10*ROW('Sanitation Data'!H105)),NA())</f>
        <v>#N/A</v>
      </c>
      <c r="AS111" s="98" t="e">
        <f ca="true">+IF(AND(ISNUMBER(OFFSET('Sanitation Data'!$H$11,0,10*ROW('Sanitation Data'!H105))),'Data Summary'!DH111="Yes"),OFFSET('Sanitation Data'!$H$11,0,10*ROW('Sanitation Data'!H105)),NA())</f>
        <v>#N/A</v>
      </c>
      <c r="AT111" s="98" t="e">
        <f ca="true">+IF(AND(ISNUMBER(OFFSET('Sanitation Data'!$H$12,0,10*ROW('Sanitation Data'!H105))),'Data Summary'!DI111="Yes"),OFFSET('Sanitation Data'!$H$12,0,10*ROW('Sanitation Data'!H105)),NA())</f>
        <v>#N/A</v>
      </c>
      <c r="AU111" s="98" t="e">
        <f ca="true">+IF(AND(ISNUMBER(OFFSET('Sanitation Data'!$I$4,0,10*ROW('Sanitation Data'!I105))),'Data Summary'!DJ111="Yes"),100-OFFSET('Sanitation Data'!$I$4,0,10*ROW('Sanitation Data'!I105)),NA())</f>
        <v>#N/A</v>
      </c>
      <c r="AV111" s="98" t="e">
        <f ca="true">+IF(AND(ISNUMBER(OFFSET('Sanitation Data'!$I$6,0,10*ROW('Sanitation Data'!I105))),'Data Summary'!DK111="Yes"),OFFSET('Sanitation Data'!$I$6,0,10*ROW('Sanitation Data'!I105)),NA())</f>
        <v>#N/A</v>
      </c>
      <c r="AW111" s="98" t="e">
        <f ca="true">+IF(AND(ISNUMBER(OFFSET('Sanitation Data'!$I$10,0,10*ROW('Sanitation Data'!I105))),'Data Summary'!DL111="Yes"),OFFSET('Sanitation Data'!$I$10,0,10*ROW('Sanitation Data'!I105)),NA())</f>
        <v>#N/A</v>
      </c>
      <c r="AX111" s="98" t="e">
        <f ca="true">+IF(AND(ISNUMBER(OFFSET('Sanitation Data'!$I$11,0,10*ROW('Sanitation Data'!I105))),'Data Summary'!DM111="Yes"),OFFSET('Sanitation Data'!$I$11,0,10*ROW('Sanitation Data'!I105)),NA())</f>
        <v>#N/A</v>
      </c>
      <c r="AY111" s="98" t="e">
        <f ca="true">+IF(AND(ISNUMBER(OFFSET('Sanitation Data'!$I$12,0,10*ROW('Sanitation Data'!I105))),'Data Summary'!DN111="Yes"),OFFSET('Sanitation Data'!$I$12,0,10*ROW('Sanitation Data'!I105)),NA())</f>
        <v>#N/A</v>
      </c>
      <c r="AZ111" s="99" t="e">
        <f ca="true">+IF(AND(ISNUMBER(OFFSET('Hygiene Data'!$D$5,0,10*ROW('Hygiene Data'!D105))),'Data Summary'!DO111="Yes"),OFFSET('Hygiene Data'!$D$5,0,10*ROW('Hygiene Data'!D105)),NA())</f>
        <v>#N/A</v>
      </c>
      <c r="BA111" s="99" t="e">
        <f ca="true">+IF(AND(ISNUMBER(OFFSET('Hygiene Data'!$D$7,0,10*ROW('Hygiene Data'!D105))),'Data Summary'!DP111="Yes"),OFFSET('Hygiene Data'!$D$7,0,10*ROW('Hygiene Data'!D105)),NA())</f>
        <v>#N/A</v>
      </c>
      <c r="BB111" s="99" t="e">
        <f ca="true">+IF(AND(ISNUMBER(OFFSET('Hygiene Data'!$D$9,0,10*ROW('Hygiene Data'!D105))),'Data Summary'!DQ111="Yes"),OFFSET('Hygiene Data'!$D$9,0,10*ROW('Hygiene Data'!D105)),NA())</f>
        <v>#N/A</v>
      </c>
      <c r="BC111" s="99" t="e">
        <f ca="true">+IF(AND(ISNUMBER(OFFSET('Hygiene Data'!$E$5,0,10*ROW('Hygiene Data'!E105))),'Data Summary'!DR111="Yes"),OFFSET('Hygiene Data'!$E$5,0,10*ROW('Hygiene Data'!E105)),NA())</f>
        <v>#N/A</v>
      </c>
      <c r="BD111" s="99" t="e">
        <f ca="true">+IF(AND(ISNUMBER(OFFSET('Hygiene Data'!$E$7,0,10*ROW('Hygiene Data'!E105))),'Data Summary'!DS111="Yes"),OFFSET('Hygiene Data'!$E$7,0,10*ROW('Hygiene Data'!E105)),NA())</f>
        <v>#N/A</v>
      </c>
      <c r="BE111" s="99" t="e">
        <f ca="true">+IF(AND(ISNUMBER(OFFSET('Hygiene Data'!$E$9,0,10*ROW('Hygiene Data'!E105))),'Data Summary'!DT111="Yes"),OFFSET('Hygiene Data'!$E$9,0,10*ROW('Hygiene Data'!E105)),NA())</f>
        <v>#N/A</v>
      </c>
      <c r="BF111" s="99" t="e">
        <f ca="true">+IF(AND(ISNUMBER(OFFSET('Hygiene Data'!$F$5,0,10*ROW('Hygiene Data'!F105))),'Data Summary'!DU111="Yes"),OFFSET('Hygiene Data'!$F$5,0,10*ROW('Hygiene Data'!F105)),NA())</f>
        <v>#N/A</v>
      </c>
      <c r="BG111" s="99" t="e">
        <f ca="true">+IF(AND(ISNUMBER(OFFSET('Hygiene Data'!$F$7,0,10*ROW('Hygiene Data'!F105))),'Data Summary'!DV111="Yes"),OFFSET('Hygiene Data'!$F$7,0,10*ROW('Hygiene Data'!F105)),NA())</f>
        <v>#N/A</v>
      </c>
      <c r="BH111" s="99" t="e">
        <f ca="true">+IF(AND(ISNUMBER(OFFSET('Hygiene Data'!$F$9,0,10*ROW('Hygiene Data'!F105))),'Data Summary'!DW111="Yes"),OFFSET('Hygiene Data'!$F$9,0,10*ROW('Hygiene Data'!F105)),NA())</f>
        <v>#N/A</v>
      </c>
      <c r="BI111" s="99" t="e">
        <f ca="true">+IF(AND(ISNUMBER(OFFSET('Hygiene Data'!$G$5,0,10*ROW('Hygiene Data'!G105))),'Data Summary'!DX111="Yes"),OFFSET('Hygiene Data'!$G$5,0,10*ROW('Hygiene Data'!G105)),NA())</f>
        <v>#N/A</v>
      </c>
      <c r="BJ111" s="99" t="e">
        <f ca="true">+IF(AND(ISNUMBER(OFFSET('Hygiene Data'!$G$7,0,10*ROW('Hygiene Data'!G105))),'Data Summary'!DY111="Yes"),OFFSET('Hygiene Data'!$G$7,0,10*ROW('Hygiene Data'!G105)),NA())</f>
        <v>#N/A</v>
      </c>
      <c r="BK111" s="99" t="e">
        <f ca="true">+IF(AND(ISNUMBER(OFFSET('Hygiene Data'!$G$9,0,10*ROW('Hygiene Data'!G105))),'Data Summary'!DZ111="Yes"),OFFSET('Hygiene Data'!$G$9,0,10*ROW('Hygiene Data'!G105)),NA())</f>
        <v>#N/A</v>
      </c>
      <c r="BL111" s="99" t="e">
        <f ca="true">+IF(AND(ISNUMBER(OFFSET('Hygiene Data'!$H$5,0,10*ROW('Hygiene Data'!H105))),'Data Summary'!EA111="Yes"),OFFSET('Hygiene Data'!$H$5,0,10*ROW('Hygiene Data'!H105)),NA())</f>
        <v>#N/A</v>
      </c>
      <c r="BM111" s="99" t="e">
        <f ca="true">+IF(AND(ISNUMBER(OFFSET('Hygiene Data'!$H$7,0,10*ROW('Hygiene Data'!H105))),'Data Summary'!EB111="Yes"),OFFSET('Hygiene Data'!$H$7,0,10*ROW('Hygiene Data'!H105)),NA())</f>
        <v>#N/A</v>
      </c>
      <c r="BN111" s="99" t="e">
        <f ca="true">+IF(AND(ISNUMBER(OFFSET('Hygiene Data'!$H$9,0,10*ROW('Hygiene Data'!H105))),'Data Summary'!EC111="Yes"),OFFSET('Hygiene Data'!$H$9,0,10*ROW('Hygiene Data'!H105)),NA())</f>
        <v>#N/A</v>
      </c>
      <c r="BO111" s="99" t="e">
        <f ca="true">+IF(AND(ISNUMBER(OFFSET('Hygiene Data'!$I$5,0,10*ROW('Hygiene Data'!I105))),'Data Summary'!ED111="Yes"),OFFSET('Hygiene Data'!$I$5,0,10*ROW('Hygiene Data'!I105)),NA())</f>
        <v>#N/A</v>
      </c>
      <c r="BP111" s="99" t="e">
        <f ca="true">+IF(AND(ISNUMBER(OFFSET('Hygiene Data'!$I$7,0,10*ROW('Hygiene Data'!I105))),'Data Summary'!EE111="Yes"),OFFSET('Hygiene Data'!$I$7,0,10*ROW('Hygiene Data'!I105)),NA())</f>
        <v>#N/A</v>
      </c>
      <c r="BQ111" s="99" t="e">
        <f ca="true">+IF(AND(ISNUMBER(OFFSET('Hygiene Data'!$I$9,0,10*ROW('Hygiene Data'!I105))),'Data Summary'!EF111="Yes"),OFFSET('Hygiene Data'!$I$9,0,10*ROW('Hygiene Data'!I105)),NA())</f>
        <v>#N/A</v>
      </c>
    </row>
    <row xmlns:x14ac="http://schemas.microsoft.com/office/spreadsheetml/2009/9/ac" r="112" x14ac:dyDescent="0.2">
      <c r="A112" s="337" t="e">
        <f ca="true">+RIGHT('Data Summary'!A112,LEN('Data Summary'!A112)-9)</f>
        <v>#VALUE!</v>
      </c>
      <c r="B112" s="38" t="str">
        <f ca="true">+IF(ISTEXT('Data Summary'!B112),'Data Summary'!B112,"")</f>
        <v/>
      </c>
      <c r="C112" s="336" t="e">
        <f ca="true">+VALUE('Data Summary'!C112)</f>
        <v>#VALUE!</v>
      </c>
      <c r="D112" s="97" t="e">
        <f ca="true">+IF(AND(ISNUMBER(OFFSET('Water Data'!$D$4,0,10*ROW('Water Data'!D106))),'Data Summary'!BS112="Yes"),100-OFFSET('Water Data'!$D$4,0,10*ROW('Water Data'!D106)),NA())</f>
        <v>#N/A</v>
      </c>
      <c r="E112" s="97" t="e">
        <f ca="true">+IF(AND(ISNUMBER(OFFSET('Water Data'!$D$6,0,10*ROW('Water Data'!D106))),'Data Summary'!BT112="Yes"),OFFSET('Water Data'!$D$6,0,10*ROW('Water Data'!D106)),NA())</f>
        <v>#N/A</v>
      </c>
      <c r="F112" s="97" t="e">
        <f ca="true">+IF(AND(ISNUMBER(OFFSET('Water Data'!$D$9,0,10*ROW('Water Data'!D106))),'Data Summary'!BU112="Yes"),OFFSET('Water Data'!$D$9,0,10*ROW('Water Data'!D106)),NA())</f>
        <v>#N/A</v>
      </c>
      <c r="G112" s="97" t="e">
        <f ca="true">+IF(AND(ISNUMBER(OFFSET('Water Data'!$E$4,0,10*ROW('Water Data'!E106))),'Data Summary'!BV112="Yes"),100-OFFSET('Water Data'!$E$4,0,10*ROW('Water Data'!E106)),NA())</f>
        <v>#N/A</v>
      </c>
      <c r="H112" s="97" t="e">
        <f ca="true">+IF(AND(ISNUMBER(OFFSET('Water Data'!$E$6,0,10*ROW('Water Data'!E106))),'Data Summary'!BW112="Yes"),OFFSET('Water Data'!$E$6,0,10*ROW('Water Data'!E106)),NA())</f>
        <v>#N/A</v>
      </c>
      <c r="I112" s="97" t="e">
        <f ca="true">+IF(AND(ISNUMBER(OFFSET('Water Data'!$E$9,0,10*ROW('Water Data'!E106))),'Data Summary'!BX112="Yes"),OFFSET('Water Data'!$E$9,0,10*ROW('Water Data'!E106)),NA())</f>
        <v>#N/A</v>
      </c>
      <c r="J112" s="97" t="e">
        <f ca="true">+IF(AND(ISNUMBER(OFFSET('Water Data'!$F$4,0,10*ROW('Water Data'!F106))),'Data Summary'!BY112="Yes"),100-OFFSET('Water Data'!$F$4,0,10*ROW('Water Data'!F106)),NA())</f>
        <v>#N/A</v>
      </c>
      <c r="K112" s="97" t="e">
        <f ca="true">+IF(AND(ISNUMBER(OFFSET('Water Data'!$F$6,0,10*ROW('Water Data'!F106))),'Data Summary'!BZ112="Yes"),OFFSET('Water Data'!$F$6,0,10*ROW('Water Data'!F106)),NA())</f>
        <v>#N/A</v>
      </c>
      <c r="L112" s="97" t="e">
        <f ca="true">+IF(AND(ISNUMBER(OFFSET('Water Data'!$F$9,0,10*ROW('Water Data'!F106))),'Data Summary'!CA112="Yes"),OFFSET('Water Data'!$F$9,0,10*ROW('Water Data'!F106)),NA())</f>
        <v>#N/A</v>
      </c>
      <c r="M112" s="97" t="e">
        <f ca="true">+IF(AND(ISNUMBER(OFFSET('Water Data'!$G$4,0,10*ROW('Water Data'!G106))),'Data Summary'!CB112="Yes"),100-OFFSET('Water Data'!$G$4,0,10*ROW('Water Data'!G106)),NA())</f>
        <v>#N/A</v>
      </c>
      <c r="N112" s="97" t="e">
        <f ca="true">+IF(AND(ISNUMBER(OFFSET('Water Data'!$G$6,0,10*ROW('Water Data'!G106))),'Data Summary'!CC112="Yes"),OFFSET('Water Data'!$G$6,0,10*ROW('Water Data'!G106)),NA())</f>
        <v>#N/A</v>
      </c>
      <c r="O112" s="97" t="e">
        <f ca="true">+IF(AND(ISNUMBER(OFFSET('Water Data'!$G$9,0,10*ROW('Water Data'!G106))),'Data Summary'!CD112="Yes"),OFFSET('Water Data'!$G$9,0,10*ROW('Water Data'!G106)),NA())</f>
        <v>#N/A</v>
      </c>
      <c r="P112" s="97" t="e">
        <f ca="true">+IF(AND(ISNUMBER(OFFSET('Water Data'!$H$4,0,10*ROW('Water Data'!H106))),'Data Summary'!CE112="Yes"),100-OFFSET('Water Data'!$H$4,0,10*ROW('Water Data'!H106)),NA())</f>
        <v>#N/A</v>
      </c>
      <c r="Q112" s="97" t="e">
        <f ca="true">+IF(AND(ISNUMBER(OFFSET('Water Data'!$H$6,0,10*ROW('Water Data'!H106))),'Data Summary'!CF112="Yes"),OFFSET('Water Data'!$H$6,0,10*ROW('Water Data'!H106)),NA())</f>
        <v>#N/A</v>
      </c>
      <c r="R112" s="97" t="e">
        <f ca="true">+IF(AND(ISNUMBER(OFFSET('Water Data'!$H$9,0,10*ROW('Water Data'!H106))),'Data Summary'!CG112="Yes"),OFFSET('Water Data'!$H$9,0,10*ROW('Water Data'!H106)),NA())</f>
        <v>#N/A</v>
      </c>
      <c r="S112" s="97" t="e">
        <f ca="true">+IF(AND(ISNUMBER(OFFSET('Water Data'!$I$4,0,10*ROW('Water Data'!I106))),'Data Summary'!CH112="Yes"),100-OFFSET('Water Data'!$I$4,0,10*ROW('Water Data'!I106)),NA())</f>
        <v>#N/A</v>
      </c>
      <c r="T112" s="97" t="e">
        <f ca="true">+IF(AND(ISNUMBER(OFFSET('Water Data'!$I$6,0,10*ROW('Water Data'!I106))),'Data Summary'!CI112="Yes"),OFFSET('Water Data'!$I$6,0,10*ROW('Water Data'!I106)),NA())</f>
        <v>#N/A</v>
      </c>
      <c r="U112" s="97" t="e">
        <f ca="true">+IF(AND(ISNUMBER(OFFSET('Water Data'!$I$9,0,10*ROW('Water Data'!I106))),'Data Summary'!CJ112="Yes"),OFFSET('Water Data'!$I$9,0,10*ROW('Water Data'!I106)),NA())</f>
        <v>#N/A</v>
      </c>
      <c r="V112" s="98" t="e">
        <f ca="true">+IF(AND(ISNUMBER(OFFSET('Sanitation Data'!$D$4,0,10*ROW('Sanitation Data'!D106))),'Data Summary'!CK112="Yes"),100-OFFSET('Sanitation Data'!$D$4,0,10*ROW('Sanitation Data'!D106)),NA())</f>
        <v>#N/A</v>
      </c>
      <c r="W112" s="98" t="e">
        <f ca="true">+IF(AND(ISNUMBER(OFFSET('Sanitation Data'!$D$6,0,10*ROW('Sanitation Data'!D106))),'Data Summary'!CL112="Yes"),OFFSET('Sanitation Data'!$D$6,0,10*ROW('Sanitation Data'!D106)),NA())</f>
        <v>#N/A</v>
      </c>
      <c r="X112" s="98" t="e">
        <f ca="true">+IF(AND(ISNUMBER(OFFSET('Sanitation Data'!$D$10,0,10*ROW('Sanitation Data'!D106))),'Data Summary'!CM112="Yes"),OFFSET('Sanitation Data'!$D$10,0,10*ROW('Sanitation Data'!D106)),NA())</f>
        <v>#N/A</v>
      </c>
      <c r="Y112" s="98" t="e">
        <f ca="true">+IF(AND(ISNUMBER(OFFSET('Sanitation Data'!$D$11,0,10*ROW('Sanitation Data'!D106))),'Data Summary'!CN112="Yes"),OFFSET('Sanitation Data'!$D$11,0,10*ROW('Sanitation Data'!D106)),NA())</f>
        <v>#N/A</v>
      </c>
      <c r="Z112" s="98" t="e">
        <f ca="true">+IF(AND(ISNUMBER(OFFSET('Sanitation Data'!$D$12,0,10*ROW('Sanitation Data'!D106))),'Data Summary'!CO112="Yes"),OFFSET('Sanitation Data'!$D$12,0,10*ROW('Sanitation Data'!D106)),NA())</f>
        <v>#N/A</v>
      </c>
      <c r="AA112" s="98" t="e">
        <f ca="true">+IF(AND(ISNUMBER(OFFSET('Sanitation Data'!$E$4,0,10*ROW('Sanitation Data'!E106))),'Data Summary'!CP112="Yes"),100-OFFSET('Sanitation Data'!$E$4,0,10*ROW('Sanitation Data'!E106)),NA())</f>
        <v>#N/A</v>
      </c>
      <c r="AB112" s="98" t="e">
        <f ca="true">+IF(AND(ISNUMBER(OFFSET('Sanitation Data'!$E$6,0,10*ROW('Sanitation Data'!E106))),'Data Summary'!CQ112="Yes"),OFFSET('Sanitation Data'!$E$6,0,10*ROW('Sanitation Data'!E106)),NA())</f>
        <v>#N/A</v>
      </c>
      <c r="AC112" s="98" t="e">
        <f ca="true">+IF(AND(ISNUMBER(OFFSET('Sanitation Data'!$E$10,0,10*ROW('Sanitation Data'!E106))),'Data Summary'!CR112="Yes"),OFFSET('Sanitation Data'!$E$10,0,10*ROW('Sanitation Data'!E106)),NA())</f>
        <v>#N/A</v>
      </c>
      <c r="AD112" s="98" t="e">
        <f ca="true">+IF(AND(ISNUMBER(OFFSET('Sanitation Data'!$E$11,0,10*ROW('Sanitation Data'!E106))),'Data Summary'!CS112="Yes"),OFFSET('Sanitation Data'!$E$11,0,10*ROW('Sanitation Data'!E106)),NA())</f>
        <v>#N/A</v>
      </c>
      <c r="AE112" s="98" t="e">
        <f ca="true">+IF(AND(ISNUMBER(OFFSET('Sanitation Data'!$E$12,0,10*ROW('Sanitation Data'!E106))),'Data Summary'!CT112="Yes"),OFFSET('Sanitation Data'!$E$12,0,10*ROW('Sanitation Data'!E106)),NA())</f>
        <v>#N/A</v>
      </c>
      <c r="AF112" s="98" t="e">
        <f ca="true">+IF(AND(ISNUMBER(OFFSET('Sanitation Data'!$F$4,0,10*ROW('Sanitation Data'!F106))),'Data Summary'!CU112="Yes"),100-OFFSET('Sanitation Data'!$F$4,0,10*ROW('Sanitation Data'!F106)),NA())</f>
        <v>#N/A</v>
      </c>
      <c r="AG112" s="98" t="e">
        <f ca="true">+IF(AND(ISNUMBER(OFFSET('Sanitation Data'!$F$6,0,10*ROW('Sanitation Data'!F106))),'Data Summary'!CV112="Yes"),OFFSET('Sanitation Data'!$F$6,0,10*ROW('Sanitation Data'!F106)),NA())</f>
        <v>#N/A</v>
      </c>
      <c r="AH112" s="98" t="e">
        <f ca="true">+IF(AND(ISNUMBER(OFFSET('Sanitation Data'!$F$10,0,10*ROW('Sanitation Data'!F106))),'Data Summary'!CW112="Yes"),OFFSET('Sanitation Data'!$F$10,0,10*ROW('Sanitation Data'!F106)),NA())</f>
        <v>#N/A</v>
      </c>
      <c r="AI112" s="98" t="e">
        <f ca="true">+IF(AND(ISNUMBER(OFFSET('Sanitation Data'!$F$11,0,10*ROW('Sanitation Data'!F106))),'Data Summary'!CX112="Yes"),OFFSET('Sanitation Data'!$F$11,0,10*ROW('Sanitation Data'!F106)),NA())</f>
        <v>#N/A</v>
      </c>
      <c r="AJ112" s="98" t="e">
        <f ca="true">+IF(AND(ISNUMBER(OFFSET('Sanitation Data'!$F$12,0,10*ROW('Sanitation Data'!F106))),'Data Summary'!CY112="Yes"),OFFSET('Sanitation Data'!$F$12,0,10*ROW('Sanitation Data'!F106)),NA())</f>
        <v>#N/A</v>
      </c>
      <c r="AK112" s="98" t="e">
        <f ca="true">+IF(AND(ISNUMBER(OFFSET('Sanitation Data'!$G$4,0,10*ROW('Sanitation Data'!G106))),'Data Summary'!CZ112="Yes"),100-OFFSET('Sanitation Data'!$G$4,0,10*ROW('Sanitation Data'!G106)),NA())</f>
        <v>#N/A</v>
      </c>
      <c r="AL112" s="98" t="e">
        <f ca="true">+IF(AND(ISNUMBER(OFFSET('Sanitation Data'!$G$6,0,10*ROW('Sanitation Data'!G106))),'Data Summary'!DA112="Yes"),OFFSET('Sanitation Data'!$G$6,0,10*ROW('Sanitation Data'!G106)),NA())</f>
        <v>#N/A</v>
      </c>
      <c r="AM112" s="98" t="e">
        <f ca="true">+IF(AND(ISNUMBER(OFFSET('Sanitation Data'!$G$10,0,10*ROW('Sanitation Data'!G106))),'Data Summary'!DB112="Yes"),OFFSET('Sanitation Data'!$G$10,0,10*ROW('Sanitation Data'!G106)),NA())</f>
        <v>#N/A</v>
      </c>
      <c r="AN112" s="98" t="e">
        <f ca="true">+IF(AND(ISNUMBER(OFFSET('Sanitation Data'!$G$11,0,10*ROW('Sanitation Data'!G106))),'Data Summary'!DC112="Yes"),OFFSET('Sanitation Data'!$G$11,0,10*ROW('Sanitation Data'!G106)),NA())</f>
        <v>#N/A</v>
      </c>
      <c r="AO112" s="98" t="e">
        <f ca="true">+IF(AND(ISNUMBER(OFFSET('Sanitation Data'!$G$12,0,10*ROW('Sanitation Data'!G106))),'Data Summary'!DD112="Yes"),OFFSET('Sanitation Data'!$G$12,0,10*ROW('Sanitation Data'!G106)),NA())</f>
        <v>#N/A</v>
      </c>
      <c r="AP112" s="98" t="e">
        <f ca="true">+IF(AND(ISNUMBER(OFFSET('Sanitation Data'!$H$4,0,10*ROW('Sanitation Data'!H106))),'Data Summary'!DE112="Yes"),100-OFFSET('Sanitation Data'!$H$4,0,10*ROW('Sanitation Data'!H106)),NA())</f>
        <v>#N/A</v>
      </c>
      <c r="AQ112" s="98" t="e">
        <f ca="true">+IF(AND(ISNUMBER(OFFSET('Sanitation Data'!$H$6,0,10*ROW('Sanitation Data'!H106))),'Data Summary'!DF112="Yes"),OFFSET('Sanitation Data'!$H$6,0,10*ROW('Sanitation Data'!H106)),NA())</f>
        <v>#N/A</v>
      </c>
      <c r="AR112" s="98" t="e">
        <f ca="true">+IF(AND(ISNUMBER(OFFSET('Sanitation Data'!$H$10,0,10*ROW('Sanitation Data'!H106))),'Data Summary'!DG112="Yes"),OFFSET('Sanitation Data'!$H$10,0,10*ROW('Sanitation Data'!H106)),NA())</f>
        <v>#N/A</v>
      </c>
      <c r="AS112" s="98" t="e">
        <f ca="true">+IF(AND(ISNUMBER(OFFSET('Sanitation Data'!$H$11,0,10*ROW('Sanitation Data'!H106))),'Data Summary'!DH112="Yes"),OFFSET('Sanitation Data'!$H$11,0,10*ROW('Sanitation Data'!H106)),NA())</f>
        <v>#N/A</v>
      </c>
      <c r="AT112" s="98" t="e">
        <f ca="true">+IF(AND(ISNUMBER(OFFSET('Sanitation Data'!$H$12,0,10*ROW('Sanitation Data'!H106))),'Data Summary'!DI112="Yes"),OFFSET('Sanitation Data'!$H$12,0,10*ROW('Sanitation Data'!H106)),NA())</f>
        <v>#N/A</v>
      </c>
      <c r="AU112" s="98" t="e">
        <f ca="true">+IF(AND(ISNUMBER(OFFSET('Sanitation Data'!$I$4,0,10*ROW('Sanitation Data'!I106))),'Data Summary'!DJ112="Yes"),100-OFFSET('Sanitation Data'!$I$4,0,10*ROW('Sanitation Data'!I106)),NA())</f>
        <v>#N/A</v>
      </c>
      <c r="AV112" s="98" t="e">
        <f ca="true">+IF(AND(ISNUMBER(OFFSET('Sanitation Data'!$I$6,0,10*ROW('Sanitation Data'!I106))),'Data Summary'!DK112="Yes"),OFFSET('Sanitation Data'!$I$6,0,10*ROW('Sanitation Data'!I106)),NA())</f>
        <v>#N/A</v>
      </c>
      <c r="AW112" s="98" t="e">
        <f ca="true">+IF(AND(ISNUMBER(OFFSET('Sanitation Data'!$I$10,0,10*ROW('Sanitation Data'!I106))),'Data Summary'!DL112="Yes"),OFFSET('Sanitation Data'!$I$10,0,10*ROW('Sanitation Data'!I106)),NA())</f>
        <v>#N/A</v>
      </c>
      <c r="AX112" s="98" t="e">
        <f ca="true">+IF(AND(ISNUMBER(OFFSET('Sanitation Data'!$I$11,0,10*ROW('Sanitation Data'!I106))),'Data Summary'!DM112="Yes"),OFFSET('Sanitation Data'!$I$11,0,10*ROW('Sanitation Data'!I106)),NA())</f>
        <v>#N/A</v>
      </c>
      <c r="AY112" s="98" t="e">
        <f ca="true">+IF(AND(ISNUMBER(OFFSET('Sanitation Data'!$I$12,0,10*ROW('Sanitation Data'!I106))),'Data Summary'!DN112="Yes"),OFFSET('Sanitation Data'!$I$12,0,10*ROW('Sanitation Data'!I106)),NA())</f>
        <v>#N/A</v>
      </c>
      <c r="AZ112" s="99" t="e">
        <f ca="true">+IF(AND(ISNUMBER(OFFSET('Hygiene Data'!$D$5,0,10*ROW('Hygiene Data'!D106))),'Data Summary'!DO112="Yes"),OFFSET('Hygiene Data'!$D$5,0,10*ROW('Hygiene Data'!D106)),NA())</f>
        <v>#N/A</v>
      </c>
      <c r="BA112" s="99" t="e">
        <f ca="true">+IF(AND(ISNUMBER(OFFSET('Hygiene Data'!$D$7,0,10*ROW('Hygiene Data'!D106))),'Data Summary'!DP112="Yes"),OFFSET('Hygiene Data'!$D$7,0,10*ROW('Hygiene Data'!D106)),NA())</f>
        <v>#N/A</v>
      </c>
      <c r="BB112" s="99" t="e">
        <f ca="true">+IF(AND(ISNUMBER(OFFSET('Hygiene Data'!$D$9,0,10*ROW('Hygiene Data'!D106))),'Data Summary'!DQ112="Yes"),OFFSET('Hygiene Data'!$D$9,0,10*ROW('Hygiene Data'!D106)),NA())</f>
        <v>#N/A</v>
      </c>
      <c r="BC112" s="99" t="e">
        <f ca="true">+IF(AND(ISNUMBER(OFFSET('Hygiene Data'!$E$5,0,10*ROW('Hygiene Data'!E106))),'Data Summary'!DR112="Yes"),OFFSET('Hygiene Data'!$E$5,0,10*ROW('Hygiene Data'!E106)),NA())</f>
        <v>#N/A</v>
      </c>
      <c r="BD112" s="99" t="e">
        <f ca="true">+IF(AND(ISNUMBER(OFFSET('Hygiene Data'!$E$7,0,10*ROW('Hygiene Data'!E106))),'Data Summary'!DS112="Yes"),OFFSET('Hygiene Data'!$E$7,0,10*ROW('Hygiene Data'!E106)),NA())</f>
        <v>#N/A</v>
      </c>
      <c r="BE112" s="99" t="e">
        <f ca="true">+IF(AND(ISNUMBER(OFFSET('Hygiene Data'!$E$9,0,10*ROW('Hygiene Data'!E106))),'Data Summary'!DT112="Yes"),OFFSET('Hygiene Data'!$E$9,0,10*ROW('Hygiene Data'!E106)),NA())</f>
        <v>#N/A</v>
      </c>
      <c r="BF112" s="99" t="e">
        <f ca="true">+IF(AND(ISNUMBER(OFFSET('Hygiene Data'!$F$5,0,10*ROW('Hygiene Data'!F106))),'Data Summary'!DU112="Yes"),OFFSET('Hygiene Data'!$F$5,0,10*ROW('Hygiene Data'!F106)),NA())</f>
        <v>#N/A</v>
      </c>
      <c r="BG112" s="99" t="e">
        <f ca="true">+IF(AND(ISNUMBER(OFFSET('Hygiene Data'!$F$7,0,10*ROW('Hygiene Data'!F106))),'Data Summary'!DV112="Yes"),OFFSET('Hygiene Data'!$F$7,0,10*ROW('Hygiene Data'!F106)),NA())</f>
        <v>#N/A</v>
      </c>
      <c r="BH112" s="99" t="e">
        <f ca="true">+IF(AND(ISNUMBER(OFFSET('Hygiene Data'!$F$9,0,10*ROW('Hygiene Data'!F106))),'Data Summary'!DW112="Yes"),OFFSET('Hygiene Data'!$F$9,0,10*ROW('Hygiene Data'!F106)),NA())</f>
        <v>#N/A</v>
      </c>
      <c r="BI112" s="99" t="e">
        <f ca="true">+IF(AND(ISNUMBER(OFFSET('Hygiene Data'!$G$5,0,10*ROW('Hygiene Data'!G106))),'Data Summary'!DX112="Yes"),OFFSET('Hygiene Data'!$G$5,0,10*ROW('Hygiene Data'!G106)),NA())</f>
        <v>#N/A</v>
      </c>
      <c r="BJ112" s="99" t="e">
        <f ca="true">+IF(AND(ISNUMBER(OFFSET('Hygiene Data'!$G$7,0,10*ROW('Hygiene Data'!G106))),'Data Summary'!DY112="Yes"),OFFSET('Hygiene Data'!$G$7,0,10*ROW('Hygiene Data'!G106)),NA())</f>
        <v>#N/A</v>
      </c>
      <c r="BK112" s="99" t="e">
        <f ca="true">+IF(AND(ISNUMBER(OFFSET('Hygiene Data'!$G$9,0,10*ROW('Hygiene Data'!G106))),'Data Summary'!DZ112="Yes"),OFFSET('Hygiene Data'!$G$9,0,10*ROW('Hygiene Data'!G106)),NA())</f>
        <v>#N/A</v>
      </c>
      <c r="BL112" s="99" t="e">
        <f ca="true">+IF(AND(ISNUMBER(OFFSET('Hygiene Data'!$H$5,0,10*ROW('Hygiene Data'!H106))),'Data Summary'!EA112="Yes"),OFFSET('Hygiene Data'!$H$5,0,10*ROW('Hygiene Data'!H106)),NA())</f>
        <v>#N/A</v>
      </c>
      <c r="BM112" s="99" t="e">
        <f ca="true">+IF(AND(ISNUMBER(OFFSET('Hygiene Data'!$H$7,0,10*ROW('Hygiene Data'!H106))),'Data Summary'!EB112="Yes"),OFFSET('Hygiene Data'!$H$7,0,10*ROW('Hygiene Data'!H106)),NA())</f>
        <v>#N/A</v>
      </c>
      <c r="BN112" s="99" t="e">
        <f ca="true">+IF(AND(ISNUMBER(OFFSET('Hygiene Data'!$H$9,0,10*ROW('Hygiene Data'!H106))),'Data Summary'!EC112="Yes"),OFFSET('Hygiene Data'!$H$9,0,10*ROW('Hygiene Data'!H106)),NA())</f>
        <v>#N/A</v>
      </c>
      <c r="BO112" s="99" t="e">
        <f ca="true">+IF(AND(ISNUMBER(OFFSET('Hygiene Data'!$I$5,0,10*ROW('Hygiene Data'!I106))),'Data Summary'!ED112="Yes"),OFFSET('Hygiene Data'!$I$5,0,10*ROW('Hygiene Data'!I106)),NA())</f>
        <v>#N/A</v>
      </c>
      <c r="BP112" s="99" t="e">
        <f ca="true">+IF(AND(ISNUMBER(OFFSET('Hygiene Data'!$I$7,0,10*ROW('Hygiene Data'!I106))),'Data Summary'!EE112="Yes"),OFFSET('Hygiene Data'!$I$7,0,10*ROW('Hygiene Data'!I106)),NA())</f>
        <v>#N/A</v>
      </c>
      <c r="BQ112" s="99" t="e">
        <f ca="true">+IF(AND(ISNUMBER(OFFSET('Hygiene Data'!$I$9,0,10*ROW('Hygiene Data'!I106))),'Data Summary'!EF112="Yes"),OFFSET('Hygiene Data'!$I$9,0,10*ROW('Hygiene Data'!I106)),NA())</f>
        <v>#N/A</v>
      </c>
    </row>
    <row xmlns:x14ac="http://schemas.microsoft.com/office/spreadsheetml/2009/9/ac" r="113" x14ac:dyDescent="0.2">
      <c r="A113" s="337" t="e">
        <f ca="true">+RIGHT('Data Summary'!A113,LEN('Data Summary'!A113)-9)</f>
        <v>#VALUE!</v>
      </c>
      <c r="B113" s="38" t="str">
        <f ca="true">+IF(ISTEXT('Data Summary'!B113),'Data Summary'!B113,"")</f>
        <v/>
      </c>
      <c r="C113" s="336" t="e">
        <f ca="true">+VALUE('Data Summary'!C113)</f>
        <v>#VALUE!</v>
      </c>
      <c r="D113" s="97" t="e">
        <f ca="true">+IF(AND(ISNUMBER(OFFSET('Water Data'!$D$4,0,10*ROW('Water Data'!D107))),'Data Summary'!BS113="Yes"),100-OFFSET('Water Data'!$D$4,0,10*ROW('Water Data'!D107)),NA())</f>
        <v>#N/A</v>
      </c>
      <c r="E113" s="97" t="e">
        <f ca="true">+IF(AND(ISNUMBER(OFFSET('Water Data'!$D$6,0,10*ROW('Water Data'!D107))),'Data Summary'!BT113="Yes"),OFFSET('Water Data'!$D$6,0,10*ROW('Water Data'!D107)),NA())</f>
        <v>#N/A</v>
      </c>
      <c r="F113" s="97" t="e">
        <f ca="true">+IF(AND(ISNUMBER(OFFSET('Water Data'!$D$9,0,10*ROW('Water Data'!D107))),'Data Summary'!BU113="Yes"),OFFSET('Water Data'!$D$9,0,10*ROW('Water Data'!D107)),NA())</f>
        <v>#N/A</v>
      </c>
      <c r="G113" s="97" t="e">
        <f ca="true">+IF(AND(ISNUMBER(OFFSET('Water Data'!$E$4,0,10*ROW('Water Data'!E107))),'Data Summary'!BV113="Yes"),100-OFFSET('Water Data'!$E$4,0,10*ROW('Water Data'!E107)),NA())</f>
        <v>#N/A</v>
      </c>
      <c r="H113" s="97" t="e">
        <f ca="true">+IF(AND(ISNUMBER(OFFSET('Water Data'!$E$6,0,10*ROW('Water Data'!E107))),'Data Summary'!BW113="Yes"),OFFSET('Water Data'!$E$6,0,10*ROW('Water Data'!E107)),NA())</f>
        <v>#N/A</v>
      </c>
      <c r="I113" s="97" t="e">
        <f ca="true">+IF(AND(ISNUMBER(OFFSET('Water Data'!$E$9,0,10*ROW('Water Data'!E107))),'Data Summary'!BX113="Yes"),OFFSET('Water Data'!$E$9,0,10*ROW('Water Data'!E107)),NA())</f>
        <v>#N/A</v>
      </c>
      <c r="J113" s="97" t="e">
        <f ca="true">+IF(AND(ISNUMBER(OFFSET('Water Data'!$F$4,0,10*ROW('Water Data'!F107))),'Data Summary'!BY113="Yes"),100-OFFSET('Water Data'!$F$4,0,10*ROW('Water Data'!F107)),NA())</f>
        <v>#N/A</v>
      </c>
      <c r="K113" s="97" t="e">
        <f ca="true">+IF(AND(ISNUMBER(OFFSET('Water Data'!$F$6,0,10*ROW('Water Data'!F107))),'Data Summary'!BZ113="Yes"),OFFSET('Water Data'!$F$6,0,10*ROW('Water Data'!F107)),NA())</f>
        <v>#N/A</v>
      </c>
      <c r="L113" s="97" t="e">
        <f ca="true">+IF(AND(ISNUMBER(OFFSET('Water Data'!$F$9,0,10*ROW('Water Data'!F107))),'Data Summary'!CA113="Yes"),OFFSET('Water Data'!$F$9,0,10*ROW('Water Data'!F107)),NA())</f>
        <v>#N/A</v>
      </c>
      <c r="M113" s="97" t="e">
        <f ca="true">+IF(AND(ISNUMBER(OFFSET('Water Data'!$G$4,0,10*ROW('Water Data'!G107))),'Data Summary'!CB113="Yes"),100-OFFSET('Water Data'!$G$4,0,10*ROW('Water Data'!G107)),NA())</f>
        <v>#N/A</v>
      </c>
      <c r="N113" s="97" t="e">
        <f ca="true">+IF(AND(ISNUMBER(OFFSET('Water Data'!$G$6,0,10*ROW('Water Data'!G107))),'Data Summary'!CC113="Yes"),OFFSET('Water Data'!$G$6,0,10*ROW('Water Data'!G107)),NA())</f>
        <v>#N/A</v>
      </c>
      <c r="O113" s="97" t="e">
        <f ca="true">+IF(AND(ISNUMBER(OFFSET('Water Data'!$G$9,0,10*ROW('Water Data'!G107))),'Data Summary'!CD113="Yes"),OFFSET('Water Data'!$G$9,0,10*ROW('Water Data'!G107)),NA())</f>
        <v>#N/A</v>
      </c>
      <c r="P113" s="97" t="e">
        <f ca="true">+IF(AND(ISNUMBER(OFFSET('Water Data'!$H$4,0,10*ROW('Water Data'!H107))),'Data Summary'!CE113="Yes"),100-OFFSET('Water Data'!$H$4,0,10*ROW('Water Data'!H107)),NA())</f>
        <v>#N/A</v>
      </c>
      <c r="Q113" s="97" t="e">
        <f ca="true">+IF(AND(ISNUMBER(OFFSET('Water Data'!$H$6,0,10*ROW('Water Data'!H107))),'Data Summary'!CF113="Yes"),OFFSET('Water Data'!$H$6,0,10*ROW('Water Data'!H107)),NA())</f>
        <v>#N/A</v>
      </c>
      <c r="R113" s="97" t="e">
        <f ca="true">+IF(AND(ISNUMBER(OFFSET('Water Data'!$H$9,0,10*ROW('Water Data'!H107))),'Data Summary'!CG113="Yes"),OFFSET('Water Data'!$H$9,0,10*ROW('Water Data'!H107)),NA())</f>
        <v>#N/A</v>
      </c>
      <c r="S113" s="97" t="e">
        <f ca="true">+IF(AND(ISNUMBER(OFFSET('Water Data'!$I$4,0,10*ROW('Water Data'!I107))),'Data Summary'!CH113="Yes"),100-OFFSET('Water Data'!$I$4,0,10*ROW('Water Data'!I107)),NA())</f>
        <v>#N/A</v>
      </c>
      <c r="T113" s="97" t="e">
        <f ca="true">+IF(AND(ISNUMBER(OFFSET('Water Data'!$I$6,0,10*ROW('Water Data'!I107))),'Data Summary'!CI113="Yes"),OFFSET('Water Data'!$I$6,0,10*ROW('Water Data'!I107)),NA())</f>
        <v>#N/A</v>
      </c>
      <c r="U113" s="97" t="e">
        <f ca="true">+IF(AND(ISNUMBER(OFFSET('Water Data'!$I$9,0,10*ROW('Water Data'!I107))),'Data Summary'!CJ113="Yes"),OFFSET('Water Data'!$I$9,0,10*ROW('Water Data'!I107)),NA())</f>
        <v>#N/A</v>
      </c>
      <c r="V113" s="98" t="e">
        <f ca="true">+IF(AND(ISNUMBER(OFFSET('Sanitation Data'!$D$4,0,10*ROW('Sanitation Data'!D107))),'Data Summary'!CK113="Yes"),100-OFFSET('Sanitation Data'!$D$4,0,10*ROW('Sanitation Data'!D107)),NA())</f>
        <v>#N/A</v>
      </c>
      <c r="W113" s="98" t="e">
        <f ca="true">+IF(AND(ISNUMBER(OFFSET('Sanitation Data'!$D$6,0,10*ROW('Sanitation Data'!D107))),'Data Summary'!CL113="Yes"),OFFSET('Sanitation Data'!$D$6,0,10*ROW('Sanitation Data'!D107)),NA())</f>
        <v>#N/A</v>
      </c>
      <c r="X113" s="98" t="e">
        <f ca="true">+IF(AND(ISNUMBER(OFFSET('Sanitation Data'!$D$10,0,10*ROW('Sanitation Data'!D107))),'Data Summary'!CM113="Yes"),OFFSET('Sanitation Data'!$D$10,0,10*ROW('Sanitation Data'!D107)),NA())</f>
        <v>#N/A</v>
      </c>
      <c r="Y113" s="98" t="e">
        <f ca="true">+IF(AND(ISNUMBER(OFFSET('Sanitation Data'!$D$11,0,10*ROW('Sanitation Data'!D107))),'Data Summary'!CN113="Yes"),OFFSET('Sanitation Data'!$D$11,0,10*ROW('Sanitation Data'!D107)),NA())</f>
        <v>#N/A</v>
      </c>
      <c r="Z113" s="98" t="e">
        <f ca="true">+IF(AND(ISNUMBER(OFFSET('Sanitation Data'!$D$12,0,10*ROW('Sanitation Data'!D107))),'Data Summary'!CO113="Yes"),OFFSET('Sanitation Data'!$D$12,0,10*ROW('Sanitation Data'!D107)),NA())</f>
        <v>#N/A</v>
      </c>
      <c r="AA113" s="98" t="e">
        <f ca="true">+IF(AND(ISNUMBER(OFFSET('Sanitation Data'!$E$4,0,10*ROW('Sanitation Data'!E107))),'Data Summary'!CP113="Yes"),100-OFFSET('Sanitation Data'!$E$4,0,10*ROW('Sanitation Data'!E107)),NA())</f>
        <v>#N/A</v>
      </c>
      <c r="AB113" s="98" t="e">
        <f ca="true">+IF(AND(ISNUMBER(OFFSET('Sanitation Data'!$E$6,0,10*ROW('Sanitation Data'!E107))),'Data Summary'!CQ113="Yes"),OFFSET('Sanitation Data'!$E$6,0,10*ROW('Sanitation Data'!E107)),NA())</f>
        <v>#N/A</v>
      </c>
      <c r="AC113" s="98" t="e">
        <f ca="true">+IF(AND(ISNUMBER(OFFSET('Sanitation Data'!$E$10,0,10*ROW('Sanitation Data'!E107))),'Data Summary'!CR113="Yes"),OFFSET('Sanitation Data'!$E$10,0,10*ROW('Sanitation Data'!E107)),NA())</f>
        <v>#N/A</v>
      </c>
      <c r="AD113" s="98" t="e">
        <f ca="true">+IF(AND(ISNUMBER(OFFSET('Sanitation Data'!$E$11,0,10*ROW('Sanitation Data'!E107))),'Data Summary'!CS113="Yes"),OFFSET('Sanitation Data'!$E$11,0,10*ROW('Sanitation Data'!E107)),NA())</f>
        <v>#N/A</v>
      </c>
      <c r="AE113" s="98" t="e">
        <f ca="true">+IF(AND(ISNUMBER(OFFSET('Sanitation Data'!$E$12,0,10*ROW('Sanitation Data'!E107))),'Data Summary'!CT113="Yes"),OFFSET('Sanitation Data'!$E$12,0,10*ROW('Sanitation Data'!E107)),NA())</f>
        <v>#N/A</v>
      </c>
      <c r="AF113" s="98" t="e">
        <f ca="true">+IF(AND(ISNUMBER(OFFSET('Sanitation Data'!$F$4,0,10*ROW('Sanitation Data'!F107))),'Data Summary'!CU113="Yes"),100-OFFSET('Sanitation Data'!$F$4,0,10*ROW('Sanitation Data'!F107)),NA())</f>
        <v>#N/A</v>
      </c>
      <c r="AG113" s="98" t="e">
        <f ca="true">+IF(AND(ISNUMBER(OFFSET('Sanitation Data'!$F$6,0,10*ROW('Sanitation Data'!F107))),'Data Summary'!CV113="Yes"),OFFSET('Sanitation Data'!$F$6,0,10*ROW('Sanitation Data'!F107)),NA())</f>
        <v>#N/A</v>
      </c>
      <c r="AH113" s="98" t="e">
        <f ca="true">+IF(AND(ISNUMBER(OFFSET('Sanitation Data'!$F$10,0,10*ROW('Sanitation Data'!F107))),'Data Summary'!CW113="Yes"),OFFSET('Sanitation Data'!$F$10,0,10*ROW('Sanitation Data'!F107)),NA())</f>
        <v>#N/A</v>
      </c>
      <c r="AI113" s="98" t="e">
        <f ca="true">+IF(AND(ISNUMBER(OFFSET('Sanitation Data'!$F$11,0,10*ROW('Sanitation Data'!F107))),'Data Summary'!CX113="Yes"),OFFSET('Sanitation Data'!$F$11,0,10*ROW('Sanitation Data'!F107)),NA())</f>
        <v>#N/A</v>
      </c>
      <c r="AJ113" s="98" t="e">
        <f ca="true">+IF(AND(ISNUMBER(OFFSET('Sanitation Data'!$F$12,0,10*ROW('Sanitation Data'!F107))),'Data Summary'!CY113="Yes"),OFFSET('Sanitation Data'!$F$12,0,10*ROW('Sanitation Data'!F107)),NA())</f>
        <v>#N/A</v>
      </c>
      <c r="AK113" s="98" t="e">
        <f ca="true">+IF(AND(ISNUMBER(OFFSET('Sanitation Data'!$G$4,0,10*ROW('Sanitation Data'!G107))),'Data Summary'!CZ113="Yes"),100-OFFSET('Sanitation Data'!$G$4,0,10*ROW('Sanitation Data'!G107)),NA())</f>
        <v>#N/A</v>
      </c>
      <c r="AL113" s="98" t="e">
        <f ca="true">+IF(AND(ISNUMBER(OFFSET('Sanitation Data'!$G$6,0,10*ROW('Sanitation Data'!G107))),'Data Summary'!DA113="Yes"),OFFSET('Sanitation Data'!$G$6,0,10*ROW('Sanitation Data'!G107)),NA())</f>
        <v>#N/A</v>
      </c>
      <c r="AM113" s="98" t="e">
        <f ca="true">+IF(AND(ISNUMBER(OFFSET('Sanitation Data'!$G$10,0,10*ROW('Sanitation Data'!G107))),'Data Summary'!DB113="Yes"),OFFSET('Sanitation Data'!$G$10,0,10*ROW('Sanitation Data'!G107)),NA())</f>
        <v>#N/A</v>
      </c>
      <c r="AN113" s="98" t="e">
        <f ca="true">+IF(AND(ISNUMBER(OFFSET('Sanitation Data'!$G$11,0,10*ROW('Sanitation Data'!G107))),'Data Summary'!DC113="Yes"),OFFSET('Sanitation Data'!$G$11,0,10*ROW('Sanitation Data'!G107)),NA())</f>
        <v>#N/A</v>
      </c>
      <c r="AO113" s="98" t="e">
        <f ca="true">+IF(AND(ISNUMBER(OFFSET('Sanitation Data'!$G$12,0,10*ROW('Sanitation Data'!G107))),'Data Summary'!DD113="Yes"),OFFSET('Sanitation Data'!$G$12,0,10*ROW('Sanitation Data'!G107)),NA())</f>
        <v>#N/A</v>
      </c>
      <c r="AP113" s="98" t="e">
        <f ca="true">+IF(AND(ISNUMBER(OFFSET('Sanitation Data'!$H$4,0,10*ROW('Sanitation Data'!H107))),'Data Summary'!DE113="Yes"),100-OFFSET('Sanitation Data'!$H$4,0,10*ROW('Sanitation Data'!H107)),NA())</f>
        <v>#N/A</v>
      </c>
      <c r="AQ113" s="98" t="e">
        <f ca="true">+IF(AND(ISNUMBER(OFFSET('Sanitation Data'!$H$6,0,10*ROW('Sanitation Data'!H107))),'Data Summary'!DF113="Yes"),OFFSET('Sanitation Data'!$H$6,0,10*ROW('Sanitation Data'!H107)),NA())</f>
        <v>#N/A</v>
      </c>
      <c r="AR113" s="98" t="e">
        <f ca="true">+IF(AND(ISNUMBER(OFFSET('Sanitation Data'!$H$10,0,10*ROW('Sanitation Data'!H107))),'Data Summary'!DG113="Yes"),OFFSET('Sanitation Data'!$H$10,0,10*ROW('Sanitation Data'!H107)),NA())</f>
        <v>#N/A</v>
      </c>
      <c r="AS113" s="98" t="e">
        <f ca="true">+IF(AND(ISNUMBER(OFFSET('Sanitation Data'!$H$11,0,10*ROW('Sanitation Data'!H107))),'Data Summary'!DH113="Yes"),OFFSET('Sanitation Data'!$H$11,0,10*ROW('Sanitation Data'!H107)),NA())</f>
        <v>#N/A</v>
      </c>
      <c r="AT113" s="98" t="e">
        <f ca="true">+IF(AND(ISNUMBER(OFFSET('Sanitation Data'!$H$12,0,10*ROW('Sanitation Data'!H107))),'Data Summary'!DI113="Yes"),OFFSET('Sanitation Data'!$H$12,0,10*ROW('Sanitation Data'!H107)),NA())</f>
        <v>#N/A</v>
      </c>
      <c r="AU113" s="98" t="e">
        <f ca="true">+IF(AND(ISNUMBER(OFFSET('Sanitation Data'!$I$4,0,10*ROW('Sanitation Data'!I107))),'Data Summary'!DJ113="Yes"),100-OFFSET('Sanitation Data'!$I$4,0,10*ROW('Sanitation Data'!I107)),NA())</f>
        <v>#N/A</v>
      </c>
      <c r="AV113" s="98" t="e">
        <f ca="true">+IF(AND(ISNUMBER(OFFSET('Sanitation Data'!$I$6,0,10*ROW('Sanitation Data'!I107))),'Data Summary'!DK113="Yes"),OFFSET('Sanitation Data'!$I$6,0,10*ROW('Sanitation Data'!I107)),NA())</f>
        <v>#N/A</v>
      </c>
      <c r="AW113" s="98" t="e">
        <f ca="true">+IF(AND(ISNUMBER(OFFSET('Sanitation Data'!$I$10,0,10*ROW('Sanitation Data'!I107))),'Data Summary'!DL113="Yes"),OFFSET('Sanitation Data'!$I$10,0,10*ROW('Sanitation Data'!I107)),NA())</f>
        <v>#N/A</v>
      </c>
      <c r="AX113" s="98" t="e">
        <f ca="true">+IF(AND(ISNUMBER(OFFSET('Sanitation Data'!$I$11,0,10*ROW('Sanitation Data'!I107))),'Data Summary'!DM113="Yes"),OFFSET('Sanitation Data'!$I$11,0,10*ROW('Sanitation Data'!I107)),NA())</f>
        <v>#N/A</v>
      </c>
      <c r="AY113" s="98" t="e">
        <f ca="true">+IF(AND(ISNUMBER(OFFSET('Sanitation Data'!$I$12,0,10*ROW('Sanitation Data'!I107))),'Data Summary'!DN113="Yes"),OFFSET('Sanitation Data'!$I$12,0,10*ROW('Sanitation Data'!I107)),NA())</f>
        <v>#N/A</v>
      </c>
      <c r="AZ113" s="99" t="e">
        <f ca="true">+IF(AND(ISNUMBER(OFFSET('Hygiene Data'!$D$5,0,10*ROW('Hygiene Data'!D107))),'Data Summary'!DO113="Yes"),OFFSET('Hygiene Data'!$D$5,0,10*ROW('Hygiene Data'!D107)),NA())</f>
        <v>#N/A</v>
      </c>
      <c r="BA113" s="99" t="e">
        <f ca="true">+IF(AND(ISNUMBER(OFFSET('Hygiene Data'!$D$7,0,10*ROW('Hygiene Data'!D107))),'Data Summary'!DP113="Yes"),OFFSET('Hygiene Data'!$D$7,0,10*ROW('Hygiene Data'!D107)),NA())</f>
        <v>#N/A</v>
      </c>
      <c r="BB113" s="99" t="e">
        <f ca="true">+IF(AND(ISNUMBER(OFFSET('Hygiene Data'!$D$9,0,10*ROW('Hygiene Data'!D107))),'Data Summary'!DQ113="Yes"),OFFSET('Hygiene Data'!$D$9,0,10*ROW('Hygiene Data'!D107)),NA())</f>
        <v>#N/A</v>
      </c>
      <c r="BC113" s="99" t="e">
        <f ca="true">+IF(AND(ISNUMBER(OFFSET('Hygiene Data'!$E$5,0,10*ROW('Hygiene Data'!E107))),'Data Summary'!DR113="Yes"),OFFSET('Hygiene Data'!$E$5,0,10*ROW('Hygiene Data'!E107)),NA())</f>
        <v>#N/A</v>
      </c>
      <c r="BD113" s="99" t="e">
        <f ca="true">+IF(AND(ISNUMBER(OFFSET('Hygiene Data'!$E$7,0,10*ROW('Hygiene Data'!E107))),'Data Summary'!DS113="Yes"),OFFSET('Hygiene Data'!$E$7,0,10*ROW('Hygiene Data'!E107)),NA())</f>
        <v>#N/A</v>
      </c>
      <c r="BE113" s="99" t="e">
        <f ca="true">+IF(AND(ISNUMBER(OFFSET('Hygiene Data'!$E$9,0,10*ROW('Hygiene Data'!E107))),'Data Summary'!DT113="Yes"),OFFSET('Hygiene Data'!$E$9,0,10*ROW('Hygiene Data'!E107)),NA())</f>
        <v>#N/A</v>
      </c>
      <c r="BF113" s="99" t="e">
        <f ca="true">+IF(AND(ISNUMBER(OFFSET('Hygiene Data'!$F$5,0,10*ROW('Hygiene Data'!F107))),'Data Summary'!DU113="Yes"),OFFSET('Hygiene Data'!$F$5,0,10*ROW('Hygiene Data'!F107)),NA())</f>
        <v>#N/A</v>
      </c>
      <c r="BG113" s="99" t="e">
        <f ca="true">+IF(AND(ISNUMBER(OFFSET('Hygiene Data'!$F$7,0,10*ROW('Hygiene Data'!F107))),'Data Summary'!DV113="Yes"),OFFSET('Hygiene Data'!$F$7,0,10*ROW('Hygiene Data'!F107)),NA())</f>
        <v>#N/A</v>
      </c>
      <c r="BH113" s="99" t="e">
        <f ca="true">+IF(AND(ISNUMBER(OFFSET('Hygiene Data'!$F$9,0,10*ROW('Hygiene Data'!F107))),'Data Summary'!DW113="Yes"),OFFSET('Hygiene Data'!$F$9,0,10*ROW('Hygiene Data'!F107)),NA())</f>
        <v>#N/A</v>
      </c>
      <c r="BI113" s="99" t="e">
        <f ca="true">+IF(AND(ISNUMBER(OFFSET('Hygiene Data'!$G$5,0,10*ROW('Hygiene Data'!G107))),'Data Summary'!DX113="Yes"),OFFSET('Hygiene Data'!$G$5,0,10*ROW('Hygiene Data'!G107)),NA())</f>
        <v>#N/A</v>
      </c>
      <c r="BJ113" s="99" t="e">
        <f ca="true">+IF(AND(ISNUMBER(OFFSET('Hygiene Data'!$G$7,0,10*ROW('Hygiene Data'!G107))),'Data Summary'!DY113="Yes"),OFFSET('Hygiene Data'!$G$7,0,10*ROW('Hygiene Data'!G107)),NA())</f>
        <v>#N/A</v>
      </c>
      <c r="BK113" s="99" t="e">
        <f ca="true">+IF(AND(ISNUMBER(OFFSET('Hygiene Data'!$G$9,0,10*ROW('Hygiene Data'!G107))),'Data Summary'!DZ113="Yes"),OFFSET('Hygiene Data'!$G$9,0,10*ROW('Hygiene Data'!G107)),NA())</f>
        <v>#N/A</v>
      </c>
      <c r="BL113" s="99" t="e">
        <f ca="true">+IF(AND(ISNUMBER(OFFSET('Hygiene Data'!$H$5,0,10*ROW('Hygiene Data'!H107))),'Data Summary'!EA113="Yes"),OFFSET('Hygiene Data'!$H$5,0,10*ROW('Hygiene Data'!H107)),NA())</f>
        <v>#N/A</v>
      </c>
      <c r="BM113" s="99" t="e">
        <f ca="true">+IF(AND(ISNUMBER(OFFSET('Hygiene Data'!$H$7,0,10*ROW('Hygiene Data'!H107))),'Data Summary'!EB113="Yes"),OFFSET('Hygiene Data'!$H$7,0,10*ROW('Hygiene Data'!H107)),NA())</f>
        <v>#N/A</v>
      </c>
      <c r="BN113" s="99" t="e">
        <f ca="true">+IF(AND(ISNUMBER(OFFSET('Hygiene Data'!$H$9,0,10*ROW('Hygiene Data'!H107))),'Data Summary'!EC113="Yes"),OFFSET('Hygiene Data'!$H$9,0,10*ROW('Hygiene Data'!H107)),NA())</f>
        <v>#N/A</v>
      </c>
      <c r="BO113" s="99" t="e">
        <f ca="true">+IF(AND(ISNUMBER(OFFSET('Hygiene Data'!$I$5,0,10*ROW('Hygiene Data'!I107))),'Data Summary'!ED113="Yes"),OFFSET('Hygiene Data'!$I$5,0,10*ROW('Hygiene Data'!I107)),NA())</f>
        <v>#N/A</v>
      </c>
      <c r="BP113" s="99" t="e">
        <f ca="true">+IF(AND(ISNUMBER(OFFSET('Hygiene Data'!$I$7,0,10*ROW('Hygiene Data'!I107))),'Data Summary'!EE113="Yes"),OFFSET('Hygiene Data'!$I$7,0,10*ROW('Hygiene Data'!I107)),NA())</f>
        <v>#N/A</v>
      </c>
      <c r="BQ113" s="99" t="e">
        <f ca="true">+IF(AND(ISNUMBER(OFFSET('Hygiene Data'!$I$9,0,10*ROW('Hygiene Data'!I107))),'Data Summary'!EF113="Yes"),OFFSET('Hygiene Data'!$I$9,0,10*ROW('Hygiene Data'!I107)),NA())</f>
        <v>#N/A</v>
      </c>
    </row>
    <row xmlns:x14ac="http://schemas.microsoft.com/office/spreadsheetml/2009/9/ac" r="114" x14ac:dyDescent="0.2">
      <c r="A114" s="337" t="e">
        <f ca="true">+RIGHT('Data Summary'!A114,LEN('Data Summary'!A114)-9)</f>
        <v>#VALUE!</v>
      </c>
      <c r="B114" s="38" t="str">
        <f ca="true">+IF(ISTEXT('Data Summary'!B114),'Data Summary'!B114,"")</f>
        <v/>
      </c>
      <c r="C114" s="336" t="e">
        <f ca="true">+VALUE('Data Summary'!C114)</f>
        <v>#VALUE!</v>
      </c>
      <c r="D114" s="97" t="e">
        <f ca="true">+IF(AND(ISNUMBER(OFFSET('Water Data'!$D$4,0,10*ROW('Water Data'!D108))),'Data Summary'!BS114="Yes"),100-OFFSET('Water Data'!$D$4,0,10*ROW('Water Data'!D108)),NA())</f>
        <v>#N/A</v>
      </c>
      <c r="E114" s="97" t="e">
        <f ca="true">+IF(AND(ISNUMBER(OFFSET('Water Data'!$D$6,0,10*ROW('Water Data'!D108))),'Data Summary'!BT114="Yes"),OFFSET('Water Data'!$D$6,0,10*ROW('Water Data'!D108)),NA())</f>
        <v>#N/A</v>
      </c>
      <c r="F114" s="97" t="e">
        <f ca="true">+IF(AND(ISNUMBER(OFFSET('Water Data'!$D$9,0,10*ROW('Water Data'!D108))),'Data Summary'!BU114="Yes"),OFFSET('Water Data'!$D$9,0,10*ROW('Water Data'!D108)),NA())</f>
        <v>#N/A</v>
      </c>
      <c r="G114" s="97" t="e">
        <f ca="true">+IF(AND(ISNUMBER(OFFSET('Water Data'!$E$4,0,10*ROW('Water Data'!E108))),'Data Summary'!BV114="Yes"),100-OFFSET('Water Data'!$E$4,0,10*ROW('Water Data'!E108)),NA())</f>
        <v>#N/A</v>
      </c>
      <c r="H114" s="97" t="e">
        <f ca="true">+IF(AND(ISNUMBER(OFFSET('Water Data'!$E$6,0,10*ROW('Water Data'!E108))),'Data Summary'!BW114="Yes"),OFFSET('Water Data'!$E$6,0,10*ROW('Water Data'!E108)),NA())</f>
        <v>#N/A</v>
      </c>
      <c r="I114" s="97" t="e">
        <f ca="true">+IF(AND(ISNUMBER(OFFSET('Water Data'!$E$9,0,10*ROW('Water Data'!E108))),'Data Summary'!BX114="Yes"),OFFSET('Water Data'!$E$9,0,10*ROW('Water Data'!E108)),NA())</f>
        <v>#N/A</v>
      </c>
      <c r="J114" s="97" t="e">
        <f ca="true">+IF(AND(ISNUMBER(OFFSET('Water Data'!$F$4,0,10*ROW('Water Data'!F108))),'Data Summary'!BY114="Yes"),100-OFFSET('Water Data'!$F$4,0,10*ROW('Water Data'!F108)),NA())</f>
        <v>#N/A</v>
      </c>
      <c r="K114" s="97" t="e">
        <f ca="true">+IF(AND(ISNUMBER(OFFSET('Water Data'!$F$6,0,10*ROW('Water Data'!F108))),'Data Summary'!BZ114="Yes"),OFFSET('Water Data'!$F$6,0,10*ROW('Water Data'!F108)),NA())</f>
        <v>#N/A</v>
      </c>
      <c r="L114" s="97" t="e">
        <f ca="true">+IF(AND(ISNUMBER(OFFSET('Water Data'!$F$9,0,10*ROW('Water Data'!F108))),'Data Summary'!CA114="Yes"),OFFSET('Water Data'!$F$9,0,10*ROW('Water Data'!F108)),NA())</f>
        <v>#N/A</v>
      </c>
      <c r="M114" s="97" t="e">
        <f ca="true">+IF(AND(ISNUMBER(OFFSET('Water Data'!$G$4,0,10*ROW('Water Data'!G108))),'Data Summary'!CB114="Yes"),100-OFFSET('Water Data'!$G$4,0,10*ROW('Water Data'!G108)),NA())</f>
        <v>#N/A</v>
      </c>
      <c r="N114" s="97" t="e">
        <f ca="true">+IF(AND(ISNUMBER(OFFSET('Water Data'!$G$6,0,10*ROW('Water Data'!G108))),'Data Summary'!CC114="Yes"),OFFSET('Water Data'!$G$6,0,10*ROW('Water Data'!G108)),NA())</f>
        <v>#N/A</v>
      </c>
      <c r="O114" s="97" t="e">
        <f ca="true">+IF(AND(ISNUMBER(OFFSET('Water Data'!$G$9,0,10*ROW('Water Data'!G108))),'Data Summary'!CD114="Yes"),OFFSET('Water Data'!$G$9,0,10*ROW('Water Data'!G108)),NA())</f>
        <v>#N/A</v>
      </c>
      <c r="P114" s="97" t="e">
        <f ca="true">+IF(AND(ISNUMBER(OFFSET('Water Data'!$H$4,0,10*ROW('Water Data'!H108))),'Data Summary'!CE114="Yes"),100-OFFSET('Water Data'!$H$4,0,10*ROW('Water Data'!H108)),NA())</f>
        <v>#N/A</v>
      </c>
      <c r="Q114" s="97" t="e">
        <f ca="true">+IF(AND(ISNUMBER(OFFSET('Water Data'!$H$6,0,10*ROW('Water Data'!H108))),'Data Summary'!CF114="Yes"),OFFSET('Water Data'!$H$6,0,10*ROW('Water Data'!H108)),NA())</f>
        <v>#N/A</v>
      </c>
      <c r="R114" s="97" t="e">
        <f ca="true">+IF(AND(ISNUMBER(OFFSET('Water Data'!$H$9,0,10*ROW('Water Data'!H108))),'Data Summary'!CG114="Yes"),OFFSET('Water Data'!$H$9,0,10*ROW('Water Data'!H108)),NA())</f>
        <v>#N/A</v>
      </c>
      <c r="S114" s="97" t="e">
        <f ca="true">+IF(AND(ISNUMBER(OFFSET('Water Data'!$I$4,0,10*ROW('Water Data'!I108))),'Data Summary'!CH114="Yes"),100-OFFSET('Water Data'!$I$4,0,10*ROW('Water Data'!I108)),NA())</f>
        <v>#N/A</v>
      </c>
      <c r="T114" s="97" t="e">
        <f ca="true">+IF(AND(ISNUMBER(OFFSET('Water Data'!$I$6,0,10*ROW('Water Data'!I108))),'Data Summary'!CI114="Yes"),OFFSET('Water Data'!$I$6,0,10*ROW('Water Data'!I108)),NA())</f>
        <v>#N/A</v>
      </c>
      <c r="U114" s="97" t="e">
        <f ca="true">+IF(AND(ISNUMBER(OFFSET('Water Data'!$I$9,0,10*ROW('Water Data'!I108))),'Data Summary'!CJ114="Yes"),OFFSET('Water Data'!$I$9,0,10*ROW('Water Data'!I108)),NA())</f>
        <v>#N/A</v>
      </c>
      <c r="V114" s="98" t="e">
        <f ca="true">+IF(AND(ISNUMBER(OFFSET('Sanitation Data'!$D$4,0,10*ROW('Sanitation Data'!D108))),'Data Summary'!CK114="Yes"),100-OFFSET('Sanitation Data'!$D$4,0,10*ROW('Sanitation Data'!D108)),NA())</f>
        <v>#N/A</v>
      </c>
      <c r="W114" s="98" t="e">
        <f ca="true">+IF(AND(ISNUMBER(OFFSET('Sanitation Data'!$D$6,0,10*ROW('Sanitation Data'!D108))),'Data Summary'!CL114="Yes"),OFFSET('Sanitation Data'!$D$6,0,10*ROW('Sanitation Data'!D108)),NA())</f>
        <v>#N/A</v>
      </c>
      <c r="X114" s="98" t="e">
        <f ca="true">+IF(AND(ISNUMBER(OFFSET('Sanitation Data'!$D$10,0,10*ROW('Sanitation Data'!D108))),'Data Summary'!CM114="Yes"),OFFSET('Sanitation Data'!$D$10,0,10*ROW('Sanitation Data'!D108)),NA())</f>
        <v>#N/A</v>
      </c>
      <c r="Y114" s="98" t="e">
        <f ca="true">+IF(AND(ISNUMBER(OFFSET('Sanitation Data'!$D$11,0,10*ROW('Sanitation Data'!D108))),'Data Summary'!CN114="Yes"),OFFSET('Sanitation Data'!$D$11,0,10*ROW('Sanitation Data'!D108)),NA())</f>
        <v>#N/A</v>
      </c>
      <c r="Z114" s="98" t="e">
        <f ca="true">+IF(AND(ISNUMBER(OFFSET('Sanitation Data'!$D$12,0,10*ROW('Sanitation Data'!D108))),'Data Summary'!CO114="Yes"),OFFSET('Sanitation Data'!$D$12,0,10*ROW('Sanitation Data'!D108)),NA())</f>
        <v>#N/A</v>
      </c>
      <c r="AA114" s="98" t="e">
        <f ca="true">+IF(AND(ISNUMBER(OFFSET('Sanitation Data'!$E$4,0,10*ROW('Sanitation Data'!E108))),'Data Summary'!CP114="Yes"),100-OFFSET('Sanitation Data'!$E$4,0,10*ROW('Sanitation Data'!E108)),NA())</f>
        <v>#N/A</v>
      </c>
      <c r="AB114" s="98" t="e">
        <f ca="true">+IF(AND(ISNUMBER(OFFSET('Sanitation Data'!$E$6,0,10*ROW('Sanitation Data'!E108))),'Data Summary'!CQ114="Yes"),OFFSET('Sanitation Data'!$E$6,0,10*ROW('Sanitation Data'!E108)),NA())</f>
        <v>#N/A</v>
      </c>
      <c r="AC114" s="98" t="e">
        <f ca="true">+IF(AND(ISNUMBER(OFFSET('Sanitation Data'!$E$10,0,10*ROW('Sanitation Data'!E108))),'Data Summary'!CR114="Yes"),OFFSET('Sanitation Data'!$E$10,0,10*ROW('Sanitation Data'!E108)),NA())</f>
        <v>#N/A</v>
      </c>
      <c r="AD114" s="98" t="e">
        <f ca="true">+IF(AND(ISNUMBER(OFFSET('Sanitation Data'!$E$11,0,10*ROW('Sanitation Data'!E108))),'Data Summary'!CS114="Yes"),OFFSET('Sanitation Data'!$E$11,0,10*ROW('Sanitation Data'!E108)),NA())</f>
        <v>#N/A</v>
      </c>
      <c r="AE114" s="98" t="e">
        <f ca="true">+IF(AND(ISNUMBER(OFFSET('Sanitation Data'!$E$12,0,10*ROW('Sanitation Data'!E108))),'Data Summary'!CT114="Yes"),OFFSET('Sanitation Data'!$E$12,0,10*ROW('Sanitation Data'!E108)),NA())</f>
        <v>#N/A</v>
      </c>
      <c r="AF114" s="98" t="e">
        <f ca="true">+IF(AND(ISNUMBER(OFFSET('Sanitation Data'!$F$4,0,10*ROW('Sanitation Data'!F108))),'Data Summary'!CU114="Yes"),100-OFFSET('Sanitation Data'!$F$4,0,10*ROW('Sanitation Data'!F108)),NA())</f>
        <v>#N/A</v>
      </c>
      <c r="AG114" s="98" t="e">
        <f ca="true">+IF(AND(ISNUMBER(OFFSET('Sanitation Data'!$F$6,0,10*ROW('Sanitation Data'!F108))),'Data Summary'!CV114="Yes"),OFFSET('Sanitation Data'!$F$6,0,10*ROW('Sanitation Data'!F108)),NA())</f>
        <v>#N/A</v>
      </c>
      <c r="AH114" s="98" t="e">
        <f ca="true">+IF(AND(ISNUMBER(OFFSET('Sanitation Data'!$F$10,0,10*ROW('Sanitation Data'!F108))),'Data Summary'!CW114="Yes"),OFFSET('Sanitation Data'!$F$10,0,10*ROW('Sanitation Data'!F108)),NA())</f>
        <v>#N/A</v>
      </c>
      <c r="AI114" s="98" t="e">
        <f ca="true">+IF(AND(ISNUMBER(OFFSET('Sanitation Data'!$F$11,0,10*ROW('Sanitation Data'!F108))),'Data Summary'!CX114="Yes"),OFFSET('Sanitation Data'!$F$11,0,10*ROW('Sanitation Data'!F108)),NA())</f>
        <v>#N/A</v>
      </c>
      <c r="AJ114" s="98" t="e">
        <f ca="true">+IF(AND(ISNUMBER(OFFSET('Sanitation Data'!$F$12,0,10*ROW('Sanitation Data'!F108))),'Data Summary'!CY114="Yes"),OFFSET('Sanitation Data'!$F$12,0,10*ROW('Sanitation Data'!F108)),NA())</f>
        <v>#N/A</v>
      </c>
      <c r="AK114" s="98" t="e">
        <f ca="true">+IF(AND(ISNUMBER(OFFSET('Sanitation Data'!$G$4,0,10*ROW('Sanitation Data'!G108))),'Data Summary'!CZ114="Yes"),100-OFFSET('Sanitation Data'!$G$4,0,10*ROW('Sanitation Data'!G108)),NA())</f>
        <v>#N/A</v>
      </c>
      <c r="AL114" s="98" t="e">
        <f ca="true">+IF(AND(ISNUMBER(OFFSET('Sanitation Data'!$G$6,0,10*ROW('Sanitation Data'!G108))),'Data Summary'!DA114="Yes"),OFFSET('Sanitation Data'!$G$6,0,10*ROW('Sanitation Data'!G108)),NA())</f>
        <v>#N/A</v>
      </c>
      <c r="AM114" s="98" t="e">
        <f ca="true">+IF(AND(ISNUMBER(OFFSET('Sanitation Data'!$G$10,0,10*ROW('Sanitation Data'!G108))),'Data Summary'!DB114="Yes"),OFFSET('Sanitation Data'!$G$10,0,10*ROW('Sanitation Data'!G108)),NA())</f>
        <v>#N/A</v>
      </c>
      <c r="AN114" s="98" t="e">
        <f ca="true">+IF(AND(ISNUMBER(OFFSET('Sanitation Data'!$G$11,0,10*ROW('Sanitation Data'!G108))),'Data Summary'!DC114="Yes"),OFFSET('Sanitation Data'!$G$11,0,10*ROW('Sanitation Data'!G108)),NA())</f>
        <v>#N/A</v>
      </c>
      <c r="AO114" s="98" t="e">
        <f ca="true">+IF(AND(ISNUMBER(OFFSET('Sanitation Data'!$G$12,0,10*ROW('Sanitation Data'!G108))),'Data Summary'!DD114="Yes"),OFFSET('Sanitation Data'!$G$12,0,10*ROW('Sanitation Data'!G108)),NA())</f>
        <v>#N/A</v>
      </c>
      <c r="AP114" s="98" t="e">
        <f ca="true">+IF(AND(ISNUMBER(OFFSET('Sanitation Data'!$H$4,0,10*ROW('Sanitation Data'!H108))),'Data Summary'!DE114="Yes"),100-OFFSET('Sanitation Data'!$H$4,0,10*ROW('Sanitation Data'!H108)),NA())</f>
        <v>#N/A</v>
      </c>
      <c r="AQ114" s="98" t="e">
        <f ca="true">+IF(AND(ISNUMBER(OFFSET('Sanitation Data'!$H$6,0,10*ROW('Sanitation Data'!H108))),'Data Summary'!DF114="Yes"),OFFSET('Sanitation Data'!$H$6,0,10*ROW('Sanitation Data'!H108)),NA())</f>
        <v>#N/A</v>
      </c>
      <c r="AR114" s="98" t="e">
        <f ca="true">+IF(AND(ISNUMBER(OFFSET('Sanitation Data'!$H$10,0,10*ROW('Sanitation Data'!H108))),'Data Summary'!DG114="Yes"),OFFSET('Sanitation Data'!$H$10,0,10*ROW('Sanitation Data'!H108)),NA())</f>
        <v>#N/A</v>
      </c>
      <c r="AS114" s="98" t="e">
        <f ca="true">+IF(AND(ISNUMBER(OFFSET('Sanitation Data'!$H$11,0,10*ROW('Sanitation Data'!H108))),'Data Summary'!DH114="Yes"),OFFSET('Sanitation Data'!$H$11,0,10*ROW('Sanitation Data'!H108)),NA())</f>
        <v>#N/A</v>
      </c>
      <c r="AT114" s="98" t="e">
        <f ca="true">+IF(AND(ISNUMBER(OFFSET('Sanitation Data'!$H$12,0,10*ROW('Sanitation Data'!H108))),'Data Summary'!DI114="Yes"),OFFSET('Sanitation Data'!$H$12,0,10*ROW('Sanitation Data'!H108)),NA())</f>
        <v>#N/A</v>
      </c>
      <c r="AU114" s="98" t="e">
        <f ca="true">+IF(AND(ISNUMBER(OFFSET('Sanitation Data'!$I$4,0,10*ROW('Sanitation Data'!I108))),'Data Summary'!DJ114="Yes"),100-OFFSET('Sanitation Data'!$I$4,0,10*ROW('Sanitation Data'!I108)),NA())</f>
        <v>#N/A</v>
      </c>
      <c r="AV114" s="98" t="e">
        <f ca="true">+IF(AND(ISNUMBER(OFFSET('Sanitation Data'!$I$6,0,10*ROW('Sanitation Data'!I108))),'Data Summary'!DK114="Yes"),OFFSET('Sanitation Data'!$I$6,0,10*ROW('Sanitation Data'!I108)),NA())</f>
        <v>#N/A</v>
      </c>
      <c r="AW114" s="98" t="e">
        <f ca="true">+IF(AND(ISNUMBER(OFFSET('Sanitation Data'!$I$10,0,10*ROW('Sanitation Data'!I108))),'Data Summary'!DL114="Yes"),OFFSET('Sanitation Data'!$I$10,0,10*ROW('Sanitation Data'!I108)),NA())</f>
        <v>#N/A</v>
      </c>
      <c r="AX114" s="98" t="e">
        <f ca="true">+IF(AND(ISNUMBER(OFFSET('Sanitation Data'!$I$11,0,10*ROW('Sanitation Data'!I108))),'Data Summary'!DM114="Yes"),OFFSET('Sanitation Data'!$I$11,0,10*ROW('Sanitation Data'!I108)),NA())</f>
        <v>#N/A</v>
      </c>
      <c r="AY114" s="98" t="e">
        <f ca="true">+IF(AND(ISNUMBER(OFFSET('Sanitation Data'!$I$12,0,10*ROW('Sanitation Data'!I108))),'Data Summary'!DN114="Yes"),OFFSET('Sanitation Data'!$I$12,0,10*ROW('Sanitation Data'!I108)),NA())</f>
        <v>#N/A</v>
      </c>
      <c r="AZ114" s="99" t="e">
        <f ca="true">+IF(AND(ISNUMBER(OFFSET('Hygiene Data'!$D$5,0,10*ROW('Hygiene Data'!D108))),'Data Summary'!DO114="Yes"),OFFSET('Hygiene Data'!$D$5,0,10*ROW('Hygiene Data'!D108)),NA())</f>
        <v>#N/A</v>
      </c>
      <c r="BA114" s="99" t="e">
        <f ca="true">+IF(AND(ISNUMBER(OFFSET('Hygiene Data'!$D$7,0,10*ROW('Hygiene Data'!D108))),'Data Summary'!DP114="Yes"),OFFSET('Hygiene Data'!$D$7,0,10*ROW('Hygiene Data'!D108)),NA())</f>
        <v>#N/A</v>
      </c>
      <c r="BB114" s="99" t="e">
        <f ca="true">+IF(AND(ISNUMBER(OFFSET('Hygiene Data'!$D$9,0,10*ROW('Hygiene Data'!D108))),'Data Summary'!DQ114="Yes"),OFFSET('Hygiene Data'!$D$9,0,10*ROW('Hygiene Data'!D108)),NA())</f>
        <v>#N/A</v>
      </c>
      <c r="BC114" s="99" t="e">
        <f ca="true">+IF(AND(ISNUMBER(OFFSET('Hygiene Data'!$E$5,0,10*ROW('Hygiene Data'!E108))),'Data Summary'!DR114="Yes"),OFFSET('Hygiene Data'!$E$5,0,10*ROW('Hygiene Data'!E108)),NA())</f>
        <v>#N/A</v>
      </c>
      <c r="BD114" s="99" t="e">
        <f ca="true">+IF(AND(ISNUMBER(OFFSET('Hygiene Data'!$E$7,0,10*ROW('Hygiene Data'!E108))),'Data Summary'!DS114="Yes"),OFFSET('Hygiene Data'!$E$7,0,10*ROW('Hygiene Data'!E108)),NA())</f>
        <v>#N/A</v>
      </c>
      <c r="BE114" s="99" t="e">
        <f ca="true">+IF(AND(ISNUMBER(OFFSET('Hygiene Data'!$E$9,0,10*ROW('Hygiene Data'!E108))),'Data Summary'!DT114="Yes"),OFFSET('Hygiene Data'!$E$9,0,10*ROW('Hygiene Data'!E108)),NA())</f>
        <v>#N/A</v>
      </c>
      <c r="BF114" s="99" t="e">
        <f ca="true">+IF(AND(ISNUMBER(OFFSET('Hygiene Data'!$F$5,0,10*ROW('Hygiene Data'!F108))),'Data Summary'!DU114="Yes"),OFFSET('Hygiene Data'!$F$5,0,10*ROW('Hygiene Data'!F108)),NA())</f>
        <v>#N/A</v>
      </c>
      <c r="BG114" s="99" t="e">
        <f ca="true">+IF(AND(ISNUMBER(OFFSET('Hygiene Data'!$F$7,0,10*ROW('Hygiene Data'!F108))),'Data Summary'!DV114="Yes"),OFFSET('Hygiene Data'!$F$7,0,10*ROW('Hygiene Data'!F108)),NA())</f>
        <v>#N/A</v>
      </c>
      <c r="BH114" s="99" t="e">
        <f ca="true">+IF(AND(ISNUMBER(OFFSET('Hygiene Data'!$F$9,0,10*ROW('Hygiene Data'!F108))),'Data Summary'!DW114="Yes"),OFFSET('Hygiene Data'!$F$9,0,10*ROW('Hygiene Data'!F108)),NA())</f>
        <v>#N/A</v>
      </c>
      <c r="BI114" s="99" t="e">
        <f ca="true">+IF(AND(ISNUMBER(OFFSET('Hygiene Data'!$G$5,0,10*ROW('Hygiene Data'!G108))),'Data Summary'!DX114="Yes"),OFFSET('Hygiene Data'!$G$5,0,10*ROW('Hygiene Data'!G108)),NA())</f>
        <v>#N/A</v>
      </c>
      <c r="BJ114" s="99" t="e">
        <f ca="true">+IF(AND(ISNUMBER(OFFSET('Hygiene Data'!$G$7,0,10*ROW('Hygiene Data'!G108))),'Data Summary'!DY114="Yes"),OFFSET('Hygiene Data'!$G$7,0,10*ROW('Hygiene Data'!G108)),NA())</f>
        <v>#N/A</v>
      </c>
      <c r="BK114" s="99" t="e">
        <f ca="true">+IF(AND(ISNUMBER(OFFSET('Hygiene Data'!$G$9,0,10*ROW('Hygiene Data'!G108))),'Data Summary'!DZ114="Yes"),OFFSET('Hygiene Data'!$G$9,0,10*ROW('Hygiene Data'!G108)),NA())</f>
        <v>#N/A</v>
      </c>
      <c r="BL114" s="99" t="e">
        <f ca="true">+IF(AND(ISNUMBER(OFFSET('Hygiene Data'!$H$5,0,10*ROW('Hygiene Data'!H108))),'Data Summary'!EA114="Yes"),OFFSET('Hygiene Data'!$H$5,0,10*ROW('Hygiene Data'!H108)),NA())</f>
        <v>#N/A</v>
      </c>
      <c r="BM114" s="99" t="e">
        <f ca="true">+IF(AND(ISNUMBER(OFFSET('Hygiene Data'!$H$7,0,10*ROW('Hygiene Data'!H108))),'Data Summary'!EB114="Yes"),OFFSET('Hygiene Data'!$H$7,0,10*ROW('Hygiene Data'!H108)),NA())</f>
        <v>#N/A</v>
      </c>
      <c r="BN114" s="99" t="e">
        <f ca="true">+IF(AND(ISNUMBER(OFFSET('Hygiene Data'!$H$9,0,10*ROW('Hygiene Data'!H108))),'Data Summary'!EC114="Yes"),OFFSET('Hygiene Data'!$H$9,0,10*ROW('Hygiene Data'!H108)),NA())</f>
        <v>#N/A</v>
      </c>
      <c r="BO114" s="99" t="e">
        <f ca="true">+IF(AND(ISNUMBER(OFFSET('Hygiene Data'!$I$5,0,10*ROW('Hygiene Data'!I108))),'Data Summary'!ED114="Yes"),OFFSET('Hygiene Data'!$I$5,0,10*ROW('Hygiene Data'!I108)),NA())</f>
        <v>#N/A</v>
      </c>
      <c r="BP114" s="99" t="e">
        <f ca="true">+IF(AND(ISNUMBER(OFFSET('Hygiene Data'!$I$7,0,10*ROW('Hygiene Data'!I108))),'Data Summary'!EE114="Yes"),OFFSET('Hygiene Data'!$I$7,0,10*ROW('Hygiene Data'!I108)),NA())</f>
        <v>#N/A</v>
      </c>
      <c r="BQ114" s="99" t="e">
        <f ca="true">+IF(AND(ISNUMBER(OFFSET('Hygiene Data'!$I$9,0,10*ROW('Hygiene Data'!I108))),'Data Summary'!EF114="Yes"),OFFSET('Hygiene Data'!$I$9,0,10*ROW('Hygiene Data'!I108)),NA())</f>
        <v>#N/A</v>
      </c>
    </row>
    <row xmlns:x14ac="http://schemas.microsoft.com/office/spreadsheetml/2009/9/ac" r="115" x14ac:dyDescent="0.2">
      <c r="A115" s="337" t="e">
        <f ca="true">+RIGHT('Data Summary'!A115,LEN('Data Summary'!A115)-9)</f>
        <v>#VALUE!</v>
      </c>
      <c r="B115" s="38" t="str">
        <f ca="true">+IF(ISTEXT('Data Summary'!B115),'Data Summary'!B115,"")</f>
        <v/>
      </c>
      <c r="C115" s="336" t="e">
        <f ca="true">+VALUE('Data Summary'!C115)</f>
        <v>#VALUE!</v>
      </c>
      <c r="D115" s="97" t="e">
        <f ca="true">+IF(AND(ISNUMBER(OFFSET('Water Data'!$D$4,0,10*ROW('Water Data'!D109))),'Data Summary'!BS115="Yes"),100-OFFSET('Water Data'!$D$4,0,10*ROW('Water Data'!D109)),NA())</f>
        <v>#N/A</v>
      </c>
      <c r="E115" s="97" t="e">
        <f ca="true">+IF(AND(ISNUMBER(OFFSET('Water Data'!$D$6,0,10*ROW('Water Data'!D109))),'Data Summary'!BT115="Yes"),OFFSET('Water Data'!$D$6,0,10*ROW('Water Data'!D109)),NA())</f>
        <v>#N/A</v>
      </c>
      <c r="F115" s="97" t="e">
        <f ca="true">+IF(AND(ISNUMBER(OFFSET('Water Data'!$D$9,0,10*ROW('Water Data'!D109))),'Data Summary'!BU115="Yes"),OFFSET('Water Data'!$D$9,0,10*ROW('Water Data'!D109)),NA())</f>
        <v>#N/A</v>
      </c>
      <c r="G115" s="97" t="e">
        <f ca="true">+IF(AND(ISNUMBER(OFFSET('Water Data'!$E$4,0,10*ROW('Water Data'!E109))),'Data Summary'!BV115="Yes"),100-OFFSET('Water Data'!$E$4,0,10*ROW('Water Data'!E109)),NA())</f>
        <v>#N/A</v>
      </c>
      <c r="H115" s="97" t="e">
        <f ca="true">+IF(AND(ISNUMBER(OFFSET('Water Data'!$E$6,0,10*ROW('Water Data'!E109))),'Data Summary'!BW115="Yes"),OFFSET('Water Data'!$E$6,0,10*ROW('Water Data'!E109)),NA())</f>
        <v>#N/A</v>
      </c>
      <c r="I115" s="97" t="e">
        <f ca="true">+IF(AND(ISNUMBER(OFFSET('Water Data'!$E$9,0,10*ROW('Water Data'!E109))),'Data Summary'!BX115="Yes"),OFFSET('Water Data'!$E$9,0,10*ROW('Water Data'!E109)),NA())</f>
        <v>#N/A</v>
      </c>
      <c r="J115" s="97" t="e">
        <f ca="true">+IF(AND(ISNUMBER(OFFSET('Water Data'!$F$4,0,10*ROW('Water Data'!F109))),'Data Summary'!BY115="Yes"),100-OFFSET('Water Data'!$F$4,0,10*ROW('Water Data'!F109)),NA())</f>
        <v>#N/A</v>
      </c>
      <c r="K115" s="97" t="e">
        <f ca="true">+IF(AND(ISNUMBER(OFFSET('Water Data'!$F$6,0,10*ROW('Water Data'!F109))),'Data Summary'!BZ115="Yes"),OFFSET('Water Data'!$F$6,0,10*ROW('Water Data'!F109)),NA())</f>
        <v>#N/A</v>
      </c>
      <c r="L115" s="97" t="e">
        <f ca="true">+IF(AND(ISNUMBER(OFFSET('Water Data'!$F$9,0,10*ROW('Water Data'!F109))),'Data Summary'!CA115="Yes"),OFFSET('Water Data'!$F$9,0,10*ROW('Water Data'!F109)),NA())</f>
        <v>#N/A</v>
      </c>
      <c r="M115" s="97" t="e">
        <f ca="true">+IF(AND(ISNUMBER(OFFSET('Water Data'!$G$4,0,10*ROW('Water Data'!G109))),'Data Summary'!CB115="Yes"),100-OFFSET('Water Data'!$G$4,0,10*ROW('Water Data'!G109)),NA())</f>
        <v>#N/A</v>
      </c>
      <c r="N115" s="97" t="e">
        <f ca="true">+IF(AND(ISNUMBER(OFFSET('Water Data'!$G$6,0,10*ROW('Water Data'!G109))),'Data Summary'!CC115="Yes"),OFFSET('Water Data'!$G$6,0,10*ROW('Water Data'!G109)),NA())</f>
        <v>#N/A</v>
      </c>
      <c r="O115" s="97" t="e">
        <f ca="true">+IF(AND(ISNUMBER(OFFSET('Water Data'!$G$9,0,10*ROW('Water Data'!G109))),'Data Summary'!CD115="Yes"),OFFSET('Water Data'!$G$9,0,10*ROW('Water Data'!G109)),NA())</f>
        <v>#N/A</v>
      </c>
      <c r="P115" s="97" t="e">
        <f ca="true">+IF(AND(ISNUMBER(OFFSET('Water Data'!$H$4,0,10*ROW('Water Data'!H109))),'Data Summary'!CE115="Yes"),100-OFFSET('Water Data'!$H$4,0,10*ROW('Water Data'!H109)),NA())</f>
        <v>#N/A</v>
      </c>
      <c r="Q115" s="97" t="e">
        <f ca="true">+IF(AND(ISNUMBER(OFFSET('Water Data'!$H$6,0,10*ROW('Water Data'!H109))),'Data Summary'!CF115="Yes"),OFFSET('Water Data'!$H$6,0,10*ROW('Water Data'!H109)),NA())</f>
        <v>#N/A</v>
      </c>
      <c r="R115" s="97" t="e">
        <f ca="true">+IF(AND(ISNUMBER(OFFSET('Water Data'!$H$9,0,10*ROW('Water Data'!H109))),'Data Summary'!CG115="Yes"),OFFSET('Water Data'!$H$9,0,10*ROW('Water Data'!H109)),NA())</f>
        <v>#N/A</v>
      </c>
      <c r="S115" s="97" t="e">
        <f ca="true">+IF(AND(ISNUMBER(OFFSET('Water Data'!$I$4,0,10*ROW('Water Data'!I109))),'Data Summary'!CH115="Yes"),100-OFFSET('Water Data'!$I$4,0,10*ROW('Water Data'!I109)),NA())</f>
        <v>#N/A</v>
      </c>
      <c r="T115" s="97" t="e">
        <f ca="true">+IF(AND(ISNUMBER(OFFSET('Water Data'!$I$6,0,10*ROW('Water Data'!I109))),'Data Summary'!CI115="Yes"),OFFSET('Water Data'!$I$6,0,10*ROW('Water Data'!I109)),NA())</f>
        <v>#N/A</v>
      </c>
      <c r="U115" s="97" t="e">
        <f ca="true">+IF(AND(ISNUMBER(OFFSET('Water Data'!$I$9,0,10*ROW('Water Data'!I109))),'Data Summary'!CJ115="Yes"),OFFSET('Water Data'!$I$9,0,10*ROW('Water Data'!I109)),NA())</f>
        <v>#N/A</v>
      </c>
      <c r="V115" s="98" t="e">
        <f ca="true">+IF(AND(ISNUMBER(OFFSET('Sanitation Data'!$D$4,0,10*ROW('Sanitation Data'!D109))),'Data Summary'!CK115="Yes"),100-OFFSET('Sanitation Data'!$D$4,0,10*ROW('Sanitation Data'!D109)),NA())</f>
        <v>#N/A</v>
      </c>
      <c r="W115" s="98" t="e">
        <f ca="true">+IF(AND(ISNUMBER(OFFSET('Sanitation Data'!$D$6,0,10*ROW('Sanitation Data'!D109))),'Data Summary'!CL115="Yes"),OFFSET('Sanitation Data'!$D$6,0,10*ROW('Sanitation Data'!D109)),NA())</f>
        <v>#N/A</v>
      </c>
      <c r="X115" s="98" t="e">
        <f ca="true">+IF(AND(ISNUMBER(OFFSET('Sanitation Data'!$D$10,0,10*ROW('Sanitation Data'!D109))),'Data Summary'!CM115="Yes"),OFFSET('Sanitation Data'!$D$10,0,10*ROW('Sanitation Data'!D109)),NA())</f>
        <v>#N/A</v>
      </c>
      <c r="Y115" s="98" t="e">
        <f ca="true">+IF(AND(ISNUMBER(OFFSET('Sanitation Data'!$D$11,0,10*ROW('Sanitation Data'!D109))),'Data Summary'!CN115="Yes"),OFFSET('Sanitation Data'!$D$11,0,10*ROW('Sanitation Data'!D109)),NA())</f>
        <v>#N/A</v>
      </c>
      <c r="Z115" s="98" t="e">
        <f ca="true">+IF(AND(ISNUMBER(OFFSET('Sanitation Data'!$D$12,0,10*ROW('Sanitation Data'!D109))),'Data Summary'!CO115="Yes"),OFFSET('Sanitation Data'!$D$12,0,10*ROW('Sanitation Data'!D109)),NA())</f>
        <v>#N/A</v>
      </c>
      <c r="AA115" s="98" t="e">
        <f ca="true">+IF(AND(ISNUMBER(OFFSET('Sanitation Data'!$E$4,0,10*ROW('Sanitation Data'!E109))),'Data Summary'!CP115="Yes"),100-OFFSET('Sanitation Data'!$E$4,0,10*ROW('Sanitation Data'!E109)),NA())</f>
        <v>#N/A</v>
      </c>
      <c r="AB115" s="98" t="e">
        <f ca="true">+IF(AND(ISNUMBER(OFFSET('Sanitation Data'!$E$6,0,10*ROW('Sanitation Data'!E109))),'Data Summary'!CQ115="Yes"),OFFSET('Sanitation Data'!$E$6,0,10*ROW('Sanitation Data'!E109)),NA())</f>
        <v>#N/A</v>
      </c>
      <c r="AC115" s="98" t="e">
        <f ca="true">+IF(AND(ISNUMBER(OFFSET('Sanitation Data'!$E$10,0,10*ROW('Sanitation Data'!E109))),'Data Summary'!CR115="Yes"),OFFSET('Sanitation Data'!$E$10,0,10*ROW('Sanitation Data'!E109)),NA())</f>
        <v>#N/A</v>
      </c>
      <c r="AD115" s="98" t="e">
        <f ca="true">+IF(AND(ISNUMBER(OFFSET('Sanitation Data'!$E$11,0,10*ROW('Sanitation Data'!E109))),'Data Summary'!CS115="Yes"),OFFSET('Sanitation Data'!$E$11,0,10*ROW('Sanitation Data'!E109)),NA())</f>
        <v>#N/A</v>
      </c>
      <c r="AE115" s="98" t="e">
        <f ca="true">+IF(AND(ISNUMBER(OFFSET('Sanitation Data'!$E$12,0,10*ROW('Sanitation Data'!E109))),'Data Summary'!CT115="Yes"),OFFSET('Sanitation Data'!$E$12,0,10*ROW('Sanitation Data'!E109)),NA())</f>
        <v>#N/A</v>
      </c>
      <c r="AF115" s="98" t="e">
        <f ca="true">+IF(AND(ISNUMBER(OFFSET('Sanitation Data'!$F$4,0,10*ROW('Sanitation Data'!F109))),'Data Summary'!CU115="Yes"),100-OFFSET('Sanitation Data'!$F$4,0,10*ROW('Sanitation Data'!F109)),NA())</f>
        <v>#N/A</v>
      </c>
      <c r="AG115" s="98" t="e">
        <f ca="true">+IF(AND(ISNUMBER(OFFSET('Sanitation Data'!$F$6,0,10*ROW('Sanitation Data'!F109))),'Data Summary'!CV115="Yes"),OFFSET('Sanitation Data'!$F$6,0,10*ROW('Sanitation Data'!F109)),NA())</f>
        <v>#N/A</v>
      </c>
      <c r="AH115" s="98" t="e">
        <f ca="true">+IF(AND(ISNUMBER(OFFSET('Sanitation Data'!$F$10,0,10*ROW('Sanitation Data'!F109))),'Data Summary'!CW115="Yes"),OFFSET('Sanitation Data'!$F$10,0,10*ROW('Sanitation Data'!F109)),NA())</f>
        <v>#N/A</v>
      </c>
      <c r="AI115" s="98" t="e">
        <f ca="true">+IF(AND(ISNUMBER(OFFSET('Sanitation Data'!$F$11,0,10*ROW('Sanitation Data'!F109))),'Data Summary'!CX115="Yes"),OFFSET('Sanitation Data'!$F$11,0,10*ROW('Sanitation Data'!F109)),NA())</f>
        <v>#N/A</v>
      </c>
      <c r="AJ115" s="98" t="e">
        <f ca="true">+IF(AND(ISNUMBER(OFFSET('Sanitation Data'!$F$12,0,10*ROW('Sanitation Data'!F109))),'Data Summary'!CY115="Yes"),OFFSET('Sanitation Data'!$F$12,0,10*ROW('Sanitation Data'!F109)),NA())</f>
        <v>#N/A</v>
      </c>
      <c r="AK115" s="98" t="e">
        <f ca="true">+IF(AND(ISNUMBER(OFFSET('Sanitation Data'!$G$4,0,10*ROW('Sanitation Data'!G109))),'Data Summary'!CZ115="Yes"),100-OFFSET('Sanitation Data'!$G$4,0,10*ROW('Sanitation Data'!G109)),NA())</f>
        <v>#N/A</v>
      </c>
      <c r="AL115" s="98" t="e">
        <f ca="true">+IF(AND(ISNUMBER(OFFSET('Sanitation Data'!$G$6,0,10*ROW('Sanitation Data'!G109))),'Data Summary'!DA115="Yes"),OFFSET('Sanitation Data'!$G$6,0,10*ROW('Sanitation Data'!G109)),NA())</f>
        <v>#N/A</v>
      </c>
      <c r="AM115" s="98" t="e">
        <f ca="true">+IF(AND(ISNUMBER(OFFSET('Sanitation Data'!$G$10,0,10*ROW('Sanitation Data'!G109))),'Data Summary'!DB115="Yes"),OFFSET('Sanitation Data'!$G$10,0,10*ROW('Sanitation Data'!G109)),NA())</f>
        <v>#N/A</v>
      </c>
      <c r="AN115" s="98" t="e">
        <f ca="true">+IF(AND(ISNUMBER(OFFSET('Sanitation Data'!$G$11,0,10*ROW('Sanitation Data'!G109))),'Data Summary'!DC115="Yes"),OFFSET('Sanitation Data'!$G$11,0,10*ROW('Sanitation Data'!G109)),NA())</f>
        <v>#N/A</v>
      </c>
      <c r="AO115" s="98" t="e">
        <f ca="true">+IF(AND(ISNUMBER(OFFSET('Sanitation Data'!$G$12,0,10*ROW('Sanitation Data'!G109))),'Data Summary'!DD115="Yes"),OFFSET('Sanitation Data'!$G$12,0,10*ROW('Sanitation Data'!G109)),NA())</f>
        <v>#N/A</v>
      </c>
      <c r="AP115" s="98" t="e">
        <f ca="true">+IF(AND(ISNUMBER(OFFSET('Sanitation Data'!$H$4,0,10*ROW('Sanitation Data'!H109))),'Data Summary'!DE115="Yes"),100-OFFSET('Sanitation Data'!$H$4,0,10*ROW('Sanitation Data'!H109)),NA())</f>
        <v>#N/A</v>
      </c>
      <c r="AQ115" s="98" t="e">
        <f ca="true">+IF(AND(ISNUMBER(OFFSET('Sanitation Data'!$H$6,0,10*ROW('Sanitation Data'!H109))),'Data Summary'!DF115="Yes"),OFFSET('Sanitation Data'!$H$6,0,10*ROW('Sanitation Data'!H109)),NA())</f>
        <v>#N/A</v>
      </c>
      <c r="AR115" s="98" t="e">
        <f ca="true">+IF(AND(ISNUMBER(OFFSET('Sanitation Data'!$H$10,0,10*ROW('Sanitation Data'!H109))),'Data Summary'!DG115="Yes"),OFFSET('Sanitation Data'!$H$10,0,10*ROW('Sanitation Data'!H109)),NA())</f>
        <v>#N/A</v>
      </c>
      <c r="AS115" s="98" t="e">
        <f ca="true">+IF(AND(ISNUMBER(OFFSET('Sanitation Data'!$H$11,0,10*ROW('Sanitation Data'!H109))),'Data Summary'!DH115="Yes"),OFFSET('Sanitation Data'!$H$11,0,10*ROW('Sanitation Data'!H109)),NA())</f>
        <v>#N/A</v>
      </c>
      <c r="AT115" s="98" t="e">
        <f ca="true">+IF(AND(ISNUMBER(OFFSET('Sanitation Data'!$H$12,0,10*ROW('Sanitation Data'!H109))),'Data Summary'!DI115="Yes"),OFFSET('Sanitation Data'!$H$12,0,10*ROW('Sanitation Data'!H109)),NA())</f>
        <v>#N/A</v>
      </c>
      <c r="AU115" s="98" t="e">
        <f ca="true">+IF(AND(ISNUMBER(OFFSET('Sanitation Data'!$I$4,0,10*ROW('Sanitation Data'!I109))),'Data Summary'!DJ115="Yes"),100-OFFSET('Sanitation Data'!$I$4,0,10*ROW('Sanitation Data'!I109)),NA())</f>
        <v>#N/A</v>
      </c>
      <c r="AV115" s="98" t="e">
        <f ca="true">+IF(AND(ISNUMBER(OFFSET('Sanitation Data'!$I$6,0,10*ROW('Sanitation Data'!I109))),'Data Summary'!DK115="Yes"),OFFSET('Sanitation Data'!$I$6,0,10*ROW('Sanitation Data'!I109)),NA())</f>
        <v>#N/A</v>
      </c>
      <c r="AW115" s="98" t="e">
        <f ca="true">+IF(AND(ISNUMBER(OFFSET('Sanitation Data'!$I$10,0,10*ROW('Sanitation Data'!I109))),'Data Summary'!DL115="Yes"),OFFSET('Sanitation Data'!$I$10,0,10*ROW('Sanitation Data'!I109)),NA())</f>
        <v>#N/A</v>
      </c>
      <c r="AX115" s="98" t="e">
        <f ca="true">+IF(AND(ISNUMBER(OFFSET('Sanitation Data'!$I$11,0,10*ROW('Sanitation Data'!I109))),'Data Summary'!DM115="Yes"),OFFSET('Sanitation Data'!$I$11,0,10*ROW('Sanitation Data'!I109)),NA())</f>
        <v>#N/A</v>
      </c>
      <c r="AY115" s="98" t="e">
        <f ca="true">+IF(AND(ISNUMBER(OFFSET('Sanitation Data'!$I$12,0,10*ROW('Sanitation Data'!I109))),'Data Summary'!DN115="Yes"),OFFSET('Sanitation Data'!$I$12,0,10*ROW('Sanitation Data'!I109)),NA())</f>
        <v>#N/A</v>
      </c>
      <c r="AZ115" s="99" t="e">
        <f ca="true">+IF(AND(ISNUMBER(OFFSET('Hygiene Data'!$D$5,0,10*ROW('Hygiene Data'!D109))),'Data Summary'!DO115="Yes"),OFFSET('Hygiene Data'!$D$5,0,10*ROW('Hygiene Data'!D109)),NA())</f>
        <v>#N/A</v>
      </c>
      <c r="BA115" s="99" t="e">
        <f ca="true">+IF(AND(ISNUMBER(OFFSET('Hygiene Data'!$D$7,0,10*ROW('Hygiene Data'!D109))),'Data Summary'!DP115="Yes"),OFFSET('Hygiene Data'!$D$7,0,10*ROW('Hygiene Data'!D109)),NA())</f>
        <v>#N/A</v>
      </c>
      <c r="BB115" s="99" t="e">
        <f ca="true">+IF(AND(ISNUMBER(OFFSET('Hygiene Data'!$D$9,0,10*ROW('Hygiene Data'!D109))),'Data Summary'!DQ115="Yes"),OFFSET('Hygiene Data'!$D$9,0,10*ROW('Hygiene Data'!D109)),NA())</f>
        <v>#N/A</v>
      </c>
      <c r="BC115" s="99" t="e">
        <f ca="true">+IF(AND(ISNUMBER(OFFSET('Hygiene Data'!$E$5,0,10*ROW('Hygiene Data'!E109))),'Data Summary'!DR115="Yes"),OFFSET('Hygiene Data'!$E$5,0,10*ROW('Hygiene Data'!E109)),NA())</f>
        <v>#N/A</v>
      </c>
      <c r="BD115" s="99" t="e">
        <f ca="true">+IF(AND(ISNUMBER(OFFSET('Hygiene Data'!$E$7,0,10*ROW('Hygiene Data'!E109))),'Data Summary'!DS115="Yes"),OFFSET('Hygiene Data'!$E$7,0,10*ROW('Hygiene Data'!E109)),NA())</f>
        <v>#N/A</v>
      </c>
      <c r="BE115" s="99" t="e">
        <f ca="true">+IF(AND(ISNUMBER(OFFSET('Hygiene Data'!$E$9,0,10*ROW('Hygiene Data'!E109))),'Data Summary'!DT115="Yes"),OFFSET('Hygiene Data'!$E$9,0,10*ROW('Hygiene Data'!E109)),NA())</f>
        <v>#N/A</v>
      </c>
      <c r="BF115" s="99" t="e">
        <f ca="true">+IF(AND(ISNUMBER(OFFSET('Hygiene Data'!$F$5,0,10*ROW('Hygiene Data'!F109))),'Data Summary'!DU115="Yes"),OFFSET('Hygiene Data'!$F$5,0,10*ROW('Hygiene Data'!F109)),NA())</f>
        <v>#N/A</v>
      </c>
      <c r="BG115" s="99" t="e">
        <f ca="true">+IF(AND(ISNUMBER(OFFSET('Hygiene Data'!$F$7,0,10*ROW('Hygiene Data'!F109))),'Data Summary'!DV115="Yes"),OFFSET('Hygiene Data'!$F$7,0,10*ROW('Hygiene Data'!F109)),NA())</f>
        <v>#N/A</v>
      </c>
      <c r="BH115" s="99" t="e">
        <f ca="true">+IF(AND(ISNUMBER(OFFSET('Hygiene Data'!$F$9,0,10*ROW('Hygiene Data'!F109))),'Data Summary'!DW115="Yes"),OFFSET('Hygiene Data'!$F$9,0,10*ROW('Hygiene Data'!F109)),NA())</f>
        <v>#N/A</v>
      </c>
      <c r="BI115" s="99" t="e">
        <f ca="true">+IF(AND(ISNUMBER(OFFSET('Hygiene Data'!$G$5,0,10*ROW('Hygiene Data'!G109))),'Data Summary'!DX115="Yes"),OFFSET('Hygiene Data'!$G$5,0,10*ROW('Hygiene Data'!G109)),NA())</f>
        <v>#N/A</v>
      </c>
      <c r="BJ115" s="99" t="e">
        <f ca="true">+IF(AND(ISNUMBER(OFFSET('Hygiene Data'!$G$7,0,10*ROW('Hygiene Data'!G109))),'Data Summary'!DY115="Yes"),OFFSET('Hygiene Data'!$G$7,0,10*ROW('Hygiene Data'!G109)),NA())</f>
        <v>#N/A</v>
      </c>
      <c r="BK115" s="99" t="e">
        <f ca="true">+IF(AND(ISNUMBER(OFFSET('Hygiene Data'!$G$9,0,10*ROW('Hygiene Data'!G109))),'Data Summary'!DZ115="Yes"),OFFSET('Hygiene Data'!$G$9,0,10*ROW('Hygiene Data'!G109)),NA())</f>
        <v>#N/A</v>
      </c>
      <c r="BL115" s="99" t="e">
        <f ca="true">+IF(AND(ISNUMBER(OFFSET('Hygiene Data'!$H$5,0,10*ROW('Hygiene Data'!H109))),'Data Summary'!EA115="Yes"),OFFSET('Hygiene Data'!$H$5,0,10*ROW('Hygiene Data'!H109)),NA())</f>
        <v>#N/A</v>
      </c>
      <c r="BM115" s="99" t="e">
        <f ca="true">+IF(AND(ISNUMBER(OFFSET('Hygiene Data'!$H$7,0,10*ROW('Hygiene Data'!H109))),'Data Summary'!EB115="Yes"),OFFSET('Hygiene Data'!$H$7,0,10*ROW('Hygiene Data'!H109)),NA())</f>
        <v>#N/A</v>
      </c>
      <c r="BN115" s="99" t="e">
        <f ca="true">+IF(AND(ISNUMBER(OFFSET('Hygiene Data'!$H$9,0,10*ROW('Hygiene Data'!H109))),'Data Summary'!EC115="Yes"),OFFSET('Hygiene Data'!$H$9,0,10*ROW('Hygiene Data'!H109)),NA())</f>
        <v>#N/A</v>
      </c>
      <c r="BO115" s="99" t="e">
        <f ca="true">+IF(AND(ISNUMBER(OFFSET('Hygiene Data'!$I$5,0,10*ROW('Hygiene Data'!I109))),'Data Summary'!ED115="Yes"),OFFSET('Hygiene Data'!$I$5,0,10*ROW('Hygiene Data'!I109)),NA())</f>
        <v>#N/A</v>
      </c>
      <c r="BP115" s="99" t="e">
        <f ca="true">+IF(AND(ISNUMBER(OFFSET('Hygiene Data'!$I$7,0,10*ROW('Hygiene Data'!I109))),'Data Summary'!EE115="Yes"),OFFSET('Hygiene Data'!$I$7,0,10*ROW('Hygiene Data'!I109)),NA())</f>
        <v>#N/A</v>
      </c>
      <c r="BQ115" s="99" t="e">
        <f ca="true">+IF(AND(ISNUMBER(OFFSET('Hygiene Data'!$I$9,0,10*ROW('Hygiene Data'!I109))),'Data Summary'!EF115="Yes"),OFFSET('Hygiene Data'!$I$9,0,10*ROW('Hygiene Data'!I109)),NA())</f>
        <v>#N/A</v>
      </c>
    </row>
    <row xmlns:x14ac="http://schemas.microsoft.com/office/spreadsheetml/2009/9/ac" r="116" x14ac:dyDescent="0.2">
      <c r="A116" s="337" t="e">
        <f ca="true">+RIGHT('Data Summary'!A116,LEN('Data Summary'!A116)-9)</f>
        <v>#VALUE!</v>
      </c>
      <c r="B116" s="38" t="str">
        <f ca="true">+IF(ISTEXT('Data Summary'!B116),'Data Summary'!B116,"")</f>
        <v/>
      </c>
      <c r="C116" s="336" t="e">
        <f ca="true">+VALUE('Data Summary'!C116)</f>
        <v>#VALUE!</v>
      </c>
      <c r="D116" s="97" t="e">
        <f ca="true">+IF(AND(ISNUMBER(OFFSET('Water Data'!$D$4,0,10*ROW('Water Data'!D110))),'Data Summary'!BS116="Yes"),100-OFFSET('Water Data'!$D$4,0,10*ROW('Water Data'!D110)),NA())</f>
        <v>#N/A</v>
      </c>
      <c r="E116" s="97" t="e">
        <f ca="true">+IF(AND(ISNUMBER(OFFSET('Water Data'!$D$6,0,10*ROW('Water Data'!D110))),'Data Summary'!BT116="Yes"),OFFSET('Water Data'!$D$6,0,10*ROW('Water Data'!D110)),NA())</f>
        <v>#N/A</v>
      </c>
      <c r="F116" s="97" t="e">
        <f ca="true">+IF(AND(ISNUMBER(OFFSET('Water Data'!$D$9,0,10*ROW('Water Data'!D110))),'Data Summary'!BU116="Yes"),OFFSET('Water Data'!$D$9,0,10*ROW('Water Data'!D110)),NA())</f>
        <v>#N/A</v>
      </c>
      <c r="G116" s="97" t="e">
        <f ca="true">+IF(AND(ISNUMBER(OFFSET('Water Data'!$E$4,0,10*ROW('Water Data'!E110))),'Data Summary'!BV116="Yes"),100-OFFSET('Water Data'!$E$4,0,10*ROW('Water Data'!E110)),NA())</f>
        <v>#N/A</v>
      </c>
      <c r="H116" s="97" t="e">
        <f ca="true">+IF(AND(ISNUMBER(OFFSET('Water Data'!$E$6,0,10*ROW('Water Data'!E110))),'Data Summary'!BW116="Yes"),OFFSET('Water Data'!$E$6,0,10*ROW('Water Data'!E110)),NA())</f>
        <v>#N/A</v>
      </c>
      <c r="I116" s="97" t="e">
        <f ca="true">+IF(AND(ISNUMBER(OFFSET('Water Data'!$E$9,0,10*ROW('Water Data'!E110))),'Data Summary'!BX116="Yes"),OFFSET('Water Data'!$E$9,0,10*ROW('Water Data'!E110)),NA())</f>
        <v>#N/A</v>
      </c>
      <c r="J116" s="97" t="e">
        <f ca="true">+IF(AND(ISNUMBER(OFFSET('Water Data'!$F$4,0,10*ROW('Water Data'!F110))),'Data Summary'!BY116="Yes"),100-OFFSET('Water Data'!$F$4,0,10*ROW('Water Data'!F110)),NA())</f>
        <v>#N/A</v>
      </c>
      <c r="K116" s="97" t="e">
        <f ca="true">+IF(AND(ISNUMBER(OFFSET('Water Data'!$F$6,0,10*ROW('Water Data'!F110))),'Data Summary'!BZ116="Yes"),OFFSET('Water Data'!$F$6,0,10*ROW('Water Data'!F110)),NA())</f>
        <v>#N/A</v>
      </c>
      <c r="L116" s="97" t="e">
        <f ca="true">+IF(AND(ISNUMBER(OFFSET('Water Data'!$F$9,0,10*ROW('Water Data'!F110))),'Data Summary'!CA116="Yes"),OFFSET('Water Data'!$F$9,0,10*ROW('Water Data'!F110)),NA())</f>
        <v>#N/A</v>
      </c>
      <c r="M116" s="97" t="e">
        <f ca="true">+IF(AND(ISNUMBER(OFFSET('Water Data'!$G$4,0,10*ROW('Water Data'!G110))),'Data Summary'!CB116="Yes"),100-OFFSET('Water Data'!$G$4,0,10*ROW('Water Data'!G110)),NA())</f>
        <v>#N/A</v>
      </c>
      <c r="N116" s="97" t="e">
        <f ca="true">+IF(AND(ISNUMBER(OFFSET('Water Data'!$G$6,0,10*ROW('Water Data'!G110))),'Data Summary'!CC116="Yes"),OFFSET('Water Data'!$G$6,0,10*ROW('Water Data'!G110)),NA())</f>
        <v>#N/A</v>
      </c>
      <c r="O116" s="97" t="e">
        <f ca="true">+IF(AND(ISNUMBER(OFFSET('Water Data'!$G$9,0,10*ROW('Water Data'!G110))),'Data Summary'!CD116="Yes"),OFFSET('Water Data'!$G$9,0,10*ROW('Water Data'!G110)),NA())</f>
        <v>#N/A</v>
      </c>
      <c r="P116" s="97" t="e">
        <f ca="true">+IF(AND(ISNUMBER(OFFSET('Water Data'!$H$4,0,10*ROW('Water Data'!H110))),'Data Summary'!CE116="Yes"),100-OFFSET('Water Data'!$H$4,0,10*ROW('Water Data'!H110)),NA())</f>
        <v>#N/A</v>
      </c>
      <c r="Q116" s="97" t="e">
        <f ca="true">+IF(AND(ISNUMBER(OFFSET('Water Data'!$H$6,0,10*ROW('Water Data'!H110))),'Data Summary'!CF116="Yes"),OFFSET('Water Data'!$H$6,0,10*ROW('Water Data'!H110)),NA())</f>
        <v>#N/A</v>
      </c>
      <c r="R116" s="97" t="e">
        <f ca="true">+IF(AND(ISNUMBER(OFFSET('Water Data'!$H$9,0,10*ROW('Water Data'!H110))),'Data Summary'!CG116="Yes"),OFFSET('Water Data'!$H$9,0,10*ROW('Water Data'!H110)),NA())</f>
        <v>#N/A</v>
      </c>
      <c r="S116" s="97" t="e">
        <f ca="true">+IF(AND(ISNUMBER(OFFSET('Water Data'!$I$4,0,10*ROW('Water Data'!I110))),'Data Summary'!CH116="Yes"),100-OFFSET('Water Data'!$I$4,0,10*ROW('Water Data'!I110)),NA())</f>
        <v>#N/A</v>
      </c>
      <c r="T116" s="97" t="e">
        <f ca="true">+IF(AND(ISNUMBER(OFFSET('Water Data'!$I$6,0,10*ROW('Water Data'!I110))),'Data Summary'!CI116="Yes"),OFFSET('Water Data'!$I$6,0,10*ROW('Water Data'!I110)),NA())</f>
        <v>#N/A</v>
      </c>
      <c r="U116" s="97" t="e">
        <f ca="true">+IF(AND(ISNUMBER(OFFSET('Water Data'!$I$9,0,10*ROW('Water Data'!I110))),'Data Summary'!CJ116="Yes"),OFFSET('Water Data'!$I$9,0,10*ROW('Water Data'!I110)),NA())</f>
        <v>#N/A</v>
      </c>
      <c r="V116" s="98" t="e">
        <f ca="true">+IF(AND(ISNUMBER(OFFSET('Sanitation Data'!$D$4,0,10*ROW('Sanitation Data'!D110))),'Data Summary'!CK116="Yes"),100-OFFSET('Sanitation Data'!$D$4,0,10*ROW('Sanitation Data'!D110)),NA())</f>
        <v>#N/A</v>
      </c>
      <c r="W116" s="98" t="e">
        <f ca="true">+IF(AND(ISNUMBER(OFFSET('Sanitation Data'!$D$6,0,10*ROW('Sanitation Data'!D110))),'Data Summary'!CL116="Yes"),OFFSET('Sanitation Data'!$D$6,0,10*ROW('Sanitation Data'!D110)),NA())</f>
        <v>#N/A</v>
      </c>
      <c r="X116" s="98" t="e">
        <f ca="true">+IF(AND(ISNUMBER(OFFSET('Sanitation Data'!$D$10,0,10*ROW('Sanitation Data'!D110))),'Data Summary'!CM116="Yes"),OFFSET('Sanitation Data'!$D$10,0,10*ROW('Sanitation Data'!D110)),NA())</f>
        <v>#N/A</v>
      </c>
      <c r="Y116" s="98" t="e">
        <f ca="true">+IF(AND(ISNUMBER(OFFSET('Sanitation Data'!$D$11,0,10*ROW('Sanitation Data'!D110))),'Data Summary'!CN116="Yes"),OFFSET('Sanitation Data'!$D$11,0,10*ROW('Sanitation Data'!D110)),NA())</f>
        <v>#N/A</v>
      </c>
      <c r="Z116" s="98" t="e">
        <f ca="true">+IF(AND(ISNUMBER(OFFSET('Sanitation Data'!$D$12,0,10*ROW('Sanitation Data'!D110))),'Data Summary'!CO116="Yes"),OFFSET('Sanitation Data'!$D$12,0,10*ROW('Sanitation Data'!D110)),NA())</f>
        <v>#N/A</v>
      </c>
      <c r="AA116" s="98" t="e">
        <f ca="true">+IF(AND(ISNUMBER(OFFSET('Sanitation Data'!$E$4,0,10*ROW('Sanitation Data'!E110))),'Data Summary'!CP116="Yes"),100-OFFSET('Sanitation Data'!$E$4,0,10*ROW('Sanitation Data'!E110)),NA())</f>
        <v>#N/A</v>
      </c>
      <c r="AB116" s="98" t="e">
        <f ca="true">+IF(AND(ISNUMBER(OFFSET('Sanitation Data'!$E$6,0,10*ROW('Sanitation Data'!E110))),'Data Summary'!CQ116="Yes"),OFFSET('Sanitation Data'!$E$6,0,10*ROW('Sanitation Data'!E110)),NA())</f>
        <v>#N/A</v>
      </c>
      <c r="AC116" s="98" t="e">
        <f ca="true">+IF(AND(ISNUMBER(OFFSET('Sanitation Data'!$E$10,0,10*ROW('Sanitation Data'!E110))),'Data Summary'!CR116="Yes"),OFFSET('Sanitation Data'!$E$10,0,10*ROW('Sanitation Data'!E110)),NA())</f>
        <v>#N/A</v>
      </c>
      <c r="AD116" s="98" t="e">
        <f ca="true">+IF(AND(ISNUMBER(OFFSET('Sanitation Data'!$E$11,0,10*ROW('Sanitation Data'!E110))),'Data Summary'!CS116="Yes"),OFFSET('Sanitation Data'!$E$11,0,10*ROW('Sanitation Data'!E110)),NA())</f>
        <v>#N/A</v>
      </c>
      <c r="AE116" s="98" t="e">
        <f ca="true">+IF(AND(ISNUMBER(OFFSET('Sanitation Data'!$E$12,0,10*ROW('Sanitation Data'!E110))),'Data Summary'!CT116="Yes"),OFFSET('Sanitation Data'!$E$12,0,10*ROW('Sanitation Data'!E110)),NA())</f>
        <v>#N/A</v>
      </c>
      <c r="AF116" s="98" t="e">
        <f ca="true">+IF(AND(ISNUMBER(OFFSET('Sanitation Data'!$F$4,0,10*ROW('Sanitation Data'!F110))),'Data Summary'!CU116="Yes"),100-OFFSET('Sanitation Data'!$F$4,0,10*ROW('Sanitation Data'!F110)),NA())</f>
        <v>#N/A</v>
      </c>
      <c r="AG116" s="98" t="e">
        <f ca="true">+IF(AND(ISNUMBER(OFFSET('Sanitation Data'!$F$6,0,10*ROW('Sanitation Data'!F110))),'Data Summary'!CV116="Yes"),OFFSET('Sanitation Data'!$F$6,0,10*ROW('Sanitation Data'!F110)),NA())</f>
        <v>#N/A</v>
      </c>
      <c r="AH116" s="98" t="e">
        <f ca="true">+IF(AND(ISNUMBER(OFFSET('Sanitation Data'!$F$10,0,10*ROW('Sanitation Data'!F110))),'Data Summary'!CW116="Yes"),OFFSET('Sanitation Data'!$F$10,0,10*ROW('Sanitation Data'!F110)),NA())</f>
        <v>#N/A</v>
      </c>
      <c r="AI116" s="98" t="e">
        <f ca="true">+IF(AND(ISNUMBER(OFFSET('Sanitation Data'!$F$11,0,10*ROW('Sanitation Data'!F110))),'Data Summary'!CX116="Yes"),OFFSET('Sanitation Data'!$F$11,0,10*ROW('Sanitation Data'!F110)),NA())</f>
        <v>#N/A</v>
      </c>
      <c r="AJ116" s="98" t="e">
        <f ca="true">+IF(AND(ISNUMBER(OFFSET('Sanitation Data'!$F$12,0,10*ROW('Sanitation Data'!F110))),'Data Summary'!CY116="Yes"),OFFSET('Sanitation Data'!$F$12,0,10*ROW('Sanitation Data'!F110)),NA())</f>
        <v>#N/A</v>
      </c>
      <c r="AK116" s="98" t="e">
        <f ca="true">+IF(AND(ISNUMBER(OFFSET('Sanitation Data'!$G$4,0,10*ROW('Sanitation Data'!G110))),'Data Summary'!CZ116="Yes"),100-OFFSET('Sanitation Data'!$G$4,0,10*ROW('Sanitation Data'!G110)),NA())</f>
        <v>#N/A</v>
      </c>
      <c r="AL116" s="98" t="e">
        <f ca="true">+IF(AND(ISNUMBER(OFFSET('Sanitation Data'!$G$6,0,10*ROW('Sanitation Data'!G110))),'Data Summary'!DA116="Yes"),OFFSET('Sanitation Data'!$G$6,0,10*ROW('Sanitation Data'!G110)),NA())</f>
        <v>#N/A</v>
      </c>
      <c r="AM116" s="98" t="e">
        <f ca="true">+IF(AND(ISNUMBER(OFFSET('Sanitation Data'!$G$10,0,10*ROW('Sanitation Data'!G110))),'Data Summary'!DB116="Yes"),OFFSET('Sanitation Data'!$G$10,0,10*ROW('Sanitation Data'!G110)),NA())</f>
        <v>#N/A</v>
      </c>
      <c r="AN116" s="98" t="e">
        <f ca="true">+IF(AND(ISNUMBER(OFFSET('Sanitation Data'!$G$11,0,10*ROW('Sanitation Data'!G110))),'Data Summary'!DC116="Yes"),OFFSET('Sanitation Data'!$G$11,0,10*ROW('Sanitation Data'!G110)),NA())</f>
        <v>#N/A</v>
      </c>
      <c r="AO116" s="98" t="e">
        <f ca="true">+IF(AND(ISNUMBER(OFFSET('Sanitation Data'!$G$12,0,10*ROW('Sanitation Data'!G110))),'Data Summary'!DD116="Yes"),OFFSET('Sanitation Data'!$G$12,0,10*ROW('Sanitation Data'!G110)),NA())</f>
        <v>#N/A</v>
      </c>
      <c r="AP116" s="98" t="e">
        <f ca="true">+IF(AND(ISNUMBER(OFFSET('Sanitation Data'!$H$4,0,10*ROW('Sanitation Data'!H110))),'Data Summary'!DE116="Yes"),100-OFFSET('Sanitation Data'!$H$4,0,10*ROW('Sanitation Data'!H110)),NA())</f>
        <v>#N/A</v>
      </c>
      <c r="AQ116" s="98" t="e">
        <f ca="true">+IF(AND(ISNUMBER(OFFSET('Sanitation Data'!$H$6,0,10*ROW('Sanitation Data'!H110))),'Data Summary'!DF116="Yes"),OFFSET('Sanitation Data'!$H$6,0,10*ROW('Sanitation Data'!H110)),NA())</f>
        <v>#N/A</v>
      </c>
      <c r="AR116" s="98" t="e">
        <f ca="true">+IF(AND(ISNUMBER(OFFSET('Sanitation Data'!$H$10,0,10*ROW('Sanitation Data'!H110))),'Data Summary'!DG116="Yes"),OFFSET('Sanitation Data'!$H$10,0,10*ROW('Sanitation Data'!H110)),NA())</f>
        <v>#N/A</v>
      </c>
      <c r="AS116" s="98" t="e">
        <f ca="true">+IF(AND(ISNUMBER(OFFSET('Sanitation Data'!$H$11,0,10*ROW('Sanitation Data'!H110))),'Data Summary'!DH116="Yes"),OFFSET('Sanitation Data'!$H$11,0,10*ROW('Sanitation Data'!H110)),NA())</f>
        <v>#N/A</v>
      </c>
      <c r="AT116" s="98" t="e">
        <f ca="true">+IF(AND(ISNUMBER(OFFSET('Sanitation Data'!$H$12,0,10*ROW('Sanitation Data'!H110))),'Data Summary'!DI116="Yes"),OFFSET('Sanitation Data'!$H$12,0,10*ROW('Sanitation Data'!H110)),NA())</f>
        <v>#N/A</v>
      </c>
      <c r="AU116" s="98" t="e">
        <f ca="true">+IF(AND(ISNUMBER(OFFSET('Sanitation Data'!$I$4,0,10*ROW('Sanitation Data'!I110))),'Data Summary'!DJ116="Yes"),100-OFFSET('Sanitation Data'!$I$4,0,10*ROW('Sanitation Data'!I110)),NA())</f>
        <v>#N/A</v>
      </c>
      <c r="AV116" s="98" t="e">
        <f ca="true">+IF(AND(ISNUMBER(OFFSET('Sanitation Data'!$I$6,0,10*ROW('Sanitation Data'!I110))),'Data Summary'!DK116="Yes"),OFFSET('Sanitation Data'!$I$6,0,10*ROW('Sanitation Data'!I110)),NA())</f>
        <v>#N/A</v>
      </c>
      <c r="AW116" s="98" t="e">
        <f ca="true">+IF(AND(ISNUMBER(OFFSET('Sanitation Data'!$I$10,0,10*ROW('Sanitation Data'!I110))),'Data Summary'!DL116="Yes"),OFFSET('Sanitation Data'!$I$10,0,10*ROW('Sanitation Data'!I110)),NA())</f>
        <v>#N/A</v>
      </c>
      <c r="AX116" s="98" t="e">
        <f ca="true">+IF(AND(ISNUMBER(OFFSET('Sanitation Data'!$I$11,0,10*ROW('Sanitation Data'!I110))),'Data Summary'!DM116="Yes"),OFFSET('Sanitation Data'!$I$11,0,10*ROW('Sanitation Data'!I110)),NA())</f>
        <v>#N/A</v>
      </c>
      <c r="AY116" s="98" t="e">
        <f ca="true">+IF(AND(ISNUMBER(OFFSET('Sanitation Data'!$I$12,0,10*ROW('Sanitation Data'!I110))),'Data Summary'!DN116="Yes"),OFFSET('Sanitation Data'!$I$12,0,10*ROW('Sanitation Data'!I110)),NA())</f>
        <v>#N/A</v>
      </c>
      <c r="AZ116" s="99" t="e">
        <f ca="true">+IF(AND(ISNUMBER(OFFSET('Hygiene Data'!$D$5,0,10*ROW('Hygiene Data'!D110))),'Data Summary'!DO116="Yes"),OFFSET('Hygiene Data'!$D$5,0,10*ROW('Hygiene Data'!D110)),NA())</f>
        <v>#N/A</v>
      </c>
      <c r="BA116" s="99" t="e">
        <f ca="true">+IF(AND(ISNUMBER(OFFSET('Hygiene Data'!$D$7,0,10*ROW('Hygiene Data'!D110))),'Data Summary'!DP116="Yes"),OFFSET('Hygiene Data'!$D$7,0,10*ROW('Hygiene Data'!D110)),NA())</f>
        <v>#N/A</v>
      </c>
      <c r="BB116" s="99" t="e">
        <f ca="true">+IF(AND(ISNUMBER(OFFSET('Hygiene Data'!$D$9,0,10*ROW('Hygiene Data'!D110))),'Data Summary'!DQ116="Yes"),OFFSET('Hygiene Data'!$D$9,0,10*ROW('Hygiene Data'!D110)),NA())</f>
        <v>#N/A</v>
      </c>
      <c r="BC116" s="99" t="e">
        <f ca="true">+IF(AND(ISNUMBER(OFFSET('Hygiene Data'!$E$5,0,10*ROW('Hygiene Data'!E110))),'Data Summary'!DR116="Yes"),OFFSET('Hygiene Data'!$E$5,0,10*ROW('Hygiene Data'!E110)),NA())</f>
        <v>#N/A</v>
      </c>
      <c r="BD116" s="99" t="e">
        <f ca="true">+IF(AND(ISNUMBER(OFFSET('Hygiene Data'!$E$7,0,10*ROW('Hygiene Data'!E110))),'Data Summary'!DS116="Yes"),OFFSET('Hygiene Data'!$E$7,0,10*ROW('Hygiene Data'!E110)),NA())</f>
        <v>#N/A</v>
      </c>
      <c r="BE116" s="99" t="e">
        <f ca="true">+IF(AND(ISNUMBER(OFFSET('Hygiene Data'!$E$9,0,10*ROW('Hygiene Data'!E110))),'Data Summary'!DT116="Yes"),OFFSET('Hygiene Data'!$E$9,0,10*ROW('Hygiene Data'!E110)),NA())</f>
        <v>#N/A</v>
      </c>
      <c r="BF116" s="99" t="e">
        <f ca="true">+IF(AND(ISNUMBER(OFFSET('Hygiene Data'!$F$5,0,10*ROW('Hygiene Data'!F110))),'Data Summary'!DU116="Yes"),OFFSET('Hygiene Data'!$F$5,0,10*ROW('Hygiene Data'!F110)),NA())</f>
        <v>#N/A</v>
      </c>
      <c r="BG116" s="99" t="e">
        <f ca="true">+IF(AND(ISNUMBER(OFFSET('Hygiene Data'!$F$7,0,10*ROW('Hygiene Data'!F110))),'Data Summary'!DV116="Yes"),OFFSET('Hygiene Data'!$F$7,0,10*ROW('Hygiene Data'!F110)),NA())</f>
        <v>#N/A</v>
      </c>
      <c r="BH116" s="99" t="e">
        <f ca="true">+IF(AND(ISNUMBER(OFFSET('Hygiene Data'!$F$9,0,10*ROW('Hygiene Data'!F110))),'Data Summary'!DW116="Yes"),OFFSET('Hygiene Data'!$F$9,0,10*ROW('Hygiene Data'!F110)),NA())</f>
        <v>#N/A</v>
      </c>
      <c r="BI116" s="99" t="e">
        <f ca="true">+IF(AND(ISNUMBER(OFFSET('Hygiene Data'!$G$5,0,10*ROW('Hygiene Data'!G110))),'Data Summary'!DX116="Yes"),OFFSET('Hygiene Data'!$G$5,0,10*ROW('Hygiene Data'!G110)),NA())</f>
        <v>#N/A</v>
      </c>
      <c r="BJ116" s="99" t="e">
        <f ca="true">+IF(AND(ISNUMBER(OFFSET('Hygiene Data'!$G$7,0,10*ROW('Hygiene Data'!G110))),'Data Summary'!DY116="Yes"),OFFSET('Hygiene Data'!$G$7,0,10*ROW('Hygiene Data'!G110)),NA())</f>
        <v>#N/A</v>
      </c>
      <c r="BK116" s="99" t="e">
        <f ca="true">+IF(AND(ISNUMBER(OFFSET('Hygiene Data'!$G$9,0,10*ROW('Hygiene Data'!G110))),'Data Summary'!DZ116="Yes"),OFFSET('Hygiene Data'!$G$9,0,10*ROW('Hygiene Data'!G110)),NA())</f>
        <v>#N/A</v>
      </c>
      <c r="BL116" s="99" t="e">
        <f ca="true">+IF(AND(ISNUMBER(OFFSET('Hygiene Data'!$H$5,0,10*ROW('Hygiene Data'!H110))),'Data Summary'!EA116="Yes"),OFFSET('Hygiene Data'!$H$5,0,10*ROW('Hygiene Data'!H110)),NA())</f>
        <v>#N/A</v>
      </c>
      <c r="BM116" s="99" t="e">
        <f ca="true">+IF(AND(ISNUMBER(OFFSET('Hygiene Data'!$H$7,0,10*ROW('Hygiene Data'!H110))),'Data Summary'!EB116="Yes"),OFFSET('Hygiene Data'!$H$7,0,10*ROW('Hygiene Data'!H110)),NA())</f>
        <v>#N/A</v>
      </c>
      <c r="BN116" s="99" t="e">
        <f ca="true">+IF(AND(ISNUMBER(OFFSET('Hygiene Data'!$H$9,0,10*ROW('Hygiene Data'!H110))),'Data Summary'!EC116="Yes"),OFFSET('Hygiene Data'!$H$9,0,10*ROW('Hygiene Data'!H110)),NA())</f>
        <v>#N/A</v>
      </c>
      <c r="BO116" s="99" t="e">
        <f ca="true">+IF(AND(ISNUMBER(OFFSET('Hygiene Data'!$I$5,0,10*ROW('Hygiene Data'!I110))),'Data Summary'!ED116="Yes"),OFFSET('Hygiene Data'!$I$5,0,10*ROW('Hygiene Data'!I110)),NA())</f>
        <v>#N/A</v>
      </c>
      <c r="BP116" s="99" t="e">
        <f ca="true">+IF(AND(ISNUMBER(OFFSET('Hygiene Data'!$I$7,0,10*ROW('Hygiene Data'!I110))),'Data Summary'!EE116="Yes"),OFFSET('Hygiene Data'!$I$7,0,10*ROW('Hygiene Data'!I110)),NA())</f>
        <v>#N/A</v>
      </c>
      <c r="BQ116" s="99" t="e">
        <f ca="true">+IF(AND(ISNUMBER(OFFSET('Hygiene Data'!$I$9,0,10*ROW('Hygiene Data'!I110))),'Data Summary'!EF116="Yes"),OFFSET('Hygiene Data'!$I$9,0,10*ROW('Hygiene Data'!I110)),NA())</f>
        <v>#N/A</v>
      </c>
    </row>
    <row xmlns:x14ac="http://schemas.microsoft.com/office/spreadsheetml/2009/9/ac" r="117" x14ac:dyDescent="0.2">
      <c r="A117" s="337" t="e">
        <f ca="true">+RIGHT('Data Summary'!A117,LEN('Data Summary'!A117)-9)</f>
        <v>#VALUE!</v>
      </c>
      <c r="B117" s="38" t="str">
        <f ca="true">+IF(ISTEXT('Data Summary'!B117),'Data Summary'!B117,"")</f>
        <v/>
      </c>
      <c r="C117" s="336" t="e">
        <f ca="true">+VALUE('Data Summary'!C117)</f>
        <v>#VALUE!</v>
      </c>
      <c r="D117" s="97" t="e">
        <f ca="true">+IF(AND(ISNUMBER(OFFSET('Water Data'!$D$4,0,10*ROW('Water Data'!D111))),'Data Summary'!BS117="Yes"),100-OFFSET('Water Data'!$D$4,0,10*ROW('Water Data'!D111)),NA())</f>
        <v>#N/A</v>
      </c>
      <c r="E117" s="97" t="e">
        <f ca="true">+IF(AND(ISNUMBER(OFFSET('Water Data'!$D$6,0,10*ROW('Water Data'!D111))),'Data Summary'!BT117="Yes"),OFFSET('Water Data'!$D$6,0,10*ROW('Water Data'!D111)),NA())</f>
        <v>#N/A</v>
      </c>
      <c r="F117" s="97" t="e">
        <f ca="true">+IF(AND(ISNUMBER(OFFSET('Water Data'!$D$9,0,10*ROW('Water Data'!D111))),'Data Summary'!BU117="Yes"),OFFSET('Water Data'!$D$9,0,10*ROW('Water Data'!D111)),NA())</f>
        <v>#N/A</v>
      </c>
      <c r="G117" s="97" t="e">
        <f ca="true">+IF(AND(ISNUMBER(OFFSET('Water Data'!$E$4,0,10*ROW('Water Data'!E111))),'Data Summary'!BV117="Yes"),100-OFFSET('Water Data'!$E$4,0,10*ROW('Water Data'!E111)),NA())</f>
        <v>#N/A</v>
      </c>
      <c r="H117" s="97" t="e">
        <f ca="true">+IF(AND(ISNUMBER(OFFSET('Water Data'!$E$6,0,10*ROW('Water Data'!E111))),'Data Summary'!BW117="Yes"),OFFSET('Water Data'!$E$6,0,10*ROW('Water Data'!E111)),NA())</f>
        <v>#N/A</v>
      </c>
      <c r="I117" s="97" t="e">
        <f ca="true">+IF(AND(ISNUMBER(OFFSET('Water Data'!$E$9,0,10*ROW('Water Data'!E111))),'Data Summary'!BX117="Yes"),OFFSET('Water Data'!$E$9,0,10*ROW('Water Data'!E111)),NA())</f>
        <v>#N/A</v>
      </c>
      <c r="J117" s="97" t="e">
        <f ca="true">+IF(AND(ISNUMBER(OFFSET('Water Data'!$F$4,0,10*ROW('Water Data'!F111))),'Data Summary'!BY117="Yes"),100-OFFSET('Water Data'!$F$4,0,10*ROW('Water Data'!F111)),NA())</f>
        <v>#N/A</v>
      </c>
      <c r="K117" s="97" t="e">
        <f ca="true">+IF(AND(ISNUMBER(OFFSET('Water Data'!$F$6,0,10*ROW('Water Data'!F111))),'Data Summary'!BZ117="Yes"),OFFSET('Water Data'!$F$6,0,10*ROW('Water Data'!F111)),NA())</f>
        <v>#N/A</v>
      </c>
      <c r="L117" s="97" t="e">
        <f ca="true">+IF(AND(ISNUMBER(OFFSET('Water Data'!$F$9,0,10*ROW('Water Data'!F111))),'Data Summary'!CA117="Yes"),OFFSET('Water Data'!$F$9,0,10*ROW('Water Data'!F111)),NA())</f>
        <v>#N/A</v>
      </c>
      <c r="M117" s="97" t="e">
        <f ca="true">+IF(AND(ISNUMBER(OFFSET('Water Data'!$G$4,0,10*ROW('Water Data'!G111))),'Data Summary'!CB117="Yes"),100-OFFSET('Water Data'!$G$4,0,10*ROW('Water Data'!G111)),NA())</f>
        <v>#N/A</v>
      </c>
      <c r="N117" s="97" t="e">
        <f ca="true">+IF(AND(ISNUMBER(OFFSET('Water Data'!$G$6,0,10*ROW('Water Data'!G111))),'Data Summary'!CC117="Yes"),OFFSET('Water Data'!$G$6,0,10*ROW('Water Data'!G111)),NA())</f>
        <v>#N/A</v>
      </c>
      <c r="O117" s="97" t="e">
        <f ca="true">+IF(AND(ISNUMBER(OFFSET('Water Data'!$G$9,0,10*ROW('Water Data'!G111))),'Data Summary'!CD117="Yes"),OFFSET('Water Data'!$G$9,0,10*ROW('Water Data'!G111)),NA())</f>
        <v>#N/A</v>
      </c>
      <c r="P117" s="97" t="e">
        <f ca="true">+IF(AND(ISNUMBER(OFFSET('Water Data'!$H$4,0,10*ROW('Water Data'!H111))),'Data Summary'!CE117="Yes"),100-OFFSET('Water Data'!$H$4,0,10*ROW('Water Data'!H111)),NA())</f>
        <v>#N/A</v>
      </c>
      <c r="Q117" s="97" t="e">
        <f ca="true">+IF(AND(ISNUMBER(OFFSET('Water Data'!$H$6,0,10*ROW('Water Data'!H111))),'Data Summary'!CF117="Yes"),OFFSET('Water Data'!$H$6,0,10*ROW('Water Data'!H111)),NA())</f>
        <v>#N/A</v>
      </c>
      <c r="R117" s="97" t="e">
        <f ca="true">+IF(AND(ISNUMBER(OFFSET('Water Data'!$H$9,0,10*ROW('Water Data'!H111))),'Data Summary'!CG117="Yes"),OFFSET('Water Data'!$H$9,0,10*ROW('Water Data'!H111)),NA())</f>
        <v>#N/A</v>
      </c>
      <c r="S117" s="97" t="e">
        <f ca="true">+IF(AND(ISNUMBER(OFFSET('Water Data'!$I$4,0,10*ROW('Water Data'!I111))),'Data Summary'!CH117="Yes"),100-OFFSET('Water Data'!$I$4,0,10*ROW('Water Data'!I111)),NA())</f>
        <v>#N/A</v>
      </c>
      <c r="T117" s="97" t="e">
        <f ca="true">+IF(AND(ISNUMBER(OFFSET('Water Data'!$I$6,0,10*ROW('Water Data'!I111))),'Data Summary'!CI117="Yes"),OFFSET('Water Data'!$I$6,0,10*ROW('Water Data'!I111)),NA())</f>
        <v>#N/A</v>
      </c>
      <c r="U117" s="97" t="e">
        <f ca="true">+IF(AND(ISNUMBER(OFFSET('Water Data'!$I$9,0,10*ROW('Water Data'!I111))),'Data Summary'!CJ117="Yes"),OFFSET('Water Data'!$I$9,0,10*ROW('Water Data'!I111)),NA())</f>
        <v>#N/A</v>
      </c>
      <c r="V117" s="98" t="e">
        <f ca="true">+IF(AND(ISNUMBER(OFFSET('Sanitation Data'!$D$4,0,10*ROW('Sanitation Data'!D111))),'Data Summary'!CK117="Yes"),100-OFFSET('Sanitation Data'!$D$4,0,10*ROW('Sanitation Data'!D111)),NA())</f>
        <v>#N/A</v>
      </c>
      <c r="W117" s="98" t="e">
        <f ca="true">+IF(AND(ISNUMBER(OFFSET('Sanitation Data'!$D$6,0,10*ROW('Sanitation Data'!D111))),'Data Summary'!CL117="Yes"),OFFSET('Sanitation Data'!$D$6,0,10*ROW('Sanitation Data'!D111)),NA())</f>
        <v>#N/A</v>
      </c>
      <c r="X117" s="98" t="e">
        <f ca="true">+IF(AND(ISNUMBER(OFFSET('Sanitation Data'!$D$10,0,10*ROW('Sanitation Data'!D111))),'Data Summary'!CM117="Yes"),OFFSET('Sanitation Data'!$D$10,0,10*ROW('Sanitation Data'!D111)),NA())</f>
        <v>#N/A</v>
      </c>
      <c r="Y117" s="98" t="e">
        <f ca="true">+IF(AND(ISNUMBER(OFFSET('Sanitation Data'!$D$11,0,10*ROW('Sanitation Data'!D111))),'Data Summary'!CN117="Yes"),OFFSET('Sanitation Data'!$D$11,0,10*ROW('Sanitation Data'!D111)),NA())</f>
        <v>#N/A</v>
      </c>
      <c r="Z117" s="98" t="e">
        <f ca="true">+IF(AND(ISNUMBER(OFFSET('Sanitation Data'!$D$12,0,10*ROW('Sanitation Data'!D111))),'Data Summary'!CO117="Yes"),OFFSET('Sanitation Data'!$D$12,0,10*ROW('Sanitation Data'!D111)),NA())</f>
        <v>#N/A</v>
      </c>
      <c r="AA117" s="98" t="e">
        <f ca="true">+IF(AND(ISNUMBER(OFFSET('Sanitation Data'!$E$4,0,10*ROW('Sanitation Data'!E111))),'Data Summary'!CP117="Yes"),100-OFFSET('Sanitation Data'!$E$4,0,10*ROW('Sanitation Data'!E111)),NA())</f>
        <v>#N/A</v>
      </c>
      <c r="AB117" s="98" t="e">
        <f ca="true">+IF(AND(ISNUMBER(OFFSET('Sanitation Data'!$E$6,0,10*ROW('Sanitation Data'!E111))),'Data Summary'!CQ117="Yes"),OFFSET('Sanitation Data'!$E$6,0,10*ROW('Sanitation Data'!E111)),NA())</f>
        <v>#N/A</v>
      </c>
      <c r="AC117" s="98" t="e">
        <f ca="true">+IF(AND(ISNUMBER(OFFSET('Sanitation Data'!$E$10,0,10*ROW('Sanitation Data'!E111))),'Data Summary'!CR117="Yes"),OFFSET('Sanitation Data'!$E$10,0,10*ROW('Sanitation Data'!E111)),NA())</f>
        <v>#N/A</v>
      </c>
      <c r="AD117" s="98" t="e">
        <f ca="true">+IF(AND(ISNUMBER(OFFSET('Sanitation Data'!$E$11,0,10*ROW('Sanitation Data'!E111))),'Data Summary'!CS117="Yes"),OFFSET('Sanitation Data'!$E$11,0,10*ROW('Sanitation Data'!E111)),NA())</f>
        <v>#N/A</v>
      </c>
      <c r="AE117" s="98" t="e">
        <f ca="true">+IF(AND(ISNUMBER(OFFSET('Sanitation Data'!$E$12,0,10*ROW('Sanitation Data'!E111))),'Data Summary'!CT117="Yes"),OFFSET('Sanitation Data'!$E$12,0,10*ROW('Sanitation Data'!E111)),NA())</f>
        <v>#N/A</v>
      </c>
      <c r="AF117" s="98" t="e">
        <f ca="true">+IF(AND(ISNUMBER(OFFSET('Sanitation Data'!$F$4,0,10*ROW('Sanitation Data'!F111))),'Data Summary'!CU117="Yes"),100-OFFSET('Sanitation Data'!$F$4,0,10*ROW('Sanitation Data'!F111)),NA())</f>
        <v>#N/A</v>
      </c>
      <c r="AG117" s="98" t="e">
        <f ca="true">+IF(AND(ISNUMBER(OFFSET('Sanitation Data'!$F$6,0,10*ROW('Sanitation Data'!F111))),'Data Summary'!CV117="Yes"),OFFSET('Sanitation Data'!$F$6,0,10*ROW('Sanitation Data'!F111)),NA())</f>
        <v>#N/A</v>
      </c>
      <c r="AH117" s="98" t="e">
        <f ca="true">+IF(AND(ISNUMBER(OFFSET('Sanitation Data'!$F$10,0,10*ROW('Sanitation Data'!F111))),'Data Summary'!CW117="Yes"),OFFSET('Sanitation Data'!$F$10,0,10*ROW('Sanitation Data'!F111)),NA())</f>
        <v>#N/A</v>
      </c>
      <c r="AI117" s="98" t="e">
        <f ca="true">+IF(AND(ISNUMBER(OFFSET('Sanitation Data'!$F$11,0,10*ROW('Sanitation Data'!F111))),'Data Summary'!CX117="Yes"),OFFSET('Sanitation Data'!$F$11,0,10*ROW('Sanitation Data'!F111)),NA())</f>
        <v>#N/A</v>
      </c>
      <c r="AJ117" s="98" t="e">
        <f ca="true">+IF(AND(ISNUMBER(OFFSET('Sanitation Data'!$F$12,0,10*ROW('Sanitation Data'!F111))),'Data Summary'!CY117="Yes"),OFFSET('Sanitation Data'!$F$12,0,10*ROW('Sanitation Data'!F111)),NA())</f>
        <v>#N/A</v>
      </c>
      <c r="AK117" s="98" t="e">
        <f ca="true">+IF(AND(ISNUMBER(OFFSET('Sanitation Data'!$G$4,0,10*ROW('Sanitation Data'!G111))),'Data Summary'!CZ117="Yes"),100-OFFSET('Sanitation Data'!$G$4,0,10*ROW('Sanitation Data'!G111)),NA())</f>
        <v>#N/A</v>
      </c>
      <c r="AL117" s="98" t="e">
        <f ca="true">+IF(AND(ISNUMBER(OFFSET('Sanitation Data'!$G$6,0,10*ROW('Sanitation Data'!G111))),'Data Summary'!DA117="Yes"),OFFSET('Sanitation Data'!$G$6,0,10*ROW('Sanitation Data'!G111)),NA())</f>
        <v>#N/A</v>
      </c>
      <c r="AM117" s="98" t="e">
        <f ca="true">+IF(AND(ISNUMBER(OFFSET('Sanitation Data'!$G$10,0,10*ROW('Sanitation Data'!G111))),'Data Summary'!DB117="Yes"),OFFSET('Sanitation Data'!$G$10,0,10*ROW('Sanitation Data'!G111)),NA())</f>
        <v>#N/A</v>
      </c>
      <c r="AN117" s="98" t="e">
        <f ca="true">+IF(AND(ISNUMBER(OFFSET('Sanitation Data'!$G$11,0,10*ROW('Sanitation Data'!G111))),'Data Summary'!DC117="Yes"),OFFSET('Sanitation Data'!$G$11,0,10*ROW('Sanitation Data'!G111)),NA())</f>
        <v>#N/A</v>
      </c>
      <c r="AO117" s="98" t="e">
        <f ca="true">+IF(AND(ISNUMBER(OFFSET('Sanitation Data'!$G$12,0,10*ROW('Sanitation Data'!G111))),'Data Summary'!DD117="Yes"),OFFSET('Sanitation Data'!$G$12,0,10*ROW('Sanitation Data'!G111)),NA())</f>
        <v>#N/A</v>
      </c>
      <c r="AP117" s="98" t="e">
        <f ca="true">+IF(AND(ISNUMBER(OFFSET('Sanitation Data'!$H$4,0,10*ROW('Sanitation Data'!H111))),'Data Summary'!DE117="Yes"),100-OFFSET('Sanitation Data'!$H$4,0,10*ROW('Sanitation Data'!H111)),NA())</f>
        <v>#N/A</v>
      </c>
      <c r="AQ117" s="98" t="e">
        <f ca="true">+IF(AND(ISNUMBER(OFFSET('Sanitation Data'!$H$6,0,10*ROW('Sanitation Data'!H111))),'Data Summary'!DF117="Yes"),OFFSET('Sanitation Data'!$H$6,0,10*ROW('Sanitation Data'!H111)),NA())</f>
        <v>#N/A</v>
      </c>
      <c r="AR117" s="98" t="e">
        <f ca="true">+IF(AND(ISNUMBER(OFFSET('Sanitation Data'!$H$10,0,10*ROW('Sanitation Data'!H111))),'Data Summary'!DG117="Yes"),OFFSET('Sanitation Data'!$H$10,0,10*ROW('Sanitation Data'!H111)),NA())</f>
        <v>#N/A</v>
      </c>
      <c r="AS117" s="98" t="e">
        <f ca="true">+IF(AND(ISNUMBER(OFFSET('Sanitation Data'!$H$11,0,10*ROW('Sanitation Data'!H111))),'Data Summary'!DH117="Yes"),OFFSET('Sanitation Data'!$H$11,0,10*ROW('Sanitation Data'!H111)),NA())</f>
        <v>#N/A</v>
      </c>
      <c r="AT117" s="98" t="e">
        <f ca="true">+IF(AND(ISNUMBER(OFFSET('Sanitation Data'!$H$12,0,10*ROW('Sanitation Data'!H111))),'Data Summary'!DI117="Yes"),OFFSET('Sanitation Data'!$H$12,0,10*ROW('Sanitation Data'!H111)),NA())</f>
        <v>#N/A</v>
      </c>
      <c r="AU117" s="98" t="e">
        <f ca="true">+IF(AND(ISNUMBER(OFFSET('Sanitation Data'!$I$4,0,10*ROW('Sanitation Data'!I111))),'Data Summary'!DJ117="Yes"),100-OFFSET('Sanitation Data'!$I$4,0,10*ROW('Sanitation Data'!I111)),NA())</f>
        <v>#N/A</v>
      </c>
      <c r="AV117" s="98" t="e">
        <f ca="true">+IF(AND(ISNUMBER(OFFSET('Sanitation Data'!$I$6,0,10*ROW('Sanitation Data'!I111))),'Data Summary'!DK117="Yes"),OFFSET('Sanitation Data'!$I$6,0,10*ROW('Sanitation Data'!I111)),NA())</f>
        <v>#N/A</v>
      </c>
      <c r="AW117" s="98" t="e">
        <f ca="true">+IF(AND(ISNUMBER(OFFSET('Sanitation Data'!$I$10,0,10*ROW('Sanitation Data'!I111))),'Data Summary'!DL117="Yes"),OFFSET('Sanitation Data'!$I$10,0,10*ROW('Sanitation Data'!I111)),NA())</f>
        <v>#N/A</v>
      </c>
      <c r="AX117" s="98" t="e">
        <f ca="true">+IF(AND(ISNUMBER(OFFSET('Sanitation Data'!$I$11,0,10*ROW('Sanitation Data'!I111))),'Data Summary'!DM117="Yes"),OFFSET('Sanitation Data'!$I$11,0,10*ROW('Sanitation Data'!I111)),NA())</f>
        <v>#N/A</v>
      </c>
      <c r="AY117" s="98" t="e">
        <f ca="true">+IF(AND(ISNUMBER(OFFSET('Sanitation Data'!$I$12,0,10*ROW('Sanitation Data'!I111))),'Data Summary'!DN117="Yes"),OFFSET('Sanitation Data'!$I$12,0,10*ROW('Sanitation Data'!I111)),NA())</f>
        <v>#N/A</v>
      </c>
      <c r="AZ117" s="99" t="e">
        <f ca="true">+IF(AND(ISNUMBER(OFFSET('Hygiene Data'!$D$5,0,10*ROW('Hygiene Data'!D111))),'Data Summary'!DO117="Yes"),OFFSET('Hygiene Data'!$D$5,0,10*ROW('Hygiene Data'!D111)),NA())</f>
        <v>#N/A</v>
      </c>
      <c r="BA117" s="99" t="e">
        <f ca="true">+IF(AND(ISNUMBER(OFFSET('Hygiene Data'!$D$7,0,10*ROW('Hygiene Data'!D111))),'Data Summary'!DP117="Yes"),OFFSET('Hygiene Data'!$D$7,0,10*ROW('Hygiene Data'!D111)),NA())</f>
        <v>#N/A</v>
      </c>
      <c r="BB117" s="99" t="e">
        <f ca="true">+IF(AND(ISNUMBER(OFFSET('Hygiene Data'!$D$9,0,10*ROW('Hygiene Data'!D111))),'Data Summary'!DQ117="Yes"),OFFSET('Hygiene Data'!$D$9,0,10*ROW('Hygiene Data'!D111)),NA())</f>
        <v>#N/A</v>
      </c>
      <c r="BC117" s="99" t="e">
        <f ca="true">+IF(AND(ISNUMBER(OFFSET('Hygiene Data'!$E$5,0,10*ROW('Hygiene Data'!E111))),'Data Summary'!DR117="Yes"),OFFSET('Hygiene Data'!$E$5,0,10*ROW('Hygiene Data'!E111)),NA())</f>
        <v>#N/A</v>
      </c>
      <c r="BD117" s="99" t="e">
        <f ca="true">+IF(AND(ISNUMBER(OFFSET('Hygiene Data'!$E$7,0,10*ROW('Hygiene Data'!E111))),'Data Summary'!DS117="Yes"),OFFSET('Hygiene Data'!$E$7,0,10*ROW('Hygiene Data'!E111)),NA())</f>
        <v>#N/A</v>
      </c>
      <c r="BE117" s="99" t="e">
        <f ca="true">+IF(AND(ISNUMBER(OFFSET('Hygiene Data'!$E$9,0,10*ROW('Hygiene Data'!E111))),'Data Summary'!DT117="Yes"),OFFSET('Hygiene Data'!$E$9,0,10*ROW('Hygiene Data'!E111)),NA())</f>
        <v>#N/A</v>
      </c>
      <c r="BF117" s="99" t="e">
        <f ca="true">+IF(AND(ISNUMBER(OFFSET('Hygiene Data'!$F$5,0,10*ROW('Hygiene Data'!F111))),'Data Summary'!DU117="Yes"),OFFSET('Hygiene Data'!$F$5,0,10*ROW('Hygiene Data'!F111)),NA())</f>
        <v>#N/A</v>
      </c>
      <c r="BG117" s="99" t="e">
        <f ca="true">+IF(AND(ISNUMBER(OFFSET('Hygiene Data'!$F$7,0,10*ROW('Hygiene Data'!F111))),'Data Summary'!DV117="Yes"),OFFSET('Hygiene Data'!$F$7,0,10*ROW('Hygiene Data'!F111)),NA())</f>
        <v>#N/A</v>
      </c>
      <c r="BH117" s="99" t="e">
        <f ca="true">+IF(AND(ISNUMBER(OFFSET('Hygiene Data'!$F$9,0,10*ROW('Hygiene Data'!F111))),'Data Summary'!DW117="Yes"),OFFSET('Hygiene Data'!$F$9,0,10*ROW('Hygiene Data'!F111)),NA())</f>
        <v>#N/A</v>
      </c>
      <c r="BI117" s="99" t="e">
        <f ca="true">+IF(AND(ISNUMBER(OFFSET('Hygiene Data'!$G$5,0,10*ROW('Hygiene Data'!G111))),'Data Summary'!DX117="Yes"),OFFSET('Hygiene Data'!$G$5,0,10*ROW('Hygiene Data'!G111)),NA())</f>
        <v>#N/A</v>
      </c>
      <c r="BJ117" s="99" t="e">
        <f ca="true">+IF(AND(ISNUMBER(OFFSET('Hygiene Data'!$G$7,0,10*ROW('Hygiene Data'!G111))),'Data Summary'!DY117="Yes"),OFFSET('Hygiene Data'!$G$7,0,10*ROW('Hygiene Data'!G111)),NA())</f>
        <v>#N/A</v>
      </c>
      <c r="BK117" s="99" t="e">
        <f ca="true">+IF(AND(ISNUMBER(OFFSET('Hygiene Data'!$G$9,0,10*ROW('Hygiene Data'!G111))),'Data Summary'!DZ117="Yes"),OFFSET('Hygiene Data'!$G$9,0,10*ROW('Hygiene Data'!G111)),NA())</f>
        <v>#N/A</v>
      </c>
      <c r="BL117" s="99" t="e">
        <f ca="true">+IF(AND(ISNUMBER(OFFSET('Hygiene Data'!$H$5,0,10*ROW('Hygiene Data'!H111))),'Data Summary'!EA117="Yes"),OFFSET('Hygiene Data'!$H$5,0,10*ROW('Hygiene Data'!H111)),NA())</f>
        <v>#N/A</v>
      </c>
      <c r="BM117" s="99" t="e">
        <f ca="true">+IF(AND(ISNUMBER(OFFSET('Hygiene Data'!$H$7,0,10*ROW('Hygiene Data'!H111))),'Data Summary'!EB117="Yes"),OFFSET('Hygiene Data'!$H$7,0,10*ROW('Hygiene Data'!H111)),NA())</f>
        <v>#N/A</v>
      </c>
      <c r="BN117" s="99" t="e">
        <f ca="true">+IF(AND(ISNUMBER(OFFSET('Hygiene Data'!$H$9,0,10*ROW('Hygiene Data'!H111))),'Data Summary'!EC117="Yes"),OFFSET('Hygiene Data'!$H$9,0,10*ROW('Hygiene Data'!H111)),NA())</f>
        <v>#N/A</v>
      </c>
      <c r="BO117" s="99" t="e">
        <f ca="true">+IF(AND(ISNUMBER(OFFSET('Hygiene Data'!$I$5,0,10*ROW('Hygiene Data'!I111))),'Data Summary'!ED117="Yes"),OFFSET('Hygiene Data'!$I$5,0,10*ROW('Hygiene Data'!I111)),NA())</f>
        <v>#N/A</v>
      </c>
      <c r="BP117" s="99" t="e">
        <f ca="true">+IF(AND(ISNUMBER(OFFSET('Hygiene Data'!$I$7,0,10*ROW('Hygiene Data'!I111))),'Data Summary'!EE117="Yes"),OFFSET('Hygiene Data'!$I$7,0,10*ROW('Hygiene Data'!I111)),NA())</f>
        <v>#N/A</v>
      </c>
      <c r="BQ117" s="99" t="e">
        <f ca="true">+IF(AND(ISNUMBER(OFFSET('Hygiene Data'!$I$9,0,10*ROW('Hygiene Data'!I111))),'Data Summary'!EF117="Yes"),OFFSET('Hygiene Data'!$I$9,0,10*ROW('Hygiene Data'!I111)),NA())</f>
        <v>#N/A</v>
      </c>
    </row>
    <row xmlns:x14ac="http://schemas.microsoft.com/office/spreadsheetml/2009/9/ac" r="118" x14ac:dyDescent="0.2">
      <c r="A118" s="337" t="e">
        <f ca="true">+RIGHT('Data Summary'!A118,LEN('Data Summary'!A118)-9)</f>
        <v>#VALUE!</v>
      </c>
      <c r="B118" s="38" t="str">
        <f ca="true">+IF(ISTEXT('Data Summary'!B118),'Data Summary'!B118,"")</f>
        <v/>
      </c>
      <c r="C118" s="336" t="e">
        <f ca="true">+VALUE('Data Summary'!C118)</f>
        <v>#VALUE!</v>
      </c>
      <c r="D118" s="97" t="e">
        <f ca="true">+IF(AND(ISNUMBER(OFFSET('Water Data'!$D$4,0,10*ROW('Water Data'!D112))),'Data Summary'!BS118="Yes"),100-OFFSET('Water Data'!$D$4,0,10*ROW('Water Data'!D112)),NA())</f>
        <v>#N/A</v>
      </c>
      <c r="E118" s="97" t="e">
        <f ca="true">+IF(AND(ISNUMBER(OFFSET('Water Data'!$D$6,0,10*ROW('Water Data'!D112))),'Data Summary'!BT118="Yes"),OFFSET('Water Data'!$D$6,0,10*ROW('Water Data'!D112)),NA())</f>
        <v>#N/A</v>
      </c>
      <c r="F118" s="97" t="e">
        <f ca="true">+IF(AND(ISNUMBER(OFFSET('Water Data'!$D$9,0,10*ROW('Water Data'!D112))),'Data Summary'!BU118="Yes"),OFFSET('Water Data'!$D$9,0,10*ROW('Water Data'!D112)),NA())</f>
        <v>#N/A</v>
      </c>
      <c r="G118" s="97" t="e">
        <f ca="true">+IF(AND(ISNUMBER(OFFSET('Water Data'!$E$4,0,10*ROW('Water Data'!E112))),'Data Summary'!BV118="Yes"),100-OFFSET('Water Data'!$E$4,0,10*ROW('Water Data'!E112)),NA())</f>
        <v>#N/A</v>
      </c>
      <c r="H118" s="97" t="e">
        <f ca="true">+IF(AND(ISNUMBER(OFFSET('Water Data'!$E$6,0,10*ROW('Water Data'!E112))),'Data Summary'!BW118="Yes"),OFFSET('Water Data'!$E$6,0,10*ROW('Water Data'!E112)),NA())</f>
        <v>#N/A</v>
      </c>
      <c r="I118" s="97" t="e">
        <f ca="true">+IF(AND(ISNUMBER(OFFSET('Water Data'!$E$9,0,10*ROW('Water Data'!E112))),'Data Summary'!BX118="Yes"),OFFSET('Water Data'!$E$9,0,10*ROW('Water Data'!E112)),NA())</f>
        <v>#N/A</v>
      </c>
      <c r="J118" s="97" t="e">
        <f ca="true">+IF(AND(ISNUMBER(OFFSET('Water Data'!$F$4,0,10*ROW('Water Data'!F112))),'Data Summary'!BY118="Yes"),100-OFFSET('Water Data'!$F$4,0,10*ROW('Water Data'!F112)),NA())</f>
        <v>#N/A</v>
      </c>
      <c r="K118" s="97" t="e">
        <f ca="true">+IF(AND(ISNUMBER(OFFSET('Water Data'!$F$6,0,10*ROW('Water Data'!F112))),'Data Summary'!BZ118="Yes"),OFFSET('Water Data'!$F$6,0,10*ROW('Water Data'!F112)),NA())</f>
        <v>#N/A</v>
      </c>
      <c r="L118" s="97" t="e">
        <f ca="true">+IF(AND(ISNUMBER(OFFSET('Water Data'!$F$9,0,10*ROW('Water Data'!F112))),'Data Summary'!CA118="Yes"),OFFSET('Water Data'!$F$9,0,10*ROW('Water Data'!F112)),NA())</f>
        <v>#N/A</v>
      </c>
      <c r="M118" s="97" t="e">
        <f ca="true">+IF(AND(ISNUMBER(OFFSET('Water Data'!$G$4,0,10*ROW('Water Data'!G112))),'Data Summary'!CB118="Yes"),100-OFFSET('Water Data'!$G$4,0,10*ROW('Water Data'!G112)),NA())</f>
        <v>#N/A</v>
      </c>
      <c r="N118" s="97" t="e">
        <f ca="true">+IF(AND(ISNUMBER(OFFSET('Water Data'!$G$6,0,10*ROW('Water Data'!G112))),'Data Summary'!CC118="Yes"),OFFSET('Water Data'!$G$6,0,10*ROW('Water Data'!G112)),NA())</f>
        <v>#N/A</v>
      </c>
      <c r="O118" s="97" t="e">
        <f ca="true">+IF(AND(ISNUMBER(OFFSET('Water Data'!$G$9,0,10*ROW('Water Data'!G112))),'Data Summary'!CD118="Yes"),OFFSET('Water Data'!$G$9,0,10*ROW('Water Data'!G112)),NA())</f>
        <v>#N/A</v>
      </c>
      <c r="P118" s="97" t="e">
        <f ca="true">+IF(AND(ISNUMBER(OFFSET('Water Data'!$H$4,0,10*ROW('Water Data'!H112))),'Data Summary'!CE118="Yes"),100-OFFSET('Water Data'!$H$4,0,10*ROW('Water Data'!H112)),NA())</f>
        <v>#N/A</v>
      </c>
      <c r="Q118" s="97" t="e">
        <f ca="true">+IF(AND(ISNUMBER(OFFSET('Water Data'!$H$6,0,10*ROW('Water Data'!H112))),'Data Summary'!CF118="Yes"),OFFSET('Water Data'!$H$6,0,10*ROW('Water Data'!H112)),NA())</f>
        <v>#N/A</v>
      </c>
      <c r="R118" s="97" t="e">
        <f ca="true">+IF(AND(ISNUMBER(OFFSET('Water Data'!$H$9,0,10*ROW('Water Data'!H112))),'Data Summary'!CG118="Yes"),OFFSET('Water Data'!$H$9,0,10*ROW('Water Data'!H112)),NA())</f>
        <v>#N/A</v>
      </c>
      <c r="S118" s="97" t="e">
        <f ca="true">+IF(AND(ISNUMBER(OFFSET('Water Data'!$I$4,0,10*ROW('Water Data'!I112))),'Data Summary'!CH118="Yes"),100-OFFSET('Water Data'!$I$4,0,10*ROW('Water Data'!I112)),NA())</f>
        <v>#N/A</v>
      </c>
      <c r="T118" s="97" t="e">
        <f ca="true">+IF(AND(ISNUMBER(OFFSET('Water Data'!$I$6,0,10*ROW('Water Data'!I112))),'Data Summary'!CI118="Yes"),OFFSET('Water Data'!$I$6,0,10*ROW('Water Data'!I112)),NA())</f>
        <v>#N/A</v>
      </c>
      <c r="U118" s="97" t="e">
        <f ca="true">+IF(AND(ISNUMBER(OFFSET('Water Data'!$I$9,0,10*ROW('Water Data'!I112))),'Data Summary'!CJ118="Yes"),OFFSET('Water Data'!$I$9,0,10*ROW('Water Data'!I112)),NA())</f>
        <v>#N/A</v>
      </c>
      <c r="V118" s="98" t="e">
        <f ca="true">+IF(AND(ISNUMBER(OFFSET('Sanitation Data'!$D$4,0,10*ROW('Sanitation Data'!D112))),'Data Summary'!CK118="Yes"),100-OFFSET('Sanitation Data'!$D$4,0,10*ROW('Sanitation Data'!D112)),NA())</f>
        <v>#N/A</v>
      </c>
      <c r="W118" s="98" t="e">
        <f ca="true">+IF(AND(ISNUMBER(OFFSET('Sanitation Data'!$D$6,0,10*ROW('Sanitation Data'!D112))),'Data Summary'!CL118="Yes"),OFFSET('Sanitation Data'!$D$6,0,10*ROW('Sanitation Data'!D112)),NA())</f>
        <v>#N/A</v>
      </c>
      <c r="X118" s="98" t="e">
        <f ca="true">+IF(AND(ISNUMBER(OFFSET('Sanitation Data'!$D$10,0,10*ROW('Sanitation Data'!D112))),'Data Summary'!CM118="Yes"),OFFSET('Sanitation Data'!$D$10,0,10*ROW('Sanitation Data'!D112)),NA())</f>
        <v>#N/A</v>
      </c>
      <c r="Y118" s="98" t="e">
        <f ca="true">+IF(AND(ISNUMBER(OFFSET('Sanitation Data'!$D$11,0,10*ROW('Sanitation Data'!D112))),'Data Summary'!CN118="Yes"),OFFSET('Sanitation Data'!$D$11,0,10*ROW('Sanitation Data'!D112)),NA())</f>
        <v>#N/A</v>
      </c>
      <c r="Z118" s="98" t="e">
        <f ca="true">+IF(AND(ISNUMBER(OFFSET('Sanitation Data'!$D$12,0,10*ROW('Sanitation Data'!D112))),'Data Summary'!CO118="Yes"),OFFSET('Sanitation Data'!$D$12,0,10*ROW('Sanitation Data'!D112)),NA())</f>
        <v>#N/A</v>
      </c>
      <c r="AA118" s="98" t="e">
        <f ca="true">+IF(AND(ISNUMBER(OFFSET('Sanitation Data'!$E$4,0,10*ROW('Sanitation Data'!E112))),'Data Summary'!CP118="Yes"),100-OFFSET('Sanitation Data'!$E$4,0,10*ROW('Sanitation Data'!E112)),NA())</f>
        <v>#N/A</v>
      </c>
      <c r="AB118" s="98" t="e">
        <f ca="true">+IF(AND(ISNUMBER(OFFSET('Sanitation Data'!$E$6,0,10*ROW('Sanitation Data'!E112))),'Data Summary'!CQ118="Yes"),OFFSET('Sanitation Data'!$E$6,0,10*ROW('Sanitation Data'!E112)),NA())</f>
        <v>#N/A</v>
      </c>
      <c r="AC118" s="98" t="e">
        <f ca="true">+IF(AND(ISNUMBER(OFFSET('Sanitation Data'!$E$10,0,10*ROW('Sanitation Data'!E112))),'Data Summary'!CR118="Yes"),OFFSET('Sanitation Data'!$E$10,0,10*ROW('Sanitation Data'!E112)),NA())</f>
        <v>#N/A</v>
      </c>
      <c r="AD118" s="98" t="e">
        <f ca="true">+IF(AND(ISNUMBER(OFFSET('Sanitation Data'!$E$11,0,10*ROW('Sanitation Data'!E112))),'Data Summary'!CS118="Yes"),OFFSET('Sanitation Data'!$E$11,0,10*ROW('Sanitation Data'!E112)),NA())</f>
        <v>#N/A</v>
      </c>
      <c r="AE118" s="98" t="e">
        <f ca="true">+IF(AND(ISNUMBER(OFFSET('Sanitation Data'!$E$12,0,10*ROW('Sanitation Data'!E112))),'Data Summary'!CT118="Yes"),OFFSET('Sanitation Data'!$E$12,0,10*ROW('Sanitation Data'!E112)),NA())</f>
        <v>#N/A</v>
      </c>
      <c r="AF118" s="98" t="e">
        <f ca="true">+IF(AND(ISNUMBER(OFFSET('Sanitation Data'!$F$4,0,10*ROW('Sanitation Data'!F112))),'Data Summary'!CU118="Yes"),100-OFFSET('Sanitation Data'!$F$4,0,10*ROW('Sanitation Data'!F112)),NA())</f>
        <v>#N/A</v>
      </c>
      <c r="AG118" s="98" t="e">
        <f ca="true">+IF(AND(ISNUMBER(OFFSET('Sanitation Data'!$F$6,0,10*ROW('Sanitation Data'!F112))),'Data Summary'!CV118="Yes"),OFFSET('Sanitation Data'!$F$6,0,10*ROW('Sanitation Data'!F112)),NA())</f>
        <v>#N/A</v>
      </c>
      <c r="AH118" s="98" t="e">
        <f ca="true">+IF(AND(ISNUMBER(OFFSET('Sanitation Data'!$F$10,0,10*ROW('Sanitation Data'!F112))),'Data Summary'!CW118="Yes"),OFFSET('Sanitation Data'!$F$10,0,10*ROW('Sanitation Data'!F112)),NA())</f>
        <v>#N/A</v>
      </c>
      <c r="AI118" s="98" t="e">
        <f ca="true">+IF(AND(ISNUMBER(OFFSET('Sanitation Data'!$F$11,0,10*ROW('Sanitation Data'!F112))),'Data Summary'!CX118="Yes"),OFFSET('Sanitation Data'!$F$11,0,10*ROW('Sanitation Data'!F112)),NA())</f>
        <v>#N/A</v>
      </c>
      <c r="AJ118" s="98" t="e">
        <f ca="true">+IF(AND(ISNUMBER(OFFSET('Sanitation Data'!$F$12,0,10*ROW('Sanitation Data'!F112))),'Data Summary'!CY118="Yes"),OFFSET('Sanitation Data'!$F$12,0,10*ROW('Sanitation Data'!F112)),NA())</f>
        <v>#N/A</v>
      </c>
      <c r="AK118" s="98" t="e">
        <f ca="true">+IF(AND(ISNUMBER(OFFSET('Sanitation Data'!$G$4,0,10*ROW('Sanitation Data'!G112))),'Data Summary'!CZ118="Yes"),100-OFFSET('Sanitation Data'!$G$4,0,10*ROW('Sanitation Data'!G112)),NA())</f>
        <v>#N/A</v>
      </c>
      <c r="AL118" s="98" t="e">
        <f ca="true">+IF(AND(ISNUMBER(OFFSET('Sanitation Data'!$G$6,0,10*ROW('Sanitation Data'!G112))),'Data Summary'!DA118="Yes"),OFFSET('Sanitation Data'!$G$6,0,10*ROW('Sanitation Data'!G112)),NA())</f>
        <v>#N/A</v>
      </c>
      <c r="AM118" s="98" t="e">
        <f ca="true">+IF(AND(ISNUMBER(OFFSET('Sanitation Data'!$G$10,0,10*ROW('Sanitation Data'!G112))),'Data Summary'!DB118="Yes"),OFFSET('Sanitation Data'!$G$10,0,10*ROW('Sanitation Data'!G112)),NA())</f>
        <v>#N/A</v>
      </c>
      <c r="AN118" s="98" t="e">
        <f ca="true">+IF(AND(ISNUMBER(OFFSET('Sanitation Data'!$G$11,0,10*ROW('Sanitation Data'!G112))),'Data Summary'!DC118="Yes"),OFFSET('Sanitation Data'!$G$11,0,10*ROW('Sanitation Data'!G112)),NA())</f>
        <v>#N/A</v>
      </c>
      <c r="AO118" s="98" t="e">
        <f ca="true">+IF(AND(ISNUMBER(OFFSET('Sanitation Data'!$G$12,0,10*ROW('Sanitation Data'!G112))),'Data Summary'!DD118="Yes"),OFFSET('Sanitation Data'!$G$12,0,10*ROW('Sanitation Data'!G112)),NA())</f>
        <v>#N/A</v>
      </c>
      <c r="AP118" s="98" t="e">
        <f ca="true">+IF(AND(ISNUMBER(OFFSET('Sanitation Data'!$H$4,0,10*ROW('Sanitation Data'!H112))),'Data Summary'!DE118="Yes"),100-OFFSET('Sanitation Data'!$H$4,0,10*ROW('Sanitation Data'!H112)),NA())</f>
        <v>#N/A</v>
      </c>
      <c r="AQ118" s="98" t="e">
        <f ca="true">+IF(AND(ISNUMBER(OFFSET('Sanitation Data'!$H$6,0,10*ROW('Sanitation Data'!H112))),'Data Summary'!DF118="Yes"),OFFSET('Sanitation Data'!$H$6,0,10*ROW('Sanitation Data'!H112)),NA())</f>
        <v>#N/A</v>
      </c>
      <c r="AR118" s="98" t="e">
        <f ca="true">+IF(AND(ISNUMBER(OFFSET('Sanitation Data'!$H$10,0,10*ROW('Sanitation Data'!H112))),'Data Summary'!DG118="Yes"),OFFSET('Sanitation Data'!$H$10,0,10*ROW('Sanitation Data'!H112)),NA())</f>
        <v>#N/A</v>
      </c>
      <c r="AS118" s="98" t="e">
        <f ca="true">+IF(AND(ISNUMBER(OFFSET('Sanitation Data'!$H$11,0,10*ROW('Sanitation Data'!H112))),'Data Summary'!DH118="Yes"),OFFSET('Sanitation Data'!$H$11,0,10*ROW('Sanitation Data'!H112)),NA())</f>
        <v>#N/A</v>
      </c>
      <c r="AT118" s="98" t="e">
        <f ca="true">+IF(AND(ISNUMBER(OFFSET('Sanitation Data'!$H$12,0,10*ROW('Sanitation Data'!H112))),'Data Summary'!DI118="Yes"),OFFSET('Sanitation Data'!$H$12,0,10*ROW('Sanitation Data'!H112)),NA())</f>
        <v>#N/A</v>
      </c>
      <c r="AU118" s="98" t="e">
        <f ca="true">+IF(AND(ISNUMBER(OFFSET('Sanitation Data'!$I$4,0,10*ROW('Sanitation Data'!I112))),'Data Summary'!DJ118="Yes"),100-OFFSET('Sanitation Data'!$I$4,0,10*ROW('Sanitation Data'!I112)),NA())</f>
        <v>#N/A</v>
      </c>
      <c r="AV118" s="98" t="e">
        <f ca="true">+IF(AND(ISNUMBER(OFFSET('Sanitation Data'!$I$6,0,10*ROW('Sanitation Data'!I112))),'Data Summary'!DK118="Yes"),OFFSET('Sanitation Data'!$I$6,0,10*ROW('Sanitation Data'!I112)),NA())</f>
        <v>#N/A</v>
      </c>
      <c r="AW118" s="98" t="e">
        <f ca="true">+IF(AND(ISNUMBER(OFFSET('Sanitation Data'!$I$10,0,10*ROW('Sanitation Data'!I112))),'Data Summary'!DL118="Yes"),OFFSET('Sanitation Data'!$I$10,0,10*ROW('Sanitation Data'!I112)),NA())</f>
        <v>#N/A</v>
      </c>
      <c r="AX118" s="98" t="e">
        <f ca="true">+IF(AND(ISNUMBER(OFFSET('Sanitation Data'!$I$11,0,10*ROW('Sanitation Data'!I112))),'Data Summary'!DM118="Yes"),OFFSET('Sanitation Data'!$I$11,0,10*ROW('Sanitation Data'!I112)),NA())</f>
        <v>#N/A</v>
      </c>
      <c r="AY118" s="98" t="e">
        <f ca="true">+IF(AND(ISNUMBER(OFFSET('Sanitation Data'!$I$12,0,10*ROW('Sanitation Data'!I112))),'Data Summary'!DN118="Yes"),OFFSET('Sanitation Data'!$I$12,0,10*ROW('Sanitation Data'!I112)),NA())</f>
        <v>#N/A</v>
      </c>
      <c r="AZ118" s="99" t="e">
        <f ca="true">+IF(AND(ISNUMBER(OFFSET('Hygiene Data'!$D$5,0,10*ROW('Hygiene Data'!D112))),'Data Summary'!DO118="Yes"),OFFSET('Hygiene Data'!$D$5,0,10*ROW('Hygiene Data'!D112)),NA())</f>
        <v>#N/A</v>
      </c>
      <c r="BA118" s="99" t="e">
        <f ca="true">+IF(AND(ISNUMBER(OFFSET('Hygiene Data'!$D$7,0,10*ROW('Hygiene Data'!D112))),'Data Summary'!DP118="Yes"),OFFSET('Hygiene Data'!$D$7,0,10*ROW('Hygiene Data'!D112)),NA())</f>
        <v>#N/A</v>
      </c>
      <c r="BB118" s="99" t="e">
        <f ca="true">+IF(AND(ISNUMBER(OFFSET('Hygiene Data'!$D$9,0,10*ROW('Hygiene Data'!D112))),'Data Summary'!DQ118="Yes"),OFFSET('Hygiene Data'!$D$9,0,10*ROW('Hygiene Data'!D112)),NA())</f>
        <v>#N/A</v>
      </c>
      <c r="BC118" s="99" t="e">
        <f ca="true">+IF(AND(ISNUMBER(OFFSET('Hygiene Data'!$E$5,0,10*ROW('Hygiene Data'!E112))),'Data Summary'!DR118="Yes"),OFFSET('Hygiene Data'!$E$5,0,10*ROW('Hygiene Data'!E112)),NA())</f>
        <v>#N/A</v>
      </c>
      <c r="BD118" s="99" t="e">
        <f ca="true">+IF(AND(ISNUMBER(OFFSET('Hygiene Data'!$E$7,0,10*ROW('Hygiene Data'!E112))),'Data Summary'!DS118="Yes"),OFFSET('Hygiene Data'!$E$7,0,10*ROW('Hygiene Data'!E112)),NA())</f>
        <v>#N/A</v>
      </c>
      <c r="BE118" s="99" t="e">
        <f ca="true">+IF(AND(ISNUMBER(OFFSET('Hygiene Data'!$E$9,0,10*ROW('Hygiene Data'!E112))),'Data Summary'!DT118="Yes"),OFFSET('Hygiene Data'!$E$9,0,10*ROW('Hygiene Data'!E112)),NA())</f>
        <v>#N/A</v>
      </c>
      <c r="BF118" s="99" t="e">
        <f ca="true">+IF(AND(ISNUMBER(OFFSET('Hygiene Data'!$F$5,0,10*ROW('Hygiene Data'!F112))),'Data Summary'!DU118="Yes"),OFFSET('Hygiene Data'!$F$5,0,10*ROW('Hygiene Data'!F112)),NA())</f>
        <v>#N/A</v>
      </c>
      <c r="BG118" s="99" t="e">
        <f ca="true">+IF(AND(ISNUMBER(OFFSET('Hygiene Data'!$F$7,0,10*ROW('Hygiene Data'!F112))),'Data Summary'!DV118="Yes"),OFFSET('Hygiene Data'!$F$7,0,10*ROW('Hygiene Data'!F112)),NA())</f>
        <v>#N/A</v>
      </c>
      <c r="BH118" s="99" t="e">
        <f ca="true">+IF(AND(ISNUMBER(OFFSET('Hygiene Data'!$F$9,0,10*ROW('Hygiene Data'!F112))),'Data Summary'!DW118="Yes"),OFFSET('Hygiene Data'!$F$9,0,10*ROW('Hygiene Data'!F112)),NA())</f>
        <v>#N/A</v>
      </c>
      <c r="BI118" s="99" t="e">
        <f ca="true">+IF(AND(ISNUMBER(OFFSET('Hygiene Data'!$G$5,0,10*ROW('Hygiene Data'!G112))),'Data Summary'!DX118="Yes"),OFFSET('Hygiene Data'!$G$5,0,10*ROW('Hygiene Data'!G112)),NA())</f>
        <v>#N/A</v>
      </c>
      <c r="BJ118" s="99" t="e">
        <f ca="true">+IF(AND(ISNUMBER(OFFSET('Hygiene Data'!$G$7,0,10*ROW('Hygiene Data'!G112))),'Data Summary'!DY118="Yes"),OFFSET('Hygiene Data'!$G$7,0,10*ROW('Hygiene Data'!G112)),NA())</f>
        <v>#N/A</v>
      </c>
      <c r="BK118" s="99" t="e">
        <f ca="true">+IF(AND(ISNUMBER(OFFSET('Hygiene Data'!$G$9,0,10*ROW('Hygiene Data'!G112))),'Data Summary'!DZ118="Yes"),OFFSET('Hygiene Data'!$G$9,0,10*ROW('Hygiene Data'!G112)),NA())</f>
        <v>#N/A</v>
      </c>
      <c r="BL118" s="99" t="e">
        <f ca="true">+IF(AND(ISNUMBER(OFFSET('Hygiene Data'!$H$5,0,10*ROW('Hygiene Data'!H112))),'Data Summary'!EA118="Yes"),OFFSET('Hygiene Data'!$H$5,0,10*ROW('Hygiene Data'!H112)),NA())</f>
        <v>#N/A</v>
      </c>
      <c r="BM118" s="99" t="e">
        <f ca="true">+IF(AND(ISNUMBER(OFFSET('Hygiene Data'!$H$7,0,10*ROW('Hygiene Data'!H112))),'Data Summary'!EB118="Yes"),OFFSET('Hygiene Data'!$H$7,0,10*ROW('Hygiene Data'!H112)),NA())</f>
        <v>#N/A</v>
      </c>
      <c r="BN118" s="99" t="e">
        <f ca="true">+IF(AND(ISNUMBER(OFFSET('Hygiene Data'!$H$9,0,10*ROW('Hygiene Data'!H112))),'Data Summary'!EC118="Yes"),OFFSET('Hygiene Data'!$H$9,0,10*ROW('Hygiene Data'!H112)),NA())</f>
        <v>#N/A</v>
      </c>
      <c r="BO118" s="99" t="e">
        <f ca="true">+IF(AND(ISNUMBER(OFFSET('Hygiene Data'!$I$5,0,10*ROW('Hygiene Data'!I112))),'Data Summary'!ED118="Yes"),OFFSET('Hygiene Data'!$I$5,0,10*ROW('Hygiene Data'!I112)),NA())</f>
        <v>#N/A</v>
      </c>
      <c r="BP118" s="99" t="e">
        <f ca="true">+IF(AND(ISNUMBER(OFFSET('Hygiene Data'!$I$7,0,10*ROW('Hygiene Data'!I112))),'Data Summary'!EE118="Yes"),OFFSET('Hygiene Data'!$I$7,0,10*ROW('Hygiene Data'!I112)),NA())</f>
        <v>#N/A</v>
      </c>
      <c r="BQ118" s="99" t="e">
        <f ca="true">+IF(AND(ISNUMBER(OFFSET('Hygiene Data'!$I$9,0,10*ROW('Hygiene Data'!I112))),'Data Summary'!EF118="Yes"),OFFSET('Hygiene Data'!$I$9,0,10*ROW('Hygiene Data'!I112)),NA())</f>
        <v>#N/A</v>
      </c>
    </row>
    <row xmlns:x14ac="http://schemas.microsoft.com/office/spreadsheetml/2009/9/ac" r="119" x14ac:dyDescent="0.2">
      <c r="A119" s="337" t="e">
        <f ca="true">+RIGHT('Data Summary'!A119,LEN('Data Summary'!A119)-9)</f>
        <v>#VALUE!</v>
      </c>
      <c r="B119" s="38" t="str">
        <f ca="true">+IF(ISTEXT('Data Summary'!B119),'Data Summary'!B119,"")</f>
        <v/>
      </c>
      <c r="C119" s="336" t="e">
        <f ca="true">+VALUE('Data Summary'!C119)</f>
        <v>#VALUE!</v>
      </c>
      <c r="D119" s="97" t="e">
        <f ca="true">+IF(AND(ISNUMBER(OFFSET('Water Data'!$D$4,0,10*ROW('Water Data'!D113))),'Data Summary'!BS119="Yes"),100-OFFSET('Water Data'!$D$4,0,10*ROW('Water Data'!D113)),NA())</f>
        <v>#N/A</v>
      </c>
      <c r="E119" s="97" t="e">
        <f ca="true">+IF(AND(ISNUMBER(OFFSET('Water Data'!$D$6,0,10*ROW('Water Data'!D113))),'Data Summary'!BT119="Yes"),OFFSET('Water Data'!$D$6,0,10*ROW('Water Data'!D113)),NA())</f>
        <v>#N/A</v>
      </c>
      <c r="F119" s="97" t="e">
        <f ca="true">+IF(AND(ISNUMBER(OFFSET('Water Data'!$D$9,0,10*ROW('Water Data'!D113))),'Data Summary'!BU119="Yes"),OFFSET('Water Data'!$D$9,0,10*ROW('Water Data'!D113)),NA())</f>
        <v>#N/A</v>
      </c>
      <c r="G119" s="97" t="e">
        <f ca="true">+IF(AND(ISNUMBER(OFFSET('Water Data'!$E$4,0,10*ROW('Water Data'!E113))),'Data Summary'!BV119="Yes"),100-OFFSET('Water Data'!$E$4,0,10*ROW('Water Data'!E113)),NA())</f>
        <v>#N/A</v>
      </c>
      <c r="H119" s="97" t="e">
        <f ca="true">+IF(AND(ISNUMBER(OFFSET('Water Data'!$E$6,0,10*ROW('Water Data'!E113))),'Data Summary'!BW119="Yes"),OFFSET('Water Data'!$E$6,0,10*ROW('Water Data'!E113)),NA())</f>
        <v>#N/A</v>
      </c>
      <c r="I119" s="97" t="e">
        <f ca="true">+IF(AND(ISNUMBER(OFFSET('Water Data'!$E$9,0,10*ROW('Water Data'!E113))),'Data Summary'!BX119="Yes"),OFFSET('Water Data'!$E$9,0,10*ROW('Water Data'!E113)),NA())</f>
        <v>#N/A</v>
      </c>
      <c r="J119" s="97" t="e">
        <f ca="true">+IF(AND(ISNUMBER(OFFSET('Water Data'!$F$4,0,10*ROW('Water Data'!F113))),'Data Summary'!BY119="Yes"),100-OFFSET('Water Data'!$F$4,0,10*ROW('Water Data'!F113)),NA())</f>
        <v>#N/A</v>
      </c>
      <c r="K119" s="97" t="e">
        <f ca="true">+IF(AND(ISNUMBER(OFFSET('Water Data'!$F$6,0,10*ROW('Water Data'!F113))),'Data Summary'!BZ119="Yes"),OFFSET('Water Data'!$F$6,0,10*ROW('Water Data'!F113)),NA())</f>
        <v>#N/A</v>
      </c>
      <c r="L119" s="97" t="e">
        <f ca="true">+IF(AND(ISNUMBER(OFFSET('Water Data'!$F$9,0,10*ROW('Water Data'!F113))),'Data Summary'!CA119="Yes"),OFFSET('Water Data'!$F$9,0,10*ROW('Water Data'!F113)),NA())</f>
        <v>#N/A</v>
      </c>
      <c r="M119" s="97" t="e">
        <f ca="true">+IF(AND(ISNUMBER(OFFSET('Water Data'!$G$4,0,10*ROW('Water Data'!G113))),'Data Summary'!CB119="Yes"),100-OFFSET('Water Data'!$G$4,0,10*ROW('Water Data'!G113)),NA())</f>
        <v>#N/A</v>
      </c>
      <c r="N119" s="97" t="e">
        <f ca="true">+IF(AND(ISNUMBER(OFFSET('Water Data'!$G$6,0,10*ROW('Water Data'!G113))),'Data Summary'!CC119="Yes"),OFFSET('Water Data'!$G$6,0,10*ROW('Water Data'!G113)),NA())</f>
        <v>#N/A</v>
      </c>
      <c r="O119" s="97" t="e">
        <f ca="true">+IF(AND(ISNUMBER(OFFSET('Water Data'!$G$9,0,10*ROW('Water Data'!G113))),'Data Summary'!CD119="Yes"),OFFSET('Water Data'!$G$9,0,10*ROW('Water Data'!G113)),NA())</f>
        <v>#N/A</v>
      </c>
      <c r="P119" s="97" t="e">
        <f ca="true">+IF(AND(ISNUMBER(OFFSET('Water Data'!$H$4,0,10*ROW('Water Data'!H113))),'Data Summary'!CE119="Yes"),100-OFFSET('Water Data'!$H$4,0,10*ROW('Water Data'!H113)),NA())</f>
        <v>#N/A</v>
      </c>
      <c r="Q119" s="97" t="e">
        <f ca="true">+IF(AND(ISNUMBER(OFFSET('Water Data'!$H$6,0,10*ROW('Water Data'!H113))),'Data Summary'!CF119="Yes"),OFFSET('Water Data'!$H$6,0,10*ROW('Water Data'!H113)),NA())</f>
        <v>#N/A</v>
      </c>
      <c r="R119" s="97" t="e">
        <f ca="true">+IF(AND(ISNUMBER(OFFSET('Water Data'!$H$9,0,10*ROW('Water Data'!H113))),'Data Summary'!CG119="Yes"),OFFSET('Water Data'!$H$9,0,10*ROW('Water Data'!H113)),NA())</f>
        <v>#N/A</v>
      </c>
      <c r="S119" s="97" t="e">
        <f ca="true">+IF(AND(ISNUMBER(OFFSET('Water Data'!$I$4,0,10*ROW('Water Data'!I113))),'Data Summary'!CH119="Yes"),100-OFFSET('Water Data'!$I$4,0,10*ROW('Water Data'!I113)),NA())</f>
        <v>#N/A</v>
      </c>
      <c r="T119" s="97" t="e">
        <f ca="true">+IF(AND(ISNUMBER(OFFSET('Water Data'!$I$6,0,10*ROW('Water Data'!I113))),'Data Summary'!CI119="Yes"),OFFSET('Water Data'!$I$6,0,10*ROW('Water Data'!I113)),NA())</f>
        <v>#N/A</v>
      </c>
      <c r="U119" s="97" t="e">
        <f ca="true">+IF(AND(ISNUMBER(OFFSET('Water Data'!$I$9,0,10*ROW('Water Data'!I113))),'Data Summary'!CJ119="Yes"),OFFSET('Water Data'!$I$9,0,10*ROW('Water Data'!I113)),NA())</f>
        <v>#N/A</v>
      </c>
      <c r="V119" s="98" t="e">
        <f ca="true">+IF(AND(ISNUMBER(OFFSET('Sanitation Data'!$D$4,0,10*ROW('Sanitation Data'!D113))),'Data Summary'!CK119="Yes"),100-OFFSET('Sanitation Data'!$D$4,0,10*ROW('Sanitation Data'!D113)),NA())</f>
        <v>#N/A</v>
      </c>
      <c r="W119" s="98" t="e">
        <f ca="true">+IF(AND(ISNUMBER(OFFSET('Sanitation Data'!$D$6,0,10*ROW('Sanitation Data'!D113))),'Data Summary'!CL119="Yes"),OFFSET('Sanitation Data'!$D$6,0,10*ROW('Sanitation Data'!D113)),NA())</f>
        <v>#N/A</v>
      </c>
      <c r="X119" s="98" t="e">
        <f ca="true">+IF(AND(ISNUMBER(OFFSET('Sanitation Data'!$D$10,0,10*ROW('Sanitation Data'!D113))),'Data Summary'!CM119="Yes"),OFFSET('Sanitation Data'!$D$10,0,10*ROW('Sanitation Data'!D113)),NA())</f>
        <v>#N/A</v>
      </c>
      <c r="Y119" s="98" t="e">
        <f ca="true">+IF(AND(ISNUMBER(OFFSET('Sanitation Data'!$D$11,0,10*ROW('Sanitation Data'!D113))),'Data Summary'!CN119="Yes"),OFFSET('Sanitation Data'!$D$11,0,10*ROW('Sanitation Data'!D113)),NA())</f>
        <v>#N/A</v>
      </c>
      <c r="Z119" s="98" t="e">
        <f ca="true">+IF(AND(ISNUMBER(OFFSET('Sanitation Data'!$D$12,0,10*ROW('Sanitation Data'!D113))),'Data Summary'!CO119="Yes"),OFFSET('Sanitation Data'!$D$12,0,10*ROW('Sanitation Data'!D113)),NA())</f>
        <v>#N/A</v>
      </c>
      <c r="AA119" s="98" t="e">
        <f ca="true">+IF(AND(ISNUMBER(OFFSET('Sanitation Data'!$E$4,0,10*ROW('Sanitation Data'!E113))),'Data Summary'!CP119="Yes"),100-OFFSET('Sanitation Data'!$E$4,0,10*ROW('Sanitation Data'!E113)),NA())</f>
        <v>#N/A</v>
      </c>
      <c r="AB119" s="98" t="e">
        <f ca="true">+IF(AND(ISNUMBER(OFFSET('Sanitation Data'!$E$6,0,10*ROW('Sanitation Data'!E113))),'Data Summary'!CQ119="Yes"),OFFSET('Sanitation Data'!$E$6,0,10*ROW('Sanitation Data'!E113)),NA())</f>
        <v>#N/A</v>
      </c>
      <c r="AC119" s="98" t="e">
        <f ca="true">+IF(AND(ISNUMBER(OFFSET('Sanitation Data'!$E$10,0,10*ROW('Sanitation Data'!E113))),'Data Summary'!CR119="Yes"),OFFSET('Sanitation Data'!$E$10,0,10*ROW('Sanitation Data'!E113)),NA())</f>
        <v>#N/A</v>
      </c>
      <c r="AD119" s="98" t="e">
        <f ca="true">+IF(AND(ISNUMBER(OFFSET('Sanitation Data'!$E$11,0,10*ROW('Sanitation Data'!E113))),'Data Summary'!CS119="Yes"),OFFSET('Sanitation Data'!$E$11,0,10*ROW('Sanitation Data'!E113)),NA())</f>
        <v>#N/A</v>
      </c>
      <c r="AE119" s="98" t="e">
        <f ca="true">+IF(AND(ISNUMBER(OFFSET('Sanitation Data'!$E$12,0,10*ROW('Sanitation Data'!E113))),'Data Summary'!CT119="Yes"),OFFSET('Sanitation Data'!$E$12,0,10*ROW('Sanitation Data'!E113)),NA())</f>
        <v>#N/A</v>
      </c>
      <c r="AF119" s="98" t="e">
        <f ca="true">+IF(AND(ISNUMBER(OFFSET('Sanitation Data'!$F$4,0,10*ROW('Sanitation Data'!F113))),'Data Summary'!CU119="Yes"),100-OFFSET('Sanitation Data'!$F$4,0,10*ROW('Sanitation Data'!F113)),NA())</f>
        <v>#N/A</v>
      </c>
      <c r="AG119" s="98" t="e">
        <f ca="true">+IF(AND(ISNUMBER(OFFSET('Sanitation Data'!$F$6,0,10*ROW('Sanitation Data'!F113))),'Data Summary'!CV119="Yes"),OFFSET('Sanitation Data'!$F$6,0,10*ROW('Sanitation Data'!F113)),NA())</f>
        <v>#N/A</v>
      </c>
      <c r="AH119" s="98" t="e">
        <f ca="true">+IF(AND(ISNUMBER(OFFSET('Sanitation Data'!$F$10,0,10*ROW('Sanitation Data'!F113))),'Data Summary'!CW119="Yes"),OFFSET('Sanitation Data'!$F$10,0,10*ROW('Sanitation Data'!F113)),NA())</f>
        <v>#N/A</v>
      </c>
      <c r="AI119" s="98" t="e">
        <f ca="true">+IF(AND(ISNUMBER(OFFSET('Sanitation Data'!$F$11,0,10*ROW('Sanitation Data'!F113))),'Data Summary'!CX119="Yes"),OFFSET('Sanitation Data'!$F$11,0,10*ROW('Sanitation Data'!F113)),NA())</f>
        <v>#N/A</v>
      </c>
      <c r="AJ119" s="98" t="e">
        <f ca="true">+IF(AND(ISNUMBER(OFFSET('Sanitation Data'!$F$12,0,10*ROW('Sanitation Data'!F113))),'Data Summary'!CY119="Yes"),OFFSET('Sanitation Data'!$F$12,0,10*ROW('Sanitation Data'!F113)),NA())</f>
        <v>#N/A</v>
      </c>
      <c r="AK119" s="98" t="e">
        <f ca="true">+IF(AND(ISNUMBER(OFFSET('Sanitation Data'!$G$4,0,10*ROW('Sanitation Data'!G113))),'Data Summary'!CZ119="Yes"),100-OFFSET('Sanitation Data'!$G$4,0,10*ROW('Sanitation Data'!G113)),NA())</f>
        <v>#N/A</v>
      </c>
      <c r="AL119" s="98" t="e">
        <f ca="true">+IF(AND(ISNUMBER(OFFSET('Sanitation Data'!$G$6,0,10*ROW('Sanitation Data'!G113))),'Data Summary'!DA119="Yes"),OFFSET('Sanitation Data'!$G$6,0,10*ROW('Sanitation Data'!G113)),NA())</f>
        <v>#N/A</v>
      </c>
      <c r="AM119" s="98" t="e">
        <f ca="true">+IF(AND(ISNUMBER(OFFSET('Sanitation Data'!$G$10,0,10*ROW('Sanitation Data'!G113))),'Data Summary'!DB119="Yes"),OFFSET('Sanitation Data'!$G$10,0,10*ROW('Sanitation Data'!G113)),NA())</f>
        <v>#N/A</v>
      </c>
      <c r="AN119" s="98" t="e">
        <f ca="true">+IF(AND(ISNUMBER(OFFSET('Sanitation Data'!$G$11,0,10*ROW('Sanitation Data'!G113))),'Data Summary'!DC119="Yes"),OFFSET('Sanitation Data'!$G$11,0,10*ROW('Sanitation Data'!G113)),NA())</f>
        <v>#N/A</v>
      </c>
      <c r="AO119" s="98" t="e">
        <f ca="true">+IF(AND(ISNUMBER(OFFSET('Sanitation Data'!$G$12,0,10*ROW('Sanitation Data'!G113))),'Data Summary'!DD119="Yes"),OFFSET('Sanitation Data'!$G$12,0,10*ROW('Sanitation Data'!G113)),NA())</f>
        <v>#N/A</v>
      </c>
      <c r="AP119" s="98" t="e">
        <f ca="true">+IF(AND(ISNUMBER(OFFSET('Sanitation Data'!$H$4,0,10*ROW('Sanitation Data'!H113))),'Data Summary'!DE119="Yes"),100-OFFSET('Sanitation Data'!$H$4,0,10*ROW('Sanitation Data'!H113)),NA())</f>
        <v>#N/A</v>
      </c>
      <c r="AQ119" s="98" t="e">
        <f ca="true">+IF(AND(ISNUMBER(OFFSET('Sanitation Data'!$H$6,0,10*ROW('Sanitation Data'!H113))),'Data Summary'!DF119="Yes"),OFFSET('Sanitation Data'!$H$6,0,10*ROW('Sanitation Data'!H113)),NA())</f>
        <v>#N/A</v>
      </c>
      <c r="AR119" s="98" t="e">
        <f ca="true">+IF(AND(ISNUMBER(OFFSET('Sanitation Data'!$H$10,0,10*ROW('Sanitation Data'!H113))),'Data Summary'!DG119="Yes"),OFFSET('Sanitation Data'!$H$10,0,10*ROW('Sanitation Data'!H113)),NA())</f>
        <v>#N/A</v>
      </c>
      <c r="AS119" s="98" t="e">
        <f ca="true">+IF(AND(ISNUMBER(OFFSET('Sanitation Data'!$H$11,0,10*ROW('Sanitation Data'!H113))),'Data Summary'!DH119="Yes"),OFFSET('Sanitation Data'!$H$11,0,10*ROW('Sanitation Data'!H113)),NA())</f>
        <v>#N/A</v>
      </c>
      <c r="AT119" s="98" t="e">
        <f ca="true">+IF(AND(ISNUMBER(OFFSET('Sanitation Data'!$H$12,0,10*ROW('Sanitation Data'!H113))),'Data Summary'!DI119="Yes"),OFFSET('Sanitation Data'!$H$12,0,10*ROW('Sanitation Data'!H113)),NA())</f>
        <v>#N/A</v>
      </c>
      <c r="AU119" s="98" t="e">
        <f ca="true">+IF(AND(ISNUMBER(OFFSET('Sanitation Data'!$I$4,0,10*ROW('Sanitation Data'!I113))),'Data Summary'!DJ119="Yes"),100-OFFSET('Sanitation Data'!$I$4,0,10*ROW('Sanitation Data'!I113)),NA())</f>
        <v>#N/A</v>
      </c>
      <c r="AV119" s="98" t="e">
        <f ca="true">+IF(AND(ISNUMBER(OFFSET('Sanitation Data'!$I$6,0,10*ROW('Sanitation Data'!I113))),'Data Summary'!DK119="Yes"),OFFSET('Sanitation Data'!$I$6,0,10*ROW('Sanitation Data'!I113)),NA())</f>
        <v>#N/A</v>
      </c>
      <c r="AW119" s="98" t="e">
        <f ca="true">+IF(AND(ISNUMBER(OFFSET('Sanitation Data'!$I$10,0,10*ROW('Sanitation Data'!I113))),'Data Summary'!DL119="Yes"),OFFSET('Sanitation Data'!$I$10,0,10*ROW('Sanitation Data'!I113)),NA())</f>
        <v>#N/A</v>
      </c>
      <c r="AX119" s="98" t="e">
        <f ca="true">+IF(AND(ISNUMBER(OFFSET('Sanitation Data'!$I$11,0,10*ROW('Sanitation Data'!I113))),'Data Summary'!DM119="Yes"),OFFSET('Sanitation Data'!$I$11,0,10*ROW('Sanitation Data'!I113)),NA())</f>
        <v>#N/A</v>
      </c>
      <c r="AY119" s="98" t="e">
        <f ca="true">+IF(AND(ISNUMBER(OFFSET('Sanitation Data'!$I$12,0,10*ROW('Sanitation Data'!I113))),'Data Summary'!DN119="Yes"),OFFSET('Sanitation Data'!$I$12,0,10*ROW('Sanitation Data'!I113)),NA())</f>
        <v>#N/A</v>
      </c>
      <c r="AZ119" s="99" t="e">
        <f ca="true">+IF(AND(ISNUMBER(OFFSET('Hygiene Data'!$D$5,0,10*ROW('Hygiene Data'!D113))),'Data Summary'!DO119="Yes"),OFFSET('Hygiene Data'!$D$5,0,10*ROW('Hygiene Data'!D113)),NA())</f>
        <v>#N/A</v>
      </c>
      <c r="BA119" s="99" t="e">
        <f ca="true">+IF(AND(ISNUMBER(OFFSET('Hygiene Data'!$D$7,0,10*ROW('Hygiene Data'!D113))),'Data Summary'!DP119="Yes"),OFFSET('Hygiene Data'!$D$7,0,10*ROW('Hygiene Data'!D113)),NA())</f>
        <v>#N/A</v>
      </c>
      <c r="BB119" s="99" t="e">
        <f ca="true">+IF(AND(ISNUMBER(OFFSET('Hygiene Data'!$D$9,0,10*ROW('Hygiene Data'!D113))),'Data Summary'!DQ119="Yes"),OFFSET('Hygiene Data'!$D$9,0,10*ROW('Hygiene Data'!D113)),NA())</f>
        <v>#N/A</v>
      </c>
      <c r="BC119" s="99" t="e">
        <f ca="true">+IF(AND(ISNUMBER(OFFSET('Hygiene Data'!$E$5,0,10*ROW('Hygiene Data'!E113))),'Data Summary'!DR119="Yes"),OFFSET('Hygiene Data'!$E$5,0,10*ROW('Hygiene Data'!E113)),NA())</f>
        <v>#N/A</v>
      </c>
      <c r="BD119" s="99" t="e">
        <f ca="true">+IF(AND(ISNUMBER(OFFSET('Hygiene Data'!$E$7,0,10*ROW('Hygiene Data'!E113))),'Data Summary'!DS119="Yes"),OFFSET('Hygiene Data'!$E$7,0,10*ROW('Hygiene Data'!E113)),NA())</f>
        <v>#N/A</v>
      </c>
      <c r="BE119" s="99" t="e">
        <f ca="true">+IF(AND(ISNUMBER(OFFSET('Hygiene Data'!$E$9,0,10*ROW('Hygiene Data'!E113))),'Data Summary'!DT119="Yes"),OFFSET('Hygiene Data'!$E$9,0,10*ROW('Hygiene Data'!E113)),NA())</f>
        <v>#N/A</v>
      </c>
      <c r="BF119" s="99" t="e">
        <f ca="true">+IF(AND(ISNUMBER(OFFSET('Hygiene Data'!$F$5,0,10*ROW('Hygiene Data'!F113))),'Data Summary'!DU119="Yes"),OFFSET('Hygiene Data'!$F$5,0,10*ROW('Hygiene Data'!F113)),NA())</f>
        <v>#N/A</v>
      </c>
      <c r="BG119" s="99" t="e">
        <f ca="true">+IF(AND(ISNUMBER(OFFSET('Hygiene Data'!$F$7,0,10*ROW('Hygiene Data'!F113))),'Data Summary'!DV119="Yes"),OFFSET('Hygiene Data'!$F$7,0,10*ROW('Hygiene Data'!F113)),NA())</f>
        <v>#N/A</v>
      </c>
      <c r="BH119" s="99" t="e">
        <f ca="true">+IF(AND(ISNUMBER(OFFSET('Hygiene Data'!$F$9,0,10*ROW('Hygiene Data'!F113))),'Data Summary'!DW119="Yes"),OFFSET('Hygiene Data'!$F$9,0,10*ROW('Hygiene Data'!F113)),NA())</f>
        <v>#N/A</v>
      </c>
      <c r="BI119" s="99" t="e">
        <f ca="true">+IF(AND(ISNUMBER(OFFSET('Hygiene Data'!$G$5,0,10*ROW('Hygiene Data'!G113))),'Data Summary'!DX119="Yes"),OFFSET('Hygiene Data'!$G$5,0,10*ROW('Hygiene Data'!G113)),NA())</f>
        <v>#N/A</v>
      </c>
      <c r="BJ119" s="99" t="e">
        <f ca="true">+IF(AND(ISNUMBER(OFFSET('Hygiene Data'!$G$7,0,10*ROW('Hygiene Data'!G113))),'Data Summary'!DY119="Yes"),OFFSET('Hygiene Data'!$G$7,0,10*ROW('Hygiene Data'!G113)),NA())</f>
        <v>#N/A</v>
      </c>
      <c r="BK119" s="99" t="e">
        <f ca="true">+IF(AND(ISNUMBER(OFFSET('Hygiene Data'!$G$9,0,10*ROW('Hygiene Data'!G113))),'Data Summary'!DZ119="Yes"),OFFSET('Hygiene Data'!$G$9,0,10*ROW('Hygiene Data'!G113)),NA())</f>
        <v>#N/A</v>
      </c>
      <c r="BL119" s="99" t="e">
        <f ca="true">+IF(AND(ISNUMBER(OFFSET('Hygiene Data'!$H$5,0,10*ROW('Hygiene Data'!H113))),'Data Summary'!EA119="Yes"),OFFSET('Hygiene Data'!$H$5,0,10*ROW('Hygiene Data'!H113)),NA())</f>
        <v>#N/A</v>
      </c>
      <c r="BM119" s="99" t="e">
        <f ca="true">+IF(AND(ISNUMBER(OFFSET('Hygiene Data'!$H$7,0,10*ROW('Hygiene Data'!H113))),'Data Summary'!EB119="Yes"),OFFSET('Hygiene Data'!$H$7,0,10*ROW('Hygiene Data'!H113)),NA())</f>
        <v>#N/A</v>
      </c>
      <c r="BN119" s="99" t="e">
        <f ca="true">+IF(AND(ISNUMBER(OFFSET('Hygiene Data'!$H$9,0,10*ROW('Hygiene Data'!H113))),'Data Summary'!EC119="Yes"),OFFSET('Hygiene Data'!$H$9,0,10*ROW('Hygiene Data'!H113)),NA())</f>
        <v>#N/A</v>
      </c>
      <c r="BO119" s="99" t="e">
        <f ca="true">+IF(AND(ISNUMBER(OFFSET('Hygiene Data'!$I$5,0,10*ROW('Hygiene Data'!I113))),'Data Summary'!ED119="Yes"),OFFSET('Hygiene Data'!$I$5,0,10*ROW('Hygiene Data'!I113)),NA())</f>
        <v>#N/A</v>
      </c>
      <c r="BP119" s="99" t="e">
        <f ca="true">+IF(AND(ISNUMBER(OFFSET('Hygiene Data'!$I$7,0,10*ROW('Hygiene Data'!I113))),'Data Summary'!EE119="Yes"),OFFSET('Hygiene Data'!$I$7,0,10*ROW('Hygiene Data'!I113)),NA())</f>
        <v>#N/A</v>
      </c>
      <c r="BQ119" s="99" t="e">
        <f ca="true">+IF(AND(ISNUMBER(OFFSET('Hygiene Data'!$I$9,0,10*ROW('Hygiene Data'!I113))),'Data Summary'!EF119="Yes"),OFFSET('Hygiene Data'!$I$9,0,10*ROW('Hygiene Data'!I113)),NA())</f>
        <v>#N/A</v>
      </c>
    </row>
    <row xmlns:x14ac="http://schemas.microsoft.com/office/spreadsheetml/2009/9/ac" r="120" x14ac:dyDescent="0.2">
      <c r="A120" s="337" t="e">
        <f ca="true">+RIGHT('Data Summary'!A120,LEN('Data Summary'!A120)-9)</f>
        <v>#VALUE!</v>
      </c>
      <c r="B120" s="38" t="str">
        <f ca="true">+IF(ISTEXT('Data Summary'!B120),'Data Summary'!B120,"")</f>
        <v/>
      </c>
      <c r="C120" s="336" t="e">
        <f ca="true">+VALUE('Data Summary'!C120)</f>
        <v>#VALUE!</v>
      </c>
      <c r="D120" s="97" t="e">
        <f ca="true">+IF(AND(ISNUMBER(OFFSET('Water Data'!$D$4,0,10*ROW('Water Data'!D114))),'Data Summary'!BS120="Yes"),100-OFFSET('Water Data'!$D$4,0,10*ROW('Water Data'!D114)),NA())</f>
        <v>#N/A</v>
      </c>
      <c r="E120" s="97" t="e">
        <f ca="true">+IF(AND(ISNUMBER(OFFSET('Water Data'!$D$6,0,10*ROW('Water Data'!D114))),'Data Summary'!BT120="Yes"),OFFSET('Water Data'!$D$6,0,10*ROW('Water Data'!D114)),NA())</f>
        <v>#N/A</v>
      </c>
      <c r="F120" s="97" t="e">
        <f ca="true">+IF(AND(ISNUMBER(OFFSET('Water Data'!$D$9,0,10*ROW('Water Data'!D114))),'Data Summary'!BU120="Yes"),OFFSET('Water Data'!$D$9,0,10*ROW('Water Data'!D114)),NA())</f>
        <v>#N/A</v>
      </c>
      <c r="G120" s="97" t="e">
        <f ca="true">+IF(AND(ISNUMBER(OFFSET('Water Data'!$E$4,0,10*ROW('Water Data'!E114))),'Data Summary'!BV120="Yes"),100-OFFSET('Water Data'!$E$4,0,10*ROW('Water Data'!E114)),NA())</f>
        <v>#N/A</v>
      </c>
      <c r="H120" s="97" t="e">
        <f ca="true">+IF(AND(ISNUMBER(OFFSET('Water Data'!$E$6,0,10*ROW('Water Data'!E114))),'Data Summary'!BW120="Yes"),OFFSET('Water Data'!$E$6,0,10*ROW('Water Data'!E114)),NA())</f>
        <v>#N/A</v>
      </c>
      <c r="I120" s="97" t="e">
        <f ca="true">+IF(AND(ISNUMBER(OFFSET('Water Data'!$E$9,0,10*ROW('Water Data'!E114))),'Data Summary'!BX120="Yes"),OFFSET('Water Data'!$E$9,0,10*ROW('Water Data'!E114)),NA())</f>
        <v>#N/A</v>
      </c>
      <c r="J120" s="97" t="e">
        <f ca="true">+IF(AND(ISNUMBER(OFFSET('Water Data'!$F$4,0,10*ROW('Water Data'!F114))),'Data Summary'!BY120="Yes"),100-OFFSET('Water Data'!$F$4,0,10*ROW('Water Data'!F114)),NA())</f>
        <v>#N/A</v>
      </c>
      <c r="K120" s="97" t="e">
        <f ca="true">+IF(AND(ISNUMBER(OFFSET('Water Data'!$F$6,0,10*ROW('Water Data'!F114))),'Data Summary'!BZ120="Yes"),OFFSET('Water Data'!$F$6,0,10*ROW('Water Data'!F114)),NA())</f>
        <v>#N/A</v>
      </c>
      <c r="L120" s="97" t="e">
        <f ca="true">+IF(AND(ISNUMBER(OFFSET('Water Data'!$F$9,0,10*ROW('Water Data'!F114))),'Data Summary'!CA120="Yes"),OFFSET('Water Data'!$F$9,0,10*ROW('Water Data'!F114)),NA())</f>
        <v>#N/A</v>
      </c>
      <c r="M120" s="97" t="e">
        <f ca="true">+IF(AND(ISNUMBER(OFFSET('Water Data'!$G$4,0,10*ROW('Water Data'!G114))),'Data Summary'!CB120="Yes"),100-OFFSET('Water Data'!$G$4,0,10*ROW('Water Data'!G114)),NA())</f>
        <v>#N/A</v>
      </c>
      <c r="N120" s="97" t="e">
        <f ca="true">+IF(AND(ISNUMBER(OFFSET('Water Data'!$G$6,0,10*ROW('Water Data'!G114))),'Data Summary'!CC120="Yes"),OFFSET('Water Data'!$G$6,0,10*ROW('Water Data'!G114)),NA())</f>
        <v>#N/A</v>
      </c>
      <c r="O120" s="97" t="e">
        <f ca="true">+IF(AND(ISNUMBER(OFFSET('Water Data'!$G$9,0,10*ROW('Water Data'!G114))),'Data Summary'!CD120="Yes"),OFFSET('Water Data'!$G$9,0,10*ROW('Water Data'!G114)),NA())</f>
        <v>#N/A</v>
      </c>
      <c r="P120" s="97" t="e">
        <f ca="true">+IF(AND(ISNUMBER(OFFSET('Water Data'!$H$4,0,10*ROW('Water Data'!H114))),'Data Summary'!CE120="Yes"),100-OFFSET('Water Data'!$H$4,0,10*ROW('Water Data'!H114)),NA())</f>
        <v>#N/A</v>
      </c>
      <c r="Q120" s="97" t="e">
        <f ca="true">+IF(AND(ISNUMBER(OFFSET('Water Data'!$H$6,0,10*ROW('Water Data'!H114))),'Data Summary'!CF120="Yes"),OFFSET('Water Data'!$H$6,0,10*ROW('Water Data'!H114)),NA())</f>
        <v>#N/A</v>
      </c>
      <c r="R120" s="97" t="e">
        <f ca="true">+IF(AND(ISNUMBER(OFFSET('Water Data'!$H$9,0,10*ROW('Water Data'!H114))),'Data Summary'!CG120="Yes"),OFFSET('Water Data'!$H$9,0,10*ROW('Water Data'!H114)),NA())</f>
        <v>#N/A</v>
      </c>
      <c r="S120" s="97" t="e">
        <f ca="true">+IF(AND(ISNUMBER(OFFSET('Water Data'!$I$4,0,10*ROW('Water Data'!I114))),'Data Summary'!CH120="Yes"),100-OFFSET('Water Data'!$I$4,0,10*ROW('Water Data'!I114)),NA())</f>
        <v>#N/A</v>
      </c>
      <c r="T120" s="97" t="e">
        <f ca="true">+IF(AND(ISNUMBER(OFFSET('Water Data'!$I$6,0,10*ROW('Water Data'!I114))),'Data Summary'!CI120="Yes"),OFFSET('Water Data'!$I$6,0,10*ROW('Water Data'!I114)),NA())</f>
        <v>#N/A</v>
      </c>
      <c r="U120" s="97" t="e">
        <f ca="true">+IF(AND(ISNUMBER(OFFSET('Water Data'!$I$9,0,10*ROW('Water Data'!I114))),'Data Summary'!CJ120="Yes"),OFFSET('Water Data'!$I$9,0,10*ROW('Water Data'!I114)),NA())</f>
        <v>#N/A</v>
      </c>
      <c r="V120" s="98" t="e">
        <f ca="true">+IF(AND(ISNUMBER(OFFSET('Sanitation Data'!$D$4,0,10*ROW('Sanitation Data'!D114))),'Data Summary'!CK120="Yes"),100-OFFSET('Sanitation Data'!$D$4,0,10*ROW('Sanitation Data'!D114)),NA())</f>
        <v>#N/A</v>
      </c>
      <c r="W120" s="98" t="e">
        <f ca="true">+IF(AND(ISNUMBER(OFFSET('Sanitation Data'!$D$6,0,10*ROW('Sanitation Data'!D114))),'Data Summary'!CL120="Yes"),OFFSET('Sanitation Data'!$D$6,0,10*ROW('Sanitation Data'!D114)),NA())</f>
        <v>#N/A</v>
      </c>
      <c r="X120" s="98" t="e">
        <f ca="true">+IF(AND(ISNUMBER(OFFSET('Sanitation Data'!$D$10,0,10*ROW('Sanitation Data'!D114))),'Data Summary'!CM120="Yes"),OFFSET('Sanitation Data'!$D$10,0,10*ROW('Sanitation Data'!D114)),NA())</f>
        <v>#N/A</v>
      </c>
      <c r="Y120" s="98" t="e">
        <f ca="true">+IF(AND(ISNUMBER(OFFSET('Sanitation Data'!$D$11,0,10*ROW('Sanitation Data'!D114))),'Data Summary'!CN120="Yes"),OFFSET('Sanitation Data'!$D$11,0,10*ROW('Sanitation Data'!D114)),NA())</f>
        <v>#N/A</v>
      </c>
      <c r="Z120" s="98" t="e">
        <f ca="true">+IF(AND(ISNUMBER(OFFSET('Sanitation Data'!$D$12,0,10*ROW('Sanitation Data'!D114))),'Data Summary'!CO120="Yes"),OFFSET('Sanitation Data'!$D$12,0,10*ROW('Sanitation Data'!D114)),NA())</f>
        <v>#N/A</v>
      </c>
      <c r="AA120" s="98" t="e">
        <f ca="true">+IF(AND(ISNUMBER(OFFSET('Sanitation Data'!$E$4,0,10*ROW('Sanitation Data'!E114))),'Data Summary'!CP120="Yes"),100-OFFSET('Sanitation Data'!$E$4,0,10*ROW('Sanitation Data'!E114)),NA())</f>
        <v>#N/A</v>
      </c>
      <c r="AB120" s="98" t="e">
        <f ca="true">+IF(AND(ISNUMBER(OFFSET('Sanitation Data'!$E$6,0,10*ROW('Sanitation Data'!E114))),'Data Summary'!CQ120="Yes"),OFFSET('Sanitation Data'!$E$6,0,10*ROW('Sanitation Data'!E114)),NA())</f>
        <v>#N/A</v>
      </c>
      <c r="AC120" s="98" t="e">
        <f ca="true">+IF(AND(ISNUMBER(OFFSET('Sanitation Data'!$E$10,0,10*ROW('Sanitation Data'!E114))),'Data Summary'!CR120="Yes"),OFFSET('Sanitation Data'!$E$10,0,10*ROW('Sanitation Data'!E114)),NA())</f>
        <v>#N/A</v>
      </c>
      <c r="AD120" s="98" t="e">
        <f ca="true">+IF(AND(ISNUMBER(OFFSET('Sanitation Data'!$E$11,0,10*ROW('Sanitation Data'!E114))),'Data Summary'!CS120="Yes"),OFFSET('Sanitation Data'!$E$11,0,10*ROW('Sanitation Data'!E114)),NA())</f>
        <v>#N/A</v>
      </c>
      <c r="AE120" s="98" t="e">
        <f ca="true">+IF(AND(ISNUMBER(OFFSET('Sanitation Data'!$E$12,0,10*ROW('Sanitation Data'!E114))),'Data Summary'!CT120="Yes"),OFFSET('Sanitation Data'!$E$12,0,10*ROW('Sanitation Data'!E114)),NA())</f>
        <v>#N/A</v>
      </c>
      <c r="AF120" s="98" t="e">
        <f ca="true">+IF(AND(ISNUMBER(OFFSET('Sanitation Data'!$F$4,0,10*ROW('Sanitation Data'!F114))),'Data Summary'!CU120="Yes"),100-OFFSET('Sanitation Data'!$F$4,0,10*ROW('Sanitation Data'!F114)),NA())</f>
        <v>#N/A</v>
      </c>
      <c r="AG120" s="98" t="e">
        <f ca="true">+IF(AND(ISNUMBER(OFFSET('Sanitation Data'!$F$6,0,10*ROW('Sanitation Data'!F114))),'Data Summary'!CV120="Yes"),OFFSET('Sanitation Data'!$F$6,0,10*ROW('Sanitation Data'!F114)),NA())</f>
        <v>#N/A</v>
      </c>
      <c r="AH120" s="98" t="e">
        <f ca="true">+IF(AND(ISNUMBER(OFFSET('Sanitation Data'!$F$10,0,10*ROW('Sanitation Data'!F114))),'Data Summary'!CW120="Yes"),OFFSET('Sanitation Data'!$F$10,0,10*ROW('Sanitation Data'!F114)),NA())</f>
        <v>#N/A</v>
      </c>
      <c r="AI120" s="98" t="e">
        <f ca="true">+IF(AND(ISNUMBER(OFFSET('Sanitation Data'!$F$11,0,10*ROW('Sanitation Data'!F114))),'Data Summary'!CX120="Yes"),OFFSET('Sanitation Data'!$F$11,0,10*ROW('Sanitation Data'!F114)),NA())</f>
        <v>#N/A</v>
      </c>
      <c r="AJ120" s="98" t="e">
        <f ca="true">+IF(AND(ISNUMBER(OFFSET('Sanitation Data'!$F$12,0,10*ROW('Sanitation Data'!F114))),'Data Summary'!CY120="Yes"),OFFSET('Sanitation Data'!$F$12,0,10*ROW('Sanitation Data'!F114)),NA())</f>
        <v>#N/A</v>
      </c>
      <c r="AK120" s="98" t="e">
        <f ca="true">+IF(AND(ISNUMBER(OFFSET('Sanitation Data'!$G$4,0,10*ROW('Sanitation Data'!G114))),'Data Summary'!CZ120="Yes"),100-OFFSET('Sanitation Data'!$G$4,0,10*ROW('Sanitation Data'!G114)),NA())</f>
        <v>#N/A</v>
      </c>
      <c r="AL120" s="98" t="e">
        <f ca="true">+IF(AND(ISNUMBER(OFFSET('Sanitation Data'!$G$6,0,10*ROW('Sanitation Data'!G114))),'Data Summary'!DA120="Yes"),OFFSET('Sanitation Data'!$G$6,0,10*ROW('Sanitation Data'!G114)),NA())</f>
        <v>#N/A</v>
      </c>
      <c r="AM120" s="98" t="e">
        <f ca="true">+IF(AND(ISNUMBER(OFFSET('Sanitation Data'!$G$10,0,10*ROW('Sanitation Data'!G114))),'Data Summary'!DB120="Yes"),OFFSET('Sanitation Data'!$G$10,0,10*ROW('Sanitation Data'!G114)),NA())</f>
        <v>#N/A</v>
      </c>
      <c r="AN120" s="98" t="e">
        <f ca="true">+IF(AND(ISNUMBER(OFFSET('Sanitation Data'!$G$11,0,10*ROW('Sanitation Data'!G114))),'Data Summary'!DC120="Yes"),OFFSET('Sanitation Data'!$G$11,0,10*ROW('Sanitation Data'!G114)),NA())</f>
        <v>#N/A</v>
      </c>
      <c r="AO120" s="98" t="e">
        <f ca="true">+IF(AND(ISNUMBER(OFFSET('Sanitation Data'!$G$12,0,10*ROW('Sanitation Data'!G114))),'Data Summary'!DD120="Yes"),OFFSET('Sanitation Data'!$G$12,0,10*ROW('Sanitation Data'!G114)),NA())</f>
        <v>#N/A</v>
      </c>
      <c r="AP120" s="98" t="e">
        <f ca="true">+IF(AND(ISNUMBER(OFFSET('Sanitation Data'!$H$4,0,10*ROW('Sanitation Data'!H114))),'Data Summary'!DE120="Yes"),100-OFFSET('Sanitation Data'!$H$4,0,10*ROW('Sanitation Data'!H114)),NA())</f>
        <v>#N/A</v>
      </c>
      <c r="AQ120" s="98" t="e">
        <f ca="true">+IF(AND(ISNUMBER(OFFSET('Sanitation Data'!$H$6,0,10*ROW('Sanitation Data'!H114))),'Data Summary'!DF120="Yes"),OFFSET('Sanitation Data'!$H$6,0,10*ROW('Sanitation Data'!H114)),NA())</f>
        <v>#N/A</v>
      </c>
      <c r="AR120" s="98" t="e">
        <f ca="true">+IF(AND(ISNUMBER(OFFSET('Sanitation Data'!$H$10,0,10*ROW('Sanitation Data'!H114))),'Data Summary'!DG120="Yes"),OFFSET('Sanitation Data'!$H$10,0,10*ROW('Sanitation Data'!H114)),NA())</f>
        <v>#N/A</v>
      </c>
      <c r="AS120" s="98" t="e">
        <f ca="true">+IF(AND(ISNUMBER(OFFSET('Sanitation Data'!$H$11,0,10*ROW('Sanitation Data'!H114))),'Data Summary'!DH120="Yes"),OFFSET('Sanitation Data'!$H$11,0,10*ROW('Sanitation Data'!H114)),NA())</f>
        <v>#N/A</v>
      </c>
      <c r="AT120" s="98" t="e">
        <f ca="true">+IF(AND(ISNUMBER(OFFSET('Sanitation Data'!$H$12,0,10*ROW('Sanitation Data'!H114))),'Data Summary'!DI120="Yes"),OFFSET('Sanitation Data'!$H$12,0,10*ROW('Sanitation Data'!H114)),NA())</f>
        <v>#N/A</v>
      </c>
      <c r="AU120" s="98" t="e">
        <f ca="true">+IF(AND(ISNUMBER(OFFSET('Sanitation Data'!$I$4,0,10*ROW('Sanitation Data'!I114))),'Data Summary'!DJ120="Yes"),100-OFFSET('Sanitation Data'!$I$4,0,10*ROW('Sanitation Data'!I114)),NA())</f>
        <v>#N/A</v>
      </c>
      <c r="AV120" s="98" t="e">
        <f ca="true">+IF(AND(ISNUMBER(OFFSET('Sanitation Data'!$I$6,0,10*ROW('Sanitation Data'!I114))),'Data Summary'!DK120="Yes"),OFFSET('Sanitation Data'!$I$6,0,10*ROW('Sanitation Data'!I114)),NA())</f>
        <v>#N/A</v>
      </c>
      <c r="AW120" s="98" t="e">
        <f ca="true">+IF(AND(ISNUMBER(OFFSET('Sanitation Data'!$I$10,0,10*ROW('Sanitation Data'!I114))),'Data Summary'!DL120="Yes"),OFFSET('Sanitation Data'!$I$10,0,10*ROW('Sanitation Data'!I114)),NA())</f>
        <v>#N/A</v>
      </c>
      <c r="AX120" s="98" t="e">
        <f ca="true">+IF(AND(ISNUMBER(OFFSET('Sanitation Data'!$I$11,0,10*ROW('Sanitation Data'!I114))),'Data Summary'!DM120="Yes"),OFFSET('Sanitation Data'!$I$11,0,10*ROW('Sanitation Data'!I114)),NA())</f>
        <v>#N/A</v>
      </c>
      <c r="AY120" s="98" t="e">
        <f ca="true">+IF(AND(ISNUMBER(OFFSET('Sanitation Data'!$I$12,0,10*ROW('Sanitation Data'!I114))),'Data Summary'!DN120="Yes"),OFFSET('Sanitation Data'!$I$12,0,10*ROW('Sanitation Data'!I114)),NA())</f>
        <v>#N/A</v>
      </c>
      <c r="AZ120" s="99" t="e">
        <f ca="true">+IF(AND(ISNUMBER(OFFSET('Hygiene Data'!$D$5,0,10*ROW('Hygiene Data'!D114))),'Data Summary'!DO120="Yes"),OFFSET('Hygiene Data'!$D$5,0,10*ROW('Hygiene Data'!D114)),NA())</f>
        <v>#N/A</v>
      </c>
      <c r="BA120" s="99" t="e">
        <f ca="true">+IF(AND(ISNUMBER(OFFSET('Hygiene Data'!$D$7,0,10*ROW('Hygiene Data'!D114))),'Data Summary'!DP120="Yes"),OFFSET('Hygiene Data'!$D$7,0,10*ROW('Hygiene Data'!D114)),NA())</f>
        <v>#N/A</v>
      </c>
      <c r="BB120" s="99" t="e">
        <f ca="true">+IF(AND(ISNUMBER(OFFSET('Hygiene Data'!$D$9,0,10*ROW('Hygiene Data'!D114))),'Data Summary'!DQ120="Yes"),OFFSET('Hygiene Data'!$D$9,0,10*ROW('Hygiene Data'!D114)),NA())</f>
        <v>#N/A</v>
      </c>
      <c r="BC120" s="99" t="e">
        <f ca="true">+IF(AND(ISNUMBER(OFFSET('Hygiene Data'!$E$5,0,10*ROW('Hygiene Data'!E114))),'Data Summary'!DR120="Yes"),OFFSET('Hygiene Data'!$E$5,0,10*ROW('Hygiene Data'!E114)),NA())</f>
        <v>#N/A</v>
      </c>
      <c r="BD120" s="99" t="e">
        <f ca="true">+IF(AND(ISNUMBER(OFFSET('Hygiene Data'!$E$7,0,10*ROW('Hygiene Data'!E114))),'Data Summary'!DS120="Yes"),OFFSET('Hygiene Data'!$E$7,0,10*ROW('Hygiene Data'!E114)),NA())</f>
        <v>#N/A</v>
      </c>
      <c r="BE120" s="99" t="e">
        <f ca="true">+IF(AND(ISNUMBER(OFFSET('Hygiene Data'!$E$9,0,10*ROW('Hygiene Data'!E114))),'Data Summary'!DT120="Yes"),OFFSET('Hygiene Data'!$E$9,0,10*ROW('Hygiene Data'!E114)),NA())</f>
        <v>#N/A</v>
      </c>
      <c r="BF120" s="99" t="e">
        <f ca="true">+IF(AND(ISNUMBER(OFFSET('Hygiene Data'!$F$5,0,10*ROW('Hygiene Data'!F114))),'Data Summary'!DU120="Yes"),OFFSET('Hygiene Data'!$F$5,0,10*ROW('Hygiene Data'!F114)),NA())</f>
        <v>#N/A</v>
      </c>
      <c r="BG120" s="99" t="e">
        <f ca="true">+IF(AND(ISNUMBER(OFFSET('Hygiene Data'!$F$7,0,10*ROW('Hygiene Data'!F114))),'Data Summary'!DV120="Yes"),OFFSET('Hygiene Data'!$F$7,0,10*ROW('Hygiene Data'!F114)),NA())</f>
        <v>#N/A</v>
      </c>
      <c r="BH120" s="99" t="e">
        <f ca="true">+IF(AND(ISNUMBER(OFFSET('Hygiene Data'!$F$9,0,10*ROW('Hygiene Data'!F114))),'Data Summary'!DW120="Yes"),OFFSET('Hygiene Data'!$F$9,0,10*ROW('Hygiene Data'!F114)),NA())</f>
        <v>#N/A</v>
      </c>
      <c r="BI120" s="99" t="e">
        <f ca="true">+IF(AND(ISNUMBER(OFFSET('Hygiene Data'!$G$5,0,10*ROW('Hygiene Data'!G114))),'Data Summary'!DX120="Yes"),OFFSET('Hygiene Data'!$G$5,0,10*ROW('Hygiene Data'!G114)),NA())</f>
        <v>#N/A</v>
      </c>
      <c r="BJ120" s="99" t="e">
        <f ca="true">+IF(AND(ISNUMBER(OFFSET('Hygiene Data'!$G$7,0,10*ROW('Hygiene Data'!G114))),'Data Summary'!DY120="Yes"),OFFSET('Hygiene Data'!$G$7,0,10*ROW('Hygiene Data'!G114)),NA())</f>
        <v>#N/A</v>
      </c>
      <c r="BK120" s="99" t="e">
        <f ca="true">+IF(AND(ISNUMBER(OFFSET('Hygiene Data'!$G$9,0,10*ROW('Hygiene Data'!G114))),'Data Summary'!DZ120="Yes"),OFFSET('Hygiene Data'!$G$9,0,10*ROW('Hygiene Data'!G114)),NA())</f>
        <v>#N/A</v>
      </c>
      <c r="BL120" s="99" t="e">
        <f ca="true">+IF(AND(ISNUMBER(OFFSET('Hygiene Data'!$H$5,0,10*ROW('Hygiene Data'!H114))),'Data Summary'!EA120="Yes"),OFFSET('Hygiene Data'!$H$5,0,10*ROW('Hygiene Data'!H114)),NA())</f>
        <v>#N/A</v>
      </c>
      <c r="BM120" s="99" t="e">
        <f ca="true">+IF(AND(ISNUMBER(OFFSET('Hygiene Data'!$H$7,0,10*ROW('Hygiene Data'!H114))),'Data Summary'!EB120="Yes"),OFFSET('Hygiene Data'!$H$7,0,10*ROW('Hygiene Data'!H114)),NA())</f>
        <v>#N/A</v>
      </c>
      <c r="BN120" s="99" t="e">
        <f ca="true">+IF(AND(ISNUMBER(OFFSET('Hygiene Data'!$H$9,0,10*ROW('Hygiene Data'!H114))),'Data Summary'!EC120="Yes"),OFFSET('Hygiene Data'!$H$9,0,10*ROW('Hygiene Data'!H114)),NA())</f>
        <v>#N/A</v>
      </c>
      <c r="BO120" s="99" t="e">
        <f ca="true">+IF(AND(ISNUMBER(OFFSET('Hygiene Data'!$I$5,0,10*ROW('Hygiene Data'!I114))),'Data Summary'!ED120="Yes"),OFFSET('Hygiene Data'!$I$5,0,10*ROW('Hygiene Data'!I114)),NA())</f>
        <v>#N/A</v>
      </c>
      <c r="BP120" s="99" t="e">
        <f ca="true">+IF(AND(ISNUMBER(OFFSET('Hygiene Data'!$I$7,0,10*ROW('Hygiene Data'!I114))),'Data Summary'!EE120="Yes"),OFFSET('Hygiene Data'!$I$7,0,10*ROW('Hygiene Data'!I114)),NA())</f>
        <v>#N/A</v>
      </c>
      <c r="BQ120" s="99" t="e">
        <f ca="true">+IF(AND(ISNUMBER(OFFSET('Hygiene Data'!$I$9,0,10*ROW('Hygiene Data'!I114))),'Data Summary'!EF120="Yes"),OFFSET('Hygiene Data'!$I$9,0,10*ROW('Hygiene Data'!I114)),NA())</f>
        <v>#N/A</v>
      </c>
    </row>
    <row xmlns:x14ac="http://schemas.microsoft.com/office/spreadsheetml/2009/9/ac" r="121" x14ac:dyDescent="0.2">
      <c r="A121" s="337" t="e">
        <f ca="true">+RIGHT('Data Summary'!A121,LEN('Data Summary'!A121)-9)</f>
        <v>#VALUE!</v>
      </c>
      <c r="B121" s="38" t="str">
        <f ca="true">+IF(ISTEXT('Data Summary'!B121),'Data Summary'!B121,"")</f>
        <v/>
      </c>
      <c r="C121" s="336" t="e">
        <f ca="true">+VALUE('Data Summary'!C121)</f>
        <v>#VALUE!</v>
      </c>
      <c r="D121" s="97" t="e">
        <f ca="true">+IF(AND(ISNUMBER(OFFSET('Water Data'!$D$4,0,10*ROW('Water Data'!D115))),'Data Summary'!BS121="Yes"),100-OFFSET('Water Data'!$D$4,0,10*ROW('Water Data'!D115)),NA())</f>
        <v>#N/A</v>
      </c>
      <c r="E121" s="97" t="e">
        <f ca="true">+IF(AND(ISNUMBER(OFFSET('Water Data'!$D$6,0,10*ROW('Water Data'!D115))),'Data Summary'!BT121="Yes"),OFFSET('Water Data'!$D$6,0,10*ROW('Water Data'!D115)),NA())</f>
        <v>#N/A</v>
      </c>
      <c r="F121" s="97" t="e">
        <f ca="true">+IF(AND(ISNUMBER(OFFSET('Water Data'!$D$9,0,10*ROW('Water Data'!D115))),'Data Summary'!BU121="Yes"),OFFSET('Water Data'!$D$9,0,10*ROW('Water Data'!D115)),NA())</f>
        <v>#N/A</v>
      </c>
      <c r="G121" s="97" t="e">
        <f ca="true">+IF(AND(ISNUMBER(OFFSET('Water Data'!$E$4,0,10*ROW('Water Data'!E115))),'Data Summary'!BV121="Yes"),100-OFFSET('Water Data'!$E$4,0,10*ROW('Water Data'!E115)),NA())</f>
        <v>#N/A</v>
      </c>
      <c r="H121" s="97" t="e">
        <f ca="true">+IF(AND(ISNUMBER(OFFSET('Water Data'!$E$6,0,10*ROW('Water Data'!E115))),'Data Summary'!BW121="Yes"),OFFSET('Water Data'!$E$6,0,10*ROW('Water Data'!E115)),NA())</f>
        <v>#N/A</v>
      </c>
      <c r="I121" s="97" t="e">
        <f ca="true">+IF(AND(ISNUMBER(OFFSET('Water Data'!$E$9,0,10*ROW('Water Data'!E115))),'Data Summary'!BX121="Yes"),OFFSET('Water Data'!$E$9,0,10*ROW('Water Data'!E115)),NA())</f>
        <v>#N/A</v>
      </c>
      <c r="J121" s="97" t="e">
        <f ca="true">+IF(AND(ISNUMBER(OFFSET('Water Data'!$F$4,0,10*ROW('Water Data'!F115))),'Data Summary'!BY121="Yes"),100-OFFSET('Water Data'!$F$4,0,10*ROW('Water Data'!F115)),NA())</f>
        <v>#N/A</v>
      </c>
      <c r="K121" s="97" t="e">
        <f ca="true">+IF(AND(ISNUMBER(OFFSET('Water Data'!$F$6,0,10*ROW('Water Data'!F115))),'Data Summary'!BZ121="Yes"),OFFSET('Water Data'!$F$6,0,10*ROW('Water Data'!F115)),NA())</f>
        <v>#N/A</v>
      </c>
      <c r="L121" s="97" t="e">
        <f ca="true">+IF(AND(ISNUMBER(OFFSET('Water Data'!$F$9,0,10*ROW('Water Data'!F115))),'Data Summary'!CA121="Yes"),OFFSET('Water Data'!$F$9,0,10*ROW('Water Data'!F115)),NA())</f>
        <v>#N/A</v>
      </c>
      <c r="M121" s="97" t="e">
        <f ca="true">+IF(AND(ISNUMBER(OFFSET('Water Data'!$G$4,0,10*ROW('Water Data'!G115))),'Data Summary'!CB121="Yes"),100-OFFSET('Water Data'!$G$4,0,10*ROW('Water Data'!G115)),NA())</f>
        <v>#N/A</v>
      </c>
      <c r="N121" s="97" t="e">
        <f ca="true">+IF(AND(ISNUMBER(OFFSET('Water Data'!$G$6,0,10*ROW('Water Data'!G115))),'Data Summary'!CC121="Yes"),OFFSET('Water Data'!$G$6,0,10*ROW('Water Data'!G115)),NA())</f>
        <v>#N/A</v>
      </c>
      <c r="O121" s="97" t="e">
        <f ca="true">+IF(AND(ISNUMBER(OFFSET('Water Data'!$G$9,0,10*ROW('Water Data'!G115))),'Data Summary'!CD121="Yes"),OFFSET('Water Data'!$G$9,0,10*ROW('Water Data'!G115)),NA())</f>
        <v>#N/A</v>
      </c>
      <c r="P121" s="97" t="e">
        <f ca="true">+IF(AND(ISNUMBER(OFFSET('Water Data'!$H$4,0,10*ROW('Water Data'!H115))),'Data Summary'!CE121="Yes"),100-OFFSET('Water Data'!$H$4,0,10*ROW('Water Data'!H115)),NA())</f>
        <v>#N/A</v>
      </c>
      <c r="Q121" s="97" t="e">
        <f ca="true">+IF(AND(ISNUMBER(OFFSET('Water Data'!$H$6,0,10*ROW('Water Data'!H115))),'Data Summary'!CF121="Yes"),OFFSET('Water Data'!$H$6,0,10*ROW('Water Data'!H115)),NA())</f>
        <v>#N/A</v>
      </c>
      <c r="R121" s="97" t="e">
        <f ca="true">+IF(AND(ISNUMBER(OFFSET('Water Data'!$H$9,0,10*ROW('Water Data'!H115))),'Data Summary'!CG121="Yes"),OFFSET('Water Data'!$H$9,0,10*ROW('Water Data'!H115)),NA())</f>
        <v>#N/A</v>
      </c>
      <c r="S121" s="97" t="e">
        <f ca="true">+IF(AND(ISNUMBER(OFFSET('Water Data'!$I$4,0,10*ROW('Water Data'!I115))),'Data Summary'!CH121="Yes"),100-OFFSET('Water Data'!$I$4,0,10*ROW('Water Data'!I115)),NA())</f>
        <v>#N/A</v>
      </c>
      <c r="T121" s="97" t="e">
        <f ca="true">+IF(AND(ISNUMBER(OFFSET('Water Data'!$I$6,0,10*ROW('Water Data'!I115))),'Data Summary'!CI121="Yes"),OFFSET('Water Data'!$I$6,0,10*ROW('Water Data'!I115)),NA())</f>
        <v>#N/A</v>
      </c>
      <c r="U121" s="97" t="e">
        <f ca="true">+IF(AND(ISNUMBER(OFFSET('Water Data'!$I$9,0,10*ROW('Water Data'!I115))),'Data Summary'!CJ121="Yes"),OFFSET('Water Data'!$I$9,0,10*ROW('Water Data'!I115)),NA())</f>
        <v>#N/A</v>
      </c>
      <c r="V121" s="98" t="e">
        <f ca="true">+IF(AND(ISNUMBER(OFFSET('Sanitation Data'!$D$4,0,10*ROW('Sanitation Data'!D115))),'Data Summary'!CK121="Yes"),100-OFFSET('Sanitation Data'!$D$4,0,10*ROW('Sanitation Data'!D115)),NA())</f>
        <v>#N/A</v>
      </c>
      <c r="W121" s="98" t="e">
        <f ca="true">+IF(AND(ISNUMBER(OFFSET('Sanitation Data'!$D$6,0,10*ROW('Sanitation Data'!D115))),'Data Summary'!CL121="Yes"),OFFSET('Sanitation Data'!$D$6,0,10*ROW('Sanitation Data'!D115)),NA())</f>
        <v>#N/A</v>
      </c>
      <c r="X121" s="98" t="e">
        <f ca="true">+IF(AND(ISNUMBER(OFFSET('Sanitation Data'!$D$10,0,10*ROW('Sanitation Data'!D115))),'Data Summary'!CM121="Yes"),OFFSET('Sanitation Data'!$D$10,0,10*ROW('Sanitation Data'!D115)),NA())</f>
        <v>#N/A</v>
      </c>
      <c r="Y121" s="98" t="e">
        <f ca="true">+IF(AND(ISNUMBER(OFFSET('Sanitation Data'!$D$11,0,10*ROW('Sanitation Data'!D115))),'Data Summary'!CN121="Yes"),OFFSET('Sanitation Data'!$D$11,0,10*ROW('Sanitation Data'!D115)),NA())</f>
        <v>#N/A</v>
      </c>
      <c r="Z121" s="98" t="e">
        <f ca="true">+IF(AND(ISNUMBER(OFFSET('Sanitation Data'!$D$12,0,10*ROW('Sanitation Data'!D115))),'Data Summary'!CO121="Yes"),OFFSET('Sanitation Data'!$D$12,0,10*ROW('Sanitation Data'!D115)),NA())</f>
        <v>#N/A</v>
      </c>
      <c r="AA121" s="98" t="e">
        <f ca="true">+IF(AND(ISNUMBER(OFFSET('Sanitation Data'!$E$4,0,10*ROW('Sanitation Data'!E115))),'Data Summary'!CP121="Yes"),100-OFFSET('Sanitation Data'!$E$4,0,10*ROW('Sanitation Data'!E115)),NA())</f>
        <v>#N/A</v>
      </c>
      <c r="AB121" s="98" t="e">
        <f ca="true">+IF(AND(ISNUMBER(OFFSET('Sanitation Data'!$E$6,0,10*ROW('Sanitation Data'!E115))),'Data Summary'!CQ121="Yes"),OFFSET('Sanitation Data'!$E$6,0,10*ROW('Sanitation Data'!E115)),NA())</f>
        <v>#N/A</v>
      </c>
      <c r="AC121" s="98" t="e">
        <f ca="true">+IF(AND(ISNUMBER(OFFSET('Sanitation Data'!$E$10,0,10*ROW('Sanitation Data'!E115))),'Data Summary'!CR121="Yes"),OFFSET('Sanitation Data'!$E$10,0,10*ROW('Sanitation Data'!E115)),NA())</f>
        <v>#N/A</v>
      </c>
      <c r="AD121" s="98" t="e">
        <f ca="true">+IF(AND(ISNUMBER(OFFSET('Sanitation Data'!$E$11,0,10*ROW('Sanitation Data'!E115))),'Data Summary'!CS121="Yes"),OFFSET('Sanitation Data'!$E$11,0,10*ROW('Sanitation Data'!E115)),NA())</f>
        <v>#N/A</v>
      </c>
      <c r="AE121" s="98" t="e">
        <f ca="true">+IF(AND(ISNUMBER(OFFSET('Sanitation Data'!$E$12,0,10*ROW('Sanitation Data'!E115))),'Data Summary'!CT121="Yes"),OFFSET('Sanitation Data'!$E$12,0,10*ROW('Sanitation Data'!E115)),NA())</f>
        <v>#N/A</v>
      </c>
      <c r="AF121" s="98" t="e">
        <f ca="true">+IF(AND(ISNUMBER(OFFSET('Sanitation Data'!$F$4,0,10*ROW('Sanitation Data'!F115))),'Data Summary'!CU121="Yes"),100-OFFSET('Sanitation Data'!$F$4,0,10*ROW('Sanitation Data'!F115)),NA())</f>
        <v>#N/A</v>
      </c>
      <c r="AG121" s="98" t="e">
        <f ca="true">+IF(AND(ISNUMBER(OFFSET('Sanitation Data'!$F$6,0,10*ROW('Sanitation Data'!F115))),'Data Summary'!CV121="Yes"),OFFSET('Sanitation Data'!$F$6,0,10*ROW('Sanitation Data'!F115)),NA())</f>
        <v>#N/A</v>
      </c>
      <c r="AH121" s="98" t="e">
        <f ca="true">+IF(AND(ISNUMBER(OFFSET('Sanitation Data'!$F$10,0,10*ROW('Sanitation Data'!F115))),'Data Summary'!CW121="Yes"),OFFSET('Sanitation Data'!$F$10,0,10*ROW('Sanitation Data'!F115)),NA())</f>
        <v>#N/A</v>
      </c>
      <c r="AI121" s="98" t="e">
        <f ca="true">+IF(AND(ISNUMBER(OFFSET('Sanitation Data'!$F$11,0,10*ROW('Sanitation Data'!F115))),'Data Summary'!CX121="Yes"),OFFSET('Sanitation Data'!$F$11,0,10*ROW('Sanitation Data'!F115)),NA())</f>
        <v>#N/A</v>
      </c>
      <c r="AJ121" s="98" t="e">
        <f ca="true">+IF(AND(ISNUMBER(OFFSET('Sanitation Data'!$F$12,0,10*ROW('Sanitation Data'!F115))),'Data Summary'!CY121="Yes"),OFFSET('Sanitation Data'!$F$12,0,10*ROW('Sanitation Data'!F115)),NA())</f>
        <v>#N/A</v>
      </c>
      <c r="AK121" s="98" t="e">
        <f ca="true">+IF(AND(ISNUMBER(OFFSET('Sanitation Data'!$G$4,0,10*ROW('Sanitation Data'!G115))),'Data Summary'!CZ121="Yes"),100-OFFSET('Sanitation Data'!$G$4,0,10*ROW('Sanitation Data'!G115)),NA())</f>
        <v>#N/A</v>
      </c>
      <c r="AL121" s="98" t="e">
        <f ca="true">+IF(AND(ISNUMBER(OFFSET('Sanitation Data'!$G$6,0,10*ROW('Sanitation Data'!G115))),'Data Summary'!DA121="Yes"),OFFSET('Sanitation Data'!$G$6,0,10*ROW('Sanitation Data'!G115)),NA())</f>
        <v>#N/A</v>
      </c>
      <c r="AM121" s="98" t="e">
        <f ca="true">+IF(AND(ISNUMBER(OFFSET('Sanitation Data'!$G$10,0,10*ROW('Sanitation Data'!G115))),'Data Summary'!DB121="Yes"),OFFSET('Sanitation Data'!$G$10,0,10*ROW('Sanitation Data'!G115)),NA())</f>
        <v>#N/A</v>
      </c>
      <c r="AN121" s="98" t="e">
        <f ca="true">+IF(AND(ISNUMBER(OFFSET('Sanitation Data'!$G$11,0,10*ROW('Sanitation Data'!G115))),'Data Summary'!DC121="Yes"),OFFSET('Sanitation Data'!$G$11,0,10*ROW('Sanitation Data'!G115)),NA())</f>
        <v>#N/A</v>
      </c>
      <c r="AO121" s="98" t="e">
        <f ca="true">+IF(AND(ISNUMBER(OFFSET('Sanitation Data'!$G$12,0,10*ROW('Sanitation Data'!G115))),'Data Summary'!DD121="Yes"),OFFSET('Sanitation Data'!$G$12,0,10*ROW('Sanitation Data'!G115)),NA())</f>
        <v>#N/A</v>
      </c>
      <c r="AP121" s="98" t="e">
        <f ca="true">+IF(AND(ISNUMBER(OFFSET('Sanitation Data'!$H$4,0,10*ROW('Sanitation Data'!H115))),'Data Summary'!DE121="Yes"),100-OFFSET('Sanitation Data'!$H$4,0,10*ROW('Sanitation Data'!H115)),NA())</f>
        <v>#N/A</v>
      </c>
      <c r="AQ121" s="98" t="e">
        <f ca="true">+IF(AND(ISNUMBER(OFFSET('Sanitation Data'!$H$6,0,10*ROW('Sanitation Data'!H115))),'Data Summary'!DF121="Yes"),OFFSET('Sanitation Data'!$H$6,0,10*ROW('Sanitation Data'!H115)),NA())</f>
        <v>#N/A</v>
      </c>
      <c r="AR121" s="98" t="e">
        <f ca="true">+IF(AND(ISNUMBER(OFFSET('Sanitation Data'!$H$10,0,10*ROW('Sanitation Data'!H115))),'Data Summary'!DG121="Yes"),OFFSET('Sanitation Data'!$H$10,0,10*ROW('Sanitation Data'!H115)),NA())</f>
        <v>#N/A</v>
      </c>
      <c r="AS121" s="98" t="e">
        <f ca="true">+IF(AND(ISNUMBER(OFFSET('Sanitation Data'!$H$11,0,10*ROW('Sanitation Data'!H115))),'Data Summary'!DH121="Yes"),OFFSET('Sanitation Data'!$H$11,0,10*ROW('Sanitation Data'!H115)),NA())</f>
        <v>#N/A</v>
      </c>
      <c r="AT121" s="98" t="e">
        <f ca="true">+IF(AND(ISNUMBER(OFFSET('Sanitation Data'!$H$12,0,10*ROW('Sanitation Data'!H115))),'Data Summary'!DI121="Yes"),OFFSET('Sanitation Data'!$H$12,0,10*ROW('Sanitation Data'!H115)),NA())</f>
        <v>#N/A</v>
      </c>
      <c r="AU121" s="98" t="e">
        <f ca="true">+IF(AND(ISNUMBER(OFFSET('Sanitation Data'!$I$4,0,10*ROW('Sanitation Data'!I115))),'Data Summary'!DJ121="Yes"),100-OFFSET('Sanitation Data'!$I$4,0,10*ROW('Sanitation Data'!I115)),NA())</f>
        <v>#N/A</v>
      </c>
      <c r="AV121" s="98" t="e">
        <f ca="true">+IF(AND(ISNUMBER(OFFSET('Sanitation Data'!$I$6,0,10*ROW('Sanitation Data'!I115))),'Data Summary'!DK121="Yes"),OFFSET('Sanitation Data'!$I$6,0,10*ROW('Sanitation Data'!I115)),NA())</f>
        <v>#N/A</v>
      </c>
      <c r="AW121" s="98" t="e">
        <f ca="true">+IF(AND(ISNUMBER(OFFSET('Sanitation Data'!$I$10,0,10*ROW('Sanitation Data'!I115))),'Data Summary'!DL121="Yes"),OFFSET('Sanitation Data'!$I$10,0,10*ROW('Sanitation Data'!I115)),NA())</f>
        <v>#N/A</v>
      </c>
      <c r="AX121" s="98" t="e">
        <f ca="true">+IF(AND(ISNUMBER(OFFSET('Sanitation Data'!$I$11,0,10*ROW('Sanitation Data'!I115))),'Data Summary'!DM121="Yes"),OFFSET('Sanitation Data'!$I$11,0,10*ROW('Sanitation Data'!I115)),NA())</f>
        <v>#N/A</v>
      </c>
      <c r="AY121" s="98" t="e">
        <f ca="true">+IF(AND(ISNUMBER(OFFSET('Sanitation Data'!$I$12,0,10*ROW('Sanitation Data'!I115))),'Data Summary'!DN121="Yes"),OFFSET('Sanitation Data'!$I$12,0,10*ROW('Sanitation Data'!I115)),NA())</f>
        <v>#N/A</v>
      </c>
      <c r="AZ121" s="99" t="e">
        <f ca="true">+IF(AND(ISNUMBER(OFFSET('Hygiene Data'!$D$5,0,10*ROW('Hygiene Data'!D115))),'Data Summary'!DO121="Yes"),OFFSET('Hygiene Data'!$D$5,0,10*ROW('Hygiene Data'!D115)),NA())</f>
        <v>#N/A</v>
      </c>
      <c r="BA121" s="99" t="e">
        <f ca="true">+IF(AND(ISNUMBER(OFFSET('Hygiene Data'!$D$7,0,10*ROW('Hygiene Data'!D115))),'Data Summary'!DP121="Yes"),OFFSET('Hygiene Data'!$D$7,0,10*ROW('Hygiene Data'!D115)),NA())</f>
        <v>#N/A</v>
      </c>
      <c r="BB121" s="99" t="e">
        <f ca="true">+IF(AND(ISNUMBER(OFFSET('Hygiene Data'!$D$9,0,10*ROW('Hygiene Data'!D115))),'Data Summary'!DQ121="Yes"),OFFSET('Hygiene Data'!$D$9,0,10*ROW('Hygiene Data'!D115)),NA())</f>
        <v>#N/A</v>
      </c>
      <c r="BC121" s="99" t="e">
        <f ca="true">+IF(AND(ISNUMBER(OFFSET('Hygiene Data'!$E$5,0,10*ROW('Hygiene Data'!E115))),'Data Summary'!DR121="Yes"),OFFSET('Hygiene Data'!$E$5,0,10*ROW('Hygiene Data'!E115)),NA())</f>
        <v>#N/A</v>
      </c>
      <c r="BD121" s="99" t="e">
        <f ca="true">+IF(AND(ISNUMBER(OFFSET('Hygiene Data'!$E$7,0,10*ROW('Hygiene Data'!E115))),'Data Summary'!DS121="Yes"),OFFSET('Hygiene Data'!$E$7,0,10*ROW('Hygiene Data'!E115)),NA())</f>
        <v>#N/A</v>
      </c>
      <c r="BE121" s="99" t="e">
        <f ca="true">+IF(AND(ISNUMBER(OFFSET('Hygiene Data'!$E$9,0,10*ROW('Hygiene Data'!E115))),'Data Summary'!DT121="Yes"),OFFSET('Hygiene Data'!$E$9,0,10*ROW('Hygiene Data'!E115)),NA())</f>
        <v>#N/A</v>
      </c>
      <c r="BF121" s="99" t="e">
        <f ca="true">+IF(AND(ISNUMBER(OFFSET('Hygiene Data'!$F$5,0,10*ROW('Hygiene Data'!F115))),'Data Summary'!DU121="Yes"),OFFSET('Hygiene Data'!$F$5,0,10*ROW('Hygiene Data'!F115)),NA())</f>
        <v>#N/A</v>
      </c>
      <c r="BG121" s="99" t="e">
        <f ca="true">+IF(AND(ISNUMBER(OFFSET('Hygiene Data'!$F$7,0,10*ROW('Hygiene Data'!F115))),'Data Summary'!DV121="Yes"),OFFSET('Hygiene Data'!$F$7,0,10*ROW('Hygiene Data'!F115)),NA())</f>
        <v>#N/A</v>
      </c>
      <c r="BH121" s="99" t="e">
        <f ca="true">+IF(AND(ISNUMBER(OFFSET('Hygiene Data'!$F$9,0,10*ROW('Hygiene Data'!F115))),'Data Summary'!DW121="Yes"),OFFSET('Hygiene Data'!$F$9,0,10*ROW('Hygiene Data'!F115)),NA())</f>
        <v>#N/A</v>
      </c>
      <c r="BI121" s="99" t="e">
        <f ca="true">+IF(AND(ISNUMBER(OFFSET('Hygiene Data'!$G$5,0,10*ROW('Hygiene Data'!G115))),'Data Summary'!DX121="Yes"),OFFSET('Hygiene Data'!$G$5,0,10*ROW('Hygiene Data'!G115)),NA())</f>
        <v>#N/A</v>
      </c>
      <c r="BJ121" s="99" t="e">
        <f ca="true">+IF(AND(ISNUMBER(OFFSET('Hygiene Data'!$G$7,0,10*ROW('Hygiene Data'!G115))),'Data Summary'!DY121="Yes"),OFFSET('Hygiene Data'!$G$7,0,10*ROW('Hygiene Data'!G115)),NA())</f>
        <v>#N/A</v>
      </c>
      <c r="BK121" s="99" t="e">
        <f ca="true">+IF(AND(ISNUMBER(OFFSET('Hygiene Data'!$G$9,0,10*ROW('Hygiene Data'!G115))),'Data Summary'!DZ121="Yes"),OFFSET('Hygiene Data'!$G$9,0,10*ROW('Hygiene Data'!G115)),NA())</f>
        <v>#N/A</v>
      </c>
      <c r="BL121" s="99" t="e">
        <f ca="true">+IF(AND(ISNUMBER(OFFSET('Hygiene Data'!$H$5,0,10*ROW('Hygiene Data'!H115))),'Data Summary'!EA121="Yes"),OFFSET('Hygiene Data'!$H$5,0,10*ROW('Hygiene Data'!H115)),NA())</f>
        <v>#N/A</v>
      </c>
      <c r="BM121" s="99" t="e">
        <f ca="true">+IF(AND(ISNUMBER(OFFSET('Hygiene Data'!$H$7,0,10*ROW('Hygiene Data'!H115))),'Data Summary'!EB121="Yes"),OFFSET('Hygiene Data'!$H$7,0,10*ROW('Hygiene Data'!H115)),NA())</f>
        <v>#N/A</v>
      </c>
      <c r="BN121" s="99" t="e">
        <f ca="true">+IF(AND(ISNUMBER(OFFSET('Hygiene Data'!$H$9,0,10*ROW('Hygiene Data'!H115))),'Data Summary'!EC121="Yes"),OFFSET('Hygiene Data'!$H$9,0,10*ROW('Hygiene Data'!H115)),NA())</f>
        <v>#N/A</v>
      </c>
      <c r="BO121" s="99" t="e">
        <f ca="true">+IF(AND(ISNUMBER(OFFSET('Hygiene Data'!$I$5,0,10*ROW('Hygiene Data'!I115))),'Data Summary'!ED121="Yes"),OFFSET('Hygiene Data'!$I$5,0,10*ROW('Hygiene Data'!I115)),NA())</f>
        <v>#N/A</v>
      </c>
      <c r="BP121" s="99" t="e">
        <f ca="true">+IF(AND(ISNUMBER(OFFSET('Hygiene Data'!$I$7,0,10*ROW('Hygiene Data'!I115))),'Data Summary'!EE121="Yes"),OFFSET('Hygiene Data'!$I$7,0,10*ROW('Hygiene Data'!I115)),NA())</f>
        <v>#N/A</v>
      </c>
      <c r="BQ121" s="99" t="e">
        <f ca="true">+IF(AND(ISNUMBER(OFFSET('Hygiene Data'!$I$9,0,10*ROW('Hygiene Data'!I115))),'Data Summary'!EF121="Yes"),OFFSET('Hygiene Data'!$I$9,0,10*ROW('Hygiene Data'!I115)),NA())</f>
        <v>#N/A</v>
      </c>
    </row>
    <row xmlns:x14ac="http://schemas.microsoft.com/office/spreadsheetml/2009/9/ac" r="122" x14ac:dyDescent="0.2">
      <c r="A122" s="337" t="e">
        <f ca="true">+RIGHT('Data Summary'!A122,LEN('Data Summary'!A122)-9)</f>
        <v>#VALUE!</v>
      </c>
      <c r="B122" s="38" t="str">
        <f ca="true">+IF(ISTEXT('Data Summary'!B122),'Data Summary'!B122,"")</f>
        <v/>
      </c>
      <c r="C122" s="336" t="e">
        <f ca="true">+VALUE('Data Summary'!C122)</f>
        <v>#VALUE!</v>
      </c>
      <c r="D122" s="97" t="e">
        <f ca="true">+IF(AND(ISNUMBER(OFFSET('Water Data'!$D$4,0,10*ROW('Water Data'!D116))),'Data Summary'!BS122="Yes"),100-OFFSET('Water Data'!$D$4,0,10*ROW('Water Data'!D116)),NA())</f>
        <v>#N/A</v>
      </c>
      <c r="E122" s="97" t="e">
        <f ca="true">+IF(AND(ISNUMBER(OFFSET('Water Data'!$D$6,0,10*ROW('Water Data'!D116))),'Data Summary'!BT122="Yes"),OFFSET('Water Data'!$D$6,0,10*ROW('Water Data'!D116)),NA())</f>
        <v>#N/A</v>
      </c>
      <c r="F122" s="97" t="e">
        <f ca="true">+IF(AND(ISNUMBER(OFFSET('Water Data'!$D$9,0,10*ROW('Water Data'!D116))),'Data Summary'!BU122="Yes"),OFFSET('Water Data'!$D$9,0,10*ROW('Water Data'!D116)),NA())</f>
        <v>#N/A</v>
      </c>
      <c r="G122" s="97" t="e">
        <f ca="true">+IF(AND(ISNUMBER(OFFSET('Water Data'!$E$4,0,10*ROW('Water Data'!E116))),'Data Summary'!BV122="Yes"),100-OFFSET('Water Data'!$E$4,0,10*ROW('Water Data'!E116)),NA())</f>
        <v>#N/A</v>
      </c>
      <c r="H122" s="97" t="e">
        <f ca="true">+IF(AND(ISNUMBER(OFFSET('Water Data'!$E$6,0,10*ROW('Water Data'!E116))),'Data Summary'!BW122="Yes"),OFFSET('Water Data'!$E$6,0,10*ROW('Water Data'!E116)),NA())</f>
        <v>#N/A</v>
      </c>
      <c r="I122" s="97" t="e">
        <f ca="true">+IF(AND(ISNUMBER(OFFSET('Water Data'!$E$9,0,10*ROW('Water Data'!E116))),'Data Summary'!BX122="Yes"),OFFSET('Water Data'!$E$9,0,10*ROW('Water Data'!E116)),NA())</f>
        <v>#N/A</v>
      </c>
      <c r="J122" s="97" t="e">
        <f ca="true">+IF(AND(ISNUMBER(OFFSET('Water Data'!$F$4,0,10*ROW('Water Data'!F116))),'Data Summary'!BY122="Yes"),100-OFFSET('Water Data'!$F$4,0,10*ROW('Water Data'!F116)),NA())</f>
        <v>#N/A</v>
      </c>
      <c r="K122" s="97" t="e">
        <f ca="true">+IF(AND(ISNUMBER(OFFSET('Water Data'!$F$6,0,10*ROW('Water Data'!F116))),'Data Summary'!BZ122="Yes"),OFFSET('Water Data'!$F$6,0,10*ROW('Water Data'!F116)),NA())</f>
        <v>#N/A</v>
      </c>
      <c r="L122" s="97" t="e">
        <f ca="true">+IF(AND(ISNUMBER(OFFSET('Water Data'!$F$9,0,10*ROW('Water Data'!F116))),'Data Summary'!CA122="Yes"),OFFSET('Water Data'!$F$9,0,10*ROW('Water Data'!F116)),NA())</f>
        <v>#N/A</v>
      </c>
      <c r="M122" s="97" t="e">
        <f ca="true">+IF(AND(ISNUMBER(OFFSET('Water Data'!$G$4,0,10*ROW('Water Data'!G116))),'Data Summary'!CB122="Yes"),100-OFFSET('Water Data'!$G$4,0,10*ROW('Water Data'!G116)),NA())</f>
        <v>#N/A</v>
      </c>
      <c r="N122" s="97" t="e">
        <f ca="true">+IF(AND(ISNUMBER(OFFSET('Water Data'!$G$6,0,10*ROW('Water Data'!G116))),'Data Summary'!CC122="Yes"),OFFSET('Water Data'!$G$6,0,10*ROW('Water Data'!G116)),NA())</f>
        <v>#N/A</v>
      </c>
      <c r="O122" s="97" t="e">
        <f ca="true">+IF(AND(ISNUMBER(OFFSET('Water Data'!$G$9,0,10*ROW('Water Data'!G116))),'Data Summary'!CD122="Yes"),OFFSET('Water Data'!$G$9,0,10*ROW('Water Data'!G116)),NA())</f>
        <v>#N/A</v>
      </c>
      <c r="P122" s="97" t="e">
        <f ca="true">+IF(AND(ISNUMBER(OFFSET('Water Data'!$H$4,0,10*ROW('Water Data'!H116))),'Data Summary'!CE122="Yes"),100-OFFSET('Water Data'!$H$4,0,10*ROW('Water Data'!H116)),NA())</f>
        <v>#N/A</v>
      </c>
      <c r="Q122" s="97" t="e">
        <f ca="true">+IF(AND(ISNUMBER(OFFSET('Water Data'!$H$6,0,10*ROW('Water Data'!H116))),'Data Summary'!CF122="Yes"),OFFSET('Water Data'!$H$6,0,10*ROW('Water Data'!H116)),NA())</f>
        <v>#N/A</v>
      </c>
      <c r="R122" s="97" t="e">
        <f ca="true">+IF(AND(ISNUMBER(OFFSET('Water Data'!$H$9,0,10*ROW('Water Data'!H116))),'Data Summary'!CG122="Yes"),OFFSET('Water Data'!$H$9,0,10*ROW('Water Data'!H116)),NA())</f>
        <v>#N/A</v>
      </c>
      <c r="S122" s="97" t="e">
        <f ca="true">+IF(AND(ISNUMBER(OFFSET('Water Data'!$I$4,0,10*ROW('Water Data'!I116))),'Data Summary'!CH122="Yes"),100-OFFSET('Water Data'!$I$4,0,10*ROW('Water Data'!I116)),NA())</f>
        <v>#N/A</v>
      </c>
      <c r="T122" s="97" t="e">
        <f ca="true">+IF(AND(ISNUMBER(OFFSET('Water Data'!$I$6,0,10*ROW('Water Data'!I116))),'Data Summary'!CI122="Yes"),OFFSET('Water Data'!$I$6,0,10*ROW('Water Data'!I116)),NA())</f>
        <v>#N/A</v>
      </c>
      <c r="U122" s="97" t="e">
        <f ca="true">+IF(AND(ISNUMBER(OFFSET('Water Data'!$I$9,0,10*ROW('Water Data'!I116))),'Data Summary'!CJ122="Yes"),OFFSET('Water Data'!$I$9,0,10*ROW('Water Data'!I116)),NA())</f>
        <v>#N/A</v>
      </c>
      <c r="V122" s="98" t="e">
        <f ca="true">+IF(AND(ISNUMBER(OFFSET('Sanitation Data'!$D$4,0,10*ROW('Sanitation Data'!D116))),'Data Summary'!CK122="Yes"),100-OFFSET('Sanitation Data'!$D$4,0,10*ROW('Sanitation Data'!D116)),NA())</f>
        <v>#N/A</v>
      </c>
      <c r="W122" s="98" t="e">
        <f ca="true">+IF(AND(ISNUMBER(OFFSET('Sanitation Data'!$D$6,0,10*ROW('Sanitation Data'!D116))),'Data Summary'!CL122="Yes"),OFFSET('Sanitation Data'!$D$6,0,10*ROW('Sanitation Data'!D116)),NA())</f>
        <v>#N/A</v>
      </c>
      <c r="X122" s="98" t="e">
        <f ca="true">+IF(AND(ISNUMBER(OFFSET('Sanitation Data'!$D$10,0,10*ROW('Sanitation Data'!D116))),'Data Summary'!CM122="Yes"),OFFSET('Sanitation Data'!$D$10,0,10*ROW('Sanitation Data'!D116)),NA())</f>
        <v>#N/A</v>
      </c>
      <c r="Y122" s="98" t="e">
        <f ca="true">+IF(AND(ISNUMBER(OFFSET('Sanitation Data'!$D$11,0,10*ROW('Sanitation Data'!D116))),'Data Summary'!CN122="Yes"),OFFSET('Sanitation Data'!$D$11,0,10*ROW('Sanitation Data'!D116)),NA())</f>
        <v>#N/A</v>
      </c>
      <c r="Z122" s="98" t="e">
        <f ca="true">+IF(AND(ISNUMBER(OFFSET('Sanitation Data'!$D$12,0,10*ROW('Sanitation Data'!D116))),'Data Summary'!CO122="Yes"),OFFSET('Sanitation Data'!$D$12,0,10*ROW('Sanitation Data'!D116)),NA())</f>
        <v>#N/A</v>
      </c>
      <c r="AA122" s="98" t="e">
        <f ca="true">+IF(AND(ISNUMBER(OFFSET('Sanitation Data'!$E$4,0,10*ROW('Sanitation Data'!E116))),'Data Summary'!CP122="Yes"),100-OFFSET('Sanitation Data'!$E$4,0,10*ROW('Sanitation Data'!E116)),NA())</f>
        <v>#N/A</v>
      </c>
      <c r="AB122" s="98" t="e">
        <f ca="true">+IF(AND(ISNUMBER(OFFSET('Sanitation Data'!$E$6,0,10*ROW('Sanitation Data'!E116))),'Data Summary'!CQ122="Yes"),OFFSET('Sanitation Data'!$E$6,0,10*ROW('Sanitation Data'!E116)),NA())</f>
        <v>#N/A</v>
      </c>
      <c r="AC122" s="98" t="e">
        <f ca="true">+IF(AND(ISNUMBER(OFFSET('Sanitation Data'!$E$10,0,10*ROW('Sanitation Data'!E116))),'Data Summary'!CR122="Yes"),OFFSET('Sanitation Data'!$E$10,0,10*ROW('Sanitation Data'!E116)),NA())</f>
        <v>#N/A</v>
      </c>
      <c r="AD122" s="98" t="e">
        <f ca="true">+IF(AND(ISNUMBER(OFFSET('Sanitation Data'!$E$11,0,10*ROW('Sanitation Data'!E116))),'Data Summary'!CS122="Yes"),OFFSET('Sanitation Data'!$E$11,0,10*ROW('Sanitation Data'!E116)),NA())</f>
        <v>#N/A</v>
      </c>
      <c r="AE122" s="98" t="e">
        <f ca="true">+IF(AND(ISNUMBER(OFFSET('Sanitation Data'!$E$12,0,10*ROW('Sanitation Data'!E116))),'Data Summary'!CT122="Yes"),OFFSET('Sanitation Data'!$E$12,0,10*ROW('Sanitation Data'!E116)),NA())</f>
        <v>#N/A</v>
      </c>
      <c r="AF122" s="98" t="e">
        <f ca="true">+IF(AND(ISNUMBER(OFFSET('Sanitation Data'!$F$4,0,10*ROW('Sanitation Data'!F116))),'Data Summary'!CU122="Yes"),100-OFFSET('Sanitation Data'!$F$4,0,10*ROW('Sanitation Data'!F116)),NA())</f>
        <v>#N/A</v>
      </c>
      <c r="AG122" s="98" t="e">
        <f ca="true">+IF(AND(ISNUMBER(OFFSET('Sanitation Data'!$F$6,0,10*ROW('Sanitation Data'!F116))),'Data Summary'!CV122="Yes"),OFFSET('Sanitation Data'!$F$6,0,10*ROW('Sanitation Data'!F116)),NA())</f>
        <v>#N/A</v>
      </c>
      <c r="AH122" s="98" t="e">
        <f ca="true">+IF(AND(ISNUMBER(OFFSET('Sanitation Data'!$F$10,0,10*ROW('Sanitation Data'!F116))),'Data Summary'!CW122="Yes"),OFFSET('Sanitation Data'!$F$10,0,10*ROW('Sanitation Data'!F116)),NA())</f>
        <v>#N/A</v>
      </c>
      <c r="AI122" s="98" t="e">
        <f ca="true">+IF(AND(ISNUMBER(OFFSET('Sanitation Data'!$F$11,0,10*ROW('Sanitation Data'!F116))),'Data Summary'!CX122="Yes"),OFFSET('Sanitation Data'!$F$11,0,10*ROW('Sanitation Data'!F116)),NA())</f>
        <v>#N/A</v>
      </c>
      <c r="AJ122" s="98" t="e">
        <f ca="true">+IF(AND(ISNUMBER(OFFSET('Sanitation Data'!$F$12,0,10*ROW('Sanitation Data'!F116))),'Data Summary'!CY122="Yes"),OFFSET('Sanitation Data'!$F$12,0,10*ROW('Sanitation Data'!F116)),NA())</f>
        <v>#N/A</v>
      </c>
      <c r="AK122" s="98" t="e">
        <f ca="true">+IF(AND(ISNUMBER(OFFSET('Sanitation Data'!$G$4,0,10*ROW('Sanitation Data'!G116))),'Data Summary'!CZ122="Yes"),100-OFFSET('Sanitation Data'!$G$4,0,10*ROW('Sanitation Data'!G116)),NA())</f>
        <v>#N/A</v>
      </c>
      <c r="AL122" s="98" t="e">
        <f ca="true">+IF(AND(ISNUMBER(OFFSET('Sanitation Data'!$G$6,0,10*ROW('Sanitation Data'!G116))),'Data Summary'!DA122="Yes"),OFFSET('Sanitation Data'!$G$6,0,10*ROW('Sanitation Data'!G116)),NA())</f>
        <v>#N/A</v>
      </c>
      <c r="AM122" s="98" t="e">
        <f ca="true">+IF(AND(ISNUMBER(OFFSET('Sanitation Data'!$G$10,0,10*ROW('Sanitation Data'!G116))),'Data Summary'!DB122="Yes"),OFFSET('Sanitation Data'!$G$10,0,10*ROW('Sanitation Data'!G116)),NA())</f>
        <v>#N/A</v>
      </c>
      <c r="AN122" s="98" t="e">
        <f ca="true">+IF(AND(ISNUMBER(OFFSET('Sanitation Data'!$G$11,0,10*ROW('Sanitation Data'!G116))),'Data Summary'!DC122="Yes"),OFFSET('Sanitation Data'!$G$11,0,10*ROW('Sanitation Data'!G116)),NA())</f>
        <v>#N/A</v>
      </c>
      <c r="AO122" s="98" t="e">
        <f ca="true">+IF(AND(ISNUMBER(OFFSET('Sanitation Data'!$G$12,0,10*ROW('Sanitation Data'!G116))),'Data Summary'!DD122="Yes"),OFFSET('Sanitation Data'!$G$12,0,10*ROW('Sanitation Data'!G116)),NA())</f>
        <v>#N/A</v>
      </c>
      <c r="AP122" s="98" t="e">
        <f ca="true">+IF(AND(ISNUMBER(OFFSET('Sanitation Data'!$H$4,0,10*ROW('Sanitation Data'!H116))),'Data Summary'!DE122="Yes"),100-OFFSET('Sanitation Data'!$H$4,0,10*ROW('Sanitation Data'!H116)),NA())</f>
        <v>#N/A</v>
      </c>
      <c r="AQ122" s="98" t="e">
        <f ca="true">+IF(AND(ISNUMBER(OFFSET('Sanitation Data'!$H$6,0,10*ROW('Sanitation Data'!H116))),'Data Summary'!DF122="Yes"),OFFSET('Sanitation Data'!$H$6,0,10*ROW('Sanitation Data'!H116)),NA())</f>
        <v>#N/A</v>
      </c>
      <c r="AR122" s="98" t="e">
        <f ca="true">+IF(AND(ISNUMBER(OFFSET('Sanitation Data'!$H$10,0,10*ROW('Sanitation Data'!H116))),'Data Summary'!DG122="Yes"),OFFSET('Sanitation Data'!$H$10,0,10*ROW('Sanitation Data'!H116)),NA())</f>
        <v>#N/A</v>
      </c>
      <c r="AS122" s="98" t="e">
        <f ca="true">+IF(AND(ISNUMBER(OFFSET('Sanitation Data'!$H$11,0,10*ROW('Sanitation Data'!H116))),'Data Summary'!DH122="Yes"),OFFSET('Sanitation Data'!$H$11,0,10*ROW('Sanitation Data'!H116)),NA())</f>
        <v>#N/A</v>
      </c>
      <c r="AT122" s="98" t="e">
        <f ca="true">+IF(AND(ISNUMBER(OFFSET('Sanitation Data'!$H$12,0,10*ROW('Sanitation Data'!H116))),'Data Summary'!DI122="Yes"),OFFSET('Sanitation Data'!$H$12,0,10*ROW('Sanitation Data'!H116)),NA())</f>
        <v>#N/A</v>
      </c>
      <c r="AU122" s="98" t="e">
        <f ca="true">+IF(AND(ISNUMBER(OFFSET('Sanitation Data'!$I$4,0,10*ROW('Sanitation Data'!I116))),'Data Summary'!DJ122="Yes"),100-OFFSET('Sanitation Data'!$I$4,0,10*ROW('Sanitation Data'!I116)),NA())</f>
        <v>#N/A</v>
      </c>
      <c r="AV122" s="98" t="e">
        <f ca="true">+IF(AND(ISNUMBER(OFFSET('Sanitation Data'!$I$6,0,10*ROW('Sanitation Data'!I116))),'Data Summary'!DK122="Yes"),OFFSET('Sanitation Data'!$I$6,0,10*ROW('Sanitation Data'!I116)),NA())</f>
        <v>#N/A</v>
      </c>
      <c r="AW122" s="98" t="e">
        <f ca="true">+IF(AND(ISNUMBER(OFFSET('Sanitation Data'!$I$10,0,10*ROW('Sanitation Data'!I116))),'Data Summary'!DL122="Yes"),OFFSET('Sanitation Data'!$I$10,0,10*ROW('Sanitation Data'!I116)),NA())</f>
        <v>#N/A</v>
      </c>
      <c r="AX122" s="98" t="e">
        <f ca="true">+IF(AND(ISNUMBER(OFFSET('Sanitation Data'!$I$11,0,10*ROW('Sanitation Data'!I116))),'Data Summary'!DM122="Yes"),OFFSET('Sanitation Data'!$I$11,0,10*ROW('Sanitation Data'!I116)),NA())</f>
        <v>#N/A</v>
      </c>
      <c r="AY122" s="98" t="e">
        <f ca="true">+IF(AND(ISNUMBER(OFFSET('Sanitation Data'!$I$12,0,10*ROW('Sanitation Data'!I116))),'Data Summary'!DN122="Yes"),OFFSET('Sanitation Data'!$I$12,0,10*ROW('Sanitation Data'!I116)),NA())</f>
        <v>#N/A</v>
      </c>
      <c r="AZ122" s="99" t="e">
        <f ca="true">+IF(AND(ISNUMBER(OFFSET('Hygiene Data'!$D$5,0,10*ROW('Hygiene Data'!D116))),'Data Summary'!DO122="Yes"),OFFSET('Hygiene Data'!$D$5,0,10*ROW('Hygiene Data'!D116)),NA())</f>
        <v>#N/A</v>
      </c>
      <c r="BA122" s="99" t="e">
        <f ca="true">+IF(AND(ISNUMBER(OFFSET('Hygiene Data'!$D$7,0,10*ROW('Hygiene Data'!D116))),'Data Summary'!DP122="Yes"),OFFSET('Hygiene Data'!$D$7,0,10*ROW('Hygiene Data'!D116)),NA())</f>
        <v>#N/A</v>
      </c>
      <c r="BB122" s="99" t="e">
        <f ca="true">+IF(AND(ISNUMBER(OFFSET('Hygiene Data'!$D$9,0,10*ROW('Hygiene Data'!D116))),'Data Summary'!DQ122="Yes"),OFFSET('Hygiene Data'!$D$9,0,10*ROW('Hygiene Data'!D116)),NA())</f>
        <v>#N/A</v>
      </c>
      <c r="BC122" s="99" t="e">
        <f ca="true">+IF(AND(ISNUMBER(OFFSET('Hygiene Data'!$E$5,0,10*ROW('Hygiene Data'!E116))),'Data Summary'!DR122="Yes"),OFFSET('Hygiene Data'!$E$5,0,10*ROW('Hygiene Data'!E116)),NA())</f>
        <v>#N/A</v>
      </c>
      <c r="BD122" s="99" t="e">
        <f ca="true">+IF(AND(ISNUMBER(OFFSET('Hygiene Data'!$E$7,0,10*ROW('Hygiene Data'!E116))),'Data Summary'!DS122="Yes"),OFFSET('Hygiene Data'!$E$7,0,10*ROW('Hygiene Data'!E116)),NA())</f>
        <v>#N/A</v>
      </c>
      <c r="BE122" s="99" t="e">
        <f ca="true">+IF(AND(ISNUMBER(OFFSET('Hygiene Data'!$E$9,0,10*ROW('Hygiene Data'!E116))),'Data Summary'!DT122="Yes"),OFFSET('Hygiene Data'!$E$9,0,10*ROW('Hygiene Data'!E116)),NA())</f>
        <v>#N/A</v>
      </c>
      <c r="BF122" s="99" t="e">
        <f ca="true">+IF(AND(ISNUMBER(OFFSET('Hygiene Data'!$F$5,0,10*ROW('Hygiene Data'!F116))),'Data Summary'!DU122="Yes"),OFFSET('Hygiene Data'!$F$5,0,10*ROW('Hygiene Data'!F116)),NA())</f>
        <v>#N/A</v>
      </c>
      <c r="BG122" s="99" t="e">
        <f ca="true">+IF(AND(ISNUMBER(OFFSET('Hygiene Data'!$F$7,0,10*ROW('Hygiene Data'!F116))),'Data Summary'!DV122="Yes"),OFFSET('Hygiene Data'!$F$7,0,10*ROW('Hygiene Data'!F116)),NA())</f>
        <v>#N/A</v>
      </c>
      <c r="BH122" s="99" t="e">
        <f ca="true">+IF(AND(ISNUMBER(OFFSET('Hygiene Data'!$F$9,0,10*ROW('Hygiene Data'!F116))),'Data Summary'!DW122="Yes"),OFFSET('Hygiene Data'!$F$9,0,10*ROW('Hygiene Data'!F116)),NA())</f>
        <v>#N/A</v>
      </c>
      <c r="BI122" s="99" t="e">
        <f ca="true">+IF(AND(ISNUMBER(OFFSET('Hygiene Data'!$G$5,0,10*ROW('Hygiene Data'!G116))),'Data Summary'!DX122="Yes"),OFFSET('Hygiene Data'!$G$5,0,10*ROW('Hygiene Data'!G116)),NA())</f>
        <v>#N/A</v>
      </c>
      <c r="BJ122" s="99" t="e">
        <f ca="true">+IF(AND(ISNUMBER(OFFSET('Hygiene Data'!$G$7,0,10*ROW('Hygiene Data'!G116))),'Data Summary'!DY122="Yes"),OFFSET('Hygiene Data'!$G$7,0,10*ROW('Hygiene Data'!G116)),NA())</f>
        <v>#N/A</v>
      </c>
      <c r="BK122" s="99" t="e">
        <f ca="true">+IF(AND(ISNUMBER(OFFSET('Hygiene Data'!$G$9,0,10*ROW('Hygiene Data'!G116))),'Data Summary'!DZ122="Yes"),OFFSET('Hygiene Data'!$G$9,0,10*ROW('Hygiene Data'!G116)),NA())</f>
        <v>#N/A</v>
      </c>
      <c r="BL122" s="99" t="e">
        <f ca="true">+IF(AND(ISNUMBER(OFFSET('Hygiene Data'!$H$5,0,10*ROW('Hygiene Data'!H116))),'Data Summary'!EA122="Yes"),OFFSET('Hygiene Data'!$H$5,0,10*ROW('Hygiene Data'!H116)),NA())</f>
        <v>#N/A</v>
      </c>
      <c r="BM122" s="99" t="e">
        <f ca="true">+IF(AND(ISNUMBER(OFFSET('Hygiene Data'!$H$7,0,10*ROW('Hygiene Data'!H116))),'Data Summary'!EB122="Yes"),OFFSET('Hygiene Data'!$H$7,0,10*ROW('Hygiene Data'!H116)),NA())</f>
        <v>#N/A</v>
      </c>
      <c r="BN122" s="99" t="e">
        <f ca="true">+IF(AND(ISNUMBER(OFFSET('Hygiene Data'!$H$9,0,10*ROW('Hygiene Data'!H116))),'Data Summary'!EC122="Yes"),OFFSET('Hygiene Data'!$H$9,0,10*ROW('Hygiene Data'!H116)),NA())</f>
        <v>#N/A</v>
      </c>
      <c r="BO122" s="99" t="e">
        <f ca="true">+IF(AND(ISNUMBER(OFFSET('Hygiene Data'!$I$5,0,10*ROW('Hygiene Data'!I116))),'Data Summary'!ED122="Yes"),OFFSET('Hygiene Data'!$I$5,0,10*ROW('Hygiene Data'!I116)),NA())</f>
        <v>#N/A</v>
      </c>
      <c r="BP122" s="99" t="e">
        <f ca="true">+IF(AND(ISNUMBER(OFFSET('Hygiene Data'!$I$7,0,10*ROW('Hygiene Data'!I116))),'Data Summary'!EE122="Yes"),OFFSET('Hygiene Data'!$I$7,0,10*ROW('Hygiene Data'!I116)),NA())</f>
        <v>#N/A</v>
      </c>
      <c r="BQ122" s="99" t="e">
        <f ca="true">+IF(AND(ISNUMBER(OFFSET('Hygiene Data'!$I$9,0,10*ROW('Hygiene Data'!I116))),'Data Summary'!EF122="Yes"),OFFSET('Hygiene Data'!$I$9,0,10*ROW('Hygiene Data'!I116)),NA())</f>
        <v>#N/A</v>
      </c>
    </row>
    <row xmlns:x14ac="http://schemas.microsoft.com/office/spreadsheetml/2009/9/ac" r="123" x14ac:dyDescent="0.2">
      <c r="A123" s="337" t="e">
        <f ca="true">+RIGHT('Data Summary'!A123,LEN('Data Summary'!A123)-9)</f>
        <v>#VALUE!</v>
      </c>
      <c r="B123" s="38" t="str">
        <f ca="true">+IF(ISTEXT('Data Summary'!B123),'Data Summary'!B123,"")</f>
        <v/>
      </c>
      <c r="C123" s="336" t="e">
        <f ca="true">+VALUE('Data Summary'!C123)</f>
        <v>#VALUE!</v>
      </c>
      <c r="D123" s="97" t="e">
        <f ca="true">+IF(AND(ISNUMBER(OFFSET('Water Data'!$D$4,0,10*ROW('Water Data'!D117))),'Data Summary'!BS123="Yes"),100-OFFSET('Water Data'!$D$4,0,10*ROW('Water Data'!D117)),NA())</f>
        <v>#N/A</v>
      </c>
      <c r="E123" s="97" t="e">
        <f ca="true">+IF(AND(ISNUMBER(OFFSET('Water Data'!$D$6,0,10*ROW('Water Data'!D117))),'Data Summary'!BT123="Yes"),OFFSET('Water Data'!$D$6,0,10*ROW('Water Data'!D117)),NA())</f>
        <v>#N/A</v>
      </c>
      <c r="F123" s="97" t="e">
        <f ca="true">+IF(AND(ISNUMBER(OFFSET('Water Data'!$D$9,0,10*ROW('Water Data'!D117))),'Data Summary'!BU123="Yes"),OFFSET('Water Data'!$D$9,0,10*ROW('Water Data'!D117)),NA())</f>
        <v>#N/A</v>
      </c>
      <c r="G123" s="97" t="e">
        <f ca="true">+IF(AND(ISNUMBER(OFFSET('Water Data'!$E$4,0,10*ROW('Water Data'!E117))),'Data Summary'!BV123="Yes"),100-OFFSET('Water Data'!$E$4,0,10*ROW('Water Data'!E117)),NA())</f>
        <v>#N/A</v>
      </c>
      <c r="H123" s="97" t="e">
        <f ca="true">+IF(AND(ISNUMBER(OFFSET('Water Data'!$E$6,0,10*ROW('Water Data'!E117))),'Data Summary'!BW123="Yes"),OFFSET('Water Data'!$E$6,0,10*ROW('Water Data'!E117)),NA())</f>
        <v>#N/A</v>
      </c>
      <c r="I123" s="97" t="e">
        <f ca="true">+IF(AND(ISNUMBER(OFFSET('Water Data'!$E$9,0,10*ROW('Water Data'!E117))),'Data Summary'!BX123="Yes"),OFFSET('Water Data'!$E$9,0,10*ROW('Water Data'!E117)),NA())</f>
        <v>#N/A</v>
      </c>
      <c r="J123" s="97" t="e">
        <f ca="true">+IF(AND(ISNUMBER(OFFSET('Water Data'!$F$4,0,10*ROW('Water Data'!F117))),'Data Summary'!BY123="Yes"),100-OFFSET('Water Data'!$F$4,0,10*ROW('Water Data'!F117)),NA())</f>
        <v>#N/A</v>
      </c>
      <c r="K123" s="97" t="e">
        <f ca="true">+IF(AND(ISNUMBER(OFFSET('Water Data'!$F$6,0,10*ROW('Water Data'!F117))),'Data Summary'!BZ123="Yes"),OFFSET('Water Data'!$F$6,0,10*ROW('Water Data'!F117)),NA())</f>
        <v>#N/A</v>
      </c>
      <c r="L123" s="97" t="e">
        <f ca="true">+IF(AND(ISNUMBER(OFFSET('Water Data'!$F$9,0,10*ROW('Water Data'!F117))),'Data Summary'!CA123="Yes"),OFFSET('Water Data'!$F$9,0,10*ROW('Water Data'!F117)),NA())</f>
        <v>#N/A</v>
      </c>
      <c r="M123" s="97" t="e">
        <f ca="true">+IF(AND(ISNUMBER(OFFSET('Water Data'!$G$4,0,10*ROW('Water Data'!G117))),'Data Summary'!CB123="Yes"),100-OFFSET('Water Data'!$G$4,0,10*ROW('Water Data'!G117)),NA())</f>
        <v>#N/A</v>
      </c>
      <c r="N123" s="97" t="e">
        <f ca="true">+IF(AND(ISNUMBER(OFFSET('Water Data'!$G$6,0,10*ROW('Water Data'!G117))),'Data Summary'!CC123="Yes"),OFFSET('Water Data'!$G$6,0,10*ROW('Water Data'!G117)),NA())</f>
        <v>#N/A</v>
      </c>
      <c r="O123" s="97" t="e">
        <f ca="true">+IF(AND(ISNUMBER(OFFSET('Water Data'!$G$9,0,10*ROW('Water Data'!G117))),'Data Summary'!CD123="Yes"),OFFSET('Water Data'!$G$9,0,10*ROW('Water Data'!G117)),NA())</f>
        <v>#N/A</v>
      </c>
      <c r="P123" s="97" t="e">
        <f ca="true">+IF(AND(ISNUMBER(OFFSET('Water Data'!$H$4,0,10*ROW('Water Data'!H117))),'Data Summary'!CE123="Yes"),100-OFFSET('Water Data'!$H$4,0,10*ROW('Water Data'!H117)),NA())</f>
        <v>#N/A</v>
      </c>
      <c r="Q123" s="97" t="e">
        <f ca="true">+IF(AND(ISNUMBER(OFFSET('Water Data'!$H$6,0,10*ROW('Water Data'!H117))),'Data Summary'!CF123="Yes"),OFFSET('Water Data'!$H$6,0,10*ROW('Water Data'!H117)),NA())</f>
        <v>#N/A</v>
      </c>
      <c r="R123" s="97" t="e">
        <f ca="true">+IF(AND(ISNUMBER(OFFSET('Water Data'!$H$9,0,10*ROW('Water Data'!H117))),'Data Summary'!CG123="Yes"),OFFSET('Water Data'!$H$9,0,10*ROW('Water Data'!H117)),NA())</f>
        <v>#N/A</v>
      </c>
      <c r="S123" s="97" t="e">
        <f ca="true">+IF(AND(ISNUMBER(OFFSET('Water Data'!$I$4,0,10*ROW('Water Data'!I117))),'Data Summary'!CH123="Yes"),100-OFFSET('Water Data'!$I$4,0,10*ROW('Water Data'!I117)),NA())</f>
        <v>#N/A</v>
      </c>
      <c r="T123" s="97" t="e">
        <f ca="true">+IF(AND(ISNUMBER(OFFSET('Water Data'!$I$6,0,10*ROW('Water Data'!I117))),'Data Summary'!CI123="Yes"),OFFSET('Water Data'!$I$6,0,10*ROW('Water Data'!I117)),NA())</f>
        <v>#N/A</v>
      </c>
      <c r="U123" s="97" t="e">
        <f ca="true">+IF(AND(ISNUMBER(OFFSET('Water Data'!$I$9,0,10*ROW('Water Data'!I117))),'Data Summary'!CJ123="Yes"),OFFSET('Water Data'!$I$9,0,10*ROW('Water Data'!I117)),NA())</f>
        <v>#N/A</v>
      </c>
      <c r="V123" s="98" t="e">
        <f ca="true">+IF(AND(ISNUMBER(OFFSET('Sanitation Data'!$D$4,0,10*ROW('Sanitation Data'!D117))),'Data Summary'!CK123="Yes"),100-OFFSET('Sanitation Data'!$D$4,0,10*ROW('Sanitation Data'!D117)),NA())</f>
        <v>#N/A</v>
      </c>
      <c r="W123" s="98" t="e">
        <f ca="true">+IF(AND(ISNUMBER(OFFSET('Sanitation Data'!$D$6,0,10*ROW('Sanitation Data'!D117))),'Data Summary'!CL123="Yes"),OFFSET('Sanitation Data'!$D$6,0,10*ROW('Sanitation Data'!D117)),NA())</f>
        <v>#N/A</v>
      </c>
      <c r="X123" s="98" t="e">
        <f ca="true">+IF(AND(ISNUMBER(OFFSET('Sanitation Data'!$D$10,0,10*ROW('Sanitation Data'!D117))),'Data Summary'!CM123="Yes"),OFFSET('Sanitation Data'!$D$10,0,10*ROW('Sanitation Data'!D117)),NA())</f>
        <v>#N/A</v>
      </c>
      <c r="Y123" s="98" t="e">
        <f ca="true">+IF(AND(ISNUMBER(OFFSET('Sanitation Data'!$D$11,0,10*ROW('Sanitation Data'!D117))),'Data Summary'!CN123="Yes"),OFFSET('Sanitation Data'!$D$11,0,10*ROW('Sanitation Data'!D117)),NA())</f>
        <v>#N/A</v>
      </c>
      <c r="Z123" s="98" t="e">
        <f ca="true">+IF(AND(ISNUMBER(OFFSET('Sanitation Data'!$D$12,0,10*ROW('Sanitation Data'!D117))),'Data Summary'!CO123="Yes"),OFFSET('Sanitation Data'!$D$12,0,10*ROW('Sanitation Data'!D117)),NA())</f>
        <v>#N/A</v>
      </c>
      <c r="AA123" s="98" t="e">
        <f ca="true">+IF(AND(ISNUMBER(OFFSET('Sanitation Data'!$E$4,0,10*ROW('Sanitation Data'!E117))),'Data Summary'!CP123="Yes"),100-OFFSET('Sanitation Data'!$E$4,0,10*ROW('Sanitation Data'!E117)),NA())</f>
        <v>#N/A</v>
      </c>
      <c r="AB123" s="98" t="e">
        <f ca="true">+IF(AND(ISNUMBER(OFFSET('Sanitation Data'!$E$6,0,10*ROW('Sanitation Data'!E117))),'Data Summary'!CQ123="Yes"),OFFSET('Sanitation Data'!$E$6,0,10*ROW('Sanitation Data'!E117)),NA())</f>
        <v>#N/A</v>
      </c>
      <c r="AC123" s="98" t="e">
        <f ca="true">+IF(AND(ISNUMBER(OFFSET('Sanitation Data'!$E$10,0,10*ROW('Sanitation Data'!E117))),'Data Summary'!CR123="Yes"),OFFSET('Sanitation Data'!$E$10,0,10*ROW('Sanitation Data'!E117)),NA())</f>
        <v>#N/A</v>
      </c>
      <c r="AD123" s="98" t="e">
        <f ca="true">+IF(AND(ISNUMBER(OFFSET('Sanitation Data'!$E$11,0,10*ROW('Sanitation Data'!E117))),'Data Summary'!CS123="Yes"),OFFSET('Sanitation Data'!$E$11,0,10*ROW('Sanitation Data'!E117)),NA())</f>
        <v>#N/A</v>
      </c>
      <c r="AE123" s="98" t="e">
        <f ca="true">+IF(AND(ISNUMBER(OFFSET('Sanitation Data'!$E$12,0,10*ROW('Sanitation Data'!E117))),'Data Summary'!CT123="Yes"),OFFSET('Sanitation Data'!$E$12,0,10*ROW('Sanitation Data'!E117)),NA())</f>
        <v>#N/A</v>
      </c>
      <c r="AF123" s="98" t="e">
        <f ca="true">+IF(AND(ISNUMBER(OFFSET('Sanitation Data'!$F$4,0,10*ROW('Sanitation Data'!F117))),'Data Summary'!CU123="Yes"),100-OFFSET('Sanitation Data'!$F$4,0,10*ROW('Sanitation Data'!F117)),NA())</f>
        <v>#N/A</v>
      </c>
      <c r="AG123" s="98" t="e">
        <f ca="true">+IF(AND(ISNUMBER(OFFSET('Sanitation Data'!$F$6,0,10*ROW('Sanitation Data'!F117))),'Data Summary'!CV123="Yes"),OFFSET('Sanitation Data'!$F$6,0,10*ROW('Sanitation Data'!F117)),NA())</f>
        <v>#N/A</v>
      </c>
      <c r="AH123" s="98" t="e">
        <f ca="true">+IF(AND(ISNUMBER(OFFSET('Sanitation Data'!$F$10,0,10*ROW('Sanitation Data'!F117))),'Data Summary'!CW123="Yes"),OFFSET('Sanitation Data'!$F$10,0,10*ROW('Sanitation Data'!F117)),NA())</f>
        <v>#N/A</v>
      </c>
      <c r="AI123" s="98" t="e">
        <f ca="true">+IF(AND(ISNUMBER(OFFSET('Sanitation Data'!$F$11,0,10*ROW('Sanitation Data'!F117))),'Data Summary'!CX123="Yes"),OFFSET('Sanitation Data'!$F$11,0,10*ROW('Sanitation Data'!F117)),NA())</f>
        <v>#N/A</v>
      </c>
      <c r="AJ123" s="98" t="e">
        <f ca="true">+IF(AND(ISNUMBER(OFFSET('Sanitation Data'!$F$12,0,10*ROW('Sanitation Data'!F117))),'Data Summary'!CY123="Yes"),OFFSET('Sanitation Data'!$F$12,0,10*ROW('Sanitation Data'!F117)),NA())</f>
        <v>#N/A</v>
      </c>
      <c r="AK123" s="98" t="e">
        <f ca="true">+IF(AND(ISNUMBER(OFFSET('Sanitation Data'!$G$4,0,10*ROW('Sanitation Data'!G117))),'Data Summary'!CZ123="Yes"),100-OFFSET('Sanitation Data'!$G$4,0,10*ROW('Sanitation Data'!G117)),NA())</f>
        <v>#N/A</v>
      </c>
      <c r="AL123" s="98" t="e">
        <f ca="true">+IF(AND(ISNUMBER(OFFSET('Sanitation Data'!$G$6,0,10*ROW('Sanitation Data'!G117))),'Data Summary'!DA123="Yes"),OFFSET('Sanitation Data'!$G$6,0,10*ROW('Sanitation Data'!G117)),NA())</f>
        <v>#N/A</v>
      </c>
      <c r="AM123" s="98" t="e">
        <f ca="true">+IF(AND(ISNUMBER(OFFSET('Sanitation Data'!$G$10,0,10*ROW('Sanitation Data'!G117))),'Data Summary'!DB123="Yes"),OFFSET('Sanitation Data'!$G$10,0,10*ROW('Sanitation Data'!G117)),NA())</f>
        <v>#N/A</v>
      </c>
      <c r="AN123" s="98" t="e">
        <f ca="true">+IF(AND(ISNUMBER(OFFSET('Sanitation Data'!$G$11,0,10*ROW('Sanitation Data'!G117))),'Data Summary'!DC123="Yes"),OFFSET('Sanitation Data'!$G$11,0,10*ROW('Sanitation Data'!G117)),NA())</f>
        <v>#N/A</v>
      </c>
      <c r="AO123" s="98" t="e">
        <f ca="true">+IF(AND(ISNUMBER(OFFSET('Sanitation Data'!$G$12,0,10*ROW('Sanitation Data'!G117))),'Data Summary'!DD123="Yes"),OFFSET('Sanitation Data'!$G$12,0,10*ROW('Sanitation Data'!G117)),NA())</f>
        <v>#N/A</v>
      </c>
      <c r="AP123" s="98" t="e">
        <f ca="true">+IF(AND(ISNUMBER(OFFSET('Sanitation Data'!$H$4,0,10*ROW('Sanitation Data'!H117))),'Data Summary'!DE123="Yes"),100-OFFSET('Sanitation Data'!$H$4,0,10*ROW('Sanitation Data'!H117)),NA())</f>
        <v>#N/A</v>
      </c>
      <c r="AQ123" s="98" t="e">
        <f ca="true">+IF(AND(ISNUMBER(OFFSET('Sanitation Data'!$H$6,0,10*ROW('Sanitation Data'!H117))),'Data Summary'!DF123="Yes"),OFFSET('Sanitation Data'!$H$6,0,10*ROW('Sanitation Data'!H117)),NA())</f>
        <v>#N/A</v>
      </c>
      <c r="AR123" s="98" t="e">
        <f ca="true">+IF(AND(ISNUMBER(OFFSET('Sanitation Data'!$H$10,0,10*ROW('Sanitation Data'!H117))),'Data Summary'!DG123="Yes"),OFFSET('Sanitation Data'!$H$10,0,10*ROW('Sanitation Data'!H117)),NA())</f>
        <v>#N/A</v>
      </c>
      <c r="AS123" s="98" t="e">
        <f ca="true">+IF(AND(ISNUMBER(OFFSET('Sanitation Data'!$H$11,0,10*ROW('Sanitation Data'!H117))),'Data Summary'!DH123="Yes"),OFFSET('Sanitation Data'!$H$11,0,10*ROW('Sanitation Data'!H117)),NA())</f>
        <v>#N/A</v>
      </c>
      <c r="AT123" s="98" t="e">
        <f ca="true">+IF(AND(ISNUMBER(OFFSET('Sanitation Data'!$H$12,0,10*ROW('Sanitation Data'!H117))),'Data Summary'!DI123="Yes"),OFFSET('Sanitation Data'!$H$12,0,10*ROW('Sanitation Data'!H117)),NA())</f>
        <v>#N/A</v>
      </c>
      <c r="AU123" s="98" t="e">
        <f ca="true">+IF(AND(ISNUMBER(OFFSET('Sanitation Data'!$I$4,0,10*ROW('Sanitation Data'!I117))),'Data Summary'!DJ123="Yes"),100-OFFSET('Sanitation Data'!$I$4,0,10*ROW('Sanitation Data'!I117)),NA())</f>
        <v>#N/A</v>
      </c>
      <c r="AV123" s="98" t="e">
        <f ca="true">+IF(AND(ISNUMBER(OFFSET('Sanitation Data'!$I$6,0,10*ROW('Sanitation Data'!I117))),'Data Summary'!DK123="Yes"),OFFSET('Sanitation Data'!$I$6,0,10*ROW('Sanitation Data'!I117)),NA())</f>
        <v>#N/A</v>
      </c>
      <c r="AW123" s="98" t="e">
        <f ca="true">+IF(AND(ISNUMBER(OFFSET('Sanitation Data'!$I$10,0,10*ROW('Sanitation Data'!I117))),'Data Summary'!DL123="Yes"),OFFSET('Sanitation Data'!$I$10,0,10*ROW('Sanitation Data'!I117)),NA())</f>
        <v>#N/A</v>
      </c>
      <c r="AX123" s="98" t="e">
        <f ca="true">+IF(AND(ISNUMBER(OFFSET('Sanitation Data'!$I$11,0,10*ROW('Sanitation Data'!I117))),'Data Summary'!DM123="Yes"),OFFSET('Sanitation Data'!$I$11,0,10*ROW('Sanitation Data'!I117)),NA())</f>
        <v>#N/A</v>
      </c>
      <c r="AY123" s="98" t="e">
        <f ca="true">+IF(AND(ISNUMBER(OFFSET('Sanitation Data'!$I$12,0,10*ROW('Sanitation Data'!I117))),'Data Summary'!DN123="Yes"),OFFSET('Sanitation Data'!$I$12,0,10*ROW('Sanitation Data'!I117)),NA())</f>
        <v>#N/A</v>
      </c>
      <c r="AZ123" s="99" t="e">
        <f ca="true">+IF(AND(ISNUMBER(OFFSET('Hygiene Data'!$D$5,0,10*ROW('Hygiene Data'!D117))),'Data Summary'!DO123="Yes"),OFFSET('Hygiene Data'!$D$5,0,10*ROW('Hygiene Data'!D117)),NA())</f>
        <v>#N/A</v>
      </c>
      <c r="BA123" s="99" t="e">
        <f ca="true">+IF(AND(ISNUMBER(OFFSET('Hygiene Data'!$D$7,0,10*ROW('Hygiene Data'!D117))),'Data Summary'!DP123="Yes"),OFFSET('Hygiene Data'!$D$7,0,10*ROW('Hygiene Data'!D117)),NA())</f>
        <v>#N/A</v>
      </c>
      <c r="BB123" s="99" t="e">
        <f ca="true">+IF(AND(ISNUMBER(OFFSET('Hygiene Data'!$D$9,0,10*ROW('Hygiene Data'!D117))),'Data Summary'!DQ123="Yes"),OFFSET('Hygiene Data'!$D$9,0,10*ROW('Hygiene Data'!D117)),NA())</f>
        <v>#N/A</v>
      </c>
      <c r="BC123" s="99" t="e">
        <f ca="true">+IF(AND(ISNUMBER(OFFSET('Hygiene Data'!$E$5,0,10*ROW('Hygiene Data'!E117))),'Data Summary'!DR123="Yes"),OFFSET('Hygiene Data'!$E$5,0,10*ROW('Hygiene Data'!E117)),NA())</f>
        <v>#N/A</v>
      </c>
      <c r="BD123" s="99" t="e">
        <f ca="true">+IF(AND(ISNUMBER(OFFSET('Hygiene Data'!$E$7,0,10*ROW('Hygiene Data'!E117))),'Data Summary'!DS123="Yes"),OFFSET('Hygiene Data'!$E$7,0,10*ROW('Hygiene Data'!E117)),NA())</f>
        <v>#N/A</v>
      </c>
      <c r="BE123" s="99" t="e">
        <f ca="true">+IF(AND(ISNUMBER(OFFSET('Hygiene Data'!$E$9,0,10*ROW('Hygiene Data'!E117))),'Data Summary'!DT123="Yes"),OFFSET('Hygiene Data'!$E$9,0,10*ROW('Hygiene Data'!E117)),NA())</f>
        <v>#N/A</v>
      </c>
      <c r="BF123" s="99" t="e">
        <f ca="true">+IF(AND(ISNUMBER(OFFSET('Hygiene Data'!$F$5,0,10*ROW('Hygiene Data'!F117))),'Data Summary'!DU123="Yes"),OFFSET('Hygiene Data'!$F$5,0,10*ROW('Hygiene Data'!F117)),NA())</f>
        <v>#N/A</v>
      </c>
      <c r="BG123" s="99" t="e">
        <f ca="true">+IF(AND(ISNUMBER(OFFSET('Hygiene Data'!$F$7,0,10*ROW('Hygiene Data'!F117))),'Data Summary'!DV123="Yes"),OFFSET('Hygiene Data'!$F$7,0,10*ROW('Hygiene Data'!F117)),NA())</f>
        <v>#N/A</v>
      </c>
      <c r="BH123" s="99" t="e">
        <f ca="true">+IF(AND(ISNUMBER(OFFSET('Hygiene Data'!$F$9,0,10*ROW('Hygiene Data'!F117))),'Data Summary'!DW123="Yes"),OFFSET('Hygiene Data'!$F$9,0,10*ROW('Hygiene Data'!F117)),NA())</f>
        <v>#N/A</v>
      </c>
      <c r="BI123" s="99" t="e">
        <f ca="true">+IF(AND(ISNUMBER(OFFSET('Hygiene Data'!$G$5,0,10*ROW('Hygiene Data'!G117))),'Data Summary'!DX123="Yes"),OFFSET('Hygiene Data'!$G$5,0,10*ROW('Hygiene Data'!G117)),NA())</f>
        <v>#N/A</v>
      </c>
      <c r="BJ123" s="99" t="e">
        <f ca="true">+IF(AND(ISNUMBER(OFFSET('Hygiene Data'!$G$7,0,10*ROW('Hygiene Data'!G117))),'Data Summary'!DY123="Yes"),OFFSET('Hygiene Data'!$G$7,0,10*ROW('Hygiene Data'!G117)),NA())</f>
        <v>#N/A</v>
      </c>
      <c r="BK123" s="99" t="e">
        <f ca="true">+IF(AND(ISNUMBER(OFFSET('Hygiene Data'!$G$9,0,10*ROW('Hygiene Data'!G117))),'Data Summary'!DZ123="Yes"),OFFSET('Hygiene Data'!$G$9,0,10*ROW('Hygiene Data'!G117)),NA())</f>
        <v>#N/A</v>
      </c>
      <c r="BL123" s="99" t="e">
        <f ca="true">+IF(AND(ISNUMBER(OFFSET('Hygiene Data'!$H$5,0,10*ROW('Hygiene Data'!H117))),'Data Summary'!EA123="Yes"),OFFSET('Hygiene Data'!$H$5,0,10*ROW('Hygiene Data'!H117)),NA())</f>
        <v>#N/A</v>
      </c>
      <c r="BM123" s="99" t="e">
        <f ca="true">+IF(AND(ISNUMBER(OFFSET('Hygiene Data'!$H$7,0,10*ROW('Hygiene Data'!H117))),'Data Summary'!EB123="Yes"),OFFSET('Hygiene Data'!$H$7,0,10*ROW('Hygiene Data'!H117)),NA())</f>
        <v>#N/A</v>
      </c>
      <c r="BN123" s="99" t="e">
        <f ca="true">+IF(AND(ISNUMBER(OFFSET('Hygiene Data'!$H$9,0,10*ROW('Hygiene Data'!H117))),'Data Summary'!EC123="Yes"),OFFSET('Hygiene Data'!$H$9,0,10*ROW('Hygiene Data'!H117)),NA())</f>
        <v>#N/A</v>
      </c>
      <c r="BO123" s="99" t="e">
        <f ca="true">+IF(AND(ISNUMBER(OFFSET('Hygiene Data'!$I$5,0,10*ROW('Hygiene Data'!I117))),'Data Summary'!ED123="Yes"),OFFSET('Hygiene Data'!$I$5,0,10*ROW('Hygiene Data'!I117)),NA())</f>
        <v>#N/A</v>
      </c>
      <c r="BP123" s="99" t="e">
        <f ca="true">+IF(AND(ISNUMBER(OFFSET('Hygiene Data'!$I$7,0,10*ROW('Hygiene Data'!I117))),'Data Summary'!EE123="Yes"),OFFSET('Hygiene Data'!$I$7,0,10*ROW('Hygiene Data'!I117)),NA())</f>
        <v>#N/A</v>
      </c>
      <c r="BQ123" s="99" t="e">
        <f ca="true">+IF(AND(ISNUMBER(OFFSET('Hygiene Data'!$I$9,0,10*ROW('Hygiene Data'!I117))),'Data Summary'!EF123="Yes"),OFFSET('Hygiene Data'!$I$9,0,10*ROW('Hygiene Data'!I117)),NA())</f>
        <v>#N/A</v>
      </c>
    </row>
    <row xmlns:x14ac="http://schemas.microsoft.com/office/spreadsheetml/2009/9/ac" r="124" x14ac:dyDescent="0.2">
      <c r="A124" s="337" t="e">
        <f ca="true">+RIGHT('Data Summary'!A124,LEN('Data Summary'!A124)-9)</f>
        <v>#VALUE!</v>
      </c>
      <c r="B124" s="38" t="str">
        <f ca="true">+IF(ISTEXT('Data Summary'!B124),'Data Summary'!B124,"")</f>
        <v/>
      </c>
      <c r="C124" s="336" t="e">
        <f ca="true">+VALUE('Data Summary'!C124)</f>
        <v>#VALUE!</v>
      </c>
      <c r="D124" s="97" t="e">
        <f ca="true">+IF(AND(ISNUMBER(OFFSET('Water Data'!$D$4,0,10*ROW('Water Data'!D118))),'Data Summary'!BS124="Yes"),100-OFFSET('Water Data'!$D$4,0,10*ROW('Water Data'!D118)),NA())</f>
        <v>#N/A</v>
      </c>
      <c r="E124" s="97" t="e">
        <f ca="true">+IF(AND(ISNUMBER(OFFSET('Water Data'!$D$6,0,10*ROW('Water Data'!D118))),'Data Summary'!BT124="Yes"),OFFSET('Water Data'!$D$6,0,10*ROW('Water Data'!D118)),NA())</f>
        <v>#N/A</v>
      </c>
      <c r="F124" s="97" t="e">
        <f ca="true">+IF(AND(ISNUMBER(OFFSET('Water Data'!$D$9,0,10*ROW('Water Data'!D118))),'Data Summary'!BU124="Yes"),OFFSET('Water Data'!$D$9,0,10*ROW('Water Data'!D118)),NA())</f>
        <v>#N/A</v>
      </c>
      <c r="G124" s="97" t="e">
        <f ca="true">+IF(AND(ISNUMBER(OFFSET('Water Data'!$E$4,0,10*ROW('Water Data'!E118))),'Data Summary'!BV124="Yes"),100-OFFSET('Water Data'!$E$4,0,10*ROW('Water Data'!E118)),NA())</f>
        <v>#N/A</v>
      </c>
      <c r="H124" s="97" t="e">
        <f ca="true">+IF(AND(ISNUMBER(OFFSET('Water Data'!$E$6,0,10*ROW('Water Data'!E118))),'Data Summary'!BW124="Yes"),OFFSET('Water Data'!$E$6,0,10*ROW('Water Data'!E118)),NA())</f>
        <v>#N/A</v>
      </c>
      <c r="I124" s="97" t="e">
        <f ca="true">+IF(AND(ISNUMBER(OFFSET('Water Data'!$E$9,0,10*ROW('Water Data'!E118))),'Data Summary'!BX124="Yes"),OFFSET('Water Data'!$E$9,0,10*ROW('Water Data'!E118)),NA())</f>
        <v>#N/A</v>
      </c>
      <c r="J124" s="97" t="e">
        <f ca="true">+IF(AND(ISNUMBER(OFFSET('Water Data'!$F$4,0,10*ROW('Water Data'!F118))),'Data Summary'!BY124="Yes"),100-OFFSET('Water Data'!$F$4,0,10*ROW('Water Data'!F118)),NA())</f>
        <v>#N/A</v>
      </c>
      <c r="K124" s="97" t="e">
        <f ca="true">+IF(AND(ISNUMBER(OFFSET('Water Data'!$F$6,0,10*ROW('Water Data'!F118))),'Data Summary'!BZ124="Yes"),OFFSET('Water Data'!$F$6,0,10*ROW('Water Data'!F118)),NA())</f>
        <v>#N/A</v>
      </c>
      <c r="L124" s="97" t="e">
        <f ca="true">+IF(AND(ISNUMBER(OFFSET('Water Data'!$F$9,0,10*ROW('Water Data'!F118))),'Data Summary'!CA124="Yes"),OFFSET('Water Data'!$F$9,0,10*ROW('Water Data'!F118)),NA())</f>
        <v>#N/A</v>
      </c>
      <c r="M124" s="97" t="e">
        <f ca="true">+IF(AND(ISNUMBER(OFFSET('Water Data'!$G$4,0,10*ROW('Water Data'!G118))),'Data Summary'!CB124="Yes"),100-OFFSET('Water Data'!$G$4,0,10*ROW('Water Data'!G118)),NA())</f>
        <v>#N/A</v>
      </c>
      <c r="N124" s="97" t="e">
        <f ca="true">+IF(AND(ISNUMBER(OFFSET('Water Data'!$G$6,0,10*ROW('Water Data'!G118))),'Data Summary'!CC124="Yes"),OFFSET('Water Data'!$G$6,0,10*ROW('Water Data'!G118)),NA())</f>
        <v>#N/A</v>
      </c>
      <c r="O124" s="97" t="e">
        <f ca="true">+IF(AND(ISNUMBER(OFFSET('Water Data'!$G$9,0,10*ROW('Water Data'!G118))),'Data Summary'!CD124="Yes"),OFFSET('Water Data'!$G$9,0,10*ROW('Water Data'!G118)),NA())</f>
        <v>#N/A</v>
      </c>
      <c r="P124" s="97" t="e">
        <f ca="true">+IF(AND(ISNUMBER(OFFSET('Water Data'!$H$4,0,10*ROW('Water Data'!H118))),'Data Summary'!CE124="Yes"),100-OFFSET('Water Data'!$H$4,0,10*ROW('Water Data'!H118)),NA())</f>
        <v>#N/A</v>
      </c>
      <c r="Q124" s="97" t="e">
        <f ca="true">+IF(AND(ISNUMBER(OFFSET('Water Data'!$H$6,0,10*ROW('Water Data'!H118))),'Data Summary'!CF124="Yes"),OFFSET('Water Data'!$H$6,0,10*ROW('Water Data'!H118)),NA())</f>
        <v>#N/A</v>
      </c>
      <c r="R124" s="97" t="e">
        <f ca="true">+IF(AND(ISNUMBER(OFFSET('Water Data'!$H$9,0,10*ROW('Water Data'!H118))),'Data Summary'!CG124="Yes"),OFFSET('Water Data'!$H$9,0,10*ROW('Water Data'!H118)),NA())</f>
        <v>#N/A</v>
      </c>
      <c r="S124" s="97" t="e">
        <f ca="true">+IF(AND(ISNUMBER(OFFSET('Water Data'!$I$4,0,10*ROW('Water Data'!I118))),'Data Summary'!CH124="Yes"),100-OFFSET('Water Data'!$I$4,0,10*ROW('Water Data'!I118)),NA())</f>
        <v>#N/A</v>
      </c>
      <c r="T124" s="97" t="e">
        <f ca="true">+IF(AND(ISNUMBER(OFFSET('Water Data'!$I$6,0,10*ROW('Water Data'!I118))),'Data Summary'!CI124="Yes"),OFFSET('Water Data'!$I$6,0,10*ROW('Water Data'!I118)),NA())</f>
        <v>#N/A</v>
      </c>
      <c r="U124" s="97" t="e">
        <f ca="true">+IF(AND(ISNUMBER(OFFSET('Water Data'!$I$9,0,10*ROW('Water Data'!I118))),'Data Summary'!CJ124="Yes"),OFFSET('Water Data'!$I$9,0,10*ROW('Water Data'!I118)),NA())</f>
        <v>#N/A</v>
      </c>
      <c r="V124" s="98" t="e">
        <f ca="true">+IF(AND(ISNUMBER(OFFSET('Sanitation Data'!$D$4,0,10*ROW('Sanitation Data'!D118))),'Data Summary'!CK124="Yes"),100-OFFSET('Sanitation Data'!$D$4,0,10*ROW('Sanitation Data'!D118)),NA())</f>
        <v>#N/A</v>
      </c>
      <c r="W124" s="98" t="e">
        <f ca="true">+IF(AND(ISNUMBER(OFFSET('Sanitation Data'!$D$6,0,10*ROW('Sanitation Data'!D118))),'Data Summary'!CL124="Yes"),OFFSET('Sanitation Data'!$D$6,0,10*ROW('Sanitation Data'!D118)),NA())</f>
        <v>#N/A</v>
      </c>
      <c r="X124" s="98" t="e">
        <f ca="true">+IF(AND(ISNUMBER(OFFSET('Sanitation Data'!$D$10,0,10*ROW('Sanitation Data'!D118))),'Data Summary'!CM124="Yes"),OFFSET('Sanitation Data'!$D$10,0,10*ROW('Sanitation Data'!D118)),NA())</f>
        <v>#N/A</v>
      </c>
      <c r="Y124" s="98" t="e">
        <f ca="true">+IF(AND(ISNUMBER(OFFSET('Sanitation Data'!$D$11,0,10*ROW('Sanitation Data'!D118))),'Data Summary'!CN124="Yes"),OFFSET('Sanitation Data'!$D$11,0,10*ROW('Sanitation Data'!D118)),NA())</f>
        <v>#N/A</v>
      </c>
      <c r="Z124" s="98" t="e">
        <f ca="true">+IF(AND(ISNUMBER(OFFSET('Sanitation Data'!$D$12,0,10*ROW('Sanitation Data'!D118))),'Data Summary'!CO124="Yes"),OFFSET('Sanitation Data'!$D$12,0,10*ROW('Sanitation Data'!D118)),NA())</f>
        <v>#N/A</v>
      </c>
      <c r="AA124" s="98" t="e">
        <f ca="true">+IF(AND(ISNUMBER(OFFSET('Sanitation Data'!$E$4,0,10*ROW('Sanitation Data'!E118))),'Data Summary'!CP124="Yes"),100-OFFSET('Sanitation Data'!$E$4,0,10*ROW('Sanitation Data'!E118)),NA())</f>
        <v>#N/A</v>
      </c>
      <c r="AB124" s="98" t="e">
        <f ca="true">+IF(AND(ISNUMBER(OFFSET('Sanitation Data'!$E$6,0,10*ROW('Sanitation Data'!E118))),'Data Summary'!CQ124="Yes"),OFFSET('Sanitation Data'!$E$6,0,10*ROW('Sanitation Data'!E118)),NA())</f>
        <v>#N/A</v>
      </c>
      <c r="AC124" s="98" t="e">
        <f ca="true">+IF(AND(ISNUMBER(OFFSET('Sanitation Data'!$E$10,0,10*ROW('Sanitation Data'!E118))),'Data Summary'!CR124="Yes"),OFFSET('Sanitation Data'!$E$10,0,10*ROW('Sanitation Data'!E118)),NA())</f>
        <v>#N/A</v>
      </c>
      <c r="AD124" s="98" t="e">
        <f ca="true">+IF(AND(ISNUMBER(OFFSET('Sanitation Data'!$E$11,0,10*ROW('Sanitation Data'!E118))),'Data Summary'!CS124="Yes"),OFFSET('Sanitation Data'!$E$11,0,10*ROW('Sanitation Data'!E118)),NA())</f>
        <v>#N/A</v>
      </c>
      <c r="AE124" s="98" t="e">
        <f ca="true">+IF(AND(ISNUMBER(OFFSET('Sanitation Data'!$E$12,0,10*ROW('Sanitation Data'!E118))),'Data Summary'!CT124="Yes"),OFFSET('Sanitation Data'!$E$12,0,10*ROW('Sanitation Data'!E118)),NA())</f>
        <v>#N/A</v>
      </c>
      <c r="AF124" s="98" t="e">
        <f ca="true">+IF(AND(ISNUMBER(OFFSET('Sanitation Data'!$F$4,0,10*ROW('Sanitation Data'!F118))),'Data Summary'!CU124="Yes"),100-OFFSET('Sanitation Data'!$F$4,0,10*ROW('Sanitation Data'!F118)),NA())</f>
        <v>#N/A</v>
      </c>
      <c r="AG124" s="98" t="e">
        <f ca="true">+IF(AND(ISNUMBER(OFFSET('Sanitation Data'!$F$6,0,10*ROW('Sanitation Data'!F118))),'Data Summary'!CV124="Yes"),OFFSET('Sanitation Data'!$F$6,0,10*ROW('Sanitation Data'!F118)),NA())</f>
        <v>#N/A</v>
      </c>
      <c r="AH124" s="98" t="e">
        <f ca="true">+IF(AND(ISNUMBER(OFFSET('Sanitation Data'!$F$10,0,10*ROW('Sanitation Data'!F118))),'Data Summary'!CW124="Yes"),OFFSET('Sanitation Data'!$F$10,0,10*ROW('Sanitation Data'!F118)),NA())</f>
        <v>#N/A</v>
      </c>
      <c r="AI124" s="98" t="e">
        <f ca="true">+IF(AND(ISNUMBER(OFFSET('Sanitation Data'!$F$11,0,10*ROW('Sanitation Data'!F118))),'Data Summary'!CX124="Yes"),OFFSET('Sanitation Data'!$F$11,0,10*ROW('Sanitation Data'!F118)),NA())</f>
        <v>#N/A</v>
      </c>
      <c r="AJ124" s="98" t="e">
        <f ca="true">+IF(AND(ISNUMBER(OFFSET('Sanitation Data'!$F$12,0,10*ROW('Sanitation Data'!F118))),'Data Summary'!CY124="Yes"),OFFSET('Sanitation Data'!$F$12,0,10*ROW('Sanitation Data'!F118)),NA())</f>
        <v>#N/A</v>
      </c>
      <c r="AK124" s="98" t="e">
        <f ca="true">+IF(AND(ISNUMBER(OFFSET('Sanitation Data'!$G$4,0,10*ROW('Sanitation Data'!G118))),'Data Summary'!CZ124="Yes"),100-OFFSET('Sanitation Data'!$G$4,0,10*ROW('Sanitation Data'!G118)),NA())</f>
        <v>#N/A</v>
      </c>
      <c r="AL124" s="98" t="e">
        <f ca="true">+IF(AND(ISNUMBER(OFFSET('Sanitation Data'!$G$6,0,10*ROW('Sanitation Data'!G118))),'Data Summary'!DA124="Yes"),OFFSET('Sanitation Data'!$G$6,0,10*ROW('Sanitation Data'!G118)),NA())</f>
        <v>#N/A</v>
      </c>
      <c r="AM124" s="98" t="e">
        <f ca="true">+IF(AND(ISNUMBER(OFFSET('Sanitation Data'!$G$10,0,10*ROW('Sanitation Data'!G118))),'Data Summary'!DB124="Yes"),OFFSET('Sanitation Data'!$G$10,0,10*ROW('Sanitation Data'!G118)),NA())</f>
        <v>#N/A</v>
      </c>
      <c r="AN124" s="98" t="e">
        <f ca="true">+IF(AND(ISNUMBER(OFFSET('Sanitation Data'!$G$11,0,10*ROW('Sanitation Data'!G118))),'Data Summary'!DC124="Yes"),OFFSET('Sanitation Data'!$G$11,0,10*ROW('Sanitation Data'!G118)),NA())</f>
        <v>#N/A</v>
      </c>
      <c r="AO124" s="98" t="e">
        <f ca="true">+IF(AND(ISNUMBER(OFFSET('Sanitation Data'!$G$12,0,10*ROW('Sanitation Data'!G118))),'Data Summary'!DD124="Yes"),OFFSET('Sanitation Data'!$G$12,0,10*ROW('Sanitation Data'!G118)),NA())</f>
        <v>#N/A</v>
      </c>
      <c r="AP124" s="98" t="e">
        <f ca="true">+IF(AND(ISNUMBER(OFFSET('Sanitation Data'!$H$4,0,10*ROW('Sanitation Data'!H118))),'Data Summary'!DE124="Yes"),100-OFFSET('Sanitation Data'!$H$4,0,10*ROW('Sanitation Data'!H118)),NA())</f>
        <v>#N/A</v>
      </c>
      <c r="AQ124" s="98" t="e">
        <f ca="true">+IF(AND(ISNUMBER(OFFSET('Sanitation Data'!$H$6,0,10*ROW('Sanitation Data'!H118))),'Data Summary'!DF124="Yes"),OFFSET('Sanitation Data'!$H$6,0,10*ROW('Sanitation Data'!H118)),NA())</f>
        <v>#N/A</v>
      </c>
      <c r="AR124" s="98" t="e">
        <f ca="true">+IF(AND(ISNUMBER(OFFSET('Sanitation Data'!$H$10,0,10*ROW('Sanitation Data'!H118))),'Data Summary'!DG124="Yes"),OFFSET('Sanitation Data'!$H$10,0,10*ROW('Sanitation Data'!H118)),NA())</f>
        <v>#N/A</v>
      </c>
      <c r="AS124" s="98" t="e">
        <f ca="true">+IF(AND(ISNUMBER(OFFSET('Sanitation Data'!$H$11,0,10*ROW('Sanitation Data'!H118))),'Data Summary'!DH124="Yes"),OFFSET('Sanitation Data'!$H$11,0,10*ROW('Sanitation Data'!H118)),NA())</f>
        <v>#N/A</v>
      </c>
      <c r="AT124" s="98" t="e">
        <f ca="true">+IF(AND(ISNUMBER(OFFSET('Sanitation Data'!$H$12,0,10*ROW('Sanitation Data'!H118))),'Data Summary'!DI124="Yes"),OFFSET('Sanitation Data'!$H$12,0,10*ROW('Sanitation Data'!H118)),NA())</f>
        <v>#N/A</v>
      </c>
      <c r="AU124" s="98" t="e">
        <f ca="true">+IF(AND(ISNUMBER(OFFSET('Sanitation Data'!$I$4,0,10*ROW('Sanitation Data'!I118))),'Data Summary'!DJ124="Yes"),100-OFFSET('Sanitation Data'!$I$4,0,10*ROW('Sanitation Data'!I118)),NA())</f>
        <v>#N/A</v>
      </c>
      <c r="AV124" s="98" t="e">
        <f ca="true">+IF(AND(ISNUMBER(OFFSET('Sanitation Data'!$I$6,0,10*ROW('Sanitation Data'!I118))),'Data Summary'!DK124="Yes"),OFFSET('Sanitation Data'!$I$6,0,10*ROW('Sanitation Data'!I118)),NA())</f>
        <v>#N/A</v>
      </c>
      <c r="AW124" s="98" t="e">
        <f ca="true">+IF(AND(ISNUMBER(OFFSET('Sanitation Data'!$I$10,0,10*ROW('Sanitation Data'!I118))),'Data Summary'!DL124="Yes"),OFFSET('Sanitation Data'!$I$10,0,10*ROW('Sanitation Data'!I118)),NA())</f>
        <v>#N/A</v>
      </c>
      <c r="AX124" s="98" t="e">
        <f ca="true">+IF(AND(ISNUMBER(OFFSET('Sanitation Data'!$I$11,0,10*ROW('Sanitation Data'!I118))),'Data Summary'!DM124="Yes"),OFFSET('Sanitation Data'!$I$11,0,10*ROW('Sanitation Data'!I118)),NA())</f>
        <v>#N/A</v>
      </c>
      <c r="AY124" s="98" t="e">
        <f ca="true">+IF(AND(ISNUMBER(OFFSET('Sanitation Data'!$I$12,0,10*ROW('Sanitation Data'!I118))),'Data Summary'!DN124="Yes"),OFFSET('Sanitation Data'!$I$12,0,10*ROW('Sanitation Data'!I118)),NA())</f>
        <v>#N/A</v>
      </c>
      <c r="AZ124" s="99" t="e">
        <f ca="true">+IF(AND(ISNUMBER(OFFSET('Hygiene Data'!$D$5,0,10*ROW('Hygiene Data'!D118))),'Data Summary'!DO124="Yes"),OFFSET('Hygiene Data'!$D$5,0,10*ROW('Hygiene Data'!D118)),NA())</f>
        <v>#N/A</v>
      </c>
      <c r="BA124" s="99" t="e">
        <f ca="true">+IF(AND(ISNUMBER(OFFSET('Hygiene Data'!$D$7,0,10*ROW('Hygiene Data'!D118))),'Data Summary'!DP124="Yes"),OFFSET('Hygiene Data'!$D$7,0,10*ROW('Hygiene Data'!D118)),NA())</f>
        <v>#N/A</v>
      </c>
      <c r="BB124" s="99" t="e">
        <f ca="true">+IF(AND(ISNUMBER(OFFSET('Hygiene Data'!$D$9,0,10*ROW('Hygiene Data'!D118))),'Data Summary'!DQ124="Yes"),OFFSET('Hygiene Data'!$D$9,0,10*ROW('Hygiene Data'!D118)),NA())</f>
        <v>#N/A</v>
      </c>
      <c r="BC124" s="99" t="e">
        <f ca="true">+IF(AND(ISNUMBER(OFFSET('Hygiene Data'!$E$5,0,10*ROW('Hygiene Data'!E118))),'Data Summary'!DR124="Yes"),OFFSET('Hygiene Data'!$E$5,0,10*ROW('Hygiene Data'!E118)),NA())</f>
        <v>#N/A</v>
      </c>
      <c r="BD124" s="99" t="e">
        <f ca="true">+IF(AND(ISNUMBER(OFFSET('Hygiene Data'!$E$7,0,10*ROW('Hygiene Data'!E118))),'Data Summary'!DS124="Yes"),OFFSET('Hygiene Data'!$E$7,0,10*ROW('Hygiene Data'!E118)),NA())</f>
        <v>#N/A</v>
      </c>
      <c r="BE124" s="99" t="e">
        <f ca="true">+IF(AND(ISNUMBER(OFFSET('Hygiene Data'!$E$9,0,10*ROW('Hygiene Data'!E118))),'Data Summary'!DT124="Yes"),OFFSET('Hygiene Data'!$E$9,0,10*ROW('Hygiene Data'!E118)),NA())</f>
        <v>#N/A</v>
      </c>
      <c r="BF124" s="99" t="e">
        <f ca="true">+IF(AND(ISNUMBER(OFFSET('Hygiene Data'!$F$5,0,10*ROW('Hygiene Data'!F118))),'Data Summary'!DU124="Yes"),OFFSET('Hygiene Data'!$F$5,0,10*ROW('Hygiene Data'!F118)),NA())</f>
        <v>#N/A</v>
      </c>
      <c r="BG124" s="99" t="e">
        <f ca="true">+IF(AND(ISNUMBER(OFFSET('Hygiene Data'!$F$7,0,10*ROW('Hygiene Data'!F118))),'Data Summary'!DV124="Yes"),OFFSET('Hygiene Data'!$F$7,0,10*ROW('Hygiene Data'!F118)),NA())</f>
        <v>#N/A</v>
      </c>
      <c r="BH124" s="99" t="e">
        <f ca="true">+IF(AND(ISNUMBER(OFFSET('Hygiene Data'!$F$9,0,10*ROW('Hygiene Data'!F118))),'Data Summary'!DW124="Yes"),OFFSET('Hygiene Data'!$F$9,0,10*ROW('Hygiene Data'!F118)),NA())</f>
        <v>#N/A</v>
      </c>
      <c r="BI124" s="99" t="e">
        <f ca="true">+IF(AND(ISNUMBER(OFFSET('Hygiene Data'!$G$5,0,10*ROW('Hygiene Data'!G118))),'Data Summary'!DX124="Yes"),OFFSET('Hygiene Data'!$G$5,0,10*ROW('Hygiene Data'!G118)),NA())</f>
        <v>#N/A</v>
      </c>
      <c r="BJ124" s="99" t="e">
        <f ca="true">+IF(AND(ISNUMBER(OFFSET('Hygiene Data'!$G$7,0,10*ROW('Hygiene Data'!G118))),'Data Summary'!DY124="Yes"),OFFSET('Hygiene Data'!$G$7,0,10*ROW('Hygiene Data'!G118)),NA())</f>
        <v>#N/A</v>
      </c>
      <c r="BK124" s="99" t="e">
        <f ca="true">+IF(AND(ISNUMBER(OFFSET('Hygiene Data'!$G$9,0,10*ROW('Hygiene Data'!G118))),'Data Summary'!DZ124="Yes"),OFFSET('Hygiene Data'!$G$9,0,10*ROW('Hygiene Data'!G118)),NA())</f>
        <v>#N/A</v>
      </c>
      <c r="BL124" s="99" t="e">
        <f ca="true">+IF(AND(ISNUMBER(OFFSET('Hygiene Data'!$H$5,0,10*ROW('Hygiene Data'!H118))),'Data Summary'!EA124="Yes"),OFFSET('Hygiene Data'!$H$5,0,10*ROW('Hygiene Data'!H118)),NA())</f>
        <v>#N/A</v>
      </c>
      <c r="BM124" s="99" t="e">
        <f ca="true">+IF(AND(ISNUMBER(OFFSET('Hygiene Data'!$H$7,0,10*ROW('Hygiene Data'!H118))),'Data Summary'!EB124="Yes"),OFFSET('Hygiene Data'!$H$7,0,10*ROW('Hygiene Data'!H118)),NA())</f>
        <v>#N/A</v>
      </c>
      <c r="BN124" s="99" t="e">
        <f ca="true">+IF(AND(ISNUMBER(OFFSET('Hygiene Data'!$H$9,0,10*ROW('Hygiene Data'!H118))),'Data Summary'!EC124="Yes"),OFFSET('Hygiene Data'!$H$9,0,10*ROW('Hygiene Data'!H118)),NA())</f>
        <v>#N/A</v>
      </c>
      <c r="BO124" s="99" t="e">
        <f ca="true">+IF(AND(ISNUMBER(OFFSET('Hygiene Data'!$I$5,0,10*ROW('Hygiene Data'!I118))),'Data Summary'!ED124="Yes"),OFFSET('Hygiene Data'!$I$5,0,10*ROW('Hygiene Data'!I118)),NA())</f>
        <v>#N/A</v>
      </c>
      <c r="BP124" s="99" t="e">
        <f ca="true">+IF(AND(ISNUMBER(OFFSET('Hygiene Data'!$I$7,0,10*ROW('Hygiene Data'!I118))),'Data Summary'!EE124="Yes"),OFFSET('Hygiene Data'!$I$7,0,10*ROW('Hygiene Data'!I118)),NA())</f>
        <v>#N/A</v>
      </c>
      <c r="BQ124" s="99" t="e">
        <f ca="true">+IF(AND(ISNUMBER(OFFSET('Hygiene Data'!$I$9,0,10*ROW('Hygiene Data'!I118))),'Data Summary'!EF124="Yes"),OFFSET('Hygiene Data'!$I$9,0,10*ROW('Hygiene Data'!I118)),NA())</f>
        <v>#N/A</v>
      </c>
    </row>
    <row xmlns:x14ac="http://schemas.microsoft.com/office/spreadsheetml/2009/9/ac" r="125" x14ac:dyDescent="0.2">
      <c r="A125" s="337" t="e">
        <f ca="true">+RIGHT('Data Summary'!A125,LEN('Data Summary'!A125)-9)</f>
        <v>#VALUE!</v>
      </c>
      <c r="B125" s="38" t="str">
        <f ca="true">+IF(ISTEXT('Data Summary'!B125),'Data Summary'!B125,"")</f>
        <v/>
      </c>
      <c r="C125" s="336" t="e">
        <f ca="true">+VALUE('Data Summary'!C125)</f>
        <v>#VALUE!</v>
      </c>
      <c r="D125" s="97" t="e">
        <f ca="true">+IF(AND(ISNUMBER(OFFSET('Water Data'!$D$4,0,10*ROW('Water Data'!D119))),'Data Summary'!BS125="Yes"),100-OFFSET('Water Data'!$D$4,0,10*ROW('Water Data'!D119)),NA())</f>
        <v>#N/A</v>
      </c>
      <c r="E125" s="97" t="e">
        <f ca="true">+IF(AND(ISNUMBER(OFFSET('Water Data'!$D$6,0,10*ROW('Water Data'!D119))),'Data Summary'!BT125="Yes"),OFFSET('Water Data'!$D$6,0,10*ROW('Water Data'!D119)),NA())</f>
        <v>#N/A</v>
      </c>
      <c r="F125" s="97" t="e">
        <f ca="true">+IF(AND(ISNUMBER(OFFSET('Water Data'!$D$9,0,10*ROW('Water Data'!D119))),'Data Summary'!BU125="Yes"),OFFSET('Water Data'!$D$9,0,10*ROW('Water Data'!D119)),NA())</f>
        <v>#N/A</v>
      </c>
      <c r="G125" s="97" t="e">
        <f ca="true">+IF(AND(ISNUMBER(OFFSET('Water Data'!$E$4,0,10*ROW('Water Data'!E119))),'Data Summary'!BV125="Yes"),100-OFFSET('Water Data'!$E$4,0,10*ROW('Water Data'!E119)),NA())</f>
        <v>#N/A</v>
      </c>
      <c r="H125" s="97" t="e">
        <f ca="true">+IF(AND(ISNUMBER(OFFSET('Water Data'!$E$6,0,10*ROW('Water Data'!E119))),'Data Summary'!BW125="Yes"),OFFSET('Water Data'!$E$6,0,10*ROW('Water Data'!E119)),NA())</f>
        <v>#N/A</v>
      </c>
      <c r="I125" s="97" t="e">
        <f ca="true">+IF(AND(ISNUMBER(OFFSET('Water Data'!$E$9,0,10*ROW('Water Data'!E119))),'Data Summary'!BX125="Yes"),OFFSET('Water Data'!$E$9,0,10*ROW('Water Data'!E119)),NA())</f>
        <v>#N/A</v>
      </c>
      <c r="J125" s="97" t="e">
        <f ca="true">+IF(AND(ISNUMBER(OFFSET('Water Data'!$F$4,0,10*ROW('Water Data'!F119))),'Data Summary'!BY125="Yes"),100-OFFSET('Water Data'!$F$4,0,10*ROW('Water Data'!F119)),NA())</f>
        <v>#N/A</v>
      </c>
      <c r="K125" s="97" t="e">
        <f ca="true">+IF(AND(ISNUMBER(OFFSET('Water Data'!$F$6,0,10*ROW('Water Data'!F119))),'Data Summary'!BZ125="Yes"),OFFSET('Water Data'!$F$6,0,10*ROW('Water Data'!F119)),NA())</f>
        <v>#N/A</v>
      </c>
      <c r="L125" s="97" t="e">
        <f ca="true">+IF(AND(ISNUMBER(OFFSET('Water Data'!$F$9,0,10*ROW('Water Data'!F119))),'Data Summary'!CA125="Yes"),OFFSET('Water Data'!$F$9,0,10*ROW('Water Data'!F119)),NA())</f>
        <v>#N/A</v>
      </c>
      <c r="M125" s="97" t="e">
        <f ca="true">+IF(AND(ISNUMBER(OFFSET('Water Data'!$G$4,0,10*ROW('Water Data'!G119))),'Data Summary'!CB125="Yes"),100-OFFSET('Water Data'!$G$4,0,10*ROW('Water Data'!G119)),NA())</f>
        <v>#N/A</v>
      </c>
      <c r="N125" s="97" t="e">
        <f ca="true">+IF(AND(ISNUMBER(OFFSET('Water Data'!$G$6,0,10*ROW('Water Data'!G119))),'Data Summary'!CC125="Yes"),OFFSET('Water Data'!$G$6,0,10*ROW('Water Data'!G119)),NA())</f>
        <v>#N/A</v>
      </c>
      <c r="O125" s="97" t="e">
        <f ca="true">+IF(AND(ISNUMBER(OFFSET('Water Data'!$G$9,0,10*ROW('Water Data'!G119))),'Data Summary'!CD125="Yes"),OFFSET('Water Data'!$G$9,0,10*ROW('Water Data'!G119)),NA())</f>
        <v>#N/A</v>
      </c>
      <c r="P125" s="97" t="e">
        <f ca="true">+IF(AND(ISNUMBER(OFFSET('Water Data'!$H$4,0,10*ROW('Water Data'!H119))),'Data Summary'!CE125="Yes"),100-OFFSET('Water Data'!$H$4,0,10*ROW('Water Data'!H119)),NA())</f>
        <v>#N/A</v>
      </c>
      <c r="Q125" s="97" t="e">
        <f ca="true">+IF(AND(ISNUMBER(OFFSET('Water Data'!$H$6,0,10*ROW('Water Data'!H119))),'Data Summary'!CF125="Yes"),OFFSET('Water Data'!$H$6,0,10*ROW('Water Data'!H119)),NA())</f>
        <v>#N/A</v>
      </c>
      <c r="R125" s="97" t="e">
        <f ca="true">+IF(AND(ISNUMBER(OFFSET('Water Data'!$H$9,0,10*ROW('Water Data'!H119))),'Data Summary'!CG125="Yes"),OFFSET('Water Data'!$H$9,0,10*ROW('Water Data'!H119)),NA())</f>
        <v>#N/A</v>
      </c>
      <c r="S125" s="97" t="e">
        <f ca="true">+IF(AND(ISNUMBER(OFFSET('Water Data'!$I$4,0,10*ROW('Water Data'!I119))),'Data Summary'!CH125="Yes"),100-OFFSET('Water Data'!$I$4,0,10*ROW('Water Data'!I119)),NA())</f>
        <v>#N/A</v>
      </c>
      <c r="T125" s="97" t="e">
        <f ca="true">+IF(AND(ISNUMBER(OFFSET('Water Data'!$I$6,0,10*ROW('Water Data'!I119))),'Data Summary'!CI125="Yes"),OFFSET('Water Data'!$I$6,0,10*ROW('Water Data'!I119)),NA())</f>
        <v>#N/A</v>
      </c>
      <c r="U125" s="97" t="e">
        <f ca="true">+IF(AND(ISNUMBER(OFFSET('Water Data'!$I$9,0,10*ROW('Water Data'!I119))),'Data Summary'!CJ125="Yes"),OFFSET('Water Data'!$I$9,0,10*ROW('Water Data'!I119)),NA())</f>
        <v>#N/A</v>
      </c>
      <c r="V125" s="98" t="e">
        <f ca="true">+IF(AND(ISNUMBER(OFFSET('Sanitation Data'!$D$4,0,10*ROW('Sanitation Data'!D119))),'Data Summary'!CK125="Yes"),100-OFFSET('Sanitation Data'!$D$4,0,10*ROW('Sanitation Data'!D119)),NA())</f>
        <v>#N/A</v>
      </c>
      <c r="W125" s="98" t="e">
        <f ca="true">+IF(AND(ISNUMBER(OFFSET('Sanitation Data'!$D$6,0,10*ROW('Sanitation Data'!D119))),'Data Summary'!CL125="Yes"),OFFSET('Sanitation Data'!$D$6,0,10*ROW('Sanitation Data'!D119)),NA())</f>
        <v>#N/A</v>
      </c>
      <c r="X125" s="98" t="e">
        <f ca="true">+IF(AND(ISNUMBER(OFFSET('Sanitation Data'!$D$10,0,10*ROW('Sanitation Data'!D119))),'Data Summary'!CM125="Yes"),OFFSET('Sanitation Data'!$D$10,0,10*ROW('Sanitation Data'!D119)),NA())</f>
        <v>#N/A</v>
      </c>
      <c r="Y125" s="98" t="e">
        <f ca="true">+IF(AND(ISNUMBER(OFFSET('Sanitation Data'!$D$11,0,10*ROW('Sanitation Data'!D119))),'Data Summary'!CN125="Yes"),OFFSET('Sanitation Data'!$D$11,0,10*ROW('Sanitation Data'!D119)),NA())</f>
        <v>#N/A</v>
      </c>
      <c r="Z125" s="98" t="e">
        <f ca="true">+IF(AND(ISNUMBER(OFFSET('Sanitation Data'!$D$12,0,10*ROW('Sanitation Data'!D119))),'Data Summary'!CO125="Yes"),OFFSET('Sanitation Data'!$D$12,0,10*ROW('Sanitation Data'!D119)),NA())</f>
        <v>#N/A</v>
      </c>
      <c r="AA125" s="98" t="e">
        <f ca="true">+IF(AND(ISNUMBER(OFFSET('Sanitation Data'!$E$4,0,10*ROW('Sanitation Data'!E119))),'Data Summary'!CP125="Yes"),100-OFFSET('Sanitation Data'!$E$4,0,10*ROW('Sanitation Data'!E119)),NA())</f>
        <v>#N/A</v>
      </c>
      <c r="AB125" s="98" t="e">
        <f ca="true">+IF(AND(ISNUMBER(OFFSET('Sanitation Data'!$E$6,0,10*ROW('Sanitation Data'!E119))),'Data Summary'!CQ125="Yes"),OFFSET('Sanitation Data'!$E$6,0,10*ROW('Sanitation Data'!E119)),NA())</f>
        <v>#N/A</v>
      </c>
      <c r="AC125" s="98" t="e">
        <f ca="true">+IF(AND(ISNUMBER(OFFSET('Sanitation Data'!$E$10,0,10*ROW('Sanitation Data'!E119))),'Data Summary'!CR125="Yes"),OFFSET('Sanitation Data'!$E$10,0,10*ROW('Sanitation Data'!E119)),NA())</f>
        <v>#N/A</v>
      </c>
      <c r="AD125" s="98" t="e">
        <f ca="true">+IF(AND(ISNUMBER(OFFSET('Sanitation Data'!$E$11,0,10*ROW('Sanitation Data'!E119))),'Data Summary'!CS125="Yes"),OFFSET('Sanitation Data'!$E$11,0,10*ROW('Sanitation Data'!E119)),NA())</f>
        <v>#N/A</v>
      </c>
      <c r="AE125" s="98" t="e">
        <f ca="true">+IF(AND(ISNUMBER(OFFSET('Sanitation Data'!$E$12,0,10*ROW('Sanitation Data'!E119))),'Data Summary'!CT125="Yes"),OFFSET('Sanitation Data'!$E$12,0,10*ROW('Sanitation Data'!E119)),NA())</f>
        <v>#N/A</v>
      </c>
      <c r="AF125" s="98" t="e">
        <f ca="true">+IF(AND(ISNUMBER(OFFSET('Sanitation Data'!$F$4,0,10*ROW('Sanitation Data'!F119))),'Data Summary'!CU125="Yes"),100-OFFSET('Sanitation Data'!$F$4,0,10*ROW('Sanitation Data'!F119)),NA())</f>
        <v>#N/A</v>
      </c>
      <c r="AG125" s="98" t="e">
        <f ca="true">+IF(AND(ISNUMBER(OFFSET('Sanitation Data'!$F$6,0,10*ROW('Sanitation Data'!F119))),'Data Summary'!CV125="Yes"),OFFSET('Sanitation Data'!$F$6,0,10*ROW('Sanitation Data'!F119)),NA())</f>
        <v>#N/A</v>
      </c>
      <c r="AH125" s="98" t="e">
        <f ca="true">+IF(AND(ISNUMBER(OFFSET('Sanitation Data'!$F$10,0,10*ROW('Sanitation Data'!F119))),'Data Summary'!CW125="Yes"),OFFSET('Sanitation Data'!$F$10,0,10*ROW('Sanitation Data'!F119)),NA())</f>
        <v>#N/A</v>
      </c>
      <c r="AI125" s="98" t="e">
        <f ca="true">+IF(AND(ISNUMBER(OFFSET('Sanitation Data'!$F$11,0,10*ROW('Sanitation Data'!F119))),'Data Summary'!CX125="Yes"),OFFSET('Sanitation Data'!$F$11,0,10*ROW('Sanitation Data'!F119)),NA())</f>
        <v>#N/A</v>
      </c>
      <c r="AJ125" s="98" t="e">
        <f ca="true">+IF(AND(ISNUMBER(OFFSET('Sanitation Data'!$F$12,0,10*ROW('Sanitation Data'!F119))),'Data Summary'!CY125="Yes"),OFFSET('Sanitation Data'!$F$12,0,10*ROW('Sanitation Data'!F119)),NA())</f>
        <v>#N/A</v>
      </c>
      <c r="AK125" s="98" t="e">
        <f ca="true">+IF(AND(ISNUMBER(OFFSET('Sanitation Data'!$G$4,0,10*ROW('Sanitation Data'!G119))),'Data Summary'!CZ125="Yes"),100-OFFSET('Sanitation Data'!$G$4,0,10*ROW('Sanitation Data'!G119)),NA())</f>
        <v>#N/A</v>
      </c>
      <c r="AL125" s="98" t="e">
        <f ca="true">+IF(AND(ISNUMBER(OFFSET('Sanitation Data'!$G$6,0,10*ROW('Sanitation Data'!G119))),'Data Summary'!DA125="Yes"),OFFSET('Sanitation Data'!$G$6,0,10*ROW('Sanitation Data'!G119)),NA())</f>
        <v>#N/A</v>
      </c>
      <c r="AM125" s="98" t="e">
        <f ca="true">+IF(AND(ISNUMBER(OFFSET('Sanitation Data'!$G$10,0,10*ROW('Sanitation Data'!G119))),'Data Summary'!DB125="Yes"),OFFSET('Sanitation Data'!$G$10,0,10*ROW('Sanitation Data'!G119)),NA())</f>
        <v>#N/A</v>
      </c>
      <c r="AN125" s="98" t="e">
        <f ca="true">+IF(AND(ISNUMBER(OFFSET('Sanitation Data'!$G$11,0,10*ROW('Sanitation Data'!G119))),'Data Summary'!DC125="Yes"),OFFSET('Sanitation Data'!$G$11,0,10*ROW('Sanitation Data'!G119)),NA())</f>
        <v>#N/A</v>
      </c>
      <c r="AO125" s="98" t="e">
        <f ca="true">+IF(AND(ISNUMBER(OFFSET('Sanitation Data'!$G$12,0,10*ROW('Sanitation Data'!G119))),'Data Summary'!DD125="Yes"),OFFSET('Sanitation Data'!$G$12,0,10*ROW('Sanitation Data'!G119)),NA())</f>
        <v>#N/A</v>
      </c>
      <c r="AP125" s="98" t="e">
        <f ca="true">+IF(AND(ISNUMBER(OFFSET('Sanitation Data'!$H$4,0,10*ROW('Sanitation Data'!H119))),'Data Summary'!DE125="Yes"),100-OFFSET('Sanitation Data'!$H$4,0,10*ROW('Sanitation Data'!H119)),NA())</f>
        <v>#N/A</v>
      </c>
      <c r="AQ125" s="98" t="e">
        <f ca="true">+IF(AND(ISNUMBER(OFFSET('Sanitation Data'!$H$6,0,10*ROW('Sanitation Data'!H119))),'Data Summary'!DF125="Yes"),OFFSET('Sanitation Data'!$H$6,0,10*ROW('Sanitation Data'!H119)),NA())</f>
        <v>#N/A</v>
      </c>
      <c r="AR125" s="98" t="e">
        <f ca="true">+IF(AND(ISNUMBER(OFFSET('Sanitation Data'!$H$10,0,10*ROW('Sanitation Data'!H119))),'Data Summary'!DG125="Yes"),OFFSET('Sanitation Data'!$H$10,0,10*ROW('Sanitation Data'!H119)),NA())</f>
        <v>#N/A</v>
      </c>
      <c r="AS125" s="98" t="e">
        <f ca="true">+IF(AND(ISNUMBER(OFFSET('Sanitation Data'!$H$11,0,10*ROW('Sanitation Data'!H119))),'Data Summary'!DH125="Yes"),OFFSET('Sanitation Data'!$H$11,0,10*ROW('Sanitation Data'!H119)),NA())</f>
        <v>#N/A</v>
      </c>
      <c r="AT125" s="98" t="e">
        <f ca="true">+IF(AND(ISNUMBER(OFFSET('Sanitation Data'!$H$12,0,10*ROW('Sanitation Data'!H119))),'Data Summary'!DI125="Yes"),OFFSET('Sanitation Data'!$H$12,0,10*ROW('Sanitation Data'!H119)),NA())</f>
        <v>#N/A</v>
      </c>
      <c r="AU125" s="98" t="e">
        <f ca="true">+IF(AND(ISNUMBER(OFFSET('Sanitation Data'!$I$4,0,10*ROW('Sanitation Data'!I119))),'Data Summary'!DJ125="Yes"),100-OFFSET('Sanitation Data'!$I$4,0,10*ROW('Sanitation Data'!I119)),NA())</f>
        <v>#N/A</v>
      </c>
      <c r="AV125" s="98" t="e">
        <f ca="true">+IF(AND(ISNUMBER(OFFSET('Sanitation Data'!$I$6,0,10*ROW('Sanitation Data'!I119))),'Data Summary'!DK125="Yes"),OFFSET('Sanitation Data'!$I$6,0,10*ROW('Sanitation Data'!I119)),NA())</f>
        <v>#N/A</v>
      </c>
      <c r="AW125" s="98" t="e">
        <f ca="true">+IF(AND(ISNUMBER(OFFSET('Sanitation Data'!$I$10,0,10*ROW('Sanitation Data'!I119))),'Data Summary'!DL125="Yes"),OFFSET('Sanitation Data'!$I$10,0,10*ROW('Sanitation Data'!I119)),NA())</f>
        <v>#N/A</v>
      </c>
      <c r="AX125" s="98" t="e">
        <f ca="true">+IF(AND(ISNUMBER(OFFSET('Sanitation Data'!$I$11,0,10*ROW('Sanitation Data'!I119))),'Data Summary'!DM125="Yes"),OFFSET('Sanitation Data'!$I$11,0,10*ROW('Sanitation Data'!I119)),NA())</f>
        <v>#N/A</v>
      </c>
      <c r="AY125" s="98" t="e">
        <f ca="true">+IF(AND(ISNUMBER(OFFSET('Sanitation Data'!$I$12,0,10*ROW('Sanitation Data'!I119))),'Data Summary'!DN125="Yes"),OFFSET('Sanitation Data'!$I$12,0,10*ROW('Sanitation Data'!I119)),NA())</f>
        <v>#N/A</v>
      </c>
      <c r="AZ125" s="99" t="e">
        <f ca="true">+IF(AND(ISNUMBER(OFFSET('Hygiene Data'!$D$5,0,10*ROW('Hygiene Data'!D119))),'Data Summary'!DO125="Yes"),OFFSET('Hygiene Data'!$D$5,0,10*ROW('Hygiene Data'!D119)),NA())</f>
        <v>#N/A</v>
      </c>
      <c r="BA125" s="99" t="e">
        <f ca="true">+IF(AND(ISNUMBER(OFFSET('Hygiene Data'!$D$7,0,10*ROW('Hygiene Data'!D119))),'Data Summary'!DP125="Yes"),OFFSET('Hygiene Data'!$D$7,0,10*ROW('Hygiene Data'!D119)),NA())</f>
        <v>#N/A</v>
      </c>
      <c r="BB125" s="99" t="e">
        <f ca="true">+IF(AND(ISNUMBER(OFFSET('Hygiene Data'!$D$9,0,10*ROW('Hygiene Data'!D119))),'Data Summary'!DQ125="Yes"),OFFSET('Hygiene Data'!$D$9,0,10*ROW('Hygiene Data'!D119)),NA())</f>
        <v>#N/A</v>
      </c>
      <c r="BC125" s="99" t="e">
        <f ca="true">+IF(AND(ISNUMBER(OFFSET('Hygiene Data'!$E$5,0,10*ROW('Hygiene Data'!E119))),'Data Summary'!DR125="Yes"),OFFSET('Hygiene Data'!$E$5,0,10*ROW('Hygiene Data'!E119)),NA())</f>
        <v>#N/A</v>
      </c>
      <c r="BD125" s="99" t="e">
        <f ca="true">+IF(AND(ISNUMBER(OFFSET('Hygiene Data'!$E$7,0,10*ROW('Hygiene Data'!E119))),'Data Summary'!DS125="Yes"),OFFSET('Hygiene Data'!$E$7,0,10*ROW('Hygiene Data'!E119)),NA())</f>
        <v>#N/A</v>
      </c>
      <c r="BE125" s="99" t="e">
        <f ca="true">+IF(AND(ISNUMBER(OFFSET('Hygiene Data'!$E$9,0,10*ROW('Hygiene Data'!E119))),'Data Summary'!DT125="Yes"),OFFSET('Hygiene Data'!$E$9,0,10*ROW('Hygiene Data'!E119)),NA())</f>
        <v>#N/A</v>
      </c>
      <c r="BF125" s="99" t="e">
        <f ca="true">+IF(AND(ISNUMBER(OFFSET('Hygiene Data'!$F$5,0,10*ROW('Hygiene Data'!F119))),'Data Summary'!DU125="Yes"),OFFSET('Hygiene Data'!$F$5,0,10*ROW('Hygiene Data'!F119)),NA())</f>
        <v>#N/A</v>
      </c>
      <c r="BG125" s="99" t="e">
        <f ca="true">+IF(AND(ISNUMBER(OFFSET('Hygiene Data'!$F$7,0,10*ROW('Hygiene Data'!F119))),'Data Summary'!DV125="Yes"),OFFSET('Hygiene Data'!$F$7,0,10*ROW('Hygiene Data'!F119)),NA())</f>
        <v>#N/A</v>
      </c>
      <c r="BH125" s="99" t="e">
        <f ca="true">+IF(AND(ISNUMBER(OFFSET('Hygiene Data'!$F$9,0,10*ROW('Hygiene Data'!F119))),'Data Summary'!DW125="Yes"),OFFSET('Hygiene Data'!$F$9,0,10*ROW('Hygiene Data'!F119)),NA())</f>
        <v>#N/A</v>
      </c>
      <c r="BI125" s="99" t="e">
        <f ca="true">+IF(AND(ISNUMBER(OFFSET('Hygiene Data'!$G$5,0,10*ROW('Hygiene Data'!G119))),'Data Summary'!DX125="Yes"),OFFSET('Hygiene Data'!$G$5,0,10*ROW('Hygiene Data'!G119)),NA())</f>
        <v>#N/A</v>
      </c>
      <c r="BJ125" s="99" t="e">
        <f ca="true">+IF(AND(ISNUMBER(OFFSET('Hygiene Data'!$G$7,0,10*ROW('Hygiene Data'!G119))),'Data Summary'!DY125="Yes"),OFFSET('Hygiene Data'!$G$7,0,10*ROW('Hygiene Data'!G119)),NA())</f>
        <v>#N/A</v>
      </c>
      <c r="BK125" s="99" t="e">
        <f ca="true">+IF(AND(ISNUMBER(OFFSET('Hygiene Data'!$G$9,0,10*ROW('Hygiene Data'!G119))),'Data Summary'!DZ125="Yes"),OFFSET('Hygiene Data'!$G$9,0,10*ROW('Hygiene Data'!G119)),NA())</f>
        <v>#N/A</v>
      </c>
      <c r="BL125" s="99" t="e">
        <f ca="true">+IF(AND(ISNUMBER(OFFSET('Hygiene Data'!$H$5,0,10*ROW('Hygiene Data'!H119))),'Data Summary'!EA125="Yes"),OFFSET('Hygiene Data'!$H$5,0,10*ROW('Hygiene Data'!H119)),NA())</f>
        <v>#N/A</v>
      </c>
      <c r="BM125" s="99" t="e">
        <f ca="true">+IF(AND(ISNUMBER(OFFSET('Hygiene Data'!$H$7,0,10*ROW('Hygiene Data'!H119))),'Data Summary'!EB125="Yes"),OFFSET('Hygiene Data'!$H$7,0,10*ROW('Hygiene Data'!H119)),NA())</f>
        <v>#N/A</v>
      </c>
      <c r="BN125" s="99" t="e">
        <f ca="true">+IF(AND(ISNUMBER(OFFSET('Hygiene Data'!$H$9,0,10*ROW('Hygiene Data'!H119))),'Data Summary'!EC125="Yes"),OFFSET('Hygiene Data'!$H$9,0,10*ROW('Hygiene Data'!H119)),NA())</f>
        <v>#N/A</v>
      </c>
      <c r="BO125" s="99" t="e">
        <f ca="true">+IF(AND(ISNUMBER(OFFSET('Hygiene Data'!$I$5,0,10*ROW('Hygiene Data'!I119))),'Data Summary'!ED125="Yes"),OFFSET('Hygiene Data'!$I$5,0,10*ROW('Hygiene Data'!I119)),NA())</f>
        <v>#N/A</v>
      </c>
      <c r="BP125" s="99" t="e">
        <f ca="true">+IF(AND(ISNUMBER(OFFSET('Hygiene Data'!$I$7,0,10*ROW('Hygiene Data'!I119))),'Data Summary'!EE125="Yes"),OFFSET('Hygiene Data'!$I$7,0,10*ROW('Hygiene Data'!I119)),NA())</f>
        <v>#N/A</v>
      </c>
      <c r="BQ125" s="99" t="e">
        <f ca="true">+IF(AND(ISNUMBER(OFFSET('Hygiene Data'!$I$9,0,10*ROW('Hygiene Data'!I119))),'Data Summary'!EF125="Yes"),OFFSET('Hygiene Data'!$I$9,0,10*ROW('Hygiene Data'!I119)),NA())</f>
        <v>#N/A</v>
      </c>
    </row>
    <row xmlns:x14ac="http://schemas.microsoft.com/office/spreadsheetml/2009/9/ac" r="126" x14ac:dyDescent="0.2">
      <c r="A126" s="337" t="e">
        <f ca="true">+RIGHT('Data Summary'!A126,LEN('Data Summary'!A126)-9)</f>
        <v>#VALUE!</v>
      </c>
      <c r="B126" s="38" t="str">
        <f ca="true">+IF(ISTEXT('Data Summary'!B126),'Data Summary'!B126,"")</f>
        <v/>
      </c>
      <c r="C126" s="336" t="e">
        <f ca="true">+VALUE('Data Summary'!C126)</f>
        <v>#VALUE!</v>
      </c>
      <c r="D126" s="97" t="e">
        <f ca="true">+IF(AND(ISNUMBER(OFFSET('Water Data'!$D$4,0,10*ROW('Water Data'!D120))),'Data Summary'!BS126="Yes"),100-OFFSET('Water Data'!$D$4,0,10*ROW('Water Data'!D120)),NA())</f>
        <v>#N/A</v>
      </c>
      <c r="E126" s="97" t="e">
        <f ca="true">+IF(AND(ISNUMBER(OFFSET('Water Data'!$D$6,0,10*ROW('Water Data'!D120))),'Data Summary'!BT126="Yes"),OFFSET('Water Data'!$D$6,0,10*ROW('Water Data'!D120)),NA())</f>
        <v>#N/A</v>
      </c>
      <c r="F126" s="97" t="e">
        <f ca="true">+IF(AND(ISNUMBER(OFFSET('Water Data'!$D$9,0,10*ROW('Water Data'!D120))),'Data Summary'!BU126="Yes"),OFFSET('Water Data'!$D$9,0,10*ROW('Water Data'!D120)),NA())</f>
        <v>#N/A</v>
      </c>
      <c r="G126" s="97" t="e">
        <f ca="true">+IF(AND(ISNUMBER(OFFSET('Water Data'!$E$4,0,10*ROW('Water Data'!E120))),'Data Summary'!BV126="Yes"),100-OFFSET('Water Data'!$E$4,0,10*ROW('Water Data'!E120)),NA())</f>
        <v>#N/A</v>
      </c>
      <c r="H126" s="97" t="e">
        <f ca="true">+IF(AND(ISNUMBER(OFFSET('Water Data'!$E$6,0,10*ROW('Water Data'!E120))),'Data Summary'!BW126="Yes"),OFFSET('Water Data'!$E$6,0,10*ROW('Water Data'!E120)),NA())</f>
        <v>#N/A</v>
      </c>
      <c r="I126" s="97" t="e">
        <f ca="true">+IF(AND(ISNUMBER(OFFSET('Water Data'!$E$9,0,10*ROW('Water Data'!E120))),'Data Summary'!BX126="Yes"),OFFSET('Water Data'!$E$9,0,10*ROW('Water Data'!E120)),NA())</f>
        <v>#N/A</v>
      </c>
      <c r="J126" s="97" t="e">
        <f ca="true">+IF(AND(ISNUMBER(OFFSET('Water Data'!$F$4,0,10*ROW('Water Data'!F120))),'Data Summary'!BY126="Yes"),100-OFFSET('Water Data'!$F$4,0,10*ROW('Water Data'!F120)),NA())</f>
        <v>#N/A</v>
      </c>
      <c r="K126" s="97" t="e">
        <f ca="true">+IF(AND(ISNUMBER(OFFSET('Water Data'!$F$6,0,10*ROW('Water Data'!F120))),'Data Summary'!BZ126="Yes"),OFFSET('Water Data'!$F$6,0,10*ROW('Water Data'!F120)),NA())</f>
        <v>#N/A</v>
      </c>
      <c r="L126" s="97" t="e">
        <f ca="true">+IF(AND(ISNUMBER(OFFSET('Water Data'!$F$9,0,10*ROW('Water Data'!F120))),'Data Summary'!CA126="Yes"),OFFSET('Water Data'!$F$9,0,10*ROW('Water Data'!F120)),NA())</f>
        <v>#N/A</v>
      </c>
      <c r="M126" s="97" t="e">
        <f ca="true">+IF(AND(ISNUMBER(OFFSET('Water Data'!$G$4,0,10*ROW('Water Data'!G120))),'Data Summary'!CB126="Yes"),100-OFFSET('Water Data'!$G$4,0,10*ROW('Water Data'!G120)),NA())</f>
        <v>#N/A</v>
      </c>
      <c r="N126" s="97" t="e">
        <f ca="true">+IF(AND(ISNUMBER(OFFSET('Water Data'!$G$6,0,10*ROW('Water Data'!G120))),'Data Summary'!CC126="Yes"),OFFSET('Water Data'!$G$6,0,10*ROW('Water Data'!G120)),NA())</f>
        <v>#N/A</v>
      </c>
      <c r="O126" s="97" t="e">
        <f ca="true">+IF(AND(ISNUMBER(OFFSET('Water Data'!$G$9,0,10*ROW('Water Data'!G120))),'Data Summary'!CD126="Yes"),OFFSET('Water Data'!$G$9,0,10*ROW('Water Data'!G120)),NA())</f>
        <v>#N/A</v>
      </c>
      <c r="P126" s="97" t="e">
        <f ca="true">+IF(AND(ISNUMBER(OFFSET('Water Data'!$H$4,0,10*ROW('Water Data'!H120))),'Data Summary'!CE126="Yes"),100-OFFSET('Water Data'!$H$4,0,10*ROW('Water Data'!H120)),NA())</f>
        <v>#N/A</v>
      </c>
      <c r="Q126" s="97" t="e">
        <f ca="true">+IF(AND(ISNUMBER(OFFSET('Water Data'!$H$6,0,10*ROW('Water Data'!H120))),'Data Summary'!CF126="Yes"),OFFSET('Water Data'!$H$6,0,10*ROW('Water Data'!H120)),NA())</f>
        <v>#N/A</v>
      </c>
      <c r="R126" s="97" t="e">
        <f ca="true">+IF(AND(ISNUMBER(OFFSET('Water Data'!$H$9,0,10*ROW('Water Data'!H120))),'Data Summary'!CG126="Yes"),OFFSET('Water Data'!$H$9,0,10*ROW('Water Data'!H120)),NA())</f>
        <v>#N/A</v>
      </c>
      <c r="S126" s="97" t="e">
        <f ca="true">+IF(AND(ISNUMBER(OFFSET('Water Data'!$I$4,0,10*ROW('Water Data'!I120))),'Data Summary'!CH126="Yes"),100-OFFSET('Water Data'!$I$4,0,10*ROW('Water Data'!I120)),NA())</f>
        <v>#N/A</v>
      </c>
      <c r="T126" s="97" t="e">
        <f ca="true">+IF(AND(ISNUMBER(OFFSET('Water Data'!$I$6,0,10*ROW('Water Data'!I120))),'Data Summary'!CI126="Yes"),OFFSET('Water Data'!$I$6,0,10*ROW('Water Data'!I120)),NA())</f>
        <v>#N/A</v>
      </c>
      <c r="U126" s="97" t="e">
        <f ca="true">+IF(AND(ISNUMBER(OFFSET('Water Data'!$I$9,0,10*ROW('Water Data'!I120))),'Data Summary'!CJ126="Yes"),OFFSET('Water Data'!$I$9,0,10*ROW('Water Data'!I120)),NA())</f>
        <v>#N/A</v>
      </c>
      <c r="V126" s="98" t="e">
        <f ca="true">+IF(AND(ISNUMBER(OFFSET('Sanitation Data'!$D$4,0,10*ROW('Sanitation Data'!D120))),'Data Summary'!CK126="Yes"),100-OFFSET('Sanitation Data'!$D$4,0,10*ROW('Sanitation Data'!D120)),NA())</f>
        <v>#N/A</v>
      </c>
      <c r="W126" s="98" t="e">
        <f ca="true">+IF(AND(ISNUMBER(OFFSET('Sanitation Data'!$D$6,0,10*ROW('Sanitation Data'!D120))),'Data Summary'!CL126="Yes"),OFFSET('Sanitation Data'!$D$6,0,10*ROW('Sanitation Data'!D120)),NA())</f>
        <v>#N/A</v>
      </c>
      <c r="X126" s="98" t="e">
        <f ca="true">+IF(AND(ISNUMBER(OFFSET('Sanitation Data'!$D$10,0,10*ROW('Sanitation Data'!D120))),'Data Summary'!CM126="Yes"),OFFSET('Sanitation Data'!$D$10,0,10*ROW('Sanitation Data'!D120)),NA())</f>
        <v>#N/A</v>
      </c>
      <c r="Y126" s="98" t="e">
        <f ca="true">+IF(AND(ISNUMBER(OFFSET('Sanitation Data'!$D$11,0,10*ROW('Sanitation Data'!D120))),'Data Summary'!CN126="Yes"),OFFSET('Sanitation Data'!$D$11,0,10*ROW('Sanitation Data'!D120)),NA())</f>
        <v>#N/A</v>
      </c>
      <c r="Z126" s="98" t="e">
        <f ca="true">+IF(AND(ISNUMBER(OFFSET('Sanitation Data'!$D$12,0,10*ROW('Sanitation Data'!D120))),'Data Summary'!CO126="Yes"),OFFSET('Sanitation Data'!$D$12,0,10*ROW('Sanitation Data'!D120)),NA())</f>
        <v>#N/A</v>
      </c>
      <c r="AA126" s="98" t="e">
        <f ca="true">+IF(AND(ISNUMBER(OFFSET('Sanitation Data'!$E$4,0,10*ROW('Sanitation Data'!E120))),'Data Summary'!CP126="Yes"),100-OFFSET('Sanitation Data'!$E$4,0,10*ROW('Sanitation Data'!E120)),NA())</f>
        <v>#N/A</v>
      </c>
      <c r="AB126" s="98" t="e">
        <f ca="true">+IF(AND(ISNUMBER(OFFSET('Sanitation Data'!$E$6,0,10*ROW('Sanitation Data'!E120))),'Data Summary'!CQ126="Yes"),OFFSET('Sanitation Data'!$E$6,0,10*ROW('Sanitation Data'!E120)),NA())</f>
        <v>#N/A</v>
      </c>
      <c r="AC126" s="98" t="e">
        <f ca="true">+IF(AND(ISNUMBER(OFFSET('Sanitation Data'!$E$10,0,10*ROW('Sanitation Data'!E120))),'Data Summary'!CR126="Yes"),OFFSET('Sanitation Data'!$E$10,0,10*ROW('Sanitation Data'!E120)),NA())</f>
        <v>#N/A</v>
      </c>
      <c r="AD126" s="98" t="e">
        <f ca="true">+IF(AND(ISNUMBER(OFFSET('Sanitation Data'!$E$11,0,10*ROW('Sanitation Data'!E120))),'Data Summary'!CS126="Yes"),OFFSET('Sanitation Data'!$E$11,0,10*ROW('Sanitation Data'!E120)),NA())</f>
        <v>#N/A</v>
      </c>
      <c r="AE126" s="98" t="e">
        <f ca="true">+IF(AND(ISNUMBER(OFFSET('Sanitation Data'!$E$12,0,10*ROW('Sanitation Data'!E120))),'Data Summary'!CT126="Yes"),OFFSET('Sanitation Data'!$E$12,0,10*ROW('Sanitation Data'!E120)),NA())</f>
        <v>#N/A</v>
      </c>
      <c r="AF126" s="98" t="e">
        <f ca="true">+IF(AND(ISNUMBER(OFFSET('Sanitation Data'!$F$4,0,10*ROW('Sanitation Data'!F120))),'Data Summary'!CU126="Yes"),100-OFFSET('Sanitation Data'!$F$4,0,10*ROW('Sanitation Data'!F120)),NA())</f>
        <v>#N/A</v>
      </c>
      <c r="AG126" s="98" t="e">
        <f ca="true">+IF(AND(ISNUMBER(OFFSET('Sanitation Data'!$F$6,0,10*ROW('Sanitation Data'!F120))),'Data Summary'!CV126="Yes"),OFFSET('Sanitation Data'!$F$6,0,10*ROW('Sanitation Data'!F120)),NA())</f>
        <v>#N/A</v>
      </c>
      <c r="AH126" s="98" t="e">
        <f ca="true">+IF(AND(ISNUMBER(OFFSET('Sanitation Data'!$F$10,0,10*ROW('Sanitation Data'!F120))),'Data Summary'!CW126="Yes"),OFFSET('Sanitation Data'!$F$10,0,10*ROW('Sanitation Data'!F120)),NA())</f>
        <v>#N/A</v>
      </c>
      <c r="AI126" s="98" t="e">
        <f ca="true">+IF(AND(ISNUMBER(OFFSET('Sanitation Data'!$F$11,0,10*ROW('Sanitation Data'!F120))),'Data Summary'!CX126="Yes"),OFFSET('Sanitation Data'!$F$11,0,10*ROW('Sanitation Data'!F120)),NA())</f>
        <v>#N/A</v>
      </c>
      <c r="AJ126" s="98" t="e">
        <f ca="true">+IF(AND(ISNUMBER(OFFSET('Sanitation Data'!$F$12,0,10*ROW('Sanitation Data'!F120))),'Data Summary'!CY126="Yes"),OFFSET('Sanitation Data'!$F$12,0,10*ROW('Sanitation Data'!F120)),NA())</f>
        <v>#N/A</v>
      </c>
      <c r="AK126" s="98" t="e">
        <f ca="true">+IF(AND(ISNUMBER(OFFSET('Sanitation Data'!$G$4,0,10*ROW('Sanitation Data'!G120))),'Data Summary'!CZ126="Yes"),100-OFFSET('Sanitation Data'!$G$4,0,10*ROW('Sanitation Data'!G120)),NA())</f>
        <v>#N/A</v>
      </c>
      <c r="AL126" s="98" t="e">
        <f ca="true">+IF(AND(ISNUMBER(OFFSET('Sanitation Data'!$G$6,0,10*ROW('Sanitation Data'!G120))),'Data Summary'!DA126="Yes"),OFFSET('Sanitation Data'!$G$6,0,10*ROW('Sanitation Data'!G120)),NA())</f>
        <v>#N/A</v>
      </c>
      <c r="AM126" s="98" t="e">
        <f ca="true">+IF(AND(ISNUMBER(OFFSET('Sanitation Data'!$G$10,0,10*ROW('Sanitation Data'!G120))),'Data Summary'!DB126="Yes"),OFFSET('Sanitation Data'!$G$10,0,10*ROW('Sanitation Data'!G120)),NA())</f>
        <v>#N/A</v>
      </c>
      <c r="AN126" s="98" t="e">
        <f ca="true">+IF(AND(ISNUMBER(OFFSET('Sanitation Data'!$G$11,0,10*ROW('Sanitation Data'!G120))),'Data Summary'!DC126="Yes"),OFFSET('Sanitation Data'!$G$11,0,10*ROW('Sanitation Data'!G120)),NA())</f>
        <v>#N/A</v>
      </c>
      <c r="AO126" s="98" t="e">
        <f ca="true">+IF(AND(ISNUMBER(OFFSET('Sanitation Data'!$G$12,0,10*ROW('Sanitation Data'!G120))),'Data Summary'!DD126="Yes"),OFFSET('Sanitation Data'!$G$12,0,10*ROW('Sanitation Data'!G120)),NA())</f>
        <v>#N/A</v>
      </c>
      <c r="AP126" s="98" t="e">
        <f ca="true">+IF(AND(ISNUMBER(OFFSET('Sanitation Data'!$H$4,0,10*ROW('Sanitation Data'!H120))),'Data Summary'!DE126="Yes"),100-OFFSET('Sanitation Data'!$H$4,0,10*ROW('Sanitation Data'!H120)),NA())</f>
        <v>#N/A</v>
      </c>
      <c r="AQ126" s="98" t="e">
        <f ca="true">+IF(AND(ISNUMBER(OFFSET('Sanitation Data'!$H$6,0,10*ROW('Sanitation Data'!H120))),'Data Summary'!DF126="Yes"),OFFSET('Sanitation Data'!$H$6,0,10*ROW('Sanitation Data'!H120)),NA())</f>
        <v>#N/A</v>
      </c>
      <c r="AR126" s="98" t="e">
        <f ca="true">+IF(AND(ISNUMBER(OFFSET('Sanitation Data'!$H$10,0,10*ROW('Sanitation Data'!H120))),'Data Summary'!DG126="Yes"),OFFSET('Sanitation Data'!$H$10,0,10*ROW('Sanitation Data'!H120)),NA())</f>
        <v>#N/A</v>
      </c>
      <c r="AS126" s="98" t="e">
        <f ca="true">+IF(AND(ISNUMBER(OFFSET('Sanitation Data'!$H$11,0,10*ROW('Sanitation Data'!H120))),'Data Summary'!DH126="Yes"),OFFSET('Sanitation Data'!$H$11,0,10*ROW('Sanitation Data'!H120)),NA())</f>
        <v>#N/A</v>
      </c>
      <c r="AT126" s="98" t="e">
        <f ca="true">+IF(AND(ISNUMBER(OFFSET('Sanitation Data'!$H$12,0,10*ROW('Sanitation Data'!H120))),'Data Summary'!DI126="Yes"),OFFSET('Sanitation Data'!$H$12,0,10*ROW('Sanitation Data'!H120)),NA())</f>
        <v>#N/A</v>
      </c>
      <c r="AU126" s="98" t="e">
        <f ca="true">+IF(AND(ISNUMBER(OFFSET('Sanitation Data'!$I$4,0,10*ROW('Sanitation Data'!I120))),'Data Summary'!DJ126="Yes"),100-OFFSET('Sanitation Data'!$I$4,0,10*ROW('Sanitation Data'!I120)),NA())</f>
        <v>#N/A</v>
      </c>
      <c r="AV126" s="98" t="e">
        <f ca="true">+IF(AND(ISNUMBER(OFFSET('Sanitation Data'!$I$6,0,10*ROW('Sanitation Data'!I120))),'Data Summary'!DK126="Yes"),OFFSET('Sanitation Data'!$I$6,0,10*ROW('Sanitation Data'!I120)),NA())</f>
        <v>#N/A</v>
      </c>
      <c r="AW126" s="98" t="e">
        <f ca="true">+IF(AND(ISNUMBER(OFFSET('Sanitation Data'!$I$10,0,10*ROW('Sanitation Data'!I120))),'Data Summary'!DL126="Yes"),OFFSET('Sanitation Data'!$I$10,0,10*ROW('Sanitation Data'!I120)),NA())</f>
        <v>#N/A</v>
      </c>
      <c r="AX126" s="98" t="e">
        <f ca="true">+IF(AND(ISNUMBER(OFFSET('Sanitation Data'!$I$11,0,10*ROW('Sanitation Data'!I120))),'Data Summary'!DM126="Yes"),OFFSET('Sanitation Data'!$I$11,0,10*ROW('Sanitation Data'!I120)),NA())</f>
        <v>#N/A</v>
      </c>
      <c r="AY126" s="98" t="e">
        <f ca="true">+IF(AND(ISNUMBER(OFFSET('Sanitation Data'!$I$12,0,10*ROW('Sanitation Data'!I120))),'Data Summary'!DN126="Yes"),OFFSET('Sanitation Data'!$I$12,0,10*ROW('Sanitation Data'!I120)),NA())</f>
        <v>#N/A</v>
      </c>
      <c r="AZ126" s="99" t="e">
        <f ca="true">+IF(AND(ISNUMBER(OFFSET('Hygiene Data'!$D$5,0,10*ROW('Hygiene Data'!D120))),'Data Summary'!DO126="Yes"),OFFSET('Hygiene Data'!$D$5,0,10*ROW('Hygiene Data'!D120)),NA())</f>
        <v>#N/A</v>
      </c>
      <c r="BA126" s="99" t="e">
        <f ca="true">+IF(AND(ISNUMBER(OFFSET('Hygiene Data'!$D$7,0,10*ROW('Hygiene Data'!D120))),'Data Summary'!DP126="Yes"),OFFSET('Hygiene Data'!$D$7,0,10*ROW('Hygiene Data'!D120)),NA())</f>
        <v>#N/A</v>
      </c>
      <c r="BB126" s="99" t="e">
        <f ca="true">+IF(AND(ISNUMBER(OFFSET('Hygiene Data'!$D$9,0,10*ROW('Hygiene Data'!D120))),'Data Summary'!DQ126="Yes"),OFFSET('Hygiene Data'!$D$9,0,10*ROW('Hygiene Data'!D120)),NA())</f>
        <v>#N/A</v>
      </c>
      <c r="BC126" s="99" t="e">
        <f ca="true">+IF(AND(ISNUMBER(OFFSET('Hygiene Data'!$E$5,0,10*ROW('Hygiene Data'!E120))),'Data Summary'!DR126="Yes"),OFFSET('Hygiene Data'!$E$5,0,10*ROW('Hygiene Data'!E120)),NA())</f>
        <v>#N/A</v>
      </c>
      <c r="BD126" s="99" t="e">
        <f ca="true">+IF(AND(ISNUMBER(OFFSET('Hygiene Data'!$E$7,0,10*ROW('Hygiene Data'!E120))),'Data Summary'!DS126="Yes"),OFFSET('Hygiene Data'!$E$7,0,10*ROW('Hygiene Data'!E120)),NA())</f>
        <v>#N/A</v>
      </c>
      <c r="BE126" s="99" t="e">
        <f ca="true">+IF(AND(ISNUMBER(OFFSET('Hygiene Data'!$E$9,0,10*ROW('Hygiene Data'!E120))),'Data Summary'!DT126="Yes"),OFFSET('Hygiene Data'!$E$9,0,10*ROW('Hygiene Data'!E120)),NA())</f>
        <v>#N/A</v>
      </c>
      <c r="BF126" s="99" t="e">
        <f ca="true">+IF(AND(ISNUMBER(OFFSET('Hygiene Data'!$F$5,0,10*ROW('Hygiene Data'!F120))),'Data Summary'!DU126="Yes"),OFFSET('Hygiene Data'!$F$5,0,10*ROW('Hygiene Data'!F120)),NA())</f>
        <v>#N/A</v>
      </c>
      <c r="BG126" s="99" t="e">
        <f ca="true">+IF(AND(ISNUMBER(OFFSET('Hygiene Data'!$F$7,0,10*ROW('Hygiene Data'!F120))),'Data Summary'!DV126="Yes"),OFFSET('Hygiene Data'!$F$7,0,10*ROW('Hygiene Data'!F120)),NA())</f>
        <v>#N/A</v>
      </c>
      <c r="BH126" s="99" t="e">
        <f ca="true">+IF(AND(ISNUMBER(OFFSET('Hygiene Data'!$F$9,0,10*ROW('Hygiene Data'!F120))),'Data Summary'!DW126="Yes"),OFFSET('Hygiene Data'!$F$9,0,10*ROW('Hygiene Data'!F120)),NA())</f>
        <v>#N/A</v>
      </c>
      <c r="BI126" s="99" t="e">
        <f ca="true">+IF(AND(ISNUMBER(OFFSET('Hygiene Data'!$G$5,0,10*ROW('Hygiene Data'!G120))),'Data Summary'!DX126="Yes"),OFFSET('Hygiene Data'!$G$5,0,10*ROW('Hygiene Data'!G120)),NA())</f>
        <v>#N/A</v>
      </c>
      <c r="BJ126" s="99" t="e">
        <f ca="true">+IF(AND(ISNUMBER(OFFSET('Hygiene Data'!$G$7,0,10*ROW('Hygiene Data'!G120))),'Data Summary'!DY126="Yes"),OFFSET('Hygiene Data'!$G$7,0,10*ROW('Hygiene Data'!G120)),NA())</f>
        <v>#N/A</v>
      </c>
      <c r="BK126" s="99" t="e">
        <f ca="true">+IF(AND(ISNUMBER(OFFSET('Hygiene Data'!$G$9,0,10*ROW('Hygiene Data'!G120))),'Data Summary'!DZ126="Yes"),OFFSET('Hygiene Data'!$G$9,0,10*ROW('Hygiene Data'!G120)),NA())</f>
        <v>#N/A</v>
      </c>
      <c r="BL126" s="99" t="e">
        <f ca="true">+IF(AND(ISNUMBER(OFFSET('Hygiene Data'!$H$5,0,10*ROW('Hygiene Data'!H120))),'Data Summary'!EA126="Yes"),OFFSET('Hygiene Data'!$H$5,0,10*ROW('Hygiene Data'!H120)),NA())</f>
        <v>#N/A</v>
      </c>
      <c r="BM126" s="99" t="e">
        <f ca="true">+IF(AND(ISNUMBER(OFFSET('Hygiene Data'!$H$7,0,10*ROW('Hygiene Data'!H120))),'Data Summary'!EB126="Yes"),OFFSET('Hygiene Data'!$H$7,0,10*ROW('Hygiene Data'!H120)),NA())</f>
        <v>#N/A</v>
      </c>
      <c r="BN126" s="99" t="e">
        <f ca="true">+IF(AND(ISNUMBER(OFFSET('Hygiene Data'!$H$9,0,10*ROW('Hygiene Data'!H120))),'Data Summary'!EC126="Yes"),OFFSET('Hygiene Data'!$H$9,0,10*ROW('Hygiene Data'!H120)),NA())</f>
        <v>#N/A</v>
      </c>
      <c r="BO126" s="99" t="e">
        <f ca="true">+IF(AND(ISNUMBER(OFFSET('Hygiene Data'!$I$5,0,10*ROW('Hygiene Data'!I120))),'Data Summary'!ED126="Yes"),OFFSET('Hygiene Data'!$I$5,0,10*ROW('Hygiene Data'!I120)),NA())</f>
        <v>#N/A</v>
      </c>
      <c r="BP126" s="99" t="e">
        <f ca="true">+IF(AND(ISNUMBER(OFFSET('Hygiene Data'!$I$7,0,10*ROW('Hygiene Data'!I120))),'Data Summary'!EE126="Yes"),OFFSET('Hygiene Data'!$I$7,0,10*ROW('Hygiene Data'!I120)),NA())</f>
        <v>#N/A</v>
      </c>
      <c r="BQ126" s="99" t="e">
        <f ca="true">+IF(AND(ISNUMBER(OFFSET('Hygiene Data'!$I$9,0,10*ROW('Hygiene Data'!I120))),'Data Summary'!EF126="Yes"),OFFSET('Hygiene Data'!$I$9,0,10*ROW('Hygiene Data'!I120)),NA())</f>
        <v>#N/A</v>
      </c>
    </row>
    <row xmlns:x14ac="http://schemas.microsoft.com/office/spreadsheetml/2009/9/ac" r="127" x14ac:dyDescent="0.2">
      <c r="A127" s="337" t="e">
        <f ca="true">+RIGHT('Data Summary'!A127,LEN('Data Summary'!A127)-9)</f>
        <v>#VALUE!</v>
      </c>
      <c r="B127" s="38" t="str">
        <f ca="true">+IF(ISTEXT('Data Summary'!B127),'Data Summary'!B127,"")</f>
        <v/>
      </c>
      <c r="C127" s="336" t="e">
        <f ca="true">+VALUE('Data Summary'!C127)</f>
        <v>#VALUE!</v>
      </c>
      <c r="D127" s="97" t="e">
        <f ca="true">+IF(AND(ISNUMBER(OFFSET('Water Data'!$D$4,0,10*ROW('Water Data'!D121))),'Data Summary'!BS127="Yes"),100-OFFSET('Water Data'!$D$4,0,10*ROW('Water Data'!D121)),NA())</f>
        <v>#N/A</v>
      </c>
      <c r="E127" s="97" t="e">
        <f ca="true">+IF(AND(ISNUMBER(OFFSET('Water Data'!$D$6,0,10*ROW('Water Data'!D121))),'Data Summary'!BT127="Yes"),OFFSET('Water Data'!$D$6,0,10*ROW('Water Data'!D121)),NA())</f>
        <v>#N/A</v>
      </c>
      <c r="F127" s="97" t="e">
        <f ca="true">+IF(AND(ISNUMBER(OFFSET('Water Data'!$D$9,0,10*ROW('Water Data'!D121))),'Data Summary'!BU127="Yes"),OFFSET('Water Data'!$D$9,0,10*ROW('Water Data'!D121)),NA())</f>
        <v>#N/A</v>
      </c>
      <c r="G127" s="97" t="e">
        <f ca="true">+IF(AND(ISNUMBER(OFFSET('Water Data'!$E$4,0,10*ROW('Water Data'!E121))),'Data Summary'!BV127="Yes"),100-OFFSET('Water Data'!$E$4,0,10*ROW('Water Data'!E121)),NA())</f>
        <v>#N/A</v>
      </c>
      <c r="H127" s="97" t="e">
        <f ca="true">+IF(AND(ISNUMBER(OFFSET('Water Data'!$E$6,0,10*ROW('Water Data'!E121))),'Data Summary'!BW127="Yes"),OFFSET('Water Data'!$E$6,0,10*ROW('Water Data'!E121)),NA())</f>
        <v>#N/A</v>
      </c>
      <c r="I127" s="97" t="e">
        <f ca="true">+IF(AND(ISNUMBER(OFFSET('Water Data'!$E$9,0,10*ROW('Water Data'!E121))),'Data Summary'!BX127="Yes"),OFFSET('Water Data'!$E$9,0,10*ROW('Water Data'!E121)),NA())</f>
        <v>#N/A</v>
      </c>
      <c r="J127" s="97" t="e">
        <f ca="true">+IF(AND(ISNUMBER(OFFSET('Water Data'!$F$4,0,10*ROW('Water Data'!F121))),'Data Summary'!BY127="Yes"),100-OFFSET('Water Data'!$F$4,0,10*ROW('Water Data'!F121)),NA())</f>
        <v>#N/A</v>
      </c>
      <c r="K127" s="97" t="e">
        <f ca="true">+IF(AND(ISNUMBER(OFFSET('Water Data'!$F$6,0,10*ROW('Water Data'!F121))),'Data Summary'!BZ127="Yes"),OFFSET('Water Data'!$F$6,0,10*ROW('Water Data'!F121)),NA())</f>
        <v>#N/A</v>
      </c>
      <c r="L127" s="97" t="e">
        <f ca="true">+IF(AND(ISNUMBER(OFFSET('Water Data'!$F$9,0,10*ROW('Water Data'!F121))),'Data Summary'!CA127="Yes"),OFFSET('Water Data'!$F$9,0,10*ROW('Water Data'!F121)),NA())</f>
        <v>#N/A</v>
      </c>
      <c r="M127" s="97" t="e">
        <f ca="true">+IF(AND(ISNUMBER(OFFSET('Water Data'!$G$4,0,10*ROW('Water Data'!G121))),'Data Summary'!CB127="Yes"),100-OFFSET('Water Data'!$G$4,0,10*ROW('Water Data'!G121)),NA())</f>
        <v>#N/A</v>
      </c>
      <c r="N127" s="97" t="e">
        <f ca="true">+IF(AND(ISNUMBER(OFFSET('Water Data'!$G$6,0,10*ROW('Water Data'!G121))),'Data Summary'!CC127="Yes"),OFFSET('Water Data'!$G$6,0,10*ROW('Water Data'!G121)),NA())</f>
        <v>#N/A</v>
      </c>
      <c r="O127" s="97" t="e">
        <f ca="true">+IF(AND(ISNUMBER(OFFSET('Water Data'!$G$9,0,10*ROW('Water Data'!G121))),'Data Summary'!CD127="Yes"),OFFSET('Water Data'!$G$9,0,10*ROW('Water Data'!G121)),NA())</f>
        <v>#N/A</v>
      </c>
      <c r="P127" s="97" t="e">
        <f ca="true">+IF(AND(ISNUMBER(OFFSET('Water Data'!$H$4,0,10*ROW('Water Data'!H121))),'Data Summary'!CE127="Yes"),100-OFFSET('Water Data'!$H$4,0,10*ROW('Water Data'!H121)),NA())</f>
        <v>#N/A</v>
      </c>
      <c r="Q127" s="97" t="e">
        <f ca="true">+IF(AND(ISNUMBER(OFFSET('Water Data'!$H$6,0,10*ROW('Water Data'!H121))),'Data Summary'!CF127="Yes"),OFFSET('Water Data'!$H$6,0,10*ROW('Water Data'!H121)),NA())</f>
        <v>#N/A</v>
      </c>
      <c r="R127" s="97" t="e">
        <f ca="true">+IF(AND(ISNUMBER(OFFSET('Water Data'!$H$9,0,10*ROW('Water Data'!H121))),'Data Summary'!CG127="Yes"),OFFSET('Water Data'!$H$9,0,10*ROW('Water Data'!H121)),NA())</f>
        <v>#N/A</v>
      </c>
      <c r="S127" s="97" t="e">
        <f ca="true">+IF(AND(ISNUMBER(OFFSET('Water Data'!$I$4,0,10*ROW('Water Data'!I121))),'Data Summary'!CH127="Yes"),100-OFFSET('Water Data'!$I$4,0,10*ROW('Water Data'!I121)),NA())</f>
        <v>#N/A</v>
      </c>
      <c r="T127" s="97" t="e">
        <f ca="true">+IF(AND(ISNUMBER(OFFSET('Water Data'!$I$6,0,10*ROW('Water Data'!I121))),'Data Summary'!CI127="Yes"),OFFSET('Water Data'!$I$6,0,10*ROW('Water Data'!I121)),NA())</f>
        <v>#N/A</v>
      </c>
      <c r="U127" s="97" t="e">
        <f ca="true">+IF(AND(ISNUMBER(OFFSET('Water Data'!$I$9,0,10*ROW('Water Data'!I121))),'Data Summary'!CJ127="Yes"),OFFSET('Water Data'!$I$9,0,10*ROW('Water Data'!I121)),NA())</f>
        <v>#N/A</v>
      </c>
      <c r="V127" s="98" t="e">
        <f ca="true">+IF(AND(ISNUMBER(OFFSET('Sanitation Data'!$D$4,0,10*ROW('Sanitation Data'!D121))),'Data Summary'!CK127="Yes"),100-OFFSET('Sanitation Data'!$D$4,0,10*ROW('Sanitation Data'!D121)),NA())</f>
        <v>#N/A</v>
      </c>
      <c r="W127" s="98" t="e">
        <f ca="true">+IF(AND(ISNUMBER(OFFSET('Sanitation Data'!$D$6,0,10*ROW('Sanitation Data'!D121))),'Data Summary'!CL127="Yes"),OFFSET('Sanitation Data'!$D$6,0,10*ROW('Sanitation Data'!D121)),NA())</f>
        <v>#N/A</v>
      </c>
      <c r="X127" s="98" t="e">
        <f ca="true">+IF(AND(ISNUMBER(OFFSET('Sanitation Data'!$D$10,0,10*ROW('Sanitation Data'!D121))),'Data Summary'!CM127="Yes"),OFFSET('Sanitation Data'!$D$10,0,10*ROW('Sanitation Data'!D121)),NA())</f>
        <v>#N/A</v>
      </c>
      <c r="Y127" s="98" t="e">
        <f ca="true">+IF(AND(ISNUMBER(OFFSET('Sanitation Data'!$D$11,0,10*ROW('Sanitation Data'!D121))),'Data Summary'!CN127="Yes"),OFFSET('Sanitation Data'!$D$11,0,10*ROW('Sanitation Data'!D121)),NA())</f>
        <v>#N/A</v>
      </c>
      <c r="Z127" s="98" t="e">
        <f ca="true">+IF(AND(ISNUMBER(OFFSET('Sanitation Data'!$D$12,0,10*ROW('Sanitation Data'!D121))),'Data Summary'!CO127="Yes"),OFFSET('Sanitation Data'!$D$12,0,10*ROW('Sanitation Data'!D121)),NA())</f>
        <v>#N/A</v>
      </c>
      <c r="AA127" s="98" t="e">
        <f ca="true">+IF(AND(ISNUMBER(OFFSET('Sanitation Data'!$E$4,0,10*ROW('Sanitation Data'!E121))),'Data Summary'!CP127="Yes"),100-OFFSET('Sanitation Data'!$E$4,0,10*ROW('Sanitation Data'!E121)),NA())</f>
        <v>#N/A</v>
      </c>
      <c r="AB127" s="98" t="e">
        <f ca="true">+IF(AND(ISNUMBER(OFFSET('Sanitation Data'!$E$6,0,10*ROW('Sanitation Data'!E121))),'Data Summary'!CQ127="Yes"),OFFSET('Sanitation Data'!$E$6,0,10*ROW('Sanitation Data'!E121)),NA())</f>
        <v>#N/A</v>
      </c>
      <c r="AC127" s="98" t="e">
        <f ca="true">+IF(AND(ISNUMBER(OFFSET('Sanitation Data'!$E$10,0,10*ROW('Sanitation Data'!E121))),'Data Summary'!CR127="Yes"),OFFSET('Sanitation Data'!$E$10,0,10*ROW('Sanitation Data'!E121)),NA())</f>
        <v>#N/A</v>
      </c>
      <c r="AD127" s="98" t="e">
        <f ca="true">+IF(AND(ISNUMBER(OFFSET('Sanitation Data'!$E$11,0,10*ROW('Sanitation Data'!E121))),'Data Summary'!CS127="Yes"),OFFSET('Sanitation Data'!$E$11,0,10*ROW('Sanitation Data'!E121)),NA())</f>
        <v>#N/A</v>
      </c>
      <c r="AE127" s="98" t="e">
        <f ca="true">+IF(AND(ISNUMBER(OFFSET('Sanitation Data'!$E$12,0,10*ROW('Sanitation Data'!E121))),'Data Summary'!CT127="Yes"),OFFSET('Sanitation Data'!$E$12,0,10*ROW('Sanitation Data'!E121)),NA())</f>
        <v>#N/A</v>
      </c>
      <c r="AF127" s="98" t="e">
        <f ca="true">+IF(AND(ISNUMBER(OFFSET('Sanitation Data'!$F$4,0,10*ROW('Sanitation Data'!F121))),'Data Summary'!CU127="Yes"),100-OFFSET('Sanitation Data'!$F$4,0,10*ROW('Sanitation Data'!F121)),NA())</f>
        <v>#N/A</v>
      </c>
      <c r="AG127" s="98" t="e">
        <f ca="true">+IF(AND(ISNUMBER(OFFSET('Sanitation Data'!$F$6,0,10*ROW('Sanitation Data'!F121))),'Data Summary'!CV127="Yes"),OFFSET('Sanitation Data'!$F$6,0,10*ROW('Sanitation Data'!F121)),NA())</f>
        <v>#N/A</v>
      </c>
      <c r="AH127" s="98" t="e">
        <f ca="true">+IF(AND(ISNUMBER(OFFSET('Sanitation Data'!$F$10,0,10*ROW('Sanitation Data'!F121))),'Data Summary'!CW127="Yes"),OFFSET('Sanitation Data'!$F$10,0,10*ROW('Sanitation Data'!F121)),NA())</f>
        <v>#N/A</v>
      </c>
      <c r="AI127" s="98" t="e">
        <f ca="true">+IF(AND(ISNUMBER(OFFSET('Sanitation Data'!$F$11,0,10*ROW('Sanitation Data'!F121))),'Data Summary'!CX127="Yes"),OFFSET('Sanitation Data'!$F$11,0,10*ROW('Sanitation Data'!F121)),NA())</f>
        <v>#N/A</v>
      </c>
      <c r="AJ127" s="98" t="e">
        <f ca="true">+IF(AND(ISNUMBER(OFFSET('Sanitation Data'!$F$12,0,10*ROW('Sanitation Data'!F121))),'Data Summary'!CY127="Yes"),OFFSET('Sanitation Data'!$F$12,0,10*ROW('Sanitation Data'!F121)),NA())</f>
        <v>#N/A</v>
      </c>
      <c r="AK127" s="98" t="e">
        <f ca="true">+IF(AND(ISNUMBER(OFFSET('Sanitation Data'!$G$4,0,10*ROW('Sanitation Data'!G121))),'Data Summary'!CZ127="Yes"),100-OFFSET('Sanitation Data'!$G$4,0,10*ROW('Sanitation Data'!G121)),NA())</f>
        <v>#N/A</v>
      </c>
      <c r="AL127" s="98" t="e">
        <f ca="true">+IF(AND(ISNUMBER(OFFSET('Sanitation Data'!$G$6,0,10*ROW('Sanitation Data'!G121))),'Data Summary'!DA127="Yes"),OFFSET('Sanitation Data'!$G$6,0,10*ROW('Sanitation Data'!G121)),NA())</f>
        <v>#N/A</v>
      </c>
      <c r="AM127" s="98" t="e">
        <f ca="true">+IF(AND(ISNUMBER(OFFSET('Sanitation Data'!$G$10,0,10*ROW('Sanitation Data'!G121))),'Data Summary'!DB127="Yes"),OFFSET('Sanitation Data'!$G$10,0,10*ROW('Sanitation Data'!G121)),NA())</f>
        <v>#N/A</v>
      </c>
      <c r="AN127" s="98" t="e">
        <f ca="true">+IF(AND(ISNUMBER(OFFSET('Sanitation Data'!$G$11,0,10*ROW('Sanitation Data'!G121))),'Data Summary'!DC127="Yes"),OFFSET('Sanitation Data'!$G$11,0,10*ROW('Sanitation Data'!G121)),NA())</f>
        <v>#N/A</v>
      </c>
      <c r="AO127" s="98" t="e">
        <f ca="true">+IF(AND(ISNUMBER(OFFSET('Sanitation Data'!$G$12,0,10*ROW('Sanitation Data'!G121))),'Data Summary'!DD127="Yes"),OFFSET('Sanitation Data'!$G$12,0,10*ROW('Sanitation Data'!G121)),NA())</f>
        <v>#N/A</v>
      </c>
      <c r="AP127" s="98" t="e">
        <f ca="true">+IF(AND(ISNUMBER(OFFSET('Sanitation Data'!$H$4,0,10*ROW('Sanitation Data'!H121))),'Data Summary'!DE127="Yes"),100-OFFSET('Sanitation Data'!$H$4,0,10*ROW('Sanitation Data'!H121)),NA())</f>
        <v>#N/A</v>
      </c>
      <c r="AQ127" s="98" t="e">
        <f ca="true">+IF(AND(ISNUMBER(OFFSET('Sanitation Data'!$H$6,0,10*ROW('Sanitation Data'!H121))),'Data Summary'!DF127="Yes"),OFFSET('Sanitation Data'!$H$6,0,10*ROW('Sanitation Data'!H121)),NA())</f>
        <v>#N/A</v>
      </c>
      <c r="AR127" s="98" t="e">
        <f ca="true">+IF(AND(ISNUMBER(OFFSET('Sanitation Data'!$H$10,0,10*ROW('Sanitation Data'!H121))),'Data Summary'!DG127="Yes"),OFFSET('Sanitation Data'!$H$10,0,10*ROW('Sanitation Data'!H121)),NA())</f>
        <v>#N/A</v>
      </c>
      <c r="AS127" s="98" t="e">
        <f ca="true">+IF(AND(ISNUMBER(OFFSET('Sanitation Data'!$H$11,0,10*ROW('Sanitation Data'!H121))),'Data Summary'!DH127="Yes"),OFFSET('Sanitation Data'!$H$11,0,10*ROW('Sanitation Data'!H121)),NA())</f>
        <v>#N/A</v>
      </c>
      <c r="AT127" s="98" t="e">
        <f ca="true">+IF(AND(ISNUMBER(OFFSET('Sanitation Data'!$H$12,0,10*ROW('Sanitation Data'!H121))),'Data Summary'!DI127="Yes"),OFFSET('Sanitation Data'!$H$12,0,10*ROW('Sanitation Data'!H121)),NA())</f>
        <v>#N/A</v>
      </c>
      <c r="AU127" s="98" t="e">
        <f ca="true">+IF(AND(ISNUMBER(OFFSET('Sanitation Data'!$I$4,0,10*ROW('Sanitation Data'!I121))),'Data Summary'!DJ127="Yes"),100-OFFSET('Sanitation Data'!$I$4,0,10*ROW('Sanitation Data'!I121)),NA())</f>
        <v>#N/A</v>
      </c>
      <c r="AV127" s="98" t="e">
        <f ca="true">+IF(AND(ISNUMBER(OFFSET('Sanitation Data'!$I$6,0,10*ROW('Sanitation Data'!I121))),'Data Summary'!DK127="Yes"),OFFSET('Sanitation Data'!$I$6,0,10*ROW('Sanitation Data'!I121)),NA())</f>
        <v>#N/A</v>
      </c>
      <c r="AW127" s="98" t="e">
        <f ca="true">+IF(AND(ISNUMBER(OFFSET('Sanitation Data'!$I$10,0,10*ROW('Sanitation Data'!I121))),'Data Summary'!DL127="Yes"),OFFSET('Sanitation Data'!$I$10,0,10*ROW('Sanitation Data'!I121)),NA())</f>
        <v>#N/A</v>
      </c>
      <c r="AX127" s="98" t="e">
        <f ca="true">+IF(AND(ISNUMBER(OFFSET('Sanitation Data'!$I$11,0,10*ROW('Sanitation Data'!I121))),'Data Summary'!DM127="Yes"),OFFSET('Sanitation Data'!$I$11,0,10*ROW('Sanitation Data'!I121)),NA())</f>
        <v>#N/A</v>
      </c>
      <c r="AY127" s="98" t="e">
        <f ca="true">+IF(AND(ISNUMBER(OFFSET('Sanitation Data'!$I$12,0,10*ROW('Sanitation Data'!I121))),'Data Summary'!DN127="Yes"),OFFSET('Sanitation Data'!$I$12,0,10*ROW('Sanitation Data'!I121)),NA())</f>
        <v>#N/A</v>
      </c>
      <c r="AZ127" s="99" t="e">
        <f ca="true">+IF(AND(ISNUMBER(OFFSET('Hygiene Data'!$D$5,0,10*ROW('Hygiene Data'!D121))),'Data Summary'!DO127="Yes"),OFFSET('Hygiene Data'!$D$5,0,10*ROW('Hygiene Data'!D121)),NA())</f>
        <v>#N/A</v>
      </c>
      <c r="BA127" s="99" t="e">
        <f ca="true">+IF(AND(ISNUMBER(OFFSET('Hygiene Data'!$D$7,0,10*ROW('Hygiene Data'!D121))),'Data Summary'!DP127="Yes"),OFFSET('Hygiene Data'!$D$7,0,10*ROW('Hygiene Data'!D121)),NA())</f>
        <v>#N/A</v>
      </c>
      <c r="BB127" s="99" t="e">
        <f ca="true">+IF(AND(ISNUMBER(OFFSET('Hygiene Data'!$D$9,0,10*ROW('Hygiene Data'!D121))),'Data Summary'!DQ127="Yes"),OFFSET('Hygiene Data'!$D$9,0,10*ROW('Hygiene Data'!D121)),NA())</f>
        <v>#N/A</v>
      </c>
      <c r="BC127" s="99" t="e">
        <f ca="true">+IF(AND(ISNUMBER(OFFSET('Hygiene Data'!$E$5,0,10*ROW('Hygiene Data'!E121))),'Data Summary'!DR127="Yes"),OFFSET('Hygiene Data'!$E$5,0,10*ROW('Hygiene Data'!E121)),NA())</f>
        <v>#N/A</v>
      </c>
      <c r="BD127" s="99" t="e">
        <f ca="true">+IF(AND(ISNUMBER(OFFSET('Hygiene Data'!$E$7,0,10*ROW('Hygiene Data'!E121))),'Data Summary'!DS127="Yes"),OFFSET('Hygiene Data'!$E$7,0,10*ROW('Hygiene Data'!E121)),NA())</f>
        <v>#N/A</v>
      </c>
      <c r="BE127" s="99" t="e">
        <f ca="true">+IF(AND(ISNUMBER(OFFSET('Hygiene Data'!$E$9,0,10*ROW('Hygiene Data'!E121))),'Data Summary'!DT127="Yes"),OFFSET('Hygiene Data'!$E$9,0,10*ROW('Hygiene Data'!E121)),NA())</f>
        <v>#N/A</v>
      </c>
      <c r="BF127" s="99" t="e">
        <f ca="true">+IF(AND(ISNUMBER(OFFSET('Hygiene Data'!$F$5,0,10*ROW('Hygiene Data'!F121))),'Data Summary'!DU127="Yes"),OFFSET('Hygiene Data'!$F$5,0,10*ROW('Hygiene Data'!F121)),NA())</f>
        <v>#N/A</v>
      </c>
      <c r="BG127" s="99" t="e">
        <f ca="true">+IF(AND(ISNUMBER(OFFSET('Hygiene Data'!$F$7,0,10*ROW('Hygiene Data'!F121))),'Data Summary'!DV127="Yes"),OFFSET('Hygiene Data'!$F$7,0,10*ROW('Hygiene Data'!F121)),NA())</f>
        <v>#N/A</v>
      </c>
      <c r="BH127" s="99" t="e">
        <f ca="true">+IF(AND(ISNUMBER(OFFSET('Hygiene Data'!$F$9,0,10*ROW('Hygiene Data'!F121))),'Data Summary'!DW127="Yes"),OFFSET('Hygiene Data'!$F$9,0,10*ROW('Hygiene Data'!F121)),NA())</f>
        <v>#N/A</v>
      </c>
      <c r="BI127" s="99" t="e">
        <f ca="true">+IF(AND(ISNUMBER(OFFSET('Hygiene Data'!$G$5,0,10*ROW('Hygiene Data'!G121))),'Data Summary'!DX127="Yes"),OFFSET('Hygiene Data'!$G$5,0,10*ROW('Hygiene Data'!G121)),NA())</f>
        <v>#N/A</v>
      </c>
      <c r="BJ127" s="99" t="e">
        <f ca="true">+IF(AND(ISNUMBER(OFFSET('Hygiene Data'!$G$7,0,10*ROW('Hygiene Data'!G121))),'Data Summary'!DY127="Yes"),OFFSET('Hygiene Data'!$G$7,0,10*ROW('Hygiene Data'!G121)),NA())</f>
        <v>#N/A</v>
      </c>
      <c r="BK127" s="99" t="e">
        <f ca="true">+IF(AND(ISNUMBER(OFFSET('Hygiene Data'!$G$9,0,10*ROW('Hygiene Data'!G121))),'Data Summary'!DZ127="Yes"),OFFSET('Hygiene Data'!$G$9,0,10*ROW('Hygiene Data'!G121)),NA())</f>
        <v>#N/A</v>
      </c>
      <c r="BL127" s="99" t="e">
        <f ca="true">+IF(AND(ISNUMBER(OFFSET('Hygiene Data'!$H$5,0,10*ROW('Hygiene Data'!H121))),'Data Summary'!EA127="Yes"),OFFSET('Hygiene Data'!$H$5,0,10*ROW('Hygiene Data'!H121)),NA())</f>
        <v>#N/A</v>
      </c>
      <c r="BM127" s="99" t="e">
        <f ca="true">+IF(AND(ISNUMBER(OFFSET('Hygiene Data'!$H$7,0,10*ROW('Hygiene Data'!H121))),'Data Summary'!EB127="Yes"),OFFSET('Hygiene Data'!$H$7,0,10*ROW('Hygiene Data'!H121)),NA())</f>
        <v>#N/A</v>
      </c>
      <c r="BN127" s="99" t="e">
        <f ca="true">+IF(AND(ISNUMBER(OFFSET('Hygiene Data'!$H$9,0,10*ROW('Hygiene Data'!H121))),'Data Summary'!EC127="Yes"),OFFSET('Hygiene Data'!$H$9,0,10*ROW('Hygiene Data'!H121)),NA())</f>
        <v>#N/A</v>
      </c>
      <c r="BO127" s="99" t="e">
        <f ca="true">+IF(AND(ISNUMBER(OFFSET('Hygiene Data'!$I$5,0,10*ROW('Hygiene Data'!I121))),'Data Summary'!ED127="Yes"),OFFSET('Hygiene Data'!$I$5,0,10*ROW('Hygiene Data'!I121)),NA())</f>
        <v>#N/A</v>
      </c>
      <c r="BP127" s="99" t="e">
        <f ca="true">+IF(AND(ISNUMBER(OFFSET('Hygiene Data'!$I$7,0,10*ROW('Hygiene Data'!I121))),'Data Summary'!EE127="Yes"),OFFSET('Hygiene Data'!$I$7,0,10*ROW('Hygiene Data'!I121)),NA())</f>
        <v>#N/A</v>
      </c>
      <c r="BQ127" s="99" t="e">
        <f ca="true">+IF(AND(ISNUMBER(OFFSET('Hygiene Data'!$I$9,0,10*ROW('Hygiene Data'!I121))),'Data Summary'!EF127="Yes"),OFFSET('Hygiene Data'!$I$9,0,10*ROW('Hygiene Data'!I121)),NA())</f>
        <v>#N/A</v>
      </c>
    </row>
    <row xmlns:x14ac="http://schemas.microsoft.com/office/spreadsheetml/2009/9/ac" r="128" x14ac:dyDescent="0.2">
      <c r="A128" s="337" t="e">
        <f ca="true">+RIGHT('Data Summary'!A128,LEN('Data Summary'!A128)-9)</f>
        <v>#VALUE!</v>
      </c>
      <c r="B128" s="38" t="str">
        <f ca="true">+IF(ISTEXT('Data Summary'!B128),'Data Summary'!B128,"")</f>
        <v/>
      </c>
      <c r="C128" s="336" t="e">
        <f ca="true">+VALUE('Data Summary'!C128)</f>
        <v>#VALUE!</v>
      </c>
      <c r="D128" s="97" t="e">
        <f ca="true">+IF(AND(ISNUMBER(OFFSET('Water Data'!$D$4,0,10*ROW('Water Data'!D122))),'Data Summary'!BS128="Yes"),100-OFFSET('Water Data'!$D$4,0,10*ROW('Water Data'!D122)),NA())</f>
        <v>#N/A</v>
      </c>
      <c r="E128" s="97" t="e">
        <f ca="true">+IF(AND(ISNUMBER(OFFSET('Water Data'!$D$6,0,10*ROW('Water Data'!D122))),'Data Summary'!BT128="Yes"),OFFSET('Water Data'!$D$6,0,10*ROW('Water Data'!D122)),NA())</f>
        <v>#N/A</v>
      </c>
      <c r="F128" s="97" t="e">
        <f ca="true">+IF(AND(ISNUMBER(OFFSET('Water Data'!$D$9,0,10*ROW('Water Data'!D122))),'Data Summary'!BU128="Yes"),OFFSET('Water Data'!$D$9,0,10*ROW('Water Data'!D122)),NA())</f>
        <v>#N/A</v>
      </c>
      <c r="G128" s="97" t="e">
        <f ca="true">+IF(AND(ISNUMBER(OFFSET('Water Data'!$E$4,0,10*ROW('Water Data'!E122))),'Data Summary'!BV128="Yes"),100-OFFSET('Water Data'!$E$4,0,10*ROW('Water Data'!E122)),NA())</f>
        <v>#N/A</v>
      </c>
      <c r="H128" s="97" t="e">
        <f ca="true">+IF(AND(ISNUMBER(OFFSET('Water Data'!$E$6,0,10*ROW('Water Data'!E122))),'Data Summary'!BW128="Yes"),OFFSET('Water Data'!$E$6,0,10*ROW('Water Data'!E122)),NA())</f>
        <v>#N/A</v>
      </c>
      <c r="I128" s="97" t="e">
        <f ca="true">+IF(AND(ISNUMBER(OFFSET('Water Data'!$E$9,0,10*ROW('Water Data'!E122))),'Data Summary'!BX128="Yes"),OFFSET('Water Data'!$E$9,0,10*ROW('Water Data'!E122)),NA())</f>
        <v>#N/A</v>
      </c>
      <c r="J128" s="97" t="e">
        <f ca="true">+IF(AND(ISNUMBER(OFFSET('Water Data'!$F$4,0,10*ROW('Water Data'!F122))),'Data Summary'!BY128="Yes"),100-OFFSET('Water Data'!$F$4,0,10*ROW('Water Data'!F122)),NA())</f>
        <v>#N/A</v>
      </c>
      <c r="K128" s="97" t="e">
        <f ca="true">+IF(AND(ISNUMBER(OFFSET('Water Data'!$F$6,0,10*ROW('Water Data'!F122))),'Data Summary'!BZ128="Yes"),OFFSET('Water Data'!$F$6,0,10*ROW('Water Data'!F122)),NA())</f>
        <v>#N/A</v>
      </c>
      <c r="L128" s="97" t="e">
        <f ca="true">+IF(AND(ISNUMBER(OFFSET('Water Data'!$F$9,0,10*ROW('Water Data'!F122))),'Data Summary'!CA128="Yes"),OFFSET('Water Data'!$F$9,0,10*ROW('Water Data'!F122)),NA())</f>
        <v>#N/A</v>
      </c>
      <c r="M128" s="97" t="e">
        <f ca="true">+IF(AND(ISNUMBER(OFFSET('Water Data'!$G$4,0,10*ROW('Water Data'!G122))),'Data Summary'!CB128="Yes"),100-OFFSET('Water Data'!$G$4,0,10*ROW('Water Data'!G122)),NA())</f>
        <v>#N/A</v>
      </c>
      <c r="N128" s="97" t="e">
        <f ca="true">+IF(AND(ISNUMBER(OFFSET('Water Data'!$G$6,0,10*ROW('Water Data'!G122))),'Data Summary'!CC128="Yes"),OFFSET('Water Data'!$G$6,0,10*ROW('Water Data'!G122)),NA())</f>
        <v>#N/A</v>
      </c>
      <c r="O128" s="97" t="e">
        <f ca="true">+IF(AND(ISNUMBER(OFFSET('Water Data'!$G$9,0,10*ROW('Water Data'!G122))),'Data Summary'!CD128="Yes"),OFFSET('Water Data'!$G$9,0,10*ROW('Water Data'!G122)),NA())</f>
        <v>#N/A</v>
      </c>
      <c r="P128" s="97" t="e">
        <f ca="true">+IF(AND(ISNUMBER(OFFSET('Water Data'!$H$4,0,10*ROW('Water Data'!H122))),'Data Summary'!CE128="Yes"),100-OFFSET('Water Data'!$H$4,0,10*ROW('Water Data'!H122)),NA())</f>
        <v>#N/A</v>
      </c>
      <c r="Q128" s="97" t="e">
        <f ca="true">+IF(AND(ISNUMBER(OFFSET('Water Data'!$H$6,0,10*ROW('Water Data'!H122))),'Data Summary'!CF128="Yes"),OFFSET('Water Data'!$H$6,0,10*ROW('Water Data'!H122)),NA())</f>
        <v>#N/A</v>
      </c>
      <c r="R128" s="97" t="e">
        <f ca="true">+IF(AND(ISNUMBER(OFFSET('Water Data'!$H$9,0,10*ROW('Water Data'!H122))),'Data Summary'!CG128="Yes"),OFFSET('Water Data'!$H$9,0,10*ROW('Water Data'!H122)),NA())</f>
        <v>#N/A</v>
      </c>
      <c r="S128" s="97" t="e">
        <f ca="true">+IF(AND(ISNUMBER(OFFSET('Water Data'!$I$4,0,10*ROW('Water Data'!I122))),'Data Summary'!CH128="Yes"),100-OFFSET('Water Data'!$I$4,0,10*ROW('Water Data'!I122)),NA())</f>
        <v>#N/A</v>
      </c>
      <c r="T128" s="97" t="e">
        <f ca="true">+IF(AND(ISNUMBER(OFFSET('Water Data'!$I$6,0,10*ROW('Water Data'!I122))),'Data Summary'!CI128="Yes"),OFFSET('Water Data'!$I$6,0,10*ROW('Water Data'!I122)),NA())</f>
        <v>#N/A</v>
      </c>
      <c r="U128" s="97" t="e">
        <f ca="true">+IF(AND(ISNUMBER(OFFSET('Water Data'!$I$9,0,10*ROW('Water Data'!I122))),'Data Summary'!CJ128="Yes"),OFFSET('Water Data'!$I$9,0,10*ROW('Water Data'!I122)),NA())</f>
        <v>#N/A</v>
      </c>
      <c r="V128" s="98" t="e">
        <f ca="true">+IF(AND(ISNUMBER(OFFSET('Sanitation Data'!$D$4,0,10*ROW('Sanitation Data'!D122))),'Data Summary'!CK128="Yes"),100-OFFSET('Sanitation Data'!$D$4,0,10*ROW('Sanitation Data'!D122)),NA())</f>
        <v>#N/A</v>
      </c>
      <c r="W128" s="98" t="e">
        <f ca="true">+IF(AND(ISNUMBER(OFFSET('Sanitation Data'!$D$6,0,10*ROW('Sanitation Data'!D122))),'Data Summary'!CL128="Yes"),OFFSET('Sanitation Data'!$D$6,0,10*ROW('Sanitation Data'!D122)),NA())</f>
        <v>#N/A</v>
      </c>
      <c r="X128" s="98" t="e">
        <f ca="true">+IF(AND(ISNUMBER(OFFSET('Sanitation Data'!$D$10,0,10*ROW('Sanitation Data'!D122))),'Data Summary'!CM128="Yes"),OFFSET('Sanitation Data'!$D$10,0,10*ROW('Sanitation Data'!D122)),NA())</f>
        <v>#N/A</v>
      </c>
      <c r="Y128" s="98" t="e">
        <f ca="true">+IF(AND(ISNUMBER(OFFSET('Sanitation Data'!$D$11,0,10*ROW('Sanitation Data'!D122))),'Data Summary'!CN128="Yes"),OFFSET('Sanitation Data'!$D$11,0,10*ROW('Sanitation Data'!D122)),NA())</f>
        <v>#N/A</v>
      </c>
      <c r="Z128" s="98" t="e">
        <f ca="true">+IF(AND(ISNUMBER(OFFSET('Sanitation Data'!$D$12,0,10*ROW('Sanitation Data'!D122))),'Data Summary'!CO128="Yes"),OFFSET('Sanitation Data'!$D$12,0,10*ROW('Sanitation Data'!D122)),NA())</f>
        <v>#N/A</v>
      </c>
      <c r="AA128" s="98" t="e">
        <f ca="true">+IF(AND(ISNUMBER(OFFSET('Sanitation Data'!$E$4,0,10*ROW('Sanitation Data'!E122))),'Data Summary'!CP128="Yes"),100-OFFSET('Sanitation Data'!$E$4,0,10*ROW('Sanitation Data'!E122)),NA())</f>
        <v>#N/A</v>
      </c>
      <c r="AB128" s="98" t="e">
        <f ca="true">+IF(AND(ISNUMBER(OFFSET('Sanitation Data'!$E$6,0,10*ROW('Sanitation Data'!E122))),'Data Summary'!CQ128="Yes"),OFFSET('Sanitation Data'!$E$6,0,10*ROW('Sanitation Data'!E122)),NA())</f>
        <v>#N/A</v>
      </c>
      <c r="AC128" s="98" t="e">
        <f ca="true">+IF(AND(ISNUMBER(OFFSET('Sanitation Data'!$E$10,0,10*ROW('Sanitation Data'!E122))),'Data Summary'!CR128="Yes"),OFFSET('Sanitation Data'!$E$10,0,10*ROW('Sanitation Data'!E122)),NA())</f>
        <v>#N/A</v>
      </c>
      <c r="AD128" s="98" t="e">
        <f ca="true">+IF(AND(ISNUMBER(OFFSET('Sanitation Data'!$E$11,0,10*ROW('Sanitation Data'!E122))),'Data Summary'!CS128="Yes"),OFFSET('Sanitation Data'!$E$11,0,10*ROW('Sanitation Data'!E122)),NA())</f>
        <v>#N/A</v>
      </c>
      <c r="AE128" s="98" t="e">
        <f ca="true">+IF(AND(ISNUMBER(OFFSET('Sanitation Data'!$E$12,0,10*ROW('Sanitation Data'!E122))),'Data Summary'!CT128="Yes"),OFFSET('Sanitation Data'!$E$12,0,10*ROW('Sanitation Data'!E122)),NA())</f>
        <v>#N/A</v>
      </c>
      <c r="AF128" s="98" t="e">
        <f ca="true">+IF(AND(ISNUMBER(OFFSET('Sanitation Data'!$F$4,0,10*ROW('Sanitation Data'!F122))),'Data Summary'!CU128="Yes"),100-OFFSET('Sanitation Data'!$F$4,0,10*ROW('Sanitation Data'!F122)),NA())</f>
        <v>#N/A</v>
      </c>
      <c r="AG128" s="98" t="e">
        <f ca="true">+IF(AND(ISNUMBER(OFFSET('Sanitation Data'!$F$6,0,10*ROW('Sanitation Data'!F122))),'Data Summary'!CV128="Yes"),OFFSET('Sanitation Data'!$F$6,0,10*ROW('Sanitation Data'!F122)),NA())</f>
        <v>#N/A</v>
      </c>
      <c r="AH128" s="98" t="e">
        <f ca="true">+IF(AND(ISNUMBER(OFFSET('Sanitation Data'!$F$10,0,10*ROW('Sanitation Data'!F122))),'Data Summary'!CW128="Yes"),OFFSET('Sanitation Data'!$F$10,0,10*ROW('Sanitation Data'!F122)),NA())</f>
        <v>#N/A</v>
      </c>
      <c r="AI128" s="98" t="e">
        <f ca="true">+IF(AND(ISNUMBER(OFFSET('Sanitation Data'!$F$11,0,10*ROW('Sanitation Data'!F122))),'Data Summary'!CX128="Yes"),OFFSET('Sanitation Data'!$F$11,0,10*ROW('Sanitation Data'!F122)),NA())</f>
        <v>#N/A</v>
      </c>
      <c r="AJ128" s="98" t="e">
        <f ca="true">+IF(AND(ISNUMBER(OFFSET('Sanitation Data'!$F$12,0,10*ROW('Sanitation Data'!F122))),'Data Summary'!CY128="Yes"),OFFSET('Sanitation Data'!$F$12,0,10*ROW('Sanitation Data'!F122)),NA())</f>
        <v>#N/A</v>
      </c>
      <c r="AK128" s="98" t="e">
        <f ca="true">+IF(AND(ISNUMBER(OFFSET('Sanitation Data'!$G$4,0,10*ROW('Sanitation Data'!G122))),'Data Summary'!CZ128="Yes"),100-OFFSET('Sanitation Data'!$G$4,0,10*ROW('Sanitation Data'!G122)),NA())</f>
        <v>#N/A</v>
      </c>
      <c r="AL128" s="98" t="e">
        <f ca="true">+IF(AND(ISNUMBER(OFFSET('Sanitation Data'!$G$6,0,10*ROW('Sanitation Data'!G122))),'Data Summary'!DA128="Yes"),OFFSET('Sanitation Data'!$G$6,0,10*ROW('Sanitation Data'!G122)),NA())</f>
        <v>#N/A</v>
      </c>
      <c r="AM128" s="98" t="e">
        <f ca="true">+IF(AND(ISNUMBER(OFFSET('Sanitation Data'!$G$10,0,10*ROW('Sanitation Data'!G122))),'Data Summary'!DB128="Yes"),OFFSET('Sanitation Data'!$G$10,0,10*ROW('Sanitation Data'!G122)),NA())</f>
        <v>#N/A</v>
      </c>
      <c r="AN128" s="98" t="e">
        <f ca="true">+IF(AND(ISNUMBER(OFFSET('Sanitation Data'!$G$11,0,10*ROW('Sanitation Data'!G122))),'Data Summary'!DC128="Yes"),OFFSET('Sanitation Data'!$G$11,0,10*ROW('Sanitation Data'!G122)),NA())</f>
        <v>#N/A</v>
      </c>
      <c r="AO128" s="98" t="e">
        <f ca="true">+IF(AND(ISNUMBER(OFFSET('Sanitation Data'!$G$12,0,10*ROW('Sanitation Data'!G122))),'Data Summary'!DD128="Yes"),OFFSET('Sanitation Data'!$G$12,0,10*ROW('Sanitation Data'!G122)),NA())</f>
        <v>#N/A</v>
      </c>
      <c r="AP128" s="98" t="e">
        <f ca="true">+IF(AND(ISNUMBER(OFFSET('Sanitation Data'!$H$4,0,10*ROW('Sanitation Data'!H122))),'Data Summary'!DE128="Yes"),100-OFFSET('Sanitation Data'!$H$4,0,10*ROW('Sanitation Data'!H122)),NA())</f>
        <v>#N/A</v>
      </c>
      <c r="AQ128" s="98" t="e">
        <f ca="true">+IF(AND(ISNUMBER(OFFSET('Sanitation Data'!$H$6,0,10*ROW('Sanitation Data'!H122))),'Data Summary'!DF128="Yes"),OFFSET('Sanitation Data'!$H$6,0,10*ROW('Sanitation Data'!H122)),NA())</f>
        <v>#N/A</v>
      </c>
      <c r="AR128" s="98" t="e">
        <f ca="true">+IF(AND(ISNUMBER(OFFSET('Sanitation Data'!$H$10,0,10*ROW('Sanitation Data'!H122))),'Data Summary'!DG128="Yes"),OFFSET('Sanitation Data'!$H$10,0,10*ROW('Sanitation Data'!H122)),NA())</f>
        <v>#N/A</v>
      </c>
      <c r="AS128" s="98" t="e">
        <f ca="true">+IF(AND(ISNUMBER(OFFSET('Sanitation Data'!$H$11,0,10*ROW('Sanitation Data'!H122))),'Data Summary'!DH128="Yes"),OFFSET('Sanitation Data'!$H$11,0,10*ROW('Sanitation Data'!H122)),NA())</f>
        <v>#N/A</v>
      </c>
      <c r="AT128" s="98" t="e">
        <f ca="true">+IF(AND(ISNUMBER(OFFSET('Sanitation Data'!$H$12,0,10*ROW('Sanitation Data'!H122))),'Data Summary'!DI128="Yes"),OFFSET('Sanitation Data'!$H$12,0,10*ROW('Sanitation Data'!H122)),NA())</f>
        <v>#N/A</v>
      </c>
      <c r="AU128" s="98" t="e">
        <f ca="true">+IF(AND(ISNUMBER(OFFSET('Sanitation Data'!$I$4,0,10*ROW('Sanitation Data'!I122))),'Data Summary'!DJ128="Yes"),100-OFFSET('Sanitation Data'!$I$4,0,10*ROW('Sanitation Data'!I122)),NA())</f>
        <v>#N/A</v>
      </c>
      <c r="AV128" s="98" t="e">
        <f ca="true">+IF(AND(ISNUMBER(OFFSET('Sanitation Data'!$I$6,0,10*ROW('Sanitation Data'!I122))),'Data Summary'!DK128="Yes"),OFFSET('Sanitation Data'!$I$6,0,10*ROW('Sanitation Data'!I122)),NA())</f>
        <v>#N/A</v>
      </c>
      <c r="AW128" s="98" t="e">
        <f ca="true">+IF(AND(ISNUMBER(OFFSET('Sanitation Data'!$I$10,0,10*ROW('Sanitation Data'!I122))),'Data Summary'!DL128="Yes"),OFFSET('Sanitation Data'!$I$10,0,10*ROW('Sanitation Data'!I122)),NA())</f>
        <v>#N/A</v>
      </c>
      <c r="AX128" s="98" t="e">
        <f ca="true">+IF(AND(ISNUMBER(OFFSET('Sanitation Data'!$I$11,0,10*ROW('Sanitation Data'!I122))),'Data Summary'!DM128="Yes"),OFFSET('Sanitation Data'!$I$11,0,10*ROW('Sanitation Data'!I122)),NA())</f>
        <v>#N/A</v>
      </c>
      <c r="AY128" s="98" t="e">
        <f ca="true">+IF(AND(ISNUMBER(OFFSET('Sanitation Data'!$I$12,0,10*ROW('Sanitation Data'!I122))),'Data Summary'!DN128="Yes"),OFFSET('Sanitation Data'!$I$12,0,10*ROW('Sanitation Data'!I122)),NA())</f>
        <v>#N/A</v>
      </c>
      <c r="AZ128" s="99" t="e">
        <f ca="true">+IF(AND(ISNUMBER(OFFSET('Hygiene Data'!$D$5,0,10*ROW('Hygiene Data'!D122))),'Data Summary'!DO128="Yes"),OFFSET('Hygiene Data'!$D$5,0,10*ROW('Hygiene Data'!D122)),NA())</f>
        <v>#N/A</v>
      </c>
      <c r="BA128" s="99" t="e">
        <f ca="true">+IF(AND(ISNUMBER(OFFSET('Hygiene Data'!$D$7,0,10*ROW('Hygiene Data'!D122))),'Data Summary'!DP128="Yes"),OFFSET('Hygiene Data'!$D$7,0,10*ROW('Hygiene Data'!D122)),NA())</f>
        <v>#N/A</v>
      </c>
      <c r="BB128" s="99" t="e">
        <f ca="true">+IF(AND(ISNUMBER(OFFSET('Hygiene Data'!$D$9,0,10*ROW('Hygiene Data'!D122))),'Data Summary'!DQ128="Yes"),OFFSET('Hygiene Data'!$D$9,0,10*ROW('Hygiene Data'!D122)),NA())</f>
        <v>#N/A</v>
      </c>
      <c r="BC128" s="99" t="e">
        <f ca="true">+IF(AND(ISNUMBER(OFFSET('Hygiene Data'!$E$5,0,10*ROW('Hygiene Data'!E122))),'Data Summary'!DR128="Yes"),OFFSET('Hygiene Data'!$E$5,0,10*ROW('Hygiene Data'!E122)),NA())</f>
        <v>#N/A</v>
      </c>
      <c r="BD128" s="99" t="e">
        <f ca="true">+IF(AND(ISNUMBER(OFFSET('Hygiene Data'!$E$7,0,10*ROW('Hygiene Data'!E122))),'Data Summary'!DS128="Yes"),OFFSET('Hygiene Data'!$E$7,0,10*ROW('Hygiene Data'!E122)),NA())</f>
        <v>#N/A</v>
      </c>
      <c r="BE128" s="99" t="e">
        <f ca="true">+IF(AND(ISNUMBER(OFFSET('Hygiene Data'!$E$9,0,10*ROW('Hygiene Data'!E122))),'Data Summary'!DT128="Yes"),OFFSET('Hygiene Data'!$E$9,0,10*ROW('Hygiene Data'!E122)),NA())</f>
        <v>#N/A</v>
      </c>
      <c r="BF128" s="99" t="e">
        <f ca="true">+IF(AND(ISNUMBER(OFFSET('Hygiene Data'!$F$5,0,10*ROW('Hygiene Data'!F122))),'Data Summary'!DU128="Yes"),OFFSET('Hygiene Data'!$F$5,0,10*ROW('Hygiene Data'!F122)),NA())</f>
        <v>#N/A</v>
      </c>
      <c r="BG128" s="99" t="e">
        <f ca="true">+IF(AND(ISNUMBER(OFFSET('Hygiene Data'!$F$7,0,10*ROW('Hygiene Data'!F122))),'Data Summary'!DV128="Yes"),OFFSET('Hygiene Data'!$F$7,0,10*ROW('Hygiene Data'!F122)),NA())</f>
        <v>#N/A</v>
      </c>
      <c r="BH128" s="99" t="e">
        <f ca="true">+IF(AND(ISNUMBER(OFFSET('Hygiene Data'!$F$9,0,10*ROW('Hygiene Data'!F122))),'Data Summary'!DW128="Yes"),OFFSET('Hygiene Data'!$F$9,0,10*ROW('Hygiene Data'!F122)),NA())</f>
        <v>#N/A</v>
      </c>
      <c r="BI128" s="99" t="e">
        <f ca="true">+IF(AND(ISNUMBER(OFFSET('Hygiene Data'!$G$5,0,10*ROW('Hygiene Data'!G122))),'Data Summary'!DX128="Yes"),OFFSET('Hygiene Data'!$G$5,0,10*ROW('Hygiene Data'!G122)),NA())</f>
        <v>#N/A</v>
      </c>
      <c r="BJ128" s="99" t="e">
        <f ca="true">+IF(AND(ISNUMBER(OFFSET('Hygiene Data'!$G$7,0,10*ROW('Hygiene Data'!G122))),'Data Summary'!DY128="Yes"),OFFSET('Hygiene Data'!$G$7,0,10*ROW('Hygiene Data'!G122)),NA())</f>
        <v>#N/A</v>
      </c>
      <c r="BK128" s="99" t="e">
        <f ca="true">+IF(AND(ISNUMBER(OFFSET('Hygiene Data'!$G$9,0,10*ROW('Hygiene Data'!G122))),'Data Summary'!DZ128="Yes"),OFFSET('Hygiene Data'!$G$9,0,10*ROW('Hygiene Data'!G122)),NA())</f>
        <v>#N/A</v>
      </c>
      <c r="BL128" s="99" t="e">
        <f ca="true">+IF(AND(ISNUMBER(OFFSET('Hygiene Data'!$H$5,0,10*ROW('Hygiene Data'!H122))),'Data Summary'!EA128="Yes"),OFFSET('Hygiene Data'!$H$5,0,10*ROW('Hygiene Data'!H122)),NA())</f>
        <v>#N/A</v>
      </c>
      <c r="BM128" s="99" t="e">
        <f ca="true">+IF(AND(ISNUMBER(OFFSET('Hygiene Data'!$H$7,0,10*ROW('Hygiene Data'!H122))),'Data Summary'!EB128="Yes"),OFFSET('Hygiene Data'!$H$7,0,10*ROW('Hygiene Data'!H122)),NA())</f>
        <v>#N/A</v>
      </c>
      <c r="BN128" s="99" t="e">
        <f ca="true">+IF(AND(ISNUMBER(OFFSET('Hygiene Data'!$H$9,0,10*ROW('Hygiene Data'!H122))),'Data Summary'!EC128="Yes"),OFFSET('Hygiene Data'!$H$9,0,10*ROW('Hygiene Data'!H122)),NA())</f>
        <v>#N/A</v>
      </c>
      <c r="BO128" s="99" t="e">
        <f ca="true">+IF(AND(ISNUMBER(OFFSET('Hygiene Data'!$I$5,0,10*ROW('Hygiene Data'!I122))),'Data Summary'!ED128="Yes"),OFFSET('Hygiene Data'!$I$5,0,10*ROW('Hygiene Data'!I122)),NA())</f>
        <v>#N/A</v>
      </c>
      <c r="BP128" s="99" t="e">
        <f ca="true">+IF(AND(ISNUMBER(OFFSET('Hygiene Data'!$I$7,0,10*ROW('Hygiene Data'!I122))),'Data Summary'!EE128="Yes"),OFFSET('Hygiene Data'!$I$7,0,10*ROW('Hygiene Data'!I122)),NA())</f>
        <v>#N/A</v>
      </c>
      <c r="BQ128" s="99" t="e">
        <f ca="true">+IF(AND(ISNUMBER(OFFSET('Hygiene Data'!$I$9,0,10*ROW('Hygiene Data'!I122))),'Data Summary'!EF128="Yes"),OFFSET('Hygiene Data'!$I$9,0,10*ROW('Hygiene Data'!I122)),NA())</f>
        <v>#N/A</v>
      </c>
    </row>
    <row xmlns:x14ac="http://schemas.microsoft.com/office/spreadsheetml/2009/9/ac" r="129" x14ac:dyDescent="0.2">
      <c r="A129" s="337" t="e">
        <f ca="true">+RIGHT('Data Summary'!A129,LEN('Data Summary'!A129)-9)</f>
        <v>#VALUE!</v>
      </c>
      <c r="B129" s="38" t="str">
        <f ca="true">+IF(ISTEXT('Data Summary'!B129),'Data Summary'!B129,"")</f>
        <v/>
      </c>
      <c r="C129" s="336" t="e">
        <f ca="true">+VALUE('Data Summary'!C129)</f>
        <v>#VALUE!</v>
      </c>
      <c r="D129" s="97" t="e">
        <f ca="true">+IF(AND(ISNUMBER(OFFSET('Water Data'!$D$4,0,10*ROW('Water Data'!D123))),'Data Summary'!BS129="Yes"),100-OFFSET('Water Data'!$D$4,0,10*ROW('Water Data'!D123)),NA())</f>
        <v>#N/A</v>
      </c>
      <c r="E129" s="97" t="e">
        <f ca="true">+IF(AND(ISNUMBER(OFFSET('Water Data'!$D$6,0,10*ROW('Water Data'!D123))),'Data Summary'!BT129="Yes"),OFFSET('Water Data'!$D$6,0,10*ROW('Water Data'!D123)),NA())</f>
        <v>#N/A</v>
      </c>
      <c r="F129" s="97" t="e">
        <f ca="true">+IF(AND(ISNUMBER(OFFSET('Water Data'!$D$9,0,10*ROW('Water Data'!D123))),'Data Summary'!BU129="Yes"),OFFSET('Water Data'!$D$9,0,10*ROW('Water Data'!D123)),NA())</f>
        <v>#N/A</v>
      </c>
      <c r="G129" s="97" t="e">
        <f ca="true">+IF(AND(ISNUMBER(OFFSET('Water Data'!$E$4,0,10*ROW('Water Data'!E123))),'Data Summary'!BV129="Yes"),100-OFFSET('Water Data'!$E$4,0,10*ROW('Water Data'!E123)),NA())</f>
        <v>#N/A</v>
      </c>
      <c r="H129" s="97" t="e">
        <f ca="true">+IF(AND(ISNUMBER(OFFSET('Water Data'!$E$6,0,10*ROW('Water Data'!E123))),'Data Summary'!BW129="Yes"),OFFSET('Water Data'!$E$6,0,10*ROW('Water Data'!E123)),NA())</f>
        <v>#N/A</v>
      </c>
      <c r="I129" s="97" t="e">
        <f ca="true">+IF(AND(ISNUMBER(OFFSET('Water Data'!$E$9,0,10*ROW('Water Data'!E123))),'Data Summary'!BX129="Yes"),OFFSET('Water Data'!$E$9,0,10*ROW('Water Data'!E123)),NA())</f>
        <v>#N/A</v>
      </c>
      <c r="J129" s="97" t="e">
        <f ca="true">+IF(AND(ISNUMBER(OFFSET('Water Data'!$F$4,0,10*ROW('Water Data'!F123))),'Data Summary'!BY129="Yes"),100-OFFSET('Water Data'!$F$4,0,10*ROW('Water Data'!F123)),NA())</f>
        <v>#N/A</v>
      </c>
      <c r="K129" s="97" t="e">
        <f ca="true">+IF(AND(ISNUMBER(OFFSET('Water Data'!$F$6,0,10*ROW('Water Data'!F123))),'Data Summary'!BZ129="Yes"),OFFSET('Water Data'!$F$6,0,10*ROW('Water Data'!F123)),NA())</f>
        <v>#N/A</v>
      </c>
      <c r="L129" s="97" t="e">
        <f ca="true">+IF(AND(ISNUMBER(OFFSET('Water Data'!$F$9,0,10*ROW('Water Data'!F123))),'Data Summary'!CA129="Yes"),OFFSET('Water Data'!$F$9,0,10*ROW('Water Data'!F123)),NA())</f>
        <v>#N/A</v>
      </c>
      <c r="M129" s="97" t="e">
        <f ca="true">+IF(AND(ISNUMBER(OFFSET('Water Data'!$G$4,0,10*ROW('Water Data'!G123))),'Data Summary'!CB129="Yes"),100-OFFSET('Water Data'!$G$4,0,10*ROW('Water Data'!G123)),NA())</f>
        <v>#N/A</v>
      </c>
      <c r="N129" s="97" t="e">
        <f ca="true">+IF(AND(ISNUMBER(OFFSET('Water Data'!$G$6,0,10*ROW('Water Data'!G123))),'Data Summary'!CC129="Yes"),OFFSET('Water Data'!$G$6,0,10*ROW('Water Data'!G123)),NA())</f>
        <v>#N/A</v>
      </c>
      <c r="O129" s="97" t="e">
        <f ca="true">+IF(AND(ISNUMBER(OFFSET('Water Data'!$G$9,0,10*ROW('Water Data'!G123))),'Data Summary'!CD129="Yes"),OFFSET('Water Data'!$G$9,0,10*ROW('Water Data'!G123)),NA())</f>
        <v>#N/A</v>
      </c>
      <c r="P129" s="97" t="e">
        <f ca="true">+IF(AND(ISNUMBER(OFFSET('Water Data'!$H$4,0,10*ROW('Water Data'!H123))),'Data Summary'!CE129="Yes"),100-OFFSET('Water Data'!$H$4,0,10*ROW('Water Data'!H123)),NA())</f>
        <v>#N/A</v>
      </c>
      <c r="Q129" s="97" t="e">
        <f ca="true">+IF(AND(ISNUMBER(OFFSET('Water Data'!$H$6,0,10*ROW('Water Data'!H123))),'Data Summary'!CF129="Yes"),OFFSET('Water Data'!$H$6,0,10*ROW('Water Data'!H123)),NA())</f>
        <v>#N/A</v>
      </c>
      <c r="R129" s="97" t="e">
        <f ca="true">+IF(AND(ISNUMBER(OFFSET('Water Data'!$H$9,0,10*ROW('Water Data'!H123))),'Data Summary'!CG129="Yes"),OFFSET('Water Data'!$H$9,0,10*ROW('Water Data'!H123)),NA())</f>
        <v>#N/A</v>
      </c>
      <c r="S129" s="97" t="e">
        <f ca="true">+IF(AND(ISNUMBER(OFFSET('Water Data'!$I$4,0,10*ROW('Water Data'!I123))),'Data Summary'!CH129="Yes"),100-OFFSET('Water Data'!$I$4,0,10*ROW('Water Data'!I123)),NA())</f>
        <v>#N/A</v>
      </c>
      <c r="T129" s="97" t="e">
        <f ca="true">+IF(AND(ISNUMBER(OFFSET('Water Data'!$I$6,0,10*ROW('Water Data'!I123))),'Data Summary'!CI129="Yes"),OFFSET('Water Data'!$I$6,0,10*ROW('Water Data'!I123)),NA())</f>
        <v>#N/A</v>
      </c>
      <c r="U129" s="97" t="e">
        <f ca="true">+IF(AND(ISNUMBER(OFFSET('Water Data'!$I$9,0,10*ROW('Water Data'!I123))),'Data Summary'!CJ129="Yes"),OFFSET('Water Data'!$I$9,0,10*ROW('Water Data'!I123)),NA())</f>
        <v>#N/A</v>
      </c>
      <c r="V129" s="98" t="e">
        <f ca="true">+IF(AND(ISNUMBER(OFFSET('Sanitation Data'!$D$4,0,10*ROW('Sanitation Data'!D123))),'Data Summary'!CK129="Yes"),100-OFFSET('Sanitation Data'!$D$4,0,10*ROW('Sanitation Data'!D123)),NA())</f>
        <v>#N/A</v>
      </c>
      <c r="W129" s="98" t="e">
        <f ca="true">+IF(AND(ISNUMBER(OFFSET('Sanitation Data'!$D$6,0,10*ROW('Sanitation Data'!D123))),'Data Summary'!CL129="Yes"),OFFSET('Sanitation Data'!$D$6,0,10*ROW('Sanitation Data'!D123)),NA())</f>
        <v>#N/A</v>
      </c>
      <c r="X129" s="98" t="e">
        <f ca="true">+IF(AND(ISNUMBER(OFFSET('Sanitation Data'!$D$10,0,10*ROW('Sanitation Data'!D123))),'Data Summary'!CM129="Yes"),OFFSET('Sanitation Data'!$D$10,0,10*ROW('Sanitation Data'!D123)),NA())</f>
        <v>#N/A</v>
      </c>
      <c r="Y129" s="98" t="e">
        <f ca="true">+IF(AND(ISNUMBER(OFFSET('Sanitation Data'!$D$11,0,10*ROW('Sanitation Data'!D123))),'Data Summary'!CN129="Yes"),OFFSET('Sanitation Data'!$D$11,0,10*ROW('Sanitation Data'!D123)),NA())</f>
        <v>#N/A</v>
      </c>
      <c r="Z129" s="98" t="e">
        <f ca="true">+IF(AND(ISNUMBER(OFFSET('Sanitation Data'!$D$12,0,10*ROW('Sanitation Data'!D123))),'Data Summary'!CO129="Yes"),OFFSET('Sanitation Data'!$D$12,0,10*ROW('Sanitation Data'!D123)),NA())</f>
        <v>#N/A</v>
      </c>
      <c r="AA129" s="98" t="e">
        <f ca="true">+IF(AND(ISNUMBER(OFFSET('Sanitation Data'!$E$4,0,10*ROW('Sanitation Data'!E123))),'Data Summary'!CP129="Yes"),100-OFFSET('Sanitation Data'!$E$4,0,10*ROW('Sanitation Data'!E123)),NA())</f>
        <v>#N/A</v>
      </c>
      <c r="AB129" s="98" t="e">
        <f ca="true">+IF(AND(ISNUMBER(OFFSET('Sanitation Data'!$E$6,0,10*ROW('Sanitation Data'!E123))),'Data Summary'!CQ129="Yes"),OFFSET('Sanitation Data'!$E$6,0,10*ROW('Sanitation Data'!E123)),NA())</f>
        <v>#N/A</v>
      </c>
      <c r="AC129" s="98" t="e">
        <f ca="true">+IF(AND(ISNUMBER(OFFSET('Sanitation Data'!$E$10,0,10*ROW('Sanitation Data'!E123))),'Data Summary'!CR129="Yes"),OFFSET('Sanitation Data'!$E$10,0,10*ROW('Sanitation Data'!E123)),NA())</f>
        <v>#N/A</v>
      </c>
      <c r="AD129" s="98" t="e">
        <f ca="true">+IF(AND(ISNUMBER(OFFSET('Sanitation Data'!$E$11,0,10*ROW('Sanitation Data'!E123))),'Data Summary'!CS129="Yes"),OFFSET('Sanitation Data'!$E$11,0,10*ROW('Sanitation Data'!E123)),NA())</f>
        <v>#N/A</v>
      </c>
      <c r="AE129" s="98" t="e">
        <f ca="true">+IF(AND(ISNUMBER(OFFSET('Sanitation Data'!$E$12,0,10*ROW('Sanitation Data'!E123))),'Data Summary'!CT129="Yes"),OFFSET('Sanitation Data'!$E$12,0,10*ROW('Sanitation Data'!E123)),NA())</f>
        <v>#N/A</v>
      </c>
      <c r="AF129" s="98" t="e">
        <f ca="true">+IF(AND(ISNUMBER(OFFSET('Sanitation Data'!$F$4,0,10*ROW('Sanitation Data'!F123))),'Data Summary'!CU129="Yes"),100-OFFSET('Sanitation Data'!$F$4,0,10*ROW('Sanitation Data'!F123)),NA())</f>
        <v>#N/A</v>
      </c>
      <c r="AG129" s="98" t="e">
        <f ca="true">+IF(AND(ISNUMBER(OFFSET('Sanitation Data'!$F$6,0,10*ROW('Sanitation Data'!F123))),'Data Summary'!CV129="Yes"),OFFSET('Sanitation Data'!$F$6,0,10*ROW('Sanitation Data'!F123)),NA())</f>
        <v>#N/A</v>
      </c>
      <c r="AH129" s="98" t="e">
        <f ca="true">+IF(AND(ISNUMBER(OFFSET('Sanitation Data'!$F$10,0,10*ROW('Sanitation Data'!F123))),'Data Summary'!CW129="Yes"),OFFSET('Sanitation Data'!$F$10,0,10*ROW('Sanitation Data'!F123)),NA())</f>
        <v>#N/A</v>
      </c>
      <c r="AI129" s="98" t="e">
        <f ca="true">+IF(AND(ISNUMBER(OFFSET('Sanitation Data'!$F$11,0,10*ROW('Sanitation Data'!F123))),'Data Summary'!CX129="Yes"),OFFSET('Sanitation Data'!$F$11,0,10*ROW('Sanitation Data'!F123)),NA())</f>
        <v>#N/A</v>
      </c>
      <c r="AJ129" s="98" t="e">
        <f ca="true">+IF(AND(ISNUMBER(OFFSET('Sanitation Data'!$F$12,0,10*ROW('Sanitation Data'!F123))),'Data Summary'!CY129="Yes"),OFFSET('Sanitation Data'!$F$12,0,10*ROW('Sanitation Data'!F123)),NA())</f>
        <v>#N/A</v>
      </c>
      <c r="AK129" s="98" t="e">
        <f ca="true">+IF(AND(ISNUMBER(OFFSET('Sanitation Data'!$G$4,0,10*ROW('Sanitation Data'!G123))),'Data Summary'!CZ129="Yes"),100-OFFSET('Sanitation Data'!$G$4,0,10*ROW('Sanitation Data'!G123)),NA())</f>
        <v>#N/A</v>
      </c>
      <c r="AL129" s="98" t="e">
        <f ca="true">+IF(AND(ISNUMBER(OFFSET('Sanitation Data'!$G$6,0,10*ROW('Sanitation Data'!G123))),'Data Summary'!DA129="Yes"),OFFSET('Sanitation Data'!$G$6,0,10*ROW('Sanitation Data'!G123)),NA())</f>
        <v>#N/A</v>
      </c>
      <c r="AM129" s="98" t="e">
        <f ca="true">+IF(AND(ISNUMBER(OFFSET('Sanitation Data'!$G$10,0,10*ROW('Sanitation Data'!G123))),'Data Summary'!DB129="Yes"),OFFSET('Sanitation Data'!$G$10,0,10*ROW('Sanitation Data'!G123)),NA())</f>
        <v>#N/A</v>
      </c>
      <c r="AN129" s="98" t="e">
        <f ca="true">+IF(AND(ISNUMBER(OFFSET('Sanitation Data'!$G$11,0,10*ROW('Sanitation Data'!G123))),'Data Summary'!DC129="Yes"),OFFSET('Sanitation Data'!$G$11,0,10*ROW('Sanitation Data'!G123)),NA())</f>
        <v>#N/A</v>
      </c>
      <c r="AO129" s="98" t="e">
        <f ca="true">+IF(AND(ISNUMBER(OFFSET('Sanitation Data'!$G$12,0,10*ROW('Sanitation Data'!G123))),'Data Summary'!DD129="Yes"),OFFSET('Sanitation Data'!$G$12,0,10*ROW('Sanitation Data'!G123)),NA())</f>
        <v>#N/A</v>
      </c>
      <c r="AP129" s="98" t="e">
        <f ca="true">+IF(AND(ISNUMBER(OFFSET('Sanitation Data'!$H$4,0,10*ROW('Sanitation Data'!H123))),'Data Summary'!DE129="Yes"),100-OFFSET('Sanitation Data'!$H$4,0,10*ROW('Sanitation Data'!H123)),NA())</f>
        <v>#N/A</v>
      </c>
      <c r="AQ129" s="98" t="e">
        <f ca="true">+IF(AND(ISNUMBER(OFFSET('Sanitation Data'!$H$6,0,10*ROW('Sanitation Data'!H123))),'Data Summary'!DF129="Yes"),OFFSET('Sanitation Data'!$H$6,0,10*ROW('Sanitation Data'!H123)),NA())</f>
        <v>#N/A</v>
      </c>
      <c r="AR129" s="98" t="e">
        <f ca="true">+IF(AND(ISNUMBER(OFFSET('Sanitation Data'!$H$10,0,10*ROW('Sanitation Data'!H123))),'Data Summary'!DG129="Yes"),OFFSET('Sanitation Data'!$H$10,0,10*ROW('Sanitation Data'!H123)),NA())</f>
        <v>#N/A</v>
      </c>
      <c r="AS129" s="98" t="e">
        <f ca="true">+IF(AND(ISNUMBER(OFFSET('Sanitation Data'!$H$11,0,10*ROW('Sanitation Data'!H123))),'Data Summary'!DH129="Yes"),OFFSET('Sanitation Data'!$H$11,0,10*ROW('Sanitation Data'!H123)),NA())</f>
        <v>#N/A</v>
      </c>
      <c r="AT129" s="98" t="e">
        <f ca="true">+IF(AND(ISNUMBER(OFFSET('Sanitation Data'!$H$12,0,10*ROW('Sanitation Data'!H123))),'Data Summary'!DI129="Yes"),OFFSET('Sanitation Data'!$H$12,0,10*ROW('Sanitation Data'!H123)),NA())</f>
        <v>#N/A</v>
      </c>
      <c r="AU129" s="98" t="e">
        <f ca="true">+IF(AND(ISNUMBER(OFFSET('Sanitation Data'!$I$4,0,10*ROW('Sanitation Data'!I123))),'Data Summary'!DJ129="Yes"),100-OFFSET('Sanitation Data'!$I$4,0,10*ROW('Sanitation Data'!I123)),NA())</f>
        <v>#N/A</v>
      </c>
      <c r="AV129" s="98" t="e">
        <f ca="true">+IF(AND(ISNUMBER(OFFSET('Sanitation Data'!$I$6,0,10*ROW('Sanitation Data'!I123))),'Data Summary'!DK129="Yes"),OFFSET('Sanitation Data'!$I$6,0,10*ROW('Sanitation Data'!I123)),NA())</f>
        <v>#N/A</v>
      </c>
      <c r="AW129" s="98" t="e">
        <f ca="true">+IF(AND(ISNUMBER(OFFSET('Sanitation Data'!$I$10,0,10*ROW('Sanitation Data'!I123))),'Data Summary'!DL129="Yes"),OFFSET('Sanitation Data'!$I$10,0,10*ROW('Sanitation Data'!I123)),NA())</f>
        <v>#N/A</v>
      </c>
      <c r="AX129" s="98" t="e">
        <f ca="true">+IF(AND(ISNUMBER(OFFSET('Sanitation Data'!$I$11,0,10*ROW('Sanitation Data'!I123))),'Data Summary'!DM129="Yes"),OFFSET('Sanitation Data'!$I$11,0,10*ROW('Sanitation Data'!I123)),NA())</f>
        <v>#N/A</v>
      </c>
      <c r="AY129" s="98" t="e">
        <f ca="true">+IF(AND(ISNUMBER(OFFSET('Sanitation Data'!$I$12,0,10*ROW('Sanitation Data'!I123))),'Data Summary'!DN129="Yes"),OFFSET('Sanitation Data'!$I$12,0,10*ROW('Sanitation Data'!I123)),NA())</f>
        <v>#N/A</v>
      </c>
      <c r="AZ129" s="99" t="e">
        <f ca="true">+IF(AND(ISNUMBER(OFFSET('Hygiene Data'!$D$5,0,10*ROW('Hygiene Data'!D123))),'Data Summary'!DO129="Yes"),OFFSET('Hygiene Data'!$D$5,0,10*ROW('Hygiene Data'!D123)),NA())</f>
        <v>#N/A</v>
      </c>
      <c r="BA129" s="99" t="e">
        <f ca="true">+IF(AND(ISNUMBER(OFFSET('Hygiene Data'!$D$7,0,10*ROW('Hygiene Data'!D123))),'Data Summary'!DP129="Yes"),OFFSET('Hygiene Data'!$D$7,0,10*ROW('Hygiene Data'!D123)),NA())</f>
        <v>#N/A</v>
      </c>
      <c r="BB129" s="99" t="e">
        <f ca="true">+IF(AND(ISNUMBER(OFFSET('Hygiene Data'!$D$9,0,10*ROW('Hygiene Data'!D123))),'Data Summary'!DQ129="Yes"),OFFSET('Hygiene Data'!$D$9,0,10*ROW('Hygiene Data'!D123)),NA())</f>
        <v>#N/A</v>
      </c>
      <c r="BC129" s="99" t="e">
        <f ca="true">+IF(AND(ISNUMBER(OFFSET('Hygiene Data'!$E$5,0,10*ROW('Hygiene Data'!E123))),'Data Summary'!DR129="Yes"),OFFSET('Hygiene Data'!$E$5,0,10*ROW('Hygiene Data'!E123)),NA())</f>
        <v>#N/A</v>
      </c>
      <c r="BD129" s="99" t="e">
        <f ca="true">+IF(AND(ISNUMBER(OFFSET('Hygiene Data'!$E$7,0,10*ROW('Hygiene Data'!E123))),'Data Summary'!DS129="Yes"),OFFSET('Hygiene Data'!$E$7,0,10*ROW('Hygiene Data'!E123)),NA())</f>
        <v>#N/A</v>
      </c>
      <c r="BE129" s="99" t="e">
        <f ca="true">+IF(AND(ISNUMBER(OFFSET('Hygiene Data'!$E$9,0,10*ROW('Hygiene Data'!E123))),'Data Summary'!DT129="Yes"),OFFSET('Hygiene Data'!$E$9,0,10*ROW('Hygiene Data'!E123)),NA())</f>
        <v>#N/A</v>
      </c>
      <c r="BF129" s="99" t="e">
        <f ca="true">+IF(AND(ISNUMBER(OFFSET('Hygiene Data'!$F$5,0,10*ROW('Hygiene Data'!F123))),'Data Summary'!DU129="Yes"),OFFSET('Hygiene Data'!$F$5,0,10*ROW('Hygiene Data'!F123)),NA())</f>
        <v>#N/A</v>
      </c>
      <c r="BG129" s="99" t="e">
        <f ca="true">+IF(AND(ISNUMBER(OFFSET('Hygiene Data'!$F$7,0,10*ROW('Hygiene Data'!F123))),'Data Summary'!DV129="Yes"),OFFSET('Hygiene Data'!$F$7,0,10*ROW('Hygiene Data'!F123)),NA())</f>
        <v>#N/A</v>
      </c>
      <c r="BH129" s="99" t="e">
        <f ca="true">+IF(AND(ISNUMBER(OFFSET('Hygiene Data'!$F$9,0,10*ROW('Hygiene Data'!F123))),'Data Summary'!DW129="Yes"),OFFSET('Hygiene Data'!$F$9,0,10*ROW('Hygiene Data'!F123)),NA())</f>
        <v>#N/A</v>
      </c>
      <c r="BI129" s="99" t="e">
        <f ca="true">+IF(AND(ISNUMBER(OFFSET('Hygiene Data'!$G$5,0,10*ROW('Hygiene Data'!G123))),'Data Summary'!DX129="Yes"),OFFSET('Hygiene Data'!$G$5,0,10*ROW('Hygiene Data'!G123)),NA())</f>
        <v>#N/A</v>
      </c>
      <c r="BJ129" s="99" t="e">
        <f ca="true">+IF(AND(ISNUMBER(OFFSET('Hygiene Data'!$G$7,0,10*ROW('Hygiene Data'!G123))),'Data Summary'!DY129="Yes"),OFFSET('Hygiene Data'!$G$7,0,10*ROW('Hygiene Data'!G123)),NA())</f>
        <v>#N/A</v>
      </c>
      <c r="BK129" s="99" t="e">
        <f ca="true">+IF(AND(ISNUMBER(OFFSET('Hygiene Data'!$G$9,0,10*ROW('Hygiene Data'!G123))),'Data Summary'!DZ129="Yes"),OFFSET('Hygiene Data'!$G$9,0,10*ROW('Hygiene Data'!G123)),NA())</f>
        <v>#N/A</v>
      </c>
      <c r="BL129" s="99" t="e">
        <f ca="true">+IF(AND(ISNUMBER(OFFSET('Hygiene Data'!$H$5,0,10*ROW('Hygiene Data'!H123))),'Data Summary'!EA129="Yes"),OFFSET('Hygiene Data'!$H$5,0,10*ROW('Hygiene Data'!H123)),NA())</f>
        <v>#N/A</v>
      </c>
      <c r="BM129" s="99" t="e">
        <f ca="true">+IF(AND(ISNUMBER(OFFSET('Hygiene Data'!$H$7,0,10*ROW('Hygiene Data'!H123))),'Data Summary'!EB129="Yes"),OFFSET('Hygiene Data'!$H$7,0,10*ROW('Hygiene Data'!H123)),NA())</f>
        <v>#N/A</v>
      </c>
      <c r="BN129" s="99" t="e">
        <f ca="true">+IF(AND(ISNUMBER(OFFSET('Hygiene Data'!$H$9,0,10*ROW('Hygiene Data'!H123))),'Data Summary'!EC129="Yes"),OFFSET('Hygiene Data'!$H$9,0,10*ROW('Hygiene Data'!H123)),NA())</f>
        <v>#N/A</v>
      </c>
      <c r="BO129" s="99" t="e">
        <f ca="true">+IF(AND(ISNUMBER(OFFSET('Hygiene Data'!$I$5,0,10*ROW('Hygiene Data'!I123))),'Data Summary'!ED129="Yes"),OFFSET('Hygiene Data'!$I$5,0,10*ROW('Hygiene Data'!I123)),NA())</f>
        <v>#N/A</v>
      </c>
      <c r="BP129" s="99" t="e">
        <f ca="true">+IF(AND(ISNUMBER(OFFSET('Hygiene Data'!$I$7,0,10*ROW('Hygiene Data'!I123))),'Data Summary'!EE129="Yes"),OFFSET('Hygiene Data'!$I$7,0,10*ROW('Hygiene Data'!I123)),NA())</f>
        <v>#N/A</v>
      </c>
      <c r="BQ129" s="99" t="e">
        <f ca="true">+IF(AND(ISNUMBER(OFFSET('Hygiene Data'!$I$9,0,10*ROW('Hygiene Data'!I123))),'Data Summary'!EF129="Yes"),OFFSET('Hygiene Data'!$I$9,0,10*ROW('Hygiene Data'!I123)),NA())</f>
        <v>#N/A</v>
      </c>
    </row>
    <row xmlns:x14ac="http://schemas.microsoft.com/office/spreadsheetml/2009/9/ac" r="130" x14ac:dyDescent="0.2">
      <c r="A130" s="337" t="e">
        <f ca="true">+RIGHT('Data Summary'!A130,LEN('Data Summary'!A130)-9)</f>
        <v>#VALUE!</v>
      </c>
      <c r="B130" s="38" t="str">
        <f ca="true">+IF(ISTEXT('Data Summary'!B130),'Data Summary'!B130,"")</f>
        <v/>
      </c>
      <c r="C130" s="336" t="e">
        <f ca="true">+VALUE('Data Summary'!C130)</f>
        <v>#VALUE!</v>
      </c>
      <c r="D130" s="97" t="e">
        <f ca="true">+IF(AND(ISNUMBER(OFFSET('Water Data'!$D$4,0,10*ROW('Water Data'!D124))),'Data Summary'!BS130="Yes"),100-OFFSET('Water Data'!$D$4,0,10*ROW('Water Data'!D124)),NA())</f>
        <v>#N/A</v>
      </c>
      <c r="E130" s="97" t="e">
        <f ca="true">+IF(AND(ISNUMBER(OFFSET('Water Data'!$D$6,0,10*ROW('Water Data'!D124))),'Data Summary'!BT130="Yes"),OFFSET('Water Data'!$D$6,0,10*ROW('Water Data'!D124)),NA())</f>
        <v>#N/A</v>
      </c>
      <c r="F130" s="97" t="e">
        <f ca="true">+IF(AND(ISNUMBER(OFFSET('Water Data'!$D$9,0,10*ROW('Water Data'!D124))),'Data Summary'!BU130="Yes"),OFFSET('Water Data'!$D$9,0,10*ROW('Water Data'!D124)),NA())</f>
        <v>#N/A</v>
      </c>
      <c r="G130" s="97" t="e">
        <f ca="true">+IF(AND(ISNUMBER(OFFSET('Water Data'!$E$4,0,10*ROW('Water Data'!E124))),'Data Summary'!BV130="Yes"),100-OFFSET('Water Data'!$E$4,0,10*ROW('Water Data'!E124)),NA())</f>
        <v>#N/A</v>
      </c>
      <c r="H130" s="97" t="e">
        <f ca="true">+IF(AND(ISNUMBER(OFFSET('Water Data'!$E$6,0,10*ROW('Water Data'!E124))),'Data Summary'!BW130="Yes"),OFFSET('Water Data'!$E$6,0,10*ROW('Water Data'!E124)),NA())</f>
        <v>#N/A</v>
      </c>
      <c r="I130" s="97" t="e">
        <f ca="true">+IF(AND(ISNUMBER(OFFSET('Water Data'!$E$9,0,10*ROW('Water Data'!E124))),'Data Summary'!BX130="Yes"),OFFSET('Water Data'!$E$9,0,10*ROW('Water Data'!E124)),NA())</f>
        <v>#N/A</v>
      </c>
      <c r="J130" s="97" t="e">
        <f ca="true">+IF(AND(ISNUMBER(OFFSET('Water Data'!$F$4,0,10*ROW('Water Data'!F124))),'Data Summary'!BY130="Yes"),100-OFFSET('Water Data'!$F$4,0,10*ROW('Water Data'!F124)),NA())</f>
        <v>#N/A</v>
      </c>
      <c r="K130" s="97" t="e">
        <f ca="true">+IF(AND(ISNUMBER(OFFSET('Water Data'!$F$6,0,10*ROW('Water Data'!F124))),'Data Summary'!BZ130="Yes"),OFFSET('Water Data'!$F$6,0,10*ROW('Water Data'!F124)),NA())</f>
        <v>#N/A</v>
      </c>
      <c r="L130" s="97" t="e">
        <f ca="true">+IF(AND(ISNUMBER(OFFSET('Water Data'!$F$9,0,10*ROW('Water Data'!F124))),'Data Summary'!CA130="Yes"),OFFSET('Water Data'!$F$9,0,10*ROW('Water Data'!F124)),NA())</f>
        <v>#N/A</v>
      </c>
      <c r="M130" s="97" t="e">
        <f ca="true">+IF(AND(ISNUMBER(OFFSET('Water Data'!$G$4,0,10*ROW('Water Data'!G124))),'Data Summary'!CB130="Yes"),100-OFFSET('Water Data'!$G$4,0,10*ROW('Water Data'!G124)),NA())</f>
        <v>#N/A</v>
      </c>
      <c r="N130" s="97" t="e">
        <f ca="true">+IF(AND(ISNUMBER(OFFSET('Water Data'!$G$6,0,10*ROW('Water Data'!G124))),'Data Summary'!CC130="Yes"),OFFSET('Water Data'!$G$6,0,10*ROW('Water Data'!G124)),NA())</f>
        <v>#N/A</v>
      </c>
      <c r="O130" s="97" t="e">
        <f ca="true">+IF(AND(ISNUMBER(OFFSET('Water Data'!$G$9,0,10*ROW('Water Data'!G124))),'Data Summary'!CD130="Yes"),OFFSET('Water Data'!$G$9,0,10*ROW('Water Data'!G124)),NA())</f>
        <v>#N/A</v>
      </c>
      <c r="P130" s="97" t="e">
        <f ca="true">+IF(AND(ISNUMBER(OFFSET('Water Data'!$H$4,0,10*ROW('Water Data'!H124))),'Data Summary'!CE130="Yes"),100-OFFSET('Water Data'!$H$4,0,10*ROW('Water Data'!H124)),NA())</f>
        <v>#N/A</v>
      </c>
      <c r="Q130" s="97" t="e">
        <f ca="true">+IF(AND(ISNUMBER(OFFSET('Water Data'!$H$6,0,10*ROW('Water Data'!H124))),'Data Summary'!CF130="Yes"),OFFSET('Water Data'!$H$6,0,10*ROW('Water Data'!H124)),NA())</f>
        <v>#N/A</v>
      </c>
      <c r="R130" s="97" t="e">
        <f ca="true">+IF(AND(ISNUMBER(OFFSET('Water Data'!$H$9,0,10*ROW('Water Data'!H124))),'Data Summary'!CG130="Yes"),OFFSET('Water Data'!$H$9,0,10*ROW('Water Data'!H124)),NA())</f>
        <v>#N/A</v>
      </c>
      <c r="S130" s="97" t="e">
        <f ca="true">+IF(AND(ISNUMBER(OFFSET('Water Data'!$I$4,0,10*ROW('Water Data'!I124))),'Data Summary'!CH130="Yes"),100-OFFSET('Water Data'!$I$4,0,10*ROW('Water Data'!I124)),NA())</f>
        <v>#N/A</v>
      </c>
      <c r="T130" s="97" t="e">
        <f ca="true">+IF(AND(ISNUMBER(OFFSET('Water Data'!$I$6,0,10*ROW('Water Data'!I124))),'Data Summary'!CI130="Yes"),OFFSET('Water Data'!$I$6,0,10*ROW('Water Data'!I124)),NA())</f>
        <v>#N/A</v>
      </c>
      <c r="U130" s="97" t="e">
        <f ca="true">+IF(AND(ISNUMBER(OFFSET('Water Data'!$I$9,0,10*ROW('Water Data'!I124))),'Data Summary'!CJ130="Yes"),OFFSET('Water Data'!$I$9,0,10*ROW('Water Data'!I124)),NA())</f>
        <v>#N/A</v>
      </c>
      <c r="V130" s="98" t="e">
        <f ca="true">+IF(AND(ISNUMBER(OFFSET('Sanitation Data'!$D$4,0,10*ROW('Sanitation Data'!D124))),'Data Summary'!CK130="Yes"),100-OFFSET('Sanitation Data'!$D$4,0,10*ROW('Sanitation Data'!D124)),NA())</f>
        <v>#N/A</v>
      </c>
      <c r="W130" s="98" t="e">
        <f ca="true">+IF(AND(ISNUMBER(OFFSET('Sanitation Data'!$D$6,0,10*ROW('Sanitation Data'!D124))),'Data Summary'!CL130="Yes"),OFFSET('Sanitation Data'!$D$6,0,10*ROW('Sanitation Data'!D124)),NA())</f>
        <v>#N/A</v>
      </c>
      <c r="X130" s="98" t="e">
        <f ca="true">+IF(AND(ISNUMBER(OFFSET('Sanitation Data'!$D$10,0,10*ROW('Sanitation Data'!D124))),'Data Summary'!CM130="Yes"),OFFSET('Sanitation Data'!$D$10,0,10*ROW('Sanitation Data'!D124)),NA())</f>
        <v>#N/A</v>
      </c>
      <c r="Y130" s="98" t="e">
        <f ca="true">+IF(AND(ISNUMBER(OFFSET('Sanitation Data'!$D$11,0,10*ROW('Sanitation Data'!D124))),'Data Summary'!CN130="Yes"),OFFSET('Sanitation Data'!$D$11,0,10*ROW('Sanitation Data'!D124)),NA())</f>
        <v>#N/A</v>
      </c>
      <c r="Z130" s="98" t="e">
        <f ca="true">+IF(AND(ISNUMBER(OFFSET('Sanitation Data'!$D$12,0,10*ROW('Sanitation Data'!D124))),'Data Summary'!CO130="Yes"),OFFSET('Sanitation Data'!$D$12,0,10*ROW('Sanitation Data'!D124)),NA())</f>
        <v>#N/A</v>
      </c>
      <c r="AA130" s="98" t="e">
        <f ca="true">+IF(AND(ISNUMBER(OFFSET('Sanitation Data'!$E$4,0,10*ROW('Sanitation Data'!E124))),'Data Summary'!CP130="Yes"),100-OFFSET('Sanitation Data'!$E$4,0,10*ROW('Sanitation Data'!E124)),NA())</f>
        <v>#N/A</v>
      </c>
      <c r="AB130" s="98" t="e">
        <f ca="true">+IF(AND(ISNUMBER(OFFSET('Sanitation Data'!$E$6,0,10*ROW('Sanitation Data'!E124))),'Data Summary'!CQ130="Yes"),OFFSET('Sanitation Data'!$E$6,0,10*ROW('Sanitation Data'!E124)),NA())</f>
        <v>#N/A</v>
      </c>
      <c r="AC130" s="98" t="e">
        <f ca="true">+IF(AND(ISNUMBER(OFFSET('Sanitation Data'!$E$10,0,10*ROW('Sanitation Data'!E124))),'Data Summary'!CR130="Yes"),OFFSET('Sanitation Data'!$E$10,0,10*ROW('Sanitation Data'!E124)),NA())</f>
        <v>#N/A</v>
      </c>
      <c r="AD130" s="98" t="e">
        <f ca="true">+IF(AND(ISNUMBER(OFFSET('Sanitation Data'!$E$11,0,10*ROW('Sanitation Data'!E124))),'Data Summary'!CS130="Yes"),OFFSET('Sanitation Data'!$E$11,0,10*ROW('Sanitation Data'!E124)),NA())</f>
        <v>#N/A</v>
      </c>
      <c r="AE130" s="98" t="e">
        <f ca="true">+IF(AND(ISNUMBER(OFFSET('Sanitation Data'!$E$12,0,10*ROW('Sanitation Data'!E124))),'Data Summary'!CT130="Yes"),OFFSET('Sanitation Data'!$E$12,0,10*ROW('Sanitation Data'!E124)),NA())</f>
        <v>#N/A</v>
      </c>
      <c r="AF130" s="98" t="e">
        <f ca="true">+IF(AND(ISNUMBER(OFFSET('Sanitation Data'!$F$4,0,10*ROW('Sanitation Data'!F124))),'Data Summary'!CU130="Yes"),100-OFFSET('Sanitation Data'!$F$4,0,10*ROW('Sanitation Data'!F124)),NA())</f>
        <v>#N/A</v>
      </c>
      <c r="AG130" s="98" t="e">
        <f ca="true">+IF(AND(ISNUMBER(OFFSET('Sanitation Data'!$F$6,0,10*ROW('Sanitation Data'!F124))),'Data Summary'!CV130="Yes"),OFFSET('Sanitation Data'!$F$6,0,10*ROW('Sanitation Data'!F124)),NA())</f>
        <v>#N/A</v>
      </c>
      <c r="AH130" s="98" t="e">
        <f ca="true">+IF(AND(ISNUMBER(OFFSET('Sanitation Data'!$F$10,0,10*ROW('Sanitation Data'!F124))),'Data Summary'!CW130="Yes"),OFFSET('Sanitation Data'!$F$10,0,10*ROW('Sanitation Data'!F124)),NA())</f>
        <v>#N/A</v>
      </c>
      <c r="AI130" s="98" t="e">
        <f ca="true">+IF(AND(ISNUMBER(OFFSET('Sanitation Data'!$F$11,0,10*ROW('Sanitation Data'!F124))),'Data Summary'!CX130="Yes"),OFFSET('Sanitation Data'!$F$11,0,10*ROW('Sanitation Data'!F124)),NA())</f>
        <v>#N/A</v>
      </c>
      <c r="AJ130" s="98" t="e">
        <f ca="true">+IF(AND(ISNUMBER(OFFSET('Sanitation Data'!$F$12,0,10*ROW('Sanitation Data'!F124))),'Data Summary'!CY130="Yes"),OFFSET('Sanitation Data'!$F$12,0,10*ROW('Sanitation Data'!F124)),NA())</f>
        <v>#N/A</v>
      </c>
      <c r="AK130" s="98" t="e">
        <f ca="true">+IF(AND(ISNUMBER(OFFSET('Sanitation Data'!$G$4,0,10*ROW('Sanitation Data'!G124))),'Data Summary'!CZ130="Yes"),100-OFFSET('Sanitation Data'!$G$4,0,10*ROW('Sanitation Data'!G124)),NA())</f>
        <v>#N/A</v>
      </c>
      <c r="AL130" s="98" t="e">
        <f ca="true">+IF(AND(ISNUMBER(OFFSET('Sanitation Data'!$G$6,0,10*ROW('Sanitation Data'!G124))),'Data Summary'!DA130="Yes"),OFFSET('Sanitation Data'!$G$6,0,10*ROW('Sanitation Data'!G124)),NA())</f>
        <v>#N/A</v>
      </c>
      <c r="AM130" s="98" t="e">
        <f ca="true">+IF(AND(ISNUMBER(OFFSET('Sanitation Data'!$G$10,0,10*ROW('Sanitation Data'!G124))),'Data Summary'!DB130="Yes"),OFFSET('Sanitation Data'!$G$10,0,10*ROW('Sanitation Data'!G124)),NA())</f>
        <v>#N/A</v>
      </c>
      <c r="AN130" s="98" t="e">
        <f ca="true">+IF(AND(ISNUMBER(OFFSET('Sanitation Data'!$G$11,0,10*ROW('Sanitation Data'!G124))),'Data Summary'!DC130="Yes"),OFFSET('Sanitation Data'!$G$11,0,10*ROW('Sanitation Data'!G124)),NA())</f>
        <v>#N/A</v>
      </c>
      <c r="AO130" s="98" t="e">
        <f ca="true">+IF(AND(ISNUMBER(OFFSET('Sanitation Data'!$G$12,0,10*ROW('Sanitation Data'!G124))),'Data Summary'!DD130="Yes"),OFFSET('Sanitation Data'!$G$12,0,10*ROW('Sanitation Data'!G124)),NA())</f>
        <v>#N/A</v>
      </c>
      <c r="AP130" s="98" t="e">
        <f ca="true">+IF(AND(ISNUMBER(OFFSET('Sanitation Data'!$H$4,0,10*ROW('Sanitation Data'!H124))),'Data Summary'!DE130="Yes"),100-OFFSET('Sanitation Data'!$H$4,0,10*ROW('Sanitation Data'!H124)),NA())</f>
        <v>#N/A</v>
      </c>
      <c r="AQ130" s="98" t="e">
        <f ca="true">+IF(AND(ISNUMBER(OFFSET('Sanitation Data'!$H$6,0,10*ROW('Sanitation Data'!H124))),'Data Summary'!DF130="Yes"),OFFSET('Sanitation Data'!$H$6,0,10*ROW('Sanitation Data'!H124)),NA())</f>
        <v>#N/A</v>
      </c>
      <c r="AR130" s="98" t="e">
        <f ca="true">+IF(AND(ISNUMBER(OFFSET('Sanitation Data'!$H$10,0,10*ROW('Sanitation Data'!H124))),'Data Summary'!DG130="Yes"),OFFSET('Sanitation Data'!$H$10,0,10*ROW('Sanitation Data'!H124)),NA())</f>
        <v>#N/A</v>
      </c>
      <c r="AS130" s="98" t="e">
        <f ca="true">+IF(AND(ISNUMBER(OFFSET('Sanitation Data'!$H$11,0,10*ROW('Sanitation Data'!H124))),'Data Summary'!DH130="Yes"),OFFSET('Sanitation Data'!$H$11,0,10*ROW('Sanitation Data'!H124)),NA())</f>
        <v>#N/A</v>
      </c>
      <c r="AT130" s="98" t="e">
        <f ca="true">+IF(AND(ISNUMBER(OFFSET('Sanitation Data'!$H$12,0,10*ROW('Sanitation Data'!H124))),'Data Summary'!DI130="Yes"),OFFSET('Sanitation Data'!$H$12,0,10*ROW('Sanitation Data'!H124)),NA())</f>
        <v>#N/A</v>
      </c>
      <c r="AU130" s="98" t="e">
        <f ca="true">+IF(AND(ISNUMBER(OFFSET('Sanitation Data'!$I$4,0,10*ROW('Sanitation Data'!I124))),'Data Summary'!DJ130="Yes"),100-OFFSET('Sanitation Data'!$I$4,0,10*ROW('Sanitation Data'!I124)),NA())</f>
        <v>#N/A</v>
      </c>
      <c r="AV130" s="98" t="e">
        <f ca="true">+IF(AND(ISNUMBER(OFFSET('Sanitation Data'!$I$6,0,10*ROW('Sanitation Data'!I124))),'Data Summary'!DK130="Yes"),OFFSET('Sanitation Data'!$I$6,0,10*ROW('Sanitation Data'!I124)),NA())</f>
        <v>#N/A</v>
      </c>
      <c r="AW130" s="98" t="e">
        <f ca="true">+IF(AND(ISNUMBER(OFFSET('Sanitation Data'!$I$10,0,10*ROW('Sanitation Data'!I124))),'Data Summary'!DL130="Yes"),OFFSET('Sanitation Data'!$I$10,0,10*ROW('Sanitation Data'!I124)),NA())</f>
        <v>#N/A</v>
      </c>
      <c r="AX130" s="98" t="e">
        <f ca="true">+IF(AND(ISNUMBER(OFFSET('Sanitation Data'!$I$11,0,10*ROW('Sanitation Data'!I124))),'Data Summary'!DM130="Yes"),OFFSET('Sanitation Data'!$I$11,0,10*ROW('Sanitation Data'!I124)),NA())</f>
        <v>#N/A</v>
      </c>
      <c r="AY130" s="98" t="e">
        <f ca="true">+IF(AND(ISNUMBER(OFFSET('Sanitation Data'!$I$12,0,10*ROW('Sanitation Data'!I124))),'Data Summary'!DN130="Yes"),OFFSET('Sanitation Data'!$I$12,0,10*ROW('Sanitation Data'!I124)),NA())</f>
        <v>#N/A</v>
      </c>
      <c r="AZ130" s="99" t="e">
        <f ca="true">+IF(AND(ISNUMBER(OFFSET('Hygiene Data'!$D$5,0,10*ROW('Hygiene Data'!D124))),'Data Summary'!DO130="Yes"),OFFSET('Hygiene Data'!$D$5,0,10*ROW('Hygiene Data'!D124)),NA())</f>
        <v>#N/A</v>
      </c>
      <c r="BA130" s="99" t="e">
        <f ca="true">+IF(AND(ISNUMBER(OFFSET('Hygiene Data'!$D$7,0,10*ROW('Hygiene Data'!D124))),'Data Summary'!DP130="Yes"),OFFSET('Hygiene Data'!$D$7,0,10*ROW('Hygiene Data'!D124)),NA())</f>
        <v>#N/A</v>
      </c>
      <c r="BB130" s="99" t="e">
        <f ca="true">+IF(AND(ISNUMBER(OFFSET('Hygiene Data'!$D$9,0,10*ROW('Hygiene Data'!D124))),'Data Summary'!DQ130="Yes"),OFFSET('Hygiene Data'!$D$9,0,10*ROW('Hygiene Data'!D124)),NA())</f>
        <v>#N/A</v>
      </c>
      <c r="BC130" s="99" t="e">
        <f ca="true">+IF(AND(ISNUMBER(OFFSET('Hygiene Data'!$E$5,0,10*ROW('Hygiene Data'!E124))),'Data Summary'!DR130="Yes"),OFFSET('Hygiene Data'!$E$5,0,10*ROW('Hygiene Data'!E124)),NA())</f>
        <v>#N/A</v>
      </c>
      <c r="BD130" s="99" t="e">
        <f ca="true">+IF(AND(ISNUMBER(OFFSET('Hygiene Data'!$E$7,0,10*ROW('Hygiene Data'!E124))),'Data Summary'!DS130="Yes"),OFFSET('Hygiene Data'!$E$7,0,10*ROW('Hygiene Data'!E124)),NA())</f>
        <v>#N/A</v>
      </c>
      <c r="BE130" s="99" t="e">
        <f ca="true">+IF(AND(ISNUMBER(OFFSET('Hygiene Data'!$E$9,0,10*ROW('Hygiene Data'!E124))),'Data Summary'!DT130="Yes"),OFFSET('Hygiene Data'!$E$9,0,10*ROW('Hygiene Data'!E124)),NA())</f>
        <v>#N/A</v>
      </c>
      <c r="BF130" s="99" t="e">
        <f ca="true">+IF(AND(ISNUMBER(OFFSET('Hygiene Data'!$F$5,0,10*ROW('Hygiene Data'!F124))),'Data Summary'!DU130="Yes"),OFFSET('Hygiene Data'!$F$5,0,10*ROW('Hygiene Data'!F124)),NA())</f>
        <v>#N/A</v>
      </c>
      <c r="BG130" s="99" t="e">
        <f ca="true">+IF(AND(ISNUMBER(OFFSET('Hygiene Data'!$F$7,0,10*ROW('Hygiene Data'!F124))),'Data Summary'!DV130="Yes"),OFFSET('Hygiene Data'!$F$7,0,10*ROW('Hygiene Data'!F124)),NA())</f>
        <v>#N/A</v>
      </c>
      <c r="BH130" s="99" t="e">
        <f ca="true">+IF(AND(ISNUMBER(OFFSET('Hygiene Data'!$F$9,0,10*ROW('Hygiene Data'!F124))),'Data Summary'!DW130="Yes"),OFFSET('Hygiene Data'!$F$9,0,10*ROW('Hygiene Data'!F124)),NA())</f>
        <v>#N/A</v>
      </c>
      <c r="BI130" s="99" t="e">
        <f ca="true">+IF(AND(ISNUMBER(OFFSET('Hygiene Data'!$G$5,0,10*ROW('Hygiene Data'!G124))),'Data Summary'!DX130="Yes"),OFFSET('Hygiene Data'!$G$5,0,10*ROW('Hygiene Data'!G124)),NA())</f>
        <v>#N/A</v>
      </c>
      <c r="BJ130" s="99" t="e">
        <f ca="true">+IF(AND(ISNUMBER(OFFSET('Hygiene Data'!$G$7,0,10*ROW('Hygiene Data'!G124))),'Data Summary'!DY130="Yes"),OFFSET('Hygiene Data'!$G$7,0,10*ROW('Hygiene Data'!G124)),NA())</f>
        <v>#N/A</v>
      </c>
      <c r="BK130" s="99" t="e">
        <f ca="true">+IF(AND(ISNUMBER(OFFSET('Hygiene Data'!$G$9,0,10*ROW('Hygiene Data'!G124))),'Data Summary'!DZ130="Yes"),OFFSET('Hygiene Data'!$G$9,0,10*ROW('Hygiene Data'!G124)),NA())</f>
        <v>#N/A</v>
      </c>
      <c r="BL130" s="99" t="e">
        <f ca="true">+IF(AND(ISNUMBER(OFFSET('Hygiene Data'!$H$5,0,10*ROW('Hygiene Data'!H124))),'Data Summary'!EA130="Yes"),OFFSET('Hygiene Data'!$H$5,0,10*ROW('Hygiene Data'!H124)),NA())</f>
        <v>#N/A</v>
      </c>
      <c r="BM130" s="99" t="e">
        <f ca="true">+IF(AND(ISNUMBER(OFFSET('Hygiene Data'!$H$7,0,10*ROW('Hygiene Data'!H124))),'Data Summary'!EB130="Yes"),OFFSET('Hygiene Data'!$H$7,0,10*ROW('Hygiene Data'!H124)),NA())</f>
        <v>#N/A</v>
      </c>
      <c r="BN130" s="99" t="e">
        <f ca="true">+IF(AND(ISNUMBER(OFFSET('Hygiene Data'!$H$9,0,10*ROW('Hygiene Data'!H124))),'Data Summary'!EC130="Yes"),OFFSET('Hygiene Data'!$H$9,0,10*ROW('Hygiene Data'!H124)),NA())</f>
        <v>#N/A</v>
      </c>
      <c r="BO130" s="99" t="e">
        <f ca="true">+IF(AND(ISNUMBER(OFFSET('Hygiene Data'!$I$5,0,10*ROW('Hygiene Data'!I124))),'Data Summary'!ED130="Yes"),OFFSET('Hygiene Data'!$I$5,0,10*ROW('Hygiene Data'!I124)),NA())</f>
        <v>#N/A</v>
      </c>
      <c r="BP130" s="99" t="e">
        <f ca="true">+IF(AND(ISNUMBER(OFFSET('Hygiene Data'!$I$7,0,10*ROW('Hygiene Data'!I124))),'Data Summary'!EE130="Yes"),OFFSET('Hygiene Data'!$I$7,0,10*ROW('Hygiene Data'!I124)),NA())</f>
        <v>#N/A</v>
      </c>
      <c r="BQ130" s="99" t="e">
        <f ca="true">+IF(AND(ISNUMBER(OFFSET('Hygiene Data'!$I$9,0,10*ROW('Hygiene Data'!I124))),'Data Summary'!EF130="Yes"),OFFSET('Hygiene Data'!$I$9,0,10*ROW('Hygiene Data'!I124)),NA())</f>
        <v>#N/A</v>
      </c>
    </row>
    <row xmlns:x14ac="http://schemas.microsoft.com/office/spreadsheetml/2009/9/ac" r="131" x14ac:dyDescent="0.2">
      <c r="A131" s="337" t="e">
        <f ca="true">+RIGHT('Data Summary'!A131,LEN('Data Summary'!A131)-9)</f>
        <v>#VALUE!</v>
      </c>
      <c r="B131" s="38" t="str">
        <f ca="true">+IF(ISTEXT('Data Summary'!B131),'Data Summary'!B131,"")</f>
        <v/>
      </c>
      <c r="C131" s="336" t="e">
        <f ca="true">+VALUE('Data Summary'!C131)</f>
        <v>#VALUE!</v>
      </c>
      <c r="D131" s="97" t="e">
        <f ca="true">+IF(AND(ISNUMBER(OFFSET('Water Data'!$D$4,0,10*ROW('Water Data'!D125))),'Data Summary'!BS131="Yes"),100-OFFSET('Water Data'!$D$4,0,10*ROW('Water Data'!D125)),NA())</f>
        <v>#N/A</v>
      </c>
      <c r="E131" s="97" t="e">
        <f ca="true">+IF(AND(ISNUMBER(OFFSET('Water Data'!$D$6,0,10*ROW('Water Data'!D125))),'Data Summary'!BT131="Yes"),OFFSET('Water Data'!$D$6,0,10*ROW('Water Data'!D125)),NA())</f>
        <v>#N/A</v>
      </c>
      <c r="F131" s="97" t="e">
        <f ca="true">+IF(AND(ISNUMBER(OFFSET('Water Data'!$D$9,0,10*ROW('Water Data'!D125))),'Data Summary'!BU131="Yes"),OFFSET('Water Data'!$D$9,0,10*ROW('Water Data'!D125)),NA())</f>
        <v>#N/A</v>
      </c>
      <c r="G131" s="97" t="e">
        <f ca="true">+IF(AND(ISNUMBER(OFFSET('Water Data'!$E$4,0,10*ROW('Water Data'!E125))),'Data Summary'!BV131="Yes"),100-OFFSET('Water Data'!$E$4,0,10*ROW('Water Data'!E125)),NA())</f>
        <v>#N/A</v>
      </c>
      <c r="H131" s="97" t="e">
        <f ca="true">+IF(AND(ISNUMBER(OFFSET('Water Data'!$E$6,0,10*ROW('Water Data'!E125))),'Data Summary'!BW131="Yes"),OFFSET('Water Data'!$E$6,0,10*ROW('Water Data'!E125)),NA())</f>
        <v>#N/A</v>
      </c>
      <c r="I131" s="97" t="e">
        <f ca="true">+IF(AND(ISNUMBER(OFFSET('Water Data'!$E$9,0,10*ROW('Water Data'!E125))),'Data Summary'!BX131="Yes"),OFFSET('Water Data'!$E$9,0,10*ROW('Water Data'!E125)),NA())</f>
        <v>#N/A</v>
      </c>
      <c r="J131" s="97" t="e">
        <f ca="true">+IF(AND(ISNUMBER(OFFSET('Water Data'!$F$4,0,10*ROW('Water Data'!F125))),'Data Summary'!BY131="Yes"),100-OFFSET('Water Data'!$F$4,0,10*ROW('Water Data'!F125)),NA())</f>
        <v>#N/A</v>
      </c>
      <c r="K131" s="97" t="e">
        <f ca="true">+IF(AND(ISNUMBER(OFFSET('Water Data'!$F$6,0,10*ROW('Water Data'!F125))),'Data Summary'!BZ131="Yes"),OFFSET('Water Data'!$F$6,0,10*ROW('Water Data'!F125)),NA())</f>
        <v>#N/A</v>
      </c>
      <c r="L131" s="97" t="e">
        <f ca="true">+IF(AND(ISNUMBER(OFFSET('Water Data'!$F$9,0,10*ROW('Water Data'!F125))),'Data Summary'!CA131="Yes"),OFFSET('Water Data'!$F$9,0,10*ROW('Water Data'!F125)),NA())</f>
        <v>#N/A</v>
      </c>
      <c r="M131" s="97" t="e">
        <f ca="true">+IF(AND(ISNUMBER(OFFSET('Water Data'!$G$4,0,10*ROW('Water Data'!G125))),'Data Summary'!CB131="Yes"),100-OFFSET('Water Data'!$G$4,0,10*ROW('Water Data'!G125)),NA())</f>
        <v>#N/A</v>
      </c>
      <c r="N131" s="97" t="e">
        <f ca="true">+IF(AND(ISNUMBER(OFFSET('Water Data'!$G$6,0,10*ROW('Water Data'!G125))),'Data Summary'!CC131="Yes"),OFFSET('Water Data'!$G$6,0,10*ROW('Water Data'!G125)),NA())</f>
        <v>#N/A</v>
      </c>
      <c r="O131" s="97" t="e">
        <f ca="true">+IF(AND(ISNUMBER(OFFSET('Water Data'!$G$9,0,10*ROW('Water Data'!G125))),'Data Summary'!CD131="Yes"),OFFSET('Water Data'!$G$9,0,10*ROW('Water Data'!G125)),NA())</f>
        <v>#N/A</v>
      </c>
      <c r="P131" s="97" t="e">
        <f ca="true">+IF(AND(ISNUMBER(OFFSET('Water Data'!$H$4,0,10*ROW('Water Data'!H125))),'Data Summary'!CE131="Yes"),100-OFFSET('Water Data'!$H$4,0,10*ROW('Water Data'!H125)),NA())</f>
        <v>#N/A</v>
      </c>
      <c r="Q131" s="97" t="e">
        <f ca="true">+IF(AND(ISNUMBER(OFFSET('Water Data'!$H$6,0,10*ROW('Water Data'!H125))),'Data Summary'!CF131="Yes"),OFFSET('Water Data'!$H$6,0,10*ROW('Water Data'!H125)),NA())</f>
        <v>#N/A</v>
      </c>
      <c r="R131" s="97" t="e">
        <f ca="true">+IF(AND(ISNUMBER(OFFSET('Water Data'!$H$9,0,10*ROW('Water Data'!H125))),'Data Summary'!CG131="Yes"),OFFSET('Water Data'!$H$9,0,10*ROW('Water Data'!H125)),NA())</f>
        <v>#N/A</v>
      </c>
      <c r="S131" s="97" t="e">
        <f ca="true">+IF(AND(ISNUMBER(OFFSET('Water Data'!$I$4,0,10*ROW('Water Data'!I125))),'Data Summary'!CH131="Yes"),100-OFFSET('Water Data'!$I$4,0,10*ROW('Water Data'!I125)),NA())</f>
        <v>#N/A</v>
      </c>
      <c r="T131" s="97" t="e">
        <f ca="true">+IF(AND(ISNUMBER(OFFSET('Water Data'!$I$6,0,10*ROW('Water Data'!I125))),'Data Summary'!CI131="Yes"),OFFSET('Water Data'!$I$6,0,10*ROW('Water Data'!I125)),NA())</f>
        <v>#N/A</v>
      </c>
      <c r="U131" s="97" t="e">
        <f ca="true">+IF(AND(ISNUMBER(OFFSET('Water Data'!$I$9,0,10*ROW('Water Data'!I125))),'Data Summary'!CJ131="Yes"),OFFSET('Water Data'!$I$9,0,10*ROW('Water Data'!I125)),NA())</f>
        <v>#N/A</v>
      </c>
      <c r="V131" s="98" t="e">
        <f ca="true">+IF(AND(ISNUMBER(OFFSET('Sanitation Data'!$D$4,0,10*ROW('Sanitation Data'!D125))),'Data Summary'!CK131="Yes"),100-OFFSET('Sanitation Data'!$D$4,0,10*ROW('Sanitation Data'!D125)),NA())</f>
        <v>#N/A</v>
      </c>
      <c r="W131" s="98" t="e">
        <f ca="true">+IF(AND(ISNUMBER(OFFSET('Sanitation Data'!$D$6,0,10*ROW('Sanitation Data'!D125))),'Data Summary'!CL131="Yes"),OFFSET('Sanitation Data'!$D$6,0,10*ROW('Sanitation Data'!D125)),NA())</f>
        <v>#N/A</v>
      </c>
      <c r="X131" s="98" t="e">
        <f ca="true">+IF(AND(ISNUMBER(OFFSET('Sanitation Data'!$D$10,0,10*ROW('Sanitation Data'!D125))),'Data Summary'!CM131="Yes"),OFFSET('Sanitation Data'!$D$10,0,10*ROW('Sanitation Data'!D125)),NA())</f>
        <v>#N/A</v>
      </c>
      <c r="Y131" s="98" t="e">
        <f ca="true">+IF(AND(ISNUMBER(OFFSET('Sanitation Data'!$D$11,0,10*ROW('Sanitation Data'!D125))),'Data Summary'!CN131="Yes"),OFFSET('Sanitation Data'!$D$11,0,10*ROW('Sanitation Data'!D125)),NA())</f>
        <v>#N/A</v>
      </c>
      <c r="Z131" s="98" t="e">
        <f ca="true">+IF(AND(ISNUMBER(OFFSET('Sanitation Data'!$D$12,0,10*ROW('Sanitation Data'!D125))),'Data Summary'!CO131="Yes"),OFFSET('Sanitation Data'!$D$12,0,10*ROW('Sanitation Data'!D125)),NA())</f>
        <v>#N/A</v>
      </c>
      <c r="AA131" s="98" t="e">
        <f ca="true">+IF(AND(ISNUMBER(OFFSET('Sanitation Data'!$E$4,0,10*ROW('Sanitation Data'!E125))),'Data Summary'!CP131="Yes"),100-OFFSET('Sanitation Data'!$E$4,0,10*ROW('Sanitation Data'!E125)),NA())</f>
        <v>#N/A</v>
      </c>
      <c r="AB131" s="98" t="e">
        <f ca="true">+IF(AND(ISNUMBER(OFFSET('Sanitation Data'!$E$6,0,10*ROW('Sanitation Data'!E125))),'Data Summary'!CQ131="Yes"),OFFSET('Sanitation Data'!$E$6,0,10*ROW('Sanitation Data'!E125)),NA())</f>
        <v>#N/A</v>
      </c>
      <c r="AC131" s="98" t="e">
        <f ca="true">+IF(AND(ISNUMBER(OFFSET('Sanitation Data'!$E$10,0,10*ROW('Sanitation Data'!E125))),'Data Summary'!CR131="Yes"),OFFSET('Sanitation Data'!$E$10,0,10*ROW('Sanitation Data'!E125)),NA())</f>
        <v>#N/A</v>
      </c>
      <c r="AD131" s="98" t="e">
        <f ca="true">+IF(AND(ISNUMBER(OFFSET('Sanitation Data'!$E$11,0,10*ROW('Sanitation Data'!E125))),'Data Summary'!CS131="Yes"),OFFSET('Sanitation Data'!$E$11,0,10*ROW('Sanitation Data'!E125)),NA())</f>
        <v>#N/A</v>
      </c>
      <c r="AE131" s="98" t="e">
        <f ca="true">+IF(AND(ISNUMBER(OFFSET('Sanitation Data'!$E$12,0,10*ROW('Sanitation Data'!E125))),'Data Summary'!CT131="Yes"),OFFSET('Sanitation Data'!$E$12,0,10*ROW('Sanitation Data'!E125)),NA())</f>
        <v>#N/A</v>
      </c>
      <c r="AF131" s="98" t="e">
        <f ca="true">+IF(AND(ISNUMBER(OFFSET('Sanitation Data'!$F$4,0,10*ROW('Sanitation Data'!F125))),'Data Summary'!CU131="Yes"),100-OFFSET('Sanitation Data'!$F$4,0,10*ROW('Sanitation Data'!F125)),NA())</f>
        <v>#N/A</v>
      </c>
      <c r="AG131" s="98" t="e">
        <f ca="true">+IF(AND(ISNUMBER(OFFSET('Sanitation Data'!$F$6,0,10*ROW('Sanitation Data'!F125))),'Data Summary'!CV131="Yes"),OFFSET('Sanitation Data'!$F$6,0,10*ROW('Sanitation Data'!F125)),NA())</f>
        <v>#N/A</v>
      </c>
      <c r="AH131" s="98" t="e">
        <f ca="true">+IF(AND(ISNUMBER(OFFSET('Sanitation Data'!$F$10,0,10*ROW('Sanitation Data'!F125))),'Data Summary'!CW131="Yes"),OFFSET('Sanitation Data'!$F$10,0,10*ROW('Sanitation Data'!F125)),NA())</f>
        <v>#N/A</v>
      </c>
      <c r="AI131" s="98" t="e">
        <f ca="true">+IF(AND(ISNUMBER(OFFSET('Sanitation Data'!$F$11,0,10*ROW('Sanitation Data'!F125))),'Data Summary'!CX131="Yes"),OFFSET('Sanitation Data'!$F$11,0,10*ROW('Sanitation Data'!F125)),NA())</f>
        <v>#N/A</v>
      </c>
      <c r="AJ131" s="98" t="e">
        <f ca="true">+IF(AND(ISNUMBER(OFFSET('Sanitation Data'!$F$12,0,10*ROW('Sanitation Data'!F125))),'Data Summary'!CY131="Yes"),OFFSET('Sanitation Data'!$F$12,0,10*ROW('Sanitation Data'!F125)),NA())</f>
        <v>#N/A</v>
      </c>
      <c r="AK131" s="98" t="e">
        <f ca="true">+IF(AND(ISNUMBER(OFFSET('Sanitation Data'!$G$4,0,10*ROW('Sanitation Data'!G125))),'Data Summary'!CZ131="Yes"),100-OFFSET('Sanitation Data'!$G$4,0,10*ROW('Sanitation Data'!G125)),NA())</f>
        <v>#N/A</v>
      </c>
      <c r="AL131" s="98" t="e">
        <f ca="true">+IF(AND(ISNUMBER(OFFSET('Sanitation Data'!$G$6,0,10*ROW('Sanitation Data'!G125))),'Data Summary'!DA131="Yes"),OFFSET('Sanitation Data'!$G$6,0,10*ROW('Sanitation Data'!G125)),NA())</f>
        <v>#N/A</v>
      </c>
      <c r="AM131" s="98" t="e">
        <f ca="true">+IF(AND(ISNUMBER(OFFSET('Sanitation Data'!$G$10,0,10*ROW('Sanitation Data'!G125))),'Data Summary'!DB131="Yes"),OFFSET('Sanitation Data'!$G$10,0,10*ROW('Sanitation Data'!G125)),NA())</f>
        <v>#N/A</v>
      </c>
      <c r="AN131" s="98" t="e">
        <f ca="true">+IF(AND(ISNUMBER(OFFSET('Sanitation Data'!$G$11,0,10*ROW('Sanitation Data'!G125))),'Data Summary'!DC131="Yes"),OFFSET('Sanitation Data'!$G$11,0,10*ROW('Sanitation Data'!G125)),NA())</f>
        <v>#N/A</v>
      </c>
      <c r="AO131" s="98" t="e">
        <f ca="true">+IF(AND(ISNUMBER(OFFSET('Sanitation Data'!$G$12,0,10*ROW('Sanitation Data'!G125))),'Data Summary'!DD131="Yes"),OFFSET('Sanitation Data'!$G$12,0,10*ROW('Sanitation Data'!G125)),NA())</f>
        <v>#N/A</v>
      </c>
      <c r="AP131" s="98" t="e">
        <f ca="true">+IF(AND(ISNUMBER(OFFSET('Sanitation Data'!$H$4,0,10*ROW('Sanitation Data'!H125))),'Data Summary'!DE131="Yes"),100-OFFSET('Sanitation Data'!$H$4,0,10*ROW('Sanitation Data'!H125)),NA())</f>
        <v>#N/A</v>
      </c>
      <c r="AQ131" s="98" t="e">
        <f ca="true">+IF(AND(ISNUMBER(OFFSET('Sanitation Data'!$H$6,0,10*ROW('Sanitation Data'!H125))),'Data Summary'!DF131="Yes"),OFFSET('Sanitation Data'!$H$6,0,10*ROW('Sanitation Data'!H125)),NA())</f>
        <v>#N/A</v>
      </c>
      <c r="AR131" s="98" t="e">
        <f ca="true">+IF(AND(ISNUMBER(OFFSET('Sanitation Data'!$H$10,0,10*ROW('Sanitation Data'!H125))),'Data Summary'!DG131="Yes"),OFFSET('Sanitation Data'!$H$10,0,10*ROW('Sanitation Data'!H125)),NA())</f>
        <v>#N/A</v>
      </c>
      <c r="AS131" s="98" t="e">
        <f ca="true">+IF(AND(ISNUMBER(OFFSET('Sanitation Data'!$H$11,0,10*ROW('Sanitation Data'!H125))),'Data Summary'!DH131="Yes"),OFFSET('Sanitation Data'!$H$11,0,10*ROW('Sanitation Data'!H125)),NA())</f>
        <v>#N/A</v>
      </c>
      <c r="AT131" s="98" t="e">
        <f ca="true">+IF(AND(ISNUMBER(OFFSET('Sanitation Data'!$H$12,0,10*ROW('Sanitation Data'!H125))),'Data Summary'!DI131="Yes"),OFFSET('Sanitation Data'!$H$12,0,10*ROW('Sanitation Data'!H125)),NA())</f>
        <v>#N/A</v>
      </c>
      <c r="AU131" s="98" t="e">
        <f ca="true">+IF(AND(ISNUMBER(OFFSET('Sanitation Data'!$I$4,0,10*ROW('Sanitation Data'!I125))),'Data Summary'!DJ131="Yes"),100-OFFSET('Sanitation Data'!$I$4,0,10*ROW('Sanitation Data'!I125)),NA())</f>
        <v>#N/A</v>
      </c>
      <c r="AV131" s="98" t="e">
        <f ca="true">+IF(AND(ISNUMBER(OFFSET('Sanitation Data'!$I$6,0,10*ROW('Sanitation Data'!I125))),'Data Summary'!DK131="Yes"),OFFSET('Sanitation Data'!$I$6,0,10*ROW('Sanitation Data'!I125)),NA())</f>
        <v>#N/A</v>
      </c>
      <c r="AW131" s="98" t="e">
        <f ca="true">+IF(AND(ISNUMBER(OFFSET('Sanitation Data'!$I$10,0,10*ROW('Sanitation Data'!I125))),'Data Summary'!DL131="Yes"),OFFSET('Sanitation Data'!$I$10,0,10*ROW('Sanitation Data'!I125)),NA())</f>
        <v>#N/A</v>
      </c>
      <c r="AX131" s="98" t="e">
        <f ca="true">+IF(AND(ISNUMBER(OFFSET('Sanitation Data'!$I$11,0,10*ROW('Sanitation Data'!I125))),'Data Summary'!DM131="Yes"),OFFSET('Sanitation Data'!$I$11,0,10*ROW('Sanitation Data'!I125)),NA())</f>
        <v>#N/A</v>
      </c>
      <c r="AY131" s="98" t="e">
        <f ca="true">+IF(AND(ISNUMBER(OFFSET('Sanitation Data'!$I$12,0,10*ROW('Sanitation Data'!I125))),'Data Summary'!DN131="Yes"),OFFSET('Sanitation Data'!$I$12,0,10*ROW('Sanitation Data'!I125)),NA())</f>
        <v>#N/A</v>
      </c>
      <c r="AZ131" s="99" t="e">
        <f ca="true">+IF(AND(ISNUMBER(OFFSET('Hygiene Data'!$D$5,0,10*ROW('Hygiene Data'!D125))),'Data Summary'!DO131="Yes"),OFFSET('Hygiene Data'!$D$5,0,10*ROW('Hygiene Data'!D125)),NA())</f>
        <v>#N/A</v>
      </c>
      <c r="BA131" s="99" t="e">
        <f ca="true">+IF(AND(ISNUMBER(OFFSET('Hygiene Data'!$D$7,0,10*ROW('Hygiene Data'!D125))),'Data Summary'!DP131="Yes"),OFFSET('Hygiene Data'!$D$7,0,10*ROW('Hygiene Data'!D125)),NA())</f>
        <v>#N/A</v>
      </c>
      <c r="BB131" s="99" t="e">
        <f ca="true">+IF(AND(ISNUMBER(OFFSET('Hygiene Data'!$D$9,0,10*ROW('Hygiene Data'!D125))),'Data Summary'!DQ131="Yes"),OFFSET('Hygiene Data'!$D$9,0,10*ROW('Hygiene Data'!D125)),NA())</f>
        <v>#N/A</v>
      </c>
      <c r="BC131" s="99" t="e">
        <f ca="true">+IF(AND(ISNUMBER(OFFSET('Hygiene Data'!$E$5,0,10*ROW('Hygiene Data'!E125))),'Data Summary'!DR131="Yes"),OFFSET('Hygiene Data'!$E$5,0,10*ROW('Hygiene Data'!E125)),NA())</f>
        <v>#N/A</v>
      </c>
      <c r="BD131" s="99" t="e">
        <f ca="true">+IF(AND(ISNUMBER(OFFSET('Hygiene Data'!$E$7,0,10*ROW('Hygiene Data'!E125))),'Data Summary'!DS131="Yes"),OFFSET('Hygiene Data'!$E$7,0,10*ROW('Hygiene Data'!E125)),NA())</f>
        <v>#N/A</v>
      </c>
      <c r="BE131" s="99" t="e">
        <f ca="true">+IF(AND(ISNUMBER(OFFSET('Hygiene Data'!$E$9,0,10*ROW('Hygiene Data'!E125))),'Data Summary'!DT131="Yes"),OFFSET('Hygiene Data'!$E$9,0,10*ROW('Hygiene Data'!E125)),NA())</f>
        <v>#N/A</v>
      </c>
      <c r="BF131" s="99" t="e">
        <f ca="true">+IF(AND(ISNUMBER(OFFSET('Hygiene Data'!$F$5,0,10*ROW('Hygiene Data'!F125))),'Data Summary'!DU131="Yes"),OFFSET('Hygiene Data'!$F$5,0,10*ROW('Hygiene Data'!F125)),NA())</f>
        <v>#N/A</v>
      </c>
      <c r="BG131" s="99" t="e">
        <f ca="true">+IF(AND(ISNUMBER(OFFSET('Hygiene Data'!$F$7,0,10*ROW('Hygiene Data'!F125))),'Data Summary'!DV131="Yes"),OFFSET('Hygiene Data'!$F$7,0,10*ROW('Hygiene Data'!F125)),NA())</f>
        <v>#N/A</v>
      </c>
      <c r="BH131" s="99" t="e">
        <f ca="true">+IF(AND(ISNUMBER(OFFSET('Hygiene Data'!$F$9,0,10*ROW('Hygiene Data'!F125))),'Data Summary'!DW131="Yes"),OFFSET('Hygiene Data'!$F$9,0,10*ROW('Hygiene Data'!F125)),NA())</f>
        <v>#N/A</v>
      </c>
      <c r="BI131" s="99" t="e">
        <f ca="true">+IF(AND(ISNUMBER(OFFSET('Hygiene Data'!$G$5,0,10*ROW('Hygiene Data'!G125))),'Data Summary'!DX131="Yes"),OFFSET('Hygiene Data'!$G$5,0,10*ROW('Hygiene Data'!G125)),NA())</f>
        <v>#N/A</v>
      </c>
      <c r="BJ131" s="99" t="e">
        <f ca="true">+IF(AND(ISNUMBER(OFFSET('Hygiene Data'!$G$7,0,10*ROW('Hygiene Data'!G125))),'Data Summary'!DY131="Yes"),OFFSET('Hygiene Data'!$G$7,0,10*ROW('Hygiene Data'!G125)),NA())</f>
        <v>#N/A</v>
      </c>
      <c r="BK131" s="99" t="e">
        <f ca="true">+IF(AND(ISNUMBER(OFFSET('Hygiene Data'!$G$9,0,10*ROW('Hygiene Data'!G125))),'Data Summary'!DZ131="Yes"),OFFSET('Hygiene Data'!$G$9,0,10*ROW('Hygiene Data'!G125)),NA())</f>
        <v>#N/A</v>
      </c>
      <c r="BL131" s="99" t="e">
        <f ca="true">+IF(AND(ISNUMBER(OFFSET('Hygiene Data'!$H$5,0,10*ROW('Hygiene Data'!H125))),'Data Summary'!EA131="Yes"),OFFSET('Hygiene Data'!$H$5,0,10*ROW('Hygiene Data'!H125)),NA())</f>
        <v>#N/A</v>
      </c>
      <c r="BM131" s="99" t="e">
        <f ca="true">+IF(AND(ISNUMBER(OFFSET('Hygiene Data'!$H$7,0,10*ROW('Hygiene Data'!H125))),'Data Summary'!EB131="Yes"),OFFSET('Hygiene Data'!$H$7,0,10*ROW('Hygiene Data'!H125)),NA())</f>
        <v>#N/A</v>
      </c>
      <c r="BN131" s="99" t="e">
        <f ca="true">+IF(AND(ISNUMBER(OFFSET('Hygiene Data'!$H$9,0,10*ROW('Hygiene Data'!H125))),'Data Summary'!EC131="Yes"),OFFSET('Hygiene Data'!$H$9,0,10*ROW('Hygiene Data'!H125)),NA())</f>
        <v>#N/A</v>
      </c>
      <c r="BO131" s="99" t="e">
        <f ca="true">+IF(AND(ISNUMBER(OFFSET('Hygiene Data'!$I$5,0,10*ROW('Hygiene Data'!I125))),'Data Summary'!ED131="Yes"),OFFSET('Hygiene Data'!$I$5,0,10*ROW('Hygiene Data'!I125)),NA())</f>
        <v>#N/A</v>
      </c>
      <c r="BP131" s="99" t="e">
        <f ca="true">+IF(AND(ISNUMBER(OFFSET('Hygiene Data'!$I$7,0,10*ROW('Hygiene Data'!I125))),'Data Summary'!EE131="Yes"),OFFSET('Hygiene Data'!$I$7,0,10*ROW('Hygiene Data'!I125)),NA())</f>
        <v>#N/A</v>
      </c>
      <c r="BQ131" s="99" t="e">
        <f ca="true">+IF(AND(ISNUMBER(OFFSET('Hygiene Data'!$I$9,0,10*ROW('Hygiene Data'!I125))),'Data Summary'!EF131="Yes"),OFFSET('Hygiene Data'!$I$9,0,10*ROW('Hygiene Data'!I125)),NA())</f>
        <v>#N/A</v>
      </c>
    </row>
    <row xmlns:x14ac="http://schemas.microsoft.com/office/spreadsheetml/2009/9/ac" r="132" x14ac:dyDescent="0.2">
      <c r="A132" s="337" t="e">
        <f ca="true">+RIGHT('Data Summary'!A132,LEN('Data Summary'!A132)-9)</f>
        <v>#VALUE!</v>
      </c>
      <c r="B132" s="38" t="str">
        <f ca="true">+IF(ISTEXT('Data Summary'!B132),'Data Summary'!B132,"")</f>
        <v/>
      </c>
      <c r="C132" s="336" t="e">
        <f ca="true">+VALUE('Data Summary'!C132)</f>
        <v>#VALUE!</v>
      </c>
      <c r="D132" s="97" t="e">
        <f ca="true">+IF(AND(ISNUMBER(OFFSET('Water Data'!$D$4,0,10*ROW('Water Data'!D126))),'Data Summary'!BS132="Yes"),100-OFFSET('Water Data'!$D$4,0,10*ROW('Water Data'!D126)),NA())</f>
        <v>#N/A</v>
      </c>
      <c r="E132" s="97" t="e">
        <f ca="true">+IF(AND(ISNUMBER(OFFSET('Water Data'!$D$6,0,10*ROW('Water Data'!D126))),'Data Summary'!BT132="Yes"),OFFSET('Water Data'!$D$6,0,10*ROW('Water Data'!D126)),NA())</f>
        <v>#N/A</v>
      </c>
      <c r="F132" s="97" t="e">
        <f ca="true">+IF(AND(ISNUMBER(OFFSET('Water Data'!$D$9,0,10*ROW('Water Data'!D126))),'Data Summary'!BU132="Yes"),OFFSET('Water Data'!$D$9,0,10*ROW('Water Data'!D126)),NA())</f>
        <v>#N/A</v>
      </c>
      <c r="G132" s="97" t="e">
        <f ca="true">+IF(AND(ISNUMBER(OFFSET('Water Data'!$E$4,0,10*ROW('Water Data'!E126))),'Data Summary'!BV132="Yes"),100-OFFSET('Water Data'!$E$4,0,10*ROW('Water Data'!E126)),NA())</f>
        <v>#N/A</v>
      </c>
      <c r="H132" s="97" t="e">
        <f ca="true">+IF(AND(ISNUMBER(OFFSET('Water Data'!$E$6,0,10*ROW('Water Data'!E126))),'Data Summary'!BW132="Yes"),OFFSET('Water Data'!$E$6,0,10*ROW('Water Data'!E126)),NA())</f>
        <v>#N/A</v>
      </c>
      <c r="I132" s="97" t="e">
        <f ca="true">+IF(AND(ISNUMBER(OFFSET('Water Data'!$E$9,0,10*ROW('Water Data'!E126))),'Data Summary'!BX132="Yes"),OFFSET('Water Data'!$E$9,0,10*ROW('Water Data'!E126)),NA())</f>
        <v>#N/A</v>
      </c>
      <c r="J132" s="97" t="e">
        <f ca="true">+IF(AND(ISNUMBER(OFFSET('Water Data'!$F$4,0,10*ROW('Water Data'!F126))),'Data Summary'!BY132="Yes"),100-OFFSET('Water Data'!$F$4,0,10*ROW('Water Data'!F126)),NA())</f>
        <v>#N/A</v>
      </c>
      <c r="K132" s="97" t="e">
        <f ca="true">+IF(AND(ISNUMBER(OFFSET('Water Data'!$F$6,0,10*ROW('Water Data'!F126))),'Data Summary'!BZ132="Yes"),OFFSET('Water Data'!$F$6,0,10*ROW('Water Data'!F126)),NA())</f>
        <v>#N/A</v>
      </c>
      <c r="L132" s="97" t="e">
        <f ca="true">+IF(AND(ISNUMBER(OFFSET('Water Data'!$F$9,0,10*ROW('Water Data'!F126))),'Data Summary'!CA132="Yes"),OFFSET('Water Data'!$F$9,0,10*ROW('Water Data'!F126)),NA())</f>
        <v>#N/A</v>
      </c>
      <c r="M132" s="97" t="e">
        <f ca="true">+IF(AND(ISNUMBER(OFFSET('Water Data'!$G$4,0,10*ROW('Water Data'!G126))),'Data Summary'!CB132="Yes"),100-OFFSET('Water Data'!$G$4,0,10*ROW('Water Data'!G126)),NA())</f>
        <v>#N/A</v>
      </c>
      <c r="N132" s="97" t="e">
        <f ca="true">+IF(AND(ISNUMBER(OFFSET('Water Data'!$G$6,0,10*ROW('Water Data'!G126))),'Data Summary'!CC132="Yes"),OFFSET('Water Data'!$G$6,0,10*ROW('Water Data'!G126)),NA())</f>
        <v>#N/A</v>
      </c>
      <c r="O132" s="97" t="e">
        <f ca="true">+IF(AND(ISNUMBER(OFFSET('Water Data'!$G$9,0,10*ROW('Water Data'!G126))),'Data Summary'!CD132="Yes"),OFFSET('Water Data'!$G$9,0,10*ROW('Water Data'!G126)),NA())</f>
        <v>#N/A</v>
      </c>
      <c r="P132" s="97" t="e">
        <f ca="true">+IF(AND(ISNUMBER(OFFSET('Water Data'!$H$4,0,10*ROW('Water Data'!H126))),'Data Summary'!CE132="Yes"),100-OFFSET('Water Data'!$H$4,0,10*ROW('Water Data'!H126)),NA())</f>
        <v>#N/A</v>
      </c>
      <c r="Q132" s="97" t="e">
        <f ca="true">+IF(AND(ISNUMBER(OFFSET('Water Data'!$H$6,0,10*ROW('Water Data'!H126))),'Data Summary'!CF132="Yes"),OFFSET('Water Data'!$H$6,0,10*ROW('Water Data'!H126)),NA())</f>
        <v>#N/A</v>
      </c>
      <c r="R132" s="97" t="e">
        <f ca="true">+IF(AND(ISNUMBER(OFFSET('Water Data'!$H$9,0,10*ROW('Water Data'!H126))),'Data Summary'!CG132="Yes"),OFFSET('Water Data'!$H$9,0,10*ROW('Water Data'!H126)),NA())</f>
        <v>#N/A</v>
      </c>
      <c r="S132" s="97" t="e">
        <f ca="true">+IF(AND(ISNUMBER(OFFSET('Water Data'!$I$4,0,10*ROW('Water Data'!I126))),'Data Summary'!CH132="Yes"),100-OFFSET('Water Data'!$I$4,0,10*ROW('Water Data'!I126)),NA())</f>
        <v>#N/A</v>
      </c>
      <c r="T132" s="97" t="e">
        <f ca="true">+IF(AND(ISNUMBER(OFFSET('Water Data'!$I$6,0,10*ROW('Water Data'!I126))),'Data Summary'!CI132="Yes"),OFFSET('Water Data'!$I$6,0,10*ROW('Water Data'!I126)),NA())</f>
        <v>#N/A</v>
      </c>
      <c r="U132" s="97" t="e">
        <f ca="true">+IF(AND(ISNUMBER(OFFSET('Water Data'!$I$9,0,10*ROW('Water Data'!I126))),'Data Summary'!CJ132="Yes"),OFFSET('Water Data'!$I$9,0,10*ROW('Water Data'!I126)),NA())</f>
        <v>#N/A</v>
      </c>
      <c r="V132" s="98" t="e">
        <f ca="true">+IF(AND(ISNUMBER(OFFSET('Sanitation Data'!$D$4,0,10*ROW('Sanitation Data'!D126))),'Data Summary'!CK132="Yes"),100-OFFSET('Sanitation Data'!$D$4,0,10*ROW('Sanitation Data'!D126)),NA())</f>
        <v>#N/A</v>
      </c>
      <c r="W132" s="98" t="e">
        <f ca="true">+IF(AND(ISNUMBER(OFFSET('Sanitation Data'!$D$6,0,10*ROW('Sanitation Data'!D126))),'Data Summary'!CL132="Yes"),OFFSET('Sanitation Data'!$D$6,0,10*ROW('Sanitation Data'!D126)),NA())</f>
        <v>#N/A</v>
      </c>
      <c r="X132" s="98" t="e">
        <f ca="true">+IF(AND(ISNUMBER(OFFSET('Sanitation Data'!$D$10,0,10*ROW('Sanitation Data'!D126))),'Data Summary'!CM132="Yes"),OFFSET('Sanitation Data'!$D$10,0,10*ROW('Sanitation Data'!D126)),NA())</f>
        <v>#N/A</v>
      </c>
      <c r="Y132" s="98" t="e">
        <f ca="true">+IF(AND(ISNUMBER(OFFSET('Sanitation Data'!$D$11,0,10*ROW('Sanitation Data'!D126))),'Data Summary'!CN132="Yes"),OFFSET('Sanitation Data'!$D$11,0,10*ROW('Sanitation Data'!D126)),NA())</f>
        <v>#N/A</v>
      </c>
      <c r="Z132" s="98" t="e">
        <f ca="true">+IF(AND(ISNUMBER(OFFSET('Sanitation Data'!$D$12,0,10*ROW('Sanitation Data'!D126))),'Data Summary'!CO132="Yes"),OFFSET('Sanitation Data'!$D$12,0,10*ROW('Sanitation Data'!D126)),NA())</f>
        <v>#N/A</v>
      </c>
      <c r="AA132" s="98" t="e">
        <f ca="true">+IF(AND(ISNUMBER(OFFSET('Sanitation Data'!$E$4,0,10*ROW('Sanitation Data'!E126))),'Data Summary'!CP132="Yes"),100-OFFSET('Sanitation Data'!$E$4,0,10*ROW('Sanitation Data'!E126)),NA())</f>
        <v>#N/A</v>
      </c>
      <c r="AB132" s="98" t="e">
        <f ca="true">+IF(AND(ISNUMBER(OFFSET('Sanitation Data'!$E$6,0,10*ROW('Sanitation Data'!E126))),'Data Summary'!CQ132="Yes"),OFFSET('Sanitation Data'!$E$6,0,10*ROW('Sanitation Data'!E126)),NA())</f>
        <v>#N/A</v>
      </c>
      <c r="AC132" s="98" t="e">
        <f ca="true">+IF(AND(ISNUMBER(OFFSET('Sanitation Data'!$E$10,0,10*ROW('Sanitation Data'!E126))),'Data Summary'!CR132="Yes"),OFFSET('Sanitation Data'!$E$10,0,10*ROW('Sanitation Data'!E126)),NA())</f>
        <v>#N/A</v>
      </c>
      <c r="AD132" s="98" t="e">
        <f ca="true">+IF(AND(ISNUMBER(OFFSET('Sanitation Data'!$E$11,0,10*ROW('Sanitation Data'!E126))),'Data Summary'!CS132="Yes"),OFFSET('Sanitation Data'!$E$11,0,10*ROW('Sanitation Data'!E126)),NA())</f>
        <v>#N/A</v>
      </c>
      <c r="AE132" s="98" t="e">
        <f ca="true">+IF(AND(ISNUMBER(OFFSET('Sanitation Data'!$E$12,0,10*ROW('Sanitation Data'!E126))),'Data Summary'!CT132="Yes"),OFFSET('Sanitation Data'!$E$12,0,10*ROW('Sanitation Data'!E126)),NA())</f>
        <v>#N/A</v>
      </c>
      <c r="AF132" s="98" t="e">
        <f ca="true">+IF(AND(ISNUMBER(OFFSET('Sanitation Data'!$F$4,0,10*ROW('Sanitation Data'!F126))),'Data Summary'!CU132="Yes"),100-OFFSET('Sanitation Data'!$F$4,0,10*ROW('Sanitation Data'!F126)),NA())</f>
        <v>#N/A</v>
      </c>
      <c r="AG132" s="98" t="e">
        <f ca="true">+IF(AND(ISNUMBER(OFFSET('Sanitation Data'!$F$6,0,10*ROW('Sanitation Data'!F126))),'Data Summary'!CV132="Yes"),OFFSET('Sanitation Data'!$F$6,0,10*ROW('Sanitation Data'!F126)),NA())</f>
        <v>#N/A</v>
      </c>
      <c r="AH132" s="98" t="e">
        <f ca="true">+IF(AND(ISNUMBER(OFFSET('Sanitation Data'!$F$10,0,10*ROW('Sanitation Data'!F126))),'Data Summary'!CW132="Yes"),OFFSET('Sanitation Data'!$F$10,0,10*ROW('Sanitation Data'!F126)),NA())</f>
        <v>#N/A</v>
      </c>
      <c r="AI132" s="98" t="e">
        <f ca="true">+IF(AND(ISNUMBER(OFFSET('Sanitation Data'!$F$11,0,10*ROW('Sanitation Data'!F126))),'Data Summary'!CX132="Yes"),OFFSET('Sanitation Data'!$F$11,0,10*ROW('Sanitation Data'!F126)),NA())</f>
        <v>#N/A</v>
      </c>
      <c r="AJ132" s="98" t="e">
        <f ca="true">+IF(AND(ISNUMBER(OFFSET('Sanitation Data'!$F$12,0,10*ROW('Sanitation Data'!F126))),'Data Summary'!CY132="Yes"),OFFSET('Sanitation Data'!$F$12,0,10*ROW('Sanitation Data'!F126)),NA())</f>
        <v>#N/A</v>
      </c>
      <c r="AK132" s="98" t="e">
        <f ca="true">+IF(AND(ISNUMBER(OFFSET('Sanitation Data'!$G$4,0,10*ROW('Sanitation Data'!G126))),'Data Summary'!CZ132="Yes"),100-OFFSET('Sanitation Data'!$G$4,0,10*ROW('Sanitation Data'!G126)),NA())</f>
        <v>#N/A</v>
      </c>
      <c r="AL132" s="98" t="e">
        <f ca="true">+IF(AND(ISNUMBER(OFFSET('Sanitation Data'!$G$6,0,10*ROW('Sanitation Data'!G126))),'Data Summary'!DA132="Yes"),OFFSET('Sanitation Data'!$G$6,0,10*ROW('Sanitation Data'!G126)),NA())</f>
        <v>#N/A</v>
      </c>
      <c r="AM132" s="98" t="e">
        <f ca="true">+IF(AND(ISNUMBER(OFFSET('Sanitation Data'!$G$10,0,10*ROW('Sanitation Data'!G126))),'Data Summary'!DB132="Yes"),OFFSET('Sanitation Data'!$G$10,0,10*ROW('Sanitation Data'!G126)),NA())</f>
        <v>#N/A</v>
      </c>
      <c r="AN132" s="98" t="e">
        <f ca="true">+IF(AND(ISNUMBER(OFFSET('Sanitation Data'!$G$11,0,10*ROW('Sanitation Data'!G126))),'Data Summary'!DC132="Yes"),OFFSET('Sanitation Data'!$G$11,0,10*ROW('Sanitation Data'!G126)),NA())</f>
        <v>#N/A</v>
      </c>
      <c r="AO132" s="98" t="e">
        <f ca="true">+IF(AND(ISNUMBER(OFFSET('Sanitation Data'!$G$12,0,10*ROW('Sanitation Data'!G126))),'Data Summary'!DD132="Yes"),OFFSET('Sanitation Data'!$G$12,0,10*ROW('Sanitation Data'!G126)),NA())</f>
        <v>#N/A</v>
      </c>
      <c r="AP132" s="98" t="e">
        <f ca="true">+IF(AND(ISNUMBER(OFFSET('Sanitation Data'!$H$4,0,10*ROW('Sanitation Data'!H126))),'Data Summary'!DE132="Yes"),100-OFFSET('Sanitation Data'!$H$4,0,10*ROW('Sanitation Data'!H126)),NA())</f>
        <v>#N/A</v>
      </c>
      <c r="AQ132" s="98" t="e">
        <f ca="true">+IF(AND(ISNUMBER(OFFSET('Sanitation Data'!$H$6,0,10*ROW('Sanitation Data'!H126))),'Data Summary'!DF132="Yes"),OFFSET('Sanitation Data'!$H$6,0,10*ROW('Sanitation Data'!H126)),NA())</f>
        <v>#N/A</v>
      </c>
      <c r="AR132" s="98" t="e">
        <f ca="true">+IF(AND(ISNUMBER(OFFSET('Sanitation Data'!$H$10,0,10*ROW('Sanitation Data'!H126))),'Data Summary'!DG132="Yes"),OFFSET('Sanitation Data'!$H$10,0,10*ROW('Sanitation Data'!H126)),NA())</f>
        <v>#N/A</v>
      </c>
      <c r="AS132" s="98" t="e">
        <f ca="true">+IF(AND(ISNUMBER(OFFSET('Sanitation Data'!$H$11,0,10*ROW('Sanitation Data'!H126))),'Data Summary'!DH132="Yes"),OFFSET('Sanitation Data'!$H$11,0,10*ROW('Sanitation Data'!H126)),NA())</f>
        <v>#N/A</v>
      </c>
      <c r="AT132" s="98" t="e">
        <f ca="true">+IF(AND(ISNUMBER(OFFSET('Sanitation Data'!$H$12,0,10*ROW('Sanitation Data'!H126))),'Data Summary'!DI132="Yes"),OFFSET('Sanitation Data'!$H$12,0,10*ROW('Sanitation Data'!H126)),NA())</f>
        <v>#N/A</v>
      </c>
      <c r="AU132" s="98" t="e">
        <f ca="true">+IF(AND(ISNUMBER(OFFSET('Sanitation Data'!$I$4,0,10*ROW('Sanitation Data'!I126))),'Data Summary'!DJ132="Yes"),100-OFFSET('Sanitation Data'!$I$4,0,10*ROW('Sanitation Data'!I126)),NA())</f>
        <v>#N/A</v>
      </c>
      <c r="AV132" s="98" t="e">
        <f ca="true">+IF(AND(ISNUMBER(OFFSET('Sanitation Data'!$I$6,0,10*ROW('Sanitation Data'!I126))),'Data Summary'!DK132="Yes"),OFFSET('Sanitation Data'!$I$6,0,10*ROW('Sanitation Data'!I126)),NA())</f>
        <v>#N/A</v>
      </c>
      <c r="AW132" s="98" t="e">
        <f ca="true">+IF(AND(ISNUMBER(OFFSET('Sanitation Data'!$I$10,0,10*ROW('Sanitation Data'!I126))),'Data Summary'!DL132="Yes"),OFFSET('Sanitation Data'!$I$10,0,10*ROW('Sanitation Data'!I126)),NA())</f>
        <v>#N/A</v>
      </c>
      <c r="AX132" s="98" t="e">
        <f ca="true">+IF(AND(ISNUMBER(OFFSET('Sanitation Data'!$I$11,0,10*ROW('Sanitation Data'!I126))),'Data Summary'!DM132="Yes"),OFFSET('Sanitation Data'!$I$11,0,10*ROW('Sanitation Data'!I126)),NA())</f>
        <v>#N/A</v>
      </c>
      <c r="AY132" s="98" t="e">
        <f ca="true">+IF(AND(ISNUMBER(OFFSET('Sanitation Data'!$I$12,0,10*ROW('Sanitation Data'!I126))),'Data Summary'!DN132="Yes"),OFFSET('Sanitation Data'!$I$12,0,10*ROW('Sanitation Data'!I126)),NA())</f>
        <v>#N/A</v>
      </c>
      <c r="AZ132" s="99" t="e">
        <f ca="true">+IF(AND(ISNUMBER(OFFSET('Hygiene Data'!$D$5,0,10*ROW('Hygiene Data'!D126))),'Data Summary'!DO132="Yes"),OFFSET('Hygiene Data'!$D$5,0,10*ROW('Hygiene Data'!D126)),NA())</f>
        <v>#N/A</v>
      </c>
      <c r="BA132" s="99" t="e">
        <f ca="true">+IF(AND(ISNUMBER(OFFSET('Hygiene Data'!$D$7,0,10*ROW('Hygiene Data'!D126))),'Data Summary'!DP132="Yes"),OFFSET('Hygiene Data'!$D$7,0,10*ROW('Hygiene Data'!D126)),NA())</f>
        <v>#N/A</v>
      </c>
      <c r="BB132" s="99" t="e">
        <f ca="true">+IF(AND(ISNUMBER(OFFSET('Hygiene Data'!$D$9,0,10*ROW('Hygiene Data'!D126))),'Data Summary'!DQ132="Yes"),OFFSET('Hygiene Data'!$D$9,0,10*ROW('Hygiene Data'!D126)),NA())</f>
        <v>#N/A</v>
      </c>
      <c r="BC132" s="99" t="e">
        <f ca="true">+IF(AND(ISNUMBER(OFFSET('Hygiene Data'!$E$5,0,10*ROW('Hygiene Data'!E126))),'Data Summary'!DR132="Yes"),OFFSET('Hygiene Data'!$E$5,0,10*ROW('Hygiene Data'!E126)),NA())</f>
        <v>#N/A</v>
      </c>
      <c r="BD132" s="99" t="e">
        <f ca="true">+IF(AND(ISNUMBER(OFFSET('Hygiene Data'!$E$7,0,10*ROW('Hygiene Data'!E126))),'Data Summary'!DS132="Yes"),OFFSET('Hygiene Data'!$E$7,0,10*ROW('Hygiene Data'!E126)),NA())</f>
        <v>#N/A</v>
      </c>
      <c r="BE132" s="99" t="e">
        <f ca="true">+IF(AND(ISNUMBER(OFFSET('Hygiene Data'!$E$9,0,10*ROW('Hygiene Data'!E126))),'Data Summary'!DT132="Yes"),OFFSET('Hygiene Data'!$E$9,0,10*ROW('Hygiene Data'!E126)),NA())</f>
        <v>#N/A</v>
      </c>
      <c r="BF132" s="99" t="e">
        <f ca="true">+IF(AND(ISNUMBER(OFFSET('Hygiene Data'!$F$5,0,10*ROW('Hygiene Data'!F126))),'Data Summary'!DU132="Yes"),OFFSET('Hygiene Data'!$F$5,0,10*ROW('Hygiene Data'!F126)),NA())</f>
        <v>#N/A</v>
      </c>
      <c r="BG132" s="99" t="e">
        <f ca="true">+IF(AND(ISNUMBER(OFFSET('Hygiene Data'!$F$7,0,10*ROW('Hygiene Data'!F126))),'Data Summary'!DV132="Yes"),OFFSET('Hygiene Data'!$F$7,0,10*ROW('Hygiene Data'!F126)),NA())</f>
        <v>#N/A</v>
      </c>
      <c r="BH132" s="99" t="e">
        <f ca="true">+IF(AND(ISNUMBER(OFFSET('Hygiene Data'!$F$9,0,10*ROW('Hygiene Data'!F126))),'Data Summary'!DW132="Yes"),OFFSET('Hygiene Data'!$F$9,0,10*ROW('Hygiene Data'!F126)),NA())</f>
        <v>#N/A</v>
      </c>
      <c r="BI132" s="99" t="e">
        <f ca="true">+IF(AND(ISNUMBER(OFFSET('Hygiene Data'!$G$5,0,10*ROW('Hygiene Data'!G126))),'Data Summary'!DX132="Yes"),OFFSET('Hygiene Data'!$G$5,0,10*ROW('Hygiene Data'!G126)),NA())</f>
        <v>#N/A</v>
      </c>
      <c r="BJ132" s="99" t="e">
        <f ca="true">+IF(AND(ISNUMBER(OFFSET('Hygiene Data'!$G$7,0,10*ROW('Hygiene Data'!G126))),'Data Summary'!DY132="Yes"),OFFSET('Hygiene Data'!$G$7,0,10*ROW('Hygiene Data'!G126)),NA())</f>
        <v>#N/A</v>
      </c>
      <c r="BK132" s="99" t="e">
        <f ca="true">+IF(AND(ISNUMBER(OFFSET('Hygiene Data'!$G$9,0,10*ROW('Hygiene Data'!G126))),'Data Summary'!DZ132="Yes"),OFFSET('Hygiene Data'!$G$9,0,10*ROW('Hygiene Data'!G126)),NA())</f>
        <v>#N/A</v>
      </c>
      <c r="BL132" s="99" t="e">
        <f ca="true">+IF(AND(ISNUMBER(OFFSET('Hygiene Data'!$H$5,0,10*ROW('Hygiene Data'!H126))),'Data Summary'!EA132="Yes"),OFFSET('Hygiene Data'!$H$5,0,10*ROW('Hygiene Data'!H126)),NA())</f>
        <v>#N/A</v>
      </c>
      <c r="BM132" s="99" t="e">
        <f ca="true">+IF(AND(ISNUMBER(OFFSET('Hygiene Data'!$H$7,0,10*ROW('Hygiene Data'!H126))),'Data Summary'!EB132="Yes"),OFFSET('Hygiene Data'!$H$7,0,10*ROW('Hygiene Data'!H126)),NA())</f>
        <v>#N/A</v>
      </c>
      <c r="BN132" s="99" t="e">
        <f ca="true">+IF(AND(ISNUMBER(OFFSET('Hygiene Data'!$H$9,0,10*ROW('Hygiene Data'!H126))),'Data Summary'!EC132="Yes"),OFFSET('Hygiene Data'!$H$9,0,10*ROW('Hygiene Data'!H126)),NA())</f>
        <v>#N/A</v>
      </c>
      <c r="BO132" s="99" t="e">
        <f ca="true">+IF(AND(ISNUMBER(OFFSET('Hygiene Data'!$I$5,0,10*ROW('Hygiene Data'!I126))),'Data Summary'!ED132="Yes"),OFFSET('Hygiene Data'!$I$5,0,10*ROW('Hygiene Data'!I126)),NA())</f>
        <v>#N/A</v>
      </c>
      <c r="BP132" s="99" t="e">
        <f ca="true">+IF(AND(ISNUMBER(OFFSET('Hygiene Data'!$I$7,0,10*ROW('Hygiene Data'!I126))),'Data Summary'!EE132="Yes"),OFFSET('Hygiene Data'!$I$7,0,10*ROW('Hygiene Data'!I126)),NA())</f>
        <v>#N/A</v>
      </c>
      <c r="BQ132" s="99" t="e">
        <f ca="true">+IF(AND(ISNUMBER(OFFSET('Hygiene Data'!$I$9,0,10*ROW('Hygiene Data'!I126))),'Data Summary'!EF132="Yes"),OFFSET('Hygiene Data'!$I$9,0,10*ROW('Hygiene Data'!I126)),NA())</f>
        <v>#N/A</v>
      </c>
    </row>
    <row xmlns:x14ac="http://schemas.microsoft.com/office/spreadsheetml/2009/9/ac" r="133" x14ac:dyDescent="0.2">
      <c r="A133" s="337" t="e">
        <f ca="true">+RIGHT('Data Summary'!A133,LEN('Data Summary'!A133)-9)</f>
        <v>#VALUE!</v>
      </c>
      <c r="B133" s="38" t="str">
        <f ca="true">+IF(ISTEXT('Data Summary'!B133),'Data Summary'!B133,"")</f>
        <v/>
      </c>
      <c r="C133" s="336" t="e">
        <f ca="true">+VALUE('Data Summary'!C133)</f>
        <v>#VALUE!</v>
      </c>
      <c r="D133" s="97" t="e">
        <f ca="true">+IF(AND(ISNUMBER(OFFSET('Water Data'!$D$4,0,10*ROW('Water Data'!D127))),'Data Summary'!BS133="Yes"),100-OFFSET('Water Data'!$D$4,0,10*ROW('Water Data'!D127)),NA())</f>
        <v>#N/A</v>
      </c>
      <c r="E133" s="97" t="e">
        <f ca="true">+IF(AND(ISNUMBER(OFFSET('Water Data'!$D$6,0,10*ROW('Water Data'!D127))),'Data Summary'!BT133="Yes"),OFFSET('Water Data'!$D$6,0,10*ROW('Water Data'!D127)),NA())</f>
        <v>#N/A</v>
      </c>
      <c r="F133" s="97" t="e">
        <f ca="true">+IF(AND(ISNUMBER(OFFSET('Water Data'!$D$9,0,10*ROW('Water Data'!D127))),'Data Summary'!BU133="Yes"),OFFSET('Water Data'!$D$9,0,10*ROW('Water Data'!D127)),NA())</f>
        <v>#N/A</v>
      </c>
      <c r="G133" s="97" t="e">
        <f ca="true">+IF(AND(ISNUMBER(OFFSET('Water Data'!$E$4,0,10*ROW('Water Data'!E127))),'Data Summary'!BV133="Yes"),100-OFFSET('Water Data'!$E$4,0,10*ROW('Water Data'!E127)),NA())</f>
        <v>#N/A</v>
      </c>
      <c r="H133" s="97" t="e">
        <f ca="true">+IF(AND(ISNUMBER(OFFSET('Water Data'!$E$6,0,10*ROW('Water Data'!E127))),'Data Summary'!BW133="Yes"),OFFSET('Water Data'!$E$6,0,10*ROW('Water Data'!E127)),NA())</f>
        <v>#N/A</v>
      </c>
      <c r="I133" s="97" t="e">
        <f ca="true">+IF(AND(ISNUMBER(OFFSET('Water Data'!$E$9,0,10*ROW('Water Data'!E127))),'Data Summary'!BX133="Yes"),OFFSET('Water Data'!$E$9,0,10*ROW('Water Data'!E127)),NA())</f>
        <v>#N/A</v>
      </c>
      <c r="J133" s="97" t="e">
        <f ca="true">+IF(AND(ISNUMBER(OFFSET('Water Data'!$F$4,0,10*ROW('Water Data'!F127))),'Data Summary'!BY133="Yes"),100-OFFSET('Water Data'!$F$4,0,10*ROW('Water Data'!F127)),NA())</f>
        <v>#N/A</v>
      </c>
      <c r="K133" s="97" t="e">
        <f ca="true">+IF(AND(ISNUMBER(OFFSET('Water Data'!$F$6,0,10*ROW('Water Data'!F127))),'Data Summary'!BZ133="Yes"),OFFSET('Water Data'!$F$6,0,10*ROW('Water Data'!F127)),NA())</f>
        <v>#N/A</v>
      </c>
      <c r="L133" s="97" t="e">
        <f ca="true">+IF(AND(ISNUMBER(OFFSET('Water Data'!$F$9,0,10*ROW('Water Data'!F127))),'Data Summary'!CA133="Yes"),OFFSET('Water Data'!$F$9,0,10*ROW('Water Data'!F127)),NA())</f>
        <v>#N/A</v>
      </c>
      <c r="M133" s="97" t="e">
        <f ca="true">+IF(AND(ISNUMBER(OFFSET('Water Data'!$G$4,0,10*ROW('Water Data'!G127))),'Data Summary'!CB133="Yes"),100-OFFSET('Water Data'!$G$4,0,10*ROW('Water Data'!G127)),NA())</f>
        <v>#N/A</v>
      </c>
      <c r="N133" s="97" t="e">
        <f ca="true">+IF(AND(ISNUMBER(OFFSET('Water Data'!$G$6,0,10*ROW('Water Data'!G127))),'Data Summary'!CC133="Yes"),OFFSET('Water Data'!$G$6,0,10*ROW('Water Data'!G127)),NA())</f>
        <v>#N/A</v>
      </c>
      <c r="O133" s="97" t="e">
        <f ca="true">+IF(AND(ISNUMBER(OFFSET('Water Data'!$G$9,0,10*ROW('Water Data'!G127))),'Data Summary'!CD133="Yes"),OFFSET('Water Data'!$G$9,0,10*ROW('Water Data'!G127)),NA())</f>
        <v>#N/A</v>
      </c>
      <c r="P133" s="97" t="e">
        <f ca="true">+IF(AND(ISNUMBER(OFFSET('Water Data'!$H$4,0,10*ROW('Water Data'!H127))),'Data Summary'!CE133="Yes"),100-OFFSET('Water Data'!$H$4,0,10*ROW('Water Data'!H127)),NA())</f>
        <v>#N/A</v>
      </c>
      <c r="Q133" s="97" t="e">
        <f ca="true">+IF(AND(ISNUMBER(OFFSET('Water Data'!$H$6,0,10*ROW('Water Data'!H127))),'Data Summary'!CF133="Yes"),OFFSET('Water Data'!$H$6,0,10*ROW('Water Data'!H127)),NA())</f>
        <v>#N/A</v>
      </c>
      <c r="R133" s="97" t="e">
        <f ca="true">+IF(AND(ISNUMBER(OFFSET('Water Data'!$H$9,0,10*ROW('Water Data'!H127))),'Data Summary'!CG133="Yes"),OFFSET('Water Data'!$H$9,0,10*ROW('Water Data'!H127)),NA())</f>
        <v>#N/A</v>
      </c>
      <c r="S133" s="97" t="e">
        <f ca="true">+IF(AND(ISNUMBER(OFFSET('Water Data'!$I$4,0,10*ROW('Water Data'!I127))),'Data Summary'!CH133="Yes"),100-OFFSET('Water Data'!$I$4,0,10*ROW('Water Data'!I127)),NA())</f>
        <v>#N/A</v>
      </c>
      <c r="T133" s="97" t="e">
        <f ca="true">+IF(AND(ISNUMBER(OFFSET('Water Data'!$I$6,0,10*ROW('Water Data'!I127))),'Data Summary'!CI133="Yes"),OFFSET('Water Data'!$I$6,0,10*ROW('Water Data'!I127)),NA())</f>
        <v>#N/A</v>
      </c>
      <c r="U133" s="97" t="e">
        <f ca="true">+IF(AND(ISNUMBER(OFFSET('Water Data'!$I$9,0,10*ROW('Water Data'!I127))),'Data Summary'!CJ133="Yes"),OFFSET('Water Data'!$I$9,0,10*ROW('Water Data'!I127)),NA())</f>
        <v>#N/A</v>
      </c>
      <c r="V133" s="98" t="e">
        <f ca="true">+IF(AND(ISNUMBER(OFFSET('Sanitation Data'!$D$4,0,10*ROW('Sanitation Data'!D127))),'Data Summary'!CK133="Yes"),100-OFFSET('Sanitation Data'!$D$4,0,10*ROW('Sanitation Data'!D127)),NA())</f>
        <v>#N/A</v>
      </c>
      <c r="W133" s="98" t="e">
        <f ca="true">+IF(AND(ISNUMBER(OFFSET('Sanitation Data'!$D$6,0,10*ROW('Sanitation Data'!D127))),'Data Summary'!CL133="Yes"),OFFSET('Sanitation Data'!$D$6,0,10*ROW('Sanitation Data'!D127)),NA())</f>
        <v>#N/A</v>
      </c>
      <c r="X133" s="98" t="e">
        <f ca="true">+IF(AND(ISNUMBER(OFFSET('Sanitation Data'!$D$10,0,10*ROW('Sanitation Data'!D127))),'Data Summary'!CM133="Yes"),OFFSET('Sanitation Data'!$D$10,0,10*ROW('Sanitation Data'!D127)),NA())</f>
        <v>#N/A</v>
      </c>
      <c r="Y133" s="98" t="e">
        <f ca="true">+IF(AND(ISNUMBER(OFFSET('Sanitation Data'!$D$11,0,10*ROW('Sanitation Data'!D127))),'Data Summary'!CN133="Yes"),OFFSET('Sanitation Data'!$D$11,0,10*ROW('Sanitation Data'!D127)),NA())</f>
        <v>#N/A</v>
      </c>
      <c r="Z133" s="98" t="e">
        <f ca="true">+IF(AND(ISNUMBER(OFFSET('Sanitation Data'!$D$12,0,10*ROW('Sanitation Data'!D127))),'Data Summary'!CO133="Yes"),OFFSET('Sanitation Data'!$D$12,0,10*ROW('Sanitation Data'!D127)),NA())</f>
        <v>#N/A</v>
      </c>
      <c r="AA133" s="98" t="e">
        <f ca="true">+IF(AND(ISNUMBER(OFFSET('Sanitation Data'!$E$4,0,10*ROW('Sanitation Data'!E127))),'Data Summary'!CP133="Yes"),100-OFFSET('Sanitation Data'!$E$4,0,10*ROW('Sanitation Data'!E127)),NA())</f>
        <v>#N/A</v>
      </c>
      <c r="AB133" s="98" t="e">
        <f ca="true">+IF(AND(ISNUMBER(OFFSET('Sanitation Data'!$E$6,0,10*ROW('Sanitation Data'!E127))),'Data Summary'!CQ133="Yes"),OFFSET('Sanitation Data'!$E$6,0,10*ROW('Sanitation Data'!E127)),NA())</f>
        <v>#N/A</v>
      </c>
      <c r="AC133" s="98" t="e">
        <f ca="true">+IF(AND(ISNUMBER(OFFSET('Sanitation Data'!$E$10,0,10*ROW('Sanitation Data'!E127))),'Data Summary'!CR133="Yes"),OFFSET('Sanitation Data'!$E$10,0,10*ROW('Sanitation Data'!E127)),NA())</f>
        <v>#N/A</v>
      </c>
      <c r="AD133" s="98" t="e">
        <f ca="true">+IF(AND(ISNUMBER(OFFSET('Sanitation Data'!$E$11,0,10*ROW('Sanitation Data'!E127))),'Data Summary'!CS133="Yes"),OFFSET('Sanitation Data'!$E$11,0,10*ROW('Sanitation Data'!E127)),NA())</f>
        <v>#N/A</v>
      </c>
      <c r="AE133" s="98" t="e">
        <f ca="true">+IF(AND(ISNUMBER(OFFSET('Sanitation Data'!$E$12,0,10*ROW('Sanitation Data'!E127))),'Data Summary'!CT133="Yes"),OFFSET('Sanitation Data'!$E$12,0,10*ROW('Sanitation Data'!E127)),NA())</f>
        <v>#N/A</v>
      </c>
      <c r="AF133" s="98" t="e">
        <f ca="true">+IF(AND(ISNUMBER(OFFSET('Sanitation Data'!$F$4,0,10*ROW('Sanitation Data'!F127))),'Data Summary'!CU133="Yes"),100-OFFSET('Sanitation Data'!$F$4,0,10*ROW('Sanitation Data'!F127)),NA())</f>
        <v>#N/A</v>
      </c>
      <c r="AG133" s="98" t="e">
        <f ca="true">+IF(AND(ISNUMBER(OFFSET('Sanitation Data'!$F$6,0,10*ROW('Sanitation Data'!F127))),'Data Summary'!CV133="Yes"),OFFSET('Sanitation Data'!$F$6,0,10*ROW('Sanitation Data'!F127)),NA())</f>
        <v>#N/A</v>
      </c>
      <c r="AH133" s="98" t="e">
        <f ca="true">+IF(AND(ISNUMBER(OFFSET('Sanitation Data'!$F$10,0,10*ROW('Sanitation Data'!F127))),'Data Summary'!CW133="Yes"),OFFSET('Sanitation Data'!$F$10,0,10*ROW('Sanitation Data'!F127)),NA())</f>
        <v>#N/A</v>
      </c>
      <c r="AI133" s="98" t="e">
        <f ca="true">+IF(AND(ISNUMBER(OFFSET('Sanitation Data'!$F$11,0,10*ROW('Sanitation Data'!F127))),'Data Summary'!CX133="Yes"),OFFSET('Sanitation Data'!$F$11,0,10*ROW('Sanitation Data'!F127)),NA())</f>
        <v>#N/A</v>
      </c>
      <c r="AJ133" s="98" t="e">
        <f ca="true">+IF(AND(ISNUMBER(OFFSET('Sanitation Data'!$F$12,0,10*ROW('Sanitation Data'!F127))),'Data Summary'!CY133="Yes"),OFFSET('Sanitation Data'!$F$12,0,10*ROW('Sanitation Data'!F127)),NA())</f>
        <v>#N/A</v>
      </c>
      <c r="AK133" s="98" t="e">
        <f ca="true">+IF(AND(ISNUMBER(OFFSET('Sanitation Data'!$G$4,0,10*ROW('Sanitation Data'!G127))),'Data Summary'!CZ133="Yes"),100-OFFSET('Sanitation Data'!$G$4,0,10*ROW('Sanitation Data'!G127)),NA())</f>
        <v>#N/A</v>
      </c>
      <c r="AL133" s="98" t="e">
        <f ca="true">+IF(AND(ISNUMBER(OFFSET('Sanitation Data'!$G$6,0,10*ROW('Sanitation Data'!G127))),'Data Summary'!DA133="Yes"),OFFSET('Sanitation Data'!$G$6,0,10*ROW('Sanitation Data'!G127)),NA())</f>
        <v>#N/A</v>
      </c>
      <c r="AM133" s="98" t="e">
        <f ca="true">+IF(AND(ISNUMBER(OFFSET('Sanitation Data'!$G$10,0,10*ROW('Sanitation Data'!G127))),'Data Summary'!DB133="Yes"),OFFSET('Sanitation Data'!$G$10,0,10*ROW('Sanitation Data'!G127)),NA())</f>
        <v>#N/A</v>
      </c>
      <c r="AN133" s="98" t="e">
        <f ca="true">+IF(AND(ISNUMBER(OFFSET('Sanitation Data'!$G$11,0,10*ROW('Sanitation Data'!G127))),'Data Summary'!DC133="Yes"),OFFSET('Sanitation Data'!$G$11,0,10*ROW('Sanitation Data'!G127)),NA())</f>
        <v>#N/A</v>
      </c>
      <c r="AO133" s="98" t="e">
        <f ca="true">+IF(AND(ISNUMBER(OFFSET('Sanitation Data'!$G$12,0,10*ROW('Sanitation Data'!G127))),'Data Summary'!DD133="Yes"),OFFSET('Sanitation Data'!$G$12,0,10*ROW('Sanitation Data'!G127)),NA())</f>
        <v>#N/A</v>
      </c>
      <c r="AP133" s="98" t="e">
        <f ca="true">+IF(AND(ISNUMBER(OFFSET('Sanitation Data'!$H$4,0,10*ROW('Sanitation Data'!H127))),'Data Summary'!DE133="Yes"),100-OFFSET('Sanitation Data'!$H$4,0,10*ROW('Sanitation Data'!H127)),NA())</f>
        <v>#N/A</v>
      </c>
      <c r="AQ133" s="98" t="e">
        <f ca="true">+IF(AND(ISNUMBER(OFFSET('Sanitation Data'!$H$6,0,10*ROW('Sanitation Data'!H127))),'Data Summary'!DF133="Yes"),OFFSET('Sanitation Data'!$H$6,0,10*ROW('Sanitation Data'!H127)),NA())</f>
        <v>#N/A</v>
      </c>
      <c r="AR133" s="98" t="e">
        <f ca="true">+IF(AND(ISNUMBER(OFFSET('Sanitation Data'!$H$10,0,10*ROW('Sanitation Data'!H127))),'Data Summary'!DG133="Yes"),OFFSET('Sanitation Data'!$H$10,0,10*ROW('Sanitation Data'!H127)),NA())</f>
        <v>#N/A</v>
      </c>
      <c r="AS133" s="98" t="e">
        <f ca="true">+IF(AND(ISNUMBER(OFFSET('Sanitation Data'!$H$11,0,10*ROW('Sanitation Data'!H127))),'Data Summary'!DH133="Yes"),OFFSET('Sanitation Data'!$H$11,0,10*ROW('Sanitation Data'!H127)),NA())</f>
        <v>#N/A</v>
      </c>
      <c r="AT133" s="98" t="e">
        <f ca="true">+IF(AND(ISNUMBER(OFFSET('Sanitation Data'!$H$12,0,10*ROW('Sanitation Data'!H127))),'Data Summary'!DI133="Yes"),OFFSET('Sanitation Data'!$H$12,0,10*ROW('Sanitation Data'!H127)),NA())</f>
        <v>#N/A</v>
      </c>
      <c r="AU133" s="98" t="e">
        <f ca="true">+IF(AND(ISNUMBER(OFFSET('Sanitation Data'!$I$4,0,10*ROW('Sanitation Data'!I127))),'Data Summary'!DJ133="Yes"),100-OFFSET('Sanitation Data'!$I$4,0,10*ROW('Sanitation Data'!I127)),NA())</f>
        <v>#N/A</v>
      </c>
      <c r="AV133" s="98" t="e">
        <f ca="true">+IF(AND(ISNUMBER(OFFSET('Sanitation Data'!$I$6,0,10*ROW('Sanitation Data'!I127))),'Data Summary'!DK133="Yes"),OFFSET('Sanitation Data'!$I$6,0,10*ROW('Sanitation Data'!I127)),NA())</f>
        <v>#N/A</v>
      </c>
      <c r="AW133" s="98" t="e">
        <f ca="true">+IF(AND(ISNUMBER(OFFSET('Sanitation Data'!$I$10,0,10*ROW('Sanitation Data'!I127))),'Data Summary'!DL133="Yes"),OFFSET('Sanitation Data'!$I$10,0,10*ROW('Sanitation Data'!I127)),NA())</f>
        <v>#N/A</v>
      </c>
      <c r="AX133" s="98" t="e">
        <f ca="true">+IF(AND(ISNUMBER(OFFSET('Sanitation Data'!$I$11,0,10*ROW('Sanitation Data'!I127))),'Data Summary'!DM133="Yes"),OFFSET('Sanitation Data'!$I$11,0,10*ROW('Sanitation Data'!I127)),NA())</f>
        <v>#N/A</v>
      </c>
      <c r="AY133" s="98" t="e">
        <f ca="true">+IF(AND(ISNUMBER(OFFSET('Sanitation Data'!$I$12,0,10*ROW('Sanitation Data'!I127))),'Data Summary'!DN133="Yes"),OFFSET('Sanitation Data'!$I$12,0,10*ROW('Sanitation Data'!I127)),NA())</f>
        <v>#N/A</v>
      </c>
      <c r="AZ133" s="99" t="e">
        <f ca="true">+IF(AND(ISNUMBER(OFFSET('Hygiene Data'!$D$5,0,10*ROW('Hygiene Data'!D127))),'Data Summary'!DO133="Yes"),OFFSET('Hygiene Data'!$D$5,0,10*ROW('Hygiene Data'!D127)),NA())</f>
        <v>#N/A</v>
      </c>
      <c r="BA133" s="99" t="e">
        <f ca="true">+IF(AND(ISNUMBER(OFFSET('Hygiene Data'!$D$7,0,10*ROW('Hygiene Data'!D127))),'Data Summary'!DP133="Yes"),OFFSET('Hygiene Data'!$D$7,0,10*ROW('Hygiene Data'!D127)),NA())</f>
        <v>#N/A</v>
      </c>
      <c r="BB133" s="99" t="e">
        <f ca="true">+IF(AND(ISNUMBER(OFFSET('Hygiene Data'!$D$9,0,10*ROW('Hygiene Data'!D127))),'Data Summary'!DQ133="Yes"),OFFSET('Hygiene Data'!$D$9,0,10*ROW('Hygiene Data'!D127)),NA())</f>
        <v>#N/A</v>
      </c>
      <c r="BC133" s="99" t="e">
        <f ca="true">+IF(AND(ISNUMBER(OFFSET('Hygiene Data'!$E$5,0,10*ROW('Hygiene Data'!E127))),'Data Summary'!DR133="Yes"),OFFSET('Hygiene Data'!$E$5,0,10*ROW('Hygiene Data'!E127)),NA())</f>
        <v>#N/A</v>
      </c>
      <c r="BD133" s="99" t="e">
        <f ca="true">+IF(AND(ISNUMBER(OFFSET('Hygiene Data'!$E$7,0,10*ROW('Hygiene Data'!E127))),'Data Summary'!DS133="Yes"),OFFSET('Hygiene Data'!$E$7,0,10*ROW('Hygiene Data'!E127)),NA())</f>
        <v>#N/A</v>
      </c>
      <c r="BE133" s="99" t="e">
        <f ca="true">+IF(AND(ISNUMBER(OFFSET('Hygiene Data'!$E$9,0,10*ROW('Hygiene Data'!E127))),'Data Summary'!DT133="Yes"),OFFSET('Hygiene Data'!$E$9,0,10*ROW('Hygiene Data'!E127)),NA())</f>
        <v>#N/A</v>
      </c>
      <c r="BF133" s="99" t="e">
        <f ca="true">+IF(AND(ISNUMBER(OFFSET('Hygiene Data'!$F$5,0,10*ROW('Hygiene Data'!F127))),'Data Summary'!DU133="Yes"),OFFSET('Hygiene Data'!$F$5,0,10*ROW('Hygiene Data'!F127)),NA())</f>
        <v>#N/A</v>
      </c>
      <c r="BG133" s="99" t="e">
        <f ca="true">+IF(AND(ISNUMBER(OFFSET('Hygiene Data'!$F$7,0,10*ROW('Hygiene Data'!F127))),'Data Summary'!DV133="Yes"),OFFSET('Hygiene Data'!$F$7,0,10*ROW('Hygiene Data'!F127)),NA())</f>
        <v>#N/A</v>
      </c>
      <c r="BH133" s="99" t="e">
        <f ca="true">+IF(AND(ISNUMBER(OFFSET('Hygiene Data'!$F$9,0,10*ROW('Hygiene Data'!F127))),'Data Summary'!DW133="Yes"),OFFSET('Hygiene Data'!$F$9,0,10*ROW('Hygiene Data'!F127)),NA())</f>
        <v>#N/A</v>
      </c>
      <c r="BI133" s="99" t="e">
        <f ca="true">+IF(AND(ISNUMBER(OFFSET('Hygiene Data'!$G$5,0,10*ROW('Hygiene Data'!G127))),'Data Summary'!DX133="Yes"),OFFSET('Hygiene Data'!$G$5,0,10*ROW('Hygiene Data'!G127)),NA())</f>
        <v>#N/A</v>
      </c>
      <c r="BJ133" s="99" t="e">
        <f ca="true">+IF(AND(ISNUMBER(OFFSET('Hygiene Data'!$G$7,0,10*ROW('Hygiene Data'!G127))),'Data Summary'!DY133="Yes"),OFFSET('Hygiene Data'!$G$7,0,10*ROW('Hygiene Data'!G127)),NA())</f>
        <v>#N/A</v>
      </c>
      <c r="BK133" s="99" t="e">
        <f ca="true">+IF(AND(ISNUMBER(OFFSET('Hygiene Data'!$G$9,0,10*ROW('Hygiene Data'!G127))),'Data Summary'!DZ133="Yes"),OFFSET('Hygiene Data'!$G$9,0,10*ROW('Hygiene Data'!G127)),NA())</f>
        <v>#N/A</v>
      </c>
      <c r="BL133" s="99" t="e">
        <f ca="true">+IF(AND(ISNUMBER(OFFSET('Hygiene Data'!$H$5,0,10*ROW('Hygiene Data'!H127))),'Data Summary'!EA133="Yes"),OFFSET('Hygiene Data'!$H$5,0,10*ROW('Hygiene Data'!H127)),NA())</f>
        <v>#N/A</v>
      </c>
      <c r="BM133" s="99" t="e">
        <f ca="true">+IF(AND(ISNUMBER(OFFSET('Hygiene Data'!$H$7,0,10*ROW('Hygiene Data'!H127))),'Data Summary'!EB133="Yes"),OFFSET('Hygiene Data'!$H$7,0,10*ROW('Hygiene Data'!H127)),NA())</f>
        <v>#N/A</v>
      </c>
      <c r="BN133" s="99" t="e">
        <f ca="true">+IF(AND(ISNUMBER(OFFSET('Hygiene Data'!$H$9,0,10*ROW('Hygiene Data'!H127))),'Data Summary'!EC133="Yes"),OFFSET('Hygiene Data'!$H$9,0,10*ROW('Hygiene Data'!H127)),NA())</f>
        <v>#N/A</v>
      </c>
      <c r="BO133" s="99" t="e">
        <f ca="true">+IF(AND(ISNUMBER(OFFSET('Hygiene Data'!$I$5,0,10*ROW('Hygiene Data'!I127))),'Data Summary'!ED133="Yes"),OFFSET('Hygiene Data'!$I$5,0,10*ROW('Hygiene Data'!I127)),NA())</f>
        <v>#N/A</v>
      </c>
      <c r="BP133" s="99" t="e">
        <f ca="true">+IF(AND(ISNUMBER(OFFSET('Hygiene Data'!$I$7,0,10*ROW('Hygiene Data'!I127))),'Data Summary'!EE133="Yes"),OFFSET('Hygiene Data'!$I$7,0,10*ROW('Hygiene Data'!I127)),NA())</f>
        <v>#N/A</v>
      </c>
      <c r="BQ133" s="99" t="e">
        <f ca="true">+IF(AND(ISNUMBER(OFFSET('Hygiene Data'!$I$9,0,10*ROW('Hygiene Data'!I127))),'Data Summary'!EF133="Yes"),OFFSET('Hygiene Data'!$I$9,0,10*ROW('Hygiene Data'!I127)),NA())</f>
        <v>#N/A</v>
      </c>
    </row>
    <row xmlns:x14ac="http://schemas.microsoft.com/office/spreadsheetml/2009/9/ac" r="134" x14ac:dyDescent="0.2">
      <c r="A134" s="337" t="e">
        <f ca="true">+RIGHT('Data Summary'!A134,LEN('Data Summary'!A134)-9)</f>
        <v>#VALUE!</v>
      </c>
      <c r="B134" s="38" t="str">
        <f ca="true">+IF(ISTEXT('Data Summary'!B134),'Data Summary'!B134,"")</f>
        <v/>
      </c>
      <c r="C134" s="336" t="e">
        <f ca="true">+VALUE('Data Summary'!C134)</f>
        <v>#VALUE!</v>
      </c>
      <c r="D134" s="97" t="e">
        <f ca="true">+IF(AND(ISNUMBER(OFFSET('Water Data'!$D$4,0,10*ROW('Water Data'!D128))),'Data Summary'!BS134="Yes"),100-OFFSET('Water Data'!$D$4,0,10*ROW('Water Data'!D128)),NA())</f>
        <v>#N/A</v>
      </c>
      <c r="E134" s="97" t="e">
        <f ca="true">+IF(AND(ISNUMBER(OFFSET('Water Data'!$D$6,0,10*ROW('Water Data'!D128))),'Data Summary'!BT134="Yes"),OFFSET('Water Data'!$D$6,0,10*ROW('Water Data'!D128)),NA())</f>
        <v>#N/A</v>
      </c>
      <c r="F134" s="97" t="e">
        <f ca="true">+IF(AND(ISNUMBER(OFFSET('Water Data'!$D$9,0,10*ROW('Water Data'!D128))),'Data Summary'!BU134="Yes"),OFFSET('Water Data'!$D$9,0,10*ROW('Water Data'!D128)),NA())</f>
        <v>#N/A</v>
      </c>
      <c r="G134" s="97" t="e">
        <f ca="true">+IF(AND(ISNUMBER(OFFSET('Water Data'!$E$4,0,10*ROW('Water Data'!E128))),'Data Summary'!BV134="Yes"),100-OFFSET('Water Data'!$E$4,0,10*ROW('Water Data'!E128)),NA())</f>
        <v>#N/A</v>
      </c>
      <c r="H134" s="97" t="e">
        <f ca="true">+IF(AND(ISNUMBER(OFFSET('Water Data'!$E$6,0,10*ROW('Water Data'!E128))),'Data Summary'!BW134="Yes"),OFFSET('Water Data'!$E$6,0,10*ROW('Water Data'!E128)),NA())</f>
        <v>#N/A</v>
      </c>
      <c r="I134" s="97" t="e">
        <f ca="true">+IF(AND(ISNUMBER(OFFSET('Water Data'!$E$9,0,10*ROW('Water Data'!E128))),'Data Summary'!BX134="Yes"),OFFSET('Water Data'!$E$9,0,10*ROW('Water Data'!E128)),NA())</f>
        <v>#N/A</v>
      </c>
      <c r="J134" s="97" t="e">
        <f ca="true">+IF(AND(ISNUMBER(OFFSET('Water Data'!$F$4,0,10*ROW('Water Data'!F128))),'Data Summary'!BY134="Yes"),100-OFFSET('Water Data'!$F$4,0,10*ROW('Water Data'!F128)),NA())</f>
        <v>#N/A</v>
      </c>
      <c r="K134" s="97" t="e">
        <f ca="true">+IF(AND(ISNUMBER(OFFSET('Water Data'!$F$6,0,10*ROW('Water Data'!F128))),'Data Summary'!BZ134="Yes"),OFFSET('Water Data'!$F$6,0,10*ROW('Water Data'!F128)),NA())</f>
        <v>#N/A</v>
      </c>
      <c r="L134" s="97" t="e">
        <f ca="true">+IF(AND(ISNUMBER(OFFSET('Water Data'!$F$9,0,10*ROW('Water Data'!F128))),'Data Summary'!CA134="Yes"),OFFSET('Water Data'!$F$9,0,10*ROW('Water Data'!F128)),NA())</f>
        <v>#N/A</v>
      </c>
      <c r="M134" s="97" t="e">
        <f ca="true">+IF(AND(ISNUMBER(OFFSET('Water Data'!$G$4,0,10*ROW('Water Data'!G128))),'Data Summary'!CB134="Yes"),100-OFFSET('Water Data'!$G$4,0,10*ROW('Water Data'!G128)),NA())</f>
        <v>#N/A</v>
      </c>
      <c r="N134" s="97" t="e">
        <f ca="true">+IF(AND(ISNUMBER(OFFSET('Water Data'!$G$6,0,10*ROW('Water Data'!G128))),'Data Summary'!CC134="Yes"),OFFSET('Water Data'!$G$6,0,10*ROW('Water Data'!G128)),NA())</f>
        <v>#N/A</v>
      </c>
      <c r="O134" s="97" t="e">
        <f ca="true">+IF(AND(ISNUMBER(OFFSET('Water Data'!$G$9,0,10*ROW('Water Data'!G128))),'Data Summary'!CD134="Yes"),OFFSET('Water Data'!$G$9,0,10*ROW('Water Data'!G128)),NA())</f>
        <v>#N/A</v>
      </c>
      <c r="P134" s="97" t="e">
        <f ca="true">+IF(AND(ISNUMBER(OFFSET('Water Data'!$H$4,0,10*ROW('Water Data'!H128))),'Data Summary'!CE134="Yes"),100-OFFSET('Water Data'!$H$4,0,10*ROW('Water Data'!H128)),NA())</f>
        <v>#N/A</v>
      </c>
      <c r="Q134" s="97" t="e">
        <f ca="true">+IF(AND(ISNUMBER(OFFSET('Water Data'!$H$6,0,10*ROW('Water Data'!H128))),'Data Summary'!CF134="Yes"),OFFSET('Water Data'!$H$6,0,10*ROW('Water Data'!H128)),NA())</f>
        <v>#N/A</v>
      </c>
      <c r="R134" s="97" t="e">
        <f ca="true">+IF(AND(ISNUMBER(OFFSET('Water Data'!$H$9,0,10*ROW('Water Data'!H128))),'Data Summary'!CG134="Yes"),OFFSET('Water Data'!$H$9,0,10*ROW('Water Data'!H128)),NA())</f>
        <v>#N/A</v>
      </c>
      <c r="S134" s="97" t="e">
        <f ca="true">+IF(AND(ISNUMBER(OFFSET('Water Data'!$I$4,0,10*ROW('Water Data'!I128))),'Data Summary'!CH134="Yes"),100-OFFSET('Water Data'!$I$4,0,10*ROW('Water Data'!I128)),NA())</f>
        <v>#N/A</v>
      </c>
      <c r="T134" s="97" t="e">
        <f ca="true">+IF(AND(ISNUMBER(OFFSET('Water Data'!$I$6,0,10*ROW('Water Data'!I128))),'Data Summary'!CI134="Yes"),OFFSET('Water Data'!$I$6,0,10*ROW('Water Data'!I128)),NA())</f>
        <v>#N/A</v>
      </c>
      <c r="U134" s="97" t="e">
        <f ca="true">+IF(AND(ISNUMBER(OFFSET('Water Data'!$I$9,0,10*ROW('Water Data'!I128))),'Data Summary'!CJ134="Yes"),OFFSET('Water Data'!$I$9,0,10*ROW('Water Data'!I128)),NA())</f>
        <v>#N/A</v>
      </c>
      <c r="V134" s="98" t="e">
        <f ca="true">+IF(AND(ISNUMBER(OFFSET('Sanitation Data'!$D$4,0,10*ROW('Sanitation Data'!D128))),'Data Summary'!CK134="Yes"),100-OFFSET('Sanitation Data'!$D$4,0,10*ROW('Sanitation Data'!D128)),NA())</f>
        <v>#N/A</v>
      </c>
      <c r="W134" s="98" t="e">
        <f ca="true">+IF(AND(ISNUMBER(OFFSET('Sanitation Data'!$D$6,0,10*ROW('Sanitation Data'!D128))),'Data Summary'!CL134="Yes"),OFFSET('Sanitation Data'!$D$6,0,10*ROW('Sanitation Data'!D128)),NA())</f>
        <v>#N/A</v>
      </c>
      <c r="X134" s="98" t="e">
        <f ca="true">+IF(AND(ISNUMBER(OFFSET('Sanitation Data'!$D$10,0,10*ROW('Sanitation Data'!D128))),'Data Summary'!CM134="Yes"),OFFSET('Sanitation Data'!$D$10,0,10*ROW('Sanitation Data'!D128)),NA())</f>
        <v>#N/A</v>
      </c>
      <c r="Y134" s="98" t="e">
        <f ca="true">+IF(AND(ISNUMBER(OFFSET('Sanitation Data'!$D$11,0,10*ROW('Sanitation Data'!D128))),'Data Summary'!CN134="Yes"),OFFSET('Sanitation Data'!$D$11,0,10*ROW('Sanitation Data'!D128)),NA())</f>
        <v>#N/A</v>
      </c>
      <c r="Z134" s="98" t="e">
        <f ca="true">+IF(AND(ISNUMBER(OFFSET('Sanitation Data'!$D$12,0,10*ROW('Sanitation Data'!D128))),'Data Summary'!CO134="Yes"),OFFSET('Sanitation Data'!$D$12,0,10*ROW('Sanitation Data'!D128)),NA())</f>
        <v>#N/A</v>
      </c>
      <c r="AA134" s="98" t="e">
        <f ca="true">+IF(AND(ISNUMBER(OFFSET('Sanitation Data'!$E$4,0,10*ROW('Sanitation Data'!E128))),'Data Summary'!CP134="Yes"),100-OFFSET('Sanitation Data'!$E$4,0,10*ROW('Sanitation Data'!E128)),NA())</f>
        <v>#N/A</v>
      </c>
      <c r="AB134" s="98" t="e">
        <f ca="true">+IF(AND(ISNUMBER(OFFSET('Sanitation Data'!$E$6,0,10*ROW('Sanitation Data'!E128))),'Data Summary'!CQ134="Yes"),OFFSET('Sanitation Data'!$E$6,0,10*ROW('Sanitation Data'!E128)),NA())</f>
        <v>#N/A</v>
      </c>
      <c r="AC134" s="98" t="e">
        <f ca="true">+IF(AND(ISNUMBER(OFFSET('Sanitation Data'!$E$10,0,10*ROW('Sanitation Data'!E128))),'Data Summary'!CR134="Yes"),OFFSET('Sanitation Data'!$E$10,0,10*ROW('Sanitation Data'!E128)),NA())</f>
        <v>#N/A</v>
      </c>
      <c r="AD134" s="98" t="e">
        <f ca="true">+IF(AND(ISNUMBER(OFFSET('Sanitation Data'!$E$11,0,10*ROW('Sanitation Data'!E128))),'Data Summary'!CS134="Yes"),OFFSET('Sanitation Data'!$E$11,0,10*ROW('Sanitation Data'!E128)),NA())</f>
        <v>#N/A</v>
      </c>
      <c r="AE134" s="98" t="e">
        <f ca="true">+IF(AND(ISNUMBER(OFFSET('Sanitation Data'!$E$12,0,10*ROW('Sanitation Data'!E128))),'Data Summary'!CT134="Yes"),OFFSET('Sanitation Data'!$E$12,0,10*ROW('Sanitation Data'!E128)),NA())</f>
        <v>#N/A</v>
      </c>
      <c r="AF134" s="98" t="e">
        <f ca="true">+IF(AND(ISNUMBER(OFFSET('Sanitation Data'!$F$4,0,10*ROW('Sanitation Data'!F128))),'Data Summary'!CU134="Yes"),100-OFFSET('Sanitation Data'!$F$4,0,10*ROW('Sanitation Data'!F128)),NA())</f>
        <v>#N/A</v>
      </c>
      <c r="AG134" s="98" t="e">
        <f ca="true">+IF(AND(ISNUMBER(OFFSET('Sanitation Data'!$F$6,0,10*ROW('Sanitation Data'!F128))),'Data Summary'!CV134="Yes"),OFFSET('Sanitation Data'!$F$6,0,10*ROW('Sanitation Data'!F128)),NA())</f>
        <v>#N/A</v>
      </c>
      <c r="AH134" s="98" t="e">
        <f ca="true">+IF(AND(ISNUMBER(OFFSET('Sanitation Data'!$F$10,0,10*ROW('Sanitation Data'!F128))),'Data Summary'!CW134="Yes"),OFFSET('Sanitation Data'!$F$10,0,10*ROW('Sanitation Data'!F128)),NA())</f>
        <v>#N/A</v>
      </c>
      <c r="AI134" s="98" t="e">
        <f ca="true">+IF(AND(ISNUMBER(OFFSET('Sanitation Data'!$F$11,0,10*ROW('Sanitation Data'!F128))),'Data Summary'!CX134="Yes"),OFFSET('Sanitation Data'!$F$11,0,10*ROW('Sanitation Data'!F128)),NA())</f>
        <v>#N/A</v>
      </c>
      <c r="AJ134" s="98" t="e">
        <f ca="true">+IF(AND(ISNUMBER(OFFSET('Sanitation Data'!$F$12,0,10*ROW('Sanitation Data'!F128))),'Data Summary'!CY134="Yes"),OFFSET('Sanitation Data'!$F$12,0,10*ROW('Sanitation Data'!F128)),NA())</f>
        <v>#N/A</v>
      </c>
      <c r="AK134" s="98" t="e">
        <f ca="true">+IF(AND(ISNUMBER(OFFSET('Sanitation Data'!$G$4,0,10*ROW('Sanitation Data'!G128))),'Data Summary'!CZ134="Yes"),100-OFFSET('Sanitation Data'!$G$4,0,10*ROW('Sanitation Data'!G128)),NA())</f>
        <v>#N/A</v>
      </c>
      <c r="AL134" s="98" t="e">
        <f ca="true">+IF(AND(ISNUMBER(OFFSET('Sanitation Data'!$G$6,0,10*ROW('Sanitation Data'!G128))),'Data Summary'!DA134="Yes"),OFFSET('Sanitation Data'!$G$6,0,10*ROW('Sanitation Data'!G128)),NA())</f>
        <v>#N/A</v>
      </c>
      <c r="AM134" s="98" t="e">
        <f ca="true">+IF(AND(ISNUMBER(OFFSET('Sanitation Data'!$G$10,0,10*ROW('Sanitation Data'!G128))),'Data Summary'!DB134="Yes"),OFFSET('Sanitation Data'!$G$10,0,10*ROW('Sanitation Data'!G128)),NA())</f>
        <v>#N/A</v>
      </c>
      <c r="AN134" s="98" t="e">
        <f ca="true">+IF(AND(ISNUMBER(OFFSET('Sanitation Data'!$G$11,0,10*ROW('Sanitation Data'!G128))),'Data Summary'!DC134="Yes"),OFFSET('Sanitation Data'!$G$11,0,10*ROW('Sanitation Data'!G128)),NA())</f>
        <v>#N/A</v>
      </c>
      <c r="AO134" s="98" t="e">
        <f ca="true">+IF(AND(ISNUMBER(OFFSET('Sanitation Data'!$G$12,0,10*ROW('Sanitation Data'!G128))),'Data Summary'!DD134="Yes"),OFFSET('Sanitation Data'!$G$12,0,10*ROW('Sanitation Data'!G128)),NA())</f>
        <v>#N/A</v>
      </c>
      <c r="AP134" s="98" t="e">
        <f ca="true">+IF(AND(ISNUMBER(OFFSET('Sanitation Data'!$H$4,0,10*ROW('Sanitation Data'!H128))),'Data Summary'!DE134="Yes"),100-OFFSET('Sanitation Data'!$H$4,0,10*ROW('Sanitation Data'!H128)),NA())</f>
        <v>#N/A</v>
      </c>
      <c r="AQ134" s="98" t="e">
        <f ca="true">+IF(AND(ISNUMBER(OFFSET('Sanitation Data'!$H$6,0,10*ROW('Sanitation Data'!H128))),'Data Summary'!DF134="Yes"),OFFSET('Sanitation Data'!$H$6,0,10*ROW('Sanitation Data'!H128)),NA())</f>
        <v>#N/A</v>
      </c>
      <c r="AR134" s="98" t="e">
        <f ca="true">+IF(AND(ISNUMBER(OFFSET('Sanitation Data'!$H$10,0,10*ROW('Sanitation Data'!H128))),'Data Summary'!DG134="Yes"),OFFSET('Sanitation Data'!$H$10,0,10*ROW('Sanitation Data'!H128)),NA())</f>
        <v>#N/A</v>
      </c>
      <c r="AS134" s="98" t="e">
        <f ca="true">+IF(AND(ISNUMBER(OFFSET('Sanitation Data'!$H$11,0,10*ROW('Sanitation Data'!H128))),'Data Summary'!DH134="Yes"),OFFSET('Sanitation Data'!$H$11,0,10*ROW('Sanitation Data'!H128)),NA())</f>
        <v>#N/A</v>
      </c>
      <c r="AT134" s="98" t="e">
        <f ca="true">+IF(AND(ISNUMBER(OFFSET('Sanitation Data'!$H$12,0,10*ROW('Sanitation Data'!H128))),'Data Summary'!DI134="Yes"),OFFSET('Sanitation Data'!$H$12,0,10*ROW('Sanitation Data'!H128)),NA())</f>
        <v>#N/A</v>
      </c>
      <c r="AU134" s="98" t="e">
        <f ca="true">+IF(AND(ISNUMBER(OFFSET('Sanitation Data'!$I$4,0,10*ROW('Sanitation Data'!I128))),'Data Summary'!DJ134="Yes"),100-OFFSET('Sanitation Data'!$I$4,0,10*ROW('Sanitation Data'!I128)),NA())</f>
        <v>#N/A</v>
      </c>
      <c r="AV134" s="98" t="e">
        <f ca="true">+IF(AND(ISNUMBER(OFFSET('Sanitation Data'!$I$6,0,10*ROW('Sanitation Data'!I128))),'Data Summary'!DK134="Yes"),OFFSET('Sanitation Data'!$I$6,0,10*ROW('Sanitation Data'!I128)),NA())</f>
        <v>#N/A</v>
      </c>
      <c r="AW134" s="98" t="e">
        <f ca="true">+IF(AND(ISNUMBER(OFFSET('Sanitation Data'!$I$10,0,10*ROW('Sanitation Data'!I128))),'Data Summary'!DL134="Yes"),OFFSET('Sanitation Data'!$I$10,0,10*ROW('Sanitation Data'!I128)),NA())</f>
        <v>#N/A</v>
      </c>
      <c r="AX134" s="98" t="e">
        <f ca="true">+IF(AND(ISNUMBER(OFFSET('Sanitation Data'!$I$11,0,10*ROW('Sanitation Data'!I128))),'Data Summary'!DM134="Yes"),OFFSET('Sanitation Data'!$I$11,0,10*ROW('Sanitation Data'!I128)),NA())</f>
        <v>#N/A</v>
      </c>
      <c r="AY134" s="98" t="e">
        <f ca="true">+IF(AND(ISNUMBER(OFFSET('Sanitation Data'!$I$12,0,10*ROW('Sanitation Data'!I128))),'Data Summary'!DN134="Yes"),OFFSET('Sanitation Data'!$I$12,0,10*ROW('Sanitation Data'!I128)),NA())</f>
        <v>#N/A</v>
      </c>
      <c r="AZ134" s="99" t="e">
        <f ca="true">+IF(AND(ISNUMBER(OFFSET('Hygiene Data'!$D$5,0,10*ROW('Hygiene Data'!D128))),'Data Summary'!DO134="Yes"),OFFSET('Hygiene Data'!$D$5,0,10*ROW('Hygiene Data'!D128)),NA())</f>
        <v>#N/A</v>
      </c>
      <c r="BA134" s="99" t="e">
        <f ca="true">+IF(AND(ISNUMBER(OFFSET('Hygiene Data'!$D$7,0,10*ROW('Hygiene Data'!D128))),'Data Summary'!DP134="Yes"),OFFSET('Hygiene Data'!$D$7,0,10*ROW('Hygiene Data'!D128)),NA())</f>
        <v>#N/A</v>
      </c>
      <c r="BB134" s="99" t="e">
        <f ca="true">+IF(AND(ISNUMBER(OFFSET('Hygiene Data'!$D$9,0,10*ROW('Hygiene Data'!D128))),'Data Summary'!DQ134="Yes"),OFFSET('Hygiene Data'!$D$9,0,10*ROW('Hygiene Data'!D128)),NA())</f>
        <v>#N/A</v>
      </c>
      <c r="BC134" s="99" t="e">
        <f ca="true">+IF(AND(ISNUMBER(OFFSET('Hygiene Data'!$E$5,0,10*ROW('Hygiene Data'!E128))),'Data Summary'!DR134="Yes"),OFFSET('Hygiene Data'!$E$5,0,10*ROW('Hygiene Data'!E128)),NA())</f>
        <v>#N/A</v>
      </c>
      <c r="BD134" s="99" t="e">
        <f ca="true">+IF(AND(ISNUMBER(OFFSET('Hygiene Data'!$E$7,0,10*ROW('Hygiene Data'!E128))),'Data Summary'!DS134="Yes"),OFFSET('Hygiene Data'!$E$7,0,10*ROW('Hygiene Data'!E128)),NA())</f>
        <v>#N/A</v>
      </c>
      <c r="BE134" s="99" t="e">
        <f ca="true">+IF(AND(ISNUMBER(OFFSET('Hygiene Data'!$E$9,0,10*ROW('Hygiene Data'!E128))),'Data Summary'!DT134="Yes"),OFFSET('Hygiene Data'!$E$9,0,10*ROW('Hygiene Data'!E128)),NA())</f>
        <v>#N/A</v>
      </c>
      <c r="BF134" s="99" t="e">
        <f ca="true">+IF(AND(ISNUMBER(OFFSET('Hygiene Data'!$F$5,0,10*ROW('Hygiene Data'!F128))),'Data Summary'!DU134="Yes"),OFFSET('Hygiene Data'!$F$5,0,10*ROW('Hygiene Data'!F128)),NA())</f>
        <v>#N/A</v>
      </c>
      <c r="BG134" s="99" t="e">
        <f ca="true">+IF(AND(ISNUMBER(OFFSET('Hygiene Data'!$F$7,0,10*ROW('Hygiene Data'!F128))),'Data Summary'!DV134="Yes"),OFFSET('Hygiene Data'!$F$7,0,10*ROW('Hygiene Data'!F128)),NA())</f>
        <v>#N/A</v>
      </c>
      <c r="BH134" s="99" t="e">
        <f ca="true">+IF(AND(ISNUMBER(OFFSET('Hygiene Data'!$F$9,0,10*ROW('Hygiene Data'!F128))),'Data Summary'!DW134="Yes"),OFFSET('Hygiene Data'!$F$9,0,10*ROW('Hygiene Data'!F128)),NA())</f>
        <v>#N/A</v>
      </c>
      <c r="BI134" s="99" t="e">
        <f ca="true">+IF(AND(ISNUMBER(OFFSET('Hygiene Data'!$G$5,0,10*ROW('Hygiene Data'!G128))),'Data Summary'!DX134="Yes"),OFFSET('Hygiene Data'!$G$5,0,10*ROW('Hygiene Data'!G128)),NA())</f>
        <v>#N/A</v>
      </c>
      <c r="BJ134" s="99" t="e">
        <f ca="true">+IF(AND(ISNUMBER(OFFSET('Hygiene Data'!$G$7,0,10*ROW('Hygiene Data'!G128))),'Data Summary'!DY134="Yes"),OFFSET('Hygiene Data'!$G$7,0,10*ROW('Hygiene Data'!G128)),NA())</f>
        <v>#N/A</v>
      </c>
      <c r="BK134" s="99" t="e">
        <f ca="true">+IF(AND(ISNUMBER(OFFSET('Hygiene Data'!$G$9,0,10*ROW('Hygiene Data'!G128))),'Data Summary'!DZ134="Yes"),OFFSET('Hygiene Data'!$G$9,0,10*ROW('Hygiene Data'!G128)),NA())</f>
        <v>#N/A</v>
      </c>
      <c r="BL134" s="99" t="e">
        <f ca="true">+IF(AND(ISNUMBER(OFFSET('Hygiene Data'!$H$5,0,10*ROW('Hygiene Data'!H128))),'Data Summary'!EA134="Yes"),OFFSET('Hygiene Data'!$H$5,0,10*ROW('Hygiene Data'!H128)),NA())</f>
        <v>#N/A</v>
      </c>
      <c r="BM134" s="99" t="e">
        <f ca="true">+IF(AND(ISNUMBER(OFFSET('Hygiene Data'!$H$7,0,10*ROW('Hygiene Data'!H128))),'Data Summary'!EB134="Yes"),OFFSET('Hygiene Data'!$H$7,0,10*ROW('Hygiene Data'!H128)),NA())</f>
        <v>#N/A</v>
      </c>
      <c r="BN134" s="99" t="e">
        <f ca="true">+IF(AND(ISNUMBER(OFFSET('Hygiene Data'!$H$9,0,10*ROW('Hygiene Data'!H128))),'Data Summary'!EC134="Yes"),OFFSET('Hygiene Data'!$H$9,0,10*ROW('Hygiene Data'!H128)),NA())</f>
        <v>#N/A</v>
      </c>
      <c r="BO134" s="99" t="e">
        <f ca="true">+IF(AND(ISNUMBER(OFFSET('Hygiene Data'!$I$5,0,10*ROW('Hygiene Data'!I128))),'Data Summary'!ED134="Yes"),OFFSET('Hygiene Data'!$I$5,0,10*ROW('Hygiene Data'!I128)),NA())</f>
        <v>#N/A</v>
      </c>
      <c r="BP134" s="99" t="e">
        <f ca="true">+IF(AND(ISNUMBER(OFFSET('Hygiene Data'!$I$7,0,10*ROW('Hygiene Data'!I128))),'Data Summary'!EE134="Yes"),OFFSET('Hygiene Data'!$I$7,0,10*ROW('Hygiene Data'!I128)),NA())</f>
        <v>#N/A</v>
      </c>
      <c r="BQ134" s="99" t="e">
        <f ca="true">+IF(AND(ISNUMBER(OFFSET('Hygiene Data'!$I$9,0,10*ROW('Hygiene Data'!I128))),'Data Summary'!EF134="Yes"),OFFSET('Hygiene Data'!$I$9,0,10*ROW('Hygiene Data'!I128)),NA())</f>
        <v>#N/A</v>
      </c>
    </row>
    <row xmlns:x14ac="http://schemas.microsoft.com/office/spreadsheetml/2009/9/ac" r="135" x14ac:dyDescent="0.2">
      <c r="A135" s="337" t="e">
        <f ca="true">+RIGHT('Data Summary'!A135,LEN('Data Summary'!A135)-9)</f>
        <v>#VALUE!</v>
      </c>
      <c r="B135" s="38" t="str">
        <f ca="true">+IF(ISTEXT('Data Summary'!B135),'Data Summary'!B135,"")</f>
        <v/>
      </c>
      <c r="C135" s="336" t="e">
        <f ca="true">+VALUE('Data Summary'!C135)</f>
        <v>#VALUE!</v>
      </c>
      <c r="D135" s="97" t="e">
        <f ca="true">+IF(AND(ISNUMBER(OFFSET('Water Data'!$D$4,0,10*ROW('Water Data'!D129))),'Data Summary'!BS135="Yes"),100-OFFSET('Water Data'!$D$4,0,10*ROW('Water Data'!D129)),NA())</f>
        <v>#N/A</v>
      </c>
      <c r="E135" s="97" t="e">
        <f ca="true">+IF(AND(ISNUMBER(OFFSET('Water Data'!$D$6,0,10*ROW('Water Data'!D129))),'Data Summary'!BT135="Yes"),OFFSET('Water Data'!$D$6,0,10*ROW('Water Data'!D129)),NA())</f>
        <v>#N/A</v>
      </c>
      <c r="F135" s="97" t="e">
        <f ca="true">+IF(AND(ISNUMBER(OFFSET('Water Data'!$D$9,0,10*ROW('Water Data'!D129))),'Data Summary'!BU135="Yes"),OFFSET('Water Data'!$D$9,0,10*ROW('Water Data'!D129)),NA())</f>
        <v>#N/A</v>
      </c>
      <c r="G135" s="97" t="e">
        <f ca="true">+IF(AND(ISNUMBER(OFFSET('Water Data'!$E$4,0,10*ROW('Water Data'!E129))),'Data Summary'!BV135="Yes"),100-OFFSET('Water Data'!$E$4,0,10*ROW('Water Data'!E129)),NA())</f>
        <v>#N/A</v>
      </c>
      <c r="H135" s="97" t="e">
        <f ca="true">+IF(AND(ISNUMBER(OFFSET('Water Data'!$E$6,0,10*ROW('Water Data'!E129))),'Data Summary'!BW135="Yes"),OFFSET('Water Data'!$E$6,0,10*ROW('Water Data'!E129)),NA())</f>
        <v>#N/A</v>
      </c>
      <c r="I135" s="97" t="e">
        <f ca="true">+IF(AND(ISNUMBER(OFFSET('Water Data'!$E$9,0,10*ROW('Water Data'!E129))),'Data Summary'!BX135="Yes"),OFFSET('Water Data'!$E$9,0,10*ROW('Water Data'!E129)),NA())</f>
        <v>#N/A</v>
      </c>
      <c r="J135" s="97" t="e">
        <f ca="true">+IF(AND(ISNUMBER(OFFSET('Water Data'!$F$4,0,10*ROW('Water Data'!F129))),'Data Summary'!BY135="Yes"),100-OFFSET('Water Data'!$F$4,0,10*ROW('Water Data'!F129)),NA())</f>
        <v>#N/A</v>
      </c>
      <c r="K135" s="97" t="e">
        <f ca="true">+IF(AND(ISNUMBER(OFFSET('Water Data'!$F$6,0,10*ROW('Water Data'!F129))),'Data Summary'!BZ135="Yes"),OFFSET('Water Data'!$F$6,0,10*ROW('Water Data'!F129)),NA())</f>
        <v>#N/A</v>
      </c>
      <c r="L135" s="97" t="e">
        <f ca="true">+IF(AND(ISNUMBER(OFFSET('Water Data'!$F$9,0,10*ROW('Water Data'!F129))),'Data Summary'!CA135="Yes"),OFFSET('Water Data'!$F$9,0,10*ROW('Water Data'!F129)),NA())</f>
        <v>#N/A</v>
      </c>
      <c r="M135" s="97" t="e">
        <f ca="true">+IF(AND(ISNUMBER(OFFSET('Water Data'!$G$4,0,10*ROW('Water Data'!G129))),'Data Summary'!CB135="Yes"),100-OFFSET('Water Data'!$G$4,0,10*ROW('Water Data'!G129)),NA())</f>
        <v>#N/A</v>
      </c>
      <c r="N135" s="97" t="e">
        <f ca="true">+IF(AND(ISNUMBER(OFFSET('Water Data'!$G$6,0,10*ROW('Water Data'!G129))),'Data Summary'!CC135="Yes"),OFFSET('Water Data'!$G$6,0,10*ROW('Water Data'!G129)),NA())</f>
        <v>#N/A</v>
      </c>
      <c r="O135" s="97" t="e">
        <f ca="true">+IF(AND(ISNUMBER(OFFSET('Water Data'!$G$9,0,10*ROW('Water Data'!G129))),'Data Summary'!CD135="Yes"),OFFSET('Water Data'!$G$9,0,10*ROW('Water Data'!G129)),NA())</f>
        <v>#N/A</v>
      </c>
      <c r="P135" s="97" t="e">
        <f ca="true">+IF(AND(ISNUMBER(OFFSET('Water Data'!$H$4,0,10*ROW('Water Data'!H129))),'Data Summary'!CE135="Yes"),100-OFFSET('Water Data'!$H$4,0,10*ROW('Water Data'!H129)),NA())</f>
        <v>#N/A</v>
      </c>
      <c r="Q135" s="97" t="e">
        <f ca="true">+IF(AND(ISNUMBER(OFFSET('Water Data'!$H$6,0,10*ROW('Water Data'!H129))),'Data Summary'!CF135="Yes"),OFFSET('Water Data'!$H$6,0,10*ROW('Water Data'!H129)),NA())</f>
        <v>#N/A</v>
      </c>
      <c r="R135" s="97" t="e">
        <f ca="true">+IF(AND(ISNUMBER(OFFSET('Water Data'!$H$9,0,10*ROW('Water Data'!H129))),'Data Summary'!CG135="Yes"),OFFSET('Water Data'!$H$9,0,10*ROW('Water Data'!H129)),NA())</f>
        <v>#N/A</v>
      </c>
      <c r="S135" s="97" t="e">
        <f ca="true">+IF(AND(ISNUMBER(OFFSET('Water Data'!$I$4,0,10*ROW('Water Data'!I129))),'Data Summary'!CH135="Yes"),100-OFFSET('Water Data'!$I$4,0,10*ROW('Water Data'!I129)),NA())</f>
        <v>#N/A</v>
      </c>
      <c r="T135" s="97" t="e">
        <f ca="true">+IF(AND(ISNUMBER(OFFSET('Water Data'!$I$6,0,10*ROW('Water Data'!I129))),'Data Summary'!CI135="Yes"),OFFSET('Water Data'!$I$6,0,10*ROW('Water Data'!I129)),NA())</f>
        <v>#N/A</v>
      </c>
      <c r="U135" s="97" t="e">
        <f ca="true">+IF(AND(ISNUMBER(OFFSET('Water Data'!$I$9,0,10*ROW('Water Data'!I129))),'Data Summary'!CJ135="Yes"),OFFSET('Water Data'!$I$9,0,10*ROW('Water Data'!I129)),NA())</f>
        <v>#N/A</v>
      </c>
      <c r="V135" s="98" t="e">
        <f ca="true">+IF(AND(ISNUMBER(OFFSET('Sanitation Data'!$D$4,0,10*ROW('Sanitation Data'!D129))),'Data Summary'!CK135="Yes"),100-OFFSET('Sanitation Data'!$D$4,0,10*ROW('Sanitation Data'!D129)),NA())</f>
        <v>#N/A</v>
      </c>
      <c r="W135" s="98" t="e">
        <f ca="true">+IF(AND(ISNUMBER(OFFSET('Sanitation Data'!$D$6,0,10*ROW('Sanitation Data'!D129))),'Data Summary'!CL135="Yes"),OFFSET('Sanitation Data'!$D$6,0,10*ROW('Sanitation Data'!D129)),NA())</f>
        <v>#N/A</v>
      </c>
      <c r="X135" s="98" t="e">
        <f ca="true">+IF(AND(ISNUMBER(OFFSET('Sanitation Data'!$D$10,0,10*ROW('Sanitation Data'!D129))),'Data Summary'!CM135="Yes"),OFFSET('Sanitation Data'!$D$10,0,10*ROW('Sanitation Data'!D129)),NA())</f>
        <v>#N/A</v>
      </c>
      <c r="Y135" s="98" t="e">
        <f ca="true">+IF(AND(ISNUMBER(OFFSET('Sanitation Data'!$D$11,0,10*ROW('Sanitation Data'!D129))),'Data Summary'!CN135="Yes"),OFFSET('Sanitation Data'!$D$11,0,10*ROW('Sanitation Data'!D129)),NA())</f>
        <v>#N/A</v>
      </c>
      <c r="Z135" s="98" t="e">
        <f ca="true">+IF(AND(ISNUMBER(OFFSET('Sanitation Data'!$D$12,0,10*ROW('Sanitation Data'!D129))),'Data Summary'!CO135="Yes"),OFFSET('Sanitation Data'!$D$12,0,10*ROW('Sanitation Data'!D129)),NA())</f>
        <v>#N/A</v>
      </c>
      <c r="AA135" s="98" t="e">
        <f ca="true">+IF(AND(ISNUMBER(OFFSET('Sanitation Data'!$E$4,0,10*ROW('Sanitation Data'!E129))),'Data Summary'!CP135="Yes"),100-OFFSET('Sanitation Data'!$E$4,0,10*ROW('Sanitation Data'!E129)),NA())</f>
        <v>#N/A</v>
      </c>
      <c r="AB135" s="98" t="e">
        <f ca="true">+IF(AND(ISNUMBER(OFFSET('Sanitation Data'!$E$6,0,10*ROW('Sanitation Data'!E129))),'Data Summary'!CQ135="Yes"),OFFSET('Sanitation Data'!$E$6,0,10*ROW('Sanitation Data'!E129)),NA())</f>
        <v>#N/A</v>
      </c>
      <c r="AC135" s="98" t="e">
        <f ca="true">+IF(AND(ISNUMBER(OFFSET('Sanitation Data'!$E$10,0,10*ROW('Sanitation Data'!E129))),'Data Summary'!CR135="Yes"),OFFSET('Sanitation Data'!$E$10,0,10*ROW('Sanitation Data'!E129)),NA())</f>
        <v>#N/A</v>
      </c>
      <c r="AD135" s="98" t="e">
        <f ca="true">+IF(AND(ISNUMBER(OFFSET('Sanitation Data'!$E$11,0,10*ROW('Sanitation Data'!E129))),'Data Summary'!CS135="Yes"),OFFSET('Sanitation Data'!$E$11,0,10*ROW('Sanitation Data'!E129)),NA())</f>
        <v>#N/A</v>
      </c>
      <c r="AE135" s="98" t="e">
        <f ca="true">+IF(AND(ISNUMBER(OFFSET('Sanitation Data'!$E$12,0,10*ROW('Sanitation Data'!E129))),'Data Summary'!CT135="Yes"),OFFSET('Sanitation Data'!$E$12,0,10*ROW('Sanitation Data'!E129)),NA())</f>
        <v>#N/A</v>
      </c>
      <c r="AF135" s="98" t="e">
        <f ca="true">+IF(AND(ISNUMBER(OFFSET('Sanitation Data'!$F$4,0,10*ROW('Sanitation Data'!F129))),'Data Summary'!CU135="Yes"),100-OFFSET('Sanitation Data'!$F$4,0,10*ROW('Sanitation Data'!F129)),NA())</f>
        <v>#N/A</v>
      </c>
      <c r="AG135" s="98" t="e">
        <f ca="true">+IF(AND(ISNUMBER(OFFSET('Sanitation Data'!$F$6,0,10*ROW('Sanitation Data'!F129))),'Data Summary'!CV135="Yes"),OFFSET('Sanitation Data'!$F$6,0,10*ROW('Sanitation Data'!F129)),NA())</f>
        <v>#N/A</v>
      </c>
      <c r="AH135" s="98" t="e">
        <f ca="true">+IF(AND(ISNUMBER(OFFSET('Sanitation Data'!$F$10,0,10*ROW('Sanitation Data'!F129))),'Data Summary'!CW135="Yes"),OFFSET('Sanitation Data'!$F$10,0,10*ROW('Sanitation Data'!F129)),NA())</f>
        <v>#N/A</v>
      </c>
      <c r="AI135" s="98" t="e">
        <f ca="true">+IF(AND(ISNUMBER(OFFSET('Sanitation Data'!$F$11,0,10*ROW('Sanitation Data'!F129))),'Data Summary'!CX135="Yes"),OFFSET('Sanitation Data'!$F$11,0,10*ROW('Sanitation Data'!F129)),NA())</f>
        <v>#N/A</v>
      </c>
      <c r="AJ135" s="98" t="e">
        <f ca="true">+IF(AND(ISNUMBER(OFFSET('Sanitation Data'!$F$12,0,10*ROW('Sanitation Data'!F129))),'Data Summary'!CY135="Yes"),OFFSET('Sanitation Data'!$F$12,0,10*ROW('Sanitation Data'!F129)),NA())</f>
        <v>#N/A</v>
      </c>
      <c r="AK135" s="98" t="e">
        <f ca="true">+IF(AND(ISNUMBER(OFFSET('Sanitation Data'!$G$4,0,10*ROW('Sanitation Data'!G129))),'Data Summary'!CZ135="Yes"),100-OFFSET('Sanitation Data'!$G$4,0,10*ROW('Sanitation Data'!G129)),NA())</f>
        <v>#N/A</v>
      </c>
      <c r="AL135" s="98" t="e">
        <f ca="true">+IF(AND(ISNUMBER(OFFSET('Sanitation Data'!$G$6,0,10*ROW('Sanitation Data'!G129))),'Data Summary'!DA135="Yes"),OFFSET('Sanitation Data'!$G$6,0,10*ROW('Sanitation Data'!G129)),NA())</f>
        <v>#N/A</v>
      </c>
      <c r="AM135" s="98" t="e">
        <f ca="true">+IF(AND(ISNUMBER(OFFSET('Sanitation Data'!$G$10,0,10*ROW('Sanitation Data'!G129))),'Data Summary'!DB135="Yes"),OFFSET('Sanitation Data'!$G$10,0,10*ROW('Sanitation Data'!G129)),NA())</f>
        <v>#N/A</v>
      </c>
      <c r="AN135" s="98" t="e">
        <f ca="true">+IF(AND(ISNUMBER(OFFSET('Sanitation Data'!$G$11,0,10*ROW('Sanitation Data'!G129))),'Data Summary'!DC135="Yes"),OFFSET('Sanitation Data'!$G$11,0,10*ROW('Sanitation Data'!G129)),NA())</f>
        <v>#N/A</v>
      </c>
      <c r="AO135" s="98" t="e">
        <f ca="true">+IF(AND(ISNUMBER(OFFSET('Sanitation Data'!$G$12,0,10*ROW('Sanitation Data'!G129))),'Data Summary'!DD135="Yes"),OFFSET('Sanitation Data'!$G$12,0,10*ROW('Sanitation Data'!G129)),NA())</f>
        <v>#N/A</v>
      </c>
      <c r="AP135" s="98" t="e">
        <f ca="true">+IF(AND(ISNUMBER(OFFSET('Sanitation Data'!$H$4,0,10*ROW('Sanitation Data'!H129))),'Data Summary'!DE135="Yes"),100-OFFSET('Sanitation Data'!$H$4,0,10*ROW('Sanitation Data'!H129)),NA())</f>
        <v>#N/A</v>
      </c>
      <c r="AQ135" s="98" t="e">
        <f ca="true">+IF(AND(ISNUMBER(OFFSET('Sanitation Data'!$H$6,0,10*ROW('Sanitation Data'!H129))),'Data Summary'!DF135="Yes"),OFFSET('Sanitation Data'!$H$6,0,10*ROW('Sanitation Data'!H129)),NA())</f>
        <v>#N/A</v>
      </c>
      <c r="AR135" s="98" t="e">
        <f ca="true">+IF(AND(ISNUMBER(OFFSET('Sanitation Data'!$H$10,0,10*ROW('Sanitation Data'!H129))),'Data Summary'!DG135="Yes"),OFFSET('Sanitation Data'!$H$10,0,10*ROW('Sanitation Data'!H129)),NA())</f>
        <v>#N/A</v>
      </c>
      <c r="AS135" s="98" t="e">
        <f ca="true">+IF(AND(ISNUMBER(OFFSET('Sanitation Data'!$H$11,0,10*ROW('Sanitation Data'!H129))),'Data Summary'!DH135="Yes"),OFFSET('Sanitation Data'!$H$11,0,10*ROW('Sanitation Data'!H129)),NA())</f>
        <v>#N/A</v>
      </c>
      <c r="AT135" s="98" t="e">
        <f ca="true">+IF(AND(ISNUMBER(OFFSET('Sanitation Data'!$H$12,0,10*ROW('Sanitation Data'!H129))),'Data Summary'!DI135="Yes"),OFFSET('Sanitation Data'!$H$12,0,10*ROW('Sanitation Data'!H129)),NA())</f>
        <v>#N/A</v>
      </c>
      <c r="AU135" s="98" t="e">
        <f ca="true">+IF(AND(ISNUMBER(OFFSET('Sanitation Data'!$I$4,0,10*ROW('Sanitation Data'!I129))),'Data Summary'!DJ135="Yes"),100-OFFSET('Sanitation Data'!$I$4,0,10*ROW('Sanitation Data'!I129)),NA())</f>
        <v>#N/A</v>
      </c>
      <c r="AV135" s="98" t="e">
        <f ca="true">+IF(AND(ISNUMBER(OFFSET('Sanitation Data'!$I$6,0,10*ROW('Sanitation Data'!I129))),'Data Summary'!DK135="Yes"),OFFSET('Sanitation Data'!$I$6,0,10*ROW('Sanitation Data'!I129)),NA())</f>
        <v>#N/A</v>
      </c>
      <c r="AW135" s="98" t="e">
        <f ca="true">+IF(AND(ISNUMBER(OFFSET('Sanitation Data'!$I$10,0,10*ROW('Sanitation Data'!I129))),'Data Summary'!DL135="Yes"),OFFSET('Sanitation Data'!$I$10,0,10*ROW('Sanitation Data'!I129)),NA())</f>
        <v>#N/A</v>
      </c>
      <c r="AX135" s="98" t="e">
        <f ca="true">+IF(AND(ISNUMBER(OFFSET('Sanitation Data'!$I$11,0,10*ROW('Sanitation Data'!I129))),'Data Summary'!DM135="Yes"),OFFSET('Sanitation Data'!$I$11,0,10*ROW('Sanitation Data'!I129)),NA())</f>
        <v>#N/A</v>
      </c>
      <c r="AY135" s="98" t="e">
        <f ca="true">+IF(AND(ISNUMBER(OFFSET('Sanitation Data'!$I$12,0,10*ROW('Sanitation Data'!I129))),'Data Summary'!DN135="Yes"),OFFSET('Sanitation Data'!$I$12,0,10*ROW('Sanitation Data'!I129)),NA())</f>
        <v>#N/A</v>
      </c>
      <c r="AZ135" s="99" t="e">
        <f ca="true">+IF(AND(ISNUMBER(OFFSET('Hygiene Data'!$D$5,0,10*ROW('Hygiene Data'!D129))),'Data Summary'!DO135="Yes"),OFFSET('Hygiene Data'!$D$5,0,10*ROW('Hygiene Data'!D129)),NA())</f>
        <v>#N/A</v>
      </c>
      <c r="BA135" s="99" t="e">
        <f ca="true">+IF(AND(ISNUMBER(OFFSET('Hygiene Data'!$D$7,0,10*ROW('Hygiene Data'!D129))),'Data Summary'!DP135="Yes"),OFFSET('Hygiene Data'!$D$7,0,10*ROW('Hygiene Data'!D129)),NA())</f>
        <v>#N/A</v>
      </c>
      <c r="BB135" s="99" t="e">
        <f ca="true">+IF(AND(ISNUMBER(OFFSET('Hygiene Data'!$D$9,0,10*ROW('Hygiene Data'!D129))),'Data Summary'!DQ135="Yes"),OFFSET('Hygiene Data'!$D$9,0,10*ROW('Hygiene Data'!D129)),NA())</f>
        <v>#N/A</v>
      </c>
      <c r="BC135" s="99" t="e">
        <f ca="true">+IF(AND(ISNUMBER(OFFSET('Hygiene Data'!$E$5,0,10*ROW('Hygiene Data'!E129))),'Data Summary'!DR135="Yes"),OFFSET('Hygiene Data'!$E$5,0,10*ROW('Hygiene Data'!E129)),NA())</f>
        <v>#N/A</v>
      </c>
      <c r="BD135" s="99" t="e">
        <f ca="true">+IF(AND(ISNUMBER(OFFSET('Hygiene Data'!$E$7,0,10*ROW('Hygiene Data'!E129))),'Data Summary'!DS135="Yes"),OFFSET('Hygiene Data'!$E$7,0,10*ROW('Hygiene Data'!E129)),NA())</f>
        <v>#N/A</v>
      </c>
      <c r="BE135" s="99" t="e">
        <f ca="true">+IF(AND(ISNUMBER(OFFSET('Hygiene Data'!$E$9,0,10*ROW('Hygiene Data'!E129))),'Data Summary'!DT135="Yes"),OFFSET('Hygiene Data'!$E$9,0,10*ROW('Hygiene Data'!E129)),NA())</f>
        <v>#N/A</v>
      </c>
      <c r="BF135" s="99" t="e">
        <f ca="true">+IF(AND(ISNUMBER(OFFSET('Hygiene Data'!$F$5,0,10*ROW('Hygiene Data'!F129))),'Data Summary'!DU135="Yes"),OFFSET('Hygiene Data'!$F$5,0,10*ROW('Hygiene Data'!F129)),NA())</f>
        <v>#N/A</v>
      </c>
      <c r="BG135" s="99" t="e">
        <f ca="true">+IF(AND(ISNUMBER(OFFSET('Hygiene Data'!$F$7,0,10*ROW('Hygiene Data'!F129))),'Data Summary'!DV135="Yes"),OFFSET('Hygiene Data'!$F$7,0,10*ROW('Hygiene Data'!F129)),NA())</f>
        <v>#N/A</v>
      </c>
      <c r="BH135" s="99" t="e">
        <f ca="true">+IF(AND(ISNUMBER(OFFSET('Hygiene Data'!$F$9,0,10*ROW('Hygiene Data'!F129))),'Data Summary'!DW135="Yes"),OFFSET('Hygiene Data'!$F$9,0,10*ROW('Hygiene Data'!F129)),NA())</f>
        <v>#N/A</v>
      </c>
      <c r="BI135" s="99" t="e">
        <f ca="true">+IF(AND(ISNUMBER(OFFSET('Hygiene Data'!$G$5,0,10*ROW('Hygiene Data'!G129))),'Data Summary'!DX135="Yes"),OFFSET('Hygiene Data'!$G$5,0,10*ROW('Hygiene Data'!G129)),NA())</f>
        <v>#N/A</v>
      </c>
      <c r="BJ135" s="99" t="e">
        <f ca="true">+IF(AND(ISNUMBER(OFFSET('Hygiene Data'!$G$7,0,10*ROW('Hygiene Data'!G129))),'Data Summary'!DY135="Yes"),OFFSET('Hygiene Data'!$G$7,0,10*ROW('Hygiene Data'!G129)),NA())</f>
        <v>#N/A</v>
      </c>
      <c r="BK135" s="99" t="e">
        <f ca="true">+IF(AND(ISNUMBER(OFFSET('Hygiene Data'!$G$9,0,10*ROW('Hygiene Data'!G129))),'Data Summary'!DZ135="Yes"),OFFSET('Hygiene Data'!$G$9,0,10*ROW('Hygiene Data'!G129)),NA())</f>
        <v>#N/A</v>
      </c>
      <c r="BL135" s="99" t="e">
        <f ca="true">+IF(AND(ISNUMBER(OFFSET('Hygiene Data'!$H$5,0,10*ROW('Hygiene Data'!H129))),'Data Summary'!EA135="Yes"),OFFSET('Hygiene Data'!$H$5,0,10*ROW('Hygiene Data'!H129)),NA())</f>
        <v>#N/A</v>
      </c>
      <c r="BM135" s="99" t="e">
        <f ca="true">+IF(AND(ISNUMBER(OFFSET('Hygiene Data'!$H$7,0,10*ROW('Hygiene Data'!H129))),'Data Summary'!EB135="Yes"),OFFSET('Hygiene Data'!$H$7,0,10*ROW('Hygiene Data'!H129)),NA())</f>
        <v>#N/A</v>
      </c>
      <c r="BN135" s="99" t="e">
        <f ca="true">+IF(AND(ISNUMBER(OFFSET('Hygiene Data'!$H$9,0,10*ROW('Hygiene Data'!H129))),'Data Summary'!EC135="Yes"),OFFSET('Hygiene Data'!$H$9,0,10*ROW('Hygiene Data'!H129)),NA())</f>
        <v>#N/A</v>
      </c>
      <c r="BO135" s="99" t="e">
        <f ca="true">+IF(AND(ISNUMBER(OFFSET('Hygiene Data'!$I$5,0,10*ROW('Hygiene Data'!I129))),'Data Summary'!ED135="Yes"),OFFSET('Hygiene Data'!$I$5,0,10*ROW('Hygiene Data'!I129)),NA())</f>
        <v>#N/A</v>
      </c>
      <c r="BP135" s="99" t="e">
        <f ca="true">+IF(AND(ISNUMBER(OFFSET('Hygiene Data'!$I$7,0,10*ROW('Hygiene Data'!I129))),'Data Summary'!EE135="Yes"),OFFSET('Hygiene Data'!$I$7,0,10*ROW('Hygiene Data'!I129)),NA())</f>
        <v>#N/A</v>
      </c>
      <c r="BQ135" s="99" t="e">
        <f ca="true">+IF(AND(ISNUMBER(OFFSET('Hygiene Data'!$I$9,0,10*ROW('Hygiene Data'!I129))),'Data Summary'!EF135="Yes"),OFFSET('Hygiene Data'!$I$9,0,10*ROW('Hygiene Data'!I129)),NA())</f>
        <v>#N/A</v>
      </c>
    </row>
    <row xmlns:x14ac="http://schemas.microsoft.com/office/spreadsheetml/2009/9/ac" r="136" x14ac:dyDescent="0.2">
      <c r="A136" s="337" t="e">
        <f ca="true">+RIGHT('Data Summary'!A136,LEN('Data Summary'!A136)-9)</f>
        <v>#VALUE!</v>
      </c>
      <c r="B136" s="38" t="str">
        <f ca="true">+IF(ISTEXT('Data Summary'!B136),'Data Summary'!B136,"")</f>
        <v/>
      </c>
      <c r="C136" s="336" t="e">
        <f ca="true">+VALUE('Data Summary'!C136)</f>
        <v>#VALUE!</v>
      </c>
      <c r="D136" s="97" t="e">
        <f ca="true">+IF(AND(ISNUMBER(OFFSET('Water Data'!$D$4,0,10*ROW('Water Data'!D130))),'Data Summary'!BS136="Yes"),100-OFFSET('Water Data'!$D$4,0,10*ROW('Water Data'!D130)),NA())</f>
        <v>#N/A</v>
      </c>
      <c r="E136" s="97" t="e">
        <f ca="true">+IF(AND(ISNUMBER(OFFSET('Water Data'!$D$6,0,10*ROW('Water Data'!D130))),'Data Summary'!BT136="Yes"),OFFSET('Water Data'!$D$6,0,10*ROW('Water Data'!D130)),NA())</f>
        <v>#N/A</v>
      </c>
      <c r="F136" s="97" t="e">
        <f ca="true">+IF(AND(ISNUMBER(OFFSET('Water Data'!$D$9,0,10*ROW('Water Data'!D130))),'Data Summary'!BU136="Yes"),OFFSET('Water Data'!$D$9,0,10*ROW('Water Data'!D130)),NA())</f>
        <v>#N/A</v>
      </c>
      <c r="G136" s="97" t="e">
        <f ca="true">+IF(AND(ISNUMBER(OFFSET('Water Data'!$E$4,0,10*ROW('Water Data'!E130))),'Data Summary'!BV136="Yes"),100-OFFSET('Water Data'!$E$4,0,10*ROW('Water Data'!E130)),NA())</f>
        <v>#N/A</v>
      </c>
      <c r="H136" s="97" t="e">
        <f ca="true">+IF(AND(ISNUMBER(OFFSET('Water Data'!$E$6,0,10*ROW('Water Data'!E130))),'Data Summary'!BW136="Yes"),OFFSET('Water Data'!$E$6,0,10*ROW('Water Data'!E130)),NA())</f>
        <v>#N/A</v>
      </c>
      <c r="I136" s="97" t="e">
        <f ca="true">+IF(AND(ISNUMBER(OFFSET('Water Data'!$E$9,0,10*ROW('Water Data'!E130))),'Data Summary'!BX136="Yes"),OFFSET('Water Data'!$E$9,0,10*ROW('Water Data'!E130)),NA())</f>
        <v>#N/A</v>
      </c>
      <c r="J136" s="97" t="e">
        <f ca="true">+IF(AND(ISNUMBER(OFFSET('Water Data'!$F$4,0,10*ROW('Water Data'!F130))),'Data Summary'!BY136="Yes"),100-OFFSET('Water Data'!$F$4,0,10*ROW('Water Data'!F130)),NA())</f>
        <v>#N/A</v>
      </c>
      <c r="K136" s="97" t="e">
        <f ca="true">+IF(AND(ISNUMBER(OFFSET('Water Data'!$F$6,0,10*ROW('Water Data'!F130))),'Data Summary'!BZ136="Yes"),OFFSET('Water Data'!$F$6,0,10*ROW('Water Data'!F130)),NA())</f>
        <v>#N/A</v>
      </c>
      <c r="L136" s="97" t="e">
        <f ca="true">+IF(AND(ISNUMBER(OFFSET('Water Data'!$F$9,0,10*ROW('Water Data'!F130))),'Data Summary'!CA136="Yes"),OFFSET('Water Data'!$F$9,0,10*ROW('Water Data'!F130)),NA())</f>
        <v>#N/A</v>
      </c>
      <c r="M136" s="97" t="e">
        <f ca="true">+IF(AND(ISNUMBER(OFFSET('Water Data'!$G$4,0,10*ROW('Water Data'!G130))),'Data Summary'!CB136="Yes"),100-OFFSET('Water Data'!$G$4,0,10*ROW('Water Data'!G130)),NA())</f>
        <v>#N/A</v>
      </c>
      <c r="N136" s="97" t="e">
        <f ca="true">+IF(AND(ISNUMBER(OFFSET('Water Data'!$G$6,0,10*ROW('Water Data'!G130))),'Data Summary'!CC136="Yes"),OFFSET('Water Data'!$G$6,0,10*ROW('Water Data'!G130)),NA())</f>
        <v>#N/A</v>
      </c>
      <c r="O136" s="97" t="e">
        <f ca="true">+IF(AND(ISNUMBER(OFFSET('Water Data'!$G$9,0,10*ROW('Water Data'!G130))),'Data Summary'!CD136="Yes"),OFFSET('Water Data'!$G$9,0,10*ROW('Water Data'!G130)),NA())</f>
        <v>#N/A</v>
      </c>
      <c r="P136" s="97" t="e">
        <f ca="true">+IF(AND(ISNUMBER(OFFSET('Water Data'!$H$4,0,10*ROW('Water Data'!H130))),'Data Summary'!CE136="Yes"),100-OFFSET('Water Data'!$H$4,0,10*ROW('Water Data'!H130)),NA())</f>
        <v>#N/A</v>
      </c>
      <c r="Q136" s="97" t="e">
        <f ca="true">+IF(AND(ISNUMBER(OFFSET('Water Data'!$H$6,0,10*ROW('Water Data'!H130))),'Data Summary'!CF136="Yes"),OFFSET('Water Data'!$H$6,0,10*ROW('Water Data'!H130)),NA())</f>
        <v>#N/A</v>
      </c>
      <c r="R136" s="97" t="e">
        <f ca="true">+IF(AND(ISNUMBER(OFFSET('Water Data'!$H$9,0,10*ROW('Water Data'!H130))),'Data Summary'!CG136="Yes"),OFFSET('Water Data'!$H$9,0,10*ROW('Water Data'!H130)),NA())</f>
        <v>#N/A</v>
      </c>
      <c r="S136" s="97" t="e">
        <f ca="true">+IF(AND(ISNUMBER(OFFSET('Water Data'!$I$4,0,10*ROW('Water Data'!I130))),'Data Summary'!CH136="Yes"),100-OFFSET('Water Data'!$I$4,0,10*ROW('Water Data'!I130)),NA())</f>
        <v>#N/A</v>
      </c>
      <c r="T136" s="97" t="e">
        <f ca="true">+IF(AND(ISNUMBER(OFFSET('Water Data'!$I$6,0,10*ROW('Water Data'!I130))),'Data Summary'!CI136="Yes"),OFFSET('Water Data'!$I$6,0,10*ROW('Water Data'!I130)),NA())</f>
        <v>#N/A</v>
      </c>
      <c r="U136" s="97" t="e">
        <f ca="true">+IF(AND(ISNUMBER(OFFSET('Water Data'!$I$9,0,10*ROW('Water Data'!I130))),'Data Summary'!CJ136="Yes"),OFFSET('Water Data'!$I$9,0,10*ROW('Water Data'!I130)),NA())</f>
        <v>#N/A</v>
      </c>
      <c r="V136" s="98" t="e">
        <f ca="true">+IF(AND(ISNUMBER(OFFSET('Sanitation Data'!$D$4,0,10*ROW('Sanitation Data'!D130))),'Data Summary'!CK136="Yes"),100-OFFSET('Sanitation Data'!$D$4,0,10*ROW('Sanitation Data'!D130)),NA())</f>
        <v>#N/A</v>
      </c>
      <c r="W136" s="98" t="e">
        <f ca="true">+IF(AND(ISNUMBER(OFFSET('Sanitation Data'!$D$6,0,10*ROW('Sanitation Data'!D130))),'Data Summary'!CL136="Yes"),OFFSET('Sanitation Data'!$D$6,0,10*ROW('Sanitation Data'!D130)),NA())</f>
        <v>#N/A</v>
      </c>
      <c r="X136" s="98" t="e">
        <f ca="true">+IF(AND(ISNUMBER(OFFSET('Sanitation Data'!$D$10,0,10*ROW('Sanitation Data'!D130))),'Data Summary'!CM136="Yes"),OFFSET('Sanitation Data'!$D$10,0,10*ROW('Sanitation Data'!D130)),NA())</f>
        <v>#N/A</v>
      </c>
      <c r="Y136" s="98" t="e">
        <f ca="true">+IF(AND(ISNUMBER(OFFSET('Sanitation Data'!$D$11,0,10*ROW('Sanitation Data'!D130))),'Data Summary'!CN136="Yes"),OFFSET('Sanitation Data'!$D$11,0,10*ROW('Sanitation Data'!D130)),NA())</f>
        <v>#N/A</v>
      </c>
      <c r="Z136" s="98" t="e">
        <f ca="true">+IF(AND(ISNUMBER(OFFSET('Sanitation Data'!$D$12,0,10*ROW('Sanitation Data'!D130))),'Data Summary'!CO136="Yes"),OFFSET('Sanitation Data'!$D$12,0,10*ROW('Sanitation Data'!D130)),NA())</f>
        <v>#N/A</v>
      </c>
      <c r="AA136" s="98" t="e">
        <f ca="true">+IF(AND(ISNUMBER(OFFSET('Sanitation Data'!$E$4,0,10*ROW('Sanitation Data'!E130))),'Data Summary'!CP136="Yes"),100-OFFSET('Sanitation Data'!$E$4,0,10*ROW('Sanitation Data'!E130)),NA())</f>
        <v>#N/A</v>
      </c>
      <c r="AB136" s="98" t="e">
        <f ca="true">+IF(AND(ISNUMBER(OFFSET('Sanitation Data'!$E$6,0,10*ROW('Sanitation Data'!E130))),'Data Summary'!CQ136="Yes"),OFFSET('Sanitation Data'!$E$6,0,10*ROW('Sanitation Data'!E130)),NA())</f>
        <v>#N/A</v>
      </c>
      <c r="AC136" s="98" t="e">
        <f ca="true">+IF(AND(ISNUMBER(OFFSET('Sanitation Data'!$E$10,0,10*ROW('Sanitation Data'!E130))),'Data Summary'!CR136="Yes"),OFFSET('Sanitation Data'!$E$10,0,10*ROW('Sanitation Data'!E130)),NA())</f>
        <v>#N/A</v>
      </c>
      <c r="AD136" s="98" t="e">
        <f ca="true">+IF(AND(ISNUMBER(OFFSET('Sanitation Data'!$E$11,0,10*ROW('Sanitation Data'!E130))),'Data Summary'!CS136="Yes"),OFFSET('Sanitation Data'!$E$11,0,10*ROW('Sanitation Data'!E130)),NA())</f>
        <v>#N/A</v>
      </c>
      <c r="AE136" s="98" t="e">
        <f ca="true">+IF(AND(ISNUMBER(OFFSET('Sanitation Data'!$E$12,0,10*ROW('Sanitation Data'!E130))),'Data Summary'!CT136="Yes"),OFFSET('Sanitation Data'!$E$12,0,10*ROW('Sanitation Data'!E130)),NA())</f>
        <v>#N/A</v>
      </c>
      <c r="AF136" s="98" t="e">
        <f ca="true">+IF(AND(ISNUMBER(OFFSET('Sanitation Data'!$F$4,0,10*ROW('Sanitation Data'!F130))),'Data Summary'!CU136="Yes"),100-OFFSET('Sanitation Data'!$F$4,0,10*ROW('Sanitation Data'!F130)),NA())</f>
        <v>#N/A</v>
      </c>
      <c r="AG136" s="98" t="e">
        <f ca="true">+IF(AND(ISNUMBER(OFFSET('Sanitation Data'!$F$6,0,10*ROW('Sanitation Data'!F130))),'Data Summary'!CV136="Yes"),OFFSET('Sanitation Data'!$F$6,0,10*ROW('Sanitation Data'!F130)),NA())</f>
        <v>#N/A</v>
      </c>
      <c r="AH136" s="98" t="e">
        <f ca="true">+IF(AND(ISNUMBER(OFFSET('Sanitation Data'!$F$10,0,10*ROW('Sanitation Data'!F130))),'Data Summary'!CW136="Yes"),OFFSET('Sanitation Data'!$F$10,0,10*ROW('Sanitation Data'!F130)),NA())</f>
        <v>#N/A</v>
      </c>
      <c r="AI136" s="98" t="e">
        <f ca="true">+IF(AND(ISNUMBER(OFFSET('Sanitation Data'!$F$11,0,10*ROW('Sanitation Data'!F130))),'Data Summary'!CX136="Yes"),OFFSET('Sanitation Data'!$F$11,0,10*ROW('Sanitation Data'!F130)),NA())</f>
        <v>#N/A</v>
      </c>
      <c r="AJ136" s="98" t="e">
        <f ca="true">+IF(AND(ISNUMBER(OFFSET('Sanitation Data'!$F$12,0,10*ROW('Sanitation Data'!F130))),'Data Summary'!CY136="Yes"),OFFSET('Sanitation Data'!$F$12,0,10*ROW('Sanitation Data'!F130)),NA())</f>
        <v>#N/A</v>
      </c>
      <c r="AK136" s="98" t="e">
        <f ca="true">+IF(AND(ISNUMBER(OFFSET('Sanitation Data'!$G$4,0,10*ROW('Sanitation Data'!G130))),'Data Summary'!CZ136="Yes"),100-OFFSET('Sanitation Data'!$G$4,0,10*ROW('Sanitation Data'!G130)),NA())</f>
        <v>#N/A</v>
      </c>
      <c r="AL136" s="98" t="e">
        <f ca="true">+IF(AND(ISNUMBER(OFFSET('Sanitation Data'!$G$6,0,10*ROW('Sanitation Data'!G130))),'Data Summary'!DA136="Yes"),OFFSET('Sanitation Data'!$G$6,0,10*ROW('Sanitation Data'!G130)),NA())</f>
        <v>#N/A</v>
      </c>
      <c r="AM136" s="98" t="e">
        <f ca="true">+IF(AND(ISNUMBER(OFFSET('Sanitation Data'!$G$10,0,10*ROW('Sanitation Data'!G130))),'Data Summary'!DB136="Yes"),OFFSET('Sanitation Data'!$G$10,0,10*ROW('Sanitation Data'!G130)),NA())</f>
        <v>#N/A</v>
      </c>
      <c r="AN136" s="98" t="e">
        <f ca="true">+IF(AND(ISNUMBER(OFFSET('Sanitation Data'!$G$11,0,10*ROW('Sanitation Data'!G130))),'Data Summary'!DC136="Yes"),OFFSET('Sanitation Data'!$G$11,0,10*ROW('Sanitation Data'!G130)),NA())</f>
        <v>#N/A</v>
      </c>
      <c r="AO136" s="98" t="e">
        <f ca="true">+IF(AND(ISNUMBER(OFFSET('Sanitation Data'!$G$12,0,10*ROW('Sanitation Data'!G130))),'Data Summary'!DD136="Yes"),OFFSET('Sanitation Data'!$G$12,0,10*ROW('Sanitation Data'!G130)),NA())</f>
        <v>#N/A</v>
      </c>
      <c r="AP136" s="98" t="e">
        <f ca="true">+IF(AND(ISNUMBER(OFFSET('Sanitation Data'!$H$4,0,10*ROW('Sanitation Data'!H130))),'Data Summary'!DE136="Yes"),100-OFFSET('Sanitation Data'!$H$4,0,10*ROW('Sanitation Data'!H130)),NA())</f>
        <v>#N/A</v>
      </c>
      <c r="AQ136" s="98" t="e">
        <f ca="true">+IF(AND(ISNUMBER(OFFSET('Sanitation Data'!$H$6,0,10*ROW('Sanitation Data'!H130))),'Data Summary'!DF136="Yes"),OFFSET('Sanitation Data'!$H$6,0,10*ROW('Sanitation Data'!H130)),NA())</f>
        <v>#N/A</v>
      </c>
      <c r="AR136" s="98" t="e">
        <f ca="true">+IF(AND(ISNUMBER(OFFSET('Sanitation Data'!$H$10,0,10*ROW('Sanitation Data'!H130))),'Data Summary'!DG136="Yes"),OFFSET('Sanitation Data'!$H$10,0,10*ROW('Sanitation Data'!H130)),NA())</f>
        <v>#N/A</v>
      </c>
      <c r="AS136" s="98" t="e">
        <f ca="true">+IF(AND(ISNUMBER(OFFSET('Sanitation Data'!$H$11,0,10*ROW('Sanitation Data'!H130))),'Data Summary'!DH136="Yes"),OFFSET('Sanitation Data'!$H$11,0,10*ROW('Sanitation Data'!H130)),NA())</f>
        <v>#N/A</v>
      </c>
      <c r="AT136" s="98" t="e">
        <f ca="true">+IF(AND(ISNUMBER(OFFSET('Sanitation Data'!$H$12,0,10*ROW('Sanitation Data'!H130))),'Data Summary'!DI136="Yes"),OFFSET('Sanitation Data'!$H$12,0,10*ROW('Sanitation Data'!H130)),NA())</f>
        <v>#N/A</v>
      </c>
      <c r="AU136" s="98" t="e">
        <f ca="true">+IF(AND(ISNUMBER(OFFSET('Sanitation Data'!$I$4,0,10*ROW('Sanitation Data'!I130))),'Data Summary'!DJ136="Yes"),100-OFFSET('Sanitation Data'!$I$4,0,10*ROW('Sanitation Data'!I130)),NA())</f>
        <v>#N/A</v>
      </c>
      <c r="AV136" s="98" t="e">
        <f ca="true">+IF(AND(ISNUMBER(OFFSET('Sanitation Data'!$I$6,0,10*ROW('Sanitation Data'!I130))),'Data Summary'!DK136="Yes"),OFFSET('Sanitation Data'!$I$6,0,10*ROW('Sanitation Data'!I130)),NA())</f>
        <v>#N/A</v>
      </c>
      <c r="AW136" s="98" t="e">
        <f ca="true">+IF(AND(ISNUMBER(OFFSET('Sanitation Data'!$I$10,0,10*ROW('Sanitation Data'!I130))),'Data Summary'!DL136="Yes"),OFFSET('Sanitation Data'!$I$10,0,10*ROW('Sanitation Data'!I130)),NA())</f>
        <v>#N/A</v>
      </c>
      <c r="AX136" s="98" t="e">
        <f ca="true">+IF(AND(ISNUMBER(OFFSET('Sanitation Data'!$I$11,0,10*ROW('Sanitation Data'!I130))),'Data Summary'!DM136="Yes"),OFFSET('Sanitation Data'!$I$11,0,10*ROW('Sanitation Data'!I130)),NA())</f>
        <v>#N/A</v>
      </c>
      <c r="AY136" s="98" t="e">
        <f ca="true">+IF(AND(ISNUMBER(OFFSET('Sanitation Data'!$I$12,0,10*ROW('Sanitation Data'!I130))),'Data Summary'!DN136="Yes"),OFFSET('Sanitation Data'!$I$12,0,10*ROW('Sanitation Data'!I130)),NA())</f>
        <v>#N/A</v>
      </c>
      <c r="AZ136" s="99" t="e">
        <f ca="true">+IF(AND(ISNUMBER(OFFSET('Hygiene Data'!$D$5,0,10*ROW('Hygiene Data'!D130))),'Data Summary'!DO136="Yes"),OFFSET('Hygiene Data'!$D$5,0,10*ROW('Hygiene Data'!D130)),NA())</f>
        <v>#N/A</v>
      </c>
      <c r="BA136" s="99" t="e">
        <f ca="true">+IF(AND(ISNUMBER(OFFSET('Hygiene Data'!$D$7,0,10*ROW('Hygiene Data'!D130))),'Data Summary'!DP136="Yes"),OFFSET('Hygiene Data'!$D$7,0,10*ROW('Hygiene Data'!D130)),NA())</f>
        <v>#N/A</v>
      </c>
      <c r="BB136" s="99" t="e">
        <f ca="true">+IF(AND(ISNUMBER(OFFSET('Hygiene Data'!$D$9,0,10*ROW('Hygiene Data'!D130))),'Data Summary'!DQ136="Yes"),OFFSET('Hygiene Data'!$D$9,0,10*ROW('Hygiene Data'!D130)),NA())</f>
        <v>#N/A</v>
      </c>
      <c r="BC136" s="99" t="e">
        <f ca="true">+IF(AND(ISNUMBER(OFFSET('Hygiene Data'!$E$5,0,10*ROW('Hygiene Data'!E130))),'Data Summary'!DR136="Yes"),OFFSET('Hygiene Data'!$E$5,0,10*ROW('Hygiene Data'!E130)),NA())</f>
        <v>#N/A</v>
      </c>
      <c r="BD136" s="99" t="e">
        <f ca="true">+IF(AND(ISNUMBER(OFFSET('Hygiene Data'!$E$7,0,10*ROW('Hygiene Data'!E130))),'Data Summary'!DS136="Yes"),OFFSET('Hygiene Data'!$E$7,0,10*ROW('Hygiene Data'!E130)),NA())</f>
        <v>#N/A</v>
      </c>
      <c r="BE136" s="99" t="e">
        <f ca="true">+IF(AND(ISNUMBER(OFFSET('Hygiene Data'!$E$9,0,10*ROW('Hygiene Data'!E130))),'Data Summary'!DT136="Yes"),OFFSET('Hygiene Data'!$E$9,0,10*ROW('Hygiene Data'!E130)),NA())</f>
        <v>#N/A</v>
      </c>
      <c r="BF136" s="99" t="e">
        <f ca="true">+IF(AND(ISNUMBER(OFFSET('Hygiene Data'!$F$5,0,10*ROW('Hygiene Data'!F130))),'Data Summary'!DU136="Yes"),OFFSET('Hygiene Data'!$F$5,0,10*ROW('Hygiene Data'!F130)),NA())</f>
        <v>#N/A</v>
      </c>
      <c r="BG136" s="99" t="e">
        <f ca="true">+IF(AND(ISNUMBER(OFFSET('Hygiene Data'!$F$7,0,10*ROW('Hygiene Data'!F130))),'Data Summary'!DV136="Yes"),OFFSET('Hygiene Data'!$F$7,0,10*ROW('Hygiene Data'!F130)),NA())</f>
        <v>#N/A</v>
      </c>
      <c r="BH136" s="99" t="e">
        <f ca="true">+IF(AND(ISNUMBER(OFFSET('Hygiene Data'!$F$9,0,10*ROW('Hygiene Data'!F130))),'Data Summary'!DW136="Yes"),OFFSET('Hygiene Data'!$F$9,0,10*ROW('Hygiene Data'!F130)),NA())</f>
        <v>#N/A</v>
      </c>
      <c r="BI136" s="99" t="e">
        <f ca="true">+IF(AND(ISNUMBER(OFFSET('Hygiene Data'!$G$5,0,10*ROW('Hygiene Data'!G130))),'Data Summary'!DX136="Yes"),OFFSET('Hygiene Data'!$G$5,0,10*ROW('Hygiene Data'!G130)),NA())</f>
        <v>#N/A</v>
      </c>
      <c r="BJ136" s="99" t="e">
        <f ca="true">+IF(AND(ISNUMBER(OFFSET('Hygiene Data'!$G$7,0,10*ROW('Hygiene Data'!G130))),'Data Summary'!DY136="Yes"),OFFSET('Hygiene Data'!$G$7,0,10*ROW('Hygiene Data'!G130)),NA())</f>
        <v>#N/A</v>
      </c>
      <c r="BK136" s="99" t="e">
        <f ca="true">+IF(AND(ISNUMBER(OFFSET('Hygiene Data'!$G$9,0,10*ROW('Hygiene Data'!G130))),'Data Summary'!DZ136="Yes"),OFFSET('Hygiene Data'!$G$9,0,10*ROW('Hygiene Data'!G130)),NA())</f>
        <v>#N/A</v>
      </c>
      <c r="BL136" s="99" t="e">
        <f ca="true">+IF(AND(ISNUMBER(OFFSET('Hygiene Data'!$H$5,0,10*ROW('Hygiene Data'!H130))),'Data Summary'!EA136="Yes"),OFFSET('Hygiene Data'!$H$5,0,10*ROW('Hygiene Data'!H130)),NA())</f>
        <v>#N/A</v>
      </c>
      <c r="BM136" s="99" t="e">
        <f ca="true">+IF(AND(ISNUMBER(OFFSET('Hygiene Data'!$H$7,0,10*ROW('Hygiene Data'!H130))),'Data Summary'!EB136="Yes"),OFFSET('Hygiene Data'!$H$7,0,10*ROW('Hygiene Data'!H130)),NA())</f>
        <v>#N/A</v>
      </c>
      <c r="BN136" s="99" t="e">
        <f ca="true">+IF(AND(ISNUMBER(OFFSET('Hygiene Data'!$H$9,0,10*ROW('Hygiene Data'!H130))),'Data Summary'!EC136="Yes"),OFFSET('Hygiene Data'!$H$9,0,10*ROW('Hygiene Data'!H130)),NA())</f>
        <v>#N/A</v>
      </c>
      <c r="BO136" s="99" t="e">
        <f ca="true">+IF(AND(ISNUMBER(OFFSET('Hygiene Data'!$I$5,0,10*ROW('Hygiene Data'!I130))),'Data Summary'!ED136="Yes"),OFFSET('Hygiene Data'!$I$5,0,10*ROW('Hygiene Data'!I130)),NA())</f>
        <v>#N/A</v>
      </c>
      <c r="BP136" s="99" t="e">
        <f ca="true">+IF(AND(ISNUMBER(OFFSET('Hygiene Data'!$I$7,0,10*ROW('Hygiene Data'!I130))),'Data Summary'!EE136="Yes"),OFFSET('Hygiene Data'!$I$7,0,10*ROW('Hygiene Data'!I130)),NA())</f>
        <v>#N/A</v>
      </c>
      <c r="BQ136" s="99" t="e">
        <f ca="true">+IF(AND(ISNUMBER(OFFSET('Hygiene Data'!$I$9,0,10*ROW('Hygiene Data'!I130))),'Data Summary'!EF136="Yes"),OFFSET('Hygiene Data'!$I$9,0,10*ROW('Hygiene Data'!I130)),NA())</f>
        <v>#N/A</v>
      </c>
    </row>
    <row xmlns:x14ac="http://schemas.microsoft.com/office/spreadsheetml/2009/9/ac" r="137" x14ac:dyDescent="0.2">
      <c r="A137" s="337" t="e">
        <f ca="true">+RIGHT('Data Summary'!A137,LEN('Data Summary'!A137)-9)</f>
        <v>#VALUE!</v>
      </c>
      <c r="B137" s="38" t="str">
        <f ca="true">+IF(ISTEXT('Data Summary'!B137),'Data Summary'!B137,"")</f>
        <v/>
      </c>
      <c r="C137" s="336" t="e">
        <f ca="true">+VALUE('Data Summary'!C137)</f>
        <v>#VALUE!</v>
      </c>
      <c r="D137" s="97" t="e">
        <f ca="true">+IF(AND(ISNUMBER(OFFSET('Water Data'!$D$4,0,10*ROW('Water Data'!D131))),'Data Summary'!BS137="Yes"),100-OFFSET('Water Data'!$D$4,0,10*ROW('Water Data'!D131)),NA())</f>
        <v>#N/A</v>
      </c>
      <c r="E137" s="97" t="e">
        <f ca="true">+IF(AND(ISNUMBER(OFFSET('Water Data'!$D$6,0,10*ROW('Water Data'!D131))),'Data Summary'!BT137="Yes"),OFFSET('Water Data'!$D$6,0,10*ROW('Water Data'!D131)),NA())</f>
        <v>#N/A</v>
      </c>
      <c r="F137" s="97" t="e">
        <f ca="true">+IF(AND(ISNUMBER(OFFSET('Water Data'!$D$9,0,10*ROW('Water Data'!D131))),'Data Summary'!BU137="Yes"),OFFSET('Water Data'!$D$9,0,10*ROW('Water Data'!D131)),NA())</f>
        <v>#N/A</v>
      </c>
      <c r="G137" s="97" t="e">
        <f ca="true">+IF(AND(ISNUMBER(OFFSET('Water Data'!$E$4,0,10*ROW('Water Data'!E131))),'Data Summary'!BV137="Yes"),100-OFFSET('Water Data'!$E$4,0,10*ROW('Water Data'!E131)),NA())</f>
        <v>#N/A</v>
      </c>
      <c r="H137" s="97" t="e">
        <f ca="true">+IF(AND(ISNUMBER(OFFSET('Water Data'!$E$6,0,10*ROW('Water Data'!E131))),'Data Summary'!BW137="Yes"),OFFSET('Water Data'!$E$6,0,10*ROW('Water Data'!E131)),NA())</f>
        <v>#N/A</v>
      </c>
      <c r="I137" s="97" t="e">
        <f ca="true">+IF(AND(ISNUMBER(OFFSET('Water Data'!$E$9,0,10*ROW('Water Data'!E131))),'Data Summary'!BX137="Yes"),OFFSET('Water Data'!$E$9,0,10*ROW('Water Data'!E131)),NA())</f>
        <v>#N/A</v>
      </c>
      <c r="J137" s="97" t="e">
        <f ca="true">+IF(AND(ISNUMBER(OFFSET('Water Data'!$F$4,0,10*ROW('Water Data'!F131))),'Data Summary'!BY137="Yes"),100-OFFSET('Water Data'!$F$4,0,10*ROW('Water Data'!F131)),NA())</f>
        <v>#N/A</v>
      </c>
      <c r="K137" s="97" t="e">
        <f ca="true">+IF(AND(ISNUMBER(OFFSET('Water Data'!$F$6,0,10*ROW('Water Data'!F131))),'Data Summary'!BZ137="Yes"),OFFSET('Water Data'!$F$6,0,10*ROW('Water Data'!F131)),NA())</f>
        <v>#N/A</v>
      </c>
      <c r="L137" s="97" t="e">
        <f ca="true">+IF(AND(ISNUMBER(OFFSET('Water Data'!$F$9,0,10*ROW('Water Data'!F131))),'Data Summary'!CA137="Yes"),OFFSET('Water Data'!$F$9,0,10*ROW('Water Data'!F131)),NA())</f>
        <v>#N/A</v>
      </c>
      <c r="M137" s="97" t="e">
        <f ca="true">+IF(AND(ISNUMBER(OFFSET('Water Data'!$G$4,0,10*ROW('Water Data'!G131))),'Data Summary'!CB137="Yes"),100-OFFSET('Water Data'!$G$4,0,10*ROW('Water Data'!G131)),NA())</f>
        <v>#N/A</v>
      </c>
      <c r="N137" s="97" t="e">
        <f ca="true">+IF(AND(ISNUMBER(OFFSET('Water Data'!$G$6,0,10*ROW('Water Data'!G131))),'Data Summary'!CC137="Yes"),OFFSET('Water Data'!$G$6,0,10*ROW('Water Data'!G131)),NA())</f>
        <v>#N/A</v>
      </c>
      <c r="O137" s="97" t="e">
        <f ca="true">+IF(AND(ISNUMBER(OFFSET('Water Data'!$G$9,0,10*ROW('Water Data'!G131))),'Data Summary'!CD137="Yes"),OFFSET('Water Data'!$G$9,0,10*ROW('Water Data'!G131)),NA())</f>
        <v>#N/A</v>
      </c>
      <c r="P137" s="97" t="e">
        <f ca="true">+IF(AND(ISNUMBER(OFFSET('Water Data'!$H$4,0,10*ROW('Water Data'!H131))),'Data Summary'!CE137="Yes"),100-OFFSET('Water Data'!$H$4,0,10*ROW('Water Data'!H131)),NA())</f>
        <v>#N/A</v>
      </c>
      <c r="Q137" s="97" t="e">
        <f ca="true">+IF(AND(ISNUMBER(OFFSET('Water Data'!$H$6,0,10*ROW('Water Data'!H131))),'Data Summary'!CF137="Yes"),OFFSET('Water Data'!$H$6,0,10*ROW('Water Data'!H131)),NA())</f>
        <v>#N/A</v>
      </c>
      <c r="R137" s="97" t="e">
        <f ca="true">+IF(AND(ISNUMBER(OFFSET('Water Data'!$H$9,0,10*ROW('Water Data'!H131))),'Data Summary'!CG137="Yes"),OFFSET('Water Data'!$H$9,0,10*ROW('Water Data'!H131)),NA())</f>
        <v>#N/A</v>
      </c>
      <c r="S137" s="97" t="e">
        <f ca="true">+IF(AND(ISNUMBER(OFFSET('Water Data'!$I$4,0,10*ROW('Water Data'!I131))),'Data Summary'!CH137="Yes"),100-OFFSET('Water Data'!$I$4,0,10*ROW('Water Data'!I131)),NA())</f>
        <v>#N/A</v>
      </c>
      <c r="T137" s="97" t="e">
        <f ca="true">+IF(AND(ISNUMBER(OFFSET('Water Data'!$I$6,0,10*ROW('Water Data'!I131))),'Data Summary'!CI137="Yes"),OFFSET('Water Data'!$I$6,0,10*ROW('Water Data'!I131)),NA())</f>
        <v>#N/A</v>
      </c>
      <c r="U137" s="97" t="e">
        <f ca="true">+IF(AND(ISNUMBER(OFFSET('Water Data'!$I$9,0,10*ROW('Water Data'!I131))),'Data Summary'!CJ137="Yes"),OFFSET('Water Data'!$I$9,0,10*ROW('Water Data'!I131)),NA())</f>
        <v>#N/A</v>
      </c>
      <c r="V137" s="98" t="e">
        <f ca="true">+IF(AND(ISNUMBER(OFFSET('Sanitation Data'!$D$4,0,10*ROW('Sanitation Data'!D131))),'Data Summary'!CK137="Yes"),100-OFFSET('Sanitation Data'!$D$4,0,10*ROW('Sanitation Data'!D131)),NA())</f>
        <v>#N/A</v>
      </c>
      <c r="W137" s="98" t="e">
        <f ca="true">+IF(AND(ISNUMBER(OFFSET('Sanitation Data'!$D$6,0,10*ROW('Sanitation Data'!D131))),'Data Summary'!CL137="Yes"),OFFSET('Sanitation Data'!$D$6,0,10*ROW('Sanitation Data'!D131)),NA())</f>
        <v>#N/A</v>
      </c>
      <c r="X137" s="98" t="e">
        <f ca="true">+IF(AND(ISNUMBER(OFFSET('Sanitation Data'!$D$10,0,10*ROW('Sanitation Data'!D131))),'Data Summary'!CM137="Yes"),OFFSET('Sanitation Data'!$D$10,0,10*ROW('Sanitation Data'!D131)),NA())</f>
        <v>#N/A</v>
      </c>
      <c r="Y137" s="98" t="e">
        <f ca="true">+IF(AND(ISNUMBER(OFFSET('Sanitation Data'!$D$11,0,10*ROW('Sanitation Data'!D131))),'Data Summary'!CN137="Yes"),OFFSET('Sanitation Data'!$D$11,0,10*ROW('Sanitation Data'!D131)),NA())</f>
        <v>#N/A</v>
      </c>
      <c r="Z137" s="98" t="e">
        <f ca="true">+IF(AND(ISNUMBER(OFFSET('Sanitation Data'!$D$12,0,10*ROW('Sanitation Data'!D131))),'Data Summary'!CO137="Yes"),OFFSET('Sanitation Data'!$D$12,0,10*ROW('Sanitation Data'!D131)),NA())</f>
        <v>#N/A</v>
      </c>
      <c r="AA137" s="98" t="e">
        <f ca="true">+IF(AND(ISNUMBER(OFFSET('Sanitation Data'!$E$4,0,10*ROW('Sanitation Data'!E131))),'Data Summary'!CP137="Yes"),100-OFFSET('Sanitation Data'!$E$4,0,10*ROW('Sanitation Data'!E131)),NA())</f>
        <v>#N/A</v>
      </c>
      <c r="AB137" s="98" t="e">
        <f ca="true">+IF(AND(ISNUMBER(OFFSET('Sanitation Data'!$E$6,0,10*ROW('Sanitation Data'!E131))),'Data Summary'!CQ137="Yes"),OFFSET('Sanitation Data'!$E$6,0,10*ROW('Sanitation Data'!E131)),NA())</f>
        <v>#N/A</v>
      </c>
      <c r="AC137" s="98" t="e">
        <f ca="true">+IF(AND(ISNUMBER(OFFSET('Sanitation Data'!$E$10,0,10*ROW('Sanitation Data'!E131))),'Data Summary'!CR137="Yes"),OFFSET('Sanitation Data'!$E$10,0,10*ROW('Sanitation Data'!E131)),NA())</f>
        <v>#N/A</v>
      </c>
      <c r="AD137" s="98" t="e">
        <f ca="true">+IF(AND(ISNUMBER(OFFSET('Sanitation Data'!$E$11,0,10*ROW('Sanitation Data'!E131))),'Data Summary'!CS137="Yes"),OFFSET('Sanitation Data'!$E$11,0,10*ROW('Sanitation Data'!E131)),NA())</f>
        <v>#N/A</v>
      </c>
      <c r="AE137" s="98" t="e">
        <f ca="true">+IF(AND(ISNUMBER(OFFSET('Sanitation Data'!$E$12,0,10*ROW('Sanitation Data'!E131))),'Data Summary'!CT137="Yes"),OFFSET('Sanitation Data'!$E$12,0,10*ROW('Sanitation Data'!E131)),NA())</f>
        <v>#N/A</v>
      </c>
      <c r="AF137" s="98" t="e">
        <f ca="true">+IF(AND(ISNUMBER(OFFSET('Sanitation Data'!$F$4,0,10*ROW('Sanitation Data'!F131))),'Data Summary'!CU137="Yes"),100-OFFSET('Sanitation Data'!$F$4,0,10*ROW('Sanitation Data'!F131)),NA())</f>
        <v>#N/A</v>
      </c>
      <c r="AG137" s="98" t="e">
        <f ca="true">+IF(AND(ISNUMBER(OFFSET('Sanitation Data'!$F$6,0,10*ROW('Sanitation Data'!F131))),'Data Summary'!CV137="Yes"),OFFSET('Sanitation Data'!$F$6,0,10*ROW('Sanitation Data'!F131)),NA())</f>
        <v>#N/A</v>
      </c>
      <c r="AH137" s="98" t="e">
        <f ca="true">+IF(AND(ISNUMBER(OFFSET('Sanitation Data'!$F$10,0,10*ROW('Sanitation Data'!F131))),'Data Summary'!CW137="Yes"),OFFSET('Sanitation Data'!$F$10,0,10*ROW('Sanitation Data'!F131)),NA())</f>
        <v>#N/A</v>
      </c>
      <c r="AI137" s="98" t="e">
        <f ca="true">+IF(AND(ISNUMBER(OFFSET('Sanitation Data'!$F$11,0,10*ROW('Sanitation Data'!F131))),'Data Summary'!CX137="Yes"),OFFSET('Sanitation Data'!$F$11,0,10*ROW('Sanitation Data'!F131)),NA())</f>
        <v>#N/A</v>
      </c>
      <c r="AJ137" s="98" t="e">
        <f ca="true">+IF(AND(ISNUMBER(OFFSET('Sanitation Data'!$F$12,0,10*ROW('Sanitation Data'!F131))),'Data Summary'!CY137="Yes"),OFFSET('Sanitation Data'!$F$12,0,10*ROW('Sanitation Data'!F131)),NA())</f>
        <v>#N/A</v>
      </c>
      <c r="AK137" s="98" t="e">
        <f ca="true">+IF(AND(ISNUMBER(OFFSET('Sanitation Data'!$G$4,0,10*ROW('Sanitation Data'!G131))),'Data Summary'!CZ137="Yes"),100-OFFSET('Sanitation Data'!$G$4,0,10*ROW('Sanitation Data'!G131)),NA())</f>
        <v>#N/A</v>
      </c>
      <c r="AL137" s="98" t="e">
        <f ca="true">+IF(AND(ISNUMBER(OFFSET('Sanitation Data'!$G$6,0,10*ROW('Sanitation Data'!G131))),'Data Summary'!DA137="Yes"),OFFSET('Sanitation Data'!$G$6,0,10*ROW('Sanitation Data'!G131)),NA())</f>
        <v>#N/A</v>
      </c>
      <c r="AM137" s="98" t="e">
        <f ca="true">+IF(AND(ISNUMBER(OFFSET('Sanitation Data'!$G$10,0,10*ROW('Sanitation Data'!G131))),'Data Summary'!DB137="Yes"),OFFSET('Sanitation Data'!$G$10,0,10*ROW('Sanitation Data'!G131)),NA())</f>
        <v>#N/A</v>
      </c>
      <c r="AN137" s="98" t="e">
        <f ca="true">+IF(AND(ISNUMBER(OFFSET('Sanitation Data'!$G$11,0,10*ROW('Sanitation Data'!G131))),'Data Summary'!DC137="Yes"),OFFSET('Sanitation Data'!$G$11,0,10*ROW('Sanitation Data'!G131)),NA())</f>
        <v>#N/A</v>
      </c>
      <c r="AO137" s="98" t="e">
        <f ca="true">+IF(AND(ISNUMBER(OFFSET('Sanitation Data'!$G$12,0,10*ROW('Sanitation Data'!G131))),'Data Summary'!DD137="Yes"),OFFSET('Sanitation Data'!$G$12,0,10*ROW('Sanitation Data'!G131)),NA())</f>
        <v>#N/A</v>
      </c>
      <c r="AP137" s="98" t="e">
        <f ca="true">+IF(AND(ISNUMBER(OFFSET('Sanitation Data'!$H$4,0,10*ROW('Sanitation Data'!H131))),'Data Summary'!DE137="Yes"),100-OFFSET('Sanitation Data'!$H$4,0,10*ROW('Sanitation Data'!H131)),NA())</f>
        <v>#N/A</v>
      </c>
      <c r="AQ137" s="98" t="e">
        <f ca="true">+IF(AND(ISNUMBER(OFFSET('Sanitation Data'!$H$6,0,10*ROW('Sanitation Data'!H131))),'Data Summary'!DF137="Yes"),OFFSET('Sanitation Data'!$H$6,0,10*ROW('Sanitation Data'!H131)),NA())</f>
        <v>#N/A</v>
      </c>
      <c r="AR137" s="98" t="e">
        <f ca="true">+IF(AND(ISNUMBER(OFFSET('Sanitation Data'!$H$10,0,10*ROW('Sanitation Data'!H131))),'Data Summary'!DG137="Yes"),OFFSET('Sanitation Data'!$H$10,0,10*ROW('Sanitation Data'!H131)),NA())</f>
        <v>#N/A</v>
      </c>
      <c r="AS137" s="98" t="e">
        <f ca="true">+IF(AND(ISNUMBER(OFFSET('Sanitation Data'!$H$11,0,10*ROW('Sanitation Data'!H131))),'Data Summary'!DH137="Yes"),OFFSET('Sanitation Data'!$H$11,0,10*ROW('Sanitation Data'!H131)),NA())</f>
        <v>#N/A</v>
      </c>
      <c r="AT137" s="98" t="e">
        <f ca="true">+IF(AND(ISNUMBER(OFFSET('Sanitation Data'!$H$12,0,10*ROW('Sanitation Data'!H131))),'Data Summary'!DI137="Yes"),OFFSET('Sanitation Data'!$H$12,0,10*ROW('Sanitation Data'!H131)),NA())</f>
        <v>#N/A</v>
      </c>
      <c r="AU137" s="98" t="e">
        <f ca="true">+IF(AND(ISNUMBER(OFFSET('Sanitation Data'!$I$4,0,10*ROW('Sanitation Data'!I131))),'Data Summary'!DJ137="Yes"),100-OFFSET('Sanitation Data'!$I$4,0,10*ROW('Sanitation Data'!I131)),NA())</f>
        <v>#N/A</v>
      </c>
      <c r="AV137" s="98" t="e">
        <f ca="true">+IF(AND(ISNUMBER(OFFSET('Sanitation Data'!$I$6,0,10*ROW('Sanitation Data'!I131))),'Data Summary'!DK137="Yes"),OFFSET('Sanitation Data'!$I$6,0,10*ROW('Sanitation Data'!I131)),NA())</f>
        <v>#N/A</v>
      </c>
      <c r="AW137" s="98" t="e">
        <f ca="true">+IF(AND(ISNUMBER(OFFSET('Sanitation Data'!$I$10,0,10*ROW('Sanitation Data'!I131))),'Data Summary'!DL137="Yes"),OFFSET('Sanitation Data'!$I$10,0,10*ROW('Sanitation Data'!I131)),NA())</f>
        <v>#N/A</v>
      </c>
      <c r="AX137" s="98" t="e">
        <f ca="true">+IF(AND(ISNUMBER(OFFSET('Sanitation Data'!$I$11,0,10*ROW('Sanitation Data'!I131))),'Data Summary'!DM137="Yes"),OFFSET('Sanitation Data'!$I$11,0,10*ROW('Sanitation Data'!I131)),NA())</f>
        <v>#N/A</v>
      </c>
      <c r="AY137" s="98" t="e">
        <f ca="true">+IF(AND(ISNUMBER(OFFSET('Sanitation Data'!$I$12,0,10*ROW('Sanitation Data'!I131))),'Data Summary'!DN137="Yes"),OFFSET('Sanitation Data'!$I$12,0,10*ROW('Sanitation Data'!I131)),NA())</f>
        <v>#N/A</v>
      </c>
      <c r="AZ137" s="99" t="e">
        <f ca="true">+IF(AND(ISNUMBER(OFFSET('Hygiene Data'!$D$5,0,10*ROW('Hygiene Data'!D131))),'Data Summary'!DO137="Yes"),OFFSET('Hygiene Data'!$D$5,0,10*ROW('Hygiene Data'!D131)),NA())</f>
        <v>#N/A</v>
      </c>
      <c r="BA137" s="99" t="e">
        <f ca="true">+IF(AND(ISNUMBER(OFFSET('Hygiene Data'!$D$7,0,10*ROW('Hygiene Data'!D131))),'Data Summary'!DP137="Yes"),OFFSET('Hygiene Data'!$D$7,0,10*ROW('Hygiene Data'!D131)),NA())</f>
        <v>#N/A</v>
      </c>
      <c r="BB137" s="99" t="e">
        <f ca="true">+IF(AND(ISNUMBER(OFFSET('Hygiene Data'!$D$9,0,10*ROW('Hygiene Data'!D131))),'Data Summary'!DQ137="Yes"),OFFSET('Hygiene Data'!$D$9,0,10*ROW('Hygiene Data'!D131)),NA())</f>
        <v>#N/A</v>
      </c>
      <c r="BC137" s="99" t="e">
        <f ca="true">+IF(AND(ISNUMBER(OFFSET('Hygiene Data'!$E$5,0,10*ROW('Hygiene Data'!E131))),'Data Summary'!DR137="Yes"),OFFSET('Hygiene Data'!$E$5,0,10*ROW('Hygiene Data'!E131)),NA())</f>
        <v>#N/A</v>
      </c>
      <c r="BD137" s="99" t="e">
        <f ca="true">+IF(AND(ISNUMBER(OFFSET('Hygiene Data'!$E$7,0,10*ROW('Hygiene Data'!E131))),'Data Summary'!DS137="Yes"),OFFSET('Hygiene Data'!$E$7,0,10*ROW('Hygiene Data'!E131)),NA())</f>
        <v>#N/A</v>
      </c>
      <c r="BE137" s="99" t="e">
        <f ca="true">+IF(AND(ISNUMBER(OFFSET('Hygiene Data'!$E$9,0,10*ROW('Hygiene Data'!E131))),'Data Summary'!DT137="Yes"),OFFSET('Hygiene Data'!$E$9,0,10*ROW('Hygiene Data'!E131)),NA())</f>
        <v>#N/A</v>
      </c>
      <c r="BF137" s="99" t="e">
        <f ca="true">+IF(AND(ISNUMBER(OFFSET('Hygiene Data'!$F$5,0,10*ROW('Hygiene Data'!F131))),'Data Summary'!DU137="Yes"),OFFSET('Hygiene Data'!$F$5,0,10*ROW('Hygiene Data'!F131)),NA())</f>
        <v>#N/A</v>
      </c>
      <c r="BG137" s="99" t="e">
        <f ca="true">+IF(AND(ISNUMBER(OFFSET('Hygiene Data'!$F$7,0,10*ROW('Hygiene Data'!F131))),'Data Summary'!DV137="Yes"),OFFSET('Hygiene Data'!$F$7,0,10*ROW('Hygiene Data'!F131)),NA())</f>
        <v>#N/A</v>
      </c>
      <c r="BH137" s="99" t="e">
        <f ca="true">+IF(AND(ISNUMBER(OFFSET('Hygiene Data'!$F$9,0,10*ROW('Hygiene Data'!F131))),'Data Summary'!DW137="Yes"),OFFSET('Hygiene Data'!$F$9,0,10*ROW('Hygiene Data'!F131)),NA())</f>
        <v>#N/A</v>
      </c>
      <c r="BI137" s="99" t="e">
        <f ca="true">+IF(AND(ISNUMBER(OFFSET('Hygiene Data'!$G$5,0,10*ROW('Hygiene Data'!G131))),'Data Summary'!DX137="Yes"),OFFSET('Hygiene Data'!$G$5,0,10*ROW('Hygiene Data'!G131)),NA())</f>
        <v>#N/A</v>
      </c>
      <c r="BJ137" s="99" t="e">
        <f ca="true">+IF(AND(ISNUMBER(OFFSET('Hygiene Data'!$G$7,0,10*ROW('Hygiene Data'!G131))),'Data Summary'!DY137="Yes"),OFFSET('Hygiene Data'!$G$7,0,10*ROW('Hygiene Data'!G131)),NA())</f>
        <v>#N/A</v>
      </c>
      <c r="BK137" s="99" t="e">
        <f ca="true">+IF(AND(ISNUMBER(OFFSET('Hygiene Data'!$G$9,0,10*ROW('Hygiene Data'!G131))),'Data Summary'!DZ137="Yes"),OFFSET('Hygiene Data'!$G$9,0,10*ROW('Hygiene Data'!G131)),NA())</f>
        <v>#N/A</v>
      </c>
      <c r="BL137" s="99" t="e">
        <f ca="true">+IF(AND(ISNUMBER(OFFSET('Hygiene Data'!$H$5,0,10*ROW('Hygiene Data'!H131))),'Data Summary'!EA137="Yes"),OFFSET('Hygiene Data'!$H$5,0,10*ROW('Hygiene Data'!H131)),NA())</f>
        <v>#N/A</v>
      </c>
      <c r="BM137" s="99" t="e">
        <f ca="true">+IF(AND(ISNUMBER(OFFSET('Hygiene Data'!$H$7,0,10*ROW('Hygiene Data'!H131))),'Data Summary'!EB137="Yes"),OFFSET('Hygiene Data'!$H$7,0,10*ROW('Hygiene Data'!H131)),NA())</f>
        <v>#N/A</v>
      </c>
      <c r="BN137" s="99" t="e">
        <f ca="true">+IF(AND(ISNUMBER(OFFSET('Hygiene Data'!$H$9,0,10*ROW('Hygiene Data'!H131))),'Data Summary'!EC137="Yes"),OFFSET('Hygiene Data'!$H$9,0,10*ROW('Hygiene Data'!H131)),NA())</f>
        <v>#N/A</v>
      </c>
      <c r="BO137" s="99" t="e">
        <f ca="true">+IF(AND(ISNUMBER(OFFSET('Hygiene Data'!$I$5,0,10*ROW('Hygiene Data'!I131))),'Data Summary'!ED137="Yes"),OFFSET('Hygiene Data'!$I$5,0,10*ROW('Hygiene Data'!I131)),NA())</f>
        <v>#N/A</v>
      </c>
      <c r="BP137" s="99" t="e">
        <f ca="true">+IF(AND(ISNUMBER(OFFSET('Hygiene Data'!$I$7,0,10*ROW('Hygiene Data'!I131))),'Data Summary'!EE137="Yes"),OFFSET('Hygiene Data'!$I$7,0,10*ROW('Hygiene Data'!I131)),NA())</f>
        <v>#N/A</v>
      </c>
      <c r="BQ137" s="99" t="e">
        <f ca="true">+IF(AND(ISNUMBER(OFFSET('Hygiene Data'!$I$9,0,10*ROW('Hygiene Data'!I131))),'Data Summary'!EF137="Yes"),OFFSET('Hygiene Data'!$I$9,0,10*ROW('Hygiene Data'!I131)),NA())</f>
        <v>#N/A</v>
      </c>
    </row>
    <row xmlns:x14ac="http://schemas.microsoft.com/office/spreadsheetml/2009/9/ac" r="138" x14ac:dyDescent="0.2">
      <c r="A138" s="337" t="e">
        <f ca="true">+RIGHT('Data Summary'!A138,LEN('Data Summary'!A138)-9)</f>
        <v>#VALUE!</v>
      </c>
      <c r="B138" s="38" t="str">
        <f ca="true">+IF(ISTEXT('Data Summary'!B138),'Data Summary'!B138,"")</f>
        <v/>
      </c>
      <c r="C138" s="336" t="e">
        <f ca="true">+VALUE('Data Summary'!C138)</f>
        <v>#VALUE!</v>
      </c>
      <c r="D138" s="97" t="e">
        <f ca="true">+IF(AND(ISNUMBER(OFFSET('Water Data'!$D$4,0,10*ROW('Water Data'!D132))),'Data Summary'!BS138="Yes"),100-OFFSET('Water Data'!$D$4,0,10*ROW('Water Data'!D132)),NA())</f>
        <v>#N/A</v>
      </c>
      <c r="E138" s="97" t="e">
        <f ca="true">+IF(AND(ISNUMBER(OFFSET('Water Data'!$D$6,0,10*ROW('Water Data'!D132))),'Data Summary'!BT138="Yes"),OFFSET('Water Data'!$D$6,0,10*ROW('Water Data'!D132)),NA())</f>
        <v>#N/A</v>
      </c>
      <c r="F138" s="97" t="e">
        <f ca="true">+IF(AND(ISNUMBER(OFFSET('Water Data'!$D$9,0,10*ROW('Water Data'!D132))),'Data Summary'!BU138="Yes"),OFFSET('Water Data'!$D$9,0,10*ROW('Water Data'!D132)),NA())</f>
        <v>#N/A</v>
      </c>
      <c r="G138" s="97" t="e">
        <f ca="true">+IF(AND(ISNUMBER(OFFSET('Water Data'!$E$4,0,10*ROW('Water Data'!E132))),'Data Summary'!BV138="Yes"),100-OFFSET('Water Data'!$E$4,0,10*ROW('Water Data'!E132)),NA())</f>
        <v>#N/A</v>
      </c>
      <c r="H138" s="97" t="e">
        <f ca="true">+IF(AND(ISNUMBER(OFFSET('Water Data'!$E$6,0,10*ROW('Water Data'!E132))),'Data Summary'!BW138="Yes"),OFFSET('Water Data'!$E$6,0,10*ROW('Water Data'!E132)),NA())</f>
        <v>#N/A</v>
      </c>
      <c r="I138" s="97" t="e">
        <f ca="true">+IF(AND(ISNUMBER(OFFSET('Water Data'!$E$9,0,10*ROW('Water Data'!E132))),'Data Summary'!BX138="Yes"),OFFSET('Water Data'!$E$9,0,10*ROW('Water Data'!E132)),NA())</f>
        <v>#N/A</v>
      </c>
      <c r="J138" s="97" t="e">
        <f ca="true">+IF(AND(ISNUMBER(OFFSET('Water Data'!$F$4,0,10*ROW('Water Data'!F132))),'Data Summary'!BY138="Yes"),100-OFFSET('Water Data'!$F$4,0,10*ROW('Water Data'!F132)),NA())</f>
        <v>#N/A</v>
      </c>
      <c r="K138" s="97" t="e">
        <f ca="true">+IF(AND(ISNUMBER(OFFSET('Water Data'!$F$6,0,10*ROW('Water Data'!F132))),'Data Summary'!BZ138="Yes"),OFFSET('Water Data'!$F$6,0,10*ROW('Water Data'!F132)),NA())</f>
        <v>#N/A</v>
      </c>
      <c r="L138" s="97" t="e">
        <f ca="true">+IF(AND(ISNUMBER(OFFSET('Water Data'!$F$9,0,10*ROW('Water Data'!F132))),'Data Summary'!CA138="Yes"),OFFSET('Water Data'!$F$9,0,10*ROW('Water Data'!F132)),NA())</f>
        <v>#N/A</v>
      </c>
      <c r="M138" s="97" t="e">
        <f ca="true">+IF(AND(ISNUMBER(OFFSET('Water Data'!$G$4,0,10*ROW('Water Data'!G132))),'Data Summary'!CB138="Yes"),100-OFFSET('Water Data'!$G$4,0,10*ROW('Water Data'!G132)),NA())</f>
        <v>#N/A</v>
      </c>
      <c r="N138" s="97" t="e">
        <f ca="true">+IF(AND(ISNUMBER(OFFSET('Water Data'!$G$6,0,10*ROW('Water Data'!G132))),'Data Summary'!CC138="Yes"),OFFSET('Water Data'!$G$6,0,10*ROW('Water Data'!G132)),NA())</f>
        <v>#N/A</v>
      </c>
      <c r="O138" s="97" t="e">
        <f ca="true">+IF(AND(ISNUMBER(OFFSET('Water Data'!$G$9,0,10*ROW('Water Data'!G132))),'Data Summary'!CD138="Yes"),OFFSET('Water Data'!$G$9,0,10*ROW('Water Data'!G132)),NA())</f>
        <v>#N/A</v>
      </c>
      <c r="P138" s="97" t="e">
        <f ca="true">+IF(AND(ISNUMBER(OFFSET('Water Data'!$H$4,0,10*ROW('Water Data'!H132))),'Data Summary'!CE138="Yes"),100-OFFSET('Water Data'!$H$4,0,10*ROW('Water Data'!H132)),NA())</f>
        <v>#N/A</v>
      </c>
      <c r="Q138" s="97" t="e">
        <f ca="true">+IF(AND(ISNUMBER(OFFSET('Water Data'!$H$6,0,10*ROW('Water Data'!H132))),'Data Summary'!CF138="Yes"),OFFSET('Water Data'!$H$6,0,10*ROW('Water Data'!H132)),NA())</f>
        <v>#N/A</v>
      </c>
      <c r="R138" s="97" t="e">
        <f ca="true">+IF(AND(ISNUMBER(OFFSET('Water Data'!$H$9,0,10*ROW('Water Data'!H132))),'Data Summary'!CG138="Yes"),OFFSET('Water Data'!$H$9,0,10*ROW('Water Data'!H132)),NA())</f>
        <v>#N/A</v>
      </c>
      <c r="S138" s="97" t="e">
        <f ca="true">+IF(AND(ISNUMBER(OFFSET('Water Data'!$I$4,0,10*ROW('Water Data'!I132))),'Data Summary'!CH138="Yes"),100-OFFSET('Water Data'!$I$4,0,10*ROW('Water Data'!I132)),NA())</f>
        <v>#N/A</v>
      </c>
      <c r="T138" s="97" t="e">
        <f ca="true">+IF(AND(ISNUMBER(OFFSET('Water Data'!$I$6,0,10*ROW('Water Data'!I132))),'Data Summary'!CI138="Yes"),OFFSET('Water Data'!$I$6,0,10*ROW('Water Data'!I132)),NA())</f>
        <v>#N/A</v>
      </c>
      <c r="U138" s="97" t="e">
        <f ca="true">+IF(AND(ISNUMBER(OFFSET('Water Data'!$I$9,0,10*ROW('Water Data'!I132))),'Data Summary'!CJ138="Yes"),OFFSET('Water Data'!$I$9,0,10*ROW('Water Data'!I132)),NA())</f>
        <v>#N/A</v>
      </c>
      <c r="V138" s="98" t="e">
        <f ca="true">+IF(AND(ISNUMBER(OFFSET('Sanitation Data'!$D$4,0,10*ROW('Sanitation Data'!D132))),'Data Summary'!CK138="Yes"),100-OFFSET('Sanitation Data'!$D$4,0,10*ROW('Sanitation Data'!D132)),NA())</f>
        <v>#N/A</v>
      </c>
      <c r="W138" s="98" t="e">
        <f ca="true">+IF(AND(ISNUMBER(OFFSET('Sanitation Data'!$D$6,0,10*ROW('Sanitation Data'!D132))),'Data Summary'!CL138="Yes"),OFFSET('Sanitation Data'!$D$6,0,10*ROW('Sanitation Data'!D132)),NA())</f>
        <v>#N/A</v>
      </c>
      <c r="X138" s="98" t="e">
        <f ca="true">+IF(AND(ISNUMBER(OFFSET('Sanitation Data'!$D$10,0,10*ROW('Sanitation Data'!D132))),'Data Summary'!CM138="Yes"),OFFSET('Sanitation Data'!$D$10,0,10*ROW('Sanitation Data'!D132)),NA())</f>
        <v>#N/A</v>
      </c>
      <c r="Y138" s="98" t="e">
        <f ca="true">+IF(AND(ISNUMBER(OFFSET('Sanitation Data'!$D$11,0,10*ROW('Sanitation Data'!D132))),'Data Summary'!CN138="Yes"),OFFSET('Sanitation Data'!$D$11,0,10*ROW('Sanitation Data'!D132)),NA())</f>
        <v>#N/A</v>
      </c>
      <c r="Z138" s="98" t="e">
        <f ca="true">+IF(AND(ISNUMBER(OFFSET('Sanitation Data'!$D$12,0,10*ROW('Sanitation Data'!D132))),'Data Summary'!CO138="Yes"),OFFSET('Sanitation Data'!$D$12,0,10*ROW('Sanitation Data'!D132)),NA())</f>
        <v>#N/A</v>
      </c>
      <c r="AA138" s="98" t="e">
        <f ca="true">+IF(AND(ISNUMBER(OFFSET('Sanitation Data'!$E$4,0,10*ROW('Sanitation Data'!E132))),'Data Summary'!CP138="Yes"),100-OFFSET('Sanitation Data'!$E$4,0,10*ROW('Sanitation Data'!E132)),NA())</f>
        <v>#N/A</v>
      </c>
      <c r="AB138" s="98" t="e">
        <f ca="true">+IF(AND(ISNUMBER(OFFSET('Sanitation Data'!$E$6,0,10*ROW('Sanitation Data'!E132))),'Data Summary'!CQ138="Yes"),OFFSET('Sanitation Data'!$E$6,0,10*ROW('Sanitation Data'!E132)),NA())</f>
        <v>#N/A</v>
      </c>
      <c r="AC138" s="98" t="e">
        <f ca="true">+IF(AND(ISNUMBER(OFFSET('Sanitation Data'!$E$10,0,10*ROW('Sanitation Data'!E132))),'Data Summary'!CR138="Yes"),OFFSET('Sanitation Data'!$E$10,0,10*ROW('Sanitation Data'!E132)),NA())</f>
        <v>#N/A</v>
      </c>
      <c r="AD138" s="98" t="e">
        <f ca="true">+IF(AND(ISNUMBER(OFFSET('Sanitation Data'!$E$11,0,10*ROW('Sanitation Data'!E132))),'Data Summary'!CS138="Yes"),OFFSET('Sanitation Data'!$E$11,0,10*ROW('Sanitation Data'!E132)),NA())</f>
        <v>#N/A</v>
      </c>
      <c r="AE138" s="98" t="e">
        <f ca="true">+IF(AND(ISNUMBER(OFFSET('Sanitation Data'!$E$12,0,10*ROW('Sanitation Data'!E132))),'Data Summary'!CT138="Yes"),OFFSET('Sanitation Data'!$E$12,0,10*ROW('Sanitation Data'!E132)),NA())</f>
        <v>#N/A</v>
      </c>
      <c r="AF138" s="98" t="e">
        <f ca="true">+IF(AND(ISNUMBER(OFFSET('Sanitation Data'!$F$4,0,10*ROW('Sanitation Data'!F132))),'Data Summary'!CU138="Yes"),100-OFFSET('Sanitation Data'!$F$4,0,10*ROW('Sanitation Data'!F132)),NA())</f>
        <v>#N/A</v>
      </c>
      <c r="AG138" s="98" t="e">
        <f ca="true">+IF(AND(ISNUMBER(OFFSET('Sanitation Data'!$F$6,0,10*ROW('Sanitation Data'!F132))),'Data Summary'!CV138="Yes"),OFFSET('Sanitation Data'!$F$6,0,10*ROW('Sanitation Data'!F132)),NA())</f>
        <v>#N/A</v>
      </c>
      <c r="AH138" s="98" t="e">
        <f ca="true">+IF(AND(ISNUMBER(OFFSET('Sanitation Data'!$F$10,0,10*ROW('Sanitation Data'!F132))),'Data Summary'!CW138="Yes"),OFFSET('Sanitation Data'!$F$10,0,10*ROW('Sanitation Data'!F132)),NA())</f>
        <v>#N/A</v>
      </c>
      <c r="AI138" s="98" t="e">
        <f ca="true">+IF(AND(ISNUMBER(OFFSET('Sanitation Data'!$F$11,0,10*ROW('Sanitation Data'!F132))),'Data Summary'!CX138="Yes"),OFFSET('Sanitation Data'!$F$11,0,10*ROW('Sanitation Data'!F132)),NA())</f>
        <v>#N/A</v>
      </c>
      <c r="AJ138" s="98" t="e">
        <f ca="true">+IF(AND(ISNUMBER(OFFSET('Sanitation Data'!$F$12,0,10*ROW('Sanitation Data'!F132))),'Data Summary'!CY138="Yes"),OFFSET('Sanitation Data'!$F$12,0,10*ROW('Sanitation Data'!F132)),NA())</f>
        <v>#N/A</v>
      </c>
      <c r="AK138" s="98" t="e">
        <f ca="true">+IF(AND(ISNUMBER(OFFSET('Sanitation Data'!$G$4,0,10*ROW('Sanitation Data'!G132))),'Data Summary'!CZ138="Yes"),100-OFFSET('Sanitation Data'!$G$4,0,10*ROW('Sanitation Data'!G132)),NA())</f>
        <v>#N/A</v>
      </c>
      <c r="AL138" s="98" t="e">
        <f ca="true">+IF(AND(ISNUMBER(OFFSET('Sanitation Data'!$G$6,0,10*ROW('Sanitation Data'!G132))),'Data Summary'!DA138="Yes"),OFFSET('Sanitation Data'!$G$6,0,10*ROW('Sanitation Data'!G132)),NA())</f>
        <v>#N/A</v>
      </c>
      <c r="AM138" s="98" t="e">
        <f ca="true">+IF(AND(ISNUMBER(OFFSET('Sanitation Data'!$G$10,0,10*ROW('Sanitation Data'!G132))),'Data Summary'!DB138="Yes"),OFFSET('Sanitation Data'!$G$10,0,10*ROW('Sanitation Data'!G132)),NA())</f>
        <v>#N/A</v>
      </c>
      <c r="AN138" s="98" t="e">
        <f ca="true">+IF(AND(ISNUMBER(OFFSET('Sanitation Data'!$G$11,0,10*ROW('Sanitation Data'!G132))),'Data Summary'!DC138="Yes"),OFFSET('Sanitation Data'!$G$11,0,10*ROW('Sanitation Data'!G132)),NA())</f>
        <v>#N/A</v>
      </c>
      <c r="AO138" s="98" t="e">
        <f ca="true">+IF(AND(ISNUMBER(OFFSET('Sanitation Data'!$G$12,0,10*ROW('Sanitation Data'!G132))),'Data Summary'!DD138="Yes"),OFFSET('Sanitation Data'!$G$12,0,10*ROW('Sanitation Data'!G132)),NA())</f>
        <v>#N/A</v>
      </c>
      <c r="AP138" s="98" t="e">
        <f ca="true">+IF(AND(ISNUMBER(OFFSET('Sanitation Data'!$H$4,0,10*ROW('Sanitation Data'!H132))),'Data Summary'!DE138="Yes"),100-OFFSET('Sanitation Data'!$H$4,0,10*ROW('Sanitation Data'!H132)),NA())</f>
        <v>#N/A</v>
      </c>
      <c r="AQ138" s="98" t="e">
        <f ca="true">+IF(AND(ISNUMBER(OFFSET('Sanitation Data'!$H$6,0,10*ROW('Sanitation Data'!H132))),'Data Summary'!DF138="Yes"),OFFSET('Sanitation Data'!$H$6,0,10*ROW('Sanitation Data'!H132)),NA())</f>
        <v>#N/A</v>
      </c>
      <c r="AR138" s="98" t="e">
        <f ca="true">+IF(AND(ISNUMBER(OFFSET('Sanitation Data'!$H$10,0,10*ROW('Sanitation Data'!H132))),'Data Summary'!DG138="Yes"),OFFSET('Sanitation Data'!$H$10,0,10*ROW('Sanitation Data'!H132)),NA())</f>
        <v>#N/A</v>
      </c>
      <c r="AS138" s="98" t="e">
        <f ca="true">+IF(AND(ISNUMBER(OFFSET('Sanitation Data'!$H$11,0,10*ROW('Sanitation Data'!H132))),'Data Summary'!DH138="Yes"),OFFSET('Sanitation Data'!$H$11,0,10*ROW('Sanitation Data'!H132)),NA())</f>
        <v>#N/A</v>
      </c>
      <c r="AT138" s="98" t="e">
        <f ca="true">+IF(AND(ISNUMBER(OFFSET('Sanitation Data'!$H$12,0,10*ROW('Sanitation Data'!H132))),'Data Summary'!DI138="Yes"),OFFSET('Sanitation Data'!$H$12,0,10*ROW('Sanitation Data'!H132)),NA())</f>
        <v>#N/A</v>
      </c>
      <c r="AU138" s="98" t="e">
        <f ca="true">+IF(AND(ISNUMBER(OFFSET('Sanitation Data'!$I$4,0,10*ROW('Sanitation Data'!I132))),'Data Summary'!DJ138="Yes"),100-OFFSET('Sanitation Data'!$I$4,0,10*ROW('Sanitation Data'!I132)),NA())</f>
        <v>#N/A</v>
      </c>
      <c r="AV138" s="98" t="e">
        <f ca="true">+IF(AND(ISNUMBER(OFFSET('Sanitation Data'!$I$6,0,10*ROW('Sanitation Data'!I132))),'Data Summary'!DK138="Yes"),OFFSET('Sanitation Data'!$I$6,0,10*ROW('Sanitation Data'!I132)),NA())</f>
        <v>#N/A</v>
      </c>
      <c r="AW138" s="98" t="e">
        <f ca="true">+IF(AND(ISNUMBER(OFFSET('Sanitation Data'!$I$10,0,10*ROW('Sanitation Data'!I132))),'Data Summary'!DL138="Yes"),OFFSET('Sanitation Data'!$I$10,0,10*ROW('Sanitation Data'!I132)),NA())</f>
        <v>#N/A</v>
      </c>
      <c r="AX138" s="98" t="e">
        <f ca="true">+IF(AND(ISNUMBER(OFFSET('Sanitation Data'!$I$11,0,10*ROW('Sanitation Data'!I132))),'Data Summary'!DM138="Yes"),OFFSET('Sanitation Data'!$I$11,0,10*ROW('Sanitation Data'!I132)),NA())</f>
        <v>#N/A</v>
      </c>
      <c r="AY138" s="98" t="e">
        <f ca="true">+IF(AND(ISNUMBER(OFFSET('Sanitation Data'!$I$12,0,10*ROW('Sanitation Data'!I132))),'Data Summary'!DN138="Yes"),OFFSET('Sanitation Data'!$I$12,0,10*ROW('Sanitation Data'!I132)),NA())</f>
        <v>#N/A</v>
      </c>
      <c r="AZ138" s="99" t="e">
        <f ca="true">+IF(AND(ISNUMBER(OFFSET('Hygiene Data'!$D$5,0,10*ROW('Hygiene Data'!D132))),'Data Summary'!DO138="Yes"),OFFSET('Hygiene Data'!$D$5,0,10*ROW('Hygiene Data'!D132)),NA())</f>
        <v>#N/A</v>
      </c>
      <c r="BA138" s="99" t="e">
        <f ca="true">+IF(AND(ISNUMBER(OFFSET('Hygiene Data'!$D$7,0,10*ROW('Hygiene Data'!D132))),'Data Summary'!DP138="Yes"),OFFSET('Hygiene Data'!$D$7,0,10*ROW('Hygiene Data'!D132)),NA())</f>
        <v>#N/A</v>
      </c>
      <c r="BB138" s="99" t="e">
        <f ca="true">+IF(AND(ISNUMBER(OFFSET('Hygiene Data'!$D$9,0,10*ROW('Hygiene Data'!D132))),'Data Summary'!DQ138="Yes"),OFFSET('Hygiene Data'!$D$9,0,10*ROW('Hygiene Data'!D132)),NA())</f>
        <v>#N/A</v>
      </c>
      <c r="BC138" s="99" t="e">
        <f ca="true">+IF(AND(ISNUMBER(OFFSET('Hygiene Data'!$E$5,0,10*ROW('Hygiene Data'!E132))),'Data Summary'!DR138="Yes"),OFFSET('Hygiene Data'!$E$5,0,10*ROW('Hygiene Data'!E132)),NA())</f>
        <v>#N/A</v>
      </c>
      <c r="BD138" s="99" t="e">
        <f ca="true">+IF(AND(ISNUMBER(OFFSET('Hygiene Data'!$E$7,0,10*ROW('Hygiene Data'!E132))),'Data Summary'!DS138="Yes"),OFFSET('Hygiene Data'!$E$7,0,10*ROW('Hygiene Data'!E132)),NA())</f>
        <v>#N/A</v>
      </c>
      <c r="BE138" s="99" t="e">
        <f ca="true">+IF(AND(ISNUMBER(OFFSET('Hygiene Data'!$E$9,0,10*ROW('Hygiene Data'!E132))),'Data Summary'!DT138="Yes"),OFFSET('Hygiene Data'!$E$9,0,10*ROW('Hygiene Data'!E132)),NA())</f>
        <v>#N/A</v>
      </c>
      <c r="BF138" s="99" t="e">
        <f ca="true">+IF(AND(ISNUMBER(OFFSET('Hygiene Data'!$F$5,0,10*ROW('Hygiene Data'!F132))),'Data Summary'!DU138="Yes"),OFFSET('Hygiene Data'!$F$5,0,10*ROW('Hygiene Data'!F132)),NA())</f>
        <v>#N/A</v>
      </c>
      <c r="BG138" s="99" t="e">
        <f ca="true">+IF(AND(ISNUMBER(OFFSET('Hygiene Data'!$F$7,0,10*ROW('Hygiene Data'!F132))),'Data Summary'!DV138="Yes"),OFFSET('Hygiene Data'!$F$7,0,10*ROW('Hygiene Data'!F132)),NA())</f>
        <v>#N/A</v>
      </c>
      <c r="BH138" s="99" t="e">
        <f ca="true">+IF(AND(ISNUMBER(OFFSET('Hygiene Data'!$F$9,0,10*ROW('Hygiene Data'!F132))),'Data Summary'!DW138="Yes"),OFFSET('Hygiene Data'!$F$9,0,10*ROW('Hygiene Data'!F132)),NA())</f>
        <v>#N/A</v>
      </c>
      <c r="BI138" s="99" t="e">
        <f ca="true">+IF(AND(ISNUMBER(OFFSET('Hygiene Data'!$G$5,0,10*ROW('Hygiene Data'!G132))),'Data Summary'!DX138="Yes"),OFFSET('Hygiene Data'!$G$5,0,10*ROW('Hygiene Data'!G132)),NA())</f>
        <v>#N/A</v>
      </c>
      <c r="BJ138" s="99" t="e">
        <f ca="true">+IF(AND(ISNUMBER(OFFSET('Hygiene Data'!$G$7,0,10*ROW('Hygiene Data'!G132))),'Data Summary'!DY138="Yes"),OFFSET('Hygiene Data'!$G$7,0,10*ROW('Hygiene Data'!G132)),NA())</f>
        <v>#N/A</v>
      </c>
      <c r="BK138" s="99" t="e">
        <f ca="true">+IF(AND(ISNUMBER(OFFSET('Hygiene Data'!$G$9,0,10*ROW('Hygiene Data'!G132))),'Data Summary'!DZ138="Yes"),OFFSET('Hygiene Data'!$G$9,0,10*ROW('Hygiene Data'!G132)),NA())</f>
        <v>#N/A</v>
      </c>
      <c r="BL138" s="99" t="e">
        <f ca="true">+IF(AND(ISNUMBER(OFFSET('Hygiene Data'!$H$5,0,10*ROW('Hygiene Data'!H132))),'Data Summary'!EA138="Yes"),OFFSET('Hygiene Data'!$H$5,0,10*ROW('Hygiene Data'!H132)),NA())</f>
        <v>#N/A</v>
      </c>
      <c r="BM138" s="99" t="e">
        <f ca="true">+IF(AND(ISNUMBER(OFFSET('Hygiene Data'!$H$7,0,10*ROW('Hygiene Data'!H132))),'Data Summary'!EB138="Yes"),OFFSET('Hygiene Data'!$H$7,0,10*ROW('Hygiene Data'!H132)),NA())</f>
        <v>#N/A</v>
      </c>
      <c r="BN138" s="99" t="e">
        <f ca="true">+IF(AND(ISNUMBER(OFFSET('Hygiene Data'!$H$9,0,10*ROW('Hygiene Data'!H132))),'Data Summary'!EC138="Yes"),OFFSET('Hygiene Data'!$H$9,0,10*ROW('Hygiene Data'!H132)),NA())</f>
        <v>#N/A</v>
      </c>
      <c r="BO138" s="99" t="e">
        <f ca="true">+IF(AND(ISNUMBER(OFFSET('Hygiene Data'!$I$5,0,10*ROW('Hygiene Data'!I132))),'Data Summary'!ED138="Yes"),OFFSET('Hygiene Data'!$I$5,0,10*ROW('Hygiene Data'!I132)),NA())</f>
        <v>#N/A</v>
      </c>
      <c r="BP138" s="99" t="e">
        <f ca="true">+IF(AND(ISNUMBER(OFFSET('Hygiene Data'!$I$7,0,10*ROW('Hygiene Data'!I132))),'Data Summary'!EE138="Yes"),OFFSET('Hygiene Data'!$I$7,0,10*ROW('Hygiene Data'!I132)),NA())</f>
        <v>#N/A</v>
      </c>
      <c r="BQ138" s="99" t="e">
        <f ca="true">+IF(AND(ISNUMBER(OFFSET('Hygiene Data'!$I$9,0,10*ROW('Hygiene Data'!I132))),'Data Summary'!EF138="Yes"),OFFSET('Hygiene Data'!$I$9,0,10*ROW('Hygiene Data'!I132)),NA())</f>
        <v>#N/A</v>
      </c>
    </row>
    <row xmlns:x14ac="http://schemas.microsoft.com/office/spreadsheetml/2009/9/ac" r="139" x14ac:dyDescent="0.2">
      <c r="A139" s="337" t="e">
        <f ca="true">+RIGHT('Data Summary'!A139,LEN('Data Summary'!A139)-9)</f>
        <v>#VALUE!</v>
      </c>
      <c r="B139" s="38" t="str">
        <f ca="true">+IF(ISTEXT('Data Summary'!B139),'Data Summary'!B139,"")</f>
        <v/>
      </c>
      <c r="C139" s="336" t="e">
        <f ca="true">+VALUE('Data Summary'!C139)</f>
        <v>#VALUE!</v>
      </c>
      <c r="D139" s="97" t="e">
        <f ca="true">+IF(AND(ISNUMBER(OFFSET('Water Data'!$D$4,0,10*ROW('Water Data'!D133))),'Data Summary'!BS139="Yes"),100-OFFSET('Water Data'!$D$4,0,10*ROW('Water Data'!D133)),NA())</f>
        <v>#N/A</v>
      </c>
      <c r="E139" s="97" t="e">
        <f ca="true">+IF(AND(ISNUMBER(OFFSET('Water Data'!$D$6,0,10*ROW('Water Data'!D133))),'Data Summary'!BT139="Yes"),OFFSET('Water Data'!$D$6,0,10*ROW('Water Data'!D133)),NA())</f>
        <v>#N/A</v>
      </c>
      <c r="F139" s="97" t="e">
        <f ca="true">+IF(AND(ISNUMBER(OFFSET('Water Data'!$D$9,0,10*ROW('Water Data'!D133))),'Data Summary'!BU139="Yes"),OFFSET('Water Data'!$D$9,0,10*ROW('Water Data'!D133)),NA())</f>
        <v>#N/A</v>
      </c>
      <c r="G139" s="97" t="e">
        <f ca="true">+IF(AND(ISNUMBER(OFFSET('Water Data'!$E$4,0,10*ROW('Water Data'!E133))),'Data Summary'!BV139="Yes"),100-OFFSET('Water Data'!$E$4,0,10*ROW('Water Data'!E133)),NA())</f>
        <v>#N/A</v>
      </c>
      <c r="H139" s="97" t="e">
        <f ca="true">+IF(AND(ISNUMBER(OFFSET('Water Data'!$E$6,0,10*ROW('Water Data'!E133))),'Data Summary'!BW139="Yes"),OFFSET('Water Data'!$E$6,0,10*ROW('Water Data'!E133)),NA())</f>
        <v>#N/A</v>
      </c>
      <c r="I139" s="97" t="e">
        <f ca="true">+IF(AND(ISNUMBER(OFFSET('Water Data'!$E$9,0,10*ROW('Water Data'!E133))),'Data Summary'!BX139="Yes"),OFFSET('Water Data'!$E$9,0,10*ROW('Water Data'!E133)),NA())</f>
        <v>#N/A</v>
      </c>
      <c r="J139" s="97" t="e">
        <f ca="true">+IF(AND(ISNUMBER(OFFSET('Water Data'!$F$4,0,10*ROW('Water Data'!F133))),'Data Summary'!BY139="Yes"),100-OFFSET('Water Data'!$F$4,0,10*ROW('Water Data'!F133)),NA())</f>
        <v>#N/A</v>
      </c>
      <c r="K139" s="97" t="e">
        <f ca="true">+IF(AND(ISNUMBER(OFFSET('Water Data'!$F$6,0,10*ROW('Water Data'!F133))),'Data Summary'!BZ139="Yes"),OFFSET('Water Data'!$F$6,0,10*ROW('Water Data'!F133)),NA())</f>
        <v>#N/A</v>
      </c>
      <c r="L139" s="97" t="e">
        <f ca="true">+IF(AND(ISNUMBER(OFFSET('Water Data'!$F$9,0,10*ROW('Water Data'!F133))),'Data Summary'!CA139="Yes"),OFFSET('Water Data'!$F$9,0,10*ROW('Water Data'!F133)),NA())</f>
        <v>#N/A</v>
      </c>
      <c r="M139" s="97" t="e">
        <f ca="true">+IF(AND(ISNUMBER(OFFSET('Water Data'!$G$4,0,10*ROW('Water Data'!G133))),'Data Summary'!CB139="Yes"),100-OFFSET('Water Data'!$G$4,0,10*ROW('Water Data'!G133)),NA())</f>
        <v>#N/A</v>
      </c>
      <c r="N139" s="97" t="e">
        <f ca="true">+IF(AND(ISNUMBER(OFFSET('Water Data'!$G$6,0,10*ROW('Water Data'!G133))),'Data Summary'!CC139="Yes"),OFFSET('Water Data'!$G$6,0,10*ROW('Water Data'!G133)),NA())</f>
        <v>#N/A</v>
      </c>
      <c r="O139" s="97" t="e">
        <f ca="true">+IF(AND(ISNUMBER(OFFSET('Water Data'!$G$9,0,10*ROW('Water Data'!G133))),'Data Summary'!CD139="Yes"),OFFSET('Water Data'!$G$9,0,10*ROW('Water Data'!G133)),NA())</f>
        <v>#N/A</v>
      </c>
      <c r="P139" s="97" t="e">
        <f ca="true">+IF(AND(ISNUMBER(OFFSET('Water Data'!$H$4,0,10*ROW('Water Data'!H133))),'Data Summary'!CE139="Yes"),100-OFFSET('Water Data'!$H$4,0,10*ROW('Water Data'!H133)),NA())</f>
        <v>#N/A</v>
      </c>
      <c r="Q139" s="97" t="e">
        <f ca="true">+IF(AND(ISNUMBER(OFFSET('Water Data'!$H$6,0,10*ROW('Water Data'!H133))),'Data Summary'!CF139="Yes"),OFFSET('Water Data'!$H$6,0,10*ROW('Water Data'!H133)),NA())</f>
        <v>#N/A</v>
      </c>
      <c r="R139" s="97" t="e">
        <f ca="true">+IF(AND(ISNUMBER(OFFSET('Water Data'!$H$9,0,10*ROW('Water Data'!H133))),'Data Summary'!CG139="Yes"),OFFSET('Water Data'!$H$9,0,10*ROW('Water Data'!H133)),NA())</f>
        <v>#N/A</v>
      </c>
      <c r="S139" s="97" t="e">
        <f ca="true">+IF(AND(ISNUMBER(OFFSET('Water Data'!$I$4,0,10*ROW('Water Data'!I133))),'Data Summary'!CH139="Yes"),100-OFFSET('Water Data'!$I$4,0,10*ROW('Water Data'!I133)),NA())</f>
        <v>#N/A</v>
      </c>
      <c r="T139" s="97" t="e">
        <f ca="true">+IF(AND(ISNUMBER(OFFSET('Water Data'!$I$6,0,10*ROW('Water Data'!I133))),'Data Summary'!CI139="Yes"),OFFSET('Water Data'!$I$6,0,10*ROW('Water Data'!I133)),NA())</f>
        <v>#N/A</v>
      </c>
      <c r="U139" s="97" t="e">
        <f ca="true">+IF(AND(ISNUMBER(OFFSET('Water Data'!$I$9,0,10*ROW('Water Data'!I133))),'Data Summary'!CJ139="Yes"),OFFSET('Water Data'!$I$9,0,10*ROW('Water Data'!I133)),NA())</f>
        <v>#N/A</v>
      </c>
      <c r="V139" s="98" t="e">
        <f ca="true">+IF(AND(ISNUMBER(OFFSET('Sanitation Data'!$D$4,0,10*ROW('Sanitation Data'!D133))),'Data Summary'!CK139="Yes"),100-OFFSET('Sanitation Data'!$D$4,0,10*ROW('Sanitation Data'!D133)),NA())</f>
        <v>#N/A</v>
      </c>
      <c r="W139" s="98" t="e">
        <f ca="true">+IF(AND(ISNUMBER(OFFSET('Sanitation Data'!$D$6,0,10*ROW('Sanitation Data'!D133))),'Data Summary'!CL139="Yes"),OFFSET('Sanitation Data'!$D$6,0,10*ROW('Sanitation Data'!D133)),NA())</f>
        <v>#N/A</v>
      </c>
      <c r="X139" s="98" t="e">
        <f ca="true">+IF(AND(ISNUMBER(OFFSET('Sanitation Data'!$D$10,0,10*ROW('Sanitation Data'!D133))),'Data Summary'!CM139="Yes"),OFFSET('Sanitation Data'!$D$10,0,10*ROW('Sanitation Data'!D133)),NA())</f>
        <v>#N/A</v>
      </c>
      <c r="Y139" s="98" t="e">
        <f ca="true">+IF(AND(ISNUMBER(OFFSET('Sanitation Data'!$D$11,0,10*ROW('Sanitation Data'!D133))),'Data Summary'!CN139="Yes"),OFFSET('Sanitation Data'!$D$11,0,10*ROW('Sanitation Data'!D133)),NA())</f>
        <v>#N/A</v>
      </c>
      <c r="Z139" s="98" t="e">
        <f ca="true">+IF(AND(ISNUMBER(OFFSET('Sanitation Data'!$D$12,0,10*ROW('Sanitation Data'!D133))),'Data Summary'!CO139="Yes"),OFFSET('Sanitation Data'!$D$12,0,10*ROW('Sanitation Data'!D133)),NA())</f>
        <v>#N/A</v>
      </c>
      <c r="AA139" s="98" t="e">
        <f ca="true">+IF(AND(ISNUMBER(OFFSET('Sanitation Data'!$E$4,0,10*ROW('Sanitation Data'!E133))),'Data Summary'!CP139="Yes"),100-OFFSET('Sanitation Data'!$E$4,0,10*ROW('Sanitation Data'!E133)),NA())</f>
        <v>#N/A</v>
      </c>
      <c r="AB139" s="98" t="e">
        <f ca="true">+IF(AND(ISNUMBER(OFFSET('Sanitation Data'!$E$6,0,10*ROW('Sanitation Data'!E133))),'Data Summary'!CQ139="Yes"),OFFSET('Sanitation Data'!$E$6,0,10*ROW('Sanitation Data'!E133)),NA())</f>
        <v>#N/A</v>
      </c>
      <c r="AC139" s="98" t="e">
        <f ca="true">+IF(AND(ISNUMBER(OFFSET('Sanitation Data'!$E$10,0,10*ROW('Sanitation Data'!E133))),'Data Summary'!CR139="Yes"),OFFSET('Sanitation Data'!$E$10,0,10*ROW('Sanitation Data'!E133)),NA())</f>
        <v>#N/A</v>
      </c>
      <c r="AD139" s="98" t="e">
        <f ca="true">+IF(AND(ISNUMBER(OFFSET('Sanitation Data'!$E$11,0,10*ROW('Sanitation Data'!E133))),'Data Summary'!CS139="Yes"),OFFSET('Sanitation Data'!$E$11,0,10*ROW('Sanitation Data'!E133)),NA())</f>
        <v>#N/A</v>
      </c>
      <c r="AE139" s="98" t="e">
        <f ca="true">+IF(AND(ISNUMBER(OFFSET('Sanitation Data'!$E$12,0,10*ROW('Sanitation Data'!E133))),'Data Summary'!CT139="Yes"),OFFSET('Sanitation Data'!$E$12,0,10*ROW('Sanitation Data'!E133)),NA())</f>
        <v>#N/A</v>
      </c>
      <c r="AF139" s="98" t="e">
        <f ca="true">+IF(AND(ISNUMBER(OFFSET('Sanitation Data'!$F$4,0,10*ROW('Sanitation Data'!F133))),'Data Summary'!CU139="Yes"),100-OFFSET('Sanitation Data'!$F$4,0,10*ROW('Sanitation Data'!F133)),NA())</f>
        <v>#N/A</v>
      </c>
      <c r="AG139" s="98" t="e">
        <f ca="true">+IF(AND(ISNUMBER(OFFSET('Sanitation Data'!$F$6,0,10*ROW('Sanitation Data'!F133))),'Data Summary'!CV139="Yes"),OFFSET('Sanitation Data'!$F$6,0,10*ROW('Sanitation Data'!F133)),NA())</f>
        <v>#N/A</v>
      </c>
      <c r="AH139" s="98" t="e">
        <f ca="true">+IF(AND(ISNUMBER(OFFSET('Sanitation Data'!$F$10,0,10*ROW('Sanitation Data'!F133))),'Data Summary'!CW139="Yes"),OFFSET('Sanitation Data'!$F$10,0,10*ROW('Sanitation Data'!F133)),NA())</f>
        <v>#N/A</v>
      </c>
      <c r="AI139" s="98" t="e">
        <f ca="true">+IF(AND(ISNUMBER(OFFSET('Sanitation Data'!$F$11,0,10*ROW('Sanitation Data'!F133))),'Data Summary'!CX139="Yes"),OFFSET('Sanitation Data'!$F$11,0,10*ROW('Sanitation Data'!F133)),NA())</f>
        <v>#N/A</v>
      </c>
      <c r="AJ139" s="98" t="e">
        <f ca="true">+IF(AND(ISNUMBER(OFFSET('Sanitation Data'!$F$12,0,10*ROW('Sanitation Data'!F133))),'Data Summary'!CY139="Yes"),OFFSET('Sanitation Data'!$F$12,0,10*ROW('Sanitation Data'!F133)),NA())</f>
        <v>#N/A</v>
      </c>
      <c r="AK139" s="98" t="e">
        <f ca="true">+IF(AND(ISNUMBER(OFFSET('Sanitation Data'!$G$4,0,10*ROW('Sanitation Data'!G133))),'Data Summary'!CZ139="Yes"),100-OFFSET('Sanitation Data'!$G$4,0,10*ROW('Sanitation Data'!G133)),NA())</f>
        <v>#N/A</v>
      </c>
      <c r="AL139" s="98" t="e">
        <f ca="true">+IF(AND(ISNUMBER(OFFSET('Sanitation Data'!$G$6,0,10*ROW('Sanitation Data'!G133))),'Data Summary'!DA139="Yes"),OFFSET('Sanitation Data'!$G$6,0,10*ROW('Sanitation Data'!G133)),NA())</f>
        <v>#N/A</v>
      </c>
      <c r="AM139" s="98" t="e">
        <f ca="true">+IF(AND(ISNUMBER(OFFSET('Sanitation Data'!$G$10,0,10*ROW('Sanitation Data'!G133))),'Data Summary'!DB139="Yes"),OFFSET('Sanitation Data'!$G$10,0,10*ROW('Sanitation Data'!G133)),NA())</f>
        <v>#N/A</v>
      </c>
      <c r="AN139" s="98" t="e">
        <f ca="true">+IF(AND(ISNUMBER(OFFSET('Sanitation Data'!$G$11,0,10*ROW('Sanitation Data'!G133))),'Data Summary'!DC139="Yes"),OFFSET('Sanitation Data'!$G$11,0,10*ROW('Sanitation Data'!G133)),NA())</f>
        <v>#N/A</v>
      </c>
      <c r="AO139" s="98" t="e">
        <f ca="true">+IF(AND(ISNUMBER(OFFSET('Sanitation Data'!$G$12,0,10*ROW('Sanitation Data'!G133))),'Data Summary'!DD139="Yes"),OFFSET('Sanitation Data'!$G$12,0,10*ROW('Sanitation Data'!G133)),NA())</f>
        <v>#N/A</v>
      </c>
      <c r="AP139" s="98" t="e">
        <f ca="true">+IF(AND(ISNUMBER(OFFSET('Sanitation Data'!$H$4,0,10*ROW('Sanitation Data'!H133))),'Data Summary'!DE139="Yes"),100-OFFSET('Sanitation Data'!$H$4,0,10*ROW('Sanitation Data'!H133)),NA())</f>
        <v>#N/A</v>
      </c>
      <c r="AQ139" s="98" t="e">
        <f ca="true">+IF(AND(ISNUMBER(OFFSET('Sanitation Data'!$H$6,0,10*ROW('Sanitation Data'!H133))),'Data Summary'!DF139="Yes"),OFFSET('Sanitation Data'!$H$6,0,10*ROW('Sanitation Data'!H133)),NA())</f>
        <v>#N/A</v>
      </c>
      <c r="AR139" s="98" t="e">
        <f ca="true">+IF(AND(ISNUMBER(OFFSET('Sanitation Data'!$H$10,0,10*ROW('Sanitation Data'!H133))),'Data Summary'!DG139="Yes"),OFFSET('Sanitation Data'!$H$10,0,10*ROW('Sanitation Data'!H133)),NA())</f>
        <v>#N/A</v>
      </c>
      <c r="AS139" s="98" t="e">
        <f ca="true">+IF(AND(ISNUMBER(OFFSET('Sanitation Data'!$H$11,0,10*ROW('Sanitation Data'!H133))),'Data Summary'!DH139="Yes"),OFFSET('Sanitation Data'!$H$11,0,10*ROW('Sanitation Data'!H133)),NA())</f>
        <v>#N/A</v>
      </c>
      <c r="AT139" s="98" t="e">
        <f ca="true">+IF(AND(ISNUMBER(OFFSET('Sanitation Data'!$H$12,0,10*ROW('Sanitation Data'!H133))),'Data Summary'!DI139="Yes"),OFFSET('Sanitation Data'!$H$12,0,10*ROW('Sanitation Data'!H133)),NA())</f>
        <v>#N/A</v>
      </c>
      <c r="AU139" s="98" t="e">
        <f ca="true">+IF(AND(ISNUMBER(OFFSET('Sanitation Data'!$I$4,0,10*ROW('Sanitation Data'!I133))),'Data Summary'!DJ139="Yes"),100-OFFSET('Sanitation Data'!$I$4,0,10*ROW('Sanitation Data'!I133)),NA())</f>
        <v>#N/A</v>
      </c>
      <c r="AV139" s="98" t="e">
        <f ca="true">+IF(AND(ISNUMBER(OFFSET('Sanitation Data'!$I$6,0,10*ROW('Sanitation Data'!I133))),'Data Summary'!DK139="Yes"),OFFSET('Sanitation Data'!$I$6,0,10*ROW('Sanitation Data'!I133)),NA())</f>
        <v>#N/A</v>
      </c>
      <c r="AW139" s="98" t="e">
        <f ca="true">+IF(AND(ISNUMBER(OFFSET('Sanitation Data'!$I$10,0,10*ROW('Sanitation Data'!I133))),'Data Summary'!DL139="Yes"),OFFSET('Sanitation Data'!$I$10,0,10*ROW('Sanitation Data'!I133)),NA())</f>
        <v>#N/A</v>
      </c>
      <c r="AX139" s="98" t="e">
        <f ca="true">+IF(AND(ISNUMBER(OFFSET('Sanitation Data'!$I$11,0,10*ROW('Sanitation Data'!I133))),'Data Summary'!DM139="Yes"),OFFSET('Sanitation Data'!$I$11,0,10*ROW('Sanitation Data'!I133)),NA())</f>
        <v>#N/A</v>
      </c>
      <c r="AY139" s="98" t="e">
        <f ca="true">+IF(AND(ISNUMBER(OFFSET('Sanitation Data'!$I$12,0,10*ROW('Sanitation Data'!I133))),'Data Summary'!DN139="Yes"),OFFSET('Sanitation Data'!$I$12,0,10*ROW('Sanitation Data'!I133)),NA())</f>
        <v>#N/A</v>
      </c>
      <c r="AZ139" s="99" t="e">
        <f ca="true">+IF(AND(ISNUMBER(OFFSET('Hygiene Data'!$D$5,0,10*ROW('Hygiene Data'!D133))),'Data Summary'!DO139="Yes"),OFFSET('Hygiene Data'!$D$5,0,10*ROW('Hygiene Data'!D133)),NA())</f>
        <v>#N/A</v>
      </c>
      <c r="BA139" s="99" t="e">
        <f ca="true">+IF(AND(ISNUMBER(OFFSET('Hygiene Data'!$D$7,0,10*ROW('Hygiene Data'!D133))),'Data Summary'!DP139="Yes"),OFFSET('Hygiene Data'!$D$7,0,10*ROW('Hygiene Data'!D133)),NA())</f>
        <v>#N/A</v>
      </c>
      <c r="BB139" s="99" t="e">
        <f ca="true">+IF(AND(ISNUMBER(OFFSET('Hygiene Data'!$D$9,0,10*ROW('Hygiene Data'!D133))),'Data Summary'!DQ139="Yes"),OFFSET('Hygiene Data'!$D$9,0,10*ROW('Hygiene Data'!D133)),NA())</f>
        <v>#N/A</v>
      </c>
      <c r="BC139" s="99" t="e">
        <f ca="true">+IF(AND(ISNUMBER(OFFSET('Hygiene Data'!$E$5,0,10*ROW('Hygiene Data'!E133))),'Data Summary'!DR139="Yes"),OFFSET('Hygiene Data'!$E$5,0,10*ROW('Hygiene Data'!E133)),NA())</f>
        <v>#N/A</v>
      </c>
      <c r="BD139" s="99" t="e">
        <f ca="true">+IF(AND(ISNUMBER(OFFSET('Hygiene Data'!$E$7,0,10*ROW('Hygiene Data'!E133))),'Data Summary'!DS139="Yes"),OFFSET('Hygiene Data'!$E$7,0,10*ROW('Hygiene Data'!E133)),NA())</f>
        <v>#N/A</v>
      </c>
      <c r="BE139" s="99" t="e">
        <f ca="true">+IF(AND(ISNUMBER(OFFSET('Hygiene Data'!$E$9,0,10*ROW('Hygiene Data'!E133))),'Data Summary'!DT139="Yes"),OFFSET('Hygiene Data'!$E$9,0,10*ROW('Hygiene Data'!E133)),NA())</f>
        <v>#N/A</v>
      </c>
      <c r="BF139" s="99" t="e">
        <f ca="true">+IF(AND(ISNUMBER(OFFSET('Hygiene Data'!$F$5,0,10*ROW('Hygiene Data'!F133))),'Data Summary'!DU139="Yes"),OFFSET('Hygiene Data'!$F$5,0,10*ROW('Hygiene Data'!F133)),NA())</f>
        <v>#N/A</v>
      </c>
      <c r="BG139" s="99" t="e">
        <f ca="true">+IF(AND(ISNUMBER(OFFSET('Hygiene Data'!$F$7,0,10*ROW('Hygiene Data'!F133))),'Data Summary'!DV139="Yes"),OFFSET('Hygiene Data'!$F$7,0,10*ROW('Hygiene Data'!F133)),NA())</f>
        <v>#N/A</v>
      </c>
      <c r="BH139" s="99" t="e">
        <f ca="true">+IF(AND(ISNUMBER(OFFSET('Hygiene Data'!$F$9,0,10*ROW('Hygiene Data'!F133))),'Data Summary'!DW139="Yes"),OFFSET('Hygiene Data'!$F$9,0,10*ROW('Hygiene Data'!F133)),NA())</f>
        <v>#N/A</v>
      </c>
      <c r="BI139" s="99" t="e">
        <f ca="true">+IF(AND(ISNUMBER(OFFSET('Hygiene Data'!$G$5,0,10*ROW('Hygiene Data'!G133))),'Data Summary'!DX139="Yes"),OFFSET('Hygiene Data'!$G$5,0,10*ROW('Hygiene Data'!G133)),NA())</f>
        <v>#N/A</v>
      </c>
      <c r="BJ139" s="99" t="e">
        <f ca="true">+IF(AND(ISNUMBER(OFFSET('Hygiene Data'!$G$7,0,10*ROW('Hygiene Data'!G133))),'Data Summary'!DY139="Yes"),OFFSET('Hygiene Data'!$G$7,0,10*ROW('Hygiene Data'!G133)),NA())</f>
        <v>#N/A</v>
      </c>
      <c r="BK139" s="99" t="e">
        <f ca="true">+IF(AND(ISNUMBER(OFFSET('Hygiene Data'!$G$9,0,10*ROW('Hygiene Data'!G133))),'Data Summary'!DZ139="Yes"),OFFSET('Hygiene Data'!$G$9,0,10*ROW('Hygiene Data'!G133)),NA())</f>
        <v>#N/A</v>
      </c>
      <c r="BL139" s="99" t="e">
        <f ca="true">+IF(AND(ISNUMBER(OFFSET('Hygiene Data'!$H$5,0,10*ROW('Hygiene Data'!H133))),'Data Summary'!EA139="Yes"),OFFSET('Hygiene Data'!$H$5,0,10*ROW('Hygiene Data'!H133)),NA())</f>
        <v>#N/A</v>
      </c>
      <c r="BM139" s="99" t="e">
        <f ca="true">+IF(AND(ISNUMBER(OFFSET('Hygiene Data'!$H$7,0,10*ROW('Hygiene Data'!H133))),'Data Summary'!EB139="Yes"),OFFSET('Hygiene Data'!$H$7,0,10*ROW('Hygiene Data'!H133)),NA())</f>
        <v>#N/A</v>
      </c>
      <c r="BN139" s="99" t="e">
        <f ca="true">+IF(AND(ISNUMBER(OFFSET('Hygiene Data'!$H$9,0,10*ROW('Hygiene Data'!H133))),'Data Summary'!EC139="Yes"),OFFSET('Hygiene Data'!$H$9,0,10*ROW('Hygiene Data'!H133)),NA())</f>
        <v>#N/A</v>
      </c>
      <c r="BO139" s="99" t="e">
        <f ca="true">+IF(AND(ISNUMBER(OFFSET('Hygiene Data'!$I$5,0,10*ROW('Hygiene Data'!I133))),'Data Summary'!ED139="Yes"),OFFSET('Hygiene Data'!$I$5,0,10*ROW('Hygiene Data'!I133)),NA())</f>
        <v>#N/A</v>
      </c>
      <c r="BP139" s="99" t="e">
        <f ca="true">+IF(AND(ISNUMBER(OFFSET('Hygiene Data'!$I$7,0,10*ROW('Hygiene Data'!I133))),'Data Summary'!EE139="Yes"),OFFSET('Hygiene Data'!$I$7,0,10*ROW('Hygiene Data'!I133)),NA())</f>
        <v>#N/A</v>
      </c>
      <c r="BQ139" s="99" t="e">
        <f ca="true">+IF(AND(ISNUMBER(OFFSET('Hygiene Data'!$I$9,0,10*ROW('Hygiene Data'!I133))),'Data Summary'!EF139="Yes"),OFFSET('Hygiene Data'!$I$9,0,10*ROW('Hygiene Data'!I133)),NA())</f>
        <v>#N/A</v>
      </c>
    </row>
    <row xmlns:x14ac="http://schemas.microsoft.com/office/spreadsheetml/2009/9/ac" r="140" x14ac:dyDescent="0.2">
      <c r="A140" s="337" t="e">
        <f ca="true">+RIGHT('Data Summary'!A140,LEN('Data Summary'!A140)-9)</f>
        <v>#VALUE!</v>
      </c>
      <c r="B140" s="38" t="str">
        <f ca="true">+IF(ISTEXT('Data Summary'!B140),'Data Summary'!B140,"")</f>
        <v/>
      </c>
      <c r="C140" s="336" t="e">
        <f ca="true">+VALUE('Data Summary'!C140)</f>
        <v>#VALUE!</v>
      </c>
      <c r="D140" s="97" t="e">
        <f ca="true">+IF(AND(ISNUMBER(OFFSET('Water Data'!$D$4,0,10*ROW('Water Data'!D134))),'Data Summary'!BS140="Yes"),100-OFFSET('Water Data'!$D$4,0,10*ROW('Water Data'!D134)),NA())</f>
        <v>#N/A</v>
      </c>
      <c r="E140" s="97" t="e">
        <f ca="true">+IF(AND(ISNUMBER(OFFSET('Water Data'!$D$6,0,10*ROW('Water Data'!D134))),'Data Summary'!BT140="Yes"),OFFSET('Water Data'!$D$6,0,10*ROW('Water Data'!D134)),NA())</f>
        <v>#N/A</v>
      </c>
      <c r="F140" s="97" t="e">
        <f ca="true">+IF(AND(ISNUMBER(OFFSET('Water Data'!$D$9,0,10*ROW('Water Data'!D134))),'Data Summary'!BU140="Yes"),OFFSET('Water Data'!$D$9,0,10*ROW('Water Data'!D134)),NA())</f>
        <v>#N/A</v>
      </c>
      <c r="G140" s="97" t="e">
        <f ca="true">+IF(AND(ISNUMBER(OFFSET('Water Data'!$E$4,0,10*ROW('Water Data'!E134))),'Data Summary'!BV140="Yes"),100-OFFSET('Water Data'!$E$4,0,10*ROW('Water Data'!E134)),NA())</f>
        <v>#N/A</v>
      </c>
      <c r="H140" s="97" t="e">
        <f ca="true">+IF(AND(ISNUMBER(OFFSET('Water Data'!$E$6,0,10*ROW('Water Data'!E134))),'Data Summary'!BW140="Yes"),OFFSET('Water Data'!$E$6,0,10*ROW('Water Data'!E134)),NA())</f>
        <v>#N/A</v>
      </c>
      <c r="I140" s="97" t="e">
        <f ca="true">+IF(AND(ISNUMBER(OFFSET('Water Data'!$E$9,0,10*ROW('Water Data'!E134))),'Data Summary'!BX140="Yes"),OFFSET('Water Data'!$E$9,0,10*ROW('Water Data'!E134)),NA())</f>
        <v>#N/A</v>
      </c>
      <c r="J140" s="97" t="e">
        <f ca="true">+IF(AND(ISNUMBER(OFFSET('Water Data'!$F$4,0,10*ROW('Water Data'!F134))),'Data Summary'!BY140="Yes"),100-OFFSET('Water Data'!$F$4,0,10*ROW('Water Data'!F134)),NA())</f>
        <v>#N/A</v>
      </c>
      <c r="K140" s="97" t="e">
        <f ca="true">+IF(AND(ISNUMBER(OFFSET('Water Data'!$F$6,0,10*ROW('Water Data'!F134))),'Data Summary'!BZ140="Yes"),OFFSET('Water Data'!$F$6,0,10*ROW('Water Data'!F134)),NA())</f>
        <v>#N/A</v>
      </c>
      <c r="L140" s="97" t="e">
        <f ca="true">+IF(AND(ISNUMBER(OFFSET('Water Data'!$F$9,0,10*ROW('Water Data'!F134))),'Data Summary'!CA140="Yes"),OFFSET('Water Data'!$F$9,0,10*ROW('Water Data'!F134)),NA())</f>
        <v>#N/A</v>
      </c>
      <c r="M140" s="97" t="e">
        <f ca="true">+IF(AND(ISNUMBER(OFFSET('Water Data'!$G$4,0,10*ROW('Water Data'!G134))),'Data Summary'!CB140="Yes"),100-OFFSET('Water Data'!$G$4,0,10*ROW('Water Data'!G134)),NA())</f>
        <v>#N/A</v>
      </c>
      <c r="N140" s="97" t="e">
        <f ca="true">+IF(AND(ISNUMBER(OFFSET('Water Data'!$G$6,0,10*ROW('Water Data'!G134))),'Data Summary'!CC140="Yes"),OFFSET('Water Data'!$G$6,0,10*ROW('Water Data'!G134)),NA())</f>
        <v>#N/A</v>
      </c>
      <c r="O140" s="97" t="e">
        <f ca="true">+IF(AND(ISNUMBER(OFFSET('Water Data'!$G$9,0,10*ROW('Water Data'!G134))),'Data Summary'!CD140="Yes"),OFFSET('Water Data'!$G$9,0,10*ROW('Water Data'!G134)),NA())</f>
        <v>#N/A</v>
      </c>
      <c r="P140" s="97" t="e">
        <f ca="true">+IF(AND(ISNUMBER(OFFSET('Water Data'!$H$4,0,10*ROW('Water Data'!H134))),'Data Summary'!CE140="Yes"),100-OFFSET('Water Data'!$H$4,0,10*ROW('Water Data'!H134)),NA())</f>
        <v>#N/A</v>
      </c>
      <c r="Q140" s="97" t="e">
        <f ca="true">+IF(AND(ISNUMBER(OFFSET('Water Data'!$H$6,0,10*ROW('Water Data'!H134))),'Data Summary'!CF140="Yes"),OFFSET('Water Data'!$H$6,0,10*ROW('Water Data'!H134)),NA())</f>
        <v>#N/A</v>
      </c>
      <c r="R140" s="97" t="e">
        <f ca="true">+IF(AND(ISNUMBER(OFFSET('Water Data'!$H$9,0,10*ROW('Water Data'!H134))),'Data Summary'!CG140="Yes"),OFFSET('Water Data'!$H$9,0,10*ROW('Water Data'!H134)),NA())</f>
        <v>#N/A</v>
      </c>
      <c r="S140" s="97" t="e">
        <f ca="true">+IF(AND(ISNUMBER(OFFSET('Water Data'!$I$4,0,10*ROW('Water Data'!I134))),'Data Summary'!CH140="Yes"),100-OFFSET('Water Data'!$I$4,0,10*ROW('Water Data'!I134)),NA())</f>
        <v>#N/A</v>
      </c>
      <c r="T140" s="97" t="e">
        <f ca="true">+IF(AND(ISNUMBER(OFFSET('Water Data'!$I$6,0,10*ROW('Water Data'!I134))),'Data Summary'!CI140="Yes"),OFFSET('Water Data'!$I$6,0,10*ROW('Water Data'!I134)),NA())</f>
        <v>#N/A</v>
      </c>
      <c r="U140" s="97" t="e">
        <f ca="true">+IF(AND(ISNUMBER(OFFSET('Water Data'!$I$9,0,10*ROW('Water Data'!I134))),'Data Summary'!CJ140="Yes"),OFFSET('Water Data'!$I$9,0,10*ROW('Water Data'!I134)),NA())</f>
        <v>#N/A</v>
      </c>
      <c r="V140" s="98" t="e">
        <f ca="true">+IF(AND(ISNUMBER(OFFSET('Sanitation Data'!$D$4,0,10*ROW('Sanitation Data'!D134))),'Data Summary'!CK140="Yes"),100-OFFSET('Sanitation Data'!$D$4,0,10*ROW('Sanitation Data'!D134)),NA())</f>
        <v>#N/A</v>
      </c>
      <c r="W140" s="98" t="e">
        <f ca="true">+IF(AND(ISNUMBER(OFFSET('Sanitation Data'!$D$6,0,10*ROW('Sanitation Data'!D134))),'Data Summary'!CL140="Yes"),OFFSET('Sanitation Data'!$D$6,0,10*ROW('Sanitation Data'!D134)),NA())</f>
        <v>#N/A</v>
      </c>
      <c r="X140" s="98" t="e">
        <f ca="true">+IF(AND(ISNUMBER(OFFSET('Sanitation Data'!$D$10,0,10*ROW('Sanitation Data'!D134))),'Data Summary'!CM140="Yes"),OFFSET('Sanitation Data'!$D$10,0,10*ROW('Sanitation Data'!D134)),NA())</f>
        <v>#N/A</v>
      </c>
      <c r="Y140" s="98" t="e">
        <f ca="true">+IF(AND(ISNUMBER(OFFSET('Sanitation Data'!$D$11,0,10*ROW('Sanitation Data'!D134))),'Data Summary'!CN140="Yes"),OFFSET('Sanitation Data'!$D$11,0,10*ROW('Sanitation Data'!D134)),NA())</f>
        <v>#N/A</v>
      </c>
      <c r="Z140" s="98" t="e">
        <f ca="true">+IF(AND(ISNUMBER(OFFSET('Sanitation Data'!$D$12,0,10*ROW('Sanitation Data'!D134))),'Data Summary'!CO140="Yes"),OFFSET('Sanitation Data'!$D$12,0,10*ROW('Sanitation Data'!D134)),NA())</f>
        <v>#N/A</v>
      </c>
      <c r="AA140" s="98" t="e">
        <f ca="true">+IF(AND(ISNUMBER(OFFSET('Sanitation Data'!$E$4,0,10*ROW('Sanitation Data'!E134))),'Data Summary'!CP140="Yes"),100-OFFSET('Sanitation Data'!$E$4,0,10*ROW('Sanitation Data'!E134)),NA())</f>
        <v>#N/A</v>
      </c>
      <c r="AB140" s="98" t="e">
        <f ca="true">+IF(AND(ISNUMBER(OFFSET('Sanitation Data'!$E$6,0,10*ROW('Sanitation Data'!E134))),'Data Summary'!CQ140="Yes"),OFFSET('Sanitation Data'!$E$6,0,10*ROW('Sanitation Data'!E134)),NA())</f>
        <v>#N/A</v>
      </c>
      <c r="AC140" s="98" t="e">
        <f ca="true">+IF(AND(ISNUMBER(OFFSET('Sanitation Data'!$E$10,0,10*ROW('Sanitation Data'!E134))),'Data Summary'!CR140="Yes"),OFFSET('Sanitation Data'!$E$10,0,10*ROW('Sanitation Data'!E134)),NA())</f>
        <v>#N/A</v>
      </c>
      <c r="AD140" s="98" t="e">
        <f ca="true">+IF(AND(ISNUMBER(OFFSET('Sanitation Data'!$E$11,0,10*ROW('Sanitation Data'!E134))),'Data Summary'!CS140="Yes"),OFFSET('Sanitation Data'!$E$11,0,10*ROW('Sanitation Data'!E134)),NA())</f>
        <v>#N/A</v>
      </c>
      <c r="AE140" s="98" t="e">
        <f ca="true">+IF(AND(ISNUMBER(OFFSET('Sanitation Data'!$E$12,0,10*ROW('Sanitation Data'!E134))),'Data Summary'!CT140="Yes"),OFFSET('Sanitation Data'!$E$12,0,10*ROW('Sanitation Data'!E134)),NA())</f>
        <v>#N/A</v>
      </c>
      <c r="AF140" s="98" t="e">
        <f ca="true">+IF(AND(ISNUMBER(OFFSET('Sanitation Data'!$F$4,0,10*ROW('Sanitation Data'!F134))),'Data Summary'!CU140="Yes"),100-OFFSET('Sanitation Data'!$F$4,0,10*ROW('Sanitation Data'!F134)),NA())</f>
        <v>#N/A</v>
      </c>
      <c r="AG140" s="98" t="e">
        <f ca="true">+IF(AND(ISNUMBER(OFFSET('Sanitation Data'!$F$6,0,10*ROW('Sanitation Data'!F134))),'Data Summary'!CV140="Yes"),OFFSET('Sanitation Data'!$F$6,0,10*ROW('Sanitation Data'!F134)),NA())</f>
        <v>#N/A</v>
      </c>
      <c r="AH140" s="98" t="e">
        <f ca="true">+IF(AND(ISNUMBER(OFFSET('Sanitation Data'!$F$10,0,10*ROW('Sanitation Data'!F134))),'Data Summary'!CW140="Yes"),OFFSET('Sanitation Data'!$F$10,0,10*ROW('Sanitation Data'!F134)),NA())</f>
        <v>#N/A</v>
      </c>
      <c r="AI140" s="98" t="e">
        <f ca="true">+IF(AND(ISNUMBER(OFFSET('Sanitation Data'!$F$11,0,10*ROW('Sanitation Data'!F134))),'Data Summary'!CX140="Yes"),OFFSET('Sanitation Data'!$F$11,0,10*ROW('Sanitation Data'!F134)),NA())</f>
        <v>#N/A</v>
      </c>
      <c r="AJ140" s="98" t="e">
        <f ca="true">+IF(AND(ISNUMBER(OFFSET('Sanitation Data'!$F$12,0,10*ROW('Sanitation Data'!F134))),'Data Summary'!CY140="Yes"),OFFSET('Sanitation Data'!$F$12,0,10*ROW('Sanitation Data'!F134)),NA())</f>
        <v>#N/A</v>
      </c>
      <c r="AK140" s="98" t="e">
        <f ca="true">+IF(AND(ISNUMBER(OFFSET('Sanitation Data'!$G$4,0,10*ROW('Sanitation Data'!G134))),'Data Summary'!CZ140="Yes"),100-OFFSET('Sanitation Data'!$G$4,0,10*ROW('Sanitation Data'!G134)),NA())</f>
        <v>#N/A</v>
      </c>
      <c r="AL140" s="98" t="e">
        <f ca="true">+IF(AND(ISNUMBER(OFFSET('Sanitation Data'!$G$6,0,10*ROW('Sanitation Data'!G134))),'Data Summary'!DA140="Yes"),OFFSET('Sanitation Data'!$G$6,0,10*ROW('Sanitation Data'!G134)),NA())</f>
        <v>#N/A</v>
      </c>
      <c r="AM140" s="98" t="e">
        <f ca="true">+IF(AND(ISNUMBER(OFFSET('Sanitation Data'!$G$10,0,10*ROW('Sanitation Data'!G134))),'Data Summary'!DB140="Yes"),OFFSET('Sanitation Data'!$G$10,0,10*ROW('Sanitation Data'!G134)),NA())</f>
        <v>#N/A</v>
      </c>
      <c r="AN140" s="98" t="e">
        <f ca="true">+IF(AND(ISNUMBER(OFFSET('Sanitation Data'!$G$11,0,10*ROW('Sanitation Data'!G134))),'Data Summary'!DC140="Yes"),OFFSET('Sanitation Data'!$G$11,0,10*ROW('Sanitation Data'!G134)),NA())</f>
        <v>#N/A</v>
      </c>
      <c r="AO140" s="98" t="e">
        <f ca="true">+IF(AND(ISNUMBER(OFFSET('Sanitation Data'!$G$12,0,10*ROW('Sanitation Data'!G134))),'Data Summary'!DD140="Yes"),OFFSET('Sanitation Data'!$G$12,0,10*ROW('Sanitation Data'!G134)),NA())</f>
        <v>#N/A</v>
      </c>
      <c r="AP140" s="98" t="e">
        <f ca="true">+IF(AND(ISNUMBER(OFFSET('Sanitation Data'!$H$4,0,10*ROW('Sanitation Data'!H134))),'Data Summary'!DE140="Yes"),100-OFFSET('Sanitation Data'!$H$4,0,10*ROW('Sanitation Data'!H134)),NA())</f>
        <v>#N/A</v>
      </c>
      <c r="AQ140" s="98" t="e">
        <f ca="true">+IF(AND(ISNUMBER(OFFSET('Sanitation Data'!$H$6,0,10*ROW('Sanitation Data'!H134))),'Data Summary'!DF140="Yes"),OFFSET('Sanitation Data'!$H$6,0,10*ROW('Sanitation Data'!H134)),NA())</f>
        <v>#N/A</v>
      </c>
      <c r="AR140" s="98" t="e">
        <f ca="true">+IF(AND(ISNUMBER(OFFSET('Sanitation Data'!$H$10,0,10*ROW('Sanitation Data'!H134))),'Data Summary'!DG140="Yes"),OFFSET('Sanitation Data'!$H$10,0,10*ROW('Sanitation Data'!H134)),NA())</f>
        <v>#N/A</v>
      </c>
      <c r="AS140" s="98" t="e">
        <f ca="true">+IF(AND(ISNUMBER(OFFSET('Sanitation Data'!$H$11,0,10*ROW('Sanitation Data'!H134))),'Data Summary'!DH140="Yes"),OFFSET('Sanitation Data'!$H$11,0,10*ROW('Sanitation Data'!H134)),NA())</f>
        <v>#N/A</v>
      </c>
      <c r="AT140" s="98" t="e">
        <f ca="true">+IF(AND(ISNUMBER(OFFSET('Sanitation Data'!$H$12,0,10*ROW('Sanitation Data'!H134))),'Data Summary'!DI140="Yes"),OFFSET('Sanitation Data'!$H$12,0,10*ROW('Sanitation Data'!H134)),NA())</f>
        <v>#N/A</v>
      </c>
      <c r="AU140" s="98" t="e">
        <f ca="true">+IF(AND(ISNUMBER(OFFSET('Sanitation Data'!$I$4,0,10*ROW('Sanitation Data'!I134))),'Data Summary'!DJ140="Yes"),100-OFFSET('Sanitation Data'!$I$4,0,10*ROW('Sanitation Data'!I134)),NA())</f>
        <v>#N/A</v>
      </c>
      <c r="AV140" s="98" t="e">
        <f ca="true">+IF(AND(ISNUMBER(OFFSET('Sanitation Data'!$I$6,0,10*ROW('Sanitation Data'!I134))),'Data Summary'!DK140="Yes"),OFFSET('Sanitation Data'!$I$6,0,10*ROW('Sanitation Data'!I134)),NA())</f>
        <v>#N/A</v>
      </c>
      <c r="AW140" s="98" t="e">
        <f ca="true">+IF(AND(ISNUMBER(OFFSET('Sanitation Data'!$I$10,0,10*ROW('Sanitation Data'!I134))),'Data Summary'!DL140="Yes"),OFFSET('Sanitation Data'!$I$10,0,10*ROW('Sanitation Data'!I134)),NA())</f>
        <v>#N/A</v>
      </c>
      <c r="AX140" s="98" t="e">
        <f ca="true">+IF(AND(ISNUMBER(OFFSET('Sanitation Data'!$I$11,0,10*ROW('Sanitation Data'!I134))),'Data Summary'!DM140="Yes"),OFFSET('Sanitation Data'!$I$11,0,10*ROW('Sanitation Data'!I134)),NA())</f>
        <v>#N/A</v>
      </c>
      <c r="AY140" s="98" t="e">
        <f ca="true">+IF(AND(ISNUMBER(OFFSET('Sanitation Data'!$I$12,0,10*ROW('Sanitation Data'!I134))),'Data Summary'!DN140="Yes"),OFFSET('Sanitation Data'!$I$12,0,10*ROW('Sanitation Data'!I134)),NA())</f>
        <v>#N/A</v>
      </c>
      <c r="AZ140" s="99" t="e">
        <f ca="true">+IF(AND(ISNUMBER(OFFSET('Hygiene Data'!$D$5,0,10*ROW('Hygiene Data'!D134))),'Data Summary'!DO140="Yes"),OFFSET('Hygiene Data'!$D$5,0,10*ROW('Hygiene Data'!D134)),NA())</f>
        <v>#N/A</v>
      </c>
      <c r="BA140" s="99" t="e">
        <f ca="true">+IF(AND(ISNUMBER(OFFSET('Hygiene Data'!$D$7,0,10*ROW('Hygiene Data'!D134))),'Data Summary'!DP140="Yes"),OFFSET('Hygiene Data'!$D$7,0,10*ROW('Hygiene Data'!D134)),NA())</f>
        <v>#N/A</v>
      </c>
      <c r="BB140" s="99" t="e">
        <f ca="true">+IF(AND(ISNUMBER(OFFSET('Hygiene Data'!$D$9,0,10*ROW('Hygiene Data'!D134))),'Data Summary'!DQ140="Yes"),OFFSET('Hygiene Data'!$D$9,0,10*ROW('Hygiene Data'!D134)),NA())</f>
        <v>#N/A</v>
      </c>
      <c r="BC140" s="99" t="e">
        <f ca="true">+IF(AND(ISNUMBER(OFFSET('Hygiene Data'!$E$5,0,10*ROW('Hygiene Data'!E134))),'Data Summary'!DR140="Yes"),OFFSET('Hygiene Data'!$E$5,0,10*ROW('Hygiene Data'!E134)),NA())</f>
        <v>#N/A</v>
      </c>
      <c r="BD140" s="99" t="e">
        <f ca="true">+IF(AND(ISNUMBER(OFFSET('Hygiene Data'!$E$7,0,10*ROW('Hygiene Data'!E134))),'Data Summary'!DS140="Yes"),OFFSET('Hygiene Data'!$E$7,0,10*ROW('Hygiene Data'!E134)),NA())</f>
        <v>#N/A</v>
      </c>
      <c r="BE140" s="99" t="e">
        <f ca="true">+IF(AND(ISNUMBER(OFFSET('Hygiene Data'!$E$9,0,10*ROW('Hygiene Data'!E134))),'Data Summary'!DT140="Yes"),OFFSET('Hygiene Data'!$E$9,0,10*ROW('Hygiene Data'!E134)),NA())</f>
        <v>#N/A</v>
      </c>
      <c r="BF140" s="99" t="e">
        <f ca="true">+IF(AND(ISNUMBER(OFFSET('Hygiene Data'!$F$5,0,10*ROW('Hygiene Data'!F134))),'Data Summary'!DU140="Yes"),OFFSET('Hygiene Data'!$F$5,0,10*ROW('Hygiene Data'!F134)),NA())</f>
        <v>#N/A</v>
      </c>
      <c r="BG140" s="99" t="e">
        <f ca="true">+IF(AND(ISNUMBER(OFFSET('Hygiene Data'!$F$7,0,10*ROW('Hygiene Data'!F134))),'Data Summary'!DV140="Yes"),OFFSET('Hygiene Data'!$F$7,0,10*ROW('Hygiene Data'!F134)),NA())</f>
        <v>#N/A</v>
      </c>
      <c r="BH140" s="99" t="e">
        <f ca="true">+IF(AND(ISNUMBER(OFFSET('Hygiene Data'!$F$9,0,10*ROW('Hygiene Data'!F134))),'Data Summary'!DW140="Yes"),OFFSET('Hygiene Data'!$F$9,0,10*ROW('Hygiene Data'!F134)),NA())</f>
        <v>#N/A</v>
      </c>
      <c r="BI140" s="99" t="e">
        <f ca="true">+IF(AND(ISNUMBER(OFFSET('Hygiene Data'!$G$5,0,10*ROW('Hygiene Data'!G134))),'Data Summary'!DX140="Yes"),OFFSET('Hygiene Data'!$G$5,0,10*ROW('Hygiene Data'!G134)),NA())</f>
        <v>#N/A</v>
      </c>
      <c r="BJ140" s="99" t="e">
        <f ca="true">+IF(AND(ISNUMBER(OFFSET('Hygiene Data'!$G$7,0,10*ROW('Hygiene Data'!G134))),'Data Summary'!DY140="Yes"),OFFSET('Hygiene Data'!$G$7,0,10*ROW('Hygiene Data'!G134)),NA())</f>
        <v>#N/A</v>
      </c>
      <c r="BK140" s="99" t="e">
        <f ca="true">+IF(AND(ISNUMBER(OFFSET('Hygiene Data'!$G$9,0,10*ROW('Hygiene Data'!G134))),'Data Summary'!DZ140="Yes"),OFFSET('Hygiene Data'!$G$9,0,10*ROW('Hygiene Data'!G134)),NA())</f>
        <v>#N/A</v>
      </c>
      <c r="BL140" s="99" t="e">
        <f ca="true">+IF(AND(ISNUMBER(OFFSET('Hygiene Data'!$H$5,0,10*ROW('Hygiene Data'!H134))),'Data Summary'!EA140="Yes"),OFFSET('Hygiene Data'!$H$5,0,10*ROW('Hygiene Data'!H134)),NA())</f>
        <v>#N/A</v>
      </c>
      <c r="BM140" s="99" t="e">
        <f ca="true">+IF(AND(ISNUMBER(OFFSET('Hygiene Data'!$H$7,0,10*ROW('Hygiene Data'!H134))),'Data Summary'!EB140="Yes"),OFFSET('Hygiene Data'!$H$7,0,10*ROW('Hygiene Data'!H134)),NA())</f>
        <v>#N/A</v>
      </c>
      <c r="BN140" s="99" t="e">
        <f ca="true">+IF(AND(ISNUMBER(OFFSET('Hygiene Data'!$H$9,0,10*ROW('Hygiene Data'!H134))),'Data Summary'!EC140="Yes"),OFFSET('Hygiene Data'!$H$9,0,10*ROW('Hygiene Data'!H134)),NA())</f>
        <v>#N/A</v>
      </c>
      <c r="BO140" s="99" t="e">
        <f ca="true">+IF(AND(ISNUMBER(OFFSET('Hygiene Data'!$I$5,0,10*ROW('Hygiene Data'!I134))),'Data Summary'!ED140="Yes"),OFFSET('Hygiene Data'!$I$5,0,10*ROW('Hygiene Data'!I134)),NA())</f>
        <v>#N/A</v>
      </c>
      <c r="BP140" s="99" t="e">
        <f ca="true">+IF(AND(ISNUMBER(OFFSET('Hygiene Data'!$I$7,0,10*ROW('Hygiene Data'!I134))),'Data Summary'!EE140="Yes"),OFFSET('Hygiene Data'!$I$7,0,10*ROW('Hygiene Data'!I134)),NA())</f>
        <v>#N/A</v>
      </c>
      <c r="BQ140" s="99" t="e">
        <f ca="true">+IF(AND(ISNUMBER(OFFSET('Hygiene Data'!$I$9,0,10*ROW('Hygiene Data'!I134))),'Data Summary'!EF140="Yes"),OFFSET('Hygiene Data'!$I$9,0,10*ROW('Hygiene Data'!I134)),NA())</f>
        <v>#N/A</v>
      </c>
    </row>
    <row xmlns:x14ac="http://schemas.microsoft.com/office/spreadsheetml/2009/9/ac" r="141" x14ac:dyDescent="0.2">
      <c r="A141" s="337" t="e">
        <f ca="true">+RIGHT('Data Summary'!A141,LEN('Data Summary'!A141)-9)</f>
        <v>#VALUE!</v>
      </c>
      <c r="B141" s="38" t="str">
        <f ca="true">+IF(ISTEXT('Data Summary'!B141),'Data Summary'!B141,"")</f>
        <v/>
      </c>
      <c r="C141" s="336" t="e">
        <f ca="true">+VALUE('Data Summary'!C141)</f>
        <v>#VALUE!</v>
      </c>
      <c r="D141" s="97" t="e">
        <f ca="true">+IF(AND(ISNUMBER(OFFSET('Water Data'!$D$4,0,10*ROW('Water Data'!D135))),'Data Summary'!BS141="Yes"),100-OFFSET('Water Data'!$D$4,0,10*ROW('Water Data'!D135)),NA())</f>
        <v>#N/A</v>
      </c>
      <c r="E141" s="97" t="e">
        <f ca="true">+IF(AND(ISNUMBER(OFFSET('Water Data'!$D$6,0,10*ROW('Water Data'!D135))),'Data Summary'!BT141="Yes"),OFFSET('Water Data'!$D$6,0,10*ROW('Water Data'!D135)),NA())</f>
        <v>#N/A</v>
      </c>
      <c r="F141" s="97" t="e">
        <f ca="true">+IF(AND(ISNUMBER(OFFSET('Water Data'!$D$9,0,10*ROW('Water Data'!D135))),'Data Summary'!BU141="Yes"),OFFSET('Water Data'!$D$9,0,10*ROW('Water Data'!D135)),NA())</f>
        <v>#N/A</v>
      </c>
      <c r="G141" s="97" t="e">
        <f ca="true">+IF(AND(ISNUMBER(OFFSET('Water Data'!$E$4,0,10*ROW('Water Data'!E135))),'Data Summary'!BV141="Yes"),100-OFFSET('Water Data'!$E$4,0,10*ROW('Water Data'!E135)),NA())</f>
        <v>#N/A</v>
      </c>
      <c r="H141" s="97" t="e">
        <f ca="true">+IF(AND(ISNUMBER(OFFSET('Water Data'!$E$6,0,10*ROW('Water Data'!E135))),'Data Summary'!BW141="Yes"),OFFSET('Water Data'!$E$6,0,10*ROW('Water Data'!E135)),NA())</f>
        <v>#N/A</v>
      </c>
      <c r="I141" s="97" t="e">
        <f ca="true">+IF(AND(ISNUMBER(OFFSET('Water Data'!$E$9,0,10*ROW('Water Data'!E135))),'Data Summary'!BX141="Yes"),OFFSET('Water Data'!$E$9,0,10*ROW('Water Data'!E135)),NA())</f>
        <v>#N/A</v>
      </c>
      <c r="J141" s="97" t="e">
        <f ca="true">+IF(AND(ISNUMBER(OFFSET('Water Data'!$F$4,0,10*ROW('Water Data'!F135))),'Data Summary'!BY141="Yes"),100-OFFSET('Water Data'!$F$4,0,10*ROW('Water Data'!F135)),NA())</f>
        <v>#N/A</v>
      </c>
      <c r="K141" s="97" t="e">
        <f ca="true">+IF(AND(ISNUMBER(OFFSET('Water Data'!$F$6,0,10*ROW('Water Data'!F135))),'Data Summary'!BZ141="Yes"),OFFSET('Water Data'!$F$6,0,10*ROW('Water Data'!F135)),NA())</f>
        <v>#N/A</v>
      </c>
      <c r="L141" s="97" t="e">
        <f ca="true">+IF(AND(ISNUMBER(OFFSET('Water Data'!$F$9,0,10*ROW('Water Data'!F135))),'Data Summary'!CA141="Yes"),OFFSET('Water Data'!$F$9,0,10*ROW('Water Data'!F135)),NA())</f>
        <v>#N/A</v>
      </c>
      <c r="M141" s="97" t="e">
        <f ca="true">+IF(AND(ISNUMBER(OFFSET('Water Data'!$G$4,0,10*ROW('Water Data'!G135))),'Data Summary'!CB141="Yes"),100-OFFSET('Water Data'!$G$4,0,10*ROW('Water Data'!G135)),NA())</f>
        <v>#N/A</v>
      </c>
      <c r="N141" s="97" t="e">
        <f ca="true">+IF(AND(ISNUMBER(OFFSET('Water Data'!$G$6,0,10*ROW('Water Data'!G135))),'Data Summary'!CC141="Yes"),OFFSET('Water Data'!$G$6,0,10*ROW('Water Data'!G135)),NA())</f>
        <v>#N/A</v>
      </c>
      <c r="O141" s="97" t="e">
        <f ca="true">+IF(AND(ISNUMBER(OFFSET('Water Data'!$G$9,0,10*ROW('Water Data'!G135))),'Data Summary'!CD141="Yes"),OFFSET('Water Data'!$G$9,0,10*ROW('Water Data'!G135)),NA())</f>
        <v>#N/A</v>
      </c>
      <c r="P141" s="97" t="e">
        <f ca="true">+IF(AND(ISNUMBER(OFFSET('Water Data'!$H$4,0,10*ROW('Water Data'!H135))),'Data Summary'!CE141="Yes"),100-OFFSET('Water Data'!$H$4,0,10*ROW('Water Data'!H135)),NA())</f>
        <v>#N/A</v>
      </c>
      <c r="Q141" s="97" t="e">
        <f ca="true">+IF(AND(ISNUMBER(OFFSET('Water Data'!$H$6,0,10*ROW('Water Data'!H135))),'Data Summary'!CF141="Yes"),OFFSET('Water Data'!$H$6,0,10*ROW('Water Data'!H135)),NA())</f>
        <v>#N/A</v>
      </c>
      <c r="R141" s="97" t="e">
        <f ca="true">+IF(AND(ISNUMBER(OFFSET('Water Data'!$H$9,0,10*ROW('Water Data'!H135))),'Data Summary'!CG141="Yes"),OFFSET('Water Data'!$H$9,0,10*ROW('Water Data'!H135)),NA())</f>
        <v>#N/A</v>
      </c>
      <c r="S141" s="97" t="e">
        <f ca="true">+IF(AND(ISNUMBER(OFFSET('Water Data'!$I$4,0,10*ROW('Water Data'!I135))),'Data Summary'!CH141="Yes"),100-OFFSET('Water Data'!$I$4,0,10*ROW('Water Data'!I135)),NA())</f>
        <v>#N/A</v>
      </c>
      <c r="T141" s="97" t="e">
        <f ca="true">+IF(AND(ISNUMBER(OFFSET('Water Data'!$I$6,0,10*ROW('Water Data'!I135))),'Data Summary'!CI141="Yes"),OFFSET('Water Data'!$I$6,0,10*ROW('Water Data'!I135)),NA())</f>
        <v>#N/A</v>
      </c>
      <c r="U141" s="97" t="e">
        <f ca="true">+IF(AND(ISNUMBER(OFFSET('Water Data'!$I$9,0,10*ROW('Water Data'!I135))),'Data Summary'!CJ141="Yes"),OFFSET('Water Data'!$I$9,0,10*ROW('Water Data'!I135)),NA())</f>
        <v>#N/A</v>
      </c>
      <c r="V141" s="98" t="e">
        <f ca="true">+IF(AND(ISNUMBER(OFFSET('Sanitation Data'!$D$4,0,10*ROW('Sanitation Data'!D135))),'Data Summary'!CK141="Yes"),100-OFFSET('Sanitation Data'!$D$4,0,10*ROW('Sanitation Data'!D135)),NA())</f>
        <v>#N/A</v>
      </c>
      <c r="W141" s="98" t="e">
        <f ca="true">+IF(AND(ISNUMBER(OFFSET('Sanitation Data'!$D$6,0,10*ROW('Sanitation Data'!D135))),'Data Summary'!CL141="Yes"),OFFSET('Sanitation Data'!$D$6,0,10*ROW('Sanitation Data'!D135)),NA())</f>
        <v>#N/A</v>
      </c>
      <c r="X141" s="98" t="e">
        <f ca="true">+IF(AND(ISNUMBER(OFFSET('Sanitation Data'!$D$10,0,10*ROW('Sanitation Data'!D135))),'Data Summary'!CM141="Yes"),OFFSET('Sanitation Data'!$D$10,0,10*ROW('Sanitation Data'!D135)),NA())</f>
        <v>#N/A</v>
      </c>
      <c r="Y141" s="98" t="e">
        <f ca="true">+IF(AND(ISNUMBER(OFFSET('Sanitation Data'!$D$11,0,10*ROW('Sanitation Data'!D135))),'Data Summary'!CN141="Yes"),OFFSET('Sanitation Data'!$D$11,0,10*ROW('Sanitation Data'!D135)),NA())</f>
        <v>#N/A</v>
      </c>
      <c r="Z141" s="98" t="e">
        <f ca="true">+IF(AND(ISNUMBER(OFFSET('Sanitation Data'!$D$12,0,10*ROW('Sanitation Data'!D135))),'Data Summary'!CO141="Yes"),OFFSET('Sanitation Data'!$D$12,0,10*ROW('Sanitation Data'!D135)),NA())</f>
        <v>#N/A</v>
      </c>
      <c r="AA141" s="98" t="e">
        <f ca="true">+IF(AND(ISNUMBER(OFFSET('Sanitation Data'!$E$4,0,10*ROW('Sanitation Data'!E135))),'Data Summary'!CP141="Yes"),100-OFFSET('Sanitation Data'!$E$4,0,10*ROW('Sanitation Data'!E135)),NA())</f>
        <v>#N/A</v>
      </c>
      <c r="AB141" s="98" t="e">
        <f ca="true">+IF(AND(ISNUMBER(OFFSET('Sanitation Data'!$E$6,0,10*ROW('Sanitation Data'!E135))),'Data Summary'!CQ141="Yes"),OFFSET('Sanitation Data'!$E$6,0,10*ROW('Sanitation Data'!E135)),NA())</f>
        <v>#N/A</v>
      </c>
      <c r="AC141" s="98" t="e">
        <f ca="true">+IF(AND(ISNUMBER(OFFSET('Sanitation Data'!$E$10,0,10*ROW('Sanitation Data'!E135))),'Data Summary'!CR141="Yes"),OFFSET('Sanitation Data'!$E$10,0,10*ROW('Sanitation Data'!E135)),NA())</f>
        <v>#N/A</v>
      </c>
      <c r="AD141" s="98" t="e">
        <f ca="true">+IF(AND(ISNUMBER(OFFSET('Sanitation Data'!$E$11,0,10*ROW('Sanitation Data'!E135))),'Data Summary'!CS141="Yes"),OFFSET('Sanitation Data'!$E$11,0,10*ROW('Sanitation Data'!E135)),NA())</f>
        <v>#N/A</v>
      </c>
      <c r="AE141" s="98" t="e">
        <f ca="true">+IF(AND(ISNUMBER(OFFSET('Sanitation Data'!$E$12,0,10*ROW('Sanitation Data'!E135))),'Data Summary'!CT141="Yes"),OFFSET('Sanitation Data'!$E$12,0,10*ROW('Sanitation Data'!E135)),NA())</f>
        <v>#N/A</v>
      </c>
      <c r="AF141" s="98" t="e">
        <f ca="true">+IF(AND(ISNUMBER(OFFSET('Sanitation Data'!$F$4,0,10*ROW('Sanitation Data'!F135))),'Data Summary'!CU141="Yes"),100-OFFSET('Sanitation Data'!$F$4,0,10*ROW('Sanitation Data'!F135)),NA())</f>
        <v>#N/A</v>
      </c>
      <c r="AG141" s="98" t="e">
        <f ca="true">+IF(AND(ISNUMBER(OFFSET('Sanitation Data'!$F$6,0,10*ROW('Sanitation Data'!F135))),'Data Summary'!CV141="Yes"),OFFSET('Sanitation Data'!$F$6,0,10*ROW('Sanitation Data'!F135)),NA())</f>
        <v>#N/A</v>
      </c>
      <c r="AH141" s="98" t="e">
        <f ca="true">+IF(AND(ISNUMBER(OFFSET('Sanitation Data'!$F$10,0,10*ROW('Sanitation Data'!F135))),'Data Summary'!CW141="Yes"),OFFSET('Sanitation Data'!$F$10,0,10*ROW('Sanitation Data'!F135)),NA())</f>
        <v>#N/A</v>
      </c>
      <c r="AI141" s="98" t="e">
        <f ca="true">+IF(AND(ISNUMBER(OFFSET('Sanitation Data'!$F$11,0,10*ROW('Sanitation Data'!F135))),'Data Summary'!CX141="Yes"),OFFSET('Sanitation Data'!$F$11,0,10*ROW('Sanitation Data'!F135)),NA())</f>
        <v>#N/A</v>
      </c>
      <c r="AJ141" s="98" t="e">
        <f ca="true">+IF(AND(ISNUMBER(OFFSET('Sanitation Data'!$F$12,0,10*ROW('Sanitation Data'!F135))),'Data Summary'!CY141="Yes"),OFFSET('Sanitation Data'!$F$12,0,10*ROW('Sanitation Data'!F135)),NA())</f>
        <v>#N/A</v>
      </c>
      <c r="AK141" s="98" t="e">
        <f ca="true">+IF(AND(ISNUMBER(OFFSET('Sanitation Data'!$G$4,0,10*ROW('Sanitation Data'!G135))),'Data Summary'!CZ141="Yes"),100-OFFSET('Sanitation Data'!$G$4,0,10*ROW('Sanitation Data'!G135)),NA())</f>
        <v>#N/A</v>
      </c>
      <c r="AL141" s="98" t="e">
        <f ca="true">+IF(AND(ISNUMBER(OFFSET('Sanitation Data'!$G$6,0,10*ROW('Sanitation Data'!G135))),'Data Summary'!DA141="Yes"),OFFSET('Sanitation Data'!$G$6,0,10*ROW('Sanitation Data'!G135)),NA())</f>
        <v>#N/A</v>
      </c>
      <c r="AM141" s="98" t="e">
        <f ca="true">+IF(AND(ISNUMBER(OFFSET('Sanitation Data'!$G$10,0,10*ROW('Sanitation Data'!G135))),'Data Summary'!DB141="Yes"),OFFSET('Sanitation Data'!$G$10,0,10*ROW('Sanitation Data'!G135)),NA())</f>
        <v>#N/A</v>
      </c>
      <c r="AN141" s="98" t="e">
        <f ca="true">+IF(AND(ISNUMBER(OFFSET('Sanitation Data'!$G$11,0,10*ROW('Sanitation Data'!G135))),'Data Summary'!DC141="Yes"),OFFSET('Sanitation Data'!$G$11,0,10*ROW('Sanitation Data'!G135)),NA())</f>
        <v>#N/A</v>
      </c>
      <c r="AO141" s="98" t="e">
        <f ca="true">+IF(AND(ISNUMBER(OFFSET('Sanitation Data'!$G$12,0,10*ROW('Sanitation Data'!G135))),'Data Summary'!DD141="Yes"),OFFSET('Sanitation Data'!$G$12,0,10*ROW('Sanitation Data'!G135)),NA())</f>
        <v>#N/A</v>
      </c>
      <c r="AP141" s="98" t="e">
        <f ca="true">+IF(AND(ISNUMBER(OFFSET('Sanitation Data'!$H$4,0,10*ROW('Sanitation Data'!H135))),'Data Summary'!DE141="Yes"),100-OFFSET('Sanitation Data'!$H$4,0,10*ROW('Sanitation Data'!H135)),NA())</f>
        <v>#N/A</v>
      </c>
      <c r="AQ141" s="98" t="e">
        <f ca="true">+IF(AND(ISNUMBER(OFFSET('Sanitation Data'!$H$6,0,10*ROW('Sanitation Data'!H135))),'Data Summary'!DF141="Yes"),OFFSET('Sanitation Data'!$H$6,0,10*ROW('Sanitation Data'!H135)),NA())</f>
        <v>#N/A</v>
      </c>
      <c r="AR141" s="98" t="e">
        <f ca="true">+IF(AND(ISNUMBER(OFFSET('Sanitation Data'!$H$10,0,10*ROW('Sanitation Data'!H135))),'Data Summary'!DG141="Yes"),OFFSET('Sanitation Data'!$H$10,0,10*ROW('Sanitation Data'!H135)),NA())</f>
        <v>#N/A</v>
      </c>
      <c r="AS141" s="98" t="e">
        <f ca="true">+IF(AND(ISNUMBER(OFFSET('Sanitation Data'!$H$11,0,10*ROW('Sanitation Data'!H135))),'Data Summary'!DH141="Yes"),OFFSET('Sanitation Data'!$H$11,0,10*ROW('Sanitation Data'!H135)),NA())</f>
        <v>#N/A</v>
      </c>
      <c r="AT141" s="98" t="e">
        <f ca="true">+IF(AND(ISNUMBER(OFFSET('Sanitation Data'!$H$12,0,10*ROW('Sanitation Data'!H135))),'Data Summary'!DI141="Yes"),OFFSET('Sanitation Data'!$H$12,0,10*ROW('Sanitation Data'!H135)),NA())</f>
        <v>#N/A</v>
      </c>
      <c r="AU141" s="98" t="e">
        <f ca="true">+IF(AND(ISNUMBER(OFFSET('Sanitation Data'!$I$4,0,10*ROW('Sanitation Data'!I135))),'Data Summary'!DJ141="Yes"),100-OFFSET('Sanitation Data'!$I$4,0,10*ROW('Sanitation Data'!I135)),NA())</f>
        <v>#N/A</v>
      </c>
      <c r="AV141" s="98" t="e">
        <f ca="true">+IF(AND(ISNUMBER(OFFSET('Sanitation Data'!$I$6,0,10*ROW('Sanitation Data'!I135))),'Data Summary'!DK141="Yes"),OFFSET('Sanitation Data'!$I$6,0,10*ROW('Sanitation Data'!I135)),NA())</f>
        <v>#N/A</v>
      </c>
      <c r="AW141" s="98" t="e">
        <f ca="true">+IF(AND(ISNUMBER(OFFSET('Sanitation Data'!$I$10,0,10*ROW('Sanitation Data'!I135))),'Data Summary'!DL141="Yes"),OFFSET('Sanitation Data'!$I$10,0,10*ROW('Sanitation Data'!I135)),NA())</f>
        <v>#N/A</v>
      </c>
      <c r="AX141" s="98" t="e">
        <f ca="true">+IF(AND(ISNUMBER(OFFSET('Sanitation Data'!$I$11,0,10*ROW('Sanitation Data'!I135))),'Data Summary'!DM141="Yes"),OFFSET('Sanitation Data'!$I$11,0,10*ROW('Sanitation Data'!I135)),NA())</f>
        <v>#N/A</v>
      </c>
      <c r="AY141" s="98" t="e">
        <f ca="true">+IF(AND(ISNUMBER(OFFSET('Sanitation Data'!$I$12,0,10*ROW('Sanitation Data'!I135))),'Data Summary'!DN141="Yes"),OFFSET('Sanitation Data'!$I$12,0,10*ROW('Sanitation Data'!I135)),NA())</f>
        <v>#N/A</v>
      </c>
      <c r="AZ141" s="99" t="e">
        <f ca="true">+IF(AND(ISNUMBER(OFFSET('Hygiene Data'!$D$5,0,10*ROW('Hygiene Data'!D135))),'Data Summary'!DO141="Yes"),OFFSET('Hygiene Data'!$D$5,0,10*ROW('Hygiene Data'!D135)),NA())</f>
        <v>#N/A</v>
      </c>
      <c r="BA141" s="99" t="e">
        <f ca="true">+IF(AND(ISNUMBER(OFFSET('Hygiene Data'!$D$7,0,10*ROW('Hygiene Data'!D135))),'Data Summary'!DP141="Yes"),OFFSET('Hygiene Data'!$D$7,0,10*ROW('Hygiene Data'!D135)),NA())</f>
        <v>#N/A</v>
      </c>
      <c r="BB141" s="99" t="e">
        <f ca="true">+IF(AND(ISNUMBER(OFFSET('Hygiene Data'!$D$9,0,10*ROW('Hygiene Data'!D135))),'Data Summary'!DQ141="Yes"),OFFSET('Hygiene Data'!$D$9,0,10*ROW('Hygiene Data'!D135)),NA())</f>
        <v>#N/A</v>
      </c>
      <c r="BC141" s="99" t="e">
        <f ca="true">+IF(AND(ISNUMBER(OFFSET('Hygiene Data'!$E$5,0,10*ROW('Hygiene Data'!E135))),'Data Summary'!DR141="Yes"),OFFSET('Hygiene Data'!$E$5,0,10*ROW('Hygiene Data'!E135)),NA())</f>
        <v>#N/A</v>
      </c>
      <c r="BD141" s="99" t="e">
        <f ca="true">+IF(AND(ISNUMBER(OFFSET('Hygiene Data'!$E$7,0,10*ROW('Hygiene Data'!E135))),'Data Summary'!DS141="Yes"),OFFSET('Hygiene Data'!$E$7,0,10*ROW('Hygiene Data'!E135)),NA())</f>
        <v>#N/A</v>
      </c>
      <c r="BE141" s="99" t="e">
        <f ca="true">+IF(AND(ISNUMBER(OFFSET('Hygiene Data'!$E$9,0,10*ROW('Hygiene Data'!E135))),'Data Summary'!DT141="Yes"),OFFSET('Hygiene Data'!$E$9,0,10*ROW('Hygiene Data'!E135)),NA())</f>
        <v>#N/A</v>
      </c>
      <c r="BF141" s="99" t="e">
        <f ca="true">+IF(AND(ISNUMBER(OFFSET('Hygiene Data'!$F$5,0,10*ROW('Hygiene Data'!F135))),'Data Summary'!DU141="Yes"),OFFSET('Hygiene Data'!$F$5,0,10*ROW('Hygiene Data'!F135)),NA())</f>
        <v>#N/A</v>
      </c>
      <c r="BG141" s="99" t="e">
        <f ca="true">+IF(AND(ISNUMBER(OFFSET('Hygiene Data'!$F$7,0,10*ROW('Hygiene Data'!F135))),'Data Summary'!DV141="Yes"),OFFSET('Hygiene Data'!$F$7,0,10*ROW('Hygiene Data'!F135)),NA())</f>
        <v>#N/A</v>
      </c>
      <c r="BH141" s="99" t="e">
        <f ca="true">+IF(AND(ISNUMBER(OFFSET('Hygiene Data'!$F$9,0,10*ROW('Hygiene Data'!F135))),'Data Summary'!DW141="Yes"),OFFSET('Hygiene Data'!$F$9,0,10*ROW('Hygiene Data'!F135)),NA())</f>
        <v>#N/A</v>
      </c>
      <c r="BI141" s="99" t="e">
        <f ca="true">+IF(AND(ISNUMBER(OFFSET('Hygiene Data'!$G$5,0,10*ROW('Hygiene Data'!G135))),'Data Summary'!DX141="Yes"),OFFSET('Hygiene Data'!$G$5,0,10*ROW('Hygiene Data'!G135)),NA())</f>
        <v>#N/A</v>
      </c>
      <c r="BJ141" s="99" t="e">
        <f ca="true">+IF(AND(ISNUMBER(OFFSET('Hygiene Data'!$G$7,0,10*ROW('Hygiene Data'!G135))),'Data Summary'!DY141="Yes"),OFFSET('Hygiene Data'!$G$7,0,10*ROW('Hygiene Data'!G135)),NA())</f>
        <v>#N/A</v>
      </c>
      <c r="BK141" s="99" t="e">
        <f ca="true">+IF(AND(ISNUMBER(OFFSET('Hygiene Data'!$G$9,0,10*ROW('Hygiene Data'!G135))),'Data Summary'!DZ141="Yes"),OFFSET('Hygiene Data'!$G$9,0,10*ROW('Hygiene Data'!G135)),NA())</f>
        <v>#N/A</v>
      </c>
      <c r="BL141" s="99" t="e">
        <f ca="true">+IF(AND(ISNUMBER(OFFSET('Hygiene Data'!$H$5,0,10*ROW('Hygiene Data'!H135))),'Data Summary'!EA141="Yes"),OFFSET('Hygiene Data'!$H$5,0,10*ROW('Hygiene Data'!H135)),NA())</f>
        <v>#N/A</v>
      </c>
      <c r="BM141" s="99" t="e">
        <f ca="true">+IF(AND(ISNUMBER(OFFSET('Hygiene Data'!$H$7,0,10*ROW('Hygiene Data'!H135))),'Data Summary'!EB141="Yes"),OFFSET('Hygiene Data'!$H$7,0,10*ROW('Hygiene Data'!H135)),NA())</f>
        <v>#N/A</v>
      </c>
      <c r="BN141" s="99" t="e">
        <f ca="true">+IF(AND(ISNUMBER(OFFSET('Hygiene Data'!$H$9,0,10*ROW('Hygiene Data'!H135))),'Data Summary'!EC141="Yes"),OFFSET('Hygiene Data'!$H$9,0,10*ROW('Hygiene Data'!H135)),NA())</f>
        <v>#N/A</v>
      </c>
      <c r="BO141" s="99" t="e">
        <f ca="true">+IF(AND(ISNUMBER(OFFSET('Hygiene Data'!$I$5,0,10*ROW('Hygiene Data'!I135))),'Data Summary'!ED141="Yes"),OFFSET('Hygiene Data'!$I$5,0,10*ROW('Hygiene Data'!I135)),NA())</f>
        <v>#N/A</v>
      </c>
      <c r="BP141" s="99" t="e">
        <f ca="true">+IF(AND(ISNUMBER(OFFSET('Hygiene Data'!$I$7,0,10*ROW('Hygiene Data'!I135))),'Data Summary'!EE141="Yes"),OFFSET('Hygiene Data'!$I$7,0,10*ROW('Hygiene Data'!I135)),NA())</f>
        <v>#N/A</v>
      </c>
      <c r="BQ141" s="99" t="e">
        <f ca="true">+IF(AND(ISNUMBER(OFFSET('Hygiene Data'!$I$9,0,10*ROW('Hygiene Data'!I135))),'Data Summary'!EF141="Yes"),OFFSET('Hygiene Data'!$I$9,0,10*ROW('Hygiene Data'!I135)),NA())</f>
        <v>#N/A</v>
      </c>
    </row>
    <row xmlns:x14ac="http://schemas.microsoft.com/office/spreadsheetml/2009/9/ac" r="142" x14ac:dyDescent="0.2">
      <c r="A142" s="337" t="e">
        <f ca="true">+RIGHT('Data Summary'!A142,LEN('Data Summary'!A142)-9)</f>
        <v>#VALUE!</v>
      </c>
      <c r="B142" s="38" t="str">
        <f ca="true">+IF(ISTEXT('Data Summary'!B142),'Data Summary'!B142,"")</f>
        <v/>
      </c>
      <c r="C142" s="336" t="e">
        <f ca="true">+VALUE('Data Summary'!C142)</f>
        <v>#VALUE!</v>
      </c>
      <c r="D142" s="97" t="e">
        <f ca="true">+IF(AND(ISNUMBER(OFFSET('Water Data'!$D$4,0,10*ROW('Water Data'!D136))),'Data Summary'!BS142="Yes"),100-OFFSET('Water Data'!$D$4,0,10*ROW('Water Data'!D136)),NA())</f>
        <v>#N/A</v>
      </c>
      <c r="E142" s="97" t="e">
        <f ca="true">+IF(AND(ISNUMBER(OFFSET('Water Data'!$D$6,0,10*ROW('Water Data'!D136))),'Data Summary'!BT142="Yes"),OFFSET('Water Data'!$D$6,0,10*ROW('Water Data'!D136)),NA())</f>
        <v>#N/A</v>
      </c>
      <c r="F142" s="97" t="e">
        <f ca="true">+IF(AND(ISNUMBER(OFFSET('Water Data'!$D$9,0,10*ROW('Water Data'!D136))),'Data Summary'!BU142="Yes"),OFFSET('Water Data'!$D$9,0,10*ROW('Water Data'!D136)),NA())</f>
        <v>#N/A</v>
      </c>
      <c r="G142" s="97" t="e">
        <f ca="true">+IF(AND(ISNUMBER(OFFSET('Water Data'!$E$4,0,10*ROW('Water Data'!E136))),'Data Summary'!BV142="Yes"),100-OFFSET('Water Data'!$E$4,0,10*ROW('Water Data'!E136)),NA())</f>
        <v>#N/A</v>
      </c>
      <c r="H142" s="97" t="e">
        <f ca="true">+IF(AND(ISNUMBER(OFFSET('Water Data'!$E$6,0,10*ROW('Water Data'!E136))),'Data Summary'!BW142="Yes"),OFFSET('Water Data'!$E$6,0,10*ROW('Water Data'!E136)),NA())</f>
        <v>#N/A</v>
      </c>
      <c r="I142" s="97" t="e">
        <f ca="true">+IF(AND(ISNUMBER(OFFSET('Water Data'!$E$9,0,10*ROW('Water Data'!E136))),'Data Summary'!BX142="Yes"),OFFSET('Water Data'!$E$9,0,10*ROW('Water Data'!E136)),NA())</f>
        <v>#N/A</v>
      </c>
      <c r="J142" s="97" t="e">
        <f ca="true">+IF(AND(ISNUMBER(OFFSET('Water Data'!$F$4,0,10*ROW('Water Data'!F136))),'Data Summary'!BY142="Yes"),100-OFFSET('Water Data'!$F$4,0,10*ROW('Water Data'!F136)),NA())</f>
        <v>#N/A</v>
      </c>
      <c r="K142" s="97" t="e">
        <f ca="true">+IF(AND(ISNUMBER(OFFSET('Water Data'!$F$6,0,10*ROW('Water Data'!F136))),'Data Summary'!BZ142="Yes"),OFFSET('Water Data'!$F$6,0,10*ROW('Water Data'!F136)),NA())</f>
        <v>#N/A</v>
      </c>
      <c r="L142" s="97" t="e">
        <f ca="true">+IF(AND(ISNUMBER(OFFSET('Water Data'!$F$9,0,10*ROW('Water Data'!F136))),'Data Summary'!CA142="Yes"),OFFSET('Water Data'!$F$9,0,10*ROW('Water Data'!F136)),NA())</f>
        <v>#N/A</v>
      </c>
      <c r="M142" s="97" t="e">
        <f ca="true">+IF(AND(ISNUMBER(OFFSET('Water Data'!$G$4,0,10*ROW('Water Data'!G136))),'Data Summary'!CB142="Yes"),100-OFFSET('Water Data'!$G$4,0,10*ROW('Water Data'!G136)),NA())</f>
        <v>#N/A</v>
      </c>
      <c r="N142" s="97" t="e">
        <f ca="true">+IF(AND(ISNUMBER(OFFSET('Water Data'!$G$6,0,10*ROW('Water Data'!G136))),'Data Summary'!CC142="Yes"),OFFSET('Water Data'!$G$6,0,10*ROW('Water Data'!G136)),NA())</f>
        <v>#N/A</v>
      </c>
      <c r="O142" s="97" t="e">
        <f ca="true">+IF(AND(ISNUMBER(OFFSET('Water Data'!$G$9,0,10*ROW('Water Data'!G136))),'Data Summary'!CD142="Yes"),OFFSET('Water Data'!$G$9,0,10*ROW('Water Data'!G136)),NA())</f>
        <v>#N/A</v>
      </c>
      <c r="P142" s="97" t="e">
        <f ca="true">+IF(AND(ISNUMBER(OFFSET('Water Data'!$H$4,0,10*ROW('Water Data'!H136))),'Data Summary'!CE142="Yes"),100-OFFSET('Water Data'!$H$4,0,10*ROW('Water Data'!H136)),NA())</f>
        <v>#N/A</v>
      </c>
      <c r="Q142" s="97" t="e">
        <f ca="true">+IF(AND(ISNUMBER(OFFSET('Water Data'!$H$6,0,10*ROW('Water Data'!H136))),'Data Summary'!CF142="Yes"),OFFSET('Water Data'!$H$6,0,10*ROW('Water Data'!H136)),NA())</f>
        <v>#N/A</v>
      </c>
      <c r="R142" s="97" t="e">
        <f ca="true">+IF(AND(ISNUMBER(OFFSET('Water Data'!$H$9,0,10*ROW('Water Data'!H136))),'Data Summary'!CG142="Yes"),OFFSET('Water Data'!$H$9,0,10*ROW('Water Data'!H136)),NA())</f>
        <v>#N/A</v>
      </c>
      <c r="S142" s="97" t="e">
        <f ca="true">+IF(AND(ISNUMBER(OFFSET('Water Data'!$I$4,0,10*ROW('Water Data'!I136))),'Data Summary'!CH142="Yes"),100-OFFSET('Water Data'!$I$4,0,10*ROW('Water Data'!I136)),NA())</f>
        <v>#N/A</v>
      </c>
      <c r="T142" s="97" t="e">
        <f ca="true">+IF(AND(ISNUMBER(OFFSET('Water Data'!$I$6,0,10*ROW('Water Data'!I136))),'Data Summary'!CI142="Yes"),OFFSET('Water Data'!$I$6,0,10*ROW('Water Data'!I136)),NA())</f>
        <v>#N/A</v>
      </c>
      <c r="U142" s="97" t="e">
        <f ca="true">+IF(AND(ISNUMBER(OFFSET('Water Data'!$I$9,0,10*ROW('Water Data'!I136))),'Data Summary'!CJ142="Yes"),OFFSET('Water Data'!$I$9,0,10*ROW('Water Data'!I136)),NA())</f>
        <v>#N/A</v>
      </c>
      <c r="V142" s="98" t="e">
        <f ca="true">+IF(AND(ISNUMBER(OFFSET('Sanitation Data'!$D$4,0,10*ROW('Sanitation Data'!D136))),'Data Summary'!CK142="Yes"),100-OFFSET('Sanitation Data'!$D$4,0,10*ROW('Sanitation Data'!D136)),NA())</f>
        <v>#N/A</v>
      </c>
      <c r="W142" s="98" t="e">
        <f ca="true">+IF(AND(ISNUMBER(OFFSET('Sanitation Data'!$D$6,0,10*ROW('Sanitation Data'!D136))),'Data Summary'!CL142="Yes"),OFFSET('Sanitation Data'!$D$6,0,10*ROW('Sanitation Data'!D136)),NA())</f>
        <v>#N/A</v>
      </c>
      <c r="X142" s="98" t="e">
        <f ca="true">+IF(AND(ISNUMBER(OFFSET('Sanitation Data'!$D$10,0,10*ROW('Sanitation Data'!D136))),'Data Summary'!CM142="Yes"),OFFSET('Sanitation Data'!$D$10,0,10*ROW('Sanitation Data'!D136)),NA())</f>
        <v>#N/A</v>
      </c>
      <c r="Y142" s="98" t="e">
        <f ca="true">+IF(AND(ISNUMBER(OFFSET('Sanitation Data'!$D$11,0,10*ROW('Sanitation Data'!D136))),'Data Summary'!CN142="Yes"),OFFSET('Sanitation Data'!$D$11,0,10*ROW('Sanitation Data'!D136)),NA())</f>
        <v>#N/A</v>
      </c>
      <c r="Z142" s="98" t="e">
        <f ca="true">+IF(AND(ISNUMBER(OFFSET('Sanitation Data'!$D$12,0,10*ROW('Sanitation Data'!D136))),'Data Summary'!CO142="Yes"),OFFSET('Sanitation Data'!$D$12,0,10*ROW('Sanitation Data'!D136)),NA())</f>
        <v>#N/A</v>
      </c>
      <c r="AA142" s="98" t="e">
        <f ca="true">+IF(AND(ISNUMBER(OFFSET('Sanitation Data'!$E$4,0,10*ROW('Sanitation Data'!E136))),'Data Summary'!CP142="Yes"),100-OFFSET('Sanitation Data'!$E$4,0,10*ROW('Sanitation Data'!E136)),NA())</f>
        <v>#N/A</v>
      </c>
      <c r="AB142" s="98" t="e">
        <f ca="true">+IF(AND(ISNUMBER(OFFSET('Sanitation Data'!$E$6,0,10*ROW('Sanitation Data'!E136))),'Data Summary'!CQ142="Yes"),OFFSET('Sanitation Data'!$E$6,0,10*ROW('Sanitation Data'!E136)),NA())</f>
        <v>#N/A</v>
      </c>
      <c r="AC142" s="98" t="e">
        <f ca="true">+IF(AND(ISNUMBER(OFFSET('Sanitation Data'!$E$10,0,10*ROW('Sanitation Data'!E136))),'Data Summary'!CR142="Yes"),OFFSET('Sanitation Data'!$E$10,0,10*ROW('Sanitation Data'!E136)),NA())</f>
        <v>#N/A</v>
      </c>
      <c r="AD142" s="98" t="e">
        <f ca="true">+IF(AND(ISNUMBER(OFFSET('Sanitation Data'!$E$11,0,10*ROW('Sanitation Data'!E136))),'Data Summary'!CS142="Yes"),OFFSET('Sanitation Data'!$E$11,0,10*ROW('Sanitation Data'!E136)),NA())</f>
        <v>#N/A</v>
      </c>
      <c r="AE142" s="98" t="e">
        <f ca="true">+IF(AND(ISNUMBER(OFFSET('Sanitation Data'!$E$12,0,10*ROW('Sanitation Data'!E136))),'Data Summary'!CT142="Yes"),OFFSET('Sanitation Data'!$E$12,0,10*ROW('Sanitation Data'!E136)),NA())</f>
        <v>#N/A</v>
      </c>
      <c r="AF142" s="98" t="e">
        <f ca="true">+IF(AND(ISNUMBER(OFFSET('Sanitation Data'!$F$4,0,10*ROW('Sanitation Data'!F136))),'Data Summary'!CU142="Yes"),100-OFFSET('Sanitation Data'!$F$4,0,10*ROW('Sanitation Data'!F136)),NA())</f>
        <v>#N/A</v>
      </c>
      <c r="AG142" s="98" t="e">
        <f ca="true">+IF(AND(ISNUMBER(OFFSET('Sanitation Data'!$F$6,0,10*ROW('Sanitation Data'!F136))),'Data Summary'!CV142="Yes"),OFFSET('Sanitation Data'!$F$6,0,10*ROW('Sanitation Data'!F136)),NA())</f>
        <v>#N/A</v>
      </c>
      <c r="AH142" s="98" t="e">
        <f ca="true">+IF(AND(ISNUMBER(OFFSET('Sanitation Data'!$F$10,0,10*ROW('Sanitation Data'!F136))),'Data Summary'!CW142="Yes"),OFFSET('Sanitation Data'!$F$10,0,10*ROW('Sanitation Data'!F136)),NA())</f>
        <v>#N/A</v>
      </c>
      <c r="AI142" s="98" t="e">
        <f ca="true">+IF(AND(ISNUMBER(OFFSET('Sanitation Data'!$F$11,0,10*ROW('Sanitation Data'!F136))),'Data Summary'!CX142="Yes"),OFFSET('Sanitation Data'!$F$11,0,10*ROW('Sanitation Data'!F136)),NA())</f>
        <v>#N/A</v>
      </c>
      <c r="AJ142" s="98" t="e">
        <f ca="true">+IF(AND(ISNUMBER(OFFSET('Sanitation Data'!$F$12,0,10*ROW('Sanitation Data'!F136))),'Data Summary'!CY142="Yes"),OFFSET('Sanitation Data'!$F$12,0,10*ROW('Sanitation Data'!F136)),NA())</f>
        <v>#N/A</v>
      </c>
      <c r="AK142" s="98" t="e">
        <f ca="true">+IF(AND(ISNUMBER(OFFSET('Sanitation Data'!$G$4,0,10*ROW('Sanitation Data'!G136))),'Data Summary'!CZ142="Yes"),100-OFFSET('Sanitation Data'!$G$4,0,10*ROW('Sanitation Data'!G136)),NA())</f>
        <v>#N/A</v>
      </c>
      <c r="AL142" s="98" t="e">
        <f ca="true">+IF(AND(ISNUMBER(OFFSET('Sanitation Data'!$G$6,0,10*ROW('Sanitation Data'!G136))),'Data Summary'!DA142="Yes"),OFFSET('Sanitation Data'!$G$6,0,10*ROW('Sanitation Data'!G136)),NA())</f>
        <v>#N/A</v>
      </c>
      <c r="AM142" s="98" t="e">
        <f ca="true">+IF(AND(ISNUMBER(OFFSET('Sanitation Data'!$G$10,0,10*ROW('Sanitation Data'!G136))),'Data Summary'!DB142="Yes"),OFFSET('Sanitation Data'!$G$10,0,10*ROW('Sanitation Data'!G136)),NA())</f>
        <v>#N/A</v>
      </c>
      <c r="AN142" s="98" t="e">
        <f ca="true">+IF(AND(ISNUMBER(OFFSET('Sanitation Data'!$G$11,0,10*ROW('Sanitation Data'!G136))),'Data Summary'!DC142="Yes"),OFFSET('Sanitation Data'!$G$11,0,10*ROW('Sanitation Data'!G136)),NA())</f>
        <v>#N/A</v>
      </c>
      <c r="AO142" s="98" t="e">
        <f ca="true">+IF(AND(ISNUMBER(OFFSET('Sanitation Data'!$G$12,0,10*ROW('Sanitation Data'!G136))),'Data Summary'!DD142="Yes"),OFFSET('Sanitation Data'!$G$12,0,10*ROW('Sanitation Data'!G136)),NA())</f>
        <v>#N/A</v>
      </c>
      <c r="AP142" s="98" t="e">
        <f ca="true">+IF(AND(ISNUMBER(OFFSET('Sanitation Data'!$H$4,0,10*ROW('Sanitation Data'!H136))),'Data Summary'!DE142="Yes"),100-OFFSET('Sanitation Data'!$H$4,0,10*ROW('Sanitation Data'!H136)),NA())</f>
        <v>#N/A</v>
      </c>
      <c r="AQ142" s="98" t="e">
        <f ca="true">+IF(AND(ISNUMBER(OFFSET('Sanitation Data'!$H$6,0,10*ROW('Sanitation Data'!H136))),'Data Summary'!DF142="Yes"),OFFSET('Sanitation Data'!$H$6,0,10*ROW('Sanitation Data'!H136)),NA())</f>
        <v>#N/A</v>
      </c>
      <c r="AR142" s="98" t="e">
        <f ca="true">+IF(AND(ISNUMBER(OFFSET('Sanitation Data'!$H$10,0,10*ROW('Sanitation Data'!H136))),'Data Summary'!DG142="Yes"),OFFSET('Sanitation Data'!$H$10,0,10*ROW('Sanitation Data'!H136)),NA())</f>
        <v>#N/A</v>
      </c>
      <c r="AS142" s="98" t="e">
        <f ca="true">+IF(AND(ISNUMBER(OFFSET('Sanitation Data'!$H$11,0,10*ROW('Sanitation Data'!H136))),'Data Summary'!DH142="Yes"),OFFSET('Sanitation Data'!$H$11,0,10*ROW('Sanitation Data'!H136)),NA())</f>
        <v>#N/A</v>
      </c>
      <c r="AT142" s="98" t="e">
        <f ca="true">+IF(AND(ISNUMBER(OFFSET('Sanitation Data'!$H$12,0,10*ROW('Sanitation Data'!H136))),'Data Summary'!DI142="Yes"),OFFSET('Sanitation Data'!$H$12,0,10*ROW('Sanitation Data'!H136)),NA())</f>
        <v>#N/A</v>
      </c>
      <c r="AU142" s="98" t="e">
        <f ca="true">+IF(AND(ISNUMBER(OFFSET('Sanitation Data'!$I$4,0,10*ROW('Sanitation Data'!I136))),'Data Summary'!DJ142="Yes"),100-OFFSET('Sanitation Data'!$I$4,0,10*ROW('Sanitation Data'!I136)),NA())</f>
        <v>#N/A</v>
      </c>
      <c r="AV142" s="98" t="e">
        <f ca="true">+IF(AND(ISNUMBER(OFFSET('Sanitation Data'!$I$6,0,10*ROW('Sanitation Data'!I136))),'Data Summary'!DK142="Yes"),OFFSET('Sanitation Data'!$I$6,0,10*ROW('Sanitation Data'!I136)),NA())</f>
        <v>#N/A</v>
      </c>
      <c r="AW142" s="98" t="e">
        <f ca="true">+IF(AND(ISNUMBER(OFFSET('Sanitation Data'!$I$10,0,10*ROW('Sanitation Data'!I136))),'Data Summary'!DL142="Yes"),OFFSET('Sanitation Data'!$I$10,0,10*ROW('Sanitation Data'!I136)),NA())</f>
        <v>#N/A</v>
      </c>
      <c r="AX142" s="98" t="e">
        <f ca="true">+IF(AND(ISNUMBER(OFFSET('Sanitation Data'!$I$11,0,10*ROW('Sanitation Data'!I136))),'Data Summary'!DM142="Yes"),OFFSET('Sanitation Data'!$I$11,0,10*ROW('Sanitation Data'!I136)),NA())</f>
        <v>#N/A</v>
      </c>
      <c r="AY142" s="98" t="e">
        <f ca="true">+IF(AND(ISNUMBER(OFFSET('Sanitation Data'!$I$12,0,10*ROW('Sanitation Data'!I136))),'Data Summary'!DN142="Yes"),OFFSET('Sanitation Data'!$I$12,0,10*ROW('Sanitation Data'!I136)),NA())</f>
        <v>#N/A</v>
      </c>
      <c r="AZ142" s="99" t="e">
        <f ca="true">+IF(AND(ISNUMBER(OFFSET('Hygiene Data'!$D$5,0,10*ROW('Hygiene Data'!D136))),'Data Summary'!DO142="Yes"),OFFSET('Hygiene Data'!$D$5,0,10*ROW('Hygiene Data'!D136)),NA())</f>
        <v>#N/A</v>
      </c>
      <c r="BA142" s="99" t="e">
        <f ca="true">+IF(AND(ISNUMBER(OFFSET('Hygiene Data'!$D$7,0,10*ROW('Hygiene Data'!D136))),'Data Summary'!DP142="Yes"),OFFSET('Hygiene Data'!$D$7,0,10*ROW('Hygiene Data'!D136)),NA())</f>
        <v>#N/A</v>
      </c>
      <c r="BB142" s="99" t="e">
        <f ca="true">+IF(AND(ISNUMBER(OFFSET('Hygiene Data'!$D$9,0,10*ROW('Hygiene Data'!D136))),'Data Summary'!DQ142="Yes"),OFFSET('Hygiene Data'!$D$9,0,10*ROW('Hygiene Data'!D136)),NA())</f>
        <v>#N/A</v>
      </c>
      <c r="BC142" s="99" t="e">
        <f ca="true">+IF(AND(ISNUMBER(OFFSET('Hygiene Data'!$E$5,0,10*ROW('Hygiene Data'!E136))),'Data Summary'!DR142="Yes"),OFFSET('Hygiene Data'!$E$5,0,10*ROW('Hygiene Data'!E136)),NA())</f>
        <v>#N/A</v>
      </c>
      <c r="BD142" s="99" t="e">
        <f ca="true">+IF(AND(ISNUMBER(OFFSET('Hygiene Data'!$E$7,0,10*ROW('Hygiene Data'!E136))),'Data Summary'!DS142="Yes"),OFFSET('Hygiene Data'!$E$7,0,10*ROW('Hygiene Data'!E136)),NA())</f>
        <v>#N/A</v>
      </c>
      <c r="BE142" s="99" t="e">
        <f ca="true">+IF(AND(ISNUMBER(OFFSET('Hygiene Data'!$E$9,0,10*ROW('Hygiene Data'!E136))),'Data Summary'!DT142="Yes"),OFFSET('Hygiene Data'!$E$9,0,10*ROW('Hygiene Data'!E136)),NA())</f>
        <v>#N/A</v>
      </c>
      <c r="BF142" s="99" t="e">
        <f ca="true">+IF(AND(ISNUMBER(OFFSET('Hygiene Data'!$F$5,0,10*ROW('Hygiene Data'!F136))),'Data Summary'!DU142="Yes"),OFFSET('Hygiene Data'!$F$5,0,10*ROW('Hygiene Data'!F136)),NA())</f>
        <v>#N/A</v>
      </c>
      <c r="BG142" s="99" t="e">
        <f ca="true">+IF(AND(ISNUMBER(OFFSET('Hygiene Data'!$F$7,0,10*ROW('Hygiene Data'!F136))),'Data Summary'!DV142="Yes"),OFFSET('Hygiene Data'!$F$7,0,10*ROW('Hygiene Data'!F136)),NA())</f>
        <v>#N/A</v>
      </c>
      <c r="BH142" s="99" t="e">
        <f ca="true">+IF(AND(ISNUMBER(OFFSET('Hygiene Data'!$F$9,0,10*ROW('Hygiene Data'!F136))),'Data Summary'!DW142="Yes"),OFFSET('Hygiene Data'!$F$9,0,10*ROW('Hygiene Data'!F136)),NA())</f>
        <v>#N/A</v>
      </c>
      <c r="BI142" s="99" t="e">
        <f ca="true">+IF(AND(ISNUMBER(OFFSET('Hygiene Data'!$G$5,0,10*ROW('Hygiene Data'!G136))),'Data Summary'!DX142="Yes"),OFFSET('Hygiene Data'!$G$5,0,10*ROW('Hygiene Data'!G136)),NA())</f>
        <v>#N/A</v>
      </c>
      <c r="BJ142" s="99" t="e">
        <f ca="true">+IF(AND(ISNUMBER(OFFSET('Hygiene Data'!$G$7,0,10*ROW('Hygiene Data'!G136))),'Data Summary'!DY142="Yes"),OFFSET('Hygiene Data'!$G$7,0,10*ROW('Hygiene Data'!G136)),NA())</f>
        <v>#N/A</v>
      </c>
      <c r="BK142" s="99" t="e">
        <f ca="true">+IF(AND(ISNUMBER(OFFSET('Hygiene Data'!$G$9,0,10*ROW('Hygiene Data'!G136))),'Data Summary'!DZ142="Yes"),OFFSET('Hygiene Data'!$G$9,0,10*ROW('Hygiene Data'!G136)),NA())</f>
        <v>#N/A</v>
      </c>
      <c r="BL142" s="99" t="e">
        <f ca="true">+IF(AND(ISNUMBER(OFFSET('Hygiene Data'!$H$5,0,10*ROW('Hygiene Data'!H136))),'Data Summary'!EA142="Yes"),OFFSET('Hygiene Data'!$H$5,0,10*ROW('Hygiene Data'!H136)),NA())</f>
        <v>#N/A</v>
      </c>
      <c r="BM142" s="99" t="e">
        <f ca="true">+IF(AND(ISNUMBER(OFFSET('Hygiene Data'!$H$7,0,10*ROW('Hygiene Data'!H136))),'Data Summary'!EB142="Yes"),OFFSET('Hygiene Data'!$H$7,0,10*ROW('Hygiene Data'!H136)),NA())</f>
        <v>#N/A</v>
      </c>
      <c r="BN142" s="99" t="e">
        <f ca="true">+IF(AND(ISNUMBER(OFFSET('Hygiene Data'!$H$9,0,10*ROW('Hygiene Data'!H136))),'Data Summary'!EC142="Yes"),OFFSET('Hygiene Data'!$H$9,0,10*ROW('Hygiene Data'!H136)),NA())</f>
        <v>#N/A</v>
      </c>
      <c r="BO142" s="99" t="e">
        <f ca="true">+IF(AND(ISNUMBER(OFFSET('Hygiene Data'!$I$5,0,10*ROW('Hygiene Data'!I136))),'Data Summary'!ED142="Yes"),OFFSET('Hygiene Data'!$I$5,0,10*ROW('Hygiene Data'!I136)),NA())</f>
        <v>#N/A</v>
      </c>
      <c r="BP142" s="99" t="e">
        <f ca="true">+IF(AND(ISNUMBER(OFFSET('Hygiene Data'!$I$7,0,10*ROW('Hygiene Data'!I136))),'Data Summary'!EE142="Yes"),OFFSET('Hygiene Data'!$I$7,0,10*ROW('Hygiene Data'!I136)),NA())</f>
        <v>#N/A</v>
      </c>
      <c r="BQ142" s="99" t="e">
        <f ca="true">+IF(AND(ISNUMBER(OFFSET('Hygiene Data'!$I$9,0,10*ROW('Hygiene Data'!I136))),'Data Summary'!EF142="Yes"),OFFSET('Hygiene Data'!$I$9,0,10*ROW('Hygiene Data'!I136)),NA())</f>
        <v>#N/A</v>
      </c>
    </row>
    <row xmlns:x14ac="http://schemas.microsoft.com/office/spreadsheetml/2009/9/ac" r="143" x14ac:dyDescent="0.2">
      <c r="A143" s="337" t="e">
        <f ca="true">+RIGHT('Data Summary'!A143,LEN('Data Summary'!A143)-9)</f>
        <v>#VALUE!</v>
      </c>
      <c r="B143" s="38" t="str">
        <f ca="true">+IF(ISTEXT('Data Summary'!B143),'Data Summary'!B143,"")</f>
        <v/>
      </c>
      <c r="C143" s="336" t="e">
        <f ca="true">+VALUE('Data Summary'!C143)</f>
        <v>#VALUE!</v>
      </c>
      <c r="D143" s="97" t="e">
        <f ca="true">+IF(AND(ISNUMBER(OFFSET('Water Data'!$D$4,0,10*ROW('Water Data'!D137))),'Data Summary'!BS143="Yes"),100-OFFSET('Water Data'!$D$4,0,10*ROW('Water Data'!D137)),NA())</f>
        <v>#N/A</v>
      </c>
      <c r="E143" s="97" t="e">
        <f ca="true">+IF(AND(ISNUMBER(OFFSET('Water Data'!$D$6,0,10*ROW('Water Data'!D137))),'Data Summary'!BT143="Yes"),OFFSET('Water Data'!$D$6,0,10*ROW('Water Data'!D137)),NA())</f>
        <v>#N/A</v>
      </c>
      <c r="F143" s="97" t="e">
        <f ca="true">+IF(AND(ISNUMBER(OFFSET('Water Data'!$D$9,0,10*ROW('Water Data'!D137))),'Data Summary'!BU143="Yes"),OFFSET('Water Data'!$D$9,0,10*ROW('Water Data'!D137)),NA())</f>
        <v>#N/A</v>
      </c>
      <c r="G143" s="97" t="e">
        <f ca="true">+IF(AND(ISNUMBER(OFFSET('Water Data'!$E$4,0,10*ROW('Water Data'!E137))),'Data Summary'!BV143="Yes"),100-OFFSET('Water Data'!$E$4,0,10*ROW('Water Data'!E137)),NA())</f>
        <v>#N/A</v>
      </c>
      <c r="H143" s="97" t="e">
        <f ca="true">+IF(AND(ISNUMBER(OFFSET('Water Data'!$E$6,0,10*ROW('Water Data'!E137))),'Data Summary'!BW143="Yes"),OFFSET('Water Data'!$E$6,0,10*ROW('Water Data'!E137)),NA())</f>
        <v>#N/A</v>
      </c>
      <c r="I143" s="97" t="e">
        <f ca="true">+IF(AND(ISNUMBER(OFFSET('Water Data'!$E$9,0,10*ROW('Water Data'!E137))),'Data Summary'!BX143="Yes"),OFFSET('Water Data'!$E$9,0,10*ROW('Water Data'!E137)),NA())</f>
        <v>#N/A</v>
      </c>
      <c r="J143" s="97" t="e">
        <f ca="true">+IF(AND(ISNUMBER(OFFSET('Water Data'!$F$4,0,10*ROW('Water Data'!F137))),'Data Summary'!BY143="Yes"),100-OFFSET('Water Data'!$F$4,0,10*ROW('Water Data'!F137)),NA())</f>
        <v>#N/A</v>
      </c>
      <c r="K143" s="97" t="e">
        <f ca="true">+IF(AND(ISNUMBER(OFFSET('Water Data'!$F$6,0,10*ROW('Water Data'!F137))),'Data Summary'!BZ143="Yes"),OFFSET('Water Data'!$F$6,0,10*ROW('Water Data'!F137)),NA())</f>
        <v>#N/A</v>
      </c>
      <c r="L143" s="97" t="e">
        <f ca="true">+IF(AND(ISNUMBER(OFFSET('Water Data'!$F$9,0,10*ROW('Water Data'!F137))),'Data Summary'!CA143="Yes"),OFFSET('Water Data'!$F$9,0,10*ROW('Water Data'!F137)),NA())</f>
        <v>#N/A</v>
      </c>
      <c r="M143" s="97" t="e">
        <f ca="true">+IF(AND(ISNUMBER(OFFSET('Water Data'!$G$4,0,10*ROW('Water Data'!G137))),'Data Summary'!CB143="Yes"),100-OFFSET('Water Data'!$G$4,0,10*ROW('Water Data'!G137)),NA())</f>
        <v>#N/A</v>
      </c>
      <c r="N143" s="97" t="e">
        <f ca="true">+IF(AND(ISNUMBER(OFFSET('Water Data'!$G$6,0,10*ROW('Water Data'!G137))),'Data Summary'!CC143="Yes"),OFFSET('Water Data'!$G$6,0,10*ROW('Water Data'!G137)),NA())</f>
        <v>#N/A</v>
      </c>
      <c r="O143" s="97" t="e">
        <f ca="true">+IF(AND(ISNUMBER(OFFSET('Water Data'!$G$9,0,10*ROW('Water Data'!G137))),'Data Summary'!CD143="Yes"),OFFSET('Water Data'!$G$9,0,10*ROW('Water Data'!G137)),NA())</f>
        <v>#N/A</v>
      </c>
      <c r="P143" s="97" t="e">
        <f ca="true">+IF(AND(ISNUMBER(OFFSET('Water Data'!$H$4,0,10*ROW('Water Data'!H137))),'Data Summary'!CE143="Yes"),100-OFFSET('Water Data'!$H$4,0,10*ROW('Water Data'!H137)),NA())</f>
        <v>#N/A</v>
      </c>
      <c r="Q143" s="97" t="e">
        <f ca="true">+IF(AND(ISNUMBER(OFFSET('Water Data'!$H$6,0,10*ROW('Water Data'!H137))),'Data Summary'!CF143="Yes"),OFFSET('Water Data'!$H$6,0,10*ROW('Water Data'!H137)),NA())</f>
        <v>#N/A</v>
      </c>
      <c r="R143" s="97" t="e">
        <f ca="true">+IF(AND(ISNUMBER(OFFSET('Water Data'!$H$9,0,10*ROW('Water Data'!H137))),'Data Summary'!CG143="Yes"),OFFSET('Water Data'!$H$9,0,10*ROW('Water Data'!H137)),NA())</f>
        <v>#N/A</v>
      </c>
      <c r="S143" s="97" t="e">
        <f ca="true">+IF(AND(ISNUMBER(OFFSET('Water Data'!$I$4,0,10*ROW('Water Data'!I137))),'Data Summary'!CH143="Yes"),100-OFFSET('Water Data'!$I$4,0,10*ROW('Water Data'!I137)),NA())</f>
        <v>#N/A</v>
      </c>
      <c r="T143" s="97" t="e">
        <f ca="true">+IF(AND(ISNUMBER(OFFSET('Water Data'!$I$6,0,10*ROW('Water Data'!I137))),'Data Summary'!CI143="Yes"),OFFSET('Water Data'!$I$6,0,10*ROW('Water Data'!I137)),NA())</f>
        <v>#N/A</v>
      </c>
      <c r="U143" s="97" t="e">
        <f ca="true">+IF(AND(ISNUMBER(OFFSET('Water Data'!$I$9,0,10*ROW('Water Data'!I137))),'Data Summary'!CJ143="Yes"),OFFSET('Water Data'!$I$9,0,10*ROW('Water Data'!I137)),NA())</f>
        <v>#N/A</v>
      </c>
      <c r="V143" s="98" t="e">
        <f ca="true">+IF(AND(ISNUMBER(OFFSET('Sanitation Data'!$D$4,0,10*ROW('Sanitation Data'!D137))),'Data Summary'!CK143="Yes"),100-OFFSET('Sanitation Data'!$D$4,0,10*ROW('Sanitation Data'!D137)),NA())</f>
        <v>#N/A</v>
      </c>
      <c r="W143" s="98" t="e">
        <f ca="true">+IF(AND(ISNUMBER(OFFSET('Sanitation Data'!$D$6,0,10*ROW('Sanitation Data'!D137))),'Data Summary'!CL143="Yes"),OFFSET('Sanitation Data'!$D$6,0,10*ROW('Sanitation Data'!D137)),NA())</f>
        <v>#N/A</v>
      </c>
      <c r="X143" s="98" t="e">
        <f ca="true">+IF(AND(ISNUMBER(OFFSET('Sanitation Data'!$D$10,0,10*ROW('Sanitation Data'!D137))),'Data Summary'!CM143="Yes"),OFFSET('Sanitation Data'!$D$10,0,10*ROW('Sanitation Data'!D137)),NA())</f>
        <v>#N/A</v>
      </c>
      <c r="Y143" s="98" t="e">
        <f ca="true">+IF(AND(ISNUMBER(OFFSET('Sanitation Data'!$D$11,0,10*ROW('Sanitation Data'!D137))),'Data Summary'!CN143="Yes"),OFFSET('Sanitation Data'!$D$11,0,10*ROW('Sanitation Data'!D137)),NA())</f>
        <v>#N/A</v>
      </c>
      <c r="Z143" s="98" t="e">
        <f ca="true">+IF(AND(ISNUMBER(OFFSET('Sanitation Data'!$D$12,0,10*ROW('Sanitation Data'!D137))),'Data Summary'!CO143="Yes"),OFFSET('Sanitation Data'!$D$12,0,10*ROW('Sanitation Data'!D137)),NA())</f>
        <v>#N/A</v>
      </c>
      <c r="AA143" s="98" t="e">
        <f ca="true">+IF(AND(ISNUMBER(OFFSET('Sanitation Data'!$E$4,0,10*ROW('Sanitation Data'!E137))),'Data Summary'!CP143="Yes"),100-OFFSET('Sanitation Data'!$E$4,0,10*ROW('Sanitation Data'!E137)),NA())</f>
        <v>#N/A</v>
      </c>
      <c r="AB143" s="98" t="e">
        <f ca="true">+IF(AND(ISNUMBER(OFFSET('Sanitation Data'!$E$6,0,10*ROW('Sanitation Data'!E137))),'Data Summary'!CQ143="Yes"),OFFSET('Sanitation Data'!$E$6,0,10*ROW('Sanitation Data'!E137)),NA())</f>
        <v>#N/A</v>
      </c>
      <c r="AC143" s="98" t="e">
        <f ca="true">+IF(AND(ISNUMBER(OFFSET('Sanitation Data'!$E$10,0,10*ROW('Sanitation Data'!E137))),'Data Summary'!CR143="Yes"),OFFSET('Sanitation Data'!$E$10,0,10*ROW('Sanitation Data'!E137)),NA())</f>
        <v>#N/A</v>
      </c>
      <c r="AD143" s="98" t="e">
        <f ca="true">+IF(AND(ISNUMBER(OFFSET('Sanitation Data'!$E$11,0,10*ROW('Sanitation Data'!E137))),'Data Summary'!CS143="Yes"),OFFSET('Sanitation Data'!$E$11,0,10*ROW('Sanitation Data'!E137)),NA())</f>
        <v>#N/A</v>
      </c>
      <c r="AE143" s="98" t="e">
        <f ca="true">+IF(AND(ISNUMBER(OFFSET('Sanitation Data'!$E$12,0,10*ROW('Sanitation Data'!E137))),'Data Summary'!CT143="Yes"),OFFSET('Sanitation Data'!$E$12,0,10*ROW('Sanitation Data'!E137)),NA())</f>
        <v>#N/A</v>
      </c>
      <c r="AF143" s="98" t="e">
        <f ca="true">+IF(AND(ISNUMBER(OFFSET('Sanitation Data'!$F$4,0,10*ROW('Sanitation Data'!F137))),'Data Summary'!CU143="Yes"),100-OFFSET('Sanitation Data'!$F$4,0,10*ROW('Sanitation Data'!F137)),NA())</f>
        <v>#N/A</v>
      </c>
      <c r="AG143" s="98" t="e">
        <f ca="true">+IF(AND(ISNUMBER(OFFSET('Sanitation Data'!$F$6,0,10*ROW('Sanitation Data'!F137))),'Data Summary'!CV143="Yes"),OFFSET('Sanitation Data'!$F$6,0,10*ROW('Sanitation Data'!F137)),NA())</f>
        <v>#N/A</v>
      </c>
      <c r="AH143" s="98" t="e">
        <f ca="true">+IF(AND(ISNUMBER(OFFSET('Sanitation Data'!$F$10,0,10*ROW('Sanitation Data'!F137))),'Data Summary'!CW143="Yes"),OFFSET('Sanitation Data'!$F$10,0,10*ROW('Sanitation Data'!F137)),NA())</f>
        <v>#N/A</v>
      </c>
      <c r="AI143" s="98" t="e">
        <f ca="true">+IF(AND(ISNUMBER(OFFSET('Sanitation Data'!$F$11,0,10*ROW('Sanitation Data'!F137))),'Data Summary'!CX143="Yes"),OFFSET('Sanitation Data'!$F$11,0,10*ROW('Sanitation Data'!F137)),NA())</f>
        <v>#N/A</v>
      </c>
      <c r="AJ143" s="98" t="e">
        <f ca="true">+IF(AND(ISNUMBER(OFFSET('Sanitation Data'!$F$12,0,10*ROW('Sanitation Data'!F137))),'Data Summary'!CY143="Yes"),OFFSET('Sanitation Data'!$F$12,0,10*ROW('Sanitation Data'!F137)),NA())</f>
        <v>#N/A</v>
      </c>
      <c r="AK143" s="98" t="e">
        <f ca="true">+IF(AND(ISNUMBER(OFFSET('Sanitation Data'!$G$4,0,10*ROW('Sanitation Data'!G137))),'Data Summary'!CZ143="Yes"),100-OFFSET('Sanitation Data'!$G$4,0,10*ROW('Sanitation Data'!G137)),NA())</f>
        <v>#N/A</v>
      </c>
      <c r="AL143" s="98" t="e">
        <f ca="true">+IF(AND(ISNUMBER(OFFSET('Sanitation Data'!$G$6,0,10*ROW('Sanitation Data'!G137))),'Data Summary'!DA143="Yes"),OFFSET('Sanitation Data'!$G$6,0,10*ROW('Sanitation Data'!G137)),NA())</f>
        <v>#N/A</v>
      </c>
      <c r="AM143" s="98" t="e">
        <f ca="true">+IF(AND(ISNUMBER(OFFSET('Sanitation Data'!$G$10,0,10*ROW('Sanitation Data'!G137))),'Data Summary'!DB143="Yes"),OFFSET('Sanitation Data'!$G$10,0,10*ROW('Sanitation Data'!G137)),NA())</f>
        <v>#N/A</v>
      </c>
      <c r="AN143" s="98" t="e">
        <f ca="true">+IF(AND(ISNUMBER(OFFSET('Sanitation Data'!$G$11,0,10*ROW('Sanitation Data'!G137))),'Data Summary'!DC143="Yes"),OFFSET('Sanitation Data'!$G$11,0,10*ROW('Sanitation Data'!G137)),NA())</f>
        <v>#N/A</v>
      </c>
      <c r="AO143" s="98" t="e">
        <f ca="true">+IF(AND(ISNUMBER(OFFSET('Sanitation Data'!$G$12,0,10*ROW('Sanitation Data'!G137))),'Data Summary'!DD143="Yes"),OFFSET('Sanitation Data'!$G$12,0,10*ROW('Sanitation Data'!G137)),NA())</f>
        <v>#N/A</v>
      </c>
      <c r="AP143" s="98" t="e">
        <f ca="true">+IF(AND(ISNUMBER(OFFSET('Sanitation Data'!$H$4,0,10*ROW('Sanitation Data'!H137))),'Data Summary'!DE143="Yes"),100-OFFSET('Sanitation Data'!$H$4,0,10*ROW('Sanitation Data'!H137)),NA())</f>
        <v>#N/A</v>
      </c>
      <c r="AQ143" s="98" t="e">
        <f ca="true">+IF(AND(ISNUMBER(OFFSET('Sanitation Data'!$H$6,0,10*ROW('Sanitation Data'!H137))),'Data Summary'!DF143="Yes"),OFFSET('Sanitation Data'!$H$6,0,10*ROW('Sanitation Data'!H137)),NA())</f>
        <v>#N/A</v>
      </c>
      <c r="AR143" s="98" t="e">
        <f ca="true">+IF(AND(ISNUMBER(OFFSET('Sanitation Data'!$H$10,0,10*ROW('Sanitation Data'!H137))),'Data Summary'!DG143="Yes"),OFFSET('Sanitation Data'!$H$10,0,10*ROW('Sanitation Data'!H137)),NA())</f>
        <v>#N/A</v>
      </c>
      <c r="AS143" s="98" t="e">
        <f ca="true">+IF(AND(ISNUMBER(OFFSET('Sanitation Data'!$H$11,0,10*ROW('Sanitation Data'!H137))),'Data Summary'!DH143="Yes"),OFFSET('Sanitation Data'!$H$11,0,10*ROW('Sanitation Data'!H137)),NA())</f>
        <v>#N/A</v>
      </c>
      <c r="AT143" s="98" t="e">
        <f ca="true">+IF(AND(ISNUMBER(OFFSET('Sanitation Data'!$H$12,0,10*ROW('Sanitation Data'!H137))),'Data Summary'!DI143="Yes"),OFFSET('Sanitation Data'!$H$12,0,10*ROW('Sanitation Data'!H137)),NA())</f>
        <v>#N/A</v>
      </c>
      <c r="AU143" s="98" t="e">
        <f ca="true">+IF(AND(ISNUMBER(OFFSET('Sanitation Data'!$I$4,0,10*ROW('Sanitation Data'!I137))),'Data Summary'!DJ143="Yes"),100-OFFSET('Sanitation Data'!$I$4,0,10*ROW('Sanitation Data'!I137)),NA())</f>
        <v>#N/A</v>
      </c>
      <c r="AV143" s="98" t="e">
        <f ca="true">+IF(AND(ISNUMBER(OFFSET('Sanitation Data'!$I$6,0,10*ROW('Sanitation Data'!I137))),'Data Summary'!DK143="Yes"),OFFSET('Sanitation Data'!$I$6,0,10*ROW('Sanitation Data'!I137)),NA())</f>
        <v>#N/A</v>
      </c>
      <c r="AW143" s="98" t="e">
        <f ca="true">+IF(AND(ISNUMBER(OFFSET('Sanitation Data'!$I$10,0,10*ROW('Sanitation Data'!I137))),'Data Summary'!DL143="Yes"),OFFSET('Sanitation Data'!$I$10,0,10*ROW('Sanitation Data'!I137)),NA())</f>
        <v>#N/A</v>
      </c>
      <c r="AX143" s="98" t="e">
        <f ca="true">+IF(AND(ISNUMBER(OFFSET('Sanitation Data'!$I$11,0,10*ROW('Sanitation Data'!I137))),'Data Summary'!DM143="Yes"),OFFSET('Sanitation Data'!$I$11,0,10*ROW('Sanitation Data'!I137)),NA())</f>
        <v>#N/A</v>
      </c>
      <c r="AY143" s="98" t="e">
        <f ca="true">+IF(AND(ISNUMBER(OFFSET('Sanitation Data'!$I$12,0,10*ROW('Sanitation Data'!I137))),'Data Summary'!DN143="Yes"),OFFSET('Sanitation Data'!$I$12,0,10*ROW('Sanitation Data'!I137)),NA())</f>
        <v>#N/A</v>
      </c>
      <c r="AZ143" s="99" t="e">
        <f ca="true">+IF(AND(ISNUMBER(OFFSET('Hygiene Data'!$D$5,0,10*ROW('Hygiene Data'!D137))),'Data Summary'!DO143="Yes"),OFFSET('Hygiene Data'!$D$5,0,10*ROW('Hygiene Data'!D137)),NA())</f>
        <v>#N/A</v>
      </c>
      <c r="BA143" s="99" t="e">
        <f ca="true">+IF(AND(ISNUMBER(OFFSET('Hygiene Data'!$D$7,0,10*ROW('Hygiene Data'!D137))),'Data Summary'!DP143="Yes"),OFFSET('Hygiene Data'!$D$7,0,10*ROW('Hygiene Data'!D137)),NA())</f>
        <v>#N/A</v>
      </c>
      <c r="BB143" s="99" t="e">
        <f ca="true">+IF(AND(ISNUMBER(OFFSET('Hygiene Data'!$D$9,0,10*ROW('Hygiene Data'!D137))),'Data Summary'!DQ143="Yes"),OFFSET('Hygiene Data'!$D$9,0,10*ROW('Hygiene Data'!D137)),NA())</f>
        <v>#N/A</v>
      </c>
      <c r="BC143" s="99" t="e">
        <f ca="true">+IF(AND(ISNUMBER(OFFSET('Hygiene Data'!$E$5,0,10*ROW('Hygiene Data'!E137))),'Data Summary'!DR143="Yes"),OFFSET('Hygiene Data'!$E$5,0,10*ROW('Hygiene Data'!E137)),NA())</f>
        <v>#N/A</v>
      </c>
      <c r="BD143" s="99" t="e">
        <f ca="true">+IF(AND(ISNUMBER(OFFSET('Hygiene Data'!$E$7,0,10*ROW('Hygiene Data'!E137))),'Data Summary'!DS143="Yes"),OFFSET('Hygiene Data'!$E$7,0,10*ROW('Hygiene Data'!E137)),NA())</f>
        <v>#N/A</v>
      </c>
      <c r="BE143" s="99" t="e">
        <f ca="true">+IF(AND(ISNUMBER(OFFSET('Hygiene Data'!$E$9,0,10*ROW('Hygiene Data'!E137))),'Data Summary'!DT143="Yes"),OFFSET('Hygiene Data'!$E$9,0,10*ROW('Hygiene Data'!E137)),NA())</f>
        <v>#N/A</v>
      </c>
      <c r="BF143" s="99" t="e">
        <f ca="true">+IF(AND(ISNUMBER(OFFSET('Hygiene Data'!$F$5,0,10*ROW('Hygiene Data'!F137))),'Data Summary'!DU143="Yes"),OFFSET('Hygiene Data'!$F$5,0,10*ROW('Hygiene Data'!F137)),NA())</f>
        <v>#N/A</v>
      </c>
      <c r="BG143" s="99" t="e">
        <f ca="true">+IF(AND(ISNUMBER(OFFSET('Hygiene Data'!$F$7,0,10*ROW('Hygiene Data'!F137))),'Data Summary'!DV143="Yes"),OFFSET('Hygiene Data'!$F$7,0,10*ROW('Hygiene Data'!F137)),NA())</f>
        <v>#N/A</v>
      </c>
      <c r="BH143" s="99" t="e">
        <f ca="true">+IF(AND(ISNUMBER(OFFSET('Hygiene Data'!$F$9,0,10*ROW('Hygiene Data'!F137))),'Data Summary'!DW143="Yes"),OFFSET('Hygiene Data'!$F$9,0,10*ROW('Hygiene Data'!F137)),NA())</f>
        <v>#N/A</v>
      </c>
      <c r="BI143" s="99" t="e">
        <f ca="true">+IF(AND(ISNUMBER(OFFSET('Hygiene Data'!$G$5,0,10*ROW('Hygiene Data'!G137))),'Data Summary'!DX143="Yes"),OFFSET('Hygiene Data'!$G$5,0,10*ROW('Hygiene Data'!G137)),NA())</f>
        <v>#N/A</v>
      </c>
      <c r="BJ143" s="99" t="e">
        <f ca="true">+IF(AND(ISNUMBER(OFFSET('Hygiene Data'!$G$7,0,10*ROW('Hygiene Data'!G137))),'Data Summary'!DY143="Yes"),OFFSET('Hygiene Data'!$G$7,0,10*ROW('Hygiene Data'!G137)),NA())</f>
        <v>#N/A</v>
      </c>
      <c r="BK143" s="99" t="e">
        <f ca="true">+IF(AND(ISNUMBER(OFFSET('Hygiene Data'!$G$9,0,10*ROW('Hygiene Data'!G137))),'Data Summary'!DZ143="Yes"),OFFSET('Hygiene Data'!$G$9,0,10*ROW('Hygiene Data'!G137)),NA())</f>
        <v>#N/A</v>
      </c>
      <c r="BL143" s="99" t="e">
        <f ca="true">+IF(AND(ISNUMBER(OFFSET('Hygiene Data'!$H$5,0,10*ROW('Hygiene Data'!H137))),'Data Summary'!EA143="Yes"),OFFSET('Hygiene Data'!$H$5,0,10*ROW('Hygiene Data'!H137)),NA())</f>
        <v>#N/A</v>
      </c>
      <c r="BM143" s="99" t="e">
        <f ca="true">+IF(AND(ISNUMBER(OFFSET('Hygiene Data'!$H$7,0,10*ROW('Hygiene Data'!H137))),'Data Summary'!EB143="Yes"),OFFSET('Hygiene Data'!$H$7,0,10*ROW('Hygiene Data'!H137)),NA())</f>
        <v>#N/A</v>
      </c>
      <c r="BN143" s="99" t="e">
        <f ca="true">+IF(AND(ISNUMBER(OFFSET('Hygiene Data'!$H$9,0,10*ROW('Hygiene Data'!H137))),'Data Summary'!EC143="Yes"),OFFSET('Hygiene Data'!$H$9,0,10*ROW('Hygiene Data'!H137)),NA())</f>
        <v>#N/A</v>
      </c>
      <c r="BO143" s="99" t="e">
        <f ca="true">+IF(AND(ISNUMBER(OFFSET('Hygiene Data'!$I$5,0,10*ROW('Hygiene Data'!I137))),'Data Summary'!ED143="Yes"),OFFSET('Hygiene Data'!$I$5,0,10*ROW('Hygiene Data'!I137)),NA())</f>
        <v>#N/A</v>
      </c>
      <c r="BP143" s="99" t="e">
        <f ca="true">+IF(AND(ISNUMBER(OFFSET('Hygiene Data'!$I$7,0,10*ROW('Hygiene Data'!I137))),'Data Summary'!EE143="Yes"),OFFSET('Hygiene Data'!$I$7,0,10*ROW('Hygiene Data'!I137)),NA())</f>
        <v>#N/A</v>
      </c>
      <c r="BQ143" s="99" t="e">
        <f ca="true">+IF(AND(ISNUMBER(OFFSET('Hygiene Data'!$I$9,0,10*ROW('Hygiene Data'!I137))),'Data Summary'!EF143="Yes"),OFFSET('Hygiene Data'!$I$9,0,10*ROW('Hygiene Data'!I137)),NA())</f>
        <v>#N/A</v>
      </c>
    </row>
    <row xmlns:x14ac="http://schemas.microsoft.com/office/spreadsheetml/2009/9/ac" r="144" x14ac:dyDescent="0.2">
      <c r="A144" s="337" t="e">
        <f ca="true">+RIGHT('Data Summary'!A144,LEN('Data Summary'!A144)-9)</f>
        <v>#VALUE!</v>
      </c>
      <c r="B144" s="38" t="str">
        <f ca="true">+IF(ISTEXT('Data Summary'!B144),'Data Summary'!B144,"")</f>
        <v/>
      </c>
      <c r="C144" s="336" t="e">
        <f ca="true">+VALUE('Data Summary'!C144)</f>
        <v>#VALUE!</v>
      </c>
      <c r="D144" s="97" t="e">
        <f ca="true">+IF(AND(ISNUMBER(OFFSET('Water Data'!$D$4,0,10*ROW('Water Data'!D138))),'Data Summary'!BS144="Yes"),100-OFFSET('Water Data'!$D$4,0,10*ROW('Water Data'!D138)),NA())</f>
        <v>#N/A</v>
      </c>
      <c r="E144" s="97" t="e">
        <f ca="true">+IF(AND(ISNUMBER(OFFSET('Water Data'!$D$6,0,10*ROW('Water Data'!D138))),'Data Summary'!BT144="Yes"),OFFSET('Water Data'!$D$6,0,10*ROW('Water Data'!D138)),NA())</f>
        <v>#N/A</v>
      </c>
      <c r="F144" s="97" t="e">
        <f ca="true">+IF(AND(ISNUMBER(OFFSET('Water Data'!$D$9,0,10*ROW('Water Data'!D138))),'Data Summary'!BU144="Yes"),OFFSET('Water Data'!$D$9,0,10*ROW('Water Data'!D138)),NA())</f>
        <v>#N/A</v>
      </c>
      <c r="G144" s="97" t="e">
        <f ca="true">+IF(AND(ISNUMBER(OFFSET('Water Data'!$E$4,0,10*ROW('Water Data'!E138))),'Data Summary'!BV144="Yes"),100-OFFSET('Water Data'!$E$4,0,10*ROW('Water Data'!E138)),NA())</f>
        <v>#N/A</v>
      </c>
      <c r="H144" s="97" t="e">
        <f ca="true">+IF(AND(ISNUMBER(OFFSET('Water Data'!$E$6,0,10*ROW('Water Data'!E138))),'Data Summary'!BW144="Yes"),OFFSET('Water Data'!$E$6,0,10*ROW('Water Data'!E138)),NA())</f>
        <v>#N/A</v>
      </c>
      <c r="I144" s="97" t="e">
        <f ca="true">+IF(AND(ISNUMBER(OFFSET('Water Data'!$E$9,0,10*ROW('Water Data'!E138))),'Data Summary'!BX144="Yes"),OFFSET('Water Data'!$E$9,0,10*ROW('Water Data'!E138)),NA())</f>
        <v>#N/A</v>
      </c>
      <c r="J144" s="97" t="e">
        <f ca="true">+IF(AND(ISNUMBER(OFFSET('Water Data'!$F$4,0,10*ROW('Water Data'!F138))),'Data Summary'!BY144="Yes"),100-OFFSET('Water Data'!$F$4,0,10*ROW('Water Data'!F138)),NA())</f>
        <v>#N/A</v>
      </c>
      <c r="K144" s="97" t="e">
        <f ca="true">+IF(AND(ISNUMBER(OFFSET('Water Data'!$F$6,0,10*ROW('Water Data'!F138))),'Data Summary'!BZ144="Yes"),OFFSET('Water Data'!$F$6,0,10*ROW('Water Data'!F138)),NA())</f>
        <v>#N/A</v>
      </c>
      <c r="L144" s="97" t="e">
        <f ca="true">+IF(AND(ISNUMBER(OFFSET('Water Data'!$F$9,0,10*ROW('Water Data'!F138))),'Data Summary'!CA144="Yes"),OFFSET('Water Data'!$F$9,0,10*ROW('Water Data'!F138)),NA())</f>
        <v>#N/A</v>
      </c>
      <c r="M144" s="97" t="e">
        <f ca="true">+IF(AND(ISNUMBER(OFFSET('Water Data'!$G$4,0,10*ROW('Water Data'!G138))),'Data Summary'!CB144="Yes"),100-OFFSET('Water Data'!$G$4,0,10*ROW('Water Data'!G138)),NA())</f>
        <v>#N/A</v>
      </c>
      <c r="N144" s="97" t="e">
        <f ca="true">+IF(AND(ISNUMBER(OFFSET('Water Data'!$G$6,0,10*ROW('Water Data'!G138))),'Data Summary'!CC144="Yes"),OFFSET('Water Data'!$G$6,0,10*ROW('Water Data'!G138)),NA())</f>
        <v>#N/A</v>
      </c>
      <c r="O144" s="97" t="e">
        <f ca="true">+IF(AND(ISNUMBER(OFFSET('Water Data'!$G$9,0,10*ROW('Water Data'!G138))),'Data Summary'!CD144="Yes"),OFFSET('Water Data'!$G$9,0,10*ROW('Water Data'!G138)),NA())</f>
        <v>#N/A</v>
      </c>
      <c r="P144" s="97" t="e">
        <f ca="true">+IF(AND(ISNUMBER(OFFSET('Water Data'!$H$4,0,10*ROW('Water Data'!H138))),'Data Summary'!CE144="Yes"),100-OFFSET('Water Data'!$H$4,0,10*ROW('Water Data'!H138)),NA())</f>
        <v>#N/A</v>
      </c>
      <c r="Q144" s="97" t="e">
        <f ca="true">+IF(AND(ISNUMBER(OFFSET('Water Data'!$H$6,0,10*ROW('Water Data'!H138))),'Data Summary'!CF144="Yes"),OFFSET('Water Data'!$H$6,0,10*ROW('Water Data'!H138)),NA())</f>
        <v>#N/A</v>
      </c>
      <c r="R144" s="97" t="e">
        <f ca="true">+IF(AND(ISNUMBER(OFFSET('Water Data'!$H$9,0,10*ROW('Water Data'!H138))),'Data Summary'!CG144="Yes"),OFFSET('Water Data'!$H$9,0,10*ROW('Water Data'!H138)),NA())</f>
        <v>#N/A</v>
      </c>
      <c r="S144" s="97" t="e">
        <f ca="true">+IF(AND(ISNUMBER(OFFSET('Water Data'!$I$4,0,10*ROW('Water Data'!I138))),'Data Summary'!CH144="Yes"),100-OFFSET('Water Data'!$I$4,0,10*ROW('Water Data'!I138)),NA())</f>
        <v>#N/A</v>
      </c>
      <c r="T144" s="97" t="e">
        <f ca="true">+IF(AND(ISNUMBER(OFFSET('Water Data'!$I$6,0,10*ROW('Water Data'!I138))),'Data Summary'!CI144="Yes"),OFFSET('Water Data'!$I$6,0,10*ROW('Water Data'!I138)),NA())</f>
        <v>#N/A</v>
      </c>
      <c r="U144" s="97" t="e">
        <f ca="true">+IF(AND(ISNUMBER(OFFSET('Water Data'!$I$9,0,10*ROW('Water Data'!I138))),'Data Summary'!CJ144="Yes"),OFFSET('Water Data'!$I$9,0,10*ROW('Water Data'!I138)),NA())</f>
        <v>#N/A</v>
      </c>
      <c r="V144" s="98" t="e">
        <f ca="true">+IF(AND(ISNUMBER(OFFSET('Sanitation Data'!$D$4,0,10*ROW('Sanitation Data'!D138))),'Data Summary'!CK144="Yes"),100-OFFSET('Sanitation Data'!$D$4,0,10*ROW('Sanitation Data'!D138)),NA())</f>
        <v>#N/A</v>
      </c>
      <c r="W144" s="98" t="e">
        <f ca="true">+IF(AND(ISNUMBER(OFFSET('Sanitation Data'!$D$6,0,10*ROW('Sanitation Data'!D138))),'Data Summary'!CL144="Yes"),OFFSET('Sanitation Data'!$D$6,0,10*ROW('Sanitation Data'!D138)),NA())</f>
        <v>#N/A</v>
      </c>
      <c r="X144" s="98" t="e">
        <f ca="true">+IF(AND(ISNUMBER(OFFSET('Sanitation Data'!$D$10,0,10*ROW('Sanitation Data'!D138))),'Data Summary'!CM144="Yes"),OFFSET('Sanitation Data'!$D$10,0,10*ROW('Sanitation Data'!D138)),NA())</f>
        <v>#N/A</v>
      </c>
      <c r="Y144" s="98" t="e">
        <f ca="true">+IF(AND(ISNUMBER(OFFSET('Sanitation Data'!$D$11,0,10*ROW('Sanitation Data'!D138))),'Data Summary'!CN144="Yes"),OFFSET('Sanitation Data'!$D$11,0,10*ROW('Sanitation Data'!D138)),NA())</f>
        <v>#N/A</v>
      </c>
      <c r="Z144" s="98" t="e">
        <f ca="true">+IF(AND(ISNUMBER(OFFSET('Sanitation Data'!$D$12,0,10*ROW('Sanitation Data'!D138))),'Data Summary'!CO144="Yes"),OFFSET('Sanitation Data'!$D$12,0,10*ROW('Sanitation Data'!D138)),NA())</f>
        <v>#N/A</v>
      </c>
      <c r="AA144" s="98" t="e">
        <f ca="true">+IF(AND(ISNUMBER(OFFSET('Sanitation Data'!$E$4,0,10*ROW('Sanitation Data'!E138))),'Data Summary'!CP144="Yes"),100-OFFSET('Sanitation Data'!$E$4,0,10*ROW('Sanitation Data'!E138)),NA())</f>
        <v>#N/A</v>
      </c>
      <c r="AB144" s="98" t="e">
        <f ca="true">+IF(AND(ISNUMBER(OFFSET('Sanitation Data'!$E$6,0,10*ROW('Sanitation Data'!E138))),'Data Summary'!CQ144="Yes"),OFFSET('Sanitation Data'!$E$6,0,10*ROW('Sanitation Data'!E138)),NA())</f>
        <v>#N/A</v>
      </c>
      <c r="AC144" s="98" t="e">
        <f ca="true">+IF(AND(ISNUMBER(OFFSET('Sanitation Data'!$E$10,0,10*ROW('Sanitation Data'!E138))),'Data Summary'!CR144="Yes"),OFFSET('Sanitation Data'!$E$10,0,10*ROW('Sanitation Data'!E138)),NA())</f>
        <v>#N/A</v>
      </c>
      <c r="AD144" s="98" t="e">
        <f ca="true">+IF(AND(ISNUMBER(OFFSET('Sanitation Data'!$E$11,0,10*ROW('Sanitation Data'!E138))),'Data Summary'!CS144="Yes"),OFFSET('Sanitation Data'!$E$11,0,10*ROW('Sanitation Data'!E138)),NA())</f>
        <v>#N/A</v>
      </c>
      <c r="AE144" s="98" t="e">
        <f ca="true">+IF(AND(ISNUMBER(OFFSET('Sanitation Data'!$E$12,0,10*ROW('Sanitation Data'!E138))),'Data Summary'!CT144="Yes"),OFFSET('Sanitation Data'!$E$12,0,10*ROW('Sanitation Data'!E138)),NA())</f>
        <v>#N/A</v>
      </c>
      <c r="AF144" s="98" t="e">
        <f ca="true">+IF(AND(ISNUMBER(OFFSET('Sanitation Data'!$F$4,0,10*ROW('Sanitation Data'!F138))),'Data Summary'!CU144="Yes"),100-OFFSET('Sanitation Data'!$F$4,0,10*ROW('Sanitation Data'!F138)),NA())</f>
        <v>#N/A</v>
      </c>
      <c r="AG144" s="98" t="e">
        <f ca="true">+IF(AND(ISNUMBER(OFFSET('Sanitation Data'!$F$6,0,10*ROW('Sanitation Data'!F138))),'Data Summary'!CV144="Yes"),OFFSET('Sanitation Data'!$F$6,0,10*ROW('Sanitation Data'!F138)),NA())</f>
        <v>#N/A</v>
      </c>
      <c r="AH144" s="98" t="e">
        <f ca="true">+IF(AND(ISNUMBER(OFFSET('Sanitation Data'!$F$10,0,10*ROW('Sanitation Data'!F138))),'Data Summary'!CW144="Yes"),OFFSET('Sanitation Data'!$F$10,0,10*ROW('Sanitation Data'!F138)),NA())</f>
        <v>#N/A</v>
      </c>
      <c r="AI144" s="98" t="e">
        <f ca="true">+IF(AND(ISNUMBER(OFFSET('Sanitation Data'!$F$11,0,10*ROW('Sanitation Data'!F138))),'Data Summary'!CX144="Yes"),OFFSET('Sanitation Data'!$F$11,0,10*ROW('Sanitation Data'!F138)),NA())</f>
        <v>#N/A</v>
      </c>
      <c r="AJ144" s="98" t="e">
        <f ca="true">+IF(AND(ISNUMBER(OFFSET('Sanitation Data'!$F$12,0,10*ROW('Sanitation Data'!F138))),'Data Summary'!CY144="Yes"),OFFSET('Sanitation Data'!$F$12,0,10*ROW('Sanitation Data'!F138)),NA())</f>
        <v>#N/A</v>
      </c>
      <c r="AK144" s="98" t="e">
        <f ca="true">+IF(AND(ISNUMBER(OFFSET('Sanitation Data'!$G$4,0,10*ROW('Sanitation Data'!G138))),'Data Summary'!CZ144="Yes"),100-OFFSET('Sanitation Data'!$G$4,0,10*ROW('Sanitation Data'!G138)),NA())</f>
        <v>#N/A</v>
      </c>
      <c r="AL144" s="98" t="e">
        <f ca="true">+IF(AND(ISNUMBER(OFFSET('Sanitation Data'!$G$6,0,10*ROW('Sanitation Data'!G138))),'Data Summary'!DA144="Yes"),OFFSET('Sanitation Data'!$G$6,0,10*ROW('Sanitation Data'!G138)),NA())</f>
        <v>#N/A</v>
      </c>
      <c r="AM144" s="98" t="e">
        <f ca="true">+IF(AND(ISNUMBER(OFFSET('Sanitation Data'!$G$10,0,10*ROW('Sanitation Data'!G138))),'Data Summary'!DB144="Yes"),OFFSET('Sanitation Data'!$G$10,0,10*ROW('Sanitation Data'!G138)),NA())</f>
        <v>#N/A</v>
      </c>
      <c r="AN144" s="98" t="e">
        <f ca="true">+IF(AND(ISNUMBER(OFFSET('Sanitation Data'!$G$11,0,10*ROW('Sanitation Data'!G138))),'Data Summary'!DC144="Yes"),OFFSET('Sanitation Data'!$G$11,0,10*ROW('Sanitation Data'!G138)),NA())</f>
        <v>#N/A</v>
      </c>
      <c r="AO144" s="98" t="e">
        <f ca="true">+IF(AND(ISNUMBER(OFFSET('Sanitation Data'!$G$12,0,10*ROW('Sanitation Data'!G138))),'Data Summary'!DD144="Yes"),OFFSET('Sanitation Data'!$G$12,0,10*ROW('Sanitation Data'!G138)),NA())</f>
        <v>#N/A</v>
      </c>
      <c r="AP144" s="98" t="e">
        <f ca="true">+IF(AND(ISNUMBER(OFFSET('Sanitation Data'!$H$4,0,10*ROW('Sanitation Data'!H138))),'Data Summary'!DE144="Yes"),100-OFFSET('Sanitation Data'!$H$4,0,10*ROW('Sanitation Data'!H138)),NA())</f>
        <v>#N/A</v>
      </c>
      <c r="AQ144" s="98" t="e">
        <f ca="true">+IF(AND(ISNUMBER(OFFSET('Sanitation Data'!$H$6,0,10*ROW('Sanitation Data'!H138))),'Data Summary'!DF144="Yes"),OFFSET('Sanitation Data'!$H$6,0,10*ROW('Sanitation Data'!H138)),NA())</f>
        <v>#N/A</v>
      </c>
      <c r="AR144" s="98" t="e">
        <f ca="true">+IF(AND(ISNUMBER(OFFSET('Sanitation Data'!$H$10,0,10*ROW('Sanitation Data'!H138))),'Data Summary'!DG144="Yes"),OFFSET('Sanitation Data'!$H$10,0,10*ROW('Sanitation Data'!H138)),NA())</f>
        <v>#N/A</v>
      </c>
      <c r="AS144" s="98" t="e">
        <f ca="true">+IF(AND(ISNUMBER(OFFSET('Sanitation Data'!$H$11,0,10*ROW('Sanitation Data'!H138))),'Data Summary'!DH144="Yes"),OFFSET('Sanitation Data'!$H$11,0,10*ROW('Sanitation Data'!H138)),NA())</f>
        <v>#N/A</v>
      </c>
      <c r="AT144" s="98" t="e">
        <f ca="true">+IF(AND(ISNUMBER(OFFSET('Sanitation Data'!$H$12,0,10*ROW('Sanitation Data'!H138))),'Data Summary'!DI144="Yes"),OFFSET('Sanitation Data'!$H$12,0,10*ROW('Sanitation Data'!H138)),NA())</f>
        <v>#N/A</v>
      </c>
      <c r="AU144" s="98" t="e">
        <f ca="true">+IF(AND(ISNUMBER(OFFSET('Sanitation Data'!$I$4,0,10*ROW('Sanitation Data'!I138))),'Data Summary'!DJ144="Yes"),100-OFFSET('Sanitation Data'!$I$4,0,10*ROW('Sanitation Data'!I138)),NA())</f>
        <v>#N/A</v>
      </c>
      <c r="AV144" s="98" t="e">
        <f ca="true">+IF(AND(ISNUMBER(OFFSET('Sanitation Data'!$I$6,0,10*ROW('Sanitation Data'!I138))),'Data Summary'!DK144="Yes"),OFFSET('Sanitation Data'!$I$6,0,10*ROW('Sanitation Data'!I138)),NA())</f>
        <v>#N/A</v>
      </c>
      <c r="AW144" s="98" t="e">
        <f ca="true">+IF(AND(ISNUMBER(OFFSET('Sanitation Data'!$I$10,0,10*ROW('Sanitation Data'!I138))),'Data Summary'!DL144="Yes"),OFFSET('Sanitation Data'!$I$10,0,10*ROW('Sanitation Data'!I138)),NA())</f>
        <v>#N/A</v>
      </c>
      <c r="AX144" s="98" t="e">
        <f ca="true">+IF(AND(ISNUMBER(OFFSET('Sanitation Data'!$I$11,0,10*ROW('Sanitation Data'!I138))),'Data Summary'!DM144="Yes"),OFFSET('Sanitation Data'!$I$11,0,10*ROW('Sanitation Data'!I138)),NA())</f>
        <v>#N/A</v>
      </c>
      <c r="AY144" s="98" t="e">
        <f ca="true">+IF(AND(ISNUMBER(OFFSET('Sanitation Data'!$I$12,0,10*ROW('Sanitation Data'!I138))),'Data Summary'!DN144="Yes"),OFFSET('Sanitation Data'!$I$12,0,10*ROW('Sanitation Data'!I138)),NA())</f>
        <v>#N/A</v>
      </c>
      <c r="AZ144" s="99" t="e">
        <f ca="true">+IF(AND(ISNUMBER(OFFSET('Hygiene Data'!$D$5,0,10*ROW('Hygiene Data'!D138))),'Data Summary'!DO144="Yes"),OFFSET('Hygiene Data'!$D$5,0,10*ROW('Hygiene Data'!D138)),NA())</f>
        <v>#N/A</v>
      </c>
      <c r="BA144" s="99" t="e">
        <f ca="true">+IF(AND(ISNUMBER(OFFSET('Hygiene Data'!$D$7,0,10*ROW('Hygiene Data'!D138))),'Data Summary'!DP144="Yes"),OFFSET('Hygiene Data'!$D$7,0,10*ROW('Hygiene Data'!D138)),NA())</f>
        <v>#N/A</v>
      </c>
      <c r="BB144" s="99" t="e">
        <f ca="true">+IF(AND(ISNUMBER(OFFSET('Hygiene Data'!$D$9,0,10*ROW('Hygiene Data'!D138))),'Data Summary'!DQ144="Yes"),OFFSET('Hygiene Data'!$D$9,0,10*ROW('Hygiene Data'!D138)),NA())</f>
        <v>#N/A</v>
      </c>
      <c r="BC144" s="99" t="e">
        <f ca="true">+IF(AND(ISNUMBER(OFFSET('Hygiene Data'!$E$5,0,10*ROW('Hygiene Data'!E138))),'Data Summary'!DR144="Yes"),OFFSET('Hygiene Data'!$E$5,0,10*ROW('Hygiene Data'!E138)),NA())</f>
        <v>#N/A</v>
      </c>
      <c r="BD144" s="99" t="e">
        <f ca="true">+IF(AND(ISNUMBER(OFFSET('Hygiene Data'!$E$7,0,10*ROW('Hygiene Data'!E138))),'Data Summary'!DS144="Yes"),OFFSET('Hygiene Data'!$E$7,0,10*ROW('Hygiene Data'!E138)),NA())</f>
        <v>#N/A</v>
      </c>
      <c r="BE144" s="99" t="e">
        <f ca="true">+IF(AND(ISNUMBER(OFFSET('Hygiene Data'!$E$9,0,10*ROW('Hygiene Data'!E138))),'Data Summary'!DT144="Yes"),OFFSET('Hygiene Data'!$E$9,0,10*ROW('Hygiene Data'!E138)),NA())</f>
        <v>#N/A</v>
      </c>
      <c r="BF144" s="99" t="e">
        <f ca="true">+IF(AND(ISNUMBER(OFFSET('Hygiene Data'!$F$5,0,10*ROW('Hygiene Data'!F138))),'Data Summary'!DU144="Yes"),OFFSET('Hygiene Data'!$F$5,0,10*ROW('Hygiene Data'!F138)),NA())</f>
        <v>#N/A</v>
      </c>
      <c r="BG144" s="99" t="e">
        <f ca="true">+IF(AND(ISNUMBER(OFFSET('Hygiene Data'!$F$7,0,10*ROW('Hygiene Data'!F138))),'Data Summary'!DV144="Yes"),OFFSET('Hygiene Data'!$F$7,0,10*ROW('Hygiene Data'!F138)),NA())</f>
        <v>#N/A</v>
      </c>
      <c r="BH144" s="99" t="e">
        <f ca="true">+IF(AND(ISNUMBER(OFFSET('Hygiene Data'!$F$9,0,10*ROW('Hygiene Data'!F138))),'Data Summary'!DW144="Yes"),OFFSET('Hygiene Data'!$F$9,0,10*ROW('Hygiene Data'!F138)),NA())</f>
        <v>#N/A</v>
      </c>
      <c r="BI144" s="99" t="e">
        <f ca="true">+IF(AND(ISNUMBER(OFFSET('Hygiene Data'!$G$5,0,10*ROW('Hygiene Data'!G138))),'Data Summary'!DX144="Yes"),OFFSET('Hygiene Data'!$G$5,0,10*ROW('Hygiene Data'!G138)),NA())</f>
        <v>#N/A</v>
      </c>
      <c r="BJ144" s="99" t="e">
        <f ca="true">+IF(AND(ISNUMBER(OFFSET('Hygiene Data'!$G$7,0,10*ROW('Hygiene Data'!G138))),'Data Summary'!DY144="Yes"),OFFSET('Hygiene Data'!$G$7,0,10*ROW('Hygiene Data'!G138)),NA())</f>
        <v>#N/A</v>
      </c>
      <c r="BK144" s="99" t="e">
        <f ca="true">+IF(AND(ISNUMBER(OFFSET('Hygiene Data'!$G$9,0,10*ROW('Hygiene Data'!G138))),'Data Summary'!DZ144="Yes"),OFFSET('Hygiene Data'!$G$9,0,10*ROW('Hygiene Data'!G138)),NA())</f>
        <v>#N/A</v>
      </c>
      <c r="BL144" s="99" t="e">
        <f ca="true">+IF(AND(ISNUMBER(OFFSET('Hygiene Data'!$H$5,0,10*ROW('Hygiene Data'!H138))),'Data Summary'!EA144="Yes"),OFFSET('Hygiene Data'!$H$5,0,10*ROW('Hygiene Data'!H138)),NA())</f>
        <v>#N/A</v>
      </c>
      <c r="BM144" s="99" t="e">
        <f ca="true">+IF(AND(ISNUMBER(OFFSET('Hygiene Data'!$H$7,0,10*ROW('Hygiene Data'!H138))),'Data Summary'!EB144="Yes"),OFFSET('Hygiene Data'!$H$7,0,10*ROW('Hygiene Data'!H138)),NA())</f>
        <v>#N/A</v>
      </c>
      <c r="BN144" s="99" t="e">
        <f ca="true">+IF(AND(ISNUMBER(OFFSET('Hygiene Data'!$H$9,0,10*ROW('Hygiene Data'!H138))),'Data Summary'!EC144="Yes"),OFFSET('Hygiene Data'!$H$9,0,10*ROW('Hygiene Data'!H138)),NA())</f>
        <v>#N/A</v>
      </c>
      <c r="BO144" s="99" t="e">
        <f ca="true">+IF(AND(ISNUMBER(OFFSET('Hygiene Data'!$I$5,0,10*ROW('Hygiene Data'!I138))),'Data Summary'!ED144="Yes"),OFFSET('Hygiene Data'!$I$5,0,10*ROW('Hygiene Data'!I138)),NA())</f>
        <v>#N/A</v>
      </c>
      <c r="BP144" s="99" t="e">
        <f ca="true">+IF(AND(ISNUMBER(OFFSET('Hygiene Data'!$I$7,0,10*ROW('Hygiene Data'!I138))),'Data Summary'!EE144="Yes"),OFFSET('Hygiene Data'!$I$7,0,10*ROW('Hygiene Data'!I138)),NA())</f>
        <v>#N/A</v>
      </c>
      <c r="BQ144" s="99" t="e">
        <f ca="true">+IF(AND(ISNUMBER(OFFSET('Hygiene Data'!$I$9,0,10*ROW('Hygiene Data'!I138))),'Data Summary'!EF144="Yes"),OFFSET('Hygiene Data'!$I$9,0,10*ROW('Hygiene Data'!I138)),NA())</f>
        <v>#N/A</v>
      </c>
    </row>
    <row xmlns:x14ac="http://schemas.microsoft.com/office/spreadsheetml/2009/9/ac" r="145" x14ac:dyDescent="0.2">
      <c r="A145" s="337" t="e">
        <f ca="true">+RIGHT('Data Summary'!A145,LEN('Data Summary'!A145)-9)</f>
        <v>#VALUE!</v>
      </c>
      <c r="B145" s="38" t="str">
        <f ca="true">+IF(ISTEXT('Data Summary'!B145),'Data Summary'!B145,"")</f>
        <v/>
      </c>
      <c r="C145" s="336" t="e">
        <f ca="true">+VALUE('Data Summary'!C145)</f>
        <v>#VALUE!</v>
      </c>
      <c r="D145" s="97" t="e">
        <f ca="true">+IF(AND(ISNUMBER(OFFSET('Water Data'!$D$4,0,10*ROW('Water Data'!D139))),'Data Summary'!BS145="Yes"),100-OFFSET('Water Data'!$D$4,0,10*ROW('Water Data'!D139)),NA())</f>
        <v>#N/A</v>
      </c>
      <c r="E145" s="97" t="e">
        <f ca="true">+IF(AND(ISNUMBER(OFFSET('Water Data'!$D$6,0,10*ROW('Water Data'!D139))),'Data Summary'!BT145="Yes"),OFFSET('Water Data'!$D$6,0,10*ROW('Water Data'!D139)),NA())</f>
        <v>#N/A</v>
      </c>
      <c r="F145" s="97" t="e">
        <f ca="true">+IF(AND(ISNUMBER(OFFSET('Water Data'!$D$9,0,10*ROW('Water Data'!D139))),'Data Summary'!BU145="Yes"),OFFSET('Water Data'!$D$9,0,10*ROW('Water Data'!D139)),NA())</f>
        <v>#N/A</v>
      </c>
      <c r="G145" s="97" t="e">
        <f ca="true">+IF(AND(ISNUMBER(OFFSET('Water Data'!$E$4,0,10*ROW('Water Data'!E139))),'Data Summary'!BV145="Yes"),100-OFFSET('Water Data'!$E$4,0,10*ROW('Water Data'!E139)),NA())</f>
        <v>#N/A</v>
      </c>
      <c r="H145" s="97" t="e">
        <f ca="true">+IF(AND(ISNUMBER(OFFSET('Water Data'!$E$6,0,10*ROW('Water Data'!E139))),'Data Summary'!BW145="Yes"),OFFSET('Water Data'!$E$6,0,10*ROW('Water Data'!E139)),NA())</f>
        <v>#N/A</v>
      </c>
      <c r="I145" s="97" t="e">
        <f ca="true">+IF(AND(ISNUMBER(OFFSET('Water Data'!$E$9,0,10*ROW('Water Data'!E139))),'Data Summary'!BX145="Yes"),OFFSET('Water Data'!$E$9,0,10*ROW('Water Data'!E139)),NA())</f>
        <v>#N/A</v>
      </c>
      <c r="J145" s="97" t="e">
        <f ca="true">+IF(AND(ISNUMBER(OFFSET('Water Data'!$F$4,0,10*ROW('Water Data'!F139))),'Data Summary'!BY145="Yes"),100-OFFSET('Water Data'!$F$4,0,10*ROW('Water Data'!F139)),NA())</f>
        <v>#N/A</v>
      </c>
      <c r="K145" s="97" t="e">
        <f ca="true">+IF(AND(ISNUMBER(OFFSET('Water Data'!$F$6,0,10*ROW('Water Data'!F139))),'Data Summary'!BZ145="Yes"),OFFSET('Water Data'!$F$6,0,10*ROW('Water Data'!F139)),NA())</f>
        <v>#N/A</v>
      </c>
      <c r="L145" s="97" t="e">
        <f ca="true">+IF(AND(ISNUMBER(OFFSET('Water Data'!$F$9,0,10*ROW('Water Data'!F139))),'Data Summary'!CA145="Yes"),OFFSET('Water Data'!$F$9,0,10*ROW('Water Data'!F139)),NA())</f>
        <v>#N/A</v>
      </c>
      <c r="M145" s="97" t="e">
        <f ca="true">+IF(AND(ISNUMBER(OFFSET('Water Data'!$G$4,0,10*ROW('Water Data'!G139))),'Data Summary'!CB145="Yes"),100-OFFSET('Water Data'!$G$4,0,10*ROW('Water Data'!G139)),NA())</f>
        <v>#N/A</v>
      </c>
      <c r="N145" s="97" t="e">
        <f ca="true">+IF(AND(ISNUMBER(OFFSET('Water Data'!$G$6,0,10*ROW('Water Data'!G139))),'Data Summary'!CC145="Yes"),OFFSET('Water Data'!$G$6,0,10*ROW('Water Data'!G139)),NA())</f>
        <v>#N/A</v>
      </c>
      <c r="O145" s="97" t="e">
        <f ca="true">+IF(AND(ISNUMBER(OFFSET('Water Data'!$G$9,0,10*ROW('Water Data'!G139))),'Data Summary'!CD145="Yes"),OFFSET('Water Data'!$G$9,0,10*ROW('Water Data'!G139)),NA())</f>
        <v>#N/A</v>
      </c>
      <c r="P145" s="97" t="e">
        <f ca="true">+IF(AND(ISNUMBER(OFFSET('Water Data'!$H$4,0,10*ROW('Water Data'!H139))),'Data Summary'!CE145="Yes"),100-OFFSET('Water Data'!$H$4,0,10*ROW('Water Data'!H139)),NA())</f>
        <v>#N/A</v>
      </c>
      <c r="Q145" s="97" t="e">
        <f ca="true">+IF(AND(ISNUMBER(OFFSET('Water Data'!$H$6,0,10*ROW('Water Data'!H139))),'Data Summary'!CF145="Yes"),OFFSET('Water Data'!$H$6,0,10*ROW('Water Data'!H139)),NA())</f>
        <v>#N/A</v>
      </c>
      <c r="R145" s="97" t="e">
        <f ca="true">+IF(AND(ISNUMBER(OFFSET('Water Data'!$H$9,0,10*ROW('Water Data'!H139))),'Data Summary'!CG145="Yes"),OFFSET('Water Data'!$H$9,0,10*ROW('Water Data'!H139)),NA())</f>
        <v>#N/A</v>
      </c>
      <c r="S145" s="97" t="e">
        <f ca="true">+IF(AND(ISNUMBER(OFFSET('Water Data'!$I$4,0,10*ROW('Water Data'!I139))),'Data Summary'!CH145="Yes"),100-OFFSET('Water Data'!$I$4,0,10*ROW('Water Data'!I139)),NA())</f>
        <v>#N/A</v>
      </c>
      <c r="T145" s="97" t="e">
        <f ca="true">+IF(AND(ISNUMBER(OFFSET('Water Data'!$I$6,0,10*ROW('Water Data'!I139))),'Data Summary'!CI145="Yes"),OFFSET('Water Data'!$I$6,0,10*ROW('Water Data'!I139)),NA())</f>
        <v>#N/A</v>
      </c>
      <c r="U145" s="97" t="e">
        <f ca="true">+IF(AND(ISNUMBER(OFFSET('Water Data'!$I$9,0,10*ROW('Water Data'!I139))),'Data Summary'!CJ145="Yes"),OFFSET('Water Data'!$I$9,0,10*ROW('Water Data'!I139)),NA())</f>
        <v>#N/A</v>
      </c>
      <c r="V145" s="98" t="e">
        <f ca="true">+IF(AND(ISNUMBER(OFFSET('Sanitation Data'!$D$4,0,10*ROW('Sanitation Data'!D139))),'Data Summary'!CK145="Yes"),100-OFFSET('Sanitation Data'!$D$4,0,10*ROW('Sanitation Data'!D139)),NA())</f>
        <v>#N/A</v>
      </c>
      <c r="W145" s="98" t="e">
        <f ca="true">+IF(AND(ISNUMBER(OFFSET('Sanitation Data'!$D$6,0,10*ROW('Sanitation Data'!D139))),'Data Summary'!CL145="Yes"),OFFSET('Sanitation Data'!$D$6,0,10*ROW('Sanitation Data'!D139)),NA())</f>
        <v>#N/A</v>
      </c>
      <c r="X145" s="98" t="e">
        <f ca="true">+IF(AND(ISNUMBER(OFFSET('Sanitation Data'!$D$10,0,10*ROW('Sanitation Data'!D139))),'Data Summary'!CM145="Yes"),OFFSET('Sanitation Data'!$D$10,0,10*ROW('Sanitation Data'!D139)),NA())</f>
        <v>#N/A</v>
      </c>
      <c r="Y145" s="98" t="e">
        <f ca="true">+IF(AND(ISNUMBER(OFFSET('Sanitation Data'!$D$11,0,10*ROW('Sanitation Data'!D139))),'Data Summary'!CN145="Yes"),OFFSET('Sanitation Data'!$D$11,0,10*ROW('Sanitation Data'!D139)),NA())</f>
        <v>#N/A</v>
      </c>
      <c r="Z145" s="98" t="e">
        <f ca="true">+IF(AND(ISNUMBER(OFFSET('Sanitation Data'!$D$12,0,10*ROW('Sanitation Data'!D139))),'Data Summary'!CO145="Yes"),OFFSET('Sanitation Data'!$D$12,0,10*ROW('Sanitation Data'!D139)),NA())</f>
        <v>#N/A</v>
      </c>
      <c r="AA145" s="98" t="e">
        <f ca="true">+IF(AND(ISNUMBER(OFFSET('Sanitation Data'!$E$4,0,10*ROW('Sanitation Data'!E139))),'Data Summary'!CP145="Yes"),100-OFFSET('Sanitation Data'!$E$4,0,10*ROW('Sanitation Data'!E139)),NA())</f>
        <v>#N/A</v>
      </c>
      <c r="AB145" s="98" t="e">
        <f ca="true">+IF(AND(ISNUMBER(OFFSET('Sanitation Data'!$E$6,0,10*ROW('Sanitation Data'!E139))),'Data Summary'!CQ145="Yes"),OFFSET('Sanitation Data'!$E$6,0,10*ROW('Sanitation Data'!E139)),NA())</f>
        <v>#N/A</v>
      </c>
      <c r="AC145" s="98" t="e">
        <f ca="true">+IF(AND(ISNUMBER(OFFSET('Sanitation Data'!$E$10,0,10*ROW('Sanitation Data'!E139))),'Data Summary'!CR145="Yes"),OFFSET('Sanitation Data'!$E$10,0,10*ROW('Sanitation Data'!E139)),NA())</f>
        <v>#N/A</v>
      </c>
      <c r="AD145" s="98" t="e">
        <f ca="true">+IF(AND(ISNUMBER(OFFSET('Sanitation Data'!$E$11,0,10*ROW('Sanitation Data'!E139))),'Data Summary'!CS145="Yes"),OFFSET('Sanitation Data'!$E$11,0,10*ROW('Sanitation Data'!E139)),NA())</f>
        <v>#N/A</v>
      </c>
      <c r="AE145" s="98" t="e">
        <f ca="true">+IF(AND(ISNUMBER(OFFSET('Sanitation Data'!$E$12,0,10*ROW('Sanitation Data'!E139))),'Data Summary'!CT145="Yes"),OFFSET('Sanitation Data'!$E$12,0,10*ROW('Sanitation Data'!E139)),NA())</f>
        <v>#N/A</v>
      </c>
      <c r="AF145" s="98" t="e">
        <f ca="true">+IF(AND(ISNUMBER(OFFSET('Sanitation Data'!$F$4,0,10*ROW('Sanitation Data'!F139))),'Data Summary'!CU145="Yes"),100-OFFSET('Sanitation Data'!$F$4,0,10*ROW('Sanitation Data'!F139)),NA())</f>
        <v>#N/A</v>
      </c>
      <c r="AG145" s="98" t="e">
        <f ca="true">+IF(AND(ISNUMBER(OFFSET('Sanitation Data'!$F$6,0,10*ROW('Sanitation Data'!F139))),'Data Summary'!CV145="Yes"),OFFSET('Sanitation Data'!$F$6,0,10*ROW('Sanitation Data'!F139)),NA())</f>
        <v>#N/A</v>
      </c>
      <c r="AH145" s="98" t="e">
        <f ca="true">+IF(AND(ISNUMBER(OFFSET('Sanitation Data'!$F$10,0,10*ROW('Sanitation Data'!F139))),'Data Summary'!CW145="Yes"),OFFSET('Sanitation Data'!$F$10,0,10*ROW('Sanitation Data'!F139)),NA())</f>
        <v>#N/A</v>
      </c>
      <c r="AI145" s="98" t="e">
        <f ca="true">+IF(AND(ISNUMBER(OFFSET('Sanitation Data'!$F$11,0,10*ROW('Sanitation Data'!F139))),'Data Summary'!CX145="Yes"),OFFSET('Sanitation Data'!$F$11,0,10*ROW('Sanitation Data'!F139)),NA())</f>
        <v>#N/A</v>
      </c>
      <c r="AJ145" s="98" t="e">
        <f ca="true">+IF(AND(ISNUMBER(OFFSET('Sanitation Data'!$F$12,0,10*ROW('Sanitation Data'!F139))),'Data Summary'!CY145="Yes"),OFFSET('Sanitation Data'!$F$12,0,10*ROW('Sanitation Data'!F139)),NA())</f>
        <v>#N/A</v>
      </c>
      <c r="AK145" s="98" t="e">
        <f ca="true">+IF(AND(ISNUMBER(OFFSET('Sanitation Data'!$G$4,0,10*ROW('Sanitation Data'!G139))),'Data Summary'!CZ145="Yes"),100-OFFSET('Sanitation Data'!$G$4,0,10*ROW('Sanitation Data'!G139)),NA())</f>
        <v>#N/A</v>
      </c>
      <c r="AL145" s="98" t="e">
        <f ca="true">+IF(AND(ISNUMBER(OFFSET('Sanitation Data'!$G$6,0,10*ROW('Sanitation Data'!G139))),'Data Summary'!DA145="Yes"),OFFSET('Sanitation Data'!$G$6,0,10*ROW('Sanitation Data'!G139)),NA())</f>
        <v>#N/A</v>
      </c>
      <c r="AM145" s="98" t="e">
        <f ca="true">+IF(AND(ISNUMBER(OFFSET('Sanitation Data'!$G$10,0,10*ROW('Sanitation Data'!G139))),'Data Summary'!DB145="Yes"),OFFSET('Sanitation Data'!$G$10,0,10*ROW('Sanitation Data'!G139)),NA())</f>
        <v>#N/A</v>
      </c>
      <c r="AN145" s="98" t="e">
        <f ca="true">+IF(AND(ISNUMBER(OFFSET('Sanitation Data'!$G$11,0,10*ROW('Sanitation Data'!G139))),'Data Summary'!DC145="Yes"),OFFSET('Sanitation Data'!$G$11,0,10*ROW('Sanitation Data'!G139)),NA())</f>
        <v>#N/A</v>
      </c>
      <c r="AO145" s="98" t="e">
        <f ca="true">+IF(AND(ISNUMBER(OFFSET('Sanitation Data'!$G$12,0,10*ROW('Sanitation Data'!G139))),'Data Summary'!DD145="Yes"),OFFSET('Sanitation Data'!$G$12,0,10*ROW('Sanitation Data'!G139)),NA())</f>
        <v>#N/A</v>
      </c>
      <c r="AP145" s="98" t="e">
        <f ca="true">+IF(AND(ISNUMBER(OFFSET('Sanitation Data'!$H$4,0,10*ROW('Sanitation Data'!H139))),'Data Summary'!DE145="Yes"),100-OFFSET('Sanitation Data'!$H$4,0,10*ROW('Sanitation Data'!H139)),NA())</f>
        <v>#N/A</v>
      </c>
      <c r="AQ145" s="98" t="e">
        <f ca="true">+IF(AND(ISNUMBER(OFFSET('Sanitation Data'!$H$6,0,10*ROW('Sanitation Data'!H139))),'Data Summary'!DF145="Yes"),OFFSET('Sanitation Data'!$H$6,0,10*ROW('Sanitation Data'!H139)),NA())</f>
        <v>#N/A</v>
      </c>
      <c r="AR145" s="98" t="e">
        <f ca="true">+IF(AND(ISNUMBER(OFFSET('Sanitation Data'!$H$10,0,10*ROW('Sanitation Data'!H139))),'Data Summary'!DG145="Yes"),OFFSET('Sanitation Data'!$H$10,0,10*ROW('Sanitation Data'!H139)),NA())</f>
        <v>#N/A</v>
      </c>
      <c r="AS145" s="98" t="e">
        <f ca="true">+IF(AND(ISNUMBER(OFFSET('Sanitation Data'!$H$11,0,10*ROW('Sanitation Data'!H139))),'Data Summary'!DH145="Yes"),OFFSET('Sanitation Data'!$H$11,0,10*ROW('Sanitation Data'!H139)),NA())</f>
        <v>#N/A</v>
      </c>
      <c r="AT145" s="98" t="e">
        <f ca="true">+IF(AND(ISNUMBER(OFFSET('Sanitation Data'!$H$12,0,10*ROW('Sanitation Data'!H139))),'Data Summary'!DI145="Yes"),OFFSET('Sanitation Data'!$H$12,0,10*ROW('Sanitation Data'!H139)),NA())</f>
        <v>#N/A</v>
      </c>
      <c r="AU145" s="98" t="e">
        <f ca="true">+IF(AND(ISNUMBER(OFFSET('Sanitation Data'!$I$4,0,10*ROW('Sanitation Data'!I139))),'Data Summary'!DJ145="Yes"),100-OFFSET('Sanitation Data'!$I$4,0,10*ROW('Sanitation Data'!I139)),NA())</f>
        <v>#N/A</v>
      </c>
      <c r="AV145" s="98" t="e">
        <f ca="true">+IF(AND(ISNUMBER(OFFSET('Sanitation Data'!$I$6,0,10*ROW('Sanitation Data'!I139))),'Data Summary'!DK145="Yes"),OFFSET('Sanitation Data'!$I$6,0,10*ROW('Sanitation Data'!I139)),NA())</f>
        <v>#N/A</v>
      </c>
      <c r="AW145" s="98" t="e">
        <f ca="true">+IF(AND(ISNUMBER(OFFSET('Sanitation Data'!$I$10,0,10*ROW('Sanitation Data'!I139))),'Data Summary'!DL145="Yes"),OFFSET('Sanitation Data'!$I$10,0,10*ROW('Sanitation Data'!I139)),NA())</f>
        <v>#N/A</v>
      </c>
      <c r="AX145" s="98" t="e">
        <f ca="true">+IF(AND(ISNUMBER(OFFSET('Sanitation Data'!$I$11,0,10*ROW('Sanitation Data'!I139))),'Data Summary'!DM145="Yes"),OFFSET('Sanitation Data'!$I$11,0,10*ROW('Sanitation Data'!I139)),NA())</f>
        <v>#N/A</v>
      </c>
      <c r="AY145" s="98" t="e">
        <f ca="true">+IF(AND(ISNUMBER(OFFSET('Sanitation Data'!$I$12,0,10*ROW('Sanitation Data'!I139))),'Data Summary'!DN145="Yes"),OFFSET('Sanitation Data'!$I$12,0,10*ROW('Sanitation Data'!I139)),NA())</f>
        <v>#N/A</v>
      </c>
      <c r="AZ145" s="99" t="e">
        <f ca="true">+IF(AND(ISNUMBER(OFFSET('Hygiene Data'!$D$5,0,10*ROW('Hygiene Data'!D139))),'Data Summary'!DO145="Yes"),OFFSET('Hygiene Data'!$D$5,0,10*ROW('Hygiene Data'!D139)),NA())</f>
        <v>#N/A</v>
      </c>
      <c r="BA145" s="99" t="e">
        <f ca="true">+IF(AND(ISNUMBER(OFFSET('Hygiene Data'!$D$7,0,10*ROW('Hygiene Data'!D139))),'Data Summary'!DP145="Yes"),OFFSET('Hygiene Data'!$D$7,0,10*ROW('Hygiene Data'!D139)),NA())</f>
        <v>#N/A</v>
      </c>
      <c r="BB145" s="99" t="e">
        <f ca="true">+IF(AND(ISNUMBER(OFFSET('Hygiene Data'!$D$9,0,10*ROW('Hygiene Data'!D139))),'Data Summary'!DQ145="Yes"),OFFSET('Hygiene Data'!$D$9,0,10*ROW('Hygiene Data'!D139)),NA())</f>
        <v>#N/A</v>
      </c>
      <c r="BC145" s="99" t="e">
        <f ca="true">+IF(AND(ISNUMBER(OFFSET('Hygiene Data'!$E$5,0,10*ROW('Hygiene Data'!E139))),'Data Summary'!DR145="Yes"),OFFSET('Hygiene Data'!$E$5,0,10*ROW('Hygiene Data'!E139)),NA())</f>
        <v>#N/A</v>
      </c>
      <c r="BD145" s="99" t="e">
        <f ca="true">+IF(AND(ISNUMBER(OFFSET('Hygiene Data'!$E$7,0,10*ROW('Hygiene Data'!E139))),'Data Summary'!DS145="Yes"),OFFSET('Hygiene Data'!$E$7,0,10*ROW('Hygiene Data'!E139)),NA())</f>
        <v>#N/A</v>
      </c>
      <c r="BE145" s="99" t="e">
        <f ca="true">+IF(AND(ISNUMBER(OFFSET('Hygiene Data'!$E$9,0,10*ROW('Hygiene Data'!E139))),'Data Summary'!DT145="Yes"),OFFSET('Hygiene Data'!$E$9,0,10*ROW('Hygiene Data'!E139)),NA())</f>
        <v>#N/A</v>
      </c>
      <c r="BF145" s="99" t="e">
        <f ca="true">+IF(AND(ISNUMBER(OFFSET('Hygiene Data'!$F$5,0,10*ROW('Hygiene Data'!F139))),'Data Summary'!DU145="Yes"),OFFSET('Hygiene Data'!$F$5,0,10*ROW('Hygiene Data'!F139)),NA())</f>
        <v>#N/A</v>
      </c>
      <c r="BG145" s="99" t="e">
        <f ca="true">+IF(AND(ISNUMBER(OFFSET('Hygiene Data'!$F$7,0,10*ROW('Hygiene Data'!F139))),'Data Summary'!DV145="Yes"),OFFSET('Hygiene Data'!$F$7,0,10*ROW('Hygiene Data'!F139)),NA())</f>
        <v>#N/A</v>
      </c>
      <c r="BH145" s="99" t="e">
        <f ca="true">+IF(AND(ISNUMBER(OFFSET('Hygiene Data'!$F$9,0,10*ROW('Hygiene Data'!F139))),'Data Summary'!DW145="Yes"),OFFSET('Hygiene Data'!$F$9,0,10*ROW('Hygiene Data'!F139)),NA())</f>
        <v>#N/A</v>
      </c>
      <c r="BI145" s="99" t="e">
        <f ca="true">+IF(AND(ISNUMBER(OFFSET('Hygiene Data'!$G$5,0,10*ROW('Hygiene Data'!G139))),'Data Summary'!DX145="Yes"),OFFSET('Hygiene Data'!$G$5,0,10*ROW('Hygiene Data'!G139)),NA())</f>
        <v>#N/A</v>
      </c>
      <c r="BJ145" s="99" t="e">
        <f ca="true">+IF(AND(ISNUMBER(OFFSET('Hygiene Data'!$G$7,0,10*ROW('Hygiene Data'!G139))),'Data Summary'!DY145="Yes"),OFFSET('Hygiene Data'!$G$7,0,10*ROW('Hygiene Data'!G139)),NA())</f>
        <v>#N/A</v>
      </c>
      <c r="BK145" s="99" t="e">
        <f ca="true">+IF(AND(ISNUMBER(OFFSET('Hygiene Data'!$G$9,0,10*ROW('Hygiene Data'!G139))),'Data Summary'!DZ145="Yes"),OFFSET('Hygiene Data'!$G$9,0,10*ROW('Hygiene Data'!G139)),NA())</f>
        <v>#N/A</v>
      </c>
      <c r="BL145" s="99" t="e">
        <f ca="true">+IF(AND(ISNUMBER(OFFSET('Hygiene Data'!$H$5,0,10*ROW('Hygiene Data'!H139))),'Data Summary'!EA145="Yes"),OFFSET('Hygiene Data'!$H$5,0,10*ROW('Hygiene Data'!H139)),NA())</f>
        <v>#N/A</v>
      </c>
      <c r="BM145" s="99" t="e">
        <f ca="true">+IF(AND(ISNUMBER(OFFSET('Hygiene Data'!$H$7,0,10*ROW('Hygiene Data'!H139))),'Data Summary'!EB145="Yes"),OFFSET('Hygiene Data'!$H$7,0,10*ROW('Hygiene Data'!H139)),NA())</f>
        <v>#N/A</v>
      </c>
      <c r="BN145" s="99" t="e">
        <f ca="true">+IF(AND(ISNUMBER(OFFSET('Hygiene Data'!$H$9,0,10*ROW('Hygiene Data'!H139))),'Data Summary'!EC145="Yes"),OFFSET('Hygiene Data'!$H$9,0,10*ROW('Hygiene Data'!H139)),NA())</f>
        <v>#N/A</v>
      </c>
      <c r="BO145" s="99" t="e">
        <f ca="true">+IF(AND(ISNUMBER(OFFSET('Hygiene Data'!$I$5,0,10*ROW('Hygiene Data'!I139))),'Data Summary'!ED145="Yes"),OFFSET('Hygiene Data'!$I$5,0,10*ROW('Hygiene Data'!I139)),NA())</f>
        <v>#N/A</v>
      </c>
      <c r="BP145" s="99" t="e">
        <f ca="true">+IF(AND(ISNUMBER(OFFSET('Hygiene Data'!$I$7,0,10*ROW('Hygiene Data'!I139))),'Data Summary'!EE145="Yes"),OFFSET('Hygiene Data'!$I$7,0,10*ROW('Hygiene Data'!I139)),NA())</f>
        <v>#N/A</v>
      </c>
      <c r="BQ145" s="99" t="e">
        <f ca="true">+IF(AND(ISNUMBER(OFFSET('Hygiene Data'!$I$9,0,10*ROW('Hygiene Data'!I139))),'Data Summary'!EF145="Yes"),OFFSET('Hygiene Data'!$I$9,0,10*ROW('Hygiene Data'!I139)),NA())</f>
        <v>#N/A</v>
      </c>
    </row>
    <row xmlns:x14ac="http://schemas.microsoft.com/office/spreadsheetml/2009/9/ac" r="146" x14ac:dyDescent="0.2">
      <c r="A146" s="337" t="e">
        <f ca="true">+RIGHT('Data Summary'!A146,LEN('Data Summary'!A146)-9)</f>
        <v>#VALUE!</v>
      </c>
      <c r="B146" s="38" t="str">
        <f ca="true">+IF(ISTEXT('Data Summary'!B146),'Data Summary'!B146,"")</f>
        <v/>
      </c>
      <c r="C146" s="336" t="e">
        <f ca="true">+VALUE('Data Summary'!C146)</f>
        <v>#VALUE!</v>
      </c>
      <c r="D146" s="97" t="e">
        <f ca="true">+IF(AND(ISNUMBER(OFFSET('Water Data'!$D$4,0,10*ROW('Water Data'!D140))),'Data Summary'!BS146="Yes"),100-OFFSET('Water Data'!$D$4,0,10*ROW('Water Data'!D140)),NA())</f>
        <v>#N/A</v>
      </c>
      <c r="E146" s="97" t="e">
        <f ca="true">+IF(AND(ISNUMBER(OFFSET('Water Data'!$D$6,0,10*ROW('Water Data'!D140))),'Data Summary'!BT146="Yes"),OFFSET('Water Data'!$D$6,0,10*ROW('Water Data'!D140)),NA())</f>
        <v>#N/A</v>
      </c>
      <c r="F146" s="97" t="e">
        <f ca="true">+IF(AND(ISNUMBER(OFFSET('Water Data'!$D$9,0,10*ROW('Water Data'!D140))),'Data Summary'!BU146="Yes"),OFFSET('Water Data'!$D$9,0,10*ROW('Water Data'!D140)),NA())</f>
        <v>#N/A</v>
      </c>
      <c r="G146" s="97" t="e">
        <f ca="true">+IF(AND(ISNUMBER(OFFSET('Water Data'!$E$4,0,10*ROW('Water Data'!E140))),'Data Summary'!BV146="Yes"),100-OFFSET('Water Data'!$E$4,0,10*ROW('Water Data'!E140)),NA())</f>
        <v>#N/A</v>
      </c>
      <c r="H146" s="97" t="e">
        <f ca="true">+IF(AND(ISNUMBER(OFFSET('Water Data'!$E$6,0,10*ROW('Water Data'!E140))),'Data Summary'!BW146="Yes"),OFFSET('Water Data'!$E$6,0,10*ROW('Water Data'!E140)),NA())</f>
        <v>#N/A</v>
      </c>
      <c r="I146" s="97" t="e">
        <f ca="true">+IF(AND(ISNUMBER(OFFSET('Water Data'!$E$9,0,10*ROW('Water Data'!E140))),'Data Summary'!BX146="Yes"),OFFSET('Water Data'!$E$9,0,10*ROW('Water Data'!E140)),NA())</f>
        <v>#N/A</v>
      </c>
      <c r="J146" s="97" t="e">
        <f ca="true">+IF(AND(ISNUMBER(OFFSET('Water Data'!$F$4,0,10*ROW('Water Data'!F140))),'Data Summary'!BY146="Yes"),100-OFFSET('Water Data'!$F$4,0,10*ROW('Water Data'!F140)),NA())</f>
        <v>#N/A</v>
      </c>
      <c r="K146" s="97" t="e">
        <f ca="true">+IF(AND(ISNUMBER(OFFSET('Water Data'!$F$6,0,10*ROW('Water Data'!F140))),'Data Summary'!BZ146="Yes"),OFFSET('Water Data'!$F$6,0,10*ROW('Water Data'!F140)),NA())</f>
        <v>#N/A</v>
      </c>
      <c r="L146" s="97" t="e">
        <f ca="true">+IF(AND(ISNUMBER(OFFSET('Water Data'!$F$9,0,10*ROW('Water Data'!F140))),'Data Summary'!CA146="Yes"),OFFSET('Water Data'!$F$9,0,10*ROW('Water Data'!F140)),NA())</f>
        <v>#N/A</v>
      </c>
      <c r="M146" s="97" t="e">
        <f ca="true">+IF(AND(ISNUMBER(OFFSET('Water Data'!$G$4,0,10*ROW('Water Data'!G140))),'Data Summary'!CB146="Yes"),100-OFFSET('Water Data'!$G$4,0,10*ROW('Water Data'!G140)),NA())</f>
        <v>#N/A</v>
      </c>
      <c r="N146" s="97" t="e">
        <f ca="true">+IF(AND(ISNUMBER(OFFSET('Water Data'!$G$6,0,10*ROW('Water Data'!G140))),'Data Summary'!CC146="Yes"),OFFSET('Water Data'!$G$6,0,10*ROW('Water Data'!G140)),NA())</f>
        <v>#N/A</v>
      </c>
      <c r="O146" s="97" t="e">
        <f ca="true">+IF(AND(ISNUMBER(OFFSET('Water Data'!$G$9,0,10*ROW('Water Data'!G140))),'Data Summary'!CD146="Yes"),OFFSET('Water Data'!$G$9,0,10*ROW('Water Data'!G140)),NA())</f>
        <v>#N/A</v>
      </c>
      <c r="P146" s="97" t="e">
        <f ca="true">+IF(AND(ISNUMBER(OFFSET('Water Data'!$H$4,0,10*ROW('Water Data'!H140))),'Data Summary'!CE146="Yes"),100-OFFSET('Water Data'!$H$4,0,10*ROW('Water Data'!H140)),NA())</f>
        <v>#N/A</v>
      </c>
      <c r="Q146" s="97" t="e">
        <f ca="true">+IF(AND(ISNUMBER(OFFSET('Water Data'!$H$6,0,10*ROW('Water Data'!H140))),'Data Summary'!CF146="Yes"),OFFSET('Water Data'!$H$6,0,10*ROW('Water Data'!H140)),NA())</f>
        <v>#N/A</v>
      </c>
      <c r="R146" s="97" t="e">
        <f ca="true">+IF(AND(ISNUMBER(OFFSET('Water Data'!$H$9,0,10*ROW('Water Data'!H140))),'Data Summary'!CG146="Yes"),OFFSET('Water Data'!$H$9,0,10*ROW('Water Data'!H140)),NA())</f>
        <v>#N/A</v>
      </c>
      <c r="S146" s="97" t="e">
        <f ca="true">+IF(AND(ISNUMBER(OFFSET('Water Data'!$I$4,0,10*ROW('Water Data'!I140))),'Data Summary'!CH146="Yes"),100-OFFSET('Water Data'!$I$4,0,10*ROW('Water Data'!I140)),NA())</f>
        <v>#N/A</v>
      </c>
      <c r="T146" s="97" t="e">
        <f ca="true">+IF(AND(ISNUMBER(OFFSET('Water Data'!$I$6,0,10*ROW('Water Data'!I140))),'Data Summary'!CI146="Yes"),OFFSET('Water Data'!$I$6,0,10*ROW('Water Data'!I140)),NA())</f>
        <v>#N/A</v>
      </c>
      <c r="U146" s="97" t="e">
        <f ca="true">+IF(AND(ISNUMBER(OFFSET('Water Data'!$I$9,0,10*ROW('Water Data'!I140))),'Data Summary'!CJ146="Yes"),OFFSET('Water Data'!$I$9,0,10*ROW('Water Data'!I140)),NA())</f>
        <v>#N/A</v>
      </c>
      <c r="V146" s="98" t="e">
        <f ca="true">+IF(AND(ISNUMBER(OFFSET('Sanitation Data'!$D$4,0,10*ROW('Sanitation Data'!D140))),'Data Summary'!CK146="Yes"),100-OFFSET('Sanitation Data'!$D$4,0,10*ROW('Sanitation Data'!D140)),NA())</f>
        <v>#N/A</v>
      </c>
      <c r="W146" s="98" t="e">
        <f ca="true">+IF(AND(ISNUMBER(OFFSET('Sanitation Data'!$D$6,0,10*ROW('Sanitation Data'!D140))),'Data Summary'!CL146="Yes"),OFFSET('Sanitation Data'!$D$6,0,10*ROW('Sanitation Data'!D140)),NA())</f>
        <v>#N/A</v>
      </c>
      <c r="X146" s="98" t="e">
        <f ca="true">+IF(AND(ISNUMBER(OFFSET('Sanitation Data'!$D$10,0,10*ROW('Sanitation Data'!D140))),'Data Summary'!CM146="Yes"),OFFSET('Sanitation Data'!$D$10,0,10*ROW('Sanitation Data'!D140)),NA())</f>
        <v>#N/A</v>
      </c>
      <c r="Y146" s="98" t="e">
        <f ca="true">+IF(AND(ISNUMBER(OFFSET('Sanitation Data'!$D$11,0,10*ROW('Sanitation Data'!D140))),'Data Summary'!CN146="Yes"),OFFSET('Sanitation Data'!$D$11,0,10*ROW('Sanitation Data'!D140)),NA())</f>
        <v>#N/A</v>
      </c>
      <c r="Z146" s="98" t="e">
        <f ca="true">+IF(AND(ISNUMBER(OFFSET('Sanitation Data'!$D$12,0,10*ROW('Sanitation Data'!D140))),'Data Summary'!CO146="Yes"),OFFSET('Sanitation Data'!$D$12,0,10*ROW('Sanitation Data'!D140)),NA())</f>
        <v>#N/A</v>
      </c>
      <c r="AA146" s="98" t="e">
        <f ca="true">+IF(AND(ISNUMBER(OFFSET('Sanitation Data'!$E$4,0,10*ROW('Sanitation Data'!E140))),'Data Summary'!CP146="Yes"),100-OFFSET('Sanitation Data'!$E$4,0,10*ROW('Sanitation Data'!E140)),NA())</f>
        <v>#N/A</v>
      </c>
      <c r="AB146" s="98" t="e">
        <f ca="true">+IF(AND(ISNUMBER(OFFSET('Sanitation Data'!$E$6,0,10*ROW('Sanitation Data'!E140))),'Data Summary'!CQ146="Yes"),OFFSET('Sanitation Data'!$E$6,0,10*ROW('Sanitation Data'!E140)),NA())</f>
        <v>#N/A</v>
      </c>
      <c r="AC146" s="98" t="e">
        <f ca="true">+IF(AND(ISNUMBER(OFFSET('Sanitation Data'!$E$10,0,10*ROW('Sanitation Data'!E140))),'Data Summary'!CR146="Yes"),OFFSET('Sanitation Data'!$E$10,0,10*ROW('Sanitation Data'!E140)),NA())</f>
        <v>#N/A</v>
      </c>
      <c r="AD146" s="98" t="e">
        <f ca="true">+IF(AND(ISNUMBER(OFFSET('Sanitation Data'!$E$11,0,10*ROW('Sanitation Data'!E140))),'Data Summary'!CS146="Yes"),OFFSET('Sanitation Data'!$E$11,0,10*ROW('Sanitation Data'!E140)),NA())</f>
        <v>#N/A</v>
      </c>
      <c r="AE146" s="98" t="e">
        <f ca="true">+IF(AND(ISNUMBER(OFFSET('Sanitation Data'!$E$12,0,10*ROW('Sanitation Data'!E140))),'Data Summary'!CT146="Yes"),OFFSET('Sanitation Data'!$E$12,0,10*ROW('Sanitation Data'!E140)),NA())</f>
        <v>#N/A</v>
      </c>
      <c r="AF146" s="98" t="e">
        <f ca="true">+IF(AND(ISNUMBER(OFFSET('Sanitation Data'!$F$4,0,10*ROW('Sanitation Data'!F140))),'Data Summary'!CU146="Yes"),100-OFFSET('Sanitation Data'!$F$4,0,10*ROW('Sanitation Data'!F140)),NA())</f>
        <v>#N/A</v>
      </c>
      <c r="AG146" s="98" t="e">
        <f ca="true">+IF(AND(ISNUMBER(OFFSET('Sanitation Data'!$F$6,0,10*ROW('Sanitation Data'!F140))),'Data Summary'!CV146="Yes"),OFFSET('Sanitation Data'!$F$6,0,10*ROW('Sanitation Data'!F140)),NA())</f>
        <v>#N/A</v>
      </c>
      <c r="AH146" s="98" t="e">
        <f ca="true">+IF(AND(ISNUMBER(OFFSET('Sanitation Data'!$F$10,0,10*ROW('Sanitation Data'!F140))),'Data Summary'!CW146="Yes"),OFFSET('Sanitation Data'!$F$10,0,10*ROW('Sanitation Data'!F140)),NA())</f>
        <v>#N/A</v>
      </c>
      <c r="AI146" s="98" t="e">
        <f ca="true">+IF(AND(ISNUMBER(OFFSET('Sanitation Data'!$F$11,0,10*ROW('Sanitation Data'!F140))),'Data Summary'!CX146="Yes"),OFFSET('Sanitation Data'!$F$11,0,10*ROW('Sanitation Data'!F140)),NA())</f>
        <v>#N/A</v>
      </c>
      <c r="AJ146" s="98" t="e">
        <f ca="true">+IF(AND(ISNUMBER(OFFSET('Sanitation Data'!$F$12,0,10*ROW('Sanitation Data'!F140))),'Data Summary'!CY146="Yes"),OFFSET('Sanitation Data'!$F$12,0,10*ROW('Sanitation Data'!F140)),NA())</f>
        <v>#N/A</v>
      </c>
      <c r="AK146" s="98" t="e">
        <f ca="true">+IF(AND(ISNUMBER(OFFSET('Sanitation Data'!$G$4,0,10*ROW('Sanitation Data'!G140))),'Data Summary'!CZ146="Yes"),100-OFFSET('Sanitation Data'!$G$4,0,10*ROW('Sanitation Data'!G140)),NA())</f>
        <v>#N/A</v>
      </c>
      <c r="AL146" s="98" t="e">
        <f ca="true">+IF(AND(ISNUMBER(OFFSET('Sanitation Data'!$G$6,0,10*ROW('Sanitation Data'!G140))),'Data Summary'!DA146="Yes"),OFFSET('Sanitation Data'!$G$6,0,10*ROW('Sanitation Data'!G140)),NA())</f>
        <v>#N/A</v>
      </c>
      <c r="AM146" s="98" t="e">
        <f ca="true">+IF(AND(ISNUMBER(OFFSET('Sanitation Data'!$G$10,0,10*ROW('Sanitation Data'!G140))),'Data Summary'!DB146="Yes"),OFFSET('Sanitation Data'!$G$10,0,10*ROW('Sanitation Data'!G140)),NA())</f>
        <v>#N/A</v>
      </c>
      <c r="AN146" s="98" t="e">
        <f ca="true">+IF(AND(ISNUMBER(OFFSET('Sanitation Data'!$G$11,0,10*ROW('Sanitation Data'!G140))),'Data Summary'!DC146="Yes"),OFFSET('Sanitation Data'!$G$11,0,10*ROW('Sanitation Data'!G140)),NA())</f>
        <v>#N/A</v>
      </c>
      <c r="AO146" s="98" t="e">
        <f ca="true">+IF(AND(ISNUMBER(OFFSET('Sanitation Data'!$G$12,0,10*ROW('Sanitation Data'!G140))),'Data Summary'!DD146="Yes"),OFFSET('Sanitation Data'!$G$12,0,10*ROW('Sanitation Data'!G140)),NA())</f>
        <v>#N/A</v>
      </c>
      <c r="AP146" s="98" t="e">
        <f ca="true">+IF(AND(ISNUMBER(OFFSET('Sanitation Data'!$H$4,0,10*ROW('Sanitation Data'!H140))),'Data Summary'!DE146="Yes"),100-OFFSET('Sanitation Data'!$H$4,0,10*ROW('Sanitation Data'!H140)),NA())</f>
        <v>#N/A</v>
      </c>
      <c r="AQ146" s="98" t="e">
        <f ca="true">+IF(AND(ISNUMBER(OFFSET('Sanitation Data'!$H$6,0,10*ROW('Sanitation Data'!H140))),'Data Summary'!DF146="Yes"),OFFSET('Sanitation Data'!$H$6,0,10*ROW('Sanitation Data'!H140)),NA())</f>
        <v>#N/A</v>
      </c>
      <c r="AR146" s="98" t="e">
        <f ca="true">+IF(AND(ISNUMBER(OFFSET('Sanitation Data'!$H$10,0,10*ROW('Sanitation Data'!H140))),'Data Summary'!DG146="Yes"),OFFSET('Sanitation Data'!$H$10,0,10*ROW('Sanitation Data'!H140)),NA())</f>
        <v>#N/A</v>
      </c>
      <c r="AS146" s="98" t="e">
        <f ca="true">+IF(AND(ISNUMBER(OFFSET('Sanitation Data'!$H$11,0,10*ROW('Sanitation Data'!H140))),'Data Summary'!DH146="Yes"),OFFSET('Sanitation Data'!$H$11,0,10*ROW('Sanitation Data'!H140)),NA())</f>
        <v>#N/A</v>
      </c>
      <c r="AT146" s="98" t="e">
        <f ca="true">+IF(AND(ISNUMBER(OFFSET('Sanitation Data'!$H$12,0,10*ROW('Sanitation Data'!H140))),'Data Summary'!DI146="Yes"),OFFSET('Sanitation Data'!$H$12,0,10*ROW('Sanitation Data'!H140)),NA())</f>
        <v>#N/A</v>
      </c>
      <c r="AU146" s="98" t="e">
        <f ca="true">+IF(AND(ISNUMBER(OFFSET('Sanitation Data'!$I$4,0,10*ROW('Sanitation Data'!I140))),'Data Summary'!DJ146="Yes"),100-OFFSET('Sanitation Data'!$I$4,0,10*ROW('Sanitation Data'!I140)),NA())</f>
        <v>#N/A</v>
      </c>
      <c r="AV146" s="98" t="e">
        <f ca="true">+IF(AND(ISNUMBER(OFFSET('Sanitation Data'!$I$6,0,10*ROW('Sanitation Data'!I140))),'Data Summary'!DK146="Yes"),OFFSET('Sanitation Data'!$I$6,0,10*ROW('Sanitation Data'!I140)),NA())</f>
        <v>#N/A</v>
      </c>
      <c r="AW146" s="98" t="e">
        <f ca="true">+IF(AND(ISNUMBER(OFFSET('Sanitation Data'!$I$10,0,10*ROW('Sanitation Data'!I140))),'Data Summary'!DL146="Yes"),OFFSET('Sanitation Data'!$I$10,0,10*ROW('Sanitation Data'!I140)),NA())</f>
        <v>#N/A</v>
      </c>
      <c r="AX146" s="98" t="e">
        <f ca="true">+IF(AND(ISNUMBER(OFFSET('Sanitation Data'!$I$11,0,10*ROW('Sanitation Data'!I140))),'Data Summary'!DM146="Yes"),OFFSET('Sanitation Data'!$I$11,0,10*ROW('Sanitation Data'!I140)),NA())</f>
        <v>#N/A</v>
      </c>
      <c r="AY146" s="98" t="e">
        <f ca="true">+IF(AND(ISNUMBER(OFFSET('Sanitation Data'!$I$12,0,10*ROW('Sanitation Data'!I140))),'Data Summary'!DN146="Yes"),OFFSET('Sanitation Data'!$I$12,0,10*ROW('Sanitation Data'!I140)),NA())</f>
        <v>#N/A</v>
      </c>
      <c r="AZ146" s="99" t="e">
        <f ca="true">+IF(AND(ISNUMBER(OFFSET('Hygiene Data'!$D$5,0,10*ROW('Hygiene Data'!D140))),'Data Summary'!DO146="Yes"),OFFSET('Hygiene Data'!$D$5,0,10*ROW('Hygiene Data'!D140)),NA())</f>
        <v>#N/A</v>
      </c>
      <c r="BA146" s="99" t="e">
        <f ca="true">+IF(AND(ISNUMBER(OFFSET('Hygiene Data'!$D$7,0,10*ROW('Hygiene Data'!D140))),'Data Summary'!DP146="Yes"),OFFSET('Hygiene Data'!$D$7,0,10*ROW('Hygiene Data'!D140)),NA())</f>
        <v>#N/A</v>
      </c>
      <c r="BB146" s="99" t="e">
        <f ca="true">+IF(AND(ISNUMBER(OFFSET('Hygiene Data'!$D$9,0,10*ROW('Hygiene Data'!D140))),'Data Summary'!DQ146="Yes"),OFFSET('Hygiene Data'!$D$9,0,10*ROW('Hygiene Data'!D140)),NA())</f>
        <v>#N/A</v>
      </c>
      <c r="BC146" s="99" t="e">
        <f ca="true">+IF(AND(ISNUMBER(OFFSET('Hygiene Data'!$E$5,0,10*ROW('Hygiene Data'!E140))),'Data Summary'!DR146="Yes"),OFFSET('Hygiene Data'!$E$5,0,10*ROW('Hygiene Data'!E140)),NA())</f>
        <v>#N/A</v>
      </c>
      <c r="BD146" s="99" t="e">
        <f ca="true">+IF(AND(ISNUMBER(OFFSET('Hygiene Data'!$E$7,0,10*ROW('Hygiene Data'!E140))),'Data Summary'!DS146="Yes"),OFFSET('Hygiene Data'!$E$7,0,10*ROW('Hygiene Data'!E140)),NA())</f>
        <v>#N/A</v>
      </c>
      <c r="BE146" s="99" t="e">
        <f ca="true">+IF(AND(ISNUMBER(OFFSET('Hygiene Data'!$E$9,0,10*ROW('Hygiene Data'!E140))),'Data Summary'!DT146="Yes"),OFFSET('Hygiene Data'!$E$9,0,10*ROW('Hygiene Data'!E140)),NA())</f>
        <v>#N/A</v>
      </c>
      <c r="BF146" s="99" t="e">
        <f ca="true">+IF(AND(ISNUMBER(OFFSET('Hygiene Data'!$F$5,0,10*ROW('Hygiene Data'!F140))),'Data Summary'!DU146="Yes"),OFFSET('Hygiene Data'!$F$5,0,10*ROW('Hygiene Data'!F140)),NA())</f>
        <v>#N/A</v>
      </c>
      <c r="BG146" s="99" t="e">
        <f ca="true">+IF(AND(ISNUMBER(OFFSET('Hygiene Data'!$F$7,0,10*ROW('Hygiene Data'!F140))),'Data Summary'!DV146="Yes"),OFFSET('Hygiene Data'!$F$7,0,10*ROW('Hygiene Data'!F140)),NA())</f>
        <v>#N/A</v>
      </c>
      <c r="BH146" s="99" t="e">
        <f ca="true">+IF(AND(ISNUMBER(OFFSET('Hygiene Data'!$F$9,0,10*ROW('Hygiene Data'!F140))),'Data Summary'!DW146="Yes"),OFFSET('Hygiene Data'!$F$9,0,10*ROW('Hygiene Data'!F140)),NA())</f>
        <v>#N/A</v>
      </c>
      <c r="BI146" s="99" t="e">
        <f ca="true">+IF(AND(ISNUMBER(OFFSET('Hygiene Data'!$G$5,0,10*ROW('Hygiene Data'!G140))),'Data Summary'!DX146="Yes"),OFFSET('Hygiene Data'!$G$5,0,10*ROW('Hygiene Data'!G140)),NA())</f>
        <v>#N/A</v>
      </c>
      <c r="BJ146" s="99" t="e">
        <f ca="true">+IF(AND(ISNUMBER(OFFSET('Hygiene Data'!$G$7,0,10*ROW('Hygiene Data'!G140))),'Data Summary'!DY146="Yes"),OFFSET('Hygiene Data'!$G$7,0,10*ROW('Hygiene Data'!G140)),NA())</f>
        <v>#N/A</v>
      </c>
      <c r="BK146" s="99" t="e">
        <f ca="true">+IF(AND(ISNUMBER(OFFSET('Hygiene Data'!$G$9,0,10*ROW('Hygiene Data'!G140))),'Data Summary'!DZ146="Yes"),OFFSET('Hygiene Data'!$G$9,0,10*ROW('Hygiene Data'!G140)),NA())</f>
        <v>#N/A</v>
      </c>
      <c r="BL146" s="99" t="e">
        <f ca="true">+IF(AND(ISNUMBER(OFFSET('Hygiene Data'!$H$5,0,10*ROW('Hygiene Data'!H140))),'Data Summary'!EA146="Yes"),OFFSET('Hygiene Data'!$H$5,0,10*ROW('Hygiene Data'!H140)),NA())</f>
        <v>#N/A</v>
      </c>
      <c r="BM146" s="99" t="e">
        <f ca="true">+IF(AND(ISNUMBER(OFFSET('Hygiene Data'!$H$7,0,10*ROW('Hygiene Data'!H140))),'Data Summary'!EB146="Yes"),OFFSET('Hygiene Data'!$H$7,0,10*ROW('Hygiene Data'!H140)),NA())</f>
        <v>#N/A</v>
      </c>
      <c r="BN146" s="99" t="e">
        <f ca="true">+IF(AND(ISNUMBER(OFFSET('Hygiene Data'!$H$9,0,10*ROW('Hygiene Data'!H140))),'Data Summary'!EC146="Yes"),OFFSET('Hygiene Data'!$H$9,0,10*ROW('Hygiene Data'!H140)),NA())</f>
        <v>#N/A</v>
      </c>
      <c r="BO146" s="99" t="e">
        <f ca="true">+IF(AND(ISNUMBER(OFFSET('Hygiene Data'!$I$5,0,10*ROW('Hygiene Data'!I140))),'Data Summary'!ED146="Yes"),OFFSET('Hygiene Data'!$I$5,0,10*ROW('Hygiene Data'!I140)),NA())</f>
        <v>#N/A</v>
      </c>
      <c r="BP146" s="99" t="e">
        <f ca="true">+IF(AND(ISNUMBER(OFFSET('Hygiene Data'!$I$7,0,10*ROW('Hygiene Data'!I140))),'Data Summary'!EE146="Yes"),OFFSET('Hygiene Data'!$I$7,0,10*ROW('Hygiene Data'!I140)),NA())</f>
        <v>#N/A</v>
      </c>
      <c r="BQ146" s="99" t="e">
        <f ca="true">+IF(AND(ISNUMBER(OFFSET('Hygiene Data'!$I$9,0,10*ROW('Hygiene Data'!I140))),'Data Summary'!EF146="Yes"),OFFSET('Hygiene Data'!$I$9,0,10*ROW('Hygiene Data'!I140)),NA())</f>
        <v>#N/A</v>
      </c>
    </row>
    <row xmlns:x14ac="http://schemas.microsoft.com/office/spreadsheetml/2009/9/ac" r="147" x14ac:dyDescent="0.2">
      <c r="A147" s="337" t="e">
        <f ca="true">+RIGHT('Data Summary'!A147,LEN('Data Summary'!A147)-9)</f>
        <v>#VALUE!</v>
      </c>
      <c r="B147" s="38" t="str">
        <f ca="true">+IF(ISTEXT('Data Summary'!B147),'Data Summary'!B147,"")</f>
        <v/>
      </c>
      <c r="C147" s="336" t="e">
        <f ca="true">+VALUE('Data Summary'!C147)</f>
        <v>#VALUE!</v>
      </c>
      <c r="D147" s="97" t="e">
        <f ca="true">+IF(AND(ISNUMBER(OFFSET('Water Data'!$D$4,0,10*ROW('Water Data'!D141))),'Data Summary'!BS147="Yes"),100-OFFSET('Water Data'!$D$4,0,10*ROW('Water Data'!D141)),NA())</f>
        <v>#N/A</v>
      </c>
      <c r="E147" s="97" t="e">
        <f ca="true">+IF(AND(ISNUMBER(OFFSET('Water Data'!$D$6,0,10*ROW('Water Data'!D141))),'Data Summary'!BT147="Yes"),OFFSET('Water Data'!$D$6,0,10*ROW('Water Data'!D141)),NA())</f>
        <v>#N/A</v>
      </c>
      <c r="F147" s="97" t="e">
        <f ca="true">+IF(AND(ISNUMBER(OFFSET('Water Data'!$D$9,0,10*ROW('Water Data'!D141))),'Data Summary'!BU147="Yes"),OFFSET('Water Data'!$D$9,0,10*ROW('Water Data'!D141)),NA())</f>
        <v>#N/A</v>
      </c>
      <c r="G147" s="97" t="e">
        <f ca="true">+IF(AND(ISNUMBER(OFFSET('Water Data'!$E$4,0,10*ROW('Water Data'!E141))),'Data Summary'!BV147="Yes"),100-OFFSET('Water Data'!$E$4,0,10*ROW('Water Data'!E141)),NA())</f>
        <v>#N/A</v>
      </c>
      <c r="H147" s="97" t="e">
        <f ca="true">+IF(AND(ISNUMBER(OFFSET('Water Data'!$E$6,0,10*ROW('Water Data'!E141))),'Data Summary'!BW147="Yes"),OFFSET('Water Data'!$E$6,0,10*ROW('Water Data'!E141)),NA())</f>
        <v>#N/A</v>
      </c>
      <c r="I147" s="97" t="e">
        <f ca="true">+IF(AND(ISNUMBER(OFFSET('Water Data'!$E$9,0,10*ROW('Water Data'!E141))),'Data Summary'!BX147="Yes"),OFFSET('Water Data'!$E$9,0,10*ROW('Water Data'!E141)),NA())</f>
        <v>#N/A</v>
      </c>
      <c r="J147" s="97" t="e">
        <f ca="true">+IF(AND(ISNUMBER(OFFSET('Water Data'!$F$4,0,10*ROW('Water Data'!F141))),'Data Summary'!BY147="Yes"),100-OFFSET('Water Data'!$F$4,0,10*ROW('Water Data'!F141)),NA())</f>
        <v>#N/A</v>
      </c>
      <c r="K147" s="97" t="e">
        <f ca="true">+IF(AND(ISNUMBER(OFFSET('Water Data'!$F$6,0,10*ROW('Water Data'!F141))),'Data Summary'!BZ147="Yes"),OFFSET('Water Data'!$F$6,0,10*ROW('Water Data'!F141)),NA())</f>
        <v>#N/A</v>
      </c>
      <c r="L147" s="97" t="e">
        <f ca="true">+IF(AND(ISNUMBER(OFFSET('Water Data'!$F$9,0,10*ROW('Water Data'!F141))),'Data Summary'!CA147="Yes"),OFFSET('Water Data'!$F$9,0,10*ROW('Water Data'!F141)),NA())</f>
        <v>#N/A</v>
      </c>
      <c r="M147" s="97" t="e">
        <f ca="true">+IF(AND(ISNUMBER(OFFSET('Water Data'!$G$4,0,10*ROW('Water Data'!G141))),'Data Summary'!CB147="Yes"),100-OFFSET('Water Data'!$G$4,0,10*ROW('Water Data'!G141)),NA())</f>
        <v>#N/A</v>
      </c>
      <c r="N147" s="97" t="e">
        <f ca="true">+IF(AND(ISNUMBER(OFFSET('Water Data'!$G$6,0,10*ROW('Water Data'!G141))),'Data Summary'!CC147="Yes"),OFFSET('Water Data'!$G$6,0,10*ROW('Water Data'!G141)),NA())</f>
        <v>#N/A</v>
      </c>
      <c r="O147" s="97" t="e">
        <f ca="true">+IF(AND(ISNUMBER(OFFSET('Water Data'!$G$9,0,10*ROW('Water Data'!G141))),'Data Summary'!CD147="Yes"),OFFSET('Water Data'!$G$9,0,10*ROW('Water Data'!G141)),NA())</f>
        <v>#N/A</v>
      </c>
      <c r="P147" s="97" t="e">
        <f ca="true">+IF(AND(ISNUMBER(OFFSET('Water Data'!$H$4,0,10*ROW('Water Data'!H141))),'Data Summary'!CE147="Yes"),100-OFFSET('Water Data'!$H$4,0,10*ROW('Water Data'!H141)),NA())</f>
        <v>#N/A</v>
      </c>
      <c r="Q147" s="97" t="e">
        <f ca="true">+IF(AND(ISNUMBER(OFFSET('Water Data'!$H$6,0,10*ROW('Water Data'!H141))),'Data Summary'!CF147="Yes"),OFFSET('Water Data'!$H$6,0,10*ROW('Water Data'!H141)),NA())</f>
        <v>#N/A</v>
      </c>
      <c r="R147" s="97" t="e">
        <f ca="true">+IF(AND(ISNUMBER(OFFSET('Water Data'!$H$9,0,10*ROW('Water Data'!H141))),'Data Summary'!CG147="Yes"),OFFSET('Water Data'!$H$9,0,10*ROW('Water Data'!H141)),NA())</f>
        <v>#N/A</v>
      </c>
      <c r="S147" s="97" t="e">
        <f ca="true">+IF(AND(ISNUMBER(OFFSET('Water Data'!$I$4,0,10*ROW('Water Data'!I141))),'Data Summary'!CH147="Yes"),100-OFFSET('Water Data'!$I$4,0,10*ROW('Water Data'!I141)),NA())</f>
        <v>#N/A</v>
      </c>
      <c r="T147" s="97" t="e">
        <f ca="true">+IF(AND(ISNUMBER(OFFSET('Water Data'!$I$6,0,10*ROW('Water Data'!I141))),'Data Summary'!CI147="Yes"),OFFSET('Water Data'!$I$6,0,10*ROW('Water Data'!I141)),NA())</f>
        <v>#N/A</v>
      </c>
      <c r="U147" s="97" t="e">
        <f ca="true">+IF(AND(ISNUMBER(OFFSET('Water Data'!$I$9,0,10*ROW('Water Data'!I141))),'Data Summary'!CJ147="Yes"),OFFSET('Water Data'!$I$9,0,10*ROW('Water Data'!I141)),NA())</f>
        <v>#N/A</v>
      </c>
      <c r="V147" s="98" t="e">
        <f ca="true">+IF(AND(ISNUMBER(OFFSET('Sanitation Data'!$D$4,0,10*ROW('Sanitation Data'!D141))),'Data Summary'!CK147="Yes"),100-OFFSET('Sanitation Data'!$D$4,0,10*ROW('Sanitation Data'!D141)),NA())</f>
        <v>#N/A</v>
      </c>
      <c r="W147" s="98" t="e">
        <f ca="true">+IF(AND(ISNUMBER(OFFSET('Sanitation Data'!$D$6,0,10*ROW('Sanitation Data'!D141))),'Data Summary'!CL147="Yes"),OFFSET('Sanitation Data'!$D$6,0,10*ROW('Sanitation Data'!D141)),NA())</f>
        <v>#N/A</v>
      </c>
      <c r="X147" s="98" t="e">
        <f ca="true">+IF(AND(ISNUMBER(OFFSET('Sanitation Data'!$D$10,0,10*ROW('Sanitation Data'!D141))),'Data Summary'!CM147="Yes"),OFFSET('Sanitation Data'!$D$10,0,10*ROW('Sanitation Data'!D141)),NA())</f>
        <v>#N/A</v>
      </c>
      <c r="Y147" s="98" t="e">
        <f ca="true">+IF(AND(ISNUMBER(OFFSET('Sanitation Data'!$D$11,0,10*ROW('Sanitation Data'!D141))),'Data Summary'!CN147="Yes"),OFFSET('Sanitation Data'!$D$11,0,10*ROW('Sanitation Data'!D141)),NA())</f>
        <v>#N/A</v>
      </c>
      <c r="Z147" s="98" t="e">
        <f ca="true">+IF(AND(ISNUMBER(OFFSET('Sanitation Data'!$D$12,0,10*ROW('Sanitation Data'!D141))),'Data Summary'!CO147="Yes"),OFFSET('Sanitation Data'!$D$12,0,10*ROW('Sanitation Data'!D141)),NA())</f>
        <v>#N/A</v>
      </c>
      <c r="AA147" s="98" t="e">
        <f ca="true">+IF(AND(ISNUMBER(OFFSET('Sanitation Data'!$E$4,0,10*ROW('Sanitation Data'!E141))),'Data Summary'!CP147="Yes"),100-OFFSET('Sanitation Data'!$E$4,0,10*ROW('Sanitation Data'!E141)),NA())</f>
        <v>#N/A</v>
      </c>
      <c r="AB147" s="98" t="e">
        <f ca="true">+IF(AND(ISNUMBER(OFFSET('Sanitation Data'!$E$6,0,10*ROW('Sanitation Data'!E141))),'Data Summary'!CQ147="Yes"),OFFSET('Sanitation Data'!$E$6,0,10*ROW('Sanitation Data'!E141)),NA())</f>
        <v>#N/A</v>
      </c>
      <c r="AC147" s="98" t="e">
        <f ca="true">+IF(AND(ISNUMBER(OFFSET('Sanitation Data'!$E$10,0,10*ROW('Sanitation Data'!E141))),'Data Summary'!CR147="Yes"),OFFSET('Sanitation Data'!$E$10,0,10*ROW('Sanitation Data'!E141)),NA())</f>
        <v>#N/A</v>
      </c>
      <c r="AD147" s="98" t="e">
        <f ca="true">+IF(AND(ISNUMBER(OFFSET('Sanitation Data'!$E$11,0,10*ROW('Sanitation Data'!E141))),'Data Summary'!CS147="Yes"),OFFSET('Sanitation Data'!$E$11,0,10*ROW('Sanitation Data'!E141)),NA())</f>
        <v>#N/A</v>
      </c>
      <c r="AE147" s="98" t="e">
        <f ca="true">+IF(AND(ISNUMBER(OFFSET('Sanitation Data'!$E$12,0,10*ROW('Sanitation Data'!E141))),'Data Summary'!CT147="Yes"),OFFSET('Sanitation Data'!$E$12,0,10*ROW('Sanitation Data'!E141)),NA())</f>
        <v>#N/A</v>
      </c>
      <c r="AF147" s="98" t="e">
        <f ca="true">+IF(AND(ISNUMBER(OFFSET('Sanitation Data'!$F$4,0,10*ROW('Sanitation Data'!F141))),'Data Summary'!CU147="Yes"),100-OFFSET('Sanitation Data'!$F$4,0,10*ROW('Sanitation Data'!F141)),NA())</f>
        <v>#N/A</v>
      </c>
      <c r="AG147" s="98" t="e">
        <f ca="true">+IF(AND(ISNUMBER(OFFSET('Sanitation Data'!$F$6,0,10*ROW('Sanitation Data'!F141))),'Data Summary'!CV147="Yes"),OFFSET('Sanitation Data'!$F$6,0,10*ROW('Sanitation Data'!F141)),NA())</f>
        <v>#N/A</v>
      </c>
      <c r="AH147" s="98" t="e">
        <f ca="true">+IF(AND(ISNUMBER(OFFSET('Sanitation Data'!$F$10,0,10*ROW('Sanitation Data'!F141))),'Data Summary'!CW147="Yes"),OFFSET('Sanitation Data'!$F$10,0,10*ROW('Sanitation Data'!F141)),NA())</f>
        <v>#N/A</v>
      </c>
      <c r="AI147" s="98" t="e">
        <f ca="true">+IF(AND(ISNUMBER(OFFSET('Sanitation Data'!$F$11,0,10*ROW('Sanitation Data'!F141))),'Data Summary'!CX147="Yes"),OFFSET('Sanitation Data'!$F$11,0,10*ROW('Sanitation Data'!F141)),NA())</f>
        <v>#N/A</v>
      </c>
      <c r="AJ147" s="98" t="e">
        <f ca="true">+IF(AND(ISNUMBER(OFFSET('Sanitation Data'!$F$12,0,10*ROW('Sanitation Data'!F141))),'Data Summary'!CY147="Yes"),OFFSET('Sanitation Data'!$F$12,0,10*ROW('Sanitation Data'!F141)),NA())</f>
        <v>#N/A</v>
      </c>
      <c r="AK147" s="98" t="e">
        <f ca="true">+IF(AND(ISNUMBER(OFFSET('Sanitation Data'!$G$4,0,10*ROW('Sanitation Data'!G141))),'Data Summary'!CZ147="Yes"),100-OFFSET('Sanitation Data'!$G$4,0,10*ROW('Sanitation Data'!G141)),NA())</f>
        <v>#N/A</v>
      </c>
      <c r="AL147" s="98" t="e">
        <f ca="true">+IF(AND(ISNUMBER(OFFSET('Sanitation Data'!$G$6,0,10*ROW('Sanitation Data'!G141))),'Data Summary'!DA147="Yes"),OFFSET('Sanitation Data'!$G$6,0,10*ROW('Sanitation Data'!G141)),NA())</f>
        <v>#N/A</v>
      </c>
      <c r="AM147" s="98" t="e">
        <f ca="true">+IF(AND(ISNUMBER(OFFSET('Sanitation Data'!$G$10,0,10*ROW('Sanitation Data'!G141))),'Data Summary'!DB147="Yes"),OFFSET('Sanitation Data'!$G$10,0,10*ROW('Sanitation Data'!G141)),NA())</f>
        <v>#N/A</v>
      </c>
      <c r="AN147" s="98" t="e">
        <f ca="true">+IF(AND(ISNUMBER(OFFSET('Sanitation Data'!$G$11,0,10*ROW('Sanitation Data'!G141))),'Data Summary'!DC147="Yes"),OFFSET('Sanitation Data'!$G$11,0,10*ROW('Sanitation Data'!G141)),NA())</f>
        <v>#N/A</v>
      </c>
      <c r="AO147" s="98" t="e">
        <f ca="true">+IF(AND(ISNUMBER(OFFSET('Sanitation Data'!$G$12,0,10*ROW('Sanitation Data'!G141))),'Data Summary'!DD147="Yes"),OFFSET('Sanitation Data'!$G$12,0,10*ROW('Sanitation Data'!G141)),NA())</f>
        <v>#N/A</v>
      </c>
      <c r="AP147" s="98" t="e">
        <f ca="true">+IF(AND(ISNUMBER(OFFSET('Sanitation Data'!$H$4,0,10*ROW('Sanitation Data'!H141))),'Data Summary'!DE147="Yes"),100-OFFSET('Sanitation Data'!$H$4,0,10*ROW('Sanitation Data'!H141)),NA())</f>
        <v>#N/A</v>
      </c>
      <c r="AQ147" s="98" t="e">
        <f ca="true">+IF(AND(ISNUMBER(OFFSET('Sanitation Data'!$H$6,0,10*ROW('Sanitation Data'!H141))),'Data Summary'!DF147="Yes"),OFFSET('Sanitation Data'!$H$6,0,10*ROW('Sanitation Data'!H141)),NA())</f>
        <v>#N/A</v>
      </c>
      <c r="AR147" s="98" t="e">
        <f ca="true">+IF(AND(ISNUMBER(OFFSET('Sanitation Data'!$H$10,0,10*ROW('Sanitation Data'!H141))),'Data Summary'!DG147="Yes"),OFFSET('Sanitation Data'!$H$10,0,10*ROW('Sanitation Data'!H141)),NA())</f>
        <v>#N/A</v>
      </c>
      <c r="AS147" s="98" t="e">
        <f ca="true">+IF(AND(ISNUMBER(OFFSET('Sanitation Data'!$H$11,0,10*ROW('Sanitation Data'!H141))),'Data Summary'!DH147="Yes"),OFFSET('Sanitation Data'!$H$11,0,10*ROW('Sanitation Data'!H141)),NA())</f>
        <v>#N/A</v>
      </c>
      <c r="AT147" s="98" t="e">
        <f ca="true">+IF(AND(ISNUMBER(OFFSET('Sanitation Data'!$H$12,0,10*ROW('Sanitation Data'!H141))),'Data Summary'!DI147="Yes"),OFFSET('Sanitation Data'!$H$12,0,10*ROW('Sanitation Data'!H141)),NA())</f>
        <v>#N/A</v>
      </c>
      <c r="AU147" s="98" t="e">
        <f ca="true">+IF(AND(ISNUMBER(OFFSET('Sanitation Data'!$I$4,0,10*ROW('Sanitation Data'!I141))),'Data Summary'!DJ147="Yes"),100-OFFSET('Sanitation Data'!$I$4,0,10*ROW('Sanitation Data'!I141)),NA())</f>
        <v>#N/A</v>
      </c>
      <c r="AV147" s="98" t="e">
        <f ca="true">+IF(AND(ISNUMBER(OFFSET('Sanitation Data'!$I$6,0,10*ROW('Sanitation Data'!I141))),'Data Summary'!DK147="Yes"),OFFSET('Sanitation Data'!$I$6,0,10*ROW('Sanitation Data'!I141)),NA())</f>
        <v>#N/A</v>
      </c>
      <c r="AW147" s="98" t="e">
        <f ca="true">+IF(AND(ISNUMBER(OFFSET('Sanitation Data'!$I$10,0,10*ROW('Sanitation Data'!I141))),'Data Summary'!DL147="Yes"),OFFSET('Sanitation Data'!$I$10,0,10*ROW('Sanitation Data'!I141)),NA())</f>
        <v>#N/A</v>
      </c>
      <c r="AX147" s="98" t="e">
        <f ca="true">+IF(AND(ISNUMBER(OFFSET('Sanitation Data'!$I$11,0,10*ROW('Sanitation Data'!I141))),'Data Summary'!DM147="Yes"),OFFSET('Sanitation Data'!$I$11,0,10*ROW('Sanitation Data'!I141)),NA())</f>
        <v>#N/A</v>
      </c>
      <c r="AY147" s="98" t="e">
        <f ca="true">+IF(AND(ISNUMBER(OFFSET('Sanitation Data'!$I$12,0,10*ROW('Sanitation Data'!I141))),'Data Summary'!DN147="Yes"),OFFSET('Sanitation Data'!$I$12,0,10*ROW('Sanitation Data'!I141)),NA())</f>
        <v>#N/A</v>
      </c>
      <c r="AZ147" s="99" t="e">
        <f ca="true">+IF(AND(ISNUMBER(OFFSET('Hygiene Data'!$D$5,0,10*ROW('Hygiene Data'!D141))),'Data Summary'!DO147="Yes"),OFFSET('Hygiene Data'!$D$5,0,10*ROW('Hygiene Data'!D141)),NA())</f>
        <v>#N/A</v>
      </c>
      <c r="BA147" s="99" t="e">
        <f ca="true">+IF(AND(ISNUMBER(OFFSET('Hygiene Data'!$D$7,0,10*ROW('Hygiene Data'!D141))),'Data Summary'!DP147="Yes"),OFFSET('Hygiene Data'!$D$7,0,10*ROW('Hygiene Data'!D141)),NA())</f>
        <v>#N/A</v>
      </c>
      <c r="BB147" s="99" t="e">
        <f ca="true">+IF(AND(ISNUMBER(OFFSET('Hygiene Data'!$D$9,0,10*ROW('Hygiene Data'!D141))),'Data Summary'!DQ147="Yes"),OFFSET('Hygiene Data'!$D$9,0,10*ROW('Hygiene Data'!D141)),NA())</f>
        <v>#N/A</v>
      </c>
      <c r="BC147" s="99" t="e">
        <f ca="true">+IF(AND(ISNUMBER(OFFSET('Hygiene Data'!$E$5,0,10*ROW('Hygiene Data'!E141))),'Data Summary'!DR147="Yes"),OFFSET('Hygiene Data'!$E$5,0,10*ROW('Hygiene Data'!E141)),NA())</f>
        <v>#N/A</v>
      </c>
      <c r="BD147" s="99" t="e">
        <f ca="true">+IF(AND(ISNUMBER(OFFSET('Hygiene Data'!$E$7,0,10*ROW('Hygiene Data'!E141))),'Data Summary'!DS147="Yes"),OFFSET('Hygiene Data'!$E$7,0,10*ROW('Hygiene Data'!E141)),NA())</f>
        <v>#N/A</v>
      </c>
      <c r="BE147" s="99" t="e">
        <f ca="true">+IF(AND(ISNUMBER(OFFSET('Hygiene Data'!$E$9,0,10*ROW('Hygiene Data'!E141))),'Data Summary'!DT147="Yes"),OFFSET('Hygiene Data'!$E$9,0,10*ROW('Hygiene Data'!E141)),NA())</f>
        <v>#N/A</v>
      </c>
      <c r="BF147" s="99" t="e">
        <f ca="true">+IF(AND(ISNUMBER(OFFSET('Hygiene Data'!$F$5,0,10*ROW('Hygiene Data'!F141))),'Data Summary'!DU147="Yes"),OFFSET('Hygiene Data'!$F$5,0,10*ROW('Hygiene Data'!F141)),NA())</f>
        <v>#N/A</v>
      </c>
      <c r="BG147" s="99" t="e">
        <f ca="true">+IF(AND(ISNUMBER(OFFSET('Hygiene Data'!$F$7,0,10*ROW('Hygiene Data'!F141))),'Data Summary'!DV147="Yes"),OFFSET('Hygiene Data'!$F$7,0,10*ROW('Hygiene Data'!F141)),NA())</f>
        <v>#N/A</v>
      </c>
      <c r="BH147" s="99" t="e">
        <f ca="true">+IF(AND(ISNUMBER(OFFSET('Hygiene Data'!$F$9,0,10*ROW('Hygiene Data'!F141))),'Data Summary'!DW147="Yes"),OFFSET('Hygiene Data'!$F$9,0,10*ROW('Hygiene Data'!F141)),NA())</f>
        <v>#N/A</v>
      </c>
      <c r="BI147" s="99" t="e">
        <f ca="true">+IF(AND(ISNUMBER(OFFSET('Hygiene Data'!$G$5,0,10*ROW('Hygiene Data'!G141))),'Data Summary'!DX147="Yes"),OFFSET('Hygiene Data'!$G$5,0,10*ROW('Hygiene Data'!G141)),NA())</f>
        <v>#N/A</v>
      </c>
      <c r="BJ147" s="99" t="e">
        <f ca="true">+IF(AND(ISNUMBER(OFFSET('Hygiene Data'!$G$7,0,10*ROW('Hygiene Data'!G141))),'Data Summary'!DY147="Yes"),OFFSET('Hygiene Data'!$G$7,0,10*ROW('Hygiene Data'!G141)),NA())</f>
        <v>#N/A</v>
      </c>
      <c r="BK147" s="99" t="e">
        <f ca="true">+IF(AND(ISNUMBER(OFFSET('Hygiene Data'!$G$9,0,10*ROW('Hygiene Data'!G141))),'Data Summary'!DZ147="Yes"),OFFSET('Hygiene Data'!$G$9,0,10*ROW('Hygiene Data'!G141)),NA())</f>
        <v>#N/A</v>
      </c>
      <c r="BL147" s="99" t="e">
        <f ca="true">+IF(AND(ISNUMBER(OFFSET('Hygiene Data'!$H$5,0,10*ROW('Hygiene Data'!H141))),'Data Summary'!EA147="Yes"),OFFSET('Hygiene Data'!$H$5,0,10*ROW('Hygiene Data'!H141)),NA())</f>
        <v>#N/A</v>
      </c>
      <c r="BM147" s="99" t="e">
        <f ca="true">+IF(AND(ISNUMBER(OFFSET('Hygiene Data'!$H$7,0,10*ROW('Hygiene Data'!H141))),'Data Summary'!EB147="Yes"),OFFSET('Hygiene Data'!$H$7,0,10*ROW('Hygiene Data'!H141)),NA())</f>
        <v>#N/A</v>
      </c>
      <c r="BN147" s="99" t="e">
        <f ca="true">+IF(AND(ISNUMBER(OFFSET('Hygiene Data'!$H$9,0,10*ROW('Hygiene Data'!H141))),'Data Summary'!EC147="Yes"),OFFSET('Hygiene Data'!$H$9,0,10*ROW('Hygiene Data'!H141)),NA())</f>
        <v>#N/A</v>
      </c>
      <c r="BO147" s="99" t="e">
        <f ca="true">+IF(AND(ISNUMBER(OFFSET('Hygiene Data'!$I$5,0,10*ROW('Hygiene Data'!I141))),'Data Summary'!ED147="Yes"),OFFSET('Hygiene Data'!$I$5,0,10*ROW('Hygiene Data'!I141)),NA())</f>
        <v>#N/A</v>
      </c>
      <c r="BP147" s="99" t="e">
        <f ca="true">+IF(AND(ISNUMBER(OFFSET('Hygiene Data'!$I$7,0,10*ROW('Hygiene Data'!I141))),'Data Summary'!EE147="Yes"),OFFSET('Hygiene Data'!$I$7,0,10*ROW('Hygiene Data'!I141)),NA())</f>
        <v>#N/A</v>
      </c>
      <c r="BQ147" s="99" t="e">
        <f ca="true">+IF(AND(ISNUMBER(OFFSET('Hygiene Data'!$I$9,0,10*ROW('Hygiene Data'!I141))),'Data Summary'!EF147="Yes"),OFFSET('Hygiene Data'!$I$9,0,10*ROW('Hygiene Data'!I141)),NA())</f>
        <v>#N/A</v>
      </c>
    </row>
    <row xmlns:x14ac="http://schemas.microsoft.com/office/spreadsheetml/2009/9/ac" r="148" x14ac:dyDescent="0.2">
      <c r="A148" s="337" t="e">
        <f ca="true">+RIGHT('Data Summary'!A148,LEN('Data Summary'!A148)-9)</f>
        <v>#VALUE!</v>
      </c>
      <c r="B148" s="38" t="str">
        <f ca="true">+IF(ISTEXT('Data Summary'!B148),'Data Summary'!B148,"")</f>
        <v/>
      </c>
      <c r="C148" s="336" t="e">
        <f ca="true">+VALUE('Data Summary'!C148)</f>
        <v>#VALUE!</v>
      </c>
      <c r="D148" s="97" t="e">
        <f ca="true">+IF(AND(ISNUMBER(OFFSET('Water Data'!$D$4,0,10*ROW('Water Data'!D142))),'Data Summary'!BS148="Yes"),100-OFFSET('Water Data'!$D$4,0,10*ROW('Water Data'!D142)),NA())</f>
        <v>#N/A</v>
      </c>
      <c r="E148" s="97" t="e">
        <f ca="true">+IF(AND(ISNUMBER(OFFSET('Water Data'!$D$6,0,10*ROW('Water Data'!D142))),'Data Summary'!BT148="Yes"),OFFSET('Water Data'!$D$6,0,10*ROW('Water Data'!D142)),NA())</f>
        <v>#N/A</v>
      </c>
      <c r="F148" s="97" t="e">
        <f ca="true">+IF(AND(ISNUMBER(OFFSET('Water Data'!$D$9,0,10*ROW('Water Data'!D142))),'Data Summary'!BU148="Yes"),OFFSET('Water Data'!$D$9,0,10*ROW('Water Data'!D142)),NA())</f>
        <v>#N/A</v>
      </c>
      <c r="G148" s="97" t="e">
        <f ca="true">+IF(AND(ISNUMBER(OFFSET('Water Data'!$E$4,0,10*ROW('Water Data'!E142))),'Data Summary'!BV148="Yes"),100-OFFSET('Water Data'!$E$4,0,10*ROW('Water Data'!E142)),NA())</f>
        <v>#N/A</v>
      </c>
      <c r="H148" s="97" t="e">
        <f ca="true">+IF(AND(ISNUMBER(OFFSET('Water Data'!$E$6,0,10*ROW('Water Data'!E142))),'Data Summary'!BW148="Yes"),OFFSET('Water Data'!$E$6,0,10*ROW('Water Data'!E142)),NA())</f>
        <v>#N/A</v>
      </c>
      <c r="I148" s="97" t="e">
        <f ca="true">+IF(AND(ISNUMBER(OFFSET('Water Data'!$E$9,0,10*ROW('Water Data'!E142))),'Data Summary'!BX148="Yes"),OFFSET('Water Data'!$E$9,0,10*ROW('Water Data'!E142)),NA())</f>
        <v>#N/A</v>
      </c>
      <c r="J148" s="97" t="e">
        <f ca="true">+IF(AND(ISNUMBER(OFFSET('Water Data'!$F$4,0,10*ROW('Water Data'!F142))),'Data Summary'!BY148="Yes"),100-OFFSET('Water Data'!$F$4,0,10*ROW('Water Data'!F142)),NA())</f>
        <v>#N/A</v>
      </c>
      <c r="K148" s="97" t="e">
        <f ca="true">+IF(AND(ISNUMBER(OFFSET('Water Data'!$F$6,0,10*ROW('Water Data'!F142))),'Data Summary'!BZ148="Yes"),OFFSET('Water Data'!$F$6,0,10*ROW('Water Data'!F142)),NA())</f>
        <v>#N/A</v>
      </c>
      <c r="L148" s="97" t="e">
        <f ca="true">+IF(AND(ISNUMBER(OFFSET('Water Data'!$F$9,0,10*ROW('Water Data'!F142))),'Data Summary'!CA148="Yes"),OFFSET('Water Data'!$F$9,0,10*ROW('Water Data'!F142)),NA())</f>
        <v>#N/A</v>
      </c>
      <c r="M148" s="97" t="e">
        <f ca="true">+IF(AND(ISNUMBER(OFFSET('Water Data'!$G$4,0,10*ROW('Water Data'!G142))),'Data Summary'!CB148="Yes"),100-OFFSET('Water Data'!$G$4,0,10*ROW('Water Data'!G142)),NA())</f>
        <v>#N/A</v>
      </c>
      <c r="N148" s="97" t="e">
        <f ca="true">+IF(AND(ISNUMBER(OFFSET('Water Data'!$G$6,0,10*ROW('Water Data'!G142))),'Data Summary'!CC148="Yes"),OFFSET('Water Data'!$G$6,0,10*ROW('Water Data'!G142)),NA())</f>
        <v>#N/A</v>
      </c>
      <c r="O148" s="97" t="e">
        <f ca="true">+IF(AND(ISNUMBER(OFFSET('Water Data'!$G$9,0,10*ROW('Water Data'!G142))),'Data Summary'!CD148="Yes"),OFFSET('Water Data'!$G$9,0,10*ROW('Water Data'!G142)),NA())</f>
        <v>#N/A</v>
      </c>
      <c r="P148" s="97" t="e">
        <f ca="true">+IF(AND(ISNUMBER(OFFSET('Water Data'!$H$4,0,10*ROW('Water Data'!H142))),'Data Summary'!CE148="Yes"),100-OFFSET('Water Data'!$H$4,0,10*ROW('Water Data'!H142)),NA())</f>
        <v>#N/A</v>
      </c>
      <c r="Q148" s="97" t="e">
        <f ca="true">+IF(AND(ISNUMBER(OFFSET('Water Data'!$H$6,0,10*ROW('Water Data'!H142))),'Data Summary'!CF148="Yes"),OFFSET('Water Data'!$H$6,0,10*ROW('Water Data'!H142)),NA())</f>
        <v>#N/A</v>
      </c>
      <c r="R148" s="97" t="e">
        <f ca="true">+IF(AND(ISNUMBER(OFFSET('Water Data'!$H$9,0,10*ROW('Water Data'!H142))),'Data Summary'!CG148="Yes"),OFFSET('Water Data'!$H$9,0,10*ROW('Water Data'!H142)),NA())</f>
        <v>#N/A</v>
      </c>
      <c r="S148" s="97" t="e">
        <f ca="true">+IF(AND(ISNUMBER(OFFSET('Water Data'!$I$4,0,10*ROW('Water Data'!I142))),'Data Summary'!CH148="Yes"),100-OFFSET('Water Data'!$I$4,0,10*ROW('Water Data'!I142)),NA())</f>
        <v>#N/A</v>
      </c>
      <c r="T148" s="97" t="e">
        <f ca="true">+IF(AND(ISNUMBER(OFFSET('Water Data'!$I$6,0,10*ROW('Water Data'!I142))),'Data Summary'!CI148="Yes"),OFFSET('Water Data'!$I$6,0,10*ROW('Water Data'!I142)),NA())</f>
        <v>#N/A</v>
      </c>
      <c r="U148" s="97" t="e">
        <f ca="true">+IF(AND(ISNUMBER(OFFSET('Water Data'!$I$9,0,10*ROW('Water Data'!I142))),'Data Summary'!CJ148="Yes"),OFFSET('Water Data'!$I$9,0,10*ROW('Water Data'!I142)),NA())</f>
        <v>#N/A</v>
      </c>
      <c r="V148" s="98" t="e">
        <f ca="true">+IF(AND(ISNUMBER(OFFSET('Sanitation Data'!$D$4,0,10*ROW('Sanitation Data'!D142))),'Data Summary'!CK148="Yes"),100-OFFSET('Sanitation Data'!$D$4,0,10*ROW('Sanitation Data'!D142)),NA())</f>
        <v>#N/A</v>
      </c>
      <c r="W148" s="98" t="e">
        <f ca="true">+IF(AND(ISNUMBER(OFFSET('Sanitation Data'!$D$6,0,10*ROW('Sanitation Data'!D142))),'Data Summary'!CL148="Yes"),OFFSET('Sanitation Data'!$D$6,0,10*ROW('Sanitation Data'!D142)),NA())</f>
        <v>#N/A</v>
      </c>
      <c r="X148" s="98" t="e">
        <f ca="true">+IF(AND(ISNUMBER(OFFSET('Sanitation Data'!$D$10,0,10*ROW('Sanitation Data'!D142))),'Data Summary'!CM148="Yes"),OFFSET('Sanitation Data'!$D$10,0,10*ROW('Sanitation Data'!D142)),NA())</f>
        <v>#N/A</v>
      </c>
      <c r="Y148" s="98" t="e">
        <f ca="true">+IF(AND(ISNUMBER(OFFSET('Sanitation Data'!$D$11,0,10*ROW('Sanitation Data'!D142))),'Data Summary'!CN148="Yes"),OFFSET('Sanitation Data'!$D$11,0,10*ROW('Sanitation Data'!D142)),NA())</f>
        <v>#N/A</v>
      </c>
      <c r="Z148" s="98" t="e">
        <f ca="true">+IF(AND(ISNUMBER(OFFSET('Sanitation Data'!$D$12,0,10*ROW('Sanitation Data'!D142))),'Data Summary'!CO148="Yes"),OFFSET('Sanitation Data'!$D$12,0,10*ROW('Sanitation Data'!D142)),NA())</f>
        <v>#N/A</v>
      </c>
      <c r="AA148" s="98" t="e">
        <f ca="true">+IF(AND(ISNUMBER(OFFSET('Sanitation Data'!$E$4,0,10*ROW('Sanitation Data'!E142))),'Data Summary'!CP148="Yes"),100-OFFSET('Sanitation Data'!$E$4,0,10*ROW('Sanitation Data'!E142)),NA())</f>
        <v>#N/A</v>
      </c>
      <c r="AB148" s="98" t="e">
        <f ca="true">+IF(AND(ISNUMBER(OFFSET('Sanitation Data'!$E$6,0,10*ROW('Sanitation Data'!E142))),'Data Summary'!CQ148="Yes"),OFFSET('Sanitation Data'!$E$6,0,10*ROW('Sanitation Data'!E142)),NA())</f>
        <v>#N/A</v>
      </c>
      <c r="AC148" s="98" t="e">
        <f ca="true">+IF(AND(ISNUMBER(OFFSET('Sanitation Data'!$E$10,0,10*ROW('Sanitation Data'!E142))),'Data Summary'!CR148="Yes"),OFFSET('Sanitation Data'!$E$10,0,10*ROW('Sanitation Data'!E142)),NA())</f>
        <v>#N/A</v>
      </c>
      <c r="AD148" s="98" t="e">
        <f ca="true">+IF(AND(ISNUMBER(OFFSET('Sanitation Data'!$E$11,0,10*ROW('Sanitation Data'!E142))),'Data Summary'!CS148="Yes"),OFFSET('Sanitation Data'!$E$11,0,10*ROW('Sanitation Data'!E142)),NA())</f>
        <v>#N/A</v>
      </c>
      <c r="AE148" s="98" t="e">
        <f ca="true">+IF(AND(ISNUMBER(OFFSET('Sanitation Data'!$E$12,0,10*ROW('Sanitation Data'!E142))),'Data Summary'!CT148="Yes"),OFFSET('Sanitation Data'!$E$12,0,10*ROW('Sanitation Data'!E142)),NA())</f>
        <v>#N/A</v>
      </c>
      <c r="AF148" s="98" t="e">
        <f ca="true">+IF(AND(ISNUMBER(OFFSET('Sanitation Data'!$F$4,0,10*ROW('Sanitation Data'!F142))),'Data Summary'!CU148="Yes"),100-OFFSET('Sanitation Data'!$F$4,0,10*ROW('Sanitation Data'!F142)),NA())</f>
        <v>#N/A</v>
      </c>
      <c r="AG148" s="98" t="e">
        <f ca="true">+IF(AND(ISNUMBER(OFFSET('Sanitation Data'!$F$6,0,10*ROW('Sanitation Data'!F142))),'Data Summary'!CV148="Yes"),OFFSET('Sanitation Data'!$F$6,0,10*ROW('Sanitation Data'!F142)),NA())</f>
        <v>#N/A</v>
      </c>
      <c r="AH148" s="98" t="e">
        <f ca="true">+IF(AND(ISNUMBER(OFFSET('Sanitation Data'!$F$10,0,10*ROW('Sanitation Data'!F142))),'Data Summary'!CW148="Yes"),OFFSET('Sanitation Data'!$F$10,0,10*ROW('Sanitation Data'!F142)),NA())</f>
        <v>#N/A</v>
      </c>
      <c r="AI148" s="98" t="e">
        <f ca="true">+IF(AND(ISNUMBER(OFFSET('Sanitation Data'!$F$11,0,10*ROW('Sanitation Data'!F142))),'Data Summary'!CX148="Yes"),OFFSET('Sanitation Data'!$F$11,0,10*ROW('Sanitation Data'!F142)),NA())</f>
        <v>#N/A</v>
      </c>
      <c r="AJ148" s="98" t="e">
        <f ca="true">+IF(AND(ISNUMBER(OFFSET('Sanitation Data'!$F$12,0,10*ROW('Sanitation Data'!F142))),'Data Summary'!CY148="Yes"),OFFSET('Sanitation Data'!$F$12,0,10*ROW('Sanitation Data'!F142)),NA())</f>
        <v>#N/A</v>
      </c>
      <c r="AK148" s="98" t="e">
        <f ca="true">+IF(AND(ISNUMBER(OFFSET('Sanitation Data'!$G$4,0,10*ROW('Sanitation Data'!G142))),'Data Summary'!CZ148="Yes"),100-OFFSET('Sanitation Data'!$G$4,0,10*ROW('Sanitation Data'!G142)),NA())</f>
        <v>#N/A</v>
      </c>
      <c r="AL148" s="98" t="e">
        <f ca="true">+IF(AND(ISNUMBER(OFFSET('Sanitation Data'!$G$6,0,10*ROW('Sanitation Data'!G142))),'Data Summary'!DA148="Yes"),OFFSET('Sanitation Data'!$G$6,0,10*ROW('Sanitation Data'!G142)),NA())</f>
        <v>#N/A</v>
      </c>
      <c r="AM148" s="98" t="e">
        <f ca="true">+IF(AND(ISNUMBER(OFFSET('Sanitation Data'!$G$10,0,10*ROW('Sanitation Data'!G142))),'Data Summary'!DB148="Yes"),OFFSET('Sanitation Data'!$G$10,0,10*ROW('Sanitation Data'!G142)),NA())</f>
        <v>#N/A</v>
      </c>
      <c r="AN148" s="98" t="e">
        <f ca="true">+IF(AND(ISNUMBER(OFFSET('Sanitation Data'!$G$11,0,10*ROW('Sanitation Data'!G142))),'Data Summary'!DC148="Yes"),OFFSET('Sanitation Data'!$G$11,0,10*ROW('Sanitation Data'!G142)),NA())</f>
        <v>#N/A</v>
      </c>
      <c r="AO148" s="98" t="e">
        <f ca="true">+IF(AND(ISNUMBER(OFFSET('Sanitation Data'!$G$12,0,10*ROW('Sanitation Data'!G142))),'Data Summary'!DD148="Yes"),OFFSET('Sanitation Data'!$G$12,0,10*ROW('Sanitation Data'!G142)),NA())</f>
        <v>#N/A</v>
      </c>
      <c r="AP148" s="98" t="e">
        <f ca="true">+IF(AND(ISNUMBER(OFFSET('Sanitation Data'!$H$4,0,10*ROW('Sanitation Data'!H142))),'Data Summary'!DE148="Yes"),100-OFFSET('Sanitation Data'!$H$4,0,10*ROW('Sanitation Data'!H142)),NA())</f>
        <v>#N/A</v>
      </c>
      <c r="AQ148" s="98" t="e">
        <f ca="true">+IF(AND(ISNUMBER(OFFSET('Sanitation Data'!$H$6,0,10*ROW('Sanitation Data'!H142))),'Data Summary'!DF148="Yes"),OFFSET('Sanitation Data'!$H$6,0,10*ROW('Sanitation Data'!H142)),NA())</f>
        <v>#N/A</v>
      </c>
      <c r="AR148" s="98" t="e">
        <f ca="true">+IF(AND(ISNUMBER(OFFSET('Sanitation Data'!$H$10,0,10*ROW('Sanitation Data'!H142))),'Data Summary'!DG148="Yes"),OFFSET('Sanitation Data'!$H$10,0,10*ROW('Sanitation Data'!H142)),NA())</f>
        <v>#N/A</v>
      </c>
      <c r="AS148" s="98" t="e">
        <f ca="true">+IF(AND(ISNUMBER(OFFSET('Sanitation Data'!$H$11,0,10*ROW('Sanitation Data'!H142))),'Data Summary'!DH148="Yes"),OFFSET('Sanitation Data'!$H$11,0,10*ROW('Sanitation Data'!H142)),NA())</f>
        <v>#N/A</v>
      </c>
      <c r="AT148" s="98" t="e">
        <f ca="true">+IF(AND(ISNUMBER(OFFSET('Sanitation Data'!$H$12,0,10*ROW('Sanitation Data'!H142))),'Data Summary'!DI148="Yes"),OFFSET('Sanitation Data'!$H$12,0,10*ROW('Sanitation Data'!H142)),NA())</f>
        <v>#N/A</v>
      </c>
      <c r="AU148" s="98" t="e">
        <f ca="true">+IF(AND(ISNUMBER(OFFSET('Sanitation Data'!$I$4,0,10*ROW('Sanitation Data'!I142))),'Data Summary'!DJ148="Yes"),100-OFFSET('Sanitation Data'!$I$4,0,10*ROW('Sanitation Data'!I142)),NA())</f>
        <v>#N/A</v>
      </c>
      <c r="AV148" s="98" t="e">
        <f ca="true">+IF(AND(ISNUMBER(OFFSET('Sanitation Data'!$I$6,0,10*ROW('Sanitation Data'!I142))),'Data Summary'!DK148="Yes"),OFFSET('Sanitation Data'!$I$6,0,10*ROW('Sanitation Data'!I142)),NA())</f>
        <v>#N/A</v>
      </c>
      <c r="AW148" s="98" t="e">
        <f ca="true">+IF(AND(ISNUMBER(OFFSET('Sanitation Data'!$I$10,0,10*ROW('Sanitation Data'!I142))),'Data Summary'!DL148="Yes"),OFFSET('Sanitation Data'!$I$10,0,10*ROW('Sanitation Data'!I142)),NA())</f>
        <v>#N/A</v>
      </c>
      <c r="AX148" s="98" t="e">
        <f ca="true">+IF(AND(ISNUMBER(OFFSET('Sanitation Data'!$I$11,0,10*ROW('Sanitation Data'!I142))),'Data Summary'!DM148="Yes"),OFFSET('Sanitation Data'!$I$11,0,10*ROW('Sanitation Data'!I142)),NA())</f>
        <v>#N/A</v>
      </c>
      <c r="AY148" s="98" t="e">
        <f ca="true">+IF(AND(ISNUMBER(OFFSET('Sanitation Data'!$I$12,0,10*ROW('Sanitation Data'!I142))),'Data Summary'!DN148="Yes"),OFFSET('Sanitation Data'!$I$12,0,10*ROW('Sanitation Data'!I142)),NA())</f>
        <v>#N/A</v>
      </c>
      <c r="AZ148" s="99" t="e">
        <f ca="true">+IF(AND(ISNUMBER(OFFSET('Hygiene Data'!$D$5,0,10*ROW('Hygiene Data'!D142))),'Data Summary'!DO148="Yes"),OFFSET('Hygiene Data'!$D$5,0,10*ROW('Hygiene Data'!D142)),NA())</f>
        <v>#N/A</v>
      </c>
      <c r="BA148" s="99" t="e">
        <f ca="true">+IF(AND(ISNUMBER(OFFSET('Hygiene Data'!$D$7,0,10*ROW('Hygiene Data'!D142))),'Data Summary'!DP148="Yes"),OFFSET('Hygiene Data'!$D$7,0,10*ROW('Hygiene Data'!D142)),NA())</f>
        <v>#N/A</v>
      </c>
      <c r="BB148" s="99" t="e">
        <f ca="true">+IF(AND(ISNUMBER(OFFSET('Hygiene Data'!$D$9,0,10*ROW('Hygiene Data'!D142))),'Data Summary'!DQ148="Yes"),OFFSET('Hygiene Data'!$D$9,0,10*ROW('Hygiene Data'!D142)),NA())</f>
        <v>#N/A</v>
      </c>
      <c r="BC148" s="99" t="e">
        <f ca="true">+IF(AND(ISNUMBER(OFFSET('Hygiene Data'!$E$5,0,10*ROW('Hygiene Data'!E142))),'Data Summary'!DR148="Yes"),OFFSET('Hygiene Data'!$E$5,0,10*ROW('Hygiene Data'!E142)),NA())</f>
        <v>#N/A</v>
      </c>
      <c r="BD148" s="99" t="e">
        <f ca="true">+IF(AND(ISNUMBER(OFFSET('Hygiene Data'!$E$7,0,10*ROW('Hygiene Data'!E142))),'Data Summary'!DS148="Yes"),OFFSET('Hygiene Data'!$E$7,0,10*ROW('Hygiene Data'!E142)),NA())</f>
        <v>#N/A</v>
      </c>
      <c r="BE148" s="99" t="e">
        <f ca="true">+IF(AND(ISNUMBER(OFFSET('Hygiene Data'!$E$9,0,10*ROW('Hygiene Data'!E142))),'Data Summary'!DT148="Yes"),OFFSET('Hygiene Data'!$E$9,0,10*ROW('Hygiene Data'!E142)),NA())</f>
        <v>#N/A</v>
      </c>
      <c r="BF148" s="99" t="e">
        <f ca="true">+IF(AND(ISNUMBER(OFFSET('Hygiene Data'!$F$5,0,10*ROW('Hygiene Data'!F142))),'Data Summary'!DU148="Yes"),OFFSET('Hygiene Data'!$F$5,0,10*ROW('Hygiene Data'!F142)),NA())</f>
        <v>#N/A</v>
      </c>
      <c r="BG148" s="99" t="e">
        <f ca="true">+IF(AND(ISNUMBER(OFFSET('Hygiene Data'!$F$7,0,10*ROW('Hygiene Data'!F142))),'Data Summary'!DV148="Yes"),OFFSET('Hygiene Data'!$F$7,0,10*ROW('Hygiene Data'!F142)),NA())</f>
        <v>#N/A</v>
      </c>
      <c r="BH148" s="99" t="e">
        <f ca="true">+IF(AND(ISNUMBER(OFFSET('Hygiene Data'!$F$9,0,10*ROW('Hygiene Data'!F142))),'Data Summary'!DW148="Yes"),OFFSET('Hygiene Data'!$F$9,0,10*ROW('Hygiene Data'!F142)),NA())</f>
        <v>#N/A</v>
      </c>
      <c r="BI148" s="99" t="e">
        <f ca="true">+IF(AND(ISNUMBER(OFFSET('Hygiene Data'!$G$5,0,10*ROW('Hygiene Data'!G142))),'Data Summary'!DX148="Yes"),OFFSET('Hygiene Data'!$G$5,0,10*ROW('Hygiene Data'!G142)),NA())</f>
        <v>#N/A</v>
      </c>
      <c r="BJ148" s="99" t="e">
        <f ca="true">+IF(AND(ISNUMBER(OFFSET('Hygiene Data'!$G$7,0,10*ROW('Hygiene Data'!G142))),'Data Summary'!DY148="Yes"),OFFSET('Hygiene Data'!$G$7,0,10*ROW('Hygiene Data'!G142)),NA())</f>
        <v>#N/A</v>
      </c>
      <c r="BK148" s="99" t="e">
        <f ca="true">+IF(AND(ISNUMBER(OFFSET('Hygiene Data'!$G$9,0,10*ROW('Hygiene Data'!G142))),'Data Summary'!DZ148="Yes"),OFFSET('Hygiene Data'!$G$9,0,10*ROW('Hygiene Data'!G142)),NA())</f>
        <v>#N/A</v>
      </c>
      <c r="BL148" s="99" t="e">
        <f ca="true">+IF(AND(ISNUMBER(OFFSET('Hygiene Data'!$H$5,0,10*ROW('Hygiene Data'!H142))),'Data Summary'!EA148="Yes"),OFFSET('Hygiene Data'!$H$5,0,10*ROW('Hygiene Data'!H142)),NA())</f>
        <v>#N/A</v>
      </c>
      <c r="BM148" s="99" t="e">
        <f ca="true">+IF(AND(ISNUMBER(OFFSET('Hygiene Data'!$H$7,0,10*ROW('Hygiene Data'!H142))),'Data Summary'!EB148="Yes"),OFFSET('Hygiene Data'!$H$7,0,10*ROW('Hygiene Data'!H142)),NA())</f>
        <v>#N/A</v>
      </c>
      <c r="BN148" s="99" t="e">
        <f ca="true">+IF(AND(ISNUMBER(OFFSET('Hygiene Data'!$H$9,0,10*ROW('Hygiene Data'!H142))),'Data Summary'!EC148="Yes"),OFFSET('Hygiene Data'!$H$9,0,10*ROW('Hygiene Data'!H142)),NA())</f>
        <v>#N/A</v>
      </c>
      <c r="BO148" s="99" t="e">
        <f ca="true">+IF(AND(ISNUMBER(OFFSET('Hygiene Data'!$I$5,0,10*ROW('Hygiene Data'!I142))),'Data Summary'!ED148="Yes"),OFFSET('Hygiene Data'!$I$5,0,10*ROW('Hygiene Data'!I142)),NA())</f>
        <v>#N/A</v>
      </c>
      <c r="BP148" s="99" t="e">
        <f ca="true">+IF(AND(ISNUMBER(OFFSET('Hygiene Data'!$I$7,0,10*ROW('Hygiene Data'!I142))),'Data Summary'!EE148="Yes"),OFFSET('Hygiene Data'!$I$7,0,10*ROW('Hygiene Data'!I142)),NA())</f>
        <v>#N/A</v>
      </c>
      <c r="BQ148" s="99" t="e">
        <f ca="true">+IF(AND(ISNUMBER(OFFSET('Hygiene Data'!$I$9,0,10*ROW('Hygiene Data'!I142))),'Data Summary'!EF148="Yes"),OFFSET('Hygiene Data'!$I$9,0,10*ROW('Hygiene Data'!I142)),NA())</f>
        <v>#N/A</v>
      </c>
    </row>
    <row xmlns:x14ac="http://schemas.microsoft.com/office/spreadsheetml/2009/9/ac" r="149" x14ac:dyDescent="0.2">
      <c r="A149" s="337" t="e">
        <f ca="true">+RIGHT('Data Summary'!A149,LEN('Data Summary'!A149)-9)</f>
        <v>#VALUE!</v>
      </c>
      <c r="B149" s="38" t="str">
        <f ca="true">+IF(ISTEXT('Data Summary'!B149),'Data Summary'!B149,"")</f>
        <v/>
      </c>
      <c r="C149" s="336" t="e">
        <f ca="true">+VALUE('Data Summary'!C149)</f>
        <v>#VALUE!</v>
      </c>
      <c r="D149" s="97" t="e">
        <f ca="true">+IF(AND(ISNUMBER(OFFSET('Water Data'!$D$4,0,10*ROW('Water Data'!D143))),'Data Summary'!BS149="Yes"),100-OFFSET('Water Data'!$D$4,0,10*ROW('Water Data'!D143)),NA())</f>
        <v>#N/A</v>
      </c>
      <c r="E149" s="97" t="e">
        <f ca="true">+IF(AND(ISNUMBER(OFFSET('Water Data'!$D$6,0,10*ROW('Water Data'!D143))),'Data Summary'!BT149="Yes"),OFFSET('Water Data'!$D$6,0,10*ROW('Water Data'!D143)),NA())</f>
        <v>#N/A</v>
      </c>
      <c r="F149" s="97" t="e">
        <f ca="true">+IF(AND(ISNUMBER(OFFSET('Water Data'!$D$9,0,10*ROW('Water Data'!D143))),'Data Summary'!BU149="Yes"),OFFSET('Water Data'!$D$9,0,10*ROW('Water Data'!D143)),NA())</f>
        <v>#N/A</v>
      </c>
      <c r="G149" s="97" t="e">
        <f ca="true">+IF(AND(ISNUMBER(OFFSET('Water Data'!$E$4,0,10*ROW('Water Data'!E143))),'Data Summary'!BV149="Yes"),100-OFFSET('Water Data'!$E$4,0,10*ROW('Water Data'!E143)),NA())</f>
        <v>#N/A</v>
      </c>
      <c r="H149" s="97" t="e">
        <f ca="true">+IF(AND(ISNUMBER(OFFSET('Water Data'!$E$6,0,10*ROW('Water Data'!E143))),'Data Summary'!BW149="Yes"),OFFSET('Water Data'!$E$6,0,10*ROW('Water Data'!E143)),NA())</f>
        <v>#N/A</v>
      </c>
      <c r="I149" s="97" t="e">
        <f ca="true">+IF(AND(ISNUMBER(OFFSET('Water Data'!$E$9,0,10*ROW('Water Data'!E143))),'Data Summary'!BX149="Yes"),OFFSET('Water Data'!$E$9,0,10*ROW('Water Data'!E143)),NA())</f>
        <v>#N/A</v>
      </c>
      <c r="J149" s="97" t="e">
        <f ca="true">+IF(AND(ISNUMBER(OFFSET('Water Data'!$F$4,0,10*ROW('Water Data'!F143))),'Data Summary'!BY149="Yes"),100-OFFSET('Water Data'!$F$4,0,10*ROW('Water Data'!F143)),NA())</f>
        <v>#N/A</v>
      </c>
      <c r="K149" s="97" t="e">
        <f ca="true">+IF(AND(ISNUMBER(OFFSET('Water Data'!$F$6,0,10*ROW('Water Data'!F143))),'Data Summary'!BZ149="Yes"),OFFSET('Water Data'!$F$6,0,10*ROW('Water Data'!F143)),NA())</f>
        <v>#N/A</v>
      </c>
      <c r="L149" s="97" t="e">
        <f ca="true">+IF(AND(ISNUMBER(OFFSET('Water Data'!$F$9,0,10*ROW('Water Data'!F143))),'Data Summary'!CA149="Yes"),OFFSET('Water Data'!$F$9,0,10*ROW('Water Data'!F143)),NA())</f>
        <v>#N/A</v>
      </c>
      <c r="M149" s="97" t="e">
        <f ca="true">+IF(AND(ISNUMBER(OFFSET('Water Data'!$G$4,0,10*ROW('Water Data'!G143))),'Data Summary'!CB149="Yes"),100-OFFSET('Water Data'!$G$4,0,10*ROW('Water Data'!G143)),NA())</f>
        <v>#N/A</v>
      </c>
      <c r="N149" s="97" t="e">
        <f ca="true">+IF(AND(ISNUMBER(OFFSET('Water Data'!$G$6,0,10*ROW('Water Data'!G143))),'Data Summary'!CC149="Yes"),OFFSET('Water Data'!$G$6,0,10*ROW('Water Data'!G143)),NA())</f>
        <v>#N/A</v>
      </c>
      <c r="O149" s="97" t="e">
        <f ca="true">+IF(AND(ISNUMBER(OFFSET('Water Data'!$G$9,0,10*ROW('Water Data'!G143))),'Data Summary'!CD149="Yes"),OFFSET('Water Data'!$G$9,0,10*ROW('Water Data'!G143)),NA())</f>
        <v>#N/A</v>
      </c>
      <c r="P149" s="97" t="e">
        <f ca="true">+IF(AND(ISNUMBER(OFFSET('Water Data'!$H$4,0,10*ROW('Water Data'!H143))),'Data Summary'!CE149="Yes"),100-OFFSET('Water Data'!$H$4,0,10*ROW('Water Data'!H143)),NA())</f>
        <v>#N/A</v>
      </c>
      <c r="Q149" s="97" t="e">
        <f ca="true">+IF(AND(ISNUMBER(OFFSET('Water Data'!$H$6,0,10*ROW('Water Data'!H143))),'Data Summary'!CF149="Yes"),OFFSET('Water Data'!$H$6,0,10*ROW('Water Data'!H143)),NA())</f>
        <v>#N/A</v>
      </c>
      <c r="R149" s="97" t="e">
        <f ca="true">+IF(AND(ISNUMBER(OFFSET('Water Data'!$H$9,0,10*ROW('Water Data'!H143))),'Data Summary'!CG149="Yes"),OFFSET('Water Data'!$H$9,0,10*ROW('Water Data'!H143)),NA())</f>
        <v>#N/A</v>
      </c>
      <c r="S149" s="97" t="e">
        <f ca="true">+IF(AND(ISNUMBER(OFFSET('Water Data'!$I$4,0,10*ROW('Water Data'!I143))),'Data Summary'!CH149="Yes"),100-OFFSET('Water Data'!$I$4,0,10*ROW('Water Data'!I143)),NA())</f>
        <v>#N/A</v>
      </c>
      <c r="T149" s="97" t="e">
        <f ca="true">+IF(AND(ISNUMBER(OFFSET('Water Data'!$I$6,0,10*ROW('Water Data'!I143))),'Data Summary'!CI149="Yes"),OFFSET('Water Data'!$I$6,0,10*ROW('Water Data'!I143)),NA())</f>
        <v>#N/A</v>
      </c>
      <c r="U149" s="97" t="e">
        <f ca="true">+IF(AND(ISNUMBER(OFFSET('Water Data'!$I$9,0,10*ROW('Water Data'!I143))),'Data Summary'!CJ149="Yes"),OFFSET('Water Data'!$I$9,0,10*ROW('Water Data'!I143)),NA())</f>
        <v>#N/A</v>
      </c>
      <c r="V149" s="98" t="e">
        <f ca="true">+IF(AND(ISNUMBER(OFFSET('Sanitation Data'!$D$4,0,10*ROW('Sanitation Data'!D143))),'Data Summary'!CK149="Yes"),100-OFFSET('Sanitation Data'!$D$4,0,10*ROW('Sanitation Data'!D143)),NA())</f>
        <v>#N/A</v>
      </c>
      <c r="W149" s="98" t="e">
        <f ca="true">+IF(AND(ISNUMBER(OFFSET('Sanitation Data'!$D$6,0,10*ROW('Sanitation Data'!D143))),'Data Summary'!CL149="Yes"),OFFSET('Sanitation Data'!$D$6,0,10*ROW('Sanitation Data'!D143)),NA())</f>
        <v>#N/A</v>
      </c>
      <c r="X149" s="98" t="e">
        <f ca="true">+IF(AND(ISNUMBER(OFFSET('Sanitation Data'!$D$10,0,10*ROW('Sanitation Data'!D143))),'Data Summary'!CM149="Yes"),OFFSET('Sanitation Data'!$D$10,0,10*ROW('Sanitation Data'!D143)),NA())</f>
        <v>#N/A</v>
      </c>
      <c r="Y149" s="98" t="e">
        <f ca="true">+IF(AND(ISNUMBER(OFFSET('Sanitation Data'!$D$11,0,10*ROW('Sanitation Data'!D143))),'Data Summary'!CN149="Yes"),OFFSET('Sanitation Data'!$D$11,0,10*ROW('Sanitation Data'!D143)),NA())</f>
        <v>#N/A</v>
      </c>
      <c r="Z149" s="98" t="e">
        <f ca="true">+IF(AND(ISNUMBER(OFFSET('Sanitation Data'!$D$12,0,10*ROW('Sanitation Data'!D143))),'Data Summary'!CO149="Yes"),OFFSET('Sanitation Data'!$D$12,0,10*ROW('Sanitation Data'!D143)),NA())</f>
        <v>#N/A</v>
      </c>
      <c r="AA149" s="98" t="e">
        <f ca="true">+IF(AND(ISNUMBER(OFFSET('Sanitation Data'!$E$4,0,10*ROW('Sanitation Data'!E143))),'Data Summary'!CP149="Yes"),100-OFFSET('Sanitation Data'!$E$4,0,10*ROW('Sanitation Data'!E143)),NA())</f>
        <v>#N/A</v>
      </c>
      <c r="AB149" s="98" t="e">
        <f ca="true">+IF(AND(ISNUMBER(OFFSET('Sanitation Data'!$E$6,0,10*ROW('Sanitation Data'!E143))),'Data Summary'!CQ149="Yes"),OFFSET('Sanitation Data'!$E$6,0,10*ROW('Sanitation Data'!E143)),NA())</f>
        <v>#N/A</v>
      </c>
      <c r="AC149" s="98" t="e">
        <f ca="true">+IF(AND(ISNUMBER(OFFSET('Sanitation Data'!$E$10,0,10*ROW('Sanitation Data'!E143))),'Data Summary'!CR149="Yes"),OFFSET('Sanitation Data'!$E$10,0,10*ROW('Sanitation Data'!E143)),NA())</f>
        <v>#N/A</v>
      </c>
      <c r="AD149" s="98" t="e">
        <f ca="true">+IF(AND(ISNUMBER(OFFSET('Sanitation Data'!$E$11,0,10*ROW('Sanitation Data'!E143))),'Data Summary'!CS149="Yes"),OFFSET('Sanitation Data'!$E$11,0,10*ROW('Sanitation Data'!E143)),NA())</f>
        <v>#N/A</v>
      </c>
      <c r="AE149" s="98" t="e">
        <f ca="true">+IF(AND(ISNUMBER(OFFSET('Sanitation Data'!$E$12,0,10*ROW('Sanitation Data'!E143))),'Data Summary'!CT149="Yes"),OFFSET('Sanitation Data'!$E$12,0,10*ROW('Sanitation Data'!E143)),NA())</f>
        <v>#N/A</v>
      </c>
      <c r="AF149" s="98" t="e">
        <f ca="true">+IF(AND(ISNUMBER(OFFSET('Sanitation Data'!$F$4,0,10*ROW('Sanitation Data'!F143))),'Data Summary'!CU149="Yes"),100-OFFSET('Sanitation Data'!$F$4,0,10*ROW('Sanitation Data'!F143)),NA())</f>
        <v>#N/A</v>
      </c>
      <c r="AG149" s="98" t="e">
        <f ca="true">+IF(AND(ISNUMBER(OFFSET('Sanitation Data'!$F$6,0,10*ROW('Sanitation Data'!F143))),'Data Summary'!CV149="Yes"),OFFSET('Sanitation Data'!$F$6,0,10*ROW('Sanitation Data'!F143)),NA())</f>
        <v>#N/A</v>
      </c>
      <c r="AH149" s="98" t="e">
        <f ca="true">+IF(AND(ISNUMBER(OFFSET('Sanitation Data'!$F$10,0,10*ROW('Sanitation Data'!F143))),'Data Summary'!CW149="Yes"),OFFSET('Sanitation Data'!$F$10,0,10*ROW('Sanitation Data'!F143)),NA())</f>
        <v>#N/A</v>
      </c>
      <c r="AI149" s="98" t="e">
        <f ca="true">+IF(AND(ISNUMBER(OFFSET('Sanitation Data'!$F$11,0,10*ROW('Sanitation Data'!F143))),'Data Summary'!CX149="Yes"),OFFSET('Sanitation Data'!$F$11,0,10*ROW('Sanitation Data'!F143)),NA())</f>
        <v>#N/A</v>
      </c>
      <c r="AJ149" s="98" t="e">
        <f ca="true">+IF(AND(ISNUMBER(OFFSET('Sanitation Data'!$F$12,0,10*ROW('Sanitation Data'!F143))),'Data Summary'!CY149="Yes"),OFFSET('Sanitation Data'!$F$12,0,10*ROW('Sanitation Data'!F143)),NA())</f>
        <v>#N/A</v>
      </c>
      <c r="AK149" s="98" t="e">
        <f ca="true">+IF(AND(ISNUMBER(OFFSET('Sanitation Data'!$G$4,0,10*ROW('Sanitation Data'!G143))),'Data Summary'!CZ149="Yes"),100-OFFSET('Sanitation Data'!$G$4,0,10*ROW('Sanitation Data'!G143)),NA())</f>
        <v>#N/A</v>
      </c>
      <c r="AL149" s="98" t="e">
        <f ca="true">+IF(AND(ISNUMBER(OFFSET('Sanitation Data'!$G$6,0,10*ROW('Sanitation Data'!G143))),'Data Summary'!DA149="Yes"),OFFSET('Sanitation Data'!$G$6,0,10*ROW('Sanitation Data'!G143)),NA())</f>
        <v>#N/A</v>
      </c>
      <c r="AM149" s="98" t="e">
        <f ca="true">+IF(AND(ISNUMBER(OFFSET('Sanitation Data'!$G$10,0,10*ROW('Sanitation Data'!G143))),'Data Summary'!DB149="Yes"),OFFSET('Sanitation Data'!$G$10,0,10*ROW('Sanitation Data'!G143)),NA())</f>
        <v>#N/A</v>
      </c>
      <c r="AN149" s="98" t="e">
        <f ca="true">+IF(AND(ISNUMBER(OFFSET('Sanitation Data'!$G$11,0,10*ROW('Sanitation Data'!G143))),'Data Summary'!DC149="Yes"),OFFSET('Sanitation Data'!$G$11,0,10*ROW('Sanitation Data'!G143)),NA())</f>
        <v>#N/A</v>
      </c>
      <c r="AO149" s="98" t="e">
        <f ca="true">+IF(AND(ISNUMBER(OFFSET('Sanitation Data'!$G$12,0,10*ROW('Sanitation Data'!G143))),'Data Summary'!DD149="Yes"),OFFSET('Sanitation Data'!$G$12,0,10*ROW('Sanitation Data'!G143)),NA())</f>
        <v>#N/A</v>
      </c>
      <c r="AP149" s="98" t="e">
        <f ca="true">+IF(AND(ISNUMBER(OFFSET('Sanitation Data'!$H$4,0,10*ROW('Sanitation Data'!H143))),'Data Summary'!DE149="Yes"),100-OFFSET('Sanitation Data'!$H$4,0,10*ROW('Sanitation Data'!H143)),NA())</f>
        <v>#N/A</v>
      </c>
      <c r="AQ149" s="98" t="e">
        <f ca="true">+IF(AND(ISNUMBER(OFFSET('Sanitation Data'!$H$6,0,10*ROW('Sanitation Data'!H143))),'Data Summary'!DF149="Yes"),OFFSET('Sanitation Data'!$H$6,0,10*ROW('Sanitation Data'!H143)),NA())</f>
        <v>#N/A</v>
      </c>
      <c r="AR149" s="98" t="e">
        <f ca="true">+IF(AND(ISNUMBER(OFFSET('Sanitation Data'!$H$10,0,10*ROW('Sanitation Data'!H143))),'Data Summary'!DG149="Yes"),OFFSET('Sanitation Data'!$H$10,0,10*ROW('Sanitation Data'!H143)),NA())</f>
        <v>#N/A</v>
      </c>
      <c r="AS149" s="98" t="e">
        <f ca="true">+IF(AND(ISNUMBER(OFFSET('Sanitation Data'!$H$11,0,10*ROW('Sanitation Data'!H143))),'Data Summary'!DH149="Yes"),OFFSET('Sanitation Data'!$H$11,0,10*ROW('Sanitation Data'!H143)),NA())</f>
        <v>#N/A</v>
      </c>
      <c r="AT149" s="98" t="e">
        <f ca="true">+IF(AND(ISNUMBER(OFFSET('Sanitation Data'!$H$12,0,10*ROW('Sanitation Data'!H143))),'Data Summary'!DI149="Yes"),OFFSET('Sanitation Data'!$H$12,0,10*ROW('Sanitation Data'!H143)),NA())</f>
        <v>#N/A</v>
      </c>
      <c r="AU149" s="98" t="e">
        <f ca="true">+IF(AND(ISNUMBER(OFFSET('Sanitation Data'!$I$4,0,10*ROW('Sanitation Data'!I143))),'Data Summary'!DJ149="Yes"),100-OFFSET('Sanitation Data'!$I$4,0,10*ROW('Sanitation Data'!I143)),NA())</f>
        <v>#N/A</v>
      </c>
      <c r="AV149" s="98" t="e">
        <f ca="true">+IF(AND(ISNUMBER(OFFSET('Sanitation Data'!$I$6,0,10*ROW('Sanitation Data'!I143))),'Data Summary'!DK149="Yes"),OFFSET('Sanitation Data'!$I$6,0,10*ROW('Sanitation Data'!I143)),NA())</f>
        <v>#N/A</v>
      </c>
      <c r="AW149" s="98" t="e">
        <f ca="true">+IF(AND(ISNUMBER(OFFSET('Sanitation Data'!$I$10,0,10*ROW('Sanitation Data'!I143))),'Data Summary'!DL149="Yes"),OFFSET('Sanitation Data'!$I$10,0,10*ROW('Sanitation Data'!I143)),NA())</f>
        <v>#N/A</v>
      </c>
      <c r="AX149" s="98" t="e">
        <f ca="true">+IF(AND(ISNUMBER(OFFSET('Sanitation Data'!$I$11,0,10*ROW('Sanitation Data'!I143))),'Data Summary'!DM149="Yes"),OFFSET('Sanitation Data'!$I$11,0,10*ROW('Sanitation Data'!I143)),NA())</f>
        <v>#N/A</v>
      </c>
      <c r="AY149" s="98" t="e">
        <f ca="true">+IF(AND(ISNUMBER(OFFSET('Sanitation Data'!$I$12,0,10*ROW('Sanitation Data'!I143))),'Data Summary'!DN149="Yes"),OFFSET('Sanitation Data'!$I$12,0,10*ROW('Sanitation Data'!I143)),NA())</f>
        <v>#N/A</v>
      </c>
      <c r="AZ149" s="99" t="e">
        <f ca="true">+IF(AND(ISNUMBER(OFFSET('Hygiene Data'!$D$5,0,10*ROW('Hygiene Data'!D143))),'Data Summary'!DO149="Yes"),OFFSET('Hygiene Data'!$D$5,0,10*ROW('Hygiene Data'!D143)),NA())</f>
        <v>#N/A</v>
      </c>
      <c r="BA149" s="99" t="e">
        <f ca="true">+IF(AND(ISNUMBER(OFFSET('Hygiene Data'!$D$7,0,10*ROW('Hygiene Data'!D143))),'Data Summary'!DP149="Yes"),OFFSET('Hygiene Data'!$D$7,0,10*ROW('Hygiene Data'!D143)),NA())</f>
        <v>#N/A</v>
      </c>
      <c r="BB149" s="99" t="e">
        <f ca="true">+IF(AND(ISNUMBER(OFFSET('Hygiene Data'!$D$9,0,10*ROW('Hygiene Data'!D143))),'Data Summary'!DQ149="Yes"),OFFSET('Hygiene Data'!$D$9,0,10*ROW('Hygiene Data'!D143)),NA())</f>
        <v>#N/A</v>
      </c>
      <c r="BC149" s="99" t="e">
        <f ca="true">+IF(AND(ISNUMBER(OFFSET('Hygiene Data'!$E$5,0,10*ROW('Hygiene Data'!E143))),'Data Summary'!DR149="Yes"),OFFSET('Hygiene Data'!$E$5,0,10*ROW('Hygiene Data'!E143)),NA())</f>
        <v>#N/A</v>
      </c>
      <c r="BD149" s="99" t="e">
        <f ca="true">+IF(AND(ISNUMBER(OFFSET('Hygiene Data'!$E$7,0,10*ROW('Hygiene Data'!E143))),'Data Summary'!DS149="Yes"),OFFSET('Hygiene Data'!$E$7,0,10*ROW('Hygiene Data'!E143)),NA())</f>
        <v>#N/A</v>
      </c>
      <c r="BE149" s="99" t="e">
        <f ca="true">+IF(AND(ISNUMBER(OFFSET('Hygiene Data'!$E$9,0,10*ROW('Hygiene Data'!E143))),'Data Summary'!DT149="Yes"),OFFSET('Hygiene Data'!$E$9,0,10*ROW('Hygiene Data'!E143)),NA())</f>
        <v>#N/A</v>
      </c>
      <c r="BF149" s="99" t="e">
        <f ca="true">+IF(AND(ISNUMBER(OFFSET('Hygiene Data'!$F$5,0,10*ROW('Hygiene Data'!F143))),'Data Summary'!DU149="Yes"),OFFSET('Hygiene Data'!$F$5,0,10*ROW('Hygiene Data'!F143)),NA())</f>
        <v>#N/A</v>
      </c>
      <c r="BG149" s="99" t="e">
        <f ca="true">+IF(AND(ISNUMBER(OFFSET('Hygiene Data'!$F$7,0,10*ROW('Hygiene Data'!F143))),'Data Summary'!DV149="Yes"),OFFSET('Hygiene Data'!$F$7,0,10*ROW('Hygiene Data'!F143)),NA())</f>
        <v>#N/A</v>
      </c>
      <c r="BH149" s="99" t="e">
        <f ca="true">+IF(AND(ISNUMBER(OFFSET('Hygiene Data'!$F$9,0,10*ROW('Hygiene Data'!F143))),'Data Summary'!DW149="Yes"),OFFSET('Hygiene Data'!$F$9,0,10*ROW('Hygiene Data'!F143)),NA())</f>
        <v>#N/A</v>
      </c>
      <c r="BI149" s="99" t="e">
        <f ca="true">+IF(AND(ISNUMBER(OFFSET('Hygiene Data'!$G$5,0,10*ROW('Hygiene Data'!G143))),'Data Summary'!DX149="Yes"),OFFSET('Hygiene Data'!$G$5,0,10*ROW('Hygiene Data'!G143)),NA())</f>
        <v>#N/A</v>
      </c>
      <c r="BJ149" s="99" t="e">
        <f ca="true">+IF(AND(ISNUMBER(OFFSET('Hygiene Data'!$G$7,0,10*ROW('Hygiene Data'!G143))),'Data Summary'!DY149="Yes"),OFFSET('Hygiene Data'!$G$7,0,10*ROW('Hygiene Data'!G143)),NA())</f>
        <v>#N/A</v>
      </c>
      <c r="BK149" s="99" t="e">
        <f ca="true">+IF(AND(ISNUMBER(OFFSET('Hygiene Data'!$G$9,0,10*ROW('Hygiene Data'!G143))),'Data Summary'!DZ149="Yes"),OFFSET('Hygiene Data'!$G$9,0,10*ROW('Hygiene Data'!G143)),NA())</f>
        <v>#N/A</v>
      </c>
      <c r="BL149" s="99" t="e">
        <f ca="true">+IF(AND(ISNUMBER(OFFSET('Hygiene Data'!$H$5,0,10*ROW('Hygiene Data'!H143))),'Data Summary'!EA149="Yes"),OFFSET('Hygiene Data'!$H$5,0,10*ROW('Hygiene Data'!H143)),NA())</f>
        <v>#N/A</v>
      </c>
      <c r="BM149" s="99" t="e">
        <f ca="true">+IF(AND(ISNUMBER(OFFSET('Hygiene Data'!$H$7,0,10*ROW('Hygiene Data'!H143))),'Data Summary'!EB149="Yes"),OFFSET('Hygiene Data'!$H$7,0,10*ROW('Hygiene Data'!H143)),NA())</f>
        <v>#N/A</v>
      </c>
      <c r="BN149" s="99" t="e">
        <f ca="true">+IF(AND(ISNUMBER(OFFSET('Hygiene Data'!$H$9,0,10*ROW('Hygiene Data'!H143))),'Data Summary'!EC149="Yes"),OFFSET('Hygiene Data'!$H$9,0,10*ROW('Hygiene Data'!H143)),NA())</f>
        <v>#N/A</v>
      </c>
      <c r="BO149" s="99" t="e">
        <f ca="true">+IF(AND(ISNUMBER(OFFSET('Hygiene Data'!$I$5,0,10*ROW('Hygiene Data'!I143))),'Data Summary'!ED149="Yes"),OFFSET('Hygiene Data'!$I$5,0,10*ROW('Hygiene Data'!I143)),NA())</f>
        <v>#N/A</v>
      </c>
      <c r="BP149" s="99" t="e">
        <f ca="true">+IF(AND(ISNUMBER(OFFSET('Hygiene Data'!$I$7,0,10*ROW('Hygiene Data'!I143))),'Data Summary'!EE149="Yes"),OFFSET('Hygiene Data'!$I$7,0,10*ROW('Hygiene Data'!I143)),NA())</f>
        <v>#N/A</v>
      </c>
      <c r="BQ149" s="99" t="e">
        <f ca="true">+IF(AND(ISNUMBER(OFFSET('Hygiene Data'!$I$9,0,10*ROW('Hygiene Data'!I143))),'Data Summary'!EF149="Yes"),OFFSET('Hygiene Data'!$I$9,0,10*ROW('Hygiene Data'!I143)),NA())</f>
        <v>#N/A</v>
      </c>
    </row>
    <row xmlns:x14ac="http://schemas.microsoft.com/office/spreadsheetml/2009/9/ac" r="150" x14ac:dyDescent="0.2">
      <c r="A150" s="337" t="e">
        <f ca="true">+RIGHT('Data Summary'!A150,LEN('Data Summary'!A150)-9)</f>
        <v>#VALUE!</v>
      </c>
      <c r="B150" s="38" t="str">
        <f ca="true">+IF(ISTEXT('Data Summary'!B150),'Data Summary'!B150,"")</f>
        <v/>
      </c>
      <c r="C150" s="336" t="e">
        <f ca="true">+VALUE('Data Summary'!C150)</f>
        <v>#VALUE!</v>
      </c>
      <c r="D150" s="97" t="e">
        <f ca="true">+IF(AND(ISNUMBER(OFFSET('Water Data'!$D$4,0,10*ROW('Water Data'!D144))),'Data Summary'!BS150="Yes"),100-OFFSET('Water Data'!$D$4,0,10*ROW('Water Data'!D144)),NA())</f>
        <v>#N/A</v>
      </c>
      <c r="E150" s="97" t="e">
        <f ca="true">+IF(AND(ISNUMBER(OFFSET('Water Data'!$D$6,0,10*ROW('Water Data'!D144))),'Data Summary'!BT150="Yes"),OFFSET('Water Data'!$D$6,0,10*ROW('Water Data'!D144)),NA())</f>
        <v>#N/A</v>
      </c>
      <c r="F150" s="97" t="e">
        <f ca="true">+IF(AND(ISNUMBER(OFFSET('Water Data'!$D$9,0,10*ROW('Water Data'!D144))),'Data Summary'!BU150="Yes"),OFFSET('Water Data'!$D$9,0,10*ROW('Water Data'!D144)),NA())</f>
        <v>#N/A</v>
      </c>
      <c r="G150" s="97" t="e">
        <f ca="true">+IF(AND(ISNUMBER(OFFSET('Water Data'!$E$4,0,10*ROW('Water Data'!E144))),'Data Summary'!BV150="Yes"),100-OFFSET('Water Data'!$E$4,0,10*ROW('Water Data'!E144)),NA())</f>
        <v>#N/A</v>
      </c>
      <c r="H150" s="97" t="e">
        <f ca="true">+IF(AND(ISNUMBER(OFFSET('Water Data'!$E$6,0,10*ROW('Water Data'!E144))),'Data Summary'!BW150="Yes"),OFFSET('Water Data'!$E$6,0,10*ROW('Water Data'!E144)),NA())</f>
        <v>#N/A</v>
      </c>
      <c r="I150" s="97" t="e">
        <f ca="true">+IF(AND(ISNUMBER(OFFSET('Water Data'!$E$9,0,10*ROW('Water Data'!E144))),'Data Summary'!BX150="Yes"),OFFSET('Water Data'!$E$9,0,10*ROW('Water Data'!E144)),NA())</f>
        <v>#N/A</v>
      </c>
      <c r="J150" s="97" t="e">
        <f ca="true">+IF(AND(ISNUMBER(OFFSET('Water Data'!$F$4,0,10*ROW('Water Data'!F144))),'Data Summary'!BY150="Yes"),100-OFFSET('Water Data'!$F$4,0,10*ROW('Water Data'!F144)),NA())</f>
        <v>#N/A</v>
      </c>
      <c r="K150" s="97" t="e">
        <f ca="true">+IF(AND(ISNUMBER(OFFSET('Water Data'!$F$6,0,10*ROW('Water Data'!F144))),'Data Summary'!BZ150="Yes"),OFFSET('Water Data'!$F$6,0,10*ROW('Water Data'!F144)),NA())</f>
        <v>#N/A</v>
      </c>
      <c r="L150" s="97" t="e">
        <f ca="true">+IF(AND(ISNUMBER(OFFSET('Water Data'!$F$9,0,10*ROW('Water Data'!F144))),'Data Summary'!CA150="Yes"),OFFSET('Water Data'!$F$9,0,10*ROW('Water Data'!F144)),NA())</f>
        <v>#N/A</v>
      </c>
      <c r="M150" s="97" t="e">
        <f ca="true">+IF(AND(ISNUMBER(OFFSET('Water Data'!$G$4,0,10*ROW('Water Data'!G144))),'Data Summary'!CB150="Yes"),100-OFFSET('Water Data'!$G$4,0,10*ROW('Water Data'!G144)),NA())</f>
        <v>#N/A</v>
      </c>
      <c r="N150" s="97" t="e">
        <f ca="true">+IF(AND(ISNUMBER(OFFSET('Water Data'!$G$6,0,10*ROW('Water Data'!G144))),'Data Summary'!CC150="Yes"),OFFSET('Water Data'!$G$6,0,10*ROW('Water Data'!G144)),NA())</f>
        <v>#N/A</v>
      </c>
      <c r="O150" s="97" t="e">
        <f ca="true">+IF(AND(ISNUMBER(OFFSET('Water Data'!$G$9,0,10*ROW('Water Data'!G144))),'Data Summary'!CD150="Yes"),OFFSET('Water Data'!$G$9,0,10*ROW('Water Data'!G144)),NA())</f>
        <v>#N/A</v>
      </c>
      <c r="P150" s="97" t="e">
        <f ca="true">+IF(AND(ISNUMBER(OFFSET('Water Data'!$H$4,0,10*ROW('Water Data'!H144))),'Data Summary'!CE150="Yes"),100-OFFSET('Water Data'!$H$4,0,10*ROW('Water Data'!H144)),NA())</f>
        <v>#N/A</v>
      </c>
      <c r="Q150" s="97" t="e">
        <f ca="true">+IF(AND(ISNUMBER(OFFSET('Water Data'!$H$6,0,10*ROW('Water Data'!H144))),'Data Summary'!CF150="Yes"),OFFSET('Water Data'!$H$6,0,10*ROW('Water Data'!H144)),NA())</f>
        <v>#N/A</v>
      </c>
      <c r="R150" s="97" t="e">
        <f ca="true">+IF(AND(ISNUMBER(OFFSET('Water Data'!$H$9,0,10*ROW('Water Data'!H144))),'Data Summary'!CG150="Yes"),OFFSET('Water Data'!$H$9,0,10*ROW('Water Data'!H144)),NA())</f>
        <v>#N/A</v>
      </c>
      <c r="S150" s="97" t="e">
        <f ca="true">+IF(AND(ISNUMBER(OFFSET('Water Data'!$I$4,0,10*ROW('Water Data'!I144))),'Data Summary'!CH150="Yes"),100-OFFSET('Water Data'!$I$4,0,10*ROW('Water Data'!I144)),NA())</f>
        <v>#N/A</v>
      </c>
      <c r="T150" s="97" t="e">
        <f ca="true">+IF(AND(ISNUMBER(OFFSET('Water Data'!$I$6,0,10*ROW('Water Data'!I144))),'Data Summary'!CI150="Yes"),OFFSET('Water Data'!$I$6,0,10*ROW('Water Data'!I144)),NA())</f>
        <v>#N/A</v>
      </c>
      <c r="U150" s="97" t="e">
        <f ca="true">+IF(AND(ISNUMBER(OFFSET('Water Data'!$I$9,0,10*ROW('Water Data'!I144))),'Data Summary'!CJ150="Yes"),OFFSET('Water Data'!$I$9,0,10*ROW('Water Data'!I144)),NA())</f>
        <v>#N/A</v>
      </c>
      <c r="V150" s="98" t="e">
        <f ca="true">+IF(AND(ISNUMBER(OFFSET('Sanitation Data'!$D$4,0,10*ROW('Sanitation Data'!D144))),'Data Summary'!CK150="Yes"),100-OFFSET('Sanitation Data'!$D$4,0,10*ROW('Sanitation Data'!D144)),NA())</f>
        <v>#N/A</v>
      </c>
      <c r="W150" s="98" t="e">
        <f ca="true">+IF(AND(ISNUMBER(OFFSET('Sanitation Data'!$D$6,0,10*ROW('Sanitation Data'!D144))),'Data Summary'!CL150="Yes"),OFFSET('Sanitation Data'!$D$6,0,10*ROW('Sanitation Data'!D144)),NA())</f>
        <v>#N/A</v>
      </c>
      <c r="X150" s="98" t="e">
        <f ca="true">+IF(AND(ISNUMBER(OFFSET('Sanitation Data'!$D$10,0,10*ROW('Sanitation Data'!D144))),'Data Summary'!CM150="Yes"),OFFSET('Sanitation Data'!$D$10,0,10*ROW('Sanitation Data'!D144)),NA())</f>
        <v>#N/A</v>
      </c>
      <c r="Y150" s="98" t="e">
        <f ca="true">+IF(AND(ISNUMBER(OFFSET('Sanitation Data'!$D$11,0,10*ROW('Sanitation Data'!D144))),'Data Summary'!CN150="Yes"),OFFSET('Sanitation Data'!$D$11,0,10*ROW('Sanitation Data'!D144)),NA())</f>
        <v>#N/A</v>
      </c>
      <c r="Z150" s="98" t="e">
        <f ca="true">+IF(AND(ISNUMBER(OFFSET('Sanitation Data'!$D$12,0,10*ROW('Sanitation Data'!D144))),'Data Summary'!CO150="Yes"),OFFSET('Sanitation Data'!$D$12,0,10*ROW('Sanitation Data'!D144)),NA())</f>
        <v>#N/A</v>
      </c>
      <c r="AA150" s="98" t="e">
        <f ca="true">+IF(AND(ISNUMBER(OFFSET('Sanitation Data'!$E$4,0,10*ROW('Sanitation Data'!E144))),'Data Summary'!CP150="Yes"),100-OFFSET('Sanitation Data'!$E$4,0,10*ROW('Sanitation Data'!E144)),NA())</f>
        <v>#N/A</v>
      </c>
      <c r="AB150" s="98" t="e">
        <f ca="true">+IF(AND(ISNUMBER(OFFSET('Sanitation Data'!$E$6,0,10*ROW('Sanitation Data'!E144))),'Data Summary'!CQ150="Yes"),OFFSET('Sanitation Data'!$E$6,0,10*ROW('Sanitation Data'!E144)),NA())</f>
        <v>#N/A</v>
      </c>
      <c r="AC150" s="98" t="e">
        <f ca="true">+IF(AND(ISNUMBER(OFFSET('Sanitation Data'!$E$10,0,10*ROW('Sanitation Data'!E144))),'Data Summary'!CR150="Yes"),OFFSET('Sanitation Data'!$E$10,0,10*ROW('Sanitation Data'!E144)),NA())</f>
        <v>#N/A</v>
      </c>
      <c r="AD150" s="98" t="e">
        <f ca="true">+IF(AND(ISNUMBER(OFFSET('Sanitation Data'!$E$11,0,10*ROW('Sanitation Data'!E144))),'Data Summary'!CS150="Yes"),OFFSET('Sanitation Data'!$E$11,0,10*ROW('Sanitation Data'!E144)),NA())</f>
        <v>#N/A</v>
      </c>
      <c r="AE150" s="98" t="e">
        <f ca="true">+IF(AND(ISNUMBER(OFFSET('Sanitation Data'!$E$12,0,10*ROW('Sanitation Data'!E144))),'Data Summary'!CT150="Yes"),OFFSET('Sanitation Data'!$E$12,0,10*ROW('Sanitation Data'!E144)),NA())</f>
        <v>#N/A</v>
      </c>
      <c r="AF150" s="98" t="e">
        <f ca="true">+IF(AND(ISNUMBER(OFFSET('Sanitation Data'!$F$4,0,10*ROW('Sanitation Data'!F144))),'Data Summary'!CU150="Yes"),100-OFFSET('Sanitation Data'!$F$4,0,10*ROW('Sanitation Data'!F144)),NA())</f>
        <v>#N/A</v>
      </c>
      <c r="AG150" s="98" t="e">
        <f ca="true">+IF(AND(ISNUMBER(OFFSET('Sanitation Data'!$F$6,0,10*ROW('Sanitation Data'!F144))),'Data Summary'!CV150="Yes"),OFFSET('Sanitation Data'!$F$6,0,10*ROW('Sanitation Data'!F144)),NA())</f>
        <v>#N/A</v>
      </c>
      <c r="AH150" s="98" t="e">
        <f ca="true">+IF(AND(ISNUMBER(OFFSET('Sanitation Data'!$F$10,0,10*ROW('Sanitation Data'!F144))),'Data Summary'!CW150="Yes"),OFFSET('Sanitation Data'!$F$10,0,10*ROW('Sanitation Data'!F144)),NA())</f>
        <v>#N/A</v>
      </c>
      <c r="AI150" s="98" t="e">
        <f ca="true">+IF(AND(ISNUMBER(OFFSET('Sanitation Data'!$F$11,0,10*ROW('Sanitation Data'!F144))),'Data Summary'!CX150="Yes"),OFFSET('Sanitation Data'!$F$11,0,10*ROW('Sanitation Data'!F144)),NA())</f>
        <v>#N/A</v>
      </c>
      <c r="AJ150" s="98" t="e">
        <f ca="true">+IF(AND(ISNUMBER(OFFSET('Sanitation Data'!$F$12,0,10*ROW('Sanitation Data'!F144))),'Data Summary'!CY150="Yes"),OFFSET('Sanitation Data'!$F$12,0,10*ROW('Sanitation Data'!F144)),NA())</f>
        <v>#N/A</v>
      </c>
      <c r="AK150" s="98" t="e">
        <f ca="true">+IF(AND(ISNUMBER(OFFSET('Sanitation Data'!$G$4,0,10*ROW('Sanitation Data'!G144))),'Data Summary'!CZ150="Yes"),100-OFFSET('Sanitation Data'!$G$4,0,10*ROW('Sanitation Data'!G144)),NA())</f>
        <v>#N/A</v>
      </c>
      <c r="AL150" s="98" t="e">
        <f ca="true">+IF(AND(ISNUMBER(OFFSET('Sanitation Data'!$G$6,0,10*ROW('Sanitation Data'!G144))),'Data Summary'!DA150="Yes"),OFFSET('Sanitation Data'!$G$6,0,10*ROW('Sanitation Data'!G144)),NA())</f>
        <v>#N/A</v>
      </c>
      <c r="AM150" s="98" t="e">
        <f ca="true">+IF(AND(ISNUMBER(OFFSET('Sanitation Data'!$G$10,0,10*ROW('Sanitation Data'!G144))),'Data Summary'!DB150="Yes"),OFFSET('Sanitation Data'!$G$10,0,10*ROW('Sanitation Data'!G144)),NA())</f>
        <v>#N/A</v>
      </c>
      <c r="AN150" s="98" t="e">
        <f ca="true">+IF(AND(ISNUMBER(OFFSET('Sanitation Data'!$G$11,0,10*ROW('Sanitation Data'!G144))),'Data Summary'!DC150="Yes"),OFFSET('Sanitation Data'!$G$11,0,10*ROW('Sanitation Data'!G144)),NA())</f>
        <v>#N/A</v>
      </c>
      <c r="AO150" s="98" t="e">
        <f ca="true">+IF(AND(ISNUMBER(OFFSET('Sanitation Data'!$G$12,0,10*ROW('Sanitation Data'!G144))),'Data Summary'!DD150="Yes"),OFFSET('Sanitation Data'!$G$12,0,10*ROW('Sanitation Data'!G144)),NA())</f>
        <v>#N/A</v>
      </c>
      <c r="AP150" s="98" t="e">
        <f ca="true">+IF(AND(ISNUMBER(OFFSET('Sanitation Data'!$H$4,0,10*ROW('Sanitation Data'!H144))),'Data Summary'!DE150="Yes"),100-OFFSET('Sanitation Data'!$H$4,0,10*ROW('Sanitation Data'!H144)),NA())</f>
        <v>#N/A</v>
      </c>
      <c r="AQ150" s="98" t="e">
        <f ca="true">+IF(AND(ISNUMBER(OFFSET('Sanitation Data'!$H$6,0,10*ROW('Sanitation Data'!H144))),'Data Summary'!DF150="Yes"),OFFSET('Sanitation Data'!$H$6,0,10*ROW('Sanitation Data'!H144)),NA())</f>
        <v>#N/A</v>
      </c>
      <c r="AR150" s="98" t="e">
        <f ca="true">+IF(AND(ISNUMBER(OFFSET('Sanitation Data'!$H$10,0,10*ROW('Sanitation Data'!H144))),'Data Summary'!DG150="Yes"),OFFSET('Sanitation Data'!$H$10,0,10*ROW('Sanitation Data'!H144)),NA())</f>
        <v>#N/A</v>
      </c>
      <c r="AS150" s="98" t="e">
        <f ca="true">+IF(AND(ISNUMBER(OFFSET('Sanitation Data'!$H$11,0,10*ROW('Sanitation Data'!H144))),'Data Summary'!DH150="Yes"),OFFSET('Sanitation Data'!$H$11,0,10*ROW('Sanitation Data'!H144)),NA())</f>
        <v>#N/A</v>
      </c>
      <c r="AT150" s="98" t="e">
        <f ca="true">+IF(AND(ISNUMBER(OFFSET('Sanitation Data'!$H$12,0,10*ROW('Sanitation Data'!H144))),'Data Summary'!DI150="Yes"),OFFSET('Sanitation Data'!$H$12,0,10*ROW('Sanitation Data'!H144)),NA())</f>
        <v>#N/A</v>
      </c>
      <c r="AU150" s="98" t="e">
        <f ca="true">+IF(AND(ISNUMBER(OFFSET('Sanitation Data'!$I$4,0,10*ROW('Sanitation Data'!I144))),'Data Summary'!DJ150="Yes"),100-OFFSET('Sanitation Data'!$I$4,0,10*ROW('Sanitation Data'!I144)),NA())</f>
        <v>#N/A</v>
      </c>
      <c r="AV150" s="98" t="e">
        <f ca="true">+IF(AND(ISNUMBER(OFFSET('Sanitation Data'!$I$6,0,10*ROW('Sanitation Data'!I144))),'Data Summary'!DK150="Yes"),OFFSET('Sanitation Data'!$I$6,0,10*ROW('Sanitation Data'!I144)),NA())</f>
        <v>#N/A</v>
      </c>
      <c r="AW150" s="98" t="e">
        <f ca="true">+IF(AND(ISNUMBER(OFFSET('Sanitation Data'!$I$10,0,10*ROW('Sanitation Data'!I144))),'Data Summary'!DL150="Yes"),OFFSET('Sanitation Data'!$I$10,0,10*ROW('Sanitation Data'!I144)),NA())</f>
        <v>#N/A</v>
      </c>
      <c r="AX150" s="98" t="e">
        <f ca="true">+IF(AND(ISNUMBER(OFFSET('Sanitation Data'!$I$11,0,10*ROW('Sanitation Data'!I144))),'Data Summary'!DM150="Yes"),OFFSET('Sanitation Data'!$I$11,0,10*ROW('Sanitation Data'!I144)),NA())</f>
        <v>#N/A</v>
      </c>
      <c r="AY150" s="98" t="e">
        <f ca="true">+IF(AND(ISNUMBER(OFFSET('Sanitation Data'!$I$12,0,10*ROW('Sanitation Data'!I144))),'Data Summary'!DN150="Yes"),OFFSET('Sanitation Data'!$I$12,0,10*ROW('Sanitation Data'!I144)),NA())</f>
        <v>#N/A</v>
      </c>
      <c r="AZ150" s="99" t="e">
        <f ca="true">+IF(AND(ISNUMBER(OFFSET('Hygiene Data'!$D$5,0,10*ROW('Hygiene Data'!D144))),'Data Summary'!DO150="Yes"),OFFSET('Hygiene Data'!$D$5,0,10*ROW('Hygiene Data'!D144)),NA())</f>
        <v>#N/A</v>
      </c>
      <c r="BA150" s="99" t="e">
        <f ca="true">+IF(AND(ISNUMBER(OFFSET('Hygiene Data'!$D$7,0,10*ROW('Hygiene Data'!D144))),'Data Summary'!DP150="Yes"),OFFSET('Hygiene Data'!$D$7,0,10*ROW('Hygiene Data'!D144)),NA())</f>
        <v>#N/A</v>
      </c>
      <c r="BB150" s="99" t="e">
        <f ca="true">+IF(AND(ISNUMBER(OFFSET('Hygiene Data'!$D$9,0,10*ROW('Hygiene Data'!D144))),'Data Summary'!DQ150="Yes"),OFFSET('Hygiene Data'!$D$9,0,10*ROW('Hygiene Data'!D144)),NA())</f>
        <v>#N/A</v>
      </c>
      <c r="BC150" s="99" t="e">
        <f ca="true">+IF(AND(ISNUMBER(OFFSET('Hygiene Data'!$E$5,0,10*ROW('Hygiene Data'!E144))),'Data Summary'!DR150="Yes"),OFFSET('Hygiene Data'!$E$5,0,10*ROW('Hygiene Data'!E144)),NA())</f>
        <v>#N/A</v>
      </c>
      <c r="BD150" s="99" t="e">
        <f ca="true">+IF(AND(ISNUMBER(OFFSET('Hygiene Data'!$E$7,0,10*ROW('Hygiene Data'!E144))),'Data Summary'!DS150="Yes"),OFFSET('Hygiene Data'!$E$7,0,10*ROW('Hygiene Data'!E144)),NA())</f>
        <v>#N/A</v>
      </c>
      <c r="BE150" s="99" t="e">
        <f ca="true">+IF(AND(ISNUMBER(OFFSET('Hygiene Data'!$E$9,0,10*ROW('Hygiene Data'!E144))),'Data Summary'!DT150="Yes"),OFFSET('Hygiene Data'!$E$9,0,10*ROW('Hygiene Data'!E144)),NA())</f>
        <v>#N/A</v>
      </c>
      <c r="BF150" s="99" t="e">
        <f ca="true">+IF(AND(ISNUMBER(OFFSET('Hygiene Data'!$F$5,0,10*ROW('Hygiene Data'!F144))),'Data Summary'!DU150="Yes"),OFFSET('Hygiene Data'!$F$5,0,10*ROW('Hygiene Data'!F144)),NA())</f>
        <v>#N/A</v>
      </c>
      <c r="BG150" s="99" t="e">
        <f ca="true">+IF(AND(ISNUMBER(OFFSET('Hygiene Data'!$F$7,0,10*ROW('Hygiene Data'!F144))),'Data Summary'!DV150="Yes"),OFFSET('Hygiene Data'!$F$7,0,10*ROW('Hygiene Data'!F144)),NA())</f>
        <v>#N/A</v>
      </c>
      <c r="BH150" s="99" t="e">
        <f ca="true">+IF(AND(ISNUMBER(OFFSET('Hygiene Data'!$F$9,0,10*ROW('Hygiene Data'!F144))),'Data Summary'!DW150="Yes"),OFFSET('Hygiene Data'!$F$9,0,10*ROW('Hygiene Data'!F144)),NA())</f>
        <v>#N/A</v>
      </c>
      <c r="BI150" s="99" t="e">
        <f ca="true">+IF(AND(ISNUMBER(OFFSET('Hygiene Data'!$G$5,0,10*ROW('Hygiene Data'!G144))),'Data Summary'!DX150="Yes"),OFFSET('Hygiene Data'!$G$5,0,10*ROW('Hygiene Data'!G144)),NA())</f>
        <v>#N/A</v>
      </c>
      <c r="BJ150" s="99" t="e">
        <f ca="true">+IF(AND(ISNUMBER(OFFSET('Hygiene Data'!$G$7,0,10*ROW('Hygiene Data'!G144))),'Data Summary'!DY150="Yes"),OFFSET('Hygiene Data'!$G$7,0,10*ROW('Hygiene Data'!G144)),NA())</f>
        <v>#N/A</v>
      </c>
      <c r="BK150" s="99" t="e">
        <f ca="true">+IF(AND(ISNUMBER(OFFSET('Hygiene Data'!$G$9,0,10*ROW('Hygiene Data'!G144))),'Data Summary'!DZ150="Yes"),OFFSET('Hygiene Data'!$G$9,0,10*ROW('Hygiene Data'!G144)),NA())</f>
        <v>#N/A</v>
      </c>
      <c r="BL150" s="99" t="e">
        <f ca="true">+IF(AND(ISNUMBER(OFFSET('Hygiene Data'!$H$5,0,10*ROW('Hygiene Data'!H144))),'Data Summary'!EA150="Yes"),OFFSET('Hygiene Data'!$H$5,0,10*ROW('Hygiene Data'!H144)),NA())</f>
        <v>#N/A</v>
      </c>
      <c r="BM150" s="99" t="e">
        <f ca="true">+IF(AND(ISNUMBER(OFFSET('Hygiene Data'!$H$7,0,10*ROW('Hygiene Data'!H144))),'Data Summary'!EB150="Yes"),OFFSET('Hygiene Data'!$H$7,0,10*ROW('Hygiene Data'!H144)),NA())</f>
        <v>#N/A</v>
      </c>
      <c r="BN150" s="99" t="e">
        <f ca="true">+IF(AND(ISNUMBER(OFFSET('Hygiene Data'!$H$9,0,10*ROW('Hygiene Data'!H144))),'Data Summary'!EC150="Yes"),OFFSET('Hygiene Data'!$H$9,0,10*ROW('Hygiene Data'!H144)),NA())</f>
        <v>#N/A</v>
      </c>
      <c r="BO150" s="99" t="e">
        <f ca="true">+IF(AND(ISNUMBER(OFFSET('Hygiene Data'!$I$5,0,10*ROW('Hygiene Data'!I144))),'Data Summary'!ED150="Yes"),OFFSET('Hygiene Data'!$I$5,0,10*ROW('Hygiene Data'!I144)),NA())</f>
        <v>#N/A</v>
      </c>
      <c r="BP150" s="99" t="e">
        <f ca="true">+IF(AND(ISNUMBER(OFFSET('Hygiene Data'!$I$7,0,10*ROW('Hygiene Data'!I144))),'Data Summary'!EE150="Yes"),OFFSET('Hygiene Data'!$I$7,0,10*ROW('Hygiene Data'!I144)),NA())</f>
        <v>#N/A</v>
      </c>
      <c r="BQ150" s="99" t="e">
        <f ca="true">+IF(AND(ISNUMBER(OFFSET('Hygiene Data'!$I$9,0,10*ROW('Hygiene Data'!I144))),'Data Summary'!EF150="Yes"),OFFSET('Hygiene Data'!$I$9,0,10*ROW('Hygiene Data'!I144)),NA())</f>
        <v>#N/A</v>
      </c>
    </row>
    <row xmlns:x14ac="http://schemas.microsoft.com/office/spreadsheetml/2009/9/ac" r="151" x14ac:dyDescent="0.2">
      <c r="A151" s="337" t="e">
        <f ca="true">+RIGHT('Data Summary'!A151,LEN('Data Summary'!A151)-9)</f>
        <v>#VALUE!</v>
      </c>
      <c r="B151" s="38" t="str">
        <f ca="true">+IF(ISTEXT('Data Summary'!B151),'Data Summary'!B151,"")</f>
        <v/>
      </c>
      <c r="C151" s="336" t="e">
        <f ca="true">+VALUE('Data Summary'!C151)</f>
        <v>#VALUE!</v>
      </c>
      <c r="D151" s="97" t="e">
        <f ca="true">+IF(AND(ISNUMBER(OFFSET('Water Data'!$D$4,0,10*ROW('Water Data'!D145))),'Data Summary'!BS151="Yes"),100-OFFSET('Water Data'!$D$4,0,10*ROW('Water Data'!D145)),NA())</f>
        <v>#N/A</v>
      </c>
      <c r="E151" s="97" t="e">
        <f ca="true">+IF(AND(ISNUMBER(OFFSET('Water Data'!$D$6,0,10*ROW('Water Data'!D145))),'Data Summary'!BT151="Yes"),OFFSET('Water Data'!$D$6,0,10*ROW('Water Data'!D145)),NA())</f>
        <v>#N/A</v>
      </c>
      <c r="F151" s="97" t="e">
        <f ca="true">+IF(AND(ISNUMBER(OFFSET('Water Data'!$D$9,0,10*ROW('Water Data'!D145))),'Data Summary'!BU151="Yes"),OFFSET('Water Data'!$D$9,0,10*ROW('Water Data'!D145)),NA())</f>
        <v>#N/A</v>
      </c>
      <c r="G151" s="97" t="e">
        <f ca="true">+IF(AND(ISNUMBER(OFFSET('Water Data'!$E$4,0,10*ROW('Water Data'!E145))),'Data Summary'!BV151="Yes"),100-OFFSET('Water Data'!$E$4,0,10*ROW('Water Data'!E145)),NA())</f>
        <v>#N/A</v>
      </c>
      <c r="H151" s="97" t="e">
        <f ca="true">+IF(AND(ISNUMBER(OFFSET('Water Data'!$E$6,0,10*ROW('Water Data'!E145))),'Data Summary'!BW151="Yes"),OFFSET('Water Data'!$E$6,0,10*ROW('Water Data'!E145)),NA())</f>
        <v>#N/A</v>
      </c>
      <c r="I151" s="97" t="e">
        <f ca="true">+IF(AND(ISNUMBER(OFFSET('Water Data'!$E$9,0,10*ROW('Water Data'!E145))),'Data Summary'!BX151="Yes"),OFFSET('Water Data'!$E$9,0,10*ROW('Water Data'!E145)),NA())</f>
        <v>#N/A</v>
      </c>
      <c r="J151" s="97" t="e">
        <f ca="true">+IF(AND(ISNUMBER(OFFSET('Water Data'!$F$4,0,10*ROW('Water Data'!F145))),'Data Summary'!BY151="Yes"),100-OFFSET('Water Data'!$F$4,0,10*ROW('Water Data'!F145)),NA())</f>
        <v>#N/A</v>
      </c>
      <c r="K151" s="97" t="e">
        <f ca="true">+IF(AND(ISNUMBER(OFFSET('Water Data'!$F$6,0,10*ROW('Water Data'!F145))),'Data Summary'!BZ151="Yes"),OFFSET('Water Data'!$F$6,0,10*ROW('Water Data'!F145)),NA())</f>
        <v>#N/A</v>
      </c>
      <c r="L151" s="97" t="e">
        <f ca="true">+IF(AND(ISNUMBER(OFFSET('Water Data'!$F$9,0,10*ROW('Water Data'!F145))),'Data Summary'!CA151="Yes"),OFFSET('Water Data'!$F$9,0,10*ROW('Water Data'!F145)),NA())</f>
        <v>#N/A</v>
      </c>
      <c r="M151" s="97" t="e">
        <f ca="true">+IF(AND(ISNUMBER(OFFSET('Water Data'!$G$4,0,10*ROW('Water Data'!G145))),'Data Summary'!CB151="Yes"),100-OFFSET('Water Data'!$G$4,0,10*ROW('Water Data'!G145)),NA())</f>
        <v>#N/A</v>
      </c>
      <c r="N151" s="97" t="e">
        <f ca="true">+IF(AND(ISNUMBER(OFFSET('Water Data'!$G$6,0,10*ROW('Water Data'!G145))),'Data Summary'!CC151="Yes"),OFFSET('Water Data'!$G$6,0,10*ROW('Water Data'!G145)),NA())</f>
        <v>#N/A</v>
      </c>
      <c r="O151" s="97" t="e">
        <f ca="true">+IF(AND(ISNUMBER(OFFSET('Water Data'!$G$9,0,10*ROW('Water Data'!G145))),'Data Summary'!CD151="Yes"),OFFSET('Water Data'!$G$9,0,10*ROW('Water Data'!G145)),NA())</f>
        <v>#N/A</v>
      </c>
      <c r="P151" s="97" t="e">
        <f ca="true">+IF(AND(ISNUMBER(OFFSET('Water Data'!$H$4,0,10*ROW('Water Data'!H145))),'Data Summary'!CE151="Yes"),100-OFFSET('Water Data'!$H$4,0,10*ROW('Water Data'!H145)),NA())</f>
        <v>#N/A</v>
      </c>
      <c r="Q151" s="97" t="e">
        <f ca="true">+IF(AND(ISNUMBER(OFFSET('Water Data'!$H$6,0,10*ROW('Water Data'!H145))),'Data Summary'!CF151="Yes"),OFFSET('Water Data'!$H$6,0,10*ROW('Water Data'!H145)),NA())</f>
        <v>#N/A</v>
      </c>
      <c r="R151" s="97" t="e">
        <f ca="true">+IF(AND(ISNUMBER(OFFSET('Water Data'!$H$9,0,10*ROW('Water Data'!H145))),'Data Summary'!CG151="Yes"),OFFSET('Water Data'!$H$9,0,10*ROW('Water Data'!H145)),NA())</f>
        <v>#N/A</v>
      </c>
      <c r="S151" s="97" t="e">
        <f ca="true">+IF(AND(ISNUMBER(OFFSET('Water Data'!$I$4,0,10*ROW('Water Data'!I145))),'Data Summary'!CH151="Yes"),100-OFFSET('Water Data'!$I$4,0,10*ROW('Water Data'!I145)),NA())</f>
        <v>#N/A</v>
      </c>
      <c r="T151" s="97" t="e">
        <f ca="true">+IF(AND(ISNUMBER(OFFSET('Water Data'!$I$6,0,10*ROW('Water Data'!I145))),'Data Summary'!CI151="Yes"),OFFSET('Water Data'!$I$6,0,10*ROW('Water Data'!I145)),NA())</f>
        <v>#N/A</v>
      </c>
      <c r="U151" s="97" t="e">
        <f ca="true">+IF(AND(ISNUMBER(OFFSET('Water Data'!$I$9,0,10*ROW('Water Data'!I145))),'Data Summary'!CJ151="Yes"),OFFSET('Water Data'!$I$9,0,10*ROW('Water Data'!I145)),NA())</f>
        <v>#N/A</v>
      </c>
      <c r="V151" s="98" t="e">
        <f ca="true">+IF(AND(ISNUMBER(OFFSET('Sanitation Data'!$D$4,0,10*ROW('Sanitation Data'!D145))),'Data Summary'!CK151="Yes"),100-OFFSET('Sanitation Data'!$D$4,0,10*ROW('Sanitation Data'!D145)),NA())</f>
        <v>#N/A</v>
      </c>
      <c r="W151" s="98" t="e">
        <f ca="true">+IF(AND(ISNUMBER(OFFSET('Sanitation Data'!$D$6,0,10*ROW('Sanitation Data'!D145))),'Data Summary'!CL151="Yes"),OFFSET('Sanitation Data'!$D$6,0,10*ROW('Sanitation Data'!D145)),NA())</f>
        <v>#N/A</v>
      </c>
      <c r="X151" s="98" t="e">
        <f ca="true">+IF(AND(ISNUMBER(OFFSET('Sanitation Data'!$D$10,0,10*ROW('Sanitation Data'!D145))),'Data Summary'!CM151="Yes"),OFFSET('Sanitation Data'!$D$10,0,10*ROW('Sanitation Data'!D145)),NA())</f>
        <v>#N/A</v>
      </c>
      <c r="Y151" s="98" t="e">
        <f ca="true">+IF(AND(ISNUMBER(OFFSET('Sanitation Data'!$D$11,0,10*ROW('Sanitation Data'!D145))),'Data Summary'!CN151="Yes"),OFFSET('Sanitation Data'!$D$11,0,10*ROW('Sanitation Data'!D145)),NA())</f>
        <v>#N/A</v>
      </c>
      <c r="Z151" s="98" t="e">
        <f ca="true">+IF(AND(ISNUMBER(OFFSET('Sanitation Data'!$D$12,0,10*ROW('Sanitation Data'!D145))),'Data Summary'!CO151="Yes"),OFFSET('Sanitation Data'!$D$12,0,10*ROW('Sanitation Data'!D145)),NA())</f>
        <v>#N/A</v>
      </c>
      <c r="AA151" s="98" t="e">
        <f ca="true">+IF(AND(ISNUMBER(OFFSET('Sanitation Data'!$E$4,0,10*ROW('Sanitation Data'!E145))),'Data Summary'!CP151="Yes"),100-OFFSET('Sanitation Data'!$E$4,0,10*ROW('Sanitation Data'!E145)),NA())</f>
        <v>#N/A</v>
      </c>
      <c r="AB151" s="98" t="e">
        <f ca="true">+IF(AND(ISNUMBER(OFFSET('Sanitation Data'!$E$6,0,10*ROW('Sanitation Data'!E145))),'Data Summary'!CQ151="Yes"),OFFSET('Sanitation Data'!$E$6,0,10*ROW('Sanitation Data'!E145)),NA())</f>
        <v>#N/A</v>
      </c>
      <c r="AC151" s="98" t="e">
        <f ca="true">+IF(AND(ISNUMBER(OFFSET('Sanitation Data'!$E$10,0,10*ROW('Sanitation Data'!E145))),'Data Summary'!CR151="Yes"),OFFSET('Sanitation Data'!$E$10,0,10*ROW('Sanitation Data'!E145)),NA())</f>
        <v>#N/A</v>
      </c>
      <c r="AD151" s="98" t="e">
        <f ca="true">+IF(AND(ISNUMBER(OFFSET('Sanitation Data'!$E$11,0,10*ROW('Sanitation Data'!E145))),'Data Summary'!CS151="Yes"),OFFSET('Sanitation Data'!$E$11,0,10*ROW('Sanitation Data'!E145)),NA())</f>
        <v>#N/A</v>
      </c>
      <c r="AE151" s="98" t="e">
        <f ca="true">+IF(AND(ISNUMBER(OFFSET('Sanitation Data'!$E$12,0,10*ROW('Sanitation Data'!E145))),'Data Summary'!CT151="Yes"),OFFSET('Sanitation Data'!$E$12,0,10*ROW('Sanitation Data'!E145)),NA())</f>
        <v>#N/A</v>
      </c>
      <c r="AF151" s="98" t="e">
        <f ca="true">+IF(AND(ISNUMBER(OFFSET('Sanitation Data'!$F$4,0,10*ROW('Sanitation Data'!F145))),'Data Summary'!CU151="Yes"),100-OFFSET('Sanitation Data'!$F$4,0,10*ROW('Sanitation Data'!F145)),NA())</f>
        <v>#N/A</v>
      </c>
      <c r="AG151" s="98" t="e">
        <f ca="true">+IF(AND(ISNUMBER(OFFSET('Sanitation Data'!$F$6,0,10*ROW('Sanitation Data'!F145))),'Data Summary'!CV151="Yes"),OFFSET('Sanitation Data'!$F$6,0,10*ROW('Sanitation Data'!F145)),NA())</f>
        <v>#N/A</v>
      </c>
      <c r="AH151" s="98" t="e">
        <f ca="true">+IF(AND(ISNUMBER(OFFSET('Sanitation Data'!$F$10,0,10*ROW('Sanitation Data'!F145))),'Data Summary'!CW151="Yes"),OFFSET('Sanitation Data'!$F$10,0,10*ROW('Sanitation Data'!F145)),NA())</f>
        <v>#N/A</v>
      </c>
      <c r="AI151" s="98" t="e">
        <f ca="true">+IF(AND(ISNUMBER(OFFSET('Sanitation Data'!$F$11,0,10*ROW('Sanitation Data'!F145))),'Data Summary'!CX151="Yes"),OFFSET('Sanitation Data'!$F$11,0,10*ROW('Sanitation Data'!F145)),NA())</f>
        <v>#N/A</v>
      </c>
      <c r="AJ151" s="98" t="e">
        <f ca="true">+IF(AND(ISNUMBER(OFFSET('Sanitation Data'!$F$12,0,10*ROW('Sanitation Data'!F145))),'Data Summary'!CY151="Yes"),OFFSET('Sanitation Data'!$F$12,0,10*ROW('Sanitation Data'!F145)),NA())</f>
        <v>#N/A</v>
      </c>
      <c r="AK151" s="98" t="e">
        <f ca="true">+IF(AND(ISNUMBER(OFFSET('Sanitation Data'!$G$4,0,10*ROW('Sanitation Data'!G145))),'Data Summary'!CZ151="Yes"),100-OFFSET('Sanitation Data'!$G$4,0,10*ROW('Sanitation Data'!G145)),NA())</f>
        <v>#N/A</v>
      </c>
      <c r="AL151" s="98" t="e">
        <f ca="true">+IF(AND(ISNUMBER(OFFSET('Sanitation Data'!$G$6,0,10*ROW('Sanitation Data'!G145))),'Data Summary'!DA151="Yes"),OFFSET('Sanitation Data'!$G$6,0,10*ROW('Sanitation Data'!G145)),NA())</f>
        <v>#N/A</v>
      </c>
      <c r="AM151" s="98" t="e">
        <f ca="true">+IF(AND(ISNUMBER(OFFSET('Sanitation Data'!$G$10,0,10*ROW('Sanitation Data'!G145))),'Data Summary'!DB151="Yes"),OFFSET('Sanitation Data'!$G$10,0,10*ROW('Sanitation Data'!G145)),NA())</f>
        <v>#N/A</v>
      </c>
      <c r="AN151" s="98" t="e">
        <f ca="true">+IF(AND(ISNUMBER(OFFSET('Sanitation Data'!$G$11,0,10*ROW('Sanitation Data'!G145))),'Data Summary'!DC151="Yes"),OFFSET('Sanitation Data'!$G$11,0,10*ROW('Sanitation Data'!G145)),NA())</f>
        <v>#N/A</v>
      </c>
      <c r="AO151" s="98" t="e">
        <f ca="true">+IF(AND(ISNUMBER(OFFSET('Sanitation Data'!$G$12,0,10*ROW('Sanitation Data'!G145))),'Data Summary'!DD151="Yes"),OFFSET('Sanitation Data'!$G$12,0,10*ROW('Sanitation Data'!G145)),NA())</f>
        <v>#N/A</v>
      </c>
      <c r="AP151" s="98" t="e">
        <f ca="true">+IF(AND(ISNUMBER(OFFSET('Sanitation Data'!$H$4,0,10*ROW('Sanitation Data'!H145))),'Data Summary'!DE151="Yes"),100-OFFSET('Sanitation Data'!$H$4,0,10*ROW('Sanitation Data'!H145)),NA())</f>
        <v>#N/A</v>
      </c>
      <c r="AQ151" s="98" t="e">
        <f ca="true">+IF(AND(ISNUMBER(OFFSET('Sanitation Data'!$H$6,0,10*ROW('Sanitation Data'!H145))),'Data Summary'!DF151="Yes"),OFFSET('Sanitation Data'!$H$6,0,10*ROW('Sanitation Data'!H145)),NA())</f>
        <v>#N/A</v>
      </c>
      <c r="AR151" s="98" t="e">
        <f ca="true">+IF(AND(ISNUMBER(OFFSET('Sanitation Data'!$H$10,0,10*ROW('Sanitation Data'!H145))),'Data Summary'!DG151="Yes"),OFFSET('Sanitation Data'!$H$10,0,10*ROW('Sanitation Data'!H145)),NA())</f>
        <v>#N/A</v>
      </c>
      <c r="AS151" s="98" t="e">
        <f ca="true">+IF(AND(ISNUMBER(OFFSET('Sanitation Data'!$H$11,0,10*ROW('Sanitation Data'!H145))),'Data Summary'!DH151="Yes"),OFFSET('Sanitation Data'!$H$11,0,10*ROW('Sanitation Data'!H145)),NA())</f>
        <v>#N/A</v>
      </c>
      <c r="AT151" s="98" t="e">
        <f ca="true">+IF(AND(ISNUMBER(OFFSET('Sanitation Data'!$H$12,0,10*ROW('Sanitation Data'!H145))),'Data Summary'!DI151="Yes"),OFFSET('Sanitation Data'!$H$12,0,10*ROW('Sanitation Data'!H145)),NA())</f>
        <v>#N/A</v>
      </c>
      <c r="AU151" s="98" t="e">
        <f ca="true">+IF(AND(ISNUMBER(OFFSET('Sanitation Data'!$I$4,0,10*ROW('Sanitation Data'!I145))),'Data Summary'!DJ151="Yes"),100-OFFSET('Sanitation Data'!$I$4,0,10*ROW('Sanitation Data'!I145)),NA())</f>
        <v>#N/A</v>
      </c>
      <c r="AV151" s="98" t="e">
        <f ca="true">+IF(AND(ISNUMBER(OFFSET('Sanitation Data'!$I$6,0,10*ROW('Sanitation Data'!I145))),'Data Summary'!DK151="Yes"),OFFSET('Sanitation Data'!$I$6,0,10*ROW('Sanitation Data'!I145)),NA())</f>
        <v>#N/A</v>
      </c>
      <c r="AW151" s="98" t="e">
        <f ca="true">+IF(AND(ISNUMBER(OFFSET('Sanitation Data'!$I$10,0,10*ROW('Sanitation Data'!I145))),'Data Summary'!DL151="Yes"),OFFSET('Sanitation Data'!$I$10,0,10*ROW('Sanitation Data'!I145)),NA())</f>
        <v>#N/A</v>
      </c>
      <c r="AX151" s="98" t="e">
        <f ca="true">+IF(AND(ISNUMBER(OFFSET('Sanitation Data'!$I$11,0,10*ROW('Sanitation Data'!I145))),'Data Summary'!DM151="Yes"),OFFSET('Sanitation Data'!$I$11,0,10*ROW('Sanitation Data'!I145)),NA())</f>
        <v>#N/A</v>
      </c>
      <c r="AY151" s="98" t="e">
        <f ca="true">+IF(AND(ISNUMBER(OFFSET('Sanitation Data'!$I$12,0,10*ROW('Sanitation Data'!I145))),'Data Summary'!DN151="Yes"),OFFSET('Sanitation Data'!$I$12,0,10*ROW('Sanitation Data'!I145)),NA())</f>
        <v>#N/A</v>
      </c>
      <c r="AZ151" s="99" t="e">
        <f ca="true">+IF(AND(ISNUMBER(OFFSET('Hygiene Data'!$D$5,0,10*ROW('Hygiene Data'!D145))),'Data Summary'!DO151="Yes"),OFFSET('Hygiene Data'!$D$5,0,10*ROW('Hygiene Data'!D145)),NA())</f>
        <v>#N/A</v>
      </c>
      <c r="BA151" s="99" t="e">
        <f ca="true">+IF(AND(ISNUMBER(OFFSET('Hygiene Data'!$D$7,0,10*ROW('Hygiene Data'!D145))),'Data Summary'!DP151="Yes"),OFFSET('Hygiene Data'!$D$7,0,10*ROW('Hygiene Data'!D145)),NA())</f>
        <v>#N/A</v>
      </c>
      <c r="BB151" s="99" t="e">
        <f ca="true">+IF(AND(ISNUMBER(OFFSET('Hygiene Data'!$D$9,0,10*ROW('Hygiene Data'!D145))),'Data Summary'!DQ151="Yes"),OFFSET('Hygiene Data'!$D$9,0,10*ROW('Hygiene Data'!D145)),NA())</f>
        <v>#N/A</v>
      </c>
      <c r="BC151" s="99" t="e">
        <f ca="true">+IF(AND(ISNUMBER(OFFSET('Hygiene Data'!$E$5,0,10*ROW('Hygiene Data'!E145))),'Data Summary'!DR151="Yes"),OFFSET('Hygiene Data'!$E$5,0,10*ROW('Hygiene Data'!E145)),NA())</f>
        <v>#N/A</v>
      </c>
      <c r="BD151" s="99" t="e">
        <f ca="true">+IF(AND(ISNUMBER(OFFSET('Hygiene Data'!$E$7,0,10*ROW('Hygiene Data'!E145))),'Data Summary'!DS151="Yes"),OFFSET('Hygiene Data'!$E$7,0,10*ROW('Hygiene Data'!E145)),NA())</f>
        <v>#N/A</v>
      </c>
      <c r="BE151" s="99" t="e">
        <f ca="true">+IF(AND(ISNUMBER(OFFSET('Hygiene Data'!$E$9,0,10*ROW('Hygiene Data'!E145))),'Data Summary'!DT151="Yes"),OFFSET('Hygiene Data'!$E$9,0,10*ROW('Hygiene Data'!E145)),NA())</f>
        <v>#N/A</v>
      </c>
      <c r="BF151" s="99" t="e">
        <f ca="true">+IF(AND(ISNUMBER(OFFSET('Hygiene Data'!$F$5,0,10*ROW('Hygiene Data'!F145))),'Data Summary'!DU151="Yes"),OFFSET('Hygiene Data'!$F$5,0,10*ROW('Hygiene Data'!F145)),NA())</f>
        <v>#N/A</v>
      </c>
      <c r="BG151" s="99" t="e">
        <f ca="true">+IF(AND(ISNUMBER(OFFSET('Hygiene Data'!$F$7,0,10*ROW('Hygiene Data'!F145))),'Data Summary'!DV151="Yes"),OFFSET('Hygiene Data'!$F$7,0,10*ROW('Hygiene Data'!F145)),NA())</f>
        <v>#N/A</v>
      </c>
      <c r="BH151" s="99" t="e">
        <f ca="true">+IF(AND(ISNUMBER(OFFSET('Hygiene Data'!$F$9,0,10*ROW('Hygiene Data'!F145))),'Data Summary'!DW151="Yes"),OFFSET('Hygiene Data'!$F$9,0,10*ROW('Hygiene Data'!F145)),NA())</f>
        <v>#N/A</v>
      </c>
      <c r="BI151" s="99" t="e">
        <f ca="true">+IF(AND(ISNUMBER(OFFSET('Hygiene Data'!$G$5,0,10*ROW('Hygiene Data'!G145))),'Data Summary'!DX151="Yes"),OFFSET('Hygiene Data'!$G$5,0,10*ROW('Hygiene Data'!G145)),NA())</f>
        <v>#N/A</v>
      </c>
      <c r="BJ151" s="99" t="e">
        <f ca="true">+IF(AND(ISNUMBER(OFFSET('Hygiene Data'!$G$7,0,10*ROW('Hygiene Data'!G145))),'Data Summary'!DY151="Yes"),OFFSET('Hygiene Data'!$G$7,0,10*ROW('Hygiene Data'!G145)),NA())</f>
        <v>#N/A</v>
      </c>
      <c r="BK151" s="99" t="e">
        <f ca="true">+IF(AND(ISNUMBER(OFFSET('Hygiene Data'!$G$9,0,10*ROW('Hygiene Data'!G145))),'Data Summary'!DZ151="Yes"),OFFSET('Hygiene Data'!$G$9,0,10*ROW('Hygiene Data'!G145)),NA())</f>
        <v>#N/A</v>
      </c>
      <c r="BL151" s="99" t="e">
        <f ca="true">+IF(AND(ISNUMBER(OFFSET('Hygiene Data'!$H$5,0,10*ROW('Hygiene Data'!H145))),'Data Summary'!EA151="Yes"),OFFSET('Hygiene Data'!$H$5,0,10*ROW('Hygiene Data'!H145)),NA())</f>
        <v>#N/A</v>
      </c>
      <c r="BM151" s="99" t="e">
        <f ca="true">+IF(AND(ISNUMBER(OFFSET('Hygiene Data'!$H$7,0,10*ROW('Hygiene Data'!H145))),'Data Summary'!EB151="Yes"),OFFSET('Hygiene Data'!$H$7,0,10*ROW('Hygiene Data'!H145)),NA())</f>
        <v>#N/A</v>
      </c>
      <c r="BN151" s="99" t="e">
        <f ca="true">+IF(AND(ISNUMBER(OFFSET('Hygiene Data'!$H$9,0,10*ROW('Hygiene Data'!H145))),'Data Summary'!EC151="Yes"),OFFSET('Hygiene Data'!$H$9,0,10*ROW('Hygiene Data'!H145)),NA())</f>
        <v>#N/A</v>
      </c>
      <c r="BO151" s="99" t="e">
        <f ca="true">+IF(AND(ISNUMBER(OFFSET('Hygiene Data'!$I$5,0,10*ROW('Hygiene Data'!I145))),'Data Summary'!ED151="Yes"),OFFSET('Hygiene Data'!$I$5,0,10*ROW('Hygiene Data'!I145)),NA())</f>
        <v>#N/A</v>
      </c>
      <c r="BP151" s="99" t="e">
        <f ca="true">+IF(AND(ISNUMBER(OFFSET('Hygiene Data'!$I$7,0,10*ROW('Hygiene Data'!I145))),'Data Summary'!EE151="Yes"),OFFSET('Hygiene Data'!$I$7,0,10*ROW('Hygiene Data'!I145)),NA())</f>
        <v>#N/A</v>
      </c>
      <c r="BQ151" s="99" t="e">
        <f ca="true">+IF(AND(ISNUMBER(OFFSET('Hygiene Data'!$I$9,0,10*ROW('Hygiene Data'!I145))),'Data Summary'!EF151="Yes"),OFFSET('Hygiene Data'!$I$9,0,10*ROW('Hygiene Data'!I145)),NA())</f>
        <v>#N/A</v>
      </c>
    </row>
    <row xmlns:x14ac="http://schemas.microsoft.com/office/spreadsheetml/2009/9/ac" r="152" x14ac:dyDescent="0.2">
      <c r="A152" s="337" t="e">
        <f ca="true">+RIGHT('Data Summary'!A152,LEN('Data Summary'!A152)-9)</f>
        <v>#VALUE!</v>
      </c>
      <c r="B152" s="38" t="str">
        <f ca="true">+IF(ISTEXT('Data Summary'!B152),'Data Summary'!B152,"")</f>
        <v/>
      </c>
      <c r="C152" s="336" t="e">
        <f ca="true">+VALUE('Data Summary'!C152)</f>
        <v>#VALUE!</v>
      </c>
      <c r="D152" s="97" t="e">
        <f ca="true">+IF(AND(ISNUMBER(OFFSET('Water Data'!$D$4,0,10*ROW('Water Data'!D146))),'Data Summary'!BS152="Yes"),100-OFFSET('Water Data'!$D$4,0,10*ROW('Water Data'!D146)),NA())</f>
        <v>#N/A</v>
      </c>
      <c r="E152" s="97" t="e">
        <f ca="true">+IF(AND(ISNUMBER(OFFSET('Water Data'!$D$6,0,10*ROW('Water Data'!D146))),'Data Summary'!BT152="Yes"),OFFSET('Water Data'!$D$6,0,10*ROW('Water Data'!D146)),NA())</f>
        <v>#N/A</v>
      </c>
      <c r="F152" s="97" t="e">
        <f ca="true">+IF(AND(ISNUMBER(OFFSET('Water Data'!$D$9,0,10*ROW('Water Data'!D146))),'Data Summary'!BU152="Yes"),OFFSET('Water Data'!$D$9,0,10*ROW('Water Data'!D146)),NA())</f>
        <v>#N/A</v>
      </c>
      <c r="G152" s="97" t="e">
        <f ca="true">+IF(AND(ISNUMBER(OFFSET('Water Data'!$E$4,0,10*ROW('Water Data'!E146))),'Data Summary'!BV152="Yes"),100-OFFSET('Water Data'!$E$4,0,10*ROW('Water Data'!E146)),NA())</f>
        <v>#N/A</v>
      </c>
      <c r="H152" s="97" t="e">
        <f ca="true">+IF(AND(ISNUMBER(OFFSET('Water Data'!$E$6,0,10*ROW('Water Data'!E146))),'Data Summary'!BW152="Yes"),OFFSET('Water Data'!$E$6,0,10*ROW('Water Data'!E146)),NA())</f>
        <v>#N/A</v>
      </c>
      <c r="I152" s="97" t="e">
        <f ca="true">+IF(AND(ISNUMBER(OFFSET('Water Data'!$E$9,0,10*ROW('Water Data'!E146))),'Data Summary'!BX152="Yes"),OFFSET('Water Data'!$E$9,0,10*ROW('Water Data'!E146)),NA())</f>
        <v>#N/A</v>
      </c>
      <c r="J152" s="97" t="e">
        <f ca="true">+IF(AND(ISNUMBER(OFFSET('Water Data'!$F$4,0,10*ROW('Water Data'!F146))),'Data Summary'!BY152="Yes"),100-OFFSET('Water Data'!$F$4,0,10*ROW('Water Data'!F146)),NA())</f>
        <v>#N/A</v>
      </c>
      <c r="K152" s="97" t="e">
        <f ca="true">+IF(AND(ISNUMBER(OFFSET('Water Data'!$F$6,0,10*ROW('Water Data'!F146))),'Data Summary'!BZ152="Yes"),OFFSET('Water Data'!$F$6,0,10*ROW('Water Data'!F146)),NA())</f>
        <v>#N/A</v>
      </c>
      <c r="L152" s="97" t="e">
        <f ca="true">+IF(AND(ISNUMBER(OFFSET('Water Data'!$F$9,0,10*ROW('Water Data'!F146))),'Data Summary'!CA152="Yes"),OFFSET('Water Data'!$F$9,0,10*ROW('Water Data'!F146)),NA())</f>
        <v>#N/A</v>
      </c>
      <c r="M152" s="97" t="e">
        <f ca="true">+IF(AND(ISNUMBER(OFFSET('Water Data'!$G$4,0,10*ROW('Water Data'!G146))),'Data Summary'!CB152="Yes"),100-OFFSET('Water Data'!$G$4,0,10*ROW('Water Data'!G146)),NA())</f>
        <v>#N/A</v>
      </c>
      <c r="N152" s="97" t="e">
        <f ca="true">+IF(AND(ISNUMBER(OFFSET('Water Data'!$G$6,0,10*ROW('Water Data'!G146))),'Data Summary'!CC152="Yes"),OFFSET('Water Data'!$G$6,0,10*ROW('Water Data'!G146)),NA())</f>
        <v>#N/A</v>
      </c>
      <c r="O152" s="97" t="e">
        <f ca="true">+IF(AND(ISNUMBER(OFFSET('Water Data'!$G$9,0,10*ROW('Water Data'!G146))),'Data Summary'!CD152="Yes"),OFFSET('Water Data'!$G$9,0,10*ROW('Water Data'!G146)),NA())</f>
        <v>#N/A</v>
      </c>
      <c r="P152" s="97" t="e">
        <f ca="true">+IF(AND(ISNUMBER(OFFSET('Water Data'!$H$4,0,10*ROW('Water Data'!H146))),'Data Summary'!CE152="Yes"),100-OFFSET('Water Data'!$H$4,0,10*ROW('Water Data'!H146)),NA())</f>
        <v>#N/A</v>
      </c>
      <c r="Q152" s="97" t="e">
        <f ca="true">+IF(AND(ISNUMBER(OFFSET('Water Data'!$H$6,0,10*ROW('Water Data'!H146))),'Data Summary'!CF152="Yes"),OFFSET('Water Data'!$H$6,0,10*ROW('Water Data'!H146)),NA())</f>
        <v>#N/A</v>
      </c>
      <c r="R152" s="97" t="e">
        <f ca="true">+IF(AND(ISNUMBER(OFFSET('Water Data'!$H$9,0,10*ROW('Water Data'!H146))),'Data Summary'!CG152="Yes"),OFFSET('Water Data'!$H$9,0,10*ROW('Water Data'!H146)),NA())</f>
        <v>#N/A</v>
      </c>
      <c r="S152" s="97" t="e">
        <f ca="true">+IF(AND(ISNUMBER(OFFSET('Water Data'!$I$4,0,10*ROW('Water Data'!I146))),'Data Summary'!CH152="Yes"),100-OFFSET('Water Data'!$I$4,0,10*ROW('Water Data'!I146)),NA())</f>
        <v>#N/A</v>
      </c>
      <c r="T152" s="97" t="e">
        <f ca="true">+IF(AND(ISNUMBER(OFFSET('Water Data'!$I$6,0,10*ROW('Water Data'!I146))),'Data Summary'!CI152="Yes"),OFFSET('Water Data'!$I$6,0,10*ROW('Water Data'!I146)),NA())</f>
        <v>#N/A</v>
      </c>
      <c r="U152" s="97" t="e">
        <f ca="true">+IF(AND(ISNUMBER(OFFSET('Water Data'!$I$9,0,10*ROW('Water Data'!I146))),'Data Summary'!CJ152="Yes"),OFFSET('Water Data'!$I$9,0,10*ROW('Water Data'!I146)),NA())</f>
        <v>#N/A</v>
      </c>
      <c r="V152" s="98" t="e">
        <f ca="true">+IF(AND(ISNUMBER(OFFSET('Sanitation Data'!$D$4,0,10*ROW('Sanitation Data'!D146))),'Data Summary'!CK152="Yes"),100-OFFSET('Sanitation Data'!$D$4,0,10*ROW('Sanitation Data'!D146)),NA())</f>
        <v>#N/A</v>
      </c>
      <c r="W152" s="98" t="e">
        <f ca="true">+IF(AND(ISNUMBER(OFFSET('Sanitation Data'!$D$6,0,10*ROW('Sanitation Data'!D146))),'Data Summary'!CL152="Yes"),OFFSET('Sanitation Data'!$D$6,0,10*ROW('Sanitation Data'!D146)),NA())</f>
        <v>#N/A</v>
      </c>
      <c r="X152" s="98" t="e">
        <f ca="true">+IF(AND(ISNUMBER(OFFSET('Sanitation Data'!$D$10,0,10*ROW('Sanitation Data'!D146))),'Data Summary'!CM152="Yes"),OFFSET('Sanitation Data'!$D$10,0,10*ROW('Sanitation Data'!D146)),NA())</f>
        <v>#N/A</v>
      </c>
      <c r="Y152" s="98" t="e">
        <f ca="true">+IF(AND(ISNUMBER(OFFSET('Sanitation Data'!$D$11,0,10*ROW('Sanitation Data'!D146))),'Data Summary'!CN152="Yes"),OFFSET('Sanitation Data'!$D$11,0,10*ROW('Sanitation Data'!D146)),NA())</f>
        <v>#N/A</v>
      </c>
      <c r="Z152" s="98" t="e">
        <f ca="true">+IF(AND(ISNUMBER(OFFSET('Sanitation Data'!$D$12,0,10*ROW('Sanitation Data'!D146))),'Data Summary'!CO152="Yes"),OFFSET('Sanitation Data'!$D$12,0,10*ROW('Sanitation Data'!D146)),NA())</f>
        <v>#N/A</v>
      </c>
      <c r="AA152" s="98" t="e">
        <f ca="true">+IF(AND(ISNUMBER(OFFSET('Sanitation Data'!$E$4,0,10*ROW('Sanitation Data'!E146))),'Data Summary'!CP152="Yes"),100-OFFSET('Sanitation Data'!$E$4,0,10*ROW('Sanitation Data'!E146)),NA())</f>
        <v>#N/A</v>
      </c>
      <c r="AB152" s="98" t="e">
        <f ca="true">+IF(AND(ISNUMBER(OFFSET('Sanitation Data'!$E$6,0,10*ROW('Sanitation Data'!E146))),'Data Summary'!CQ152="Yes"),OFFSET('Sanitation Data'!$E$6,0,10*ROW('Sanitation Data'!E146)),NA())</f>
        <v>#N/A</v>
      </c>
      <c r="AC152" s="98" t="e">
        <f ca="true">+IF(AND(ISNUMBER(OFFSET('Sanitation Data'!$E$10,0,10*ROW('Sanitation Data'!E146))),'Data Summary'!CR152="Yes"),OFFSET('Sanitation Data'!$E$10,0,10*ROW('Sanitation Data'!E146)),NA())</f>
        <v>#N/A</v>
      </c>
      <c r="AD152" s="98" t="e">
        <f ca="true">+IF(AND(ISNUMBER(OFFSET('Sanitation Data'!$E$11,0,10*ROW('Sanitation Data'!E146))),'Data Summary'!CS152="Yes"),OFFSET('Sanitation Data'!$E$11,0,10*ROW('Sanitation Data'!E146)),NA())</f>
        <v>#N/A</v>
      </c>
      <c r="AE152" s="98" t="e">
        <f ca="true">+IF(AND(ISNUMBER(OFFSET('Sanitation Data'!$E$12,0,10*ROW('Sanitation Data'!E146))),'Data Summary'!CT152="Yes"),OFFSET('Sanitation Data'!$E$12,0,10*ROW('Sanitation Data'!E146)),NA())</f>
        <v>#N/A</v>
      </c>
      <c r="AF152" s="98" t="e">
        <f ca="true">+IF(AND(ISNUMBER(OFFSET('Sanitation Data'!$F$4,0,10*ROW('Sanitation Data'!F146))),'Data Summary'!CU152="Yes"),100-OFFSET('Sanitation Data'!$F$4,0,10*ROW('Sanitation Data'!F146)),NA())</f>
        <v>#N/A</v>
      </c>
      <c r="AG152" s="98" t="e">
        <f ca="true">+IF(AND(ISNUMBER(OFFSET('Sanitation Data'!$F$6,0,10*ROW('Sanitation Data'!F146))),'Data Summary'!CV152="Yes"),OFFSET('Sanitation Data'!$F$6,0,10*ROW('Sanitation Data'!F146)),NA())</f>
        <v>#N/A</v>
      </c>
      <c r="AH152" s="98" t="e">
        <f ca="true">+IF(AND(ISNUMBER(OFFSET('Sanitation Data'!$F$10,0,10*ROW('Sanitation Data'!F146))),'Data Summary'!CW152="Yes"),OFFSET('Sanitation Data'!$F$10,0,10*ROW('Sanitation Data'!F146)),NA())</f>
        <v>#N/A</v>
      </c>
      <c r="AI152" s="98" t="e">
        <f ca="true">+IF(AND(ISNUMBER(OFFSET('Sanitation Data'!$F$11,0,10*ROW('Sanitation Data'!F146))),'Data Summary'!CX152="Yes"),OFFSET('Sanitation Data'!$F$11,0,10*ROW('Sanitation Data'!F146)),NA())</f>
        <v>#N/A</v>
      </c>
      <c r="AJ152" s="98" t="e">
        <f ca="true">+IF(AND(ISNUMBER(OFFSET('Sanitation Data'!$F$12,0,10*ROW('Sanitation Data'!F146))),'Data Summary'!CY152="Yes"),OFFSET('Sanitation Data'!$F$12,0,10*ROW('Sanitation Data'!F146)),NA())</f>
        <v>#N/A</v>
      </c>
      <c r="AK152" s="98" t="e">
        <f ca="true">+IF(AND(ISNUMBER(OFFSET('Sanitation Data'!$G$4,0,10*ROW('Sanitation Data'!G146))),'Data Summary'!CZ152="Yes"),100-OFFSET('Sanitation Data'!$G$4,0,10*ROW('Sanitation Data'!G146)),NA())</f>
        <v>#N/A</v>
      </c>
      <c r="AL152" s="98" t="e">
        <f ca="true">+IF(AND(ISNUMBER(OFFSET('Sanitation Data'!$G$6,0,10*ROW('Sanitation Data'!G146))),'Data Summary'!DA152="Yes"),OFFSET('Sanitation Data'!$G$6,0,10*ROW('Sanitation Data'!G146)),NA())</f>
        <v>#N/A</v>
      </c>
      <c r="AM152" s="98" t="e">
        <f ca="true">+IF(AND(ISNUMBER(OFFSET('Sanitation Data'!$G$10,0,10*ROW('Sanitation Data'!G146))),'Data Summary'!DB152="Yes"),OFFSET('Sanitation Data'!$G$10,0,10*ROW('Sanitation Data'!G146)),NA())</f>
        <v>#N/A</v>
      </c>
      <c r="AN152" s="98" t="e">
        <f ca="true">+IF(AND(ISNUMBER(OFFSET('Sanitation Data'!$G$11,0,10*ROW('Sanitation Data'!G146))),'Data Summary'!DC152="Yes"),OFFSET('Sanitation Data'!$G$11,0,10*ROW('Sanitation Data'!G146)),NA())</f>
        <v>#N/A</v>
      </c>
      <c r="AO152" s="98" t="e">
        <f ca="true">+IF(AND(ISNUMBER(OFFSET('Sanitation Data'!$G$12,0,10*ROW('Sanitation Data'!G146))),'Data Summary'!DD152="Yes"),OFFSET('Sanitation Data'!$G$12,0,10*ROW('Sanitation Data'!G146)),NA())</f>
        <v>#N/A</v>
      </c>
      <c r="AP152" s="98" t="e">
        <f ca="true">+IF(AND(ISNUMBER(OFFSET('Sanitation Data'!$H$4,0,10*ROW('Sanitation Data'!H146))),'Data Summary'!DE152="Yes"),100-OFFSET('Sanitation Data'!$H$4,0,10*ROW('Sanitation Data'!H146)),NA())</f>
        <v>#N/A</v>
      </c>
      <c r="AQ152" s="98" t="e">
        <f ca="true">+IF(AND(ISNUMBER(OFFSET('Sanitation Data'!$H$6,0,10*ROW('Sanitation Data'!H146))),'Data Summary'!DF152="Yes"),OFFSET('Sanitation Data'!$H$6,0,10*ROW('Sanitation Data'!H146)),NA())</f>
        <v>#N/A</v>
      </c>
      <c r="AR152" s="98" t="e">
        <f ca="true">+IF(AND(ISNUMBER(OFFSET('Sanitation Data'!$H$10,0,10*ROW('Sanitation Data'!H146))),'Data Summary'!DG152="Yes"),OFFSET('Sanitation Data'!$H$10,0,10*ROW('Sanitation Data'!H146)),NA())</f>
        <v>#N/A</v>
      </c>
      <c r="AS152" s="98" t="e">
        <f ca="true">+IF(AND(ISNUMBER(OFFSET('Sanitation Data'!$H$11,0,10*ROW('Sanitation Data'!H146))),'Data Summary'!DH152="Yes"),OFFSET('Sanitation Data'!$H$11,0,10*ROW('Sanitation Data'!H146)),NA())</f>
        <v>#N/A</v>
      </c>
      <c r="AT152" s="98" t="e">
        <f ca="true">+IF(AND(ISNUMBER(OFFSET('Sanitation Data'!$H$12,0,10*ROW('Sanitation Data'!H146))),'Data Summary'!DI152="Yes"),OFFSET('Sanitation Data'!$H$12,0,10*ROW('Sanitation Data'!H146)),NA())</f>
        <v>#N/A</v>
      </c>
      <c r="AU152" s="98" t="e">
        <f ca="true">+IF(AND(ISNUMBER(OFFSET('Sanitation Data'!$I$4,0,10*ROW('Sanitation Data'!I146))),'Data Summary'!DJ152="Yes"),100-OFFSET('Sanitation Data'!$I$4,0,10*ROW('Sanitation Data'!I146)),NA())</f>
        <v>#N/A</v>
      </c>
      <c r="AV152" s="98" t="e">
        <f ca="true">+IF(AND(ISNUMBER(OFFSET('Sanitation Data'!$I$6,0,10*ROW('Sanitation Data'!I146))),'Data Summary'!DK152="Yes"),OFFSET('Sanitation Data'!$I$6,0,10*ROW('Sanitation Data'!I146)),NA())</f>
        <v>#N/A</v>
      </c>
      <c r="AW152" s="98" t="e">
        <f ca="true">+IF(AND(ISNUMBER(OFFSET('Sanitation Data'!$I$10,0,10*ROW('Sanitation Data'!I146))),'Data Summary'!DL152="Yes"),OFFSET('Sanitation Data'!$I$10,0,10*ROW('Sanitation Data'!I146)),NA())</f>
        <v>#N/A</v>
      </c>
      <c r="AX152" s="98" t="e">
        <f ca="true">+IF(AND(ISNUMBER(OFFSET('Sanitation Data'!$I$11,0,10*ROW('Sanitation Data'!I146))),'Data Summary'!DM152="Yes"),OFFSET('Sanitation Data'!$I$11,0,10*ROW('Sanitation Data'!I146)),NA())</f>
        <v>#N/A</v>
      </c>
      <c r="AY152" s="98" t="e">
        <f ca="true">+IF(AND(ISNUMBER(OFFSET('Sanitation Data'!$I$12,0,10*ROW('Sanitation Data'!I146))),'Data Summary'!DN152="Yes"),OFFSET('Sanitation Data'!$I$12,0,10*ROW('Sanitation Data'!I146)),NA())</f>
        <v>#N/A</v>
      </c>
      <c r="AZ152" s="99" t="e">
        <f ca="true">+IF(AND(ISNUMBER(OFFSET('Hygiene Data'!$D$5,0,10*ROW('Hygiene Data'!D146))),'Data Summary'!DO152="Yes"),OFFSET('Hygiene Data'!$D$5,0,10*ROW('Hygiene Data'!D146)),NA())</f>
        <v>#N/A</v>
      </c>
      <c r="BA152" s="99" t="e">
        <f ca="true">+IF(AND(ISNUMBER(OFFSET('Hygiene Data'!$D$7,0,10*ROW('Hygiene Data'!D146))),'Data Summary'!DP152="Yes"),OFFSET('Hygiene Data'!$D$7,0,10*ROW('Hygiene Data'!D146)),NA())</f>
        <v>#N/A</v>
      </c>
      <c r="BB152" s="99" t="e">
        <f ca="true">+IF(AND(ISNUMBER(OFFSET('Hygiene Data'!$D$9,0,10*ROW('Hygiene Data'!D146))),'Data Summary'!DQ152="Yes"),OFFSET('Hygiene Data'!$D$9,0,10*ROW('Hygiene Data'!D146)),NA())</f>
        <v>#N/A</v>
      </c>
      <c r="BC152" s="99" t="e">
        <f ca="true">+IF(AND(ISNUMBER(OFFSET('Hygiene Data'!$E$5,0,10*ROW('Hygiene Data'!E146))),'Data Summary'!DR152="Yes"),OFFSET('Hygiene Data'!$E$5,0,10*ROW('Hygiene Data'!E146)),NA())</f>
        <v>#N/A</v>
      </c>
      <c r="BD152" s="99" t="e">
        <f ca="true">+IF(AND(ISNUMBER(OFFSET('Hygiene Data'!$E$7,0,10*ROW('Hygiene Data'!E146))),'Data Summary'!DS152="Yes"),OFFSET('Hygiene Data'!$E$7,0,10*ROW('Hygiene Data'!E146)),NA())</f>
        <v>#N/A</v>
      </c>
      <c r="BE152" s="99" t="e">
        <f ca="true">+IF(AND(ISNUMBER(OFFSET('Hygiene Data'!$E$9,0,10*ROW('Hygiene Data'!E146))),'Data Summary'!DT152="Yes"),OFFSET('Hygiene Data'!$E$9,0,10*ROW('Hygiene Data'!E146)),NA())</f>
        <v>#N/A</v>
      </c>
      <c r="BF152" s="99" t="e">
        <f ca="true">+IF(AND(ISNUMBER(OFFSET('Hygiene Data'!$F$5,0,10*ROW('Hygiene Data'!F146))),'Data Summary'!DU152="Yes"),OFFSET('Hygiene Data'!$F$5,0,10*ROW('Hygiene Data'!F146)),NA())</f>
        <v>#N/A</v>
      </c>
      <c r="BG152" s="99" t="e">
        <f ca="true">+IF(AND(ISNUMBER(OFFSET('Hygiene Data'!$F$7,0,10*ROW('Hygiene Data'!F146))),'Data Summary'!DV152="Yes"),OFFSET('Hygiene Data'!$F$7,0,10*ROW('Hygiene Data'!F146)),NA())</f>
        <v>#N/A</v>
      </c>
      <c r="BH152" s="99" t="e">
        <f ca="true">+IF(AND(ISNUMBER(OFFSET('Hygiene Data'!$F$9,0,10*ROW('Hygiene Data'!F146))),'Data Summary'!DW152="Yes"),OFFSET('Hygiene Data'!$F$9,0,10*ROW('Hygiene Data'!F146)),NA())</f>
        <v>#N/A</v>
      </c>
      <c r="BI152" s="99" t="e">
        <f ca="true">+IF(AND(ISNUMBER(OFFSET('Hygiene Data'!$G$5,0,10*ROW('Hygiene Data'!G146))),'Data Summary'!DX152="Yes"),OFFSET('Hygiene Data'!$G$5,0,10*ROW('Hygiene Data'!G146)),NA())</f>
        <v>#N/A</v>
      </c>
      <c r="BJ152" s="99" t="e">
        <f ca="true">+IF(AND(ISNUMBER(OFFSET('Hygiene Data'!$G$7,0,10*ROW('Hygiene Data'!G146))),'Data Summary'!DY152="Yes"),OFFSET('Hygiene Data'!$G$7,0,10*ROW('Hygiene Data'!G146)),NA())</f>
        <v>#N/A</v>
      </c>
      <c r="BK152" s="99" t="e">
        <f ca="true">+IF(AND(ISNUMBER(OFFSET('Hygiene Data'!$G$9,0,10*ROW('Hygiene Data'!G146))),'Data Summary'!DZ152="Yes"),OFFSET('Hygiene Data'!$G$9,0,10*ROW('Hygiene Data'!G146)),NA())</f>
        <v>#N/A</v>
      </c>
      <c r="BL152" s="99" t="e">
        <f ca="true">+IF(AND(ISNUMBER(OFFSET('Hygiene Data'!$H$5,0,10*ROW('Hygiene Data'!H146))),'Data Summary'!EA152="Yes"),OFFSET('Hygiene Data'!$H$5,0,10*ROW('Hygiene Data'!H146)),NA())</f>
        <v>#N/A</v>
      </c>
      <c r="BM152" s="99" t="e">
        <f ca="true">+IF(AND(ISNUMBER(OFFSET('Hygiene Data'!$H$7,0,10*ROW('Hygiene Data'!H146))),'Data Summary'!EB152="Yes"),OFFSET('Hygiene Data'!$H$7,0,10*ROW('Hygiene Data'!H146)),NA())</f>
        <v>#N/A</v>
      </c>
      <c r="BN152" s="99" t="e">
        <f ca="true">+IF(AND(ISNUMBER(OFFSET('Hygiene Data'!$H$9,0,10*ROW('Hygiene Data'!H146))),'Data Summary'!EC152="Yes"),OFFSET('Hygiene Data'!$H$9,0,10*ROW('Hygiene Data'!H146)),NA())</f>
        <v>#N/A</v>
      </c>
      <c r="BO152" s="99" t="e">
        <f ca="true">+IF(AND(ISNUMBER(OFFSET('Hygiene Data'!$I$5,0,10*ROW('Hygiene Data'!I146))),'Data Summary'!ED152="Yes"),OFFSET('Hygiene Data'!$I$5,0,10*ROW('Hygiene Data'!I146)),NA())</f>
        <v>#N/A</v>
      </c>
      <c r="BP152" s="99" t="e">
        <f ca="true">+IF(AND(ISNUMBER(OFFSET('Hygiene Data'!$I$7,0,10*ROW('Hygiene Data'!I146))),'Data Summary'!EE152="Yes"),OFFSET('Hygiene Data'!$I$7,0,10*ROW('Hygiene Data'!I146)),NA())</f>
        <v>#N/A</v>
      </c>
      <c r="BQ152" s="99" t="e">
        <f ca="true">+IF(AND(ISNUMBER(OFFSET('Hygiene Data'!$I$9,0,10*ROW('Hygiene Data'!I146))),'Data Summary'!EF152="Yes"),OFFSET('Hygiene Data'!$I$9,0,10*ROW('Hygiene Data'!I146)),NA())</f>
        <v>#N/A</v>
      </c>
    </row>
    <row xmlns:x14ac="http://schemas.microsoft.com/office/spreadsheetml/2009/9/ac" r="153" x14ac:dyDescent="0.2">
      <c r="A153" s="337" t="e">
        <f ca="true">+RIGHT('Data Summary'!A153,LEN('Data Summary'!A153)-9)</f>
        <v>#VALUE!</v>
      </c>
      <c r="B153" s="38" t="str">
        <f ca="true">+IF(ISTEXT('Data Summary'!B153),'Data Summary'!B153,"")</f>
        <v/>
      </c>
      <c r="C153" s="336" t="e">
        <f ca="true">+VALUE('Data Summary'!C153)</f>
        <v>#VALUE!</v>
      </c>
      <c r="D153" s="97" t="e">
        <f ca="true">+IF(AND(ISNUMBER(OFFSET('Water Data'!$D$4,0,10*ROW('Water Data'!D147))),'Data Summary'!BS153="Yes"),100-OFFSET('Water Data'!$D$4,0,10*ROW('Water Data'!D147)),NA())</f>
        <v>#N/A</v>
      </c>
      <c r="E153" s="97" t="e">
        <f ca="true">+IF(AND(ISNUMBER(OFFSET('Water Data'!$D$6,0,10*ROW('Water Data'!D147))),'Data Summary'!BT153="Yes"),OFFSET('Water Data'!$D$6,0,10*ROW('Water Data'!D147)),NA())</f>
        <v>#N/A</v>
      </c>
      <c r="F153" s="97" t="e">
        <f ca="true">+IF(AND(ISNUMBER(OFFSET('Water Data'!$D$9,0,10*ROW('Water Data'!D147))),'Data Summary'!BU153="Yes"),OFFSET('Water Data'!$D$9,0,10*ROW('Water Data'!D147)),NA())</f>
        <v>#N/A</v>
      </c>
      <c r="G153" s="97" t="e">
        <f ca="true">+IF(AND(ISNUMBER(OFFSET('Water Data'!$E$4,0,10*ROW('Water Data'!E147))),'Data Summary'!BV153="Yes"),100-OFFSET('Water Data'!$E$4,0,10*ROW('Water Data'!E147)),NA())</f>
        <v>#N/A</v>
      </c>
      <c r="H153" s="97" t="e">
        <f ca="true">+IF(AND(ISNUMBER(OFFSET('Water Data'!$E$6,0,10*ROW('Water Data'!E147))),'Data Summary'!BW153="Yes"),OFFSET('Water Data'!$E$6,0,10*ROW('Water Data'!E147)),NA())</f>
        <v>#N/A</v>
      </c>
      <c r="I153" s="97" t="e">
        <f ca="true">+IF(AND(ISNUMBER(OFFSET('Water Data'!$E$9,0,10*ROW('Water Data'!E147))),'Data Summary'!BX153="Yes"),OFFSET('Water Data'!$E$9,0,10*ROW('Water Data'!E147)),NA())</f>
        <v>#N/A</v>
      </c>
      <c r="J153" s="97" t="e">
        <f ca="true">+IF(AND(ISNUMBER(OFFSET('Water Data'!$F$4,0,10*ROW('Water Data'!F147))),'Data Summary'!BY153="Yes"),100-OFFSET('Water Data'!$F$4,0,10*ROW('Water Data'!F147)),NA())</f>
        <v>#N/A</v>
      </c>
      <c r="K153" s="97" t="e">
        <f ca="true">+IF(AND(ISNUMBER(OFFSET('Water Data'!$F$6,0,10*ROW('Water Data'!F147))),'Data Summary'!BZ153="Yes"),OFFSET('Water Data'!$F$6,0,10*ROW('Water Data'!F147)),NA())</f>
        <v>#N/A</v>
      </c>
      <c r="L153" s="97" t="e">
        <f ca="true">+IF(AND(ISNUMBER(OFFSET('Water Data'!$F$9,0,10*ROW('Water Data'!F147))),'Data Summary'!CA153="Yes"),OFFSET('Water Data'!$F$9,0,10*ROW('Water Data'!F147)),NA())</f>
        <v>#N/A</v>
      </c>
      <c r="M153" s="97" t="e">
        <f ca="true">+IF(AND(ISNUMBER(OFFSET('Water Data'!$G$4,0,10*ROW('Water Data'!G147))),'Data Summary'!CB153="Yes"),100-OFFSET('Water Data'!$G$4,0,10*ROW('Water Data'!G147)),NA())</f>
        <v>#N/A</v>
      </c>
      <c r="N153" s="97" t="e">
        <f ca="true">+IF(AND(ISNUMBER(OFFSET('Water Data'!$G$6,0,10*ROW('Water Data'!G147))),'Data Summary'!CC153="Yes"),OFFSET('Water Data'!$G$6,0,10*ROW('Water Data'!G147)),NA())</f>
        <v>#N/A</v>
      </c>
      <c r="O153" s="97" t="e">
        <f ca="true">+IF(AND(ISNUMBER(OFFSET('Water Data'!$G$9,0,10*ROW('Water Data'!G147))),'Data Summary'!CD153="Yes"),OFFSET('Water Data'!$G$9,0,10*ROW('Water Data'!G147)),NA())</f>
        <v>#N/A</v>
      </c>
      <c r="P153" s="97" t="e">
        <f ca="true">+IF(AND(ISNUMBER(OFFSET('Water Data'!$H$4,0,10*ROW('Water Data'!H147))),'Data Summary'!CE153="Yes"),100-OFFSET('Water Data'!$H$4,0,10*ROW('Water Data'!H147)),NA())</f>
        <v>#N/A</v>
      </c>
      <c r="Q153" s="97" t="e">
        <f ca="true">+IF(AND(ISNUMBER(OFFSET('Water Data'!$H$6,0,10*ROW('Water Data'!H147))),'Data Summary'!CF153="Yes"),OFFSET('Water Data'!$H$6,0,10*ROW('Water Data'!H147)),NA())</f>
        <v>#N/A</v>
      </c>
      <c r="R153" s="97" t="e">
        <f ca="true">+IF(AND(ISNUMBER(OFFSET('Water Data'!$H$9,0,10*ROW('Water Data'!H147))),'Data Summary'!CG153="Yes"),OFFSET('Water Data'!$H$9,0,10*ROW('Water Data'!H147)),NA())</f>
        <v>#N/A</v>
      </c>
      <c r="S153" s="97" t="e">
        <f ca="true">+IF(AND(ISNUMBER(OFFSET('Water Data'!$I$4,0,10*ROW('Water Data'!I147))),'Data Summary'!CH153="Yes"),100-OFFSET('Water Data'!$I$4,0,10*ROW('Water Data'!I147)),NA())</f>
        <v>#N/A</v>
      </c>
      <c r="T153" s="97" t="e">
        <f ca="true">+IF(AND(ISNUMBER(OFFSET('Water Data'!$I$6,0,10*ROW('Water Data'!I147))),'Data Summary'!CI153="Yes"),OFFSET('Water Data'!$I$6,0,10*ROW('Water Data'!I147)),NA())</f>
        <v>#N/A</v>
      </c>
      <c r="U153" s="97" t="e">
        <f ca="true">+IF(AND(ISNUMBER(OFFSET('Water Data'!$I$9,0,10*ROW('Water Data'!I147))),'Data Summary'!CJ153="Yes"),OFFSET('Water Data'!$I$9,0,10*ROW('Water Data'!I147)),NA())</f>
        <v>#N/A</v>
      </c>
      <c r="V153" s="98" t="e">
        <f ca="true">+IF(AND(ISNUMBER(OFFSET('Sanitation Data'!$D$4,0,10*ROW('Sanitation Data'!D147))),'Data Summary'!CK153="Yes"),100-OFFSET('Sanitation Data'!$D$4,0,10*ROW('Sanitation Data'!D147)),NA())</f>
        <v>#N/A</v>
      </c>
      <c r="W153" s="98" t="e">
        <f ca="true">+IF(AND(ISNUMBER(OFFSET('Sanitation Data'!$D$6,0,10*ROW('Sanitation Data'!D147))),'Data Summary'!CL153="Yes"),OFFSET('Sanitation Data'!$D$6,0,10*ROW('Sanitation Data'!D147)),NA())</f>
        <v>#N/A</v>
      </c>
      <c r="X153" s="98" t="e">
        <f ca="true">+IF(AND(ISNUMBER(OFFSET('Sanitation Data'!$D$10,0,10*ROW('Sanitation Data'!D147))),'Data Summary'!CM153="Yes"),OFFSET('Sanitation Data'!$D$10,0,10*ROW('Sanitation Data'!D147)),NA())</f>
        <v>#N/A</v>
      </c>
      <c r="Y153" s="98" t="e">
        <f ca="true">+IF(AND(ISNUMBER(OFFSET('Sanitation Data'!$D$11,0,10*ROW('Sanitation Data'!D147))),'Data Summary'!CN153="Yes"),OFFSET('Sanitation Data'!$D$11,0,10*ROW('Sanitation Data'!D147)),NA())</f>
        <v>#N/A</v>
      </c>
      <c r="Z153" s="98" t="e">
        <f ca="true">+IF(AND(ISNUMBER(OFFSET('Sanitation Data'!$D$12,0,10*ROW('Sanitation Data'!D147))),'Data Summary'!CO153="Yes"),OFFSET('Sanitation Data'!$D$12,0,10*ROW('Sanitation Data'!D147)),NA())</f>
        <v>#N/A</v>
      </c>
      <c r="AA153" s="98" t="e">
        <f ca="true">+IF(AND(ISNUMBER(OFFSET('Sanitation Data'!$E$4,0,10*ROW('Sanitation Data'!E147))),'Data Summary'!CP153="Yes"),100-OFFSET('Sanitation Data'!$E$4,0,10*ROW('Sanitation Data'!E147)),NA())</f>
        <v>#N/A</v>
      </c>
      <c r="AB153" s="98" t="e">
        <f ca="true">+IF(AND(ISNUMBER(OFFSET('Sanitation Data'!$E$6,0,10*ROW('Sanitation Data'!E147))),'Data Summary'!CQ153="Yes"),OFFSET('Sanitation Data'!$E$6,0,10*ROW('Sanitation Data'!E147)),NA())</f>
        <v>#N/A</v>
      </c>
      <c r="AC153" s="98" t="e">
        <f ca="true">+IF(AND(ISNUMBER(OFFSET('Sanitation Data'!$E$10,0,10*ROW('Sanitation Data'!E147))),'Data Summary'!CR153="Yes"),OFFSET('Sanitation Data'!$E$10,0,10*ROW('Sanitation Data'!E147)),NA())</f>
        <v>#N/A</v>
      </c>
      <c r="AD153" s="98" t="e">
        <f ca="true">+IF(AND(ISNUMBER(OFFSET('Sanitation Data'!$E$11,0,10*ROW('Sanitation Data'!E147))),'Data Summary'!CS153="Yes"),OFFSET('Sanitation Data'!$E$11,0,10*ROW('Sanitation Data'!E147)),NA())</f>
        <v>#N/A</v>
      </c>
      <c r="AE153" s="98" t="e">
        <f ca="true">+IF(AND(ISNUMBER(OFFSET('Sanitation Data'!$E$12,0,10*ROW('Sanitation Data'!E147))),'Data Summary'!CT153="Yes"),OFFSET('Sanitation Data'!$E$12,0,10*ROW('Sanitation Data'!E147)),NA())</f>
        <v>#N/A</v>
      </c>
      <c r="AF153" s="98" t="e">
        <f ca="true">+IF(AND(ISNUMBER(OFFSET('Sanitation Data'!$F$4,0,10*ROW('Sanitation Data'!F147))),'Data Summary'!CU153="Yes"),100-OFFSET('Sanitation Data'!$F$4,0,10*ROW('Sanitation Data'!F147)),NA())</f>
        <v>#N/A</v>
      </c>
      <c r="AG153" s="98" t="e">
        <f ca="true">+IF(AND(ISNUMBER(OFFSET('Sanitation Data'!$F$6,0,10*ROW('Sanitation Data'!F147))),'Data Summary'!CV153="Yes"),OFFSET('Sanitation Data'!$F$6,0,10*ROW('Sanitation Data'!F147)),NA())</f>
        <v>#N/A</v>
      </c>
      <c r="AH153" s="98" t="e">
        <f ca="true">+IF(AND(ISNUMBER(OFFSET('Sanitation Data'!$F$10,0,10*ROW('Sanitation Data'!F147))),'Data Summary'!CW153="Yes"),OFFSET('Sanitation Data'!$F$10,0,10*ROW('Sanitation Data'!F147)),NA())</f>
        <v>#N/A</v>
      </c>
      <c r="AI153" s="98" t="e">
        <f ca="true">+IF(AND(ISNUMBER(OFFSET('Sanitation Data'!$F$11,0,10*ROW('Sanitation Data'!F147))),'Data Summary'!CX153="Yes"),OFFSET('Sanitation Data'!$F$11,0,10*ROW('Sanitation Data'!F147)),NA())</f>
        <v>#N/A</v>
      </c>
      <c r="AJ153" s="98" t="e">
        <f ca="true">+IF(AND(ISNUMBER(OFFSET('Sanitation Data'!$F$12,0,10*ROW('Sanitation Data'!F147))),'Data Summary'!CY153="Yes"),OFFSET('Sanitation Data'!$F$12,0,10*ROW('Sanitation Data'!F147)),NA())</f>
        <v>#N/A</v>
      </c>
      <c r="AK153" s="98" t="e">
        <f ca="true">+IF(AND(ISNUMBER(OFFSET('Sanitation Data'!$G$4,0,10*ROW('Sanitation Data'!G147))),'Data Summary'!CZ153="Yes"),100-OFFSET('Sanitation Data'!$G$4,0,10*ROW('Sanitation Data'!G147)),NA())</f>
        <v>#N/A</v>
      </c>
      <c r="AL153" s="98" t="e">
        <f ca="true">+IF(AND(ISNUMBER(OFFSET('Sanitation Data'!$G$6,0,10*ROW('Sanitation Data'!G147))),'Data Summary'!DA153="Yes"),OFFSET('Sanitation Data'!$G$6,0,10*ROW('Sanitation Data'!G147)),NA())</f>
        <v>#N/A</v>
      </c>
      <c r="AM153" s="98" t="e">
        <f ca="true">+IF(AND(ISNUMBER(OFFSET('Sanitation Data'!$G$10,0,10*ROW('Sanitation Data'!G147))),'Data Summary'!DB153="Yes"),OFFSET('Sanitation Data'!$G$10,0,10*ROW('Sanitation Data'!G147)),NA())</f>
        <v>#N/A</v>
      </c>
      <c r="AN153" s="98" t="e">
        <f ca="true">+IF(AND(ISNUMBER(OFFSET('Sanitation Data'!$G$11,0,10*ROW('Sanitation Data'!G147))),'Data Summary'!DC153="Yes"),OFFSET('Sanitation Data'!$G$11,0,10*ROW('Sanitation Data'!G147)),NA())</f>
        <v>#N/A</v>
      </c>
      <c r="AO153" s="98" t="e">
        <f ca="true">+IF(AND(ISNUMBER(OFFSET('Sanitation Data'!$G$12,0,10*ROW('Sanitation Data'!G147))),'Data Summary'!DD153="Yes"),OFFSET('Sanitation Data'!$G$12,0,10*ROW('Sanitation Data'!G147)),NA())</f>
        <v>#N/A</v>
      </c>
      <c r="AP153" s="98" t="e">
        <f ca="true">+IF(AND(ISNUMBER(OFFSET('Sanitation Data'!$H$4,0,10*ROW('Sanitation Data'!H147))),'Data Summary'!DE153="Yes"),100-OFFSET('Sanitation Data'!$H$4,0,10*ROW('Sanitation Data'!H147)),NA())</f>
        <v>#N/A</v>
      </c>
      <c r="AQ153" s="98" t="e">
        <f ca="true">+IF(AND(ISNUMBER(OFFSET('Sanitation Data'!$H$6,0,10*ROW('Sanitation Data'!H147))),'Data Summary'!DF153="Yes"),OFFSET('Sanitation Data'!$H$6,0,10*ROW('Sanitation Data'!H147)),NA())</f>
        <v>#N/A</v>
      </c>
      <c r="AR153" s="98" t="e">
        <f ca="true">+IF(AND(ISNUMBER(OFFSET('Sanitation Data'!$H$10,0,10*ROW('Sanitation Data'!H147))),'Data Summary'!DG153="Yes"),OFFSET('Sanitation Data'!$H$10,0,10*ROW('Sanitation Data'!H147)),NA())</f>
        <v>#N/A</v>
      </c>
      <c r="AS153" s="98" t="e">
        <f ca="true">+IF(AND(ISNUMBER(OFFSET('Sanitation Data'!$H$11,0,10*ROW('Sanitation Data'!H147))),'Data Summary'!DH153="Yes"),OFFSET('Sanitation Data'!$H$11,0,10*ROW('Sanitation Data'!H147)),NA())</f>
        <v>#N/A</v>
      </c>
      <c r="AT153" s="98" t="e">
        <f ca="true">+IF(AND(ISNUMBER(OFFSET('Sanitation Data'!$H$12,0,10*ROW('Sanitation Data'!H147))),'Data Summary'!DI153="Yes"),OFFSET('Sanitation Data'!$H$12,0,10*ROW('Sanitation Data'!H147)),NA())</f>
        <v>#N/A</v>
      </c>
      <c r="AU153" s="98" t="e">
        <f ca="true">+IF(AND(ISNUMBER(OFFSET('Sanitation Data'!$I$4,0,10*ROW('Sanitation Data'!I147))),'Data Summary'!DJ153="Yes"),100-OFFSET('Sanitation Data'!$I$4,0,10*ROW('Sanitation Data'!I147)),NA())</f>
        <v>#N/A</v>
      </c>
      <c r="AV153" s="98" t="e">
        <f ca="true">+IF(AND(ISNUMBER(OFFSET('Sanitation Data'!$I$6,0,10*ROW('Sanitation Data'!I147))),'Data Summary'!DK153="Yes"),OFFSET('Sanitation Data'!$I$6,0,10*ROW('Sanitation Data'!I147)),NA())</f>
        <v>#N/A</v>
      </c>
      <c r="AW153" s="98" t="e">
        <f ca="true">+IF(AND(ISNUMBER(OFFSET('Sanitation Data'!$I$10,0,10*ROW('Sanitation Data'!I147))),'Data Summary'!DL153="Yes"),OFFSET('Sanitation Data'!$I$10,0,10*ROW('Sanitation Data'!I147)),NA())</f>
        <v>#N/A</v>
      </c>
      <c r="AX153" s="98" t="e">
        <f ca="true">+IF(AND(ISNUMBER(OFFSET('Sanitation Data'!$I$11,0,10*ROW('Sanitation Data'!I147))),'Data Summary'!DM153="Yes"),OFFSET('Sanitation Data'!$I$11,0,10*ROW('Sanitation Data'!I147)),NA())</f>
        <v>#N/A</v>
      </c>
      <c r="AY153" s="98" t="e">
        <f ca="true">+IF(AND(ISNUMBER(OFFSET('Sanitation Data'!$I$12,0,10*ROW('Sanitation Data'!I147))),'Data Summary'!DN153="Yes"),OFFSET('Sanitation Data'!$I$12,0,10*ROW('Sanitation Data'!I147)),NA())</f>
        <v>#N/A</v>
      </c>
      <c r="AZ153" s="99" t="e">
        <f ca="true">+IF(AND(ISNUMBER(OFFSET('Hygiene Data'!$D$5,0,10*ROW('Hygiene Data'!D147))),'Data Summary'!DO153="Yes"),OFFSET('Hygiene Data'!$D$5,0,10*ROW('Hygiene Data'!D147)),NA())</f>
        <v>#N/A</v>
      </c>
      <c r="BA153" s="99" t="e">
        <f ca="true">+IF(AND(ISNUMBER(OFFSET('Hygiene Data'!$D$7,0,10*ROW('Hygiene Data'!D147))),'Data Summary'!DP153="Yes"),OFFSET('Hygiene Data'!$D$7,0,10*ROW('Hygiene Data'!D147)),NA())</f>
        <v>#N/A</v>
      </c>
      <c r="BB153" s="99" t="e">
        <f ca="true">+IF(AND(ISNUMBER(OFFSET('Hygiene Data'!$D$9,0,10*ROW('Hygiene Data'!D147))),'Data Summary'!DQ153="Yes"),OFFSET('Hygiene Data'!$D$9,0,10*ROW('Hygiene Data'!D147)),NA())</f>
        <v>#N/A</v>
      </c>
      <c r="BC153" s="99" t="e">
        <f ca="true">+IF(AND(ISNUMBER(OFFSET('Hygiene Data'!$E$5,0,10*ROW('Hygiene Data'!E147))),'Data Summary'!DR153="Yes"),OFFSET('Hygiene Data'!$E$5,0,10*ROW('Hygiene Data'!E147)),NA())</f>
        <v>#N/A</v>
      </c>
      <c r="BD153" s="99" t="e">
        <f ca="true">+IF(AND(ISNUMBER(OFFSET('Hygiene Data'!$E$7,0,10*ROW('Hygiene Data'!E147))),'Data Summary'!DS153="Yes"),OFFSET('Hygiene Data'!$E$7,0,10*ROW('Hygiene Data'!E147)),NA())</f>
        <v>#N/A</v>
      </c>
      <c r="BE153" s="99" t="e">
        <f ca="true">+IF(AND(ISNUMBER(OFFSET('Hygiene Data'!$E$9,0,10*ROW('Hygiene Data'!E147))),'Data Summary'!DT153="Yes"),OFFSET('Hygiene Data'!$E$9,0,10*ROW('Hygiene Data'!E147)),NA())</f>
        <v>#N/A</v>
      </c>
      <c r="BF153" s="99" t="e">
        <f ca="true">+IF(AND(ISNUMBER(OFFSET('Hygiene Data'!$F$5,0,10*ROW('Hygiene Data'!F147))),'Data Summary'!DU153="Yes"),OFFSET('Hygiene Data'!$F$5,0,10*ROW('Hygiene Data'!F147)),NA())</f>
        <v>#N/A</v>
      </c>
      <c r="BG153" s="99" t="e">
        <f ca="true">+IF(AND(ISNUMBER(OFFSET('Hygiene Data'!$F$7,0,10*ROW('Hygiene Data'!F147))),'Data Summary'!DV153="Yes"),OFFSET('Hygiene Data'!$F$7,0,10*ROW('Hygiene Data'!F147)),NA())</f>
        <v>#N/A</v>
      </c>
      <c r="BH153" s="99" t="e">
        <f ca="true">+IF(AND(ISNUMBER(OFFSET('Hygiene Data'!$F$9,0,10*ROW('Hygiene Data'!F147))),'Data Summary'!DW153="Yes"),OFFSET('Hygiene Data'!$F$9,0,10*ROW('Hygiene Data'!F147)),NA())</f>
        <v>#N/A</v>
      </c>
      <c r="BI153" s="99" t="e">
        <f ca="true">+IF(AND(ISNUMBER(OFFSET('Hygiene Data'!$G$5,0,10*ROW('Hygiene Data'!G147))),'Data Summary'!DX153="Yes"),OFFSET('Hygiene Data'!$G$5,0,10*ROW('Hygiene Data'!G147)),NA())</f>
        <v>#N/A</v>
      </c>
      <c r="BJ153" s="99" t="e">
        <f ca="true">+IF(AND(ISNUMBER(OFFSET('Hygiene Data'!$G$7,0,10*ROW('Hygiene Data'!G147))),'Data Summary'!DY153="Yes"),OFFSET('Hygiene Data'!$G$7,0,10*ROW('Hygiene Data'!G147)),NA())</f>
        <v>#N/A</v>
      </c>
      <c r="BK153" s="99" t="e">
        <f ca="true">+IF(AND(ISNUMBER(OFFSET('Hygiene Data'!$G$9,0,10*ROW('Hygiene Data'!G147))),'Data Summary'!DZ153="Yes"),OFFSET('Hygiene Data'!$G$9,0,10*ROW('Hygiene Data'!G147)),NA())</f>
        <v>#N/A</v>
      </c>
      <c r="BL153" s="99" t="e">
        <f ca="true">+IF(AND(ISNUMBER(OFFSET('Hygiene Data'!$H$5,0,10*ROW('Hygiene Data'!H147))),'Data Summary'!EA153="Yes"),OFFSET('Hygiene Data'!$H$5,0,10*ROW('Hygiene Data'!H147)),NA())</f>
        <v>#N/A</v>
      </c>
      <c r="BM153" s="99" t="e">
        <f ca="true">+IF(AND(ISNUMBER(OFFSET('Hygiene Data'!$H$7,0,10*ROW('Hygiene Data'!H147))),'Data Summary'!EB153="Yes"),OFFSET('Hygiene Data'!$H$7,0,10*ROW('Hygiene Data'!H147)),NA())</f>
        <v>#N/A</v>
      </c>
      <c r="BN153" s="99" t="e">
        <f ca="true">+IF(AND(ISNUMBER(OFFSET('Hygiene Data'!$H$9,0,10*ROW('Hygiene Data'!H147))),'Data Summary'!EC153="Yes"),OFFSET('Hygiene Data'!$H$9,0,10*ROW('Hygiene Data'!H147)),NA())</f>
        <v>#N/A</v>
      </c>
      <c r="BO153" s="99" t="e">
        <f ca="true">+IF(AND(ISNUMBER(OFFSET('Hygiene Data'!$I$5,0,10*ROW('Hygiene Data'!I147))),'Data Summary'!ED153="Yes"),OFFSET('Hygiene Data'!$I$5,0,10*ROW('Hygiene Data'!I147)),NA())</f>
        <v>#N/A</v>
      </c>
      <c r="BP153" s="99" t="e">
        <f ca="true">+IF(AND(ISNUMBER(OFFSET('Hygiene Data'!$I$7,0,10*ROW('Hygiene Data'!I147))),'Data Summary'!EE153="Yes"),OFFSET('Hygiene Data'!$I$7,0,10*ROW('Hygiene Data'!I147)),NA())</f>
        <v>#N/A</v>
      </c>
      <c r="BQ153" s="99" t="e">
        <f ca="true">+IF(AND(ISNUMBER(OFFSET('Hygiene Data'!$I$9,0,10*ROW('Hygiene Data'!I147))),'Data Summary'!EF153="Yes"),OFFSET('Hygiene Data'!$I$9,0,10*ROW('Hygiene Data'!I147)),NA())</f>
        <v>#N/A</v>
      </c>
    </row>
    <row xmlns:x14ac="http://schemas.microsoft.com/office/spreadsheetml/2009/9/ac" r="154" x14ac:dyDescent="0.2">
      <c r="A154" s="337" t="e">
        <f ca="true">+RIGHT('Data Summary'!A154,LEN('Data Summary'!A154)-9)</f>
        <v>#VALUE!</v>
      </c>
      <c r="B154" s="38" t="str">
        <f ca="true">+IF(ISTEXT('Data Summary'!B154),'Data Summary'!B154,"")</f>
        <v/>
      </c>
      <c r="C154" s="336" t="e">
        <f ca="true">+VALUE('Data Summary'!C154)</f>
        <v>#VALUE!</v>
      </c>
      <c r="D154" s="97" t="e">
        <f ca="true">+IF(AND(ISNUMBER(OFFSET('Water Data'!$D$4,0,10*ROW('Water Data'!D148))),'Data Summary'!BS154="Yes"),100-OFFSET('Water Data'!$D$4,0,10*ROW('Water Data'!D148)),NA())</f>
        <v>#N/A</v>
      </c>
      <c r="E154" s="97" t="e">
        <f ca="true">+IF(AND(ISNUMBER(OFFSET('Water Data'!$D$6,0,10*ROW('Water Data'!D148))),'Data Summary'!BT154="Yes"),OFFSET('Water Data'!$D$6,0,10*ROW('Water Data'!D148)),NA())</f>
        <v>#N/A</v>
      </c>
      <c r="F154" s="97" t="e">
        <f ca="true">+IF(AND(ISNUMBER(OFFSET('Water Data'!$D$9,0,10*ROW('Water Data'!D148))),'Data Summary'!BU154="Yes"),OFFSET('Water Data'!$D$9,0,10*ROW('Water Data'!D148)),NA())</f>
        <v>#N/A</v>
      </c>
      <c r="G154" s="97" t="e">
        <f ca="true">+IF(AND(ISNUMBER(OFFSET('Water Data'!$E$4,0,10*ROW('Water Data'!E148))),'Data Summary'!BV154="Yes"),100-OFFSET('Water Data'!$E$4,0,10*ROW('Water Data'!E148)),NA())</f>
        <v>#N/A</v>
      </c>
      <c r="H154" s="97" t="e">
        <f ca="true">+IF(AND(ISNUMBER(OFFSET('Water Data'!$E$6,0,10*ROW('Water Data'!E148))),'Data Summary'!BW154="Yes"),OFFSET('Water Data'!$E$6,0,10*ROW('Water Data'!E148)),NA())</f>
        <v>#N/A</v>
      </c>
      <c r="I154" s="97" t="e">
        <f ca="true">+IF(AND(ISNUMBER(OFFSET('Water Data'!$E$9,0,10*ROW('Water Data'!E148))),'Data Summary'!BX154="Yes"),OFFSET('Water Data'!$E$9,0,10*ROW('Water Data'!E148)),NA())</f>
        <v>#N/A</v>
      </c>
      <c r="J154" s="97" t="e">
        <f ca="true">+IF(AND(ISNUMBER(OFFSET('Water Data'!$F$4,0,10*ROW('Water Data'!F148))),'Data Summary'!BY154="Yes"),100-OFFSET('Water Data'!$F$4,0,10*ROW('Water Data'!F148)),NA())</f>
        <v>#N/A</v>
      </c>
      <c r="K154" s="97" t="e">
        <f ca="true">+IF(AND(ISNUMBER(OFFSET('Water Data'!$F$6,0,10*ROW('Water Data'!F148))),'Data Summary'!BZ154="Yes"),OFFSET('Water Data'!$F$6,0,10*ROW('Water Data'!F148)),NA())</f>
        <v>#N/A</v>
      </c>
      <c r="L154" s="97" t="e">
        <f ca="true">+IF(AND(ISNUMBER(OFFSET('Water Data'!$F$9,0,10*ROW('Water Data'!F148))),'Data Summary'!CA154="Yes"),OFFSET('Water Data'!$F$9,0,10*ROW('Water Data'!F148)),NA())</f>
        <v>#N/A</v>
      </c>
      <c r="M154" s="97" t="e">
        <f ca="true">+IF(AND(ISNUMBER(OFFSET('Water Data'!$G$4,0,10*ROW('Water Data'!G148))),'Data Summary'!CB154="Yes"),100-OFFSET('Water Data'!$G$4,0,10*ROW('Water Data'!G148)),NA())</f>
        <v>#N/A</v>
      </c>
      <c r="N154" s="97" t="e">
        <f ca="true">+IF(AND(ISNUMBER(OFFSET('Water Data'!$G$6,0,10*ROW('Water Data'!G148))),'Data Summary'!CC154="Yes"),OFFSET('Water Data'!$G$6,0,10*ROW('Water Data'!G148)),NA())</f>
        <v>#N/A</v>
      </c>
      <c r="O154" s="97" t="e">
        <f ca="true">+IF(AND(ISNUMBER(OFFSET('Water Data'!$G$9,0,10*ROW('Water Data'!G148))),'Data Summary'!CD154="Yes"),OFFSET('Water Data'!$G$9,0,10*ROW('Water Data'!G148)),NA())</f>
        <v>#N/A</v>
      </c>
      <c r="P154" s="97" t="e">
        <f ca="true">+IF(AND(ISNUMBER(OFFSET('Water Data'!$H$4,0,10*ROW('Water Data'!H148))),'Data Summary'!CE154="Yes"),100-OFFSET('Water Data'!$H$4,0,10*ROW('Water Data'!H148)),NA())</f>
        <v>#N/A</v>
      </c>
      <c r="Q154" s="97" t="e">
        <f ca="true">+IF(AND(ISNUMBER(OFFSET('Water Data'!$H$6,0,10*ROW('Water Data'!H148))),'Data Summary'!CF154="Yes"),OFFSET('Water Data'!$H$6,0,10*ROW('Water Data'!H148)),NA())</f>
        <v>#N/A</v>
      </c>
      <c r="R154" s="97" t="e">
        <f ca="true">+IF(AND(ISNUMBER(OFFSET('Water Data'!$H$9,0,10*ROW('Water Data'!H148))),'Data Summary'!CG154="Yes"),OFFSET('Water Data'!$H$9,0,10*ROW('Water Data'!H148)),NA())</f>
        <v>#N/A</v>
      </c>
      <c r="S154" s="97" t="e">
        <f ca="true">+IF(AND(ISNUMBER(OFFSET('Water Data'!$I$4,0,10*ROW('Water Data'!I148))),'Data Summary'!CH154="Yes"),100-OFFSET('Water Data'!$I$4,0,10*ROW('Water Data'!I148)),NA())</f>
        <v>#N/A</v>
      </c>
      <c r="T154" s="97" t="e">
        <f ca="true">+IF(AND(ISNUMBER(OFFSET('Water Data'!$I$6,0,10*ROW('Water Data'!I148))),'Data Summary'!CI154="Yes"),OFFSET('Water Data'!$I$6,0,10*ROW('Water Data'!I148)),NA())</f>
        <v>#N/A</v>
      </c>
      <c r="U154" s="97" t="e">
        <f ca="true">+IF(AND(ISNUMBER(OFFSET('Water Data'!$I$9,0,10*ROW('Water Data'!I148))),'Data Summary'!CJ154="Yes"),OFFSET('Water Data'!$I$9,0,10*ROW('Water Data'!I148)),NA())</f>
        <v>#N/A</v>
      </c>
      <c r="V154" s="98" t="e">
        <f ca="true">+IF(AND(ISNUMBER(OFFSET('Sanitation Data'!$D$4,0,10*ROW('Sanitation Data'!D148))),'Data Summary'!CK154="Yes"),100-OFFSET('Sanitation Data'!$D$4,0,10*ROW('Sanitation Data'!D148)),NA())</f>
        <v>#N/A</v>
      </c>
      <c r="W154" s="98" t="e">
        <f ca="true">+IF(AND(ISNUMBER(OFFSET('Sanitation Data'!$D$6,0,10*ROW('Sanitation Data'!D148))),'Data Summary'!CL154="Yes"),OFFSET('Sanitation Data'!$D$6,0,10*ROW('Sanitation Data'!D148)),NA())</f>
        <v>#N/A</v>
      </c>
      <c r="X154" s="98" t="e">
        <f ca="true">+IF(AND(ISNUMBER(OFFSET('Sanitation Data'!$D$10,0,10*ROW('Sanitation Data'!D148))),'Data Summary'!CM154="Yes"),OFFSET('Sanitation Data'!$D$10,0,10*ROW('Sanitation Data'!D148)),NA())</f>
        <v>#N/A</v>
      </c>
      <c r="Y154" s="98" t="e">
        <f ca="true">+IF(AND(ISNUMBER(OFFSET('Sanitation Data'!$D$11,0,10*ROW('Sanitation Data'!D148))),'Data Summary'!CN154="Yes"),OFFSET('Sanitation Data'!$D$11,0,10*ROW('Sanitation Data'!D148)),NA())</f>
        <v>#N/A</v>
      </c>
      <c r="Z154" s="98" t="e">
        <f ca="true">+IF(AND(ISNUMBER(OFFSET('Sanitation Data'!$D$12,0,10*ROW('Sanitation Data'!D148))),'Data Summary'!CO154="Yes"),OFFSET('Sanitation Data'!$D$12,0,10*ROW('Sanitation Data'!D148)),NA())</f>
        <v>#N/A</v>
      </c>
      <c r="AA154" s="98" t="e">
        <f ca="true">+IF(AND(ISNUMBER(OFFSET('Sanitation Data'!$E$4,0,10*ROW('Sanitation Data'!E148))),'Data Summary'!CP154="Yes"),100-OFFSET('Sanitation Data'!$E$4,0,10*ROW('Sanitation Data'!E148)),NA())</f>
        <v>#N/A</v>
      </c>
      <c r="AB154" s="98" t="e">
        <f ca="true">+IF(AND(ISNUMBER(OFFSET('Sanitation Data'!$E$6,0,10*ROW('Sanitation Data'!E148))),'Data Summary'!CQ154="Yes"),OFFSET('Sanitation Data'!$E$6,0,10*ROW('Sanitation Data'!E148)),NA())</f>
        <v>#N/A</v>
      </c>
      <c r="AC154" s="98" t="e">
        <f ca="true">+IF(AND(ISNUMBER(OFFSET('Sanitation Data'!$E$10,0,10*ROW('Sanitation Data'!E148))),'Data Summary'!CR154="Yes"),OFFSET('Sanitation Data'!$E$10,0,10*ROW('Sanitation Data'!E148)),NA())</f>
        <v>#N/A</v>
      </c>
      <c r="AD154" s="98" t="e">
        <f ca="true">+IF(AND(ISNUMBER(OFFSET('Sanitation Data'!$E$11,0,10*ROW('Sanitation Data'!E148))),'Data Summary'!CS154="Yes"),OFFSET('Sanitation Data'!$E$11,0,10*ROW('Sanitation Data'!E148)),NA())</f>
        <v>#N/A</v>
      </c>
      <c r="AE154" s="98" t="e">
        <f ca="true">+IF(AND(ISNUMBER(OFFSET('Sanitation Data'!$E$12,0,10*ROW('Sanitation Data'!E148))),'Data Summary'!CT154="Yes"),OFFSET('Sanitation Data'!$E$12,0,10*ROW('Sanitation Data'!E148)),NA())</f>
        <v>#N/A</v>
      </c>
      <c r="AF154" s="98" t="e">
        <f ca="true">+IF(AND(ISNUMBER(OFFSET('Sanitation Data'!$F$4,0,10*ROW('Sanitation Data'!F148))),'Data Summary'!CU154="Yes"),100-OFFSET('Sanitation Data'!$F$4,0,10*ROW('Sanitation Data'!F148)),NA())</f>
        <v>#N/A</v>
      </c>
      <c r="AG154" s="98" t="e">
        <f ca="true">+IF(AND(ISNUMBER(OFFSET('Sanitation Data'!$F$6,0,10*ROW('Sanitation Data'!F148))),'Data Summary'!CV154="Yes"),OFFSET('Sanitation Data'!$F$6,0,10*ROW('Sanitation Data'!F148)),NA())</f>
        <v>#N/A</v>
      </c>
      <c r="AH154" s="98" t="e">
        <f ca="true">+IF(AND(ISNUMBER(OFFSET('Sanitation Data'!$F$10,0,10*ROW('Sanitation Data'!F148))),'Data Summary'!CW154="Yes"),OFFSET('Sanitation Data'!$F$10,0,10*ROW('Sanitation Data'!F148)),NA())</f>
        <v>#N/A</v>
      </c>
      <c r="AI154" s="98" t="e">
        <f ca="true">+IF(AND(ISNUMBER(OFFSET('Sanitation Data'!$F$11,0,10*ROW('Sanitation Data'!F148))),'Data Summary'!CX154="Yes"),OFFSET('Sanitation Data'!$F$11,0,10*ROW('Sanitation Data'!F148)),NA())</f>
        <v>#N/A</v>
      </c>
      <c r="AJ154" s="98" t="e">
        <f ca="true">+IF(AND(ISNUMBER(OFFSET('Sanitation Data'!$F$12,0,10*ROW('Sanitation Data'!F148))),'Data Summary'!CY154="Yes"),OFFSET('Sanitation Data'!$F$12,0,10*ROW('Sanitation Data'!F148)),NA())</f>
        <v>#N/A</v>
      </c>
      <c r="AK154" s="98" t="e">
        <f ca="true">+IF(AND(ISNUMBER(OFFSET('Sanitation Data'!$G$4,0,10*ROW('Sanitation Data'!G148))),'Data Summary'!CZ154="Yes"),100-OFFSET('Sanitation Data'!$G$4,0,10*ROW('Sanitation Data'!G148)),NA())</f>
        <v>#N/A</v>
      </c>
      <c r="AL154" s="98" t="e">
        <f ca="true">+IF(AND(ISNUMBER(OFFSET('Sanitation Data'!$G$6,0,10*ROW('Sanitation Data'!G148))),'Data Summary'!DA154="Yes"),OFFSET('Sanitation Data'!$G$6,0,10*ROW('Sanitation Data'!G148)),NA())</f>
        <v>#N/A</v>
      </c>
      <c r="AM154" s="98" t="e">
        <f ca="true">+IF(AND(ISNUMBER(OFFSET('Sanitation Data'!$G$10,0,10*ROW('Sanitation Data'!G148))),'Data Summary'!DB154="Yes"),OFFSET('Sanitation Data'!$G$10,0,10*ROW('Sanitation Data'!G148)),NA())</f>
        <v>#N/A</v>
      </c>
      <c r="AN154" s="98" t="e">
        <f ca="true">+IF(AND(ISNUMBER(OFFSET('Sanitation Data'!$G$11,0,10*ROW('Sanitation Data'!G148))),'Data Summary'!DC154="Yes"),OFFSET('Sanitation Data'!$G$11,0,10*ROW('Sanitation Data'!G148)),NA())</f>
        <v>#N/A</v>
      </c>
      <c r="AO154" s="98" t="e">
        <f ca="true">+IF(AND(ISNUMBER(OFFSET('Sanitation Data'!$G$12,0,10*ROW('Sanitation Data'!G148))),'Data Summary'!DD154="Yes"),OFFSET('Sanitation Data'!$G$12,0,10*ROW('Sanitation Data'!G148)),NA())</f>
        <v>#N/A</v>
      </c>
      <c r="AP154" s="98" t="e">
        <f ca="true">+IF(AND(ISNUMBER(OFFSET('Sanitation Data'!$H$4,0,10*ROW('Sanitation Data'!H148))),'Data Summary'!DE154="Yes"),100-OFFSET('Sanitation Data'!$H$4,0,10*ROW('Sanitation Data'!H148)),NA())</f>
        <v>#N/A</v>
      </c>
      <c r="AQ154" s="98" t="e">
        <f ca="true">+IF(AND(ISNUMBER(OFFSET('Sanitation Data'!$H$6,0,10*ROW('Sanitation Data'!H148))),'Data Summary'!DF154="Yes"),OFFSET('Sanitation Data'!$H$6,0,10*ROW('Sanitation Data'!H148)),NA())</f>
        <v>#N/A</v>
      </c>
      <c r="AR154" s="98" t="e">
        <f ca="true">+IF(AND(ISNUMBER(OFFSET('Sanitation Data'!$H$10,0,10*ROW('Sanitation Data'!H148))),'Data Summary'!DG154="Yes"),OFFSET('Sanitation Data'!$H$10,0,10*ROW('Sanitation Data'!H148)),NA())</f>
        <v>#N/A</v>
      </c>
      <c r="AS154" s="98" t="e">
        <f ca="true">+IF(AND(ISNUMBER(OFFSET('Sanitation Data'!$H$11,0,10*ROW('Sanitation Data'!H148))),'Data Summary'!DH154="Yes"),OFFSET('Sanitation Data'!$H$11,0,10*ROW('Sanitation Data'!H148)),NA())</f>
        <v>#N/A</v>
      </c>
      <c r="AT154" s="98" t="e">
        <f ca="true">+IF(AND(ISNUMBER(OFFSET('Sanitation Data'!$H$12,0,10*ROW('Sanitation Data'!H148))),'Data Summary'!DI154="Yes"),OFFSET('Sanitation Data'!$H$12,0,10*ROW('Sanitation Data'!H148)),NA())</f>
        <v>#N/A</v>
      </c>
      <c r="AU154" s="98" t="e">
        <f ca="true">+IF(AND(ISNUMBER(OFFSET('Sanitation Data'!$I$4,0,10*ROW('Sanitation Data'!I148))),'Data Summary'!DJ154="Yes"),100-OFFSET('Sanitation Data'!$I$4,0,10*ROW('Sanitation Data'!I148)),NA())</f>
        <v>#N/A</v>
      </c>
      <c r="AV154" s="98" t="e">
        <f ca="true">+IF(AND(ISNUMBER(OFFSET('Sanitation Data'!$I$6,0,10*ROW('Sanitation Data'!I148))),'Data Summary'!DK154="Yes"),OFFSET('Sanitation Data'!$I$6,0,10*ROW('Sanitation Data'!I148)),NA())</f>
        <v>#N/A</v>
      </c>
      <c r="AW154" s="98" t="e">
        <f ca="true">+IF(AND(ISNUMBER(OFFSET('Sanitation Data'!$I$10,0,10*ROW('Sanitation Data'!I148))),'Data Summary'!DL154="Yes"),OFFSET('Sanitation Data'!$I$10,0,10*ROW('Sanitation Data'!I148)),NA())</f>
        <v>#N/A</v>
      </c>
      <c r="AX154" s="98" t="e">
        <f ca="true">+IF(AND(ISNUMBER(OFFSET('Sanitation Data'!$I$11,0,10*ROW('Sanitation Data'!I148))),'Data Summary'!DM154="Yes"),OFFSET('Sanitation Data'!$I$11,0,10*ROW('Sanitation Data'!I148)),NA())</f>
        <v>#N/A</v>
      </c>
      <c r="AY154" s="98" t="e">
        <f ca="true">+IF(AND(ISNUMBER(OFFSET('Sanitation Data'!$I$12,0,10*ROW('Sanitation Data'!I148))),'Data Summary'!DN154="Yes"),OFFSET('Sanitation Data'!$I$12,0,10*ROW('Sanitation Data'!I148)),NA())</f>
        <v>#N/A</v>
      </c>
      <c r="AZ154" s="99" t="e">
        <f ca="true">+IF(AND(ISNUMBER(OFFSET('Hygiene Data'!$D$5,0,10*ROW('Hygiene Data'!D148))),'Data Summary'!DO154="Yes"),OFFSET('Hygiene Data'!$D$5,0,10*ROW('Hygiene Data'!D148)),NA())</f>
        <v>#N/A</v>
      </c>
      <c r="BA154" s="99" t="e">
        <f ca="true">+IF(AND(ISNUMBER(OFFSET('Hygiene Data'!$D$7,0,10*ROW('Hygiene Data'!D148))),'Data Summary'!DP154="Yes"),OFFSET('Hygiene Data'!$D$7,0,10*ROW('Hygiene Data'!D148)),NA())</f>
        <v>#N/A</v>
      </c>
      <c r="BB154" s="99" t="e">
        <f ca="true">+IF(AND(ISNUMBER(OFFSET('Hygiene Data'!$D$9,0,10*ROW('Hygiene Data'!D148))),'Data Summary'!DQ154="Yes"),OFFSET('Hygiene Data'!$D$9,0,10*ROW('Hygiene Data'!D148)),NA())</f>
        <v>#N/A</v>
      </c>
      <c r="BC154" s="99" t="e">
        <f ca="true">+IF(AND(ISNUMBER(OFFSET('Hygiene Data'!$E$5,0,10*ROW('Hygiene Data'!E148))),'Data Summary'!DR154="Yes"),OFFSET('Hygiene Data'!$E$5,0,10*ROW('Hygiene Data'!E148)),NA())</f>
        <v>#N/A</v>
      </c>
      <c r="BD154" s="99" t="e">
        <f ca="true">+IF(AND(ISNUMBER(OFFSET('Hygiene Data'!$E$7,0,10*ROW('Hygiene Data'!E148))),'Data Summary'!DS154="Yes"),OFFSET('Hygiene Data'!$E$7,0,10*ROW('Hygiene Data'!E148)),NA())</f>
        <v>#N/A</v>
      </c>
      <c r="BE154" s="99" t="e">
        <f ca="true">+IF(AND(ISNUMBER(OFFSET('Hygiene Data'!$E$9,0,10*ROW('Hygiene Data'!E148))),'Data Summary'!DT154="Yes"),OFFSET('Hygiene Data'!$E$9,0,10*ROW('Hygiene Data'!E148)),NA())</f>
        <v>#N/A</v>
      </c>
      <c r="BF154" s="99" t="e">
        <f ca="true">+IF(AND(ISNUMBER(OFFSET('Hygiene Data'!$F$5,0,10*ROW('Hygiene Data'!F148))),'Data Summary'!DU154="Yes"),OFFSET('Hygiene Data'!$F$5,0,10*ROW('Hygiene Data'!F148)),NA())</f>
        <v>#N/A</v>
      </c>
      <c r="BG154" s="99" t="e">
        <f ca="true">+IF(AND(ISNUMBER(OFFSET('Hygiene Data'!$F$7,0,10*ROW('Hygiene Data'!F148))),'Data Summary'!DV154="Yes"),OFFSET('Hygiene Data'!$F$7,0,10*ROW('Hygiene Data'!F148)),NA())</f>
        <v>#N/A</v>
      </c>
      <c r="BH154" s="99" t="e">
        <f ca="true">+IF(AND(ISNUMBER(OFFSET('Hygiene Data'!$F$9,0,10*ROW('Hygiene Data'!F148))),'Data Summary'!DW154="Yes"),OFFSET('Hygiene Data'!$F$9,0,10*ROW('Hygiene Data'!F148)),NA())</f>
        <v>#N/A</v>
      </c>
      <c r="BI154" s="99" t="e">
        <f ca="true">+IF(AND(ISNUMBER(OFFSET('Hygiene Data'!$G$5,0,10*ROW('Hygiene Data'!G148))),'Data Summary'!DX154="Yes"),OFFSET('Hygiene Data'!$G$5,0,10*ROW('Hygiene Data'!G148)),NA())</f>
        <v>#N/A</v>
      </c>
      <c r="BJ154" s="99" t="e">
        <f ca="true">+IF(AND(ISNUMBER(OFFSET('Hygiene Data'!$G$7,0,10*ROW('Hygiene Data'!G148))),'Data Summary'!DY154="Yes"),OFFSET('Hygiene Data'!$G$7,0,10*ROW('Hygiene Data'!G148)),NA())</f>
        <v>#N/A</v>
      </c>
      <c r="BK154" s="99" t="e">
        <f ca="true">+IF(AND(ISNUMBER(OFFSET('Hygiene Data'!$G$9,0,10*ROW('Hygiene Data'!G148))),'Data Summary'!DZ154="Yes"),OFFSET('Hygiene Data'!$G$9,0,10*ROW('Hygiene Data'!G148)),NA())</f>
        <v>#N/A</v>
      </c>
      <c r="BL154" s="99" t="e">
        <f ca="true">+IF(AND(ISNUMBER(OFFSET('Hygiene Data'!$H$5,0,10*ROW('Hygiene Data'!H148))),'Data Summary'!EA154="Yes"),OFFSET('Hygiene Data'!$H$5,0,10*ROW('Hygiene Data'!H148)),NA())</f>
        <v>#N/A</v>
      </c>
      <c r="BM154" s="99" t="e">
        <f ca="true">+IF(AND(ISNUMBER(OFFSET('Hygiene Data'!$H$7,0,10*ROW('Hygiene Data'!H148))),'Data Summary'!EB154="Yes"),OFFSET('Hygiene Data'!$H$7,0,10*ROW('Hygiene Data'!H148)),NA())</f>
        <v>#N/A</v>
      </c>
      <c r="BN154" s="99" t="e">
        <f ca="true">+IF(AND(ISNUMBER(OFFSET('Hygiene Data'!$H$9,0,10*ROW('Hygiene Data'!H148))),'Data Summary'!EC154="Yes"),OFFSET('Hygiene Data'!$H$9,0,10*ROW('Hygiene Data'!H148)),NA())</f>
        <v>#N/A</v>
      </c>
      <c r="BO154" s="99" t="e">
        <f ca="true">+IF(AND(ISNUMBER(OFFSET('Hygiene Data'!$I$5,0,10*ROW('Hygiene Data'!I148))),'Data Summary'!ED154="Yes"),OFFSET('Hygiene Data'!$I$5,0,10*ROW('Hygiene Data'!I148)),NA())</f>
        <v>#N/A</v>
      </c>
      <c r="BP154" s="99" t="e">
        <f ca="true">+IF(AND(ISNUMBER(OFFSET('Hygiene Data'!$I$7,0,10*ROW('Hygiene Data'!I148))),'Data Summary'!EE154="Yes"),OFFSET('Hygiene Data'!$I$7,0,10*ROW('Hygiene Data'!I148)),NA())</f>
        <v>#N/A</v>
      </c>
      <c r="BQ154" s="99" t="e">
        <f ca="true">+IF(AND(ISNUMBER(OFFSET('Hygiene Data'!$I$9,0,10*ROW('Hygiene Data'!I148))),'Data Summary'!EF154="Yes"),OFFSET('Hygiene Data'!$I$9,0,10*ROW('Hygiene Data'!I148)),NA())</f>
        <v>#N/A</v>
      </c>
    </row>
    <row xmlns:x14ac="http://schemas.microsoft.com/office/spreadsheetml/2009/9/ac" r="155" x14ac:dyDescent="0.2">
      <c r="A155" s="337" t="e">
        <f ca="true">+RIGHT('Data Summary'!A155,LEN('Data Summary'!A155)-9)</f>
        <v>#VALUE!</v>
      </c>
      <c r="B155" s="38" t="str">
        <f ca="true">+IF(ISTEXT('Data Summary'!B155),'Data Summary'!B155,"")</f>
        <v/>
      </c>
      <c r="C155" s="336" t="e">
        <f ca="true">+VALUE('Data Summary'!C155)</f>
        <v>#VALUE!</v>
      </c>
      <c r="D155" s="97" t="e">
        <f ca="true">+IF(AND(ISNUMBER(OFFSET('Water Data'!$D$4,0,10*ROW('Water Data'!D149))),'Data Summary'!BS155="Yes"),100-OFFSET('Water Data'!$D$4,0,10*ROW('Water Data'!D149)),NA())</f>
        <v>#N/A</v>
      </c>
      <c r="E155" s="97" t="e">
        <f ca="true">+IF(AND(ISNUMBER(OFFSET('Water Data'!$D$6,0,10*ROW('Water Data'!D149))),'Data Summary'!BT155="Yes"),OFFSET('Water Data'!$D$6,0,10*ROW('Water Data'!D149)),NA())</f>
        <v>#N/A</v>
      </c>
      <c r="F155" s="97" t="e">
        <f ca="true">+IF(AND(ISNUMBER(OFFSET('Water Data'!$D$9,0,10*ROW('Water Data'!D149))),'Data Summary'!BU155="Yes"),OFFSET('Water Data'!$D$9,0,10*ROW('Water Data'!D149)),NA())</f>
        <v>#N/A</v>
      </c>
      <c r="G155" s="97" t="e">
        <f ca="true">+IF(AND(ISNUMBER(OFFSET('Water Data'!$E$4,0,10*ROW('Water Data'!E149))),'Data Summary'!BV155="Yes"),100-OFFSET('Water Data'!$E$4,0,10*ROW('Water Data'!E149)),NA())</f>
        <v>#N/A</v>
      </c>
      <c r="H155" s="97" t="e">
        <f ca="true">+IF(AND(ISNUMBER(OFFSET('Water Data'!$E$6,0,10*ROW('Water Data'!E149))),'Data Summary'!BW155="Yes"),OFFSET('Water Data'!$E$6,0,10*ROW('Water Data'!E149)),NA())</f>
        <v>#N/A</v>
      </c>
      <c r="I155" s="97" t="e">
        <f ca="true">+IF(AND(ISNUMBER(OFFSET('Water Data'!$E$9,0,10*ROW('Water Data'!E149))),'Data Summary'!BX155="Yes"),OFFSET('Water Data'!$E$9,0,10*ROW('Water Data'!E149)),NA())</f>
        <v>#N/A</v>
      </c>
      <c r="J155" s="97" t="e">
        <f ca="true">+IF(AND(ISNUMBER(OFFSET('Water Data'!$F$4,0,10*ROW('Water Data'!F149))),'Data Summary'!BY155="Yes"),100-OFFSET('Water Data'!$F$4,0,10*ROW('Water Data'!F149)),NA())</f>
        <v>#N/A</v>
      </c>
      <c r="K155" s="97" t="e">
        <f ca="true">+IF(AND(ISNUMBER(OFFSET('Water Data'!$F$6,0,10*ROW('Water Data'!F149))),'Data Summary'!BZ155="Yes"),OFFSET('Water Data'!$F$6,0,10*ROW('Water Data'!F149)),NA())</f>
        <v>#N/A</v>
      </c>
      <c r="L155" s="97" t="e">
        <f ca="true">+IF(AND(ISNUMBER(OFFSET('Water Data'!$F$9,0,10*ROW('Water Data'!F149))),'Data Summary'!CA155="Yes"),OFFSET('Water Data'!$F$9,0,10*ROW('Water Data'!F149)),NA())</f>
        <v>#N/A</v>
      </c>
      <c r="M155" s="97" t="e">
        <f ca="true">+IF(AND(ISNUMBER(OFFSET('Water Data'!$G$4,0,10*ROW('Water Data'!G149))),'Data Summary'!CB155="Yes"),100-OFFSET('Water Data'!$G$4,0,10*ROW('Water Data'!G149)),NA())</f>
        <v>#N/A</v>
      </c>
      <c r="N155" s="97" t="e">
        <f ca="true">+IF(AND(ISNUMBER(OFFSET('Water Data'!$G$6,0,10*ROW('Water Data'!G149))),'Data Summary'!CC155="Yes"),OFFSET('Water Data'!$G$6,0,10*ROW('Water Data'!G149)),NA())</f>
        <v>#N/A</v>
      </c>
      <c r="O155" s="97" t="e">
        <f ca="true">+IF(AND(ISNUMBER(OFFSET('Water Data'!$G$9,0,10*ROW('Water Data'!G149))),'Data Summary'!CD155="Yes"),OFFSET('Water Data'!$G$9,0,10*ROW('Water Data'!G149)),NA())</f>
        <v>#N/A</v>
      </c>
      <c r="P155" s="97" t="e">
        <f ca="true">+IF(AND(ISNUMBER(OFFSET('Water Data'!$H$4,0,10*ROW('Water Data'!H149))),'Data Summary'!CE155="Yes"),100-OFFSET('Water Data'!$H$4,0,10*ROW('Water Data'!H149)),NA())</f>
        <v>#N/A</v>
      </c>
      <c r="Q155" s="97" t="e">
        <f ca="true">+IF(AND(ISNUMBER(OFFSET('Water Data'!$H$6,0,10*ROW('Water Data'!H149))),'Data Summary'!CF155="Yes"),OFFSET('Water Data'!$H$6,0,10*ROW('Water Data'!H149)),NA())</f>
        <v>#N/A</v>
      </c>
      <c r="R155" s="97" t="e">
        <f ca="true">+IF(AND(ISNUMBER(OFFSET('Water Data'!$H$9,0,10*ROW('Water Data'!H149))),'Data Summary'!CG155="Yes"),OFFSET('Water Data'!$H$9,0,10*ROW('Water Data'!H149)),NA())</f>
        <v>#N/A</v>
      </c>
      <c r="S155" s="97" t="e">
        <f ca="true">+IF(AND(ISNUMBER(OFFSET('Water Data'!$I$4,0,10*ROW('Water Data'!I149))),'Data Summary'!CH155="Yes"),100-OFFSET('Water Data'!$I$4,0,10*ROW('Water Data'!I149)),NA())</f>
        <v>#N/A</v>
      </c>
      <c r="T155" s="97" t="e">
        <f ca="true">+IF(AND(ISNUMBER(OFFSET('Water Data'!$I$6,0,10*ROW('Water Data'!I149))),'Data Summary'!CI155="Yes"),OFFSET('Water Data'!$I$6,0,10*ROW('Water Data'!I149)),NA())</f>
        <v>#N/A</v>
      </c>
      <c r="U155" s="97" t="e">
        <f ca="true">+IF(AND(ISNUMBER(OFFSET('Water Data'!$I$9,0,10*ROW('Water Data'!I149))),'Data Summary'!CJ155="Yes"),OFFSET('Water Data'!$I$9,0,10*ROW('Water Data'!I149)),NA())</f>
        <v>#N/A</v>
      </c>
      <c r="V155" s="98" t="e">
        <f ca="true">+IF(AND(ISNUMBER(OFFSET('Sanitation Data'!$D$4,0,10*ROW('Sanitation Data'!D149))),'Data Summary'!CK155="Yes"),100-OFFSET('Sanitation Data'!$D$4,0,10*ROW('Sanitation Data'!D149)),NA())</f>
        <v>#N/A</v>
      </c>
      <c r="W155" s="98" t="e">
        <f ca="true">+IF(AND(ISNUMBER(OFFSET('Sanitation Data'!$D$6,0,10*ROW('Sanitation Data'!D149))),'Data Summary'!CL155="Yes"),OFFSET('Sanitation Data'!$D$6,0,10*ROW('Sanitation Data'!D149)),NA())</f>
        <v>#N/A</v>
      </c>
      <c r="X155" s="98" t="e">
        <f ca="true">+IF(AND(ISNUMBER(OFFSET('Sanitation Data'!$D$10,0,10*ROW('Sanitation Data'!D149))),'Data Summary'!CM155="Yes"),OFFSET('Sanitation Data'!$D$10,0,10*ROW('Sanitation Data'!D149)),NA())</f>
        <v>#N/A</v>
      </c>
      <c r="Y155" s="98" t="e">
        <f ca="true">+IF(AND(ISNUMBER(OFFSET('Sanitation Data'!$D$11,0,10*ROW('Sanitation Data'!D149))),'Data Summary'!CN155="Yes"),OFFSET('Sanitation Data'!$D$11,0,10*ROW('Sanitation Data'!D149)),NA())</f>
        <v>#N/A</v>
      </c>
      <c r="Z155" s="98" t="e">
        <f ca="true">+IF(AND(ISNUMBER(OFFSET('Sanitation Data'!$D$12,0,10*ROW('Sanitation Data'!D149))),'Data Summary'!CO155="Yes"),OFFSET('Sanitation Data'!$D$12,0,10*ROW('Sanitation Data'!D149)),NA())</f>
        <v>#N/A</v>
      </c>
      <c r="AA155" s="98" t="e">
        <f ca="true">+IF(AND(ISNUMBER(OFFSET('Sanitation Data'!$E$4,0,10*ROW('Sanitation Data'!E149))),'Data Summary'!CP155="Yes"),100-OFFSET('Sanitation Data'!$E$4,0,10*ROW('Sanitation Data'!E149)),NA())</f>
        <v>#N/A</v>
      </c>
      <c r="AB155" s="98" t="e">
        <f ca="true">+IF(AND(ISNUMBER(OFFSET('Sanitation Data'!$E$6,0,10*ROW('Sanitation Data'!E149))),'Data Summary'!CQ155="Yes"),OFFSET('Sanitation Data'!$E$6,0,10*ROW('Sanitation Data'!E149)),NA())</f>
        <v>#N/A</v>
      </c>
      <c r="AC155" s="98" t="e">
        <f ca="true">+IF(AND(ISNUMBER(OFFSET('Sanitation Data'!$E$10,0,10*ROW('Sanitation Data'!E149))),'Data Summary'!CR155="Yes"),OFFSET('Sanitation Data'!$E$10,0,10*ROW('Sanitation Data'!E149)),NA())</f>
        <v>#N/A</v>
      </c>
      <c r="AD155" s="98" t="e">
        <f ca="true">+IF(AND(ISNUMBER(OFFSET('Sanitation Data'!$E$11,0,10*ROW('Sanitation Data'!E149))),'Data Summary'!CS155="Yes"),OFFSET('Sanitation Data'!$E$11,0,10*ROW('Sanitation Data'!E149)),NA())</f>
        <v>#N/A</v>
      </c>
      <c r="AE155" s="98" t="e">
        <f ca="true">+IF(AND(ISNUMBER(OFFSET('Sanitation Data'!$E$12,0,10*ROW('Sanitation Data'!E149))),'Data Summary'!CT155="Yes"),OFFSET('Sanitation Data'!$E$12,0,10*ROW('Sanitation Data'!E149)),NA())</f>
        <v>#N/A</v>
      </c>
      <c r="AF155" s="98" t="e">
        <f ca="true">+IF(AND(ISNUMBER(OFFSET('Sanitation Data'!$F$4,0,10*ROW('Sanitation Data'!F149))),'Data Summary'!CU155="Yes"),100-OFFSET('Sanitation Data'!$F$4,0,10*ROW('Sanitation Data'!F149)),NA())</f>
        <v>#N/A</v>
      </c>
      <c r="AG155" s="98" t="e">
        <f ca="true">+IF(AND(ISNUMBER(OFFSET('Sanitation Data'!$F$6,0,10*ROW('Sanitation Data'!F149))),'Data Summary'!CV155="Yes"),OFFSET('Sanitation Data'!$F$6,0,10*ROW('Sanitation Data'!F149)),NA())</f>
        <v>#N/A</v>
      </c>
      <c r="AH155" s="98" t="e">
        <f ca="true">+IF(AND(ISNUMBER(OFFSET('Sanitation Data'!$F$10,0,10*ROW('Sanitation Data'!F149))),'Data Summary'!CW155="Yes"),OFFSET('Sanitation Data'!$F$10,0,10*ROW('Sanitation Data'!F149)),NA())</f>
        <v>#N/A</v>
      </c>
      <c r="AI155" s="98" t="e">
        <f ca="true">+IF(AND(ISNUMBER(OFFSET('Sanitation Data'!$F$11,0,10*ROW('Sanitation Data'!F149))),'Data Summary'!CX155="Yes"),OFFSET('Sanitation Data'!$F$11,0,10*ROW('Sanitation Data'!F149)),NA())</f>
        <v>#N/A</v>
      </c>
      <c r="AJ155" s="98" t="e">
        <f ca="true">+IF(AND(ISNUMBER(OFFSET('Sanitation Data'!$F$12,0,10*ROW('Sanitation Data'!F149))),'Data Summary'!CY155="Yes"),OFFSET('Sanitation Data'!$F$12,0,10*ROW('Sanitation Data'!F149)),NA())</f>
        <v>#N/A</v>
      </c>
      <c r="AK155" s="98" t="e">
        <f ca="true">+IF(AND(ISNUMBER(OFFSET('Sanitation Data'!$G$4,0,10*ROW('Sanitation Data'!G149))),'Data Summary'!CZ155="Yes"),100-OFFSET('Sanitation Data'!$G$4,0,10*ROW('Sanitation Data'!G149)),NA())</f>
        <v>#N/A</v>
      </c>
      <c r="AL155" s="98" t="e">
        <f ca="true">+IF(AND(ISNUMBER(OFFSET('Sanitation Data'!$G$6,0,10*ROW('Sanitation Data'!G149))),'Data Summary'!DA155="Yes"),OFFSET('Sanitation Data'!$G$6,0,10*ROW('Sanitation Data'!G149)),NA())</f>
        <v>#N/A</v>
      </c>
      <c r="AM155" s="98" t="e">
        <f ca="true">+IF(AND(ISNUMBER(OFFSET('Sanitation Data'!$G$10,0,10*ROW('Sanitation Data'!G149))),'Data Summary'!DB155="Yes"),OFFSET('Sanitation Data'!$G$10,0,10*ROW('Sanitation Data'!G149)),NA())</f>
        <v>#N/A</v>
      </c>
      <c r="AN155" s="98" t="e">
        <f ca="true">+IF(AND(ISNUMBER(OFFSET('Sanitation Data'!$G$11,0,10*ROW('Sanitation Data'!G149))),'Data Summary'!DC155="Yes"),OFFSET('Sanitation Data'!$G$11,0,10*ROW('Sanitation Data'!G149)),NA())</f>
        <v>#N/A</v>
      </c>
      <c r="AO155" s="98" t="e">
        <f ca="true">+IF(AND(ISNUMBER(OFFSET('Sanitation Data'!$G$12,0,10*ROW('Sanitation Data'!G149))),'Data Summary'!DD155="Yes"),OFFSET('Sanitation Data'!$G$12,0,10*ROW('Sanitation Data'!G149)),NA())</f>
        <v>#N/A</v>
      </c>
      <c r="AP155" s="98" t="e">
        <f ca="true">+IF(AND(ISNUMBER(OFFSET('Sanitation Data'!$H$4,0,10*ROW('Sanitation Data'!H149))),'Data Summary'!DE155="Yes"),100-OFFSET('Sanitation Data'!$H$4,0,10*ROW('Sanitation Data'!H149)),NA())</f>
        <v>#N/A</v>
      </c>
      <c r="AQ155" s="98" t="e">
        <f ca="true">+IF(AND(ISNUMBER(OFFSET('Sanitation Data'!$H$6,0,10*ROW('Sanitation Data'!H149))),'Data Summary'!DF155="Yes"),OFFSET('Sanitation Data'!$H$6,0,10*ROW('Sanitation Data'!H149)),NA())</f>
        <v>#N/A</v>
      </c>
      <c r="AR155" s="98" t="e">
        <f ca="true">+IF(AND(ISNUMBER(OFFSET('Sanitation Data'!$H$10,0,10*ROW('Sanitation Data'!H149))),'Data Summary'!DG155="Yes"),OFFSET('Sanitation Data'!$H$10,0,10*ROW('Sanitation Data'!H149)),NA())</f>
        <v>#N/A</v>
      </c>
      <c r="AS155" s="98" t="e">
        <f ca="true">+IF(AND(ISNUMBER(OFFSET('Sanitation Data'!$H$11,0,10*ROW('Sanitation Data'!H149))),'Data Summary'!DH155="Yes"),OFFSET('Sanitation Data'!$H$11,0,10*ROW('Sanitation Data'!H149)),NA())</f>
        <v>#N/A</v>
      </c>
      <c r="AT155" s="98" t="e">
        <f ca="true">+IF(AND(ISNUMBER(OFFSET('Sanitation Data'!$H$12,0,10*ROW('Sanitation Data'!H149))),'Data Summary'!DI155="Yes"),OFFSET('Sanitation Data'!$H$12,0,10*ROW('Sanitation Data'!H149)),NA())</f>
        <v>#N/A</v>
      </c>
      <c r="AU155" s="98" t="e">
        <f ca="true">+IF(AND(ISNUMBER(OFFSET('Sanitation Data'!$I$4,0,10*ROW('Sanitation Data'!I149))),'Data Summary'!DJ155="Yes"),100-OFFSET('Sanitation Data'!$I$4,0,10*ROW('Sanitation Data'!I149)),NA())</f>
        <v>#N/A</v>
      </c>
      <c r="AV155" s="98" t="e">
        <f ca="true">+IF(AND(ISNUMBER(OFFSET('Sanitation Data'!$I$6,0,10*ROW('Sanitation Data'!I149))),'Data Summary'!DK155="Yes"),OFFSET('Sanitation Data'!$I$6,0,10*ROW('Sanitation Data'!I149)),NA())</f>
        <v>#N/A</v>
      </c>
      <c r="AW155" s="98" t="e">
        <f ca="true">+IF(AND(ISNUMBER(OFFSET('Sanitation Data'!$I$10,0,10*ROW('Sanitation Data'!I149))),'Data Summary'!DL155="Yes"),OFFSET('Sanitation Data'!$I$10,0,10*ROW('Sanitation Data'!I149)),NA())</f>
        <v>#N/A</v>
      </c>
      <c r="AX155" s="98" t="e">
        <f ca="true">+IF(AND(ISNUMBER(OFFSET('Sanitation Data'!$I$11,0,10*ROW('Sanitation Data'!I149))),'Data Summary'!DM155="Yes"),OFFSET('Sanitation Data'!$I$11,0,10*ROW('Sanitation Data'!I149)),NA())</f>
        <v>#N/A</v>
      </c>
      <c r="AY155" s="98" t="e">
        <f ca="true">+IF(AND(ISNUMBER(OFFSET('Sanitation Data'!$I$12,0,10*ROW('Sanitation Data'!I149))),'Data Summary'!DN155="Yes"),OFFSET('Sanitation Data'!$I$12,0,10*ROW('Sanitation Data'!I149)),NA())</f>
        <v>#N/A</v>
      </c>
      <c r="AZ155" s="99" t="e">
        <f ca="true">+IF(AND(ISNUMBER(OFFSET('Hygiene Data'!$D$5,0,10*ROW('Hygiene Data'!D149))),'Data Summary'!DO155="Yes"),OFFSET('Hygiene Data'!$D$5,0,10*ROW('Hygiene Data'!D149)),NA())</f>
        <v>#N/A</v>
      </c>
      <c r="BA155" s="99" t="e">
        <f ca="true">+IF(AND(ISNUMBER(OFFSET('Hygiene Data'!$D$7,0,10*ROW('Hygiene Data'!D149))),'Data Summary'!DP155="Yes"),OFFSET('Hygiene Data'!$D$7,0,10*ROW('Hygiene Data'!D149)),NA())</f>
        <v>#N/A</v>
      </c>
      <c r="BB155" s="99" t="e">
        <f ca="true">+IF(AND(ISNUMBER(OFFSET('Hygiene Data'!$D$9,0,10*ROW('Hygiene Data'!D149))),'Data Summary'!DQ155="Yes"),OFFSET('Hygiene Data'!$D$9,0,10*ROW('Hygiene Data'!D149)),NA())</f>
        <v>#N/A</v>
      </c>
      <c r="BC155" s="99" t="e">
        <f ca="true">+IF(AND(ISNUMBER(OFFSET('Hygiene Data'!$E$5,0,10*ROW('Hygiene Data'!E149))),'Data Summary'!DR155="Yes"),OFFSET('Hygiene Data'!$E$5,0,10*ROW('Hygiene Data'!E149)),NA())</f>
        <v>#N/A</v>
      </c>
      <c r="BD155" s="99" t="e">
        <f ca="true">+IF(AND(ISNUMBER(OFFSET('Hygiene Data'!$E$7,0,10*ROW('Hygiene Data'!E149))),'Data Summary'!DS155="Yes"),OFFSET('Hygiene Data'!$E$7,0,10*ROW('Hygiene Data'!E149)),NA())</f>
        <v>#N/A</v>
      </c>
      <c r="BE155" s="99" t="e">
        <f ca="true">+IF(AND(ISNUMBER(OFFSET('Hygiene Data'!$E$9,0,10*ROW('Hygiene Data'!E149))),'Data Summary'!DT155="Yes"),OFFSET('Hygiene Data'!$E$9,0,10*ROW('Hygiene Data'!E149)),NA())</f>
        <v>#N/A</v>
      </c>
      <c r="BF155" s="99" t="e">
        <f ca="true">+IF(AND(ISNUMBER(OFFSET('Hygiene Data'!$F$5,0,10*ROW('Hygiene Data'!F149))),'Data Summary'!DU155="Yes"),OFFSET('Hygiene Data'!$F$5,0,10*ROW('Hygiene Data'!F149)),NA())</f>
        <v>#N/A</v>
      </c>
      <c r="BG155" s="99" t="e">
        <f ca="true">+IF(AND(ISNUMBER(OFFSET('Hygiene Data'!$F$7,0,10*ROW('Hygiene Data'!F149))),'Data Summary'!DV155="Yes"),OFFSET('Hygiene Data'!$F$7,0,10*ROW('Hygiene Data'!F149)),NA())</f>
        <v>#N/A</v>
      </c>
      <c r="BH155" s="99" t="e">
        <f ca="true">+IF(AND(ISNUMBER(OFFSET('Hygiene Data'!$F$9,0,10*ROW('Hygiene Data'!F149))),'Data Summary'!DW155="Yes"),OFFSET('Hygiene Data'!$F$9,0,10*ROW('Hygiene Data'!F149)),NA())</f>
        <v>#N/A</v>
      </c>
      <c r="BI155" s="99" t="e">
        <f ca="true">+IF(AND(ISNUMBER(OFFSET('Hygiene Data'!$G$5,0,10*ROW('Hygiene Data'!G149))),'Data Summary'!DX155="Yes"),OFFSET('Hygiene Data'!$G$5,0,10*ROW('Hygiene Data'!G149)),NA())</f>
        <v>#N/A</v>
      </c>
      <c r="BJ155" s="99" t="e">
        <f ca="true">+IF(AND(ISNUMBER(OFFSET('Hygiene Data'!$G$7,0,10*ROW('Hygiene Data'!G149))),'Data Summary'!DY155="Yes"),OFFSET('Hygiene Data'!$G$7,0,10*ROW('Hygiene Data'!G149)),NA())</f>
        <v>#N/A</v>
      </c>
      <c r="BK155" s="99" t="e">
        <f ca="true">+IF(AND(ISNUMBER(OFFSET('Hygiene Data'!$G$9,0,10*ROW('Hygiene Data'!G149))),'Data Summary'!DZ155="Yes"),OFFSET('Hygiene Data'!$G$9,0,10*ROW('Hygiene Data'!G149)),NA())</f>
        <v>#N/A</v>
      </c>
      <c r="BL155" s="99" t="e">
        <f ca="true">+IF(AND(ISNUMBER(OFFSET('Hygiene Data'!$H$5,0,10*ROW('Hygiene Data'!H149))),'Data Summary'!EA155="Yes"),OFFSET('Hygiene Data'!$H$5,0,10*ROW('Hygiene Data'!H149)),NA())</f>
        <v>#N/A</v>
      </c>
      <c r="BM155" s="99" t="e">
        <f ca="true">+IF(AND(ISNUMBER(OFFSET('Hygiene Data'!$H$7,0,10*ROW('Hygiene Data'!H149))),'Data Summary'!EB155="Yes"),OFFSET('Hygiene Data'!$H$7,0,10*ROW('Hygiene Data'!H149)),NA())</f>
        <v>#N/A</v>
      </c>
      <c r="BN155" s="99" t="e">
        <f ca="true">+IF(AND(ISNUMBER(OFFSET('Hygiene Data'!$H$9,0,10*ROW('Hygiene Data'!H149))),'Data Summary'!EC155="Yes"),OFFSET('Hygiene Data'!$H$9,0,10*ROW('Hygiene Data'!H149)),NA())</f>
        <v>#N/A</v>
      </c>
      <c r="BO155" s="99" t="e">
        <f ca="true">+IF(AND(ISNUMBER(OFFSET('Hygiene Data'!$I$5,0,10*ROW('Hygiene Data'!I149))),'Data Summary'!ED155="Yes"),OFFSET('Hygiene Data'!$I$5,0,10*ROW('Hygiene Data'!I149)),NA())</f>
        <v>#N/A</v>
      </c>
      <c r="BP155" s="99" t="e">
        <f ca="true">+IF(AND(ISNUMBER(OFFSET('Hygiene Data'!$I$7,0,10*ROW('Hygiene Data'!I149))),'Data Summary'!EE155="Yes"),OFFSET('Hygiene Data'!$I$7,0,10*ROW('Hygiene Data'!I149)),NA())</f>
        <v>#N/A</v>
      </c>
      <c r="BQ155" s="99" t="e">
        <f ca="true">+IF(AND(ISNUMBER(OFFSET('Hygiene Data'!$I$9,0,10*ROW('Hygiene Data'!I149))),'Data Summary'!EF155="Yes"),OFFSET('Hygiene Data'!$I$9,0,10*ROW('Hygiene Data'!I149)),NA())</f>
        <v>#N/A</v>
      </c>
    </row>
    <row xmlns:x14ac="http://schemas.microsoft.com/office/spreadsheetml/2009/9/ac" r="156" x14ac:dyDescent="0.2">
      <c r="A156" s="337" t="e">
        <f ca="true">+RIGHT('Data Summary'!A156,LEN('Data Summary'!A156)-9)</f>
        <v>#VALUE!</v>
      </c>
      <c r="B156" s="38" t="str">
        <f ca="true">+IF(ISTEXT('Data Summary'!B156),'Data Summary'!B156,"")</f>
        <v/>
      </c>
      <c r="C156" s="336" t="e">
        <f ca="true">+VALUE('Data Summary'!C156)</f>
        <v>#VALUE!</v>
      </c>
      <c r="D156" s="97" t="e">
        <f ca="true">+IF(AND(ISNUMBER(OFFSET('Water Data'!$D$4,0,10*ROW('Water Data'!D150))),'Data Summary'!BS156="Yes"),100-OFFSET('Water Data'!$D$4,0,10*ROW('Water Data'!D150)),NA())</f>
        <v>#N/A</v>
      </c>
      <c r="E156" s="97" t="e">
        <f ca="true">+IF(AND(ISNUMBER(OFFSET('Water Data'!$D$6,0,10*ROW('Water Data'!D150))),'Data Summary'!BT156="Yes"),OFFSET('Water Data'!$D$6,0,10*ROW('Water Data'!D150)),NA())</f>
        <v>#N/A</v>
      </c>
      <c r="F156" s="97" t="e">
        <f ca="true">+IF(AND(ISNUMBER(OFFSET('Water Data'!$D$9,0,10*ROW('Water Data'!D150))),'Data Summary'!BU156="Yes"),OFFSET('Water Data'!$D$9,0,10*ROW('Water Data'!D150)),NA())</f>
        <v>#N/A</v>
      </c>
      <c r="G156" s="97" t="e">
        <f ca="true">+IF(AND(ISNUMBER(OFFSET('Water Data'!$E$4,0,10*ROW('Water Data'!E150))),'Data Summary'!BV156="Yes"),100-OFFSET('Water Data'!$E$4,0,10*ROW('Water Data'!E150)),NA())</f>
        <v>#N/A</v>
      </c>
      <c r="H156" s="97" t="e">
        <f ca="true">+IF(AND(ISNUMBER(OFFSET('Water Data'!$E$6,0,10*ROW('Water Data'!E150))),'Data Summary'!BW156="Yes"),OFFSET('Water Data'!$E$6,0,10*ROW('Water Data'!E150)),NA())</f>
        <v>#N/A</v>
      </c>
      <c r="I156" s="97" t="e">
        <f ca="true">+IF(AND(ISNUMBER(OFFSET('Water Data'!$E$9,0,10*ROW('Water Data'!E150))),'Data Summary'!BX156="Yes"),OFFSET('Water Data'!$E$9,0,10*ROW('Water Data'!E150)),NA())</f>
        <v>#N/A</v>
      </c>
      <c r="J156" s="97" t="e">
        <f ca="true">+IF(AND(ISNUMBER(OFFSET('Water Data'!$F$4,0,10*ROW('Water Data'!F150))),'Data Summary'!BY156="Yes"),100-OFFSET('Water Data'!$F$4,0,10*ROW('Water Data'!F150)),NA())</f>
        <v>#N/A</v>
      </c>
      <c r="K156" s="97" t="e">
        <f ca="true">+IF(AND(ISNUMBER(OFFSET('Water Data'!$F$6,0,10*ROW('Water Data'!F150))),'Data Summary'!BZ156="Yes"),OFFSET('Water Data'!$F$6,0,10*ROW('Water Data'!F150)),NA())</f>
        <v>#N/A</v>
      </c>
      <c r="L156" s="97" t="e">
        <f ca="true">+IF(AND(ISNUMBER(OFFSET('Water Data'!$F$9,0,10*ROW('Water Data'!F150))),'Data Summary'!CA156="Yes"),OFFSET('Water Data'!$F$9,0,10*ROW('Water Data'!F150)),NA())</f>
        <v>#N/A</v>
      </c>
      <c r="M156" s="97" t="e">
        <f ca="true">+IF(AND(ISNUMBER(OFFSET('Water Data'!$G$4,0,10*ROW('Water Data'!G150))),'Data Summary'!CB156="Yes"),100-OFFSET('Water Data'!$G$4,0,10*ROW('Water Data'!G150)),NA())</f>
        <v>#N/A</v>
      </c>
      <c r="N156" s="97" t="e">
        <f ca="true">+IF(AND(ISNUMBER(OFFSET('Water Data'!$G$6,0,10*ROW('Water Data'!G150))),'Data Summary'!CC156="Yes"),OFFSET('Water Data'!$G$6,0,10*ROW('Water Data'!G150)),NA())</f>
        <v>#N/A</v>
      </c>
      <c r="O156" s="97" t="e">
        <f ca="true">+IF(AND(ISNUMBER(OFFSET('Water Data'!$G$9,0,10*ROW('Water Data'!G150))),'Data Summary'!CD156="Yes"),OFFSET('Water Data'!$G$9,0,10*ROW('Water Data'!G150)),NA())</f>
        <v>#N/A</v>
      </c>
      <c r="P156" s="97" t="e">
        <f ca="true">+IF(AND(ISNUMBER(OFFSET('Water Data'!$H$4,0,10*ROW('Water Data'!H150))),'Data Summary'!CE156="Yes"),100-OFFSET('Water Data'!$H$4,0,10*ROW('Water Data'!H150)),NA())</f>
        <v>#N/A</v>
      </c>
      <c r="Q156" s="97" t="e">
        <f ca="true">+IF(AND(ISNUMBER(OFFSET('Water Data'!$H$6,0,10*ROW('Water Data'!H150))),'Data Summary'!CF156="Yes"),OFFSET('Water Data'!$H$6,0,10*ROW('Water Data'!H150)),NA())</f>
        <v>#N/A</v>
      </c>
      <c r="R156" s="97" t="e">
        <f ca="true">+IF(AND(ISNUMBER(OFFSET('Water Data'!$H$9,0,10*ROW('Water Data'!H150))),'Data Summary'!CG156="Yes"),OFFSET('Water Data'!$H$9,0,10*ROW('Water Data'!H150)),NA())</f>
        <v>#N/A</v>
      </c>
      <c r="S156" s="97" t="e">
        <f ca="true">+IF(AND(ISNUMBER(OFFSET('Water Data'!$I$4,0,10*ROW('Water Data'!I150))),'Data Summary'!CH156="Yes"),100-OFFSET('Water Data'!$I$4,0,10*ROW('Water Data'!I150)),NA())</f>
        <v>#N/A</v>
      </c>
      <c r="T156" s="97" t="e">
        <f ca="true">+IF(AND(ISNUMBER(OFFSET('Water Data'!$I$6,0,10*ROW('Water Data'!I150))),'Data Summary'!CI156="Yes"),OFFSET('Water Data'!$I$6,0,10*ROW('Water Data'!I150)),NA())</f>
        <v>#N/A</v>
      </c>
      <c r="U156" s="97" t="e">
        <f ca="true">+IF(AND(ISNUMBER(OFFSET('Water Data'!$I$9,0,10*ROW('Water Data'!I150))),'Data Summary'!CJ156="Yes"),OFFSET('Water Data'!$I$9,0,10*ROW('Water Data'!I150)),NA())</f>
        <v>#N/A</v>
      </c>
      <c r="V156" s="98" t="e">
        <f ca="true">+IF(AND(ISNUMBER(OFFSET('Sanitation Data'!$D$4,0,10*ROW('Sanitation Data'!D150))),'Data Summary'!CK156="Yes"),100-OFFSET('Sanitation Data'!$D$4,0,10*ROW('Sanitation Data'!D150)),NA())</f>
        <v>#N/A</v>
      </c>
      <c r="W156" s="98" t="e">
        <f ca="true">+IF(AND(ISNUMBER(OFFSET('Sanitation Data'!$D$6,0,10*ROW('Sanitation Data'!D150))),'Data Summary'!CL156="Yes"),OFFSET('Sanitation Data'!$D$6,0,10*ROW('Sanitation Data'!D150)),NA())</f>
        <v>#N/A</v>
      </c>
      <c r="X156" s="98" t="e">
        <f ca="true">+IF(AND(ISNUMBER(OFFSET('Sanitation Data'!$D$10,0,10*ROW('Sanitation Data'!D150))),'Data Summary'!CM156="Yes"),OFFSET('Sanitation Data'!$D$10,0,10*ROW('Sanitation Data'!D150)),NA())</f>
        <v>#N/A</v>
      </c>
      <c r="Y156" s="98" t="e">
        <f ca="true">+IF(AND(ISNUMBER(OFFSET('Sanitation Data'!$D$11,0,10*ROW('Sanitation Data'!D150))),'Data Summary'!CN156="Yes"),OFFSET('Sanitation Data'!$D$11,0,10*ROW('Sanitation Data'!D150)),NA())</f>
        <v>#N/A</v>
      </c>
      <c r="Z156" s="98" t="e">
        <f ca="true">+IF(AND(ISNUMBER(OFFSET('Sanitation Data'!$D$12,0,10*ROW('Sanitation Data'!D150))),'Data Summary'!CO156="Yes"),OFFSET('Sanitation Data'!$D$12,0,10*ROW('Sanitation Data'!D150)),NA())</f>
        <v>#N/A</v>
      </c>
      <c r="AA156" s="98" t="e">
        <f ca="true">+IF(AND(ISNUMBER(OFFSET('Sanitation Data'!$E$4,0,10*ROW('Sanitation Data'!E150))),'Data Summary'!CP156="Yes"),100-OFFSET('Sanitation Data'!$E$4,0,10*ROW('Sanitation Data'!E150)),NA())</f>
        <v>#N/A</v>
      </c>
      <c r="AB156" s="98" t="e">
        <f ca="true">+IF(AND(ISNUMBER(OFFSET('Sanitation Data'!$E$6,0,10*ROW('Sanitation Data'!E150))),'Data Summary'!CQ156="Yes"),OFFSET('Sanitation Data'!$E$6,0,10*ROW('Sanitation Data'!E150)),NA())</f>
        <v>#N/A</v>
      </c>
      <c r="AC156" s="98" t="e">
        <f ca="true">+IF(AND(ISNUMBER(OFFSET('Sanitation Data'!$E$10,0,10*ROW('Sanitation Data'!E150))),'Data Summary'!CR156="Yes"),OFFSET('Sanitation Data'!$E$10,0,10*ROW('Sanitation Data'!E150)),NA())</f>
        <v>#N/A</v>
      </c>
      <c r="AD156" s="98" t="e">
        <f ca="true">+IF(AND(ISNUMBER(OFFSET('Sanitation Data'!$E$11,0,10*ROW('Sanitation Data'!E150))),'Data Summary'!CS156="Yes"),OFFSET('Sanitation Data'!$E$11,0,10*ROW('Sanitation Data'!E150)),NA())</f>
        <v>#N/A</v>
      </c>
      <c r="AE156" s="98" t="e">
        <f ca="true">+IF(AND(ISNUMBER(OFFSET('Sanitation Data'!$E$12,0,10*ROW('Sanitation Data'!E150))),'Data Summary'!CT156="Yes"),OFFSET('Sanitation Data'!$E$12,0,10*ROW('Sanitation Data'!E150)),NA())</f>
        <v>#N/A</v>
      </c>
      <c r="AF156" s="98" t="e">
        <f ca="true">+IF(AND(ISNUMBER(OFFSET('Sanitation Data'!$F$4,0,10*ROW('Sanitation Data'!F150))),'Data Summary'!CU156="Yes"),100-OFFSET('Sanitation Data'!$F$4,0,10*ROW('Sanitation Data'!F150)),NA())</f>
        <v>#N/A</v>
      </c>
      <c r="AG156" s="98" t="e">
        <f ca="true">+IF(AND(ISNUMBER(OFFSET('Sanitation Data'!$F$6,0,10*ROW('Sanitation Data'!F150))),'Data Summary'!CV156="Yes"),OFFSET('Sanitation Data'!$F$6,0,10*ROW('Sanitation Data'!F150)),NA())</f>
        <v>#N/A</v>
      </c>
      <c r="AH156" s="98" t="e">
        <f ca="true">+IF(AND(ISNUMBER(OFFSET('Sanitation Data'!$F$10,0,10*ROW('Sanitation Data'!F150))),'Data Summary'!CW156="Yes"),OFFSET('Sanitation Data'!$F$10,0,10*ROW('Sanitation Data'!F150)),NA())</f>
        <v>#N/A</v>
      </c>
      <c r="AI156" s="98" t="e">
        <f ca="true">+IF(AND(ISNUMBER(OFFSET('Sanitation Data'!$F$11,0,10*ROW('Sanitation Data'!F150))),'Data Summary'!CX156="Yes"),OFFSET('Sanitation Data'!$F$11,0,10*ROW('Sanitation Data'!F150)),NA())</f>
        <v>#N/A</v>
      </c>
      <c r="AJ156" s="98" t="e">
        <f ca="true">+IF(AND(ISNUMBER(OFFSET('Sanitation Data'!$F$12,0,10*ROW('Sanitation Data'!F150))),'Data Summary'!CY156="Yes"),OFFSET('Sanitation Data'!$F$12,0,10*ROW('Sanitation Data'!F150)),NA())</f>
        <v>#N/A</v>
      </c>
      <c r="AK156" s="98" t="e">
        <f ca="true">+IF(AND(ISNUMBER(OFFSET('Sanitation Data'!$G$4,0,10*ROW('Sanitation Data'!G150))),'Data Summary'!CZ156="Yes"),100-OFFSET('Sanitation Data'!$G$4,0,10*ROW('Sanitation Data'!G150)),NA())</f>
        <v>#N/A</v>
      </c>
      <c r="AL156" s="98" t="e">
        <f ca="true">+IF(AND(ISNUMBER(OFFSET('Sanitation Data'!$G$6,0,10*ROW('Sanitation Data'!G150))),'Data Summary'!DA156="Yes"),OFFSET('Sanitation Data'!$G$6,0,10*ROW('Sanitation Data'!G150)),NA())</f>
        <v>#N/A</v>
      </c>
      <c r="AM156" s="98" t="e">
        <f ca="true">+IF(AND(ISNUMBER(OFFSET('Sanitation Data'!$G$10,0,10*ROW('Sanitation Data'!G150))),'Data Summary'!DB156="Yes"),OFFSET('Sanitation Data'!$G$10,0,10*ROW('Sanitation Data'!G150)),NA())</f>
        <v>#N/A</v>
      </c>
      <c r="AN156" s="98" t="e">
        <f ca="true">+IF(AND(ISNUMBER(OFFSET('Sanitation Data'!$G$11,0,10*ROW('Sanitation Data'!G150))),'Data Summary'!DC156="Yes"),OFFSET('Sanitation Data'!$G$11,0,10*ROW('Sanitation Data'!G150)),NA())</f>
        <v>#N/A</v>
      </c>
      <c r="AO156" s="98" t="e">
        <f ca="true">+IF(AND(ISNUMBER(OFFSET('Sanitation Data'!$G$12,0,10*ROW('Sanitation Data'!G150))),'Data Summary'!DD156="Yes"),OFFSET('Sanitation Data'!$G$12,0,10*ROW('Sanitation Data'!G150)),NA())</f>
        <v>#N/A</v>
      </c>
      <c r="AP156" s="98" t="e">
        <f ca="true">+IF(AND(ISNUMBER(OFFSET('Sanitation Data'!$H$4,0,10*ROW('Sanitation Data'!H150))),'Data Summary'!DE156="Yes"),100-OFFSET('Sanitation Data'!$H$4,0,10*ROW('Sanitation Data'!H150)),NA())</f>
        <v>#N/A</v>
      </c>
      <c r="AQ156" s="98" t="e">
        <f ca="true">+IF(AND(ISNUMBER(OFFSET('Sanitation Data'!$H$6,0,10*ROW('Sanitation Data'!H150))),'Data Summary'!DF156="Yes"),OFFSET('Sanitation Data'!$H$6,0,10*ROW('Sanitation Data'!H150)),NA())</f>
        <v>#N/A</v>
      </c>
      <c r="AR156" s="98" t="e">
        <f ca="true">+IF(AND(ISNUMBER(OFFSET('Sanitation Data'!$H$10,0,10*ROW('Sanitation Data'!H150))),'Data Summary'!DG156="Yes"),OFFSET('Sanitation Data'!$H$10,0,10*ROW('Sanitation Data'!H150)),NA())</f>
        <v>#N/A</v>
      </c>
      <c r="AS156" s="98" t="e">
        <f ca="true">+IF(AND(ISNUMBER(OFFSET('Sanitation Data'!$H$11,0,10*ROW('Sanitation Data'!H150))),'Data Summary'!DH156="Yes"),OFFSET('Sanitation Data'!$H$11,0,10*ROW('Sanitation Data'!H150)),NA())</f>
        <v>#N/A</v>
      </c>
      <c r="AT156" s="98" t="e">
        <f ca="true">+IF(AND(ISNUMBER(OFFSET('Sanitation Data'!$H$12,0,10*ROW('Sanitation Data'!H150))),'Data Summary'!DI156="Yes"),OFFSET('Sanitation Data'!$H$12,0,10*ROW('Sanitation Data'!H150)),NA())</f>
        <v>#N/A</v>
      </c>
      <c r="AU156" s="98" t="e">
        <f ca="true">+IF(AND(ISNUMBER(OFFSET('Sanitation Data'!$I$4,0,10*ROW('Sanitation Data'!I150))),'Data Summary'!DJ156="Yes"),100-OFFSET('Sanitation Data'!$I$4,0,10*ROW('Sanitation Data'!I150)),NA())</f>
        <v>#N/A</v>
      </c>
      <c r="AV156" s="98" t="e">
        <f ca="true">+IF(AND(ISNUMBER(OFFSET('Sanitation Data'!$I$6,0,10*ROW('Sanitation Data'!I150))),'Data Summary'!DK156="Yes"),OFFSET('Sanitation Data'!$I$6,0,10*ROW('Sanitation Data'!I150)),NA())</f>
        <v>#N/A</v>
      </c>
      <c r="AW156" s="98" t="e">
        <f ca="true">+IF(AND(ISNUMBER(OFFSET('Sanitation Data'!$I$10,0,10*ROW('Sanitation Data'!I150))),'Data Summary'!DL156="Yes"),OFFSET('Sanitation Data'!$I$10,0,10*ROW('Sanitation Data'!I150)),NA())</f>
        <v>#N/A</v>
      </c>
      <c r="AX156" s="98" t="e">
        <f ca="true">+IF(AND(ISNUMBER(OFFSET('Sanitation Data'!$I$11,0,10*ROW('Sanitation Data'!I150))),'Data Summary'!DM156="Yes"),OFFSET('Sanitation Data'!$I$11,0,10*ROW('Sanitation Data'!I150)),NA())</f>
        <v>#N/A</v>
      </c>
      <c r="AY156" s="98" t="e">
        <f ca="true">+IF(AND(ISNUMBER(OFFSET('Sanitation Data'!$I$12,0,10*ROW('Sanitation Data'!I150))),'Data Summary'!DN156="Yes"),OFFSET('Sanitation Data'!$I$12,0,10*ROW('Sanitation Data'!I150)),NA())</f>
        <v>#N/A</v>
      </c>
      <c r="AZ156" s="99" t="e">
        <f ca="true">+IF(AND(ISNUMBER(OFFSET('Hygiene Data'!$D$5,0,10*ROW('Hygiene Data'!D150))),'Data Summary'!DO156="Yes"),OFFSET('Hygiene Data'!$D$5,0,10*ROW('Hygiene Data'!D150)),NA())</f>
        <v>#N/A</v>
      </c>
      <c r="BA156" s="99" t="e">
        <f ca="true">+IF(AND(ISNUMBER(OFFSET('Hygiene Data'!$D$7,0,10*ROW('Hygiene Data'!D150))),'Data Summary'!DP156="Yes"),OFFSET('Hygiene Data'!$D$7,0,10*ROW('Hygiene Data'!D150)),NA())</f>
        <v>#N/A</v>
      </c>
      <c r="BB156" s="99" t="e">
        <f ca="true">+IF(AND(ISNUMBER(OFFSET('Hygiene Data'!$D$9,0,10*ROW('Hygiene Data'!D150))),'Data Summary'!DQ156="Yes"),OFFSET('Hygiene Data'!$D$9,0,10*ROW('Hygiene Data'!D150)),NA())</f>
        <v>#N/A</v>
      </c>
      <c r="BC156" s="99" t="e">
        <f ca="true">+IF(AND(ISNUMBER(OFFSET('Hygiene Data'!$E$5,0,10*ROW('Hygiene Data'!E150))),'Data Summary'!DR156="Yes"),OFFSET('Hygiene Data'!$E$5,0,10*ROW('Hygiene Data'!E150)),NA())</f>
        <v>#N/A</v>
      </c>
      <c r="BD156" s="99" t="e">
        <f ca="true">+IF(AND(ISNUMBER(OFFSET('Hygiene Data'!$E$7,0,10*ROW('Hygiene Data'!E150))),'Data Summary'!DS156="Yes"),OFFSET('Hygiene Data'!$E$7,0,10*ROW('Hygiene Data'!E150)),NA())</f>
        <v>#N/A</v>
      </c>
      <c r="BE156" s="99" t="e">
        <f ca="true">+IF(AND(ISNUMBER(OFFSET('Hygiene Data'!$E$9,0,10*ROW('Hygiene Data'!E150))),'Data Summary'!DT156="Yes"),OFFSET('Hygiene Data'!$E$9,0,10*ROW('Hygiene Data'!E150)),NA())</f>
        <v>#N/A</v>
      </c>
      <c r="BF156" s="99" t="e">
        <f ca="true">+IF(AND(ISNUMBER(OFFSET('Hygiene Data'!$F$5,0,10*ROW('Hygiene Data'!F150))),'Data Summary'!DU156="Yes"),OFFSET('Hygiene Data'!$F$5,0,10*ROW('Hygiene Data'!F150)),NA())</f>
        <v>#N/A</v>
      </c>
      <c r="BG156" s="99" t="e">
        <f ca="true">+IF(AND(ISNUMBER(OFFSET('Hygiene Data'!$F$7,0,10*ROW('Hygiene Data'!F150))),'Data Summary'!DV156="Yes"),OFFSET('Hygiene Data'!$F$7,0,10*ROW('Hygiene Data'!F150)),NA())</f>
        <v>#N/A</v>
      </c>
      <c r="BH156" s="99" t="e">
        <f ca="true">+IF(AND(ISNUMBER(OFFSET('Hygiene Data'!$F$9,0,10*ROW('Hygiene Data'!F150))),'Data Summary'!DW156="Yes"),OFFSET('Hygiene Data'!$F$9,0,10*ROW('Hygiene Data'!F150)),NA())</f>
        <v>#N/A</v>
      </c>
      <c r="BI156" s="99" t="e">
        <f ca="true">+IF(AND(ISNUMBER(OFFSET('Hygiene Data'!$G$5,0,10*ROW('Hygiene Data'!G150))),'Data Summary'!DX156="Yes"),OFFSET('Hygiene Data'!$G$5,0,10*ROW('Hygiene Data'!G150)),NA())</f>
        <v>#N/A</v>
      </c>
      <c r="BJ156" s="99" t="e">
        <f ca="true">+IF(AND(ISNUMBER(OFFSET('Hygiene Data'!$G$7,0,10*ROW('Hygiene Data'!G150))),'Data Summary'!DY156="Yes"),OFFSET('Hygiene Data'!$G$7,0,10*ROW('Hygiene Data'!G150)),NA())</f>
        <v>#N/A</v>
      </c>
      <c r="BK156" s="99" t="e">
        <f ca="true">+IF(AND(ISNUMBER(OFFSET('Hygiene Data'!$G$9,0,10*ROW('Hygiene Data'!G150))),'Data Summary'!DZ156="Yes"),OFFSET('Hygiene Data'!$G$9,0,10*ROW('Hygiene Data'!G150)),NA())</f>
        <v>#N/A</v>
      </c>
      <c r="BL156" s="99" t="e">
        <f ca="true">+IF(AND(ISNUMBER(OFFSET('Hygiene Data'!$H$5,0,10*ROW('Hygiene Data'!H150))),'Data Summary'!EA156="Yes"),OFFSET('Hygiene Data'!$H$5,0,10*ROW('Hygiene Data'!H150)),NA())</f>
        <v>#N/A</v>
      </c>
      <c r="BM156" s="99" t="e">
        <f ca="true">+IF(AND(ISNUMBER(OFFSET('Hygiene Data'!$H$7,0,10*ROW('Hygiene Data'!H150))),'Data Summary'!EB156="Yes"),OFFSET('Hygiene Data'!$H$7,0,10*ROW('Hygiene Data'!H150)),NA())</f>
        <v>#N/A</v>
      </c>
      <c r="BN156" s="99" t="e">
        <f ca="true">+IF(AND(ISNUMBER(OFFSET('Hygiene Data'!$H$9,0,10*ROW('Hygiene Data'!H150))),'Data Summary'!EC156="Yes"),OFFSET('Hygiene Data'!$H$9,0,10*ROW('Hygiene Data'!H150)),NA())</f>
        <v>#N/A</v>
      </c>
      <c r="BO156" s="99" t="e">
        <f ca="true">+IF(AND(ISNUMBER(OFFSET('Hygiene Data'!$I$5,0,10*ROW('Hygiene Data'!I150))),'Data Summary'!ED156="Yes"),OFFSET('Hygiene Data'!$I$5,0,10*ROW('Hygiene Data'!I150)),NA())</f>
        <v>#N/A</v>
      </c>
      <c r="BP156" s="99" t="e">
        <f ca="true">+IF(AND(ISNUMBER(OFFSET('Hygiene Data'!$I$7,0,10*ROW('Hygiene Data'!I150))),'Data Summary'!EE156="Yes"),OFFSET('Hygiene Data'!$I$7,0,10*ROW('Hygiene Data'!I150)),NA())</f>
        <v>#N/A</v>
      </c>
      <c r="BQ156" s="99" t="e">
        <f ca="true">+IF(AND(ISNUMBER(OFFSET('Hygiene Data'!$I$9,0,10*ROW('Hygiene Data'!I150))),'Data Summary'!EF156="Yes"),OFFSET('Hygiene Data'!$I$9,0,10*ROW('Hygiene Data'!I150)),NA())</f>
        <v>#N/A</v>
      </c>
    </row>
    <row xmlns:x14ac="http://schemas.microsoft.com/office/spreadsheetml/2009/9/ac" r="157" x14ac:dyDescent="0.2">
      <c r="A157" s="337" t="e">
        <f ca="true">+RIGHT('Data Summary'!A157,LEN('Data Summary'!A157)-9)</f>
        <v>#VALUE!</v>
      </c>
      <c r="B157" s="38" t="str">
        <f ca="true">+IF(ISTEXT('Data Summary'!B157),'Data Summary'!B157,"")</f>
        <v/>
      </c>
      <c r="C157" s="336" t="e">
        <f ca="true">+VALUE('Data Summary'!C157)</f>
        <v>#VALUE!</v>
      </c>
      <c r="D157" s="97" t="e">
        <f ca="true">+IF(AND(ISNUMBER(OFFSET('Water Data'!$D$4,0,10*ROW('Water Data'!D151))),'Data Summary'!BS157="Yes"),100-OFFSET('Water Data'!$D$4,0,10*ROW('Water Data'!D151)),NA())</f>
        <v>#N/A</v>
      </c>
      <c r="E157" s="97" t="e">
        <f ca="true">+IF(AND(ISNUMBER(OFFSET('Water Data'!$D$6,0,10*ROW('Water Data'!D151))),'Data Summary'!BT157="Yes"),OFFSET('Water Data'!$D$6,0,10*ROW('Water Data'!D151)),NA())</f>
        <v>#N/A</v>
      </c>
      <c r="F157" s="97" t="e">
        <f ca="true">+IF(AND(ISNUMBER(OFFSET('Water Data'!$D$9,0,10*ROW('Water Data'!D151))),'Data Summary'!BU157="Yes"),OFFSET('Water Data'!$D$9,0,10*ROW('Water Data'!D151)),NA())</f>
        <v>#N/A</v>
      </c>
      <c r="G157" s="97" t="e">
        <f ca="true">+IF(AND(ISNUMBER(OFFSET('Water Data'!$E$4,0,10*ROW('Water Data'!E151))),'Data Summary'!BV157="Yes"),100-OFFSET('Water Data'!$E$4,0,10*ROW('Water Data'!E151)),NA())</f>
        <v>#N/A</v>
      </c>
      <c r="H157" s="97" t="e">
        <f ca="true">+IF(AND(ISNUMBER(OFFSET('Water Data'!$E$6,0,10*ROW('Water Data'!E151))),'Data Summary'!BW157="Yes"),OFFSET('Water Data'!$E$6,0,10*ROW('Water Data'!E151)),NA())</f>
        <v>#N/A</v>
      </c>
      <c r="I157" s="97" t="e">
        <f ca="true">+IF(AND(ISNUMBER(OFFSET('Water Data'!$E$9,0,10*ROW('Water Data'!E151))),'Data Summary'!BX157="Yes"),OFFSET('Water Data'!$E$9,0,10*ROW('Water Data'!E151)),NA())</f>
        <v>#N/A</v>
      </c>
      <c r="J157" s="97" t="e">
        <f ca="true">+IF(AND(ISNUMBER(OFFSET('Water Data'!$F$4,0,10*ROW('Water Data'!F151))),'Data Summary'!BY157="Yes"),100-OFFSET('Water Data'!$F$4,0,10*ROW('Water Data'!F151)),NA())</f>
        <v>#N/A</v>
      </c>
      <c r="K157" s="97" t="e">
        <f ca="true">+IF(AND(ISNUMBER(OFFSET('Water Data'!$F$6,0,10*ROW('Water Data'!F151))),'Data Summary'!BZ157="Yes"),OFFSET('Water Data'!$F$6,0,10*ROW('Water Data'!F151)),NA())</f>
        <v>#N/A</v>
      </c>
      <c r="L157" s="97" t="e">
        <f ca="true">+IF(AND(ISNUMBER(OFFSET('Water Data'!$F$9,0,10*ROW('Water Data'!F151))),'Data Summary'!CA157="Yes"),OFFSET('Water Data'!$F$9,0,10*ROW('Water Data'!F151)),NA())</f>
        <v>#N/A</v>
      </c>
      <c r="M157" s="97" t="e">
        <f ca="true">+IF(AND(ISNUMBER(OFFSET('Water Data'!$G$4,0,10*ROW('Water Data'!G151))),'Data Summary'!CB157="Yes"),100-OFFSET('Water Data'!$G$4,0,10*ROW('Water Data'!G151)),NA())</f>
        <v>#N/A</v>
      </c>
      <c r="N157" s="97" t="e">
        <f ca="true">+IF(AND(ISNUMBER(OFFSET('Water Data'!$G$6,0,10*ROW('Water Data'!G151))),'Data Summary'!CC157="Yes"),OFFSET('Water Data'!$G$6,0,10*ROW('Water Data'!G151)),NA())</f>
        <v>#N/A</v>
      </c>
      <c r="O157" s="97" t="e">
        <f ca="true">+IF(AND(ISNUMBER(OFFSET('Water Data'!$G$9,0,10*ROW('Water Data'!G151))),'Data Summary'!CD157="Yes"),OFFSET('Water Data'!$G$9,0,10*ROW('Water Data'!G151)),NA())</f>
        <v>#N/A</v>
      </c>
      <c r="P157" s="97" t="e">
        <f ca="true">+IF(AND(ISNUMBER(OFFSET('Water Data'!$H$4,0,10*ROW('Water Data'!H151))),'Data Summary'!CE157="Yes"),100-OFFSET('Water Data'!$H$4,0,10*ROW('Water Data'!H151)),NA())</f>
        <v>#N/A</v>
      </c>
      <c r="Q157" s="97" t="e">
        <f ca="true">+IF(AND(ISNUMBER(OFFSET('Water Data'!$H$6,0,10*ROW('Water Data'!H151))),'Data Summary'!CF157="Yes"),OFFSET('Water Data'!$H$6,0,10*ROW('Water Data'!H151)),NA())</f>
        <v>#N/A</v>
      </c>
      <c r="R157" s="97" t="e">
        <f ca="true">+IF(AND(ISNUMBER(OFFSET('Water Data'!$H$9,0,10*ROW('Water Data'!H151))),'Data Summary'!CG157="Yes"),OFFSET('Water Data'!$H$9,0,10*ROW('Water Data'!H151)),NA())</f>
        <v>#N/A</v>
      </c>
      <c r="S157" s="97" t="e">
        <f ca="true">+IF(AND(ISNUMBER(OFFSET('Water Data'!$I$4,0,10*ROW('Water Data'!I151))),'Data Summary'!CH157="Yes"),100-OFFSET('Water Data'!$I$4,0,10*ROW('Water Data'!I151)),NA())</f>
        <v>#N/A</v>
      </c>
      <c r="T157" s="97" t="e">
        <f ca="true">+IF(AND(ISNUMBER(OFFSET('Water Data'!$I$6,0,10*ROW('Water Data'!I151))),'Data Summary'!CI157="Yes"),OFFSET('Water Data'!$I$6,0,10*ROW('Water Data'!I151)),NA())</f>
        <v>#N/A</v>
      </c>
      <c r="U157" s="97" t="e">
        <f ca="true">+IF(AND(ISNUMBER(OFFSET('Water Data'!$I$9,0,10*ROW('Water Data'!I151))),'Data Summary'!CJ157="Yes"),OFFSET('Water Data'!$I$9,0,10*ROW('Water Data'!I151)),NA())</f>
        <v>#N/A</v>
      </c>
      <c r="V157" s="98" t="e">
        <f ca="true">+IF(AND(ISNUMBER(OFFSET('Sanitation Data'!$D$4,0,10*ROW('Sanitation Data'!D151))),'Data Summary'!CK157="Yes"),100-OFFSET('Sanitation Data'!$D$4,0,10*ROW('Sanitation Data'!D151)),NA())</f>
        <v>#N/A</v>
      </c>
      <c r="W157" s="98" t="e">
        <f ca="true">+IF(AND(ISNUMBER(OFFSET('Sanitation Data'!$D$6,0,10*ROW('Sanitation Data'!D151))),'Data Summary'!CL157="Yes"),OFFSET('Sanitation Data'!$D$6,0,10*ROW('Sanitation Data'!D151)),NA())</f>
        <v>#N/A</v>
      </c>
      <c r="X157" s="98" t="e">
        <f ca="true">+IF(AND(ISNUMBER(OFFSET('Sanitation Data'!$D$10,0,10*ROW('Sanitation Data'!D151))),'Data Summary'!CM157="Yes"),OFFSET('Sanitation Data'!$D$10,0,10*ROW('Sanitation Data'!D151)),NA())</f>
        <v>#N/A</v>
      </c>
      <c r="Y157" s="98" t="e">
        <f ca="true">+IF(AND(ISNUMBER(OFFSET('Sanitation Data'!$D$11,0,10*ROW('Sanitation Data'!D151))),'Data Summary'!CN157="Yes"),OFFSET('Sanitation Data'!$D$11,0,10*ROW('Sanitation Data'!D151)),NA())</f>
        <v>#N/A</v>
      </c>
      <c r="Z157" s="98" t="e">
        <f ca="true">+IF(AND(ISNUMBER(OFFSET('Sanitation Data'!$D$12,0,10*ROW('Sanitation Data'!D151))),'Data Summary'!CO157="Yes"),OFFSET('Sanitation Data'!$D$12,0,10*ROW('Sanitation Data'!D151)),NA())</f>
        <v>#N/A</v>
      </c>
      <c r="AA157" s="98" t="e">
        <f ca="true">+IF(AND(ISNUMBER(OFFSET('Sanitation Data'!$E$4,0,10*ROW('Sanitation Data'!E151))),'Data Summary'!CP157="Yes"),100-OFFSET('Sanitation Data'!$E$4,0,10*ROW('Sanitation Data'!E151)),NA())</f>
        <v>#N/A</v>
      </c>
      <c r="AB157" s="98" t="e">
        <f ca="true">+IF(AND(ISNUMBER(OFFSET('Sanitation Data'!$E$6,0,10*ROW('Sanitation Data'!E151))),'Data Summary'!CQ157="Yes"),OFFSET('Sanitation Data'!$E$6,0,10*ROW('Sanitation Data'!E151)),NA())</f>
        <v>#N/A</v>
      </c>
      <c r="AC157" s="98" t="e">
        <f ca="true">+IF(AND(ISNUMBER(OFFSET('Sanitation Data'!$E$10,0,10*ROW('Sanitation Data'!E151))),'Data Summary'!CR157="Yes"),OFFSET('Sanitation Data'!$E$10,0,10*ROW('Sanitation Data'!E151)),NA())</f>
        <v>#N/A</v>
      </c>
      <c r="AD157" s="98" t="e">
        <f ca="true">+IF(AND(ISNUMBER(OFFSET('Sanitation Data'!$E$11,0,10*ROW('Sanitation Data'!E151))),'Data Summary'!CS157="Yes"),OFFSET('Sanitation Data'!$E$11,0,10*ROW('Sanitation Data'!E151)),NA())</f>
        <v>#N/A</v>
      </c>
      <c r="AE157" s="98" t="e">
        <f ca="true">+IF(AND(ISNUMBER(OFFSET('Sanitation Data'!$E$12,0,10*ROW('Sanitation Data'!E151))),'Data Summary'!CT157="Yes"),OFFSET('Sanitation Data'!$E$12,0,10*ROW('Sanitation Data'!E151)),NA())</f>
        <v>#N/A</v>
      </c>
      <c r="AF157" s="98" t="e">
        <f ca="true">+IF(AND(ISNUMBER(OFFSET('Sanitation Data'!$F$4,0,10*ROW('Sanitation Data'!F151))),'Data Summary'!CU157="Yes"),100-OFFSET('Sanitation Data'!$F$4,0,10*ROW('Sanitation Data'!F151)),NA())</f>
        <v>#N/A</v>
      </c>
      <c r="AG157" s="98" t="e">
        <f ca="true">+IF(AND(ISNUMBER(OFFSET('Sanitation Data'!$F$6,0,10*ROW('Sanitation Data'!F151))),'Data Summary'!CV157="Yes"),OFFSET('Sanitation Data'!$F$6,0,10*ROW('Sanitation Data'!F151)),NA())</f>
        <v>#N/A</v>
      </c>
      <c r="AH157" s="98" t="e">
        <f ca="true">+IF(AND(ISNUMBER(OFFSET('Sanitation Data'!$F$10,0,10*ROW('Sanitation Data'!F151))),'Data Summary'!CW157="Yes"),OFFSET('Sanitation Data'!$F$10,0,10*ROW('Sanitation Data'!F151)),NA())</f>
        <v>#N/A</v>
      </c>
      <c r="AI157" s="98" t="e">
        <f ca="true">+IF(AND(ISNUMBER(OFFSET('Sanitation Data'!$F$11,0,10*ROW('Sanitation Data'!F151))),'Data Summary'!CX157="Yes"),OFFSET('Sanitation Data'!$F$11,0,10*ROW('Sanitation Data'!F151)),NA())</f>
        <v>#N/A</v>
      </c>
      <c r="AJ157" s="98" t="e">
        <f ca="true">+IF(AND(ISNUMBER(OFFSET('Sanitation Data'!$F$12,0,10*ROW('Sanitation Data'!F151))),'Data Summary'!CY157="Yes"),OFFSET('Sanitation Data'!$F$12,0,10*ROW('Sanitation Data'!F151)),NA())</f>
        <v>#N/A</v>
      </c>
      <c r="AK157" s="98" t="e">
        <f ca="true">+IF(AND(ISNUMBER(OFFSET('Sanitation Data'!$G$4,0,10*ROW('Sanitation Data'!G151))),'Data Summary'!CZ157="Yes"),100-OFFSET('Sanitation Data'!$G$4,0,10*ROW('Sanitation Data'!G151)),NA())</f>
        <v>#N/A</v>
      </c>
      <c r="AL157" s="98" t="e">
        <f ca="true">+IF(AND(ISNUMBER(OFFSET('Sanitation Data'!$G$6,0,10*ROW('Sanitation Data'!G151))),'Data Summary'!DA157="Yes"),OFFSET('Sanitation Data'!$G$6,0,10*ROW('Sanitation Data'!G151)),NA())</f>
        <v>#N/A</v>
      </c>
      <c r="AM157" s="98" t="e">
        <f ca="true">+IF(AND(ISNUMBER(OFFSET('Sanitation Data'!$G$10,0,10*ROW('Sanitation Data'!G151))),'Data Summary'!DB157="Yes"),OFFSET('Sanitation Data'!$G$10,0,10*ROW('Sanitation Data'!G151)),NA())</f>
        <v>#N/A</v>
      </c>
      <c r="AN157" s="98" t="e">
        <f ca="true">+IF(AND(ISNUMBER(OFFSET('Sanitation Data'!$G$11,0,10*ROW('Sanitation Data'!G151))),'Data Summary'!DC157="Yes"),OFFSET('Sanitation Data'!$G$11,0,10*ROW('Sanitation Data'!G151)),NA())</f>
        <v>#N/A</v>
      </c>
      <c r="AO157" s="98" t="e">
        <f ca="true">+IF(AND(ISNUMBER(OFFSET('Sanitation Data'!$G$12,0,10*ROW('Sanitation Data'!G151))),'Data Summary'!DD157="Yes"),OFFSET('Sanitation Data'!$G$12,0,10*ROW('Sanitation Data'!G151)),NA())</f>
        <v>#N/A</v>
      </c>
      <c r="AP157" s="98" t="e">
        <f ca="true">+IF(AND(ISNUMBER(OFFSET('Sanitation Data'!$H$4,0,10*ROW('Sanitation Data'!H151))),'Data Summary'!DE157="Yes"),100-OFFSET('Sanitation Data'!$H$4,0,10*ROW('Sanitation Data'!H151)),NA())</f>
        <v>#N/A</v>
      </c>
      <c r="AQ157" s="98" t="e">
        <f ca="true">+IF(AND(ISNUMBER(OFFSET('Sanitation Data'!$H$6,0,10*ROW('Sanitation Data'!H151))),'Data Summary'!DF157="Yes"),OFFSET('Sanitation Data'!$H$6,0,10*ROW('Sanitation Data'!H151)),NA())</f>
        <v>#N/A</v>
      </c>
      <c r="AR157" s="98" t="e">
        <f ca="true">+IF(AND(ISNUMBER(OFFSET('Sanitation Data'!$H$10,0,10*ROW('Sanitation Data'!H151))),'Data Summary'!DG157="Yes"),OFFSET('Sanitation Data'!$H$10,0,10*ROW('Sanitation Data'!H151)),NA())</f>
        <v>#N/A</v>
      </c>
      <c r="AS157" s="98" t="e">
        <f ca="true">+IF(AND(ISNUMBER(OFFSET('Sanitation Data'!$H$11,0,10*ROW('Sanitation Data'!H151))),'Data Summary'!DH157="Yes"),OFFSET('Sanitation Data'!$H$11,0,10*ROW('Sanitation Data'!H151)),NA())</f>
        <v>#N/A</v>
      </c>
      <c r="AT157" s="98" t="e">
        <f ca="true">+IF(AND(ISNUMBER(OFFSET('Sanitation Data'!$H$12,0,10*ROW('Sanitation Data'!H151))),'Data Summary'!DI157="Yes"),OFFSET('Sanitation Data'!$H$12,0,10*ROW('Sanitation Data'!H151)),NA())</f>
        <v>#N/A</v>
      </c>
      <c r="AU157" s="98" t="e">
        <f ca="true">+IF(AND(ISNUMBER(OFFSET('Sanitation Data'!$I$4,0,10*ROW('Sanitation Data'!I151))),'Data Summary'!DJ157="Yes"),100-OFFSET('Sanitation Data'!$I$4,0,10*ROW('Sanitation Data'!I151)),NA())</f>
        <v>#N/A</v>
      </c>
      <c r="AV157" s="98" t="e">
        <f ca="true">+IF(AND(ISNUMBER(OFFSET('Sanitation Data'!$I$6,0,10*ROW('Sanitation Data'!I151))),'Data Summary'!DK157="Yes"),OFFSET('Sanitation Data'!$I$6,0,10*ROW('Sanitation Data'!I151)),NA())</f>
        <v>#N/A</v>
      </c>
      <c r="AW157" s="98" t="e">
        <f ca="true">+IF(AND(ISNUMBER(OFFSET('Sanitation Data'!$I$10,0,10*ROW('Sanitation Data'!I151))),'Data Summary'!DL157="Yes"),OFFSET('Sanitation Data'!$I$10,0,10*ROW('Sanitation Data'!I151)),NA())</f>
        <v>#N/A</v>
      </c>
      <c r="AX157" s="98" t="e">
        <f ca="true">+IF(AND(ISNUMBER(OFFSET('Sanitation Data'!$I$11,0,10*ROW('Sanitation Data'!I151))),'Data Summary'!DM157="Yes"),OFFSET('Sanitation Data'!$I$11,0,10*ROW('Sanitation Data'!I151)),NA())</f>
        <v>#N/A</v>
      </c>
      <c r="AY157" s="98" t="e">
        <f ca="true">+IF(AND(ISNUMBER(OFFSET('Sanitation Data'!$I$12,0,10*ROW('Sanitation Data'!I151))),'Data Summary'!DN157="Yes"),OFFSET('Sanitation Data'!$I$12,0,10*ROW('Sanitation Data'!I151)),NA())</f>
        <v>#N/A</v>
      </c>
      <c r="AZ157" s="99" t="e">
        <f ca="true">+IF(AND(ISNUMBER(OFFSET('Hygiene Data'!$D$5,0,10*ROW('Hygiene Data'!D151))),'Data Summary'!DO157="Yes"),OFFSET('Hygiene Data'!$D$5,0,10*ROW('Hygiene Data'!D151)),NA())</f>
        <v>#N/A</v>
      </c>
      <c r="BA157" s="99" t="e">
        <f ca="true">+IF(AND(ISNUMBER(OFFSET('Hygiene Data'!$D$7,0,10*ROW('Hygiene Data'!D151))),'Data Summary'!DP157="Yes"),OFFSET('Hygiene Data'!$D$7,0,10*ROW('Hygiene Data'!D151)),NA())</f>
        <v>#N/A</v>
      </c>
      <c r="BB157" s="99" t="e">
        <f ca="true">+IF(AND(ISNUMBER(OFFSET('Hygiene Data'!$D$9,0,10*ROW('Hygiene Data'!D151))),'Data Summary'!DQ157="Yes"),OFFSET('Hygiene Data'!$D$9,0,10*ROW('Hygiene Data'!D151)),NA())</f>
        <v>#N/A</v>
      </c>
      <c r="BC157" s="99" t="e">
        <f ca="true">+IF(AND(ISNUMBER(OFFSET('Hygiene Data'!$E$5,0,10*ROW('Hygiene Data'!E151))),'Data Summary'!DR157="Yes"),OFFSET('Hygiene Data'!$E$5,0,10*ROW('Hygiene Data'!E151)),NA())</f>
        <v>#N/A</v>
      </c>
      <c r="BD157" s="99" t="e">
        <f ca="true">+IF(AND(ISNUMBER(OFFSET('Hygiene Data'!$E$7,0,10*ROW('Hygiene Data'!E151))),'Data Summary'!DS157="Yes"),OFFSET('Hygiene Data'!$E$7,0,10*ROW('Hygiene Data'!E151)),NA())</f>
        <v>#N/A</v>
      </c>
      <c r="BE157" s="99" t="e">
        <f ca="true">+IF(AND(ISNUMBER(OFFSET('Hygiene Data'!$E$9,0,10*ROW('Hygiene Data'!E151))),'Data Summary'!DT157="Yes"),OFFSET('Hygiene Data'!$E$9,0,10*ROW('Hygiene Data'!E151)),NA())</f>
        <v>#N/A</v>
      </c>
      <c r="BF157" s="99" t="e">
        <f ca="true">+IF(AND(ISNUMBER(OFFSET('Hygiene Data'!$F$5,0,10*ROW('Hygiene Data'!F151))),'Data Summary'!DU157="Yes"),OFFSET('Hygiene Data'!$F$5,0,10*ROW('Hygiene Data'!F151)),NA())</f>
        <v>#N/A</v>
      </c>
      <c r="BG157" s="99" t="e">
        <f ca="true">+IF(AND(ISNUMBER(OFFSET('Hygiene Data'!$F$7,0,10*ROW('Hygiene Data'!F151))),'Data Summary'!DV157="Yes"),OFFSET('Hygiene Data'!$F$7,0,10*ROW('Hygiene Data'!F151)),NA())</f>
        <v>#N/A</v>
      </c>
      <c r="BH157" s="99" t="e">
        <f ca="true">+IF(AND(ISNUMBER(OFFSET('Hygiene Data'!$F$9,0,10*ROW('Hygiene Data'!F151))),'Data Summary'!DW157="Yes"),OFFSET('Hygiene Data'!$F$9,0,10*ROW('Hygiene Data'!F151)),NA())</f>
        <v>#N/A</v>
      </c>
      <c r="BI157" s="99" t="e">
        <f ca="true">+IF(AND(ISNUMBER(OFFSET('Hygiene Data'!$G$5,0,10*ROW('Hygiene Data'!G151))),'Data Summary'!DX157="Yes"),OFFSET('Hygiene Data'!$G$5,0,10*ROW('Hygiene Data'!G151)),NA())</f>
        <v>#N/A</v>
      </c>
      <c r="BJ157" s="99" t="e">
        <f ca="true">+IF(AND(ISNUMBER(OFFSET('Hygiene Data'!$G$7,0,10*ROW('Hygiene Data'!G151))),'Data Summary'!DY157="Yes"),OFFSET('Hygiene Data'!$G$7,0,10*ROW('Hygiene Data'!G151)),NA())</f>
        <v>#N/A</v>
      </c>
      <c r="BK157" s="99" t="e">
        <f ca="true">+IF(AND(ISNUMBER(OFFSET('Hygiene Data'!$G$9,0,10*ROW('Hygiene Data'!G151))),'Data Summary'!DZ157="Yes"),OFFSET('Hygiene Data'!$G$9,0,10*ROW('Hygiene Data'!G151)),NA())</f>
        <v>#N/A</v>
      </c>
      <c r="BL157" s="99" t="e">
        <f ca="true">+IF(AND(ISNUMBER(OFFSET('Hygiene Data'!$H$5,0,10*ROW('Hygiene Data'!H151))),'Data Summary'!EA157="Yes"),OFFSET('Hygiene Data'!$H$5,0,10*ROW('Hygiene Data'!H151)),NA())</f>
        <v>#N/A</v>
      </c>
      <c r="BM157" s="99" t="e">
        <f ca="true">+IF(AND(ISNUMBER(OFFSET('Hygiene Data'!$H$7,0,10*ROW('Hygiene Data'!H151))),'Data Summary'!EB157="Yes"),OFFSET('Hygiene Data'!$H$7,0,10*ROW('Hygiene Data'!H151)),NA())</f>
        <v>#N/A</v>
      </c>
      <c r="BN157" s="99" t="e">
        <f ca="true">+IF(AND(ISNUMBER(OFFSET('Hygiene Data'!$H$9,0,10*ROW('Hygiene Data'!H151))),'Data Summary'!EC157="Yes"),OFFSET('Hygiene Data'!$H$9,0,10*ROW('Hygiene Data'!H151)),NA())</f>
        <v>#N/A</v>
      </c>
      <c r="BO157" s="99" t="e">
        <f ca="true">+IF(AND(ISNUMBER(OFFSET('Hygiene Data'!$I$5,0,10*ROW('Hygiene Data'!I151))),'Data Summary'!ED157="Yes"),OFFSET('Hygiene Data'!$I$5,0,10*ROW('Hygiene Data'!I151)),NA())</f>
        <v>#N/A</v>
      </c>
      <c r="BP157" s="99" t="e">
        <f ca="true">+IF(AND(ISNUMBER(OFFSET('Hygiene Data'!$I$7,0,10*ROW('Hygiene Data'!I151))),'Data Summary'!EE157="Yes"),OFFSET('Hygiene Data'!$I$7,0,10*ROW('Hygiene Data'!I151)),NA())</f>
        <v>#N/A</v>
      </c>
      <c r="BQ157" s="99" t="e">
        <f ca="true">+IF(AND(ISNUMBER(OFFSET('Hygiene Data'!$I$9,0,10*ROW('Hygiene Data'!I151))),'Data Summary'!EF157="Yes"),OFFSET('Hygiene Data'!$I$9,0,10*ROW('Hygiene Data'!I151)),NA())</f>
        <v>#N/A</v>
      </c>
    </row>
    <row xmlns:x14ac="http://schemas.microsoft.com/office/spreadsheetml/2009/9/ac" r="158" x14ac:dyDescent="0.2">
      <c r="A158" s="337" t="e">
        <f ca="true">+RIGHT('Data Summary'!A158,LEN('Data Summary'!A158)-9)</f>
        <v>#VALUE!</v>
      </c>
      <c r="B158" s="38" t="str">
        <f ca="true">+IF(ISTEXT('Data Summary'!B158),'Data Summary'!B158,"")</f>
        <v/>
      </c>
      <c r="C158" s="336" t="e">
        <f ca="true">+VALUE('Data Summary'!C158)</f>
        <v>#VALUE!</v>
      </c>
      <c r="D158" s="97" t="e">
        <f ca="true">+IF(AND(ISNUMBER(OFFSET('Water Data'!$D$4,0,10*ROW('Water Data'!D152))),'Data Summary'!BS158="Yes"),100-OFFSET('Water Data'!$D$4,0,10*ROW('Water Data'!D152)),NA())</f>
        <v>#N/A</v>
      </c>
      <c r="E158" s="97" t="e">
        <f ca="true">+IF(AND(ISNUMBER(OFFSET('Water Data'!$D$6,0,10*ROW('Water Data'!D152))),'Data Summary'!BT158="Yes"),OFFSET('Water Data'!$D$6,0,10*ROW('Water Data'!D152)),NA())</f>
        <v>#N/A</v>
      </c>
      <c r="F158" s="97" t="e">
        <f ca="true">+IF(AND(ISNUMBER(OFFSET('Water Data'!$D$9,0,10*ROW('Water Data'!D152))),'Data Summary'!BU158="Yes"),OFFSET('Water Data'!$D$9,0,10*ROW('Water Data'!D152)),NA())</f>
        <v>#N/A</v>
      </c>
      <c r="G158" s="97" t="e">
        <f ca="true">+IF(AND(ISNUMBER(OFFSET('Water Data'!$E$4,0,10*ROW('Water Data'!E152))),'Data Summary'!BV158="Yes"),100-OFFSET('Water Data'!$E$4,0,10*ROW('Water Data'!E152)),NA())</f>
        <v>#N/A</v>
      </c>
      <c r="H158" s="97" t="e">
        <f ca="true">+IF(AND(ISNUMBER(OFFSET('Water Data'!$E$6,0,10*ROW('Water Data'!E152))),'Data Summary'!BW158="Yes"),OFFSET('Water Data'!$E$6,0,10*ROW('Water Data'!E152)),NA())</f>
        <v>#N/A</v>
      </c>
      <c r="I158" s="97" t="e">
        <f ca="true">+IF(AND(ISNUMBER(OFFSET('Water Data'!$E$9,0,10*ROW('Water Data'!E152))),'Data Summary'!BX158="Yes"),OFFSET('Water Data'!$E$9,0,10*ROW('Water Data'!E152)),NA())</f>
        <v>#N/A</v>
      </c>
      <c r="J158" s="97" t="e">
        <f ca="true">+IF(AND(ISNUMBER(OFFSET('Water Data'!$F$4,0,10*ROW('Water Data'!F152))),'Data Summary'!BY158="Yes"),100-OFFSET('Water Data'!$F$4,0,10*ROW('Water Data'!F152)),NA())</f>
        <v>#N/A</v>
      </c>
      <c r="K158" s="97" t="e">
        <f ca="true">+IF(AND(ISNUMBER(OFFSET('Water Data'!$F$6,0,10*ROW('Water Data'!F152))),'Data Summary'!BZ158="Yes"),OFFSET('Water Data'!$F$6,0,10*ROW('Water Data'!F152)),NA())</f>
        <v>#N/A</v>
      </c>
      <c r="L158" s="97" t="e">
        <f ca="true">+IF(AND(ISNUMBER(OFFSET('Water Data'!$F$9,0,10*ROW('Water Data'!F152))),'Data Summary'!CA158="Yes"),OFFSET('Water Data'!$F$9,0,10*ROW('Water Data'!F152)),NA())</f>
        <v>#N/A</v>
      </c>
      <c r="M158" s="97" t="e">
        <f ca="true">+IF(AND(ISNUMBER(OFFSET('Water Data'!$G$4,0,10*ROW('Water Data'!G152))),'Data Summary'!CB158="Yes"),100-OFFSET('Water Data'!$G$4,0,10*ROW('Water Data'!G152)),NA())</f>
        <v>#N/A</v>
      </c>
      <c r="N158" s="97" t="e">
        <f ca="true">+IF(AND(ISNUMBER(OFFSET('Water Data'!$G$6,0,10*ROW('Water Data'!G152))),'Data Summary'!CC158="Yes"),OFFSET('Water Data'!$G$6,0,10*ROW('Water Data'!G152)),NA())</f>
        <v>#N/A</v>
      </c>
      <c r="O158" s="97" t="e">
        <f ca="true">+IF(AND(ISNUMBER(OFFSET('Water Data'!$G$9,0,10*ROW('Water Data'!G152))),'Data Summary'!CD158="Yes"),OFFSET('Water Data'!$G$9,0,10*ROW('Water Data'!G152)),NA())</f>
        <v>#N/A</v>
      </c>
      <c r="P158" s="97" t="e">
        <f ca="true">+IF(AND(ISNUMBER(OFFSET('Water Data'!$H$4,0,10*ROW('Water Data'!H152))),'Data Summary'!CE158="Yes"),100-OFFSET('Water Data'!$H$4,0,10*ROW('Water Data'!H152)),NA())</f>
        <v>#N/A</v>
      </c>
      <c r="Q158" s="97" t="e">
        <f ca="true">+IF(AND(ISNUMBER(OFFSET('Water Data'!$H$6,0,10*ROW('Water Data'!H152))),'Data Summary'!CF158="Yes"),OFFSET('Water Data'!$H$6,0,10*ROW('Water Data'!H152)),NA())</f>
        <v>#N/A</v>
      </c>
      <c r="R158" s="97" t="e">
        <f ca="true">+IF(AND(ISNUMBER(OFFSET('Water Data'!$H$9,0,10*ROW('Water Data'!H152))),'Data Summary'!CG158="Yes"),OFFSET('Water Data'!$H$9,0,10*ROW('Water Data'!H152)),NA())</f>
        <v>#N/A</v>
      </c>
      <c r="S158" s="97" t="e">
        <f ca="true">+IF(AND(ISNUMBER(OFFSET('Water Data'!$I$4,0,10*ROW('Water Data'!I152))),'Data Summary'!CH158="Yes"),100-OFFSET('Water Data'!$I$4,0,10*ROW('Water Data'!I152)),NA())</f>
        <v>#N/A</v>
      </c>
      <c r="T158" s="97" t="e">
        <f ca="true">+IF(AND(ISNUMBER(OFFSET('Water Data'!$I$6,0,10*ROW('Water Data'!I152))),'Data Summary'!CI158="Yes"),OFFSET('Water Data'!$I$6,0,10*ROW('Water Data'!I152)),NA())</f>
        <v>#N/A</v>
      </c>
      <c r="U158" s="97" t="e">
        <f ca="true">+IF(AND(ISNUMBER(OFFSET('Water Data'!$I$9,0,10*ROW('Water Data'!I152))),'Data Summary'!CJ158="Yes"),OFFSET('Water Data'!$I$9,0,10*ROW('Water Data'!I152)),NA())</f>
        <v>#N/A</v>
      </c>
      <c r="V158" s="98" t="e">
        <f ca="true">+IF(AND(ISNUMBER(OFFSET('Sanitation Data'!$D$4,0,10*ROW('Sanitation Data'!D152))),'Data Summary'!CK158="Yes"),100-OFFSET('Sanitation Data'!$D$4,0,10*ROW('Sanitation Data'!D152)),NA())</f>
        <v>#N/A</v>
      </c>
      <c r="W158" s="98" t="e">
        <f ca="true">+IF(AND(ISNUMBER(OFFSET('Sanitation Data'!$D$6,0,10*ROW('Sanitation Data'!D152))),'Data Summary'!CL158="Yes"),OFFSET('Sanitation Data'!$D$6,0,10*ROW('Sanitation Data'!D152)),NA())</f>
        <v>#N/A</v>
      </c>
      <c r="X158" s="98" t="e">
        <f ca="true">+IF(AND(ISNUMBER(OFFSET('Sanitation Data'!$D$10,0,10*ROW('Sanitation Data'!D152))),'Data Summary'!CM158="Yes"),OFFSET('Sanitation Data'!$D$10,0,10*ROW('Sanitation Data'!D152)),NA())</f>
        <v>#N/A</v>
      </c>
      <c r="Y158" s="98" t="e">
        <f ca="true">+IF(AND(ISNUMBER(OFFSET('Sanitation Data'!$D$11,0,10*ROW('Sanitation Data'!D152))),'Data Summary'!CN158="Yes"),OFFSET('Sanitation Data'!$D$11,0,10*ROW('Sanitation Data'!D152)),NA())</f>
        <v>#N/A</v>
      </c>
      <c r="Z158" s="98" t="e">
        <f ca="true">+IF(AND(ISNUMBER(OFFSET('Sanitation Data'!$D$12,0,10*ROW('Sanitation Data'!D152))),'Data Summary'!CO158="Yes"),OFFSET('Sanitation Data'!$D$12,0,10*ROW('Sanitation Data'!D152)),NA())</f>
        <v>#N/A</v>
      </c>
      <c r="AA158" s="98" t="e">
        <f ca="true">+IF(AND(ISNUMBER(OFFSET('Sanitation Data'!$E$4,0,10*ROW('Sanitation Data'!E152))),'Data Summary'!CP158="Yes"),100-OFFSET('Sanitation Data'!$E$4,0,10*ROW('Sanitation Data'!E152)),NA())</f>
        <v>#N/A</v>
      </c>
      <c r="AB158" s="98" t="e">
        <f ca="true">+IF(AND(ISNUMBER(OFFSET('Sanitation Data'!$E$6,0,10*ROW('Sanitation Data'!E152))),'Data Summary'!CQ158="Yes"),OFFSET('Sanitation Data'!$E$6,0,10*ROW('Sanitation Data'!E152)),NA())</f>
        <v>#N/A</v>
      </c>
      <c r="AC158" s="98" t="e">
        <f ca="true">+IF(AND(ISNUMBER(OFFSET('Sanitation Data'!$E$10,0,10*ROW('Sanitation Data'!E152))),'Data Summary'!CR158="Yes"),OFFSET('Sanitation Data'!$E$10,0,10*ROW('Sanitation Data'!E152)),NA())</f>
        <v>#N/A</v>
      </c>
      <c r="AD158" s="98" t="e">
        <f ca="true">+IF(AND(ISNUMBER(OFFSET('Sanitation Data'!$E$11,0,10*ROW('Sanitation Data'!E152))),'Data Summary'!CS158="Yes"),OFFSET('Sanitation Data'!$E$11,0,10*ROW('Sanitation Data'!E152)),NA())</f>
        <v>#N/A</v>
      </c>
      <c r="AE158" s="98" t="e">
        <f ca="true">+IF(AND(ISNUMBER(OFFSET('Sanitation Data'!$E$12,0,10*ROW('Sanitation Data'!E152))),'Data Summary'!CT158="Yes"),OFFSET('Sanitation Data'!$E$12,0,10*ROW('Sanitation Data'!E152)),NA())</f>
        <v>#N/A</v>
      </c>
      <c r="AF158" s="98" t="e">
        <f ca="true">+IF(AND(ISNUMBER(OFFSET('Sanitation Data'!$F$4,0,10*ROW('Sanitation Data'!F152))),'Data Summary'!CU158="Yes"),100-OFFSET('Sanitation Data'!$F$4,0,10*ROW('Sanitation Data'!F152)),NA())</f>
        <v>#N/A</v>
      </c>
      <c r="AG158" s="98" t="e">
        <f ca="true">+IF(AND(ISNUMBER(OFFSET('Sanitation Data'!$F$6,0,10*ROW('Sanitation Data'!F152))),'Data Summary'!CV158="Yes"),OFFSET('Sanitation Data'!$F$6,0,10*ROW('Sanitation Data'!F152)),NA())</f>
        <v>#N/A</v>
      </c>
      <c r="AH158" s="98" t="e">
        <f ca="true">+IF(AND(ISNUMBER(OFFSET('Sanitation Data'!$F$10,0,10*ROW('Sanitation Data'!F152))),'Data Summary'!CW158="Yes"),OFFSET('Sanitation Data'!$F$10,0,10*ROW('Sanitation Data'!F152)),NA())</f>
        <v>#N/A</v>
      </c>
      <c r="AI158" s="98" t="e">
        <f ca="true">+IF(AND(ISNUMBER(OFFSET('Sanitation Data'!$F$11,0,10*ROW('Sanitation Data'!F152))),'Data Summary'!CX158="Yes"),OFFSET('Sanitation Data'!$F$11,0,10*ROW('Sanitation Data'!F152)),NA())</f>
        <v>#N/A</v>
      </c>
      <c r="AJ158" s="98" t="e">
        <f ca="true">+IF(AND(ISNUMBER(OFFSET('Sanitation Data'!$F$12,0,10*ROW('Sanitation Data'!F152))),'Data Summary'!CY158="Yes"),OFFSET('Sanitation Data'!$F$12,0,10*ROW('Sanitation Data'!F152)),NA())</f>
        <v>#N/A</v>
      </c>
      <c r="AK158" s="98" t="e">
        <f ca="true">+IF(AND(ISNUMBER(OFFSET('Sanitation Data'!$G$4,0,10*ROW('Sanitation Data'!G152))),'Data Summary'!CZ158="Yes"),100-OFFSET('Sanitation Data'!$G$4,0,10*ROW('Sanitation Data'!G152)),NA())</f>
        <v>#N/A</v>
      </c>
      <c r="AL158" s="98" t="e">
        <f ca="true">+IF(AND(ISNUMBER(OFFSET('Sanitation Data'!$G$6,0,10*ROW('Sanitation Data'!G152))),'Data Summary'!DA158="Yes"),OFFSET('Sanitation Data'!$G$6,0,10*ROW('Sanitation Data'!G152)),NA())</f>
        <v>#N/A</v>
      </c>
      <c r="AM158" s="98" t="e">
        <f ca="true">+IF(AND(ISNUMBER(OFFSET('Sanitation Data'!$G$10,0,10*ROW('Sanitation Data'!G152))),'Data Summary'!DB158="Yes"),OFFSET('Sanitation Data'!$G$10,0,10*ROW('Sanitation Data'!G152)),NA())</f>
        <v>#N/A</v>
      </c>
      <c r="AN158" s="98" t="e">
        <f ca="true">+IF(AND(ISNUMBER(OFFSET('Sanitation Data'!$G$11,0,10*ROW('Sanitation Data'!G152))),'Data Summary'!DC158="Yes"),OFFSET('Sanitation Data'!$G$11,0,10*ROW('Sanitation Data'!G152)),NA())</f>
        <v>#N/A</v>
      </c>
      <c r="AO158" s="98" t="e">
        <f ca="true">+IF(AND(ISNUMBER(OFFSET('Sanitation Data'!$G$12,0,10*ROW('Sanitation Data'!G152))),'Data Summary'!DD158="Yes"),OFFSET('Sanitation Data'!$G$12,0,10*ROW('Sanitation Data'!G152)),NA())</f>
        <v>#N/A</v>
      </c>
      <c r="AP158" s="98" t="e">
        <f ca="true">+IF(AND(ISNUMBER(OFFSET('Sanitation Data'!$H$4,0,10*ROW('Sanitation Data'!H152))),'Data Summary'!DE158="Yes"),100-OFFSET('Sanitation Data'!$H$4,0,10*ROW('Sanitation Data'!H152)),NA())</f>
        <v>#N/A</v>
      </c>
      <c r="AQ158" s="98" t="e">
        <f ca="true">+IF(AND(ISNUMBER(OFFSET('Sanitation Data'!$H$6,0,10*ROW('Sanitation Data'!H152))),'Data Summary'!DF158="Yes"),OFFSET('Sanitation Data'!$H$6,0,10*ROW('Sanitation Data'!H152)),NA())</f>
        <v>#N/A</v>
      </c>
      <c r="AR158" s="98" t="e">
        <f ca="true">+IF(AND(ISNUMBER(OFFSET('Sanitation Data'!$H$10,0,10*ROW('Sanitation Data'!H152))),'Data Summary'!DG158="Yes"),OFFSET('Sanitation Data'!$H$10,0,10*ROW('Sanitation Data'!H152)),NA())</f>
        <v>#N/A</v>
      </c>
      <c r="AS158" s="98" t="e">
        <f ca="true">+IF(AND(ISNUMBER(OFFSET('Sanitation Data'!$H$11,0,10*ROW('Sanitation Data'!H152))),'Data Summary'!DH158="Yes"),OFFSET('Sanitation Data'!$H$11,0,10*ROW('Sanitation Data'!H152)),NA())</f>
        <v>#N/A</v>
      </c>
      <c r="AT158" s="98" t="e">
        <f ca="true">+IF(AND(ISNUMBER(OFFSET('Sanitation Data'!$H$12,0,10*ROW('Sanitation Data'!H152))),'Data Summary'!DI158="Yes"),OFFSET('Sanitation Data'!$H$12,0,10*ROW('Sanitation Data'!H152)),NA())</f>
        <v>#N/A</v>
      </c>
      <c r="AU158" s="98" t="e">
        <f ca="true">+IF(AND(ISNUMBER(OFFSET('Sanitation Data'!$I$4,0,10*ROW('Sanitation Data'!I152))),'Data Summary'!DJ158="Yes"),100-OFFSET('Sanitation Data'!$I$4,0,10*ROW('Sanitation Data'!I152)),NA())</f>
        <v>#N/A</v>
      </c>
      <c r="AV158" s="98" t="e">
        <f ca="true">+IF(AND(ISNUMBER(OFFSET('Sanitation Data'!$I$6,0,10*ROW('Sanitation Data'!I152))),'Data Summary'!DK158="Yes"),OFFSET('Sanitation Data'!$I$6,0,10*ROW('Sanitation Data'!I152)),NA())</f>
        <v>#N/A</v>
      </c>
      <c r="AW158" s="98" t="e">
        <f ca="true">+IF(AND(ISNUMBER(OFFSET('Sanitation Data'!$I$10,0,10*ROW('Sanitation Data'!I152))),'Data Summary'!DL158="Yes"),OFFSET('Sanitation Data'!$I$10,0,10*ROW('Sanitation Data'!I152)),NA())</f>
        <v>#N/A</v>
      </c>
      <c r="AX158" s="98" t="e">
        <f ca="true">+IF(AND(ISNUMBER(OFFSET('Sanitation Data'!$I$11,0,10*ROW('Sanitation Data'!I152))),'Data Summary'!DM158="Yes"),OFFSET('Sanitation Data'!$I$11,0,10*ROW('Sanitation Data'!I152)),NA())</f>
        <v>#N/A</v>
      </c>
      <c r="AY158" s="98" t="e">
        <f ca="true">+IF(AND(ISNUMBER(OFFSET('Sanitation Data'!$I$12,0,10*ROW('Sanitation Data'!I152))),'Data Summary'!DN158="Yes"),OFFSET('Sanitation Data'!$I$12,0,10*ROW('Sanitation Data'!I152)),NA())</f>
        <v>#N/A</v>
      </c>
      <c r="AZ158" s="99" t="e">
        <f ca="true">+IF(AND(ISNUMBER(OFFSET('Hygiene Data'!$D$5,0,10*ROW('Hygiene Data'!D152))),'Data Summary'!DO158="Yes"),OFFSET('Hygiene Data'!$D$5,0,10*ROW('Hygiene Data'!D152)),NA())</f>
        <v>#N/A</v>
      </c>
      <c r="BA158" s="99" t="e">
        <f ca="true">+IF(AND(ISNUMBER(OFFSET('Hygiene Data'!$D$7,0,10*ROW('Hygiene Data'!D152))),'Data Summary'!DP158="Yes"),OFFSET('Hygiene Data'!$D$7,0,10*ROW('Hygiene Data'!D152)),NA())</f>
        <v>#N/A</v>
      </c>
      <c r="BB158" s="99" t="e">
        <f ca="true">+IF(AND(ISNUMBER(OFFSET('Hygiene Data'!$D$9,0,10*ROW('Hygiene Data'!D152))),'Data Summary'!DQ158="Yes"),OFFSET('Hygiene Data'!$D$9,0,10*ROW('Hygiene Data'!D152)),NA())</f>
        <v>#N/A</v>
      </c>
      <c r="BC158" s="99" t="e">
        <f ca="true">+IF(AND(ISNUMBER(OFFSET('Hygiene Data'!$E$5,0,10*ROW('Hygiene Data'!E152))),'Data Summary'!DR158="Yes"),OFFSET('Hygiene Data'!$E$5,0,10*ROW('Hygiene Data'!E152)),NA())</f>
        <v>#N/A</v>
      </c>
      <c r="BD158" s="99" t="e">
        <f ca="true">+IF(AND(ISNUMBER(OFFSET('Hygiene Data'!$E$7,0,10*ROW('Hygiene Data'!E152))),'Data Summary'!DS158="Yes"),OFFSET('Hygiene Data'!$E$7,0,10*ROW('Hygiene Data'!E152)),NA())</f>
        <v>#N/A</v>
      </c>
      <c r="BE158" s="99" t="e">
        <f ca="true">+IF(AND(ISNUMBER(OFFSET('Hygiene Data'!$E$9,0,10*ROW('Hygiene Data'!E152))),'Data Summary'!DT158="Yes"),OFFSET('Hygiene Data'!$E$9,0,10*ROW('Hygiene Data'!E152)),NA())</f>
        <v>#N/A</v>
      </c>
      <c r="BF158" s="99" t="e">
        <f ca="true">+IF(AND(ISNUMBER(OFFSET('Hygiene Data'!$F$5,0,10*ROW('Hygiene Data'!F152))),'Data Summary'!DU158="Yes"),OFFSET('Hygiene Data'!$F$5,0,10*ROW('Hygiene Data'!F152)),NA())</f>
        <v>#N/A</v>
      </c>
      <c r="BG158" s="99" t="e">
        <f ca="true">+IF(AND(ISNUMBER(OFFSET('Hygiene Data'!$F$7,0,10*ROW('Hygiene Data'!F152))),'Data Summary'!DV158="Yes"),OFFSET('Hygiene Data'!$F$7,0,10*ROW('Hygiene Data'!F152)),NA())</f>
        <v>#N/A</v>
      </c>
      <c r="BH158" s="99" t="e">
        <f ca="true">+IF(AND(ISNUMBER(OFFSET('Hygiene Data'!$F$9,0,10*ROW('Hygiene Data'!F152))),'Data Summary'!DW158="Yes"),OFFSET('Hygiene Data'!$F$9,0,10*ROW('Hygiene Data'!F152)),NA())</f>
        <v>#N/A</v>
      </c>
      <c r="BI158" s="99" t="e">
        <f ca="true">+IF(AND(ISNUMBER(OFFSET('Hygiene Data'!$G$5,0,10*ROW('Hygiene Data'!G152))),'Data Summary'!DX158="Yes"),OFFSET('Hygiene Data'!$G$5,0,10*ROW('Hygiene Data'!G152)),NA())</f>
        <v>#N/A</v>
      </c>
      <c r="BJ158" s="99" t="e">
        <f ca="true">+IF(AND(ISNUMBER(OFFSET('Hygiene Data'!$G$7,0,10*ROW('Hygiene Data'!G152))),'Data Summary'!DY158="Yes"),OFFSET('Hygiene Data'!$G$7,0,10*ROW('Hygiene Data'!G152)),NA())</f>
        <v>#N/A</v>
      </c>
      <c r="BK158" s="99" t="e">
        <f ca="true">+IF(AND(ISNUMBER(OFFSET('Hygiene Data'!$G$9,0,10*ROW('Hygiene Data'!G152))),'Data Summary'!DZ158="Yes"),OFFSET('Hygiene Data'!$G$9,0,10*ROW('Hygiene Data'!G152)),NA())</f>
        <v>#N/A</v>
      </c>
      <c r="BL158" s="99" t="e">
        <f ca="true">+IF(AND(ISNUMBER(OFFSET('Hygiene Data'!$H$5,0,10*ROW('Hygiene Data'!H152))),'Data Summary'!EA158="Yes"),OFFSET('Hygiene Data'!$H$5,0,10*ROW('Hygiene Data'!H152)),NA())</f>
        <v>#N/A</v>
      </c>
      <c r="BM158" s="99" t="e">
        <f ca="true">+IF(AND(ISNUMBER(OFFSET('Hygiene Data'!$H$7,0,10*ROW('Hygiene Data'!H152))),'Data Summary'!EB158="Yes"),OFFSET('Hygiene Data'!$H$7,0,10*ROW('Hygiene Data'!H152)),NA())</f>
        <v>#N/A</v>
      </c>
      <c r="BN158" s="99" t="e">
        <f ca="true">+IF(AND(ISNUMBER(OFFSET('Hygiene Data'!$H$9,0,10*ROW('Hygiene Data'!H152))),'Data Summary'!EC158="Yes"),OFFSET('Hygiene Data'!$H$9,0,10*ROW('Hygiene Data'!H152)),NA())</f>
        <v>#N/A</v>
      </c>
      <c r="BO158" s="99" t="e">
        <f ca="true">+IF(AND(ISNUMBER(OFFSET('Hygiene Data'!$I$5,0,10*ROW('Hygiene Data'!I152))),'Data Summary'!ED158="Yes"),OFFSET('Hygiene Data'!$I$5,0,10*ROW('Hygiene Data'!I152)),NA())</f>
        <v>#N/A</v>
      </c>
      <c r="BP158" s="99" t="e">
        <f ca="true">+IF(AND(ISNUMBER(OFFSET('Hygiene Data'!$I$7,0,10*ROW('Hygiene Data'!I152))),'Data Summary'!EE158="Yes"),OFFSET('Hygiene Data'!$I$7,0,10*ROW('Hygiene Data'!I152)),NA())</f>
        <v>#N/A</v>
      </c>
      <c r="BQ158" s="99" t="e">
        <f ca="true">+IF(AND(ISNUMBER(OFFSET('Hygiene Data'!$I$9,0,10*ROW('Hygiene Data'!I152))),'Data Summary'!EF158="Yes"),OFFSET('Hygiene Data'!$I$9,0,10*ROW('Hygiene Data'!I152)),NA())</f>
        <v>#N/A</v>
      </c>
    </row>
    <row xmlns:x14ac="http://schemas.microsoft.com/office/spreadsheetml/2009/9/ac" r="159" x14ac:dyDescent="0.2">
      <c r="A159" s="337" t="e">
        <f ca="true">+RIGHT('Data Summary'!A159,LEN('Data Summary'!A159)-9)</f>
        <v>#VALUE!</v>
      </c>
      <c r="B159" s="38" t="str">
        <f ca="true">+IF(ISTEXT('Data Summary'!B159),'Data Summary'!B159,"")</f>
        <v/>
      </c>
      <c r="C159" s="336" t="e">
        <f ca="true">+VALUE('Data Summary'!C159)</f>
        <v>#VALUE!</v>
      </c>
      <c r="D159" s="97" t="e">
        <f ca="true">+IF(AND(ISNUMBER(OFFSET('Water Data'!$D$4,0,10*ROW('Water Data'!D153))),'Data Summary'!BS159="Yes"),100-OFFSET('Water Data'!$D$4,0,10*ROW('Water Data'!D153)),NA())</f>
        <v>#N/A</v>
      </c>
      <c r="E159" s="97" t="e">
        <f ca="true">+IF(AND(ISNUMBER(OFFSET('Water Data'!$D$6,0,10*ROW('Water Data'!D153))),'Data Summary'!BT159="Yes"),OFFSET('Water Data'!$D$6,0,10*ROW('Water Data'!D153)),NA())</f>
        <v>#N/A</v>
      </c>
      <c r="F159" s="97" t="e">
        <f ca="true">+IF(AND(ISNUMBER(OFFSET('Water Data'!$D$9,0,10*ROW('Water Data'!D153))),'Data Summary'!BU159="Yes"),OFFSET('Water Data'!$D$9,0,10*ROW('Water Data'!D153)),NA())</f>
        <v>#N/A</v>
      </c>
      <c r="G159" s="97" t="e">
        <f ca="true">+IF(AND(ISNUMBER(OFFSET('Water Data'!$E$4,0,10*ROW('Water Data'!E153))),'Data Summary'!BV159="Yes"),100-OFFSET('Water Data'!$E$4,0,10*ROW('Water Data'!E153)),NA())</f>
        <v>#N/A</v>
      </c>
      <c r="H159" s="97" t="e">
        <f ca="true">+IF(AND(ISNUMBER(OFFSET('Water Data'!$E$6,0,10*ROW('Water Data'!E153))),'Data Summary'!BW159="Yes"),OFFSET('Water Data'!$E$6,0,10*ROW('Water Data'!E153)),NA())</f>
        <v>#N/A</v>
      </c>
      <c r="I159" s="97" t="e">
        <f ca="true">+IF(AND(ISNUMBER(OFFSET('Water Data'!$E$9,0,10*ROW('Water Data'!E153))),'Data Summary'!BX159="Yes"),OFFSET('Water Data'!$E$9,0,10*ROW('Water Data'!E153)),NA())</f>
        <v>#N/A</v>
      </c>
      <c r="J159" s="97" t="e">
        <f ca="true">+IF(AND(ISNUMBER(OFFSET('Water Data'!$F$4,0,10*ROW('Water Data'!F153))),'Data Summary'!BY159="Yes"),100-OFFSET('Water Data'!$F$4,0,10*ROW('Water Data'!F153)),NA())</f>
        <v>#N/A</v>
      </c>
      <c r="K159" s="97" t="e">
        <f ca="true">+IF(AND(ISNUMBER(OFFSET('Water Data'!$F$6,0,10*ROW('Water Data'!F153))),'Data Summary'!BZ159="Yes"),OFFSET('Water Data'!$F$6,0,10*ROW('Water Data'!F153)),NA())</f>
        <v>#N/A</v>
      </c>
      <c r="L159" s="97" t="e">
        <f ca="true">+IF(AND(ISNUMBER(OFFSET('Water Data'!$F$9,0,10*ROW('Water Data'!F153))),'Data Summary'!CA159="Yes"),OFFSET('Water Data'!$F$9,0,10*ROW('Water Data'!F153)),NA())</f>
        <v>#N/A</v>
      </c>
      <c r="M159" s="97" t="e">
        <f ca="true">+IF(AND(ISNUMBER(OFFSET('Water Data'!$G$4,0,10*ROW('Water Data'!G153))),'Data Summary'!CB159="Yes"),100-OFFSET('Water Data'!$G$4,0,10*ROW('Water Data'!G153)),NA())</f>
        <v>#N/A</v>
      </c>
      <c r="N159" s="97" t="e">
        <f ca="true">+IF(AND(ISNUMBER(OFFSET('Water Data'!$G$6,0,10*ROW('Water Data'!G153))),'Data Summary'!CC159="Yes"),OFFSET('Water Data'!$G$6,0,10*ROW('Water Data'!G153)),NA())</f>
        <v>#N/A</v>
      </c>
      <c r="O159" s="97" t="e">
        <f ca="true">+IF(AND(ISNUMBER(OFFSET('Water Data'!$G$9,0,10*ROW('Water Data'!G153))),'Data Summary'!CD159="Yes"),OFFSET('Water Data'!$G$9,0,10*ROW('Water Data'!G153)),NA())</f>
        <v>#N/A</v>
      </c>
      <c r="P159" s="97" t="e">
        <f ca="true">+IF(AND(ISNUMBER(OFFSET('Water Data'!$H$4,0,10*ROW('Water Data'!H153))),'Data Summary'!CE159="Yes"),100-OFFSET('Water Data'!$H$4,0,10*ROW('Water Data'!H153)),NA())</f>
        <v>#N/A</v>
      </c>
      <c r="Q159" s="97" t="e">
        <f ca="true">+IF(AND(ISNUMBER(OFFSET('Water Data'!$H$6,0,10*ROW('Water Data'!H153))),'Data Summary'!CF159="Yes"),OFFSET('Water Data'!$H$6,0,10*ROW('Water Data'!H153)),NA())</f>
        <v>#N/A</v>
      </c>
      <c r="R159" s="97" t="e">
        <f ca="true">+IF(AND(ISNUMBER(OFFSET('Water Data'!$H$9,0,10*ROW('Water Data'!H153))),'Data Summary'!CG159="Yes"),OFFSET('Water Data'!$H$9,0,10*ROW('Water Data'!H153)),NA())</f>
        <v>#N/A</v>
      </c>
      <c r="S159" s="97" t="e">
        <f ca="true">+IF(AND(ISNUMBER(OFFSET('Water Data'!$I$4,0,10*ROW('Water Data'!I153))),'Data Summary'!CH159="Yes"),100-OFFSET('Water Data'!$I$4,0,10*ROW('Water Data'!I153)),NA())</f>
        <v>#N/A</v>
      </c>
      <c r="T159" s="97" t="e">
        <f ca="true">+IF(AND(ISNUMBER(OFFSET('Water Data'!$I$6,0,10*ROW('Water Data'!I153))),'Data Summary'!CI159="Yes"),OFFSET('Water Data'!$I$6,0,10*ROW('Water Data'!I153)),NA())</f>
        <v>#N/A</v>
      </c>
      <c r="U159" s="97" t="e">
        <f ca="true">+IF(AND(ISNUMBER(OFFSET('Water Data'!$I$9,0,10*ROW('Water Data'!I153))),'Data Summary'!CJ159="Yes"),OFFSET('Water Data'!$I$9,0,10*ROW('Water Data'!I153)),NA())</f>
        <v>#N/A</v>
      </c>
      <c r="V159" s="98" t="e">
        <f ca="true">+IF(AND(ISNUMBER(OFFSET('Sanitation Data'!$D$4,0,10*ROW('Sanitation Data'!D153))),'Data Summary'!CK159="Yes"),100-OFFSET('Sanitation Data'!$D$4,0,10*ROW('Sanitation Data'!D153)),NA())</f>
        <v>#N/A</v>
      </c>
      <c r="W159" s="98" t="e">
        <f ca="true">+IF(AND(ISNUMBER(OFFSET('Sanitation Data'!$D$6,0,10*ROW('Sanitation Data'!D153))),'Data Summary'!CL159="Yes"),OFFSET('Sanitation Data'!$D$6,0,10*ROW('Sanitation Data'!D153)),NA())</f>
        <v>#N/A</v>
      </c>
      <c r="X159" s="98" t="e">
        <f ca="true">+IF(AND(ISNUMBER(OFFSET('Sanitation Data'!$D$10,0,10*ROW('Sanitation Data'!D153))),'Data Summary'!CM159="Yes"),OFFSET('Sanitation Data'!$D$10,0,10*ROW('Sanitation Data'!D153)),NA())</f>
        <v>#N/A</v>
      </c>
      <c r="Y159" s="98" t="e">
        <f ca="true">+IF(AND(ISNUMBER(OFFSET('Sanitation Data'!$D$11,0,10*ROW('Sanitation Data'!D153))),'Data Summary'!CN159="Yes"),OFFSET('Sanitation Data'!$D$11,0,10*ROW('Sanitation Data'!D153)),NA())</f>
        <v>#N/A</v>
      </c>
      <c r="Z159" s="98" t="e">
        <f ca="true">+IF(AND(ISNUMBER(OFFSET('Sanitation Data'!$D$12,0,10*ROW('Sanitation Data'!D153))),'Data Summary'!CO159="Yes"),OFFSET('Sanitation Data'!$D$12,0,10*ROW('Sanitation Data'!D153)),NA())</f>
        <v>#N/A</v>
      </c>
      <c r="AA159" s="98" t="e">
        <f ca="true">+IF(AND(ISNUMBER(OFFSET('Sanitation Data'!$E$4,0,10*ROW('Sanitation Data'!E153))),'Data Summary'!CP159="Yes"),100-OFFSET('Sanitation Data'!$E$4,0,10*ROW('Sanitation Data'!E153)),NA())</f>
        <v>#N/A</v>
      </c>
      <c r="AB159" s="98" t="e">
        <f ca="true">+IF(AND(ISNUMBER(OFFSET('Sanitation Data'!$E$6,0,10*ROW('Sanitation Data'!E153))),'Data Summary'!CQ159="Yes"),OFFSET('Sanitation Data'!$E$6,0,10*ROW('Sanitation Data'!E153)),NA())</f>
        <v>#N/A</v>
      </c>
      <c r="AC159" s="98" t="e">
        <f ca="true">+IF(AND(ISNUMBER(OFFSET('Sanitation Data'!$E$10,0,10*ROW('Sanitation Data'!E153))),'Data Summary'!CR159="Yes"),OFFSET('Sanitation Data'!$E$10,0,10*ROW('Sanitation Data'!E153)),NA())</f>
        <v>#N/A</v>
      </c>
      <c r="AD159" s="98" t="e">
        <f ca="true">+IF(AND(ISNUMBER(OFFSET('Sanitation Data'!$E$11,0,10*ROW('Sanitation Data'!E153))),'Data Summary'!CS159="Yes"),OFFSET('Sanitation Data'!$E$11,0,10*ROW('Sanitation Data'!E153)),NA())</f>
        <v>#N/A</v>
      </c>
      <c r="AE159" s="98" t="e">
        <f ca="true">+IF(AND(ISNUMBER(OFFSET('Sanitation Data'!$E$12,0,10*ROW('Sanitation Data'!E153))),'Data Summary'!CT159="Yes"),OFFSET('Sanitation Data'!$E$12,0,10*ROW('Sanitation Data'!E153)),NA())</f>
        <v>#N/A</v>
      </c>
      <c r="AF159" s="98" t="e">
        <f ca="true">+IF(AND(ISNUMBER(OFFSET('Sanitation Data'!$F$4,0,10*ROW('Sanitation Data'!F153))),'Data Summary'!CU159="Yes"),100-OFFSET('Sanitation Data'!$F$4,0,10*ROW('Sanitation Data'!F153)),NA())</f>
        <v>#N/A</v>
      </c>
      <c r="AG159" s="98" t="e">
        <f ca="true">+IF(AND(ISNUMBER(OFFSET('Sanitation Data'!$F$6,0,10*ROW('Sanitation Data'!F153))),'Data Summary'!CV159="Yes"),OFFSET('Sanitation Data'!$F$6,0,10*ROW('Sanitation Data'!F153)),NA())</f>
        <v>#N/A</v>
      </c>
      <c r="AH159" s="98" t="e">
        <f ca="true">+IF(AND(ISNUMBER(OFFSET('Sanitation Data'!$F$10,0,10*ROW('Sanitation Data'!F153))),'Data Summary'!CW159="Yes"),OFFSET('Sanitation Data'!$F$10,0,10*ROW('Sanitation Data'!F153)),NA())</f>
        <v>#N/A</v>
      </c>
      <c r="AI159" s="98" t="e">
        <f ca="true">+IF(AND(ISNUMBER(OFFSET('Sanitation Data'!$F$11,0,10*ROW('Sanitation Data'!F153))),'Data Summary'!CX159="Yes"),OFFSET('Sanitation Data'!$F$11,0,10*ROW('Sanitation Data'!F153)),NA())</f>
        <v>#N/A</v>
      </c>
      <c r="AJ159" s="98" t="e">
        <f ca="true">+IF(AND(ISNUMBER(OFFSET('Sanitation Data'!$F$12,0,10*ROW('Sanitation Data'!F153))),'Data Summary'!CY159="Yes"),OFFSET('Sanitation Data'!$F$12,0,10*ROW('Sanitation Data'!F153)),NA())</f>
        <v>#N/A</v>
      </c>
      <c r="AK159" s="98" t="e">
        <f ca="true">+IF(AND(ISNUMBER(OFFSET('Sanitation Data'!$G$4,0,10*ROW('Sanitation Data'!G153))),'Data Summary'!CZ159="Yes"),100-OFFSET('Sanitation Data'!$G$4,0,10*ROW('Sanitation Data'!G153)),NA())</f>
        <v>#N/A</v>
      </c>
      <c r="AL159" s="98" t="e">
        <f ca="true">+IF(AND(ISNUMBER(OFFSET('Sanitation Data'!$G$6,0,10*ROW('Sanitation Data'!G153))),'Data Summary'!DA159="Yes"),OFFSET('Sanitation Data'!$G$6,0,10*ROW('Sanitation Data'!G153)),NA())</f>
        <v>#N/A</v>
      </c>
      <c r="AM159" s="98" t="e">
        <f ca="true">+IF(AND(ISNUMBER(OFFSET('Sanitation Data'!$G$10,0,10*ROW('Sanitation Data'!G153))),'Data Summary'!DB159="Yes"),OFFSET('Sanitation Data'!$G$10,0,10*ROW('Sanitation Data'!G153)),NA())</f>
        <v>#N/A</v>
      </c>
      <c r="AN159" s="98" t="e">
        <f ca="true">+IF(AND(ISNUMBER(OFFSET('Sanitation Data'!$G$11,0,10*ROW('Sanitation Data'!G153))),'Data Summary'!DC159="Yes"),OFFSET('Sanitation Data'!$G$11,0,10*ROW('Sanitation Data'!G153)),NA())</f>
        <v>#N/A</v>
      </c>
      <c r="AO159" s="98" t="e">
        <f ca="true">+IF(AND(ISNUMBER(OFFSET('Sanitation Data'!$G$12,0,10*ROW('Sanitation Data'!G153))),'Data Summary'!DD159="Yes"),OFFSET('Sanitation Data'!$G$12,0,10*ROW('Sanitation Data'!G153)),NA())</f>
        <v>#N/A</v>
      </c>
      <c r="AP159" s="98" t="e">
        <f ca="true">+IF(AND(ISNUMBER(OFFSET('Sanitation Data'!$H$4,0,10*ROW('Sanitation Data'!H153))),'Data Summary'!DE159="Yes"),100-OFFSET('Sanitation Data'!$H$4,0,10*ROW('Sanitation Data'!H153)),NA())</f>
        <v>#N/A</v>
      </c>
      <c r="AQ159" s="98" t="e">
        <f ca="true">+IF(AND(ISNUMBER(OFFSET('Sanitation Data'!$H$6,0,10*ROW('Sanitation Data'!H153))),'Data Summary'!DF159="Yes"),OFFSET('Sanitation Data'!$H$6,0,10*ROW('Sanitation Data'!H153)),NA())</f>
        <v>#N/A</v>
      </c>
      <c r="AR159" s="98" t="e">
        <f ca="true">+IF(AND(ISNUMBER(OFFSET('Sanitation Data'!$H$10,0,10*ROW('Sanitation Data'!H153))),'Data Summary'!DG159="Yes"),OFFSET('Sanitation Data'!$H$10,0,10*ROW('Sanitation Data'!H153)),NA())</f>
        <v>#N/A</v>
      </c>
      <c r="AS159" s="98" t="e">
        <f ca="true">+IF(AND(ISNUMBER(OFFSET('Sanitation Data'!$H$11,0,10*ROW('Sanitation Data'!H153))),'Data Summary'!DH159="Yes"),OFFSET('Sanitation Data'!$H$11,0,10*ROW('Sanitation Data'!H153)),NA())</f>
        <v>#N/A</v>
      </c>
      <c r="AT159" s="98" t="e">
        <f ca="true">+IF(AND(ISNUMBER(OFFSET('Sanitation Data'!$H$12,0,10*ROW('Sanitation Data'!H153))),'Data Summary'!DI159="Yes"),OFFSET('Sanitation Data'!$H$12,0,10*ROW('Sanitation Data'!H153)),NA())</f>
        <v>#N/A</v>
      </c>
      <c r="AU159" s="98" t="e">
        <f ca="true">+IF(AND(ISNUMBER(OFFSET('Sanitation Data'!$I$4,0,10*ROW('Sanitation Data'!I153))),'Data Summary'!DJ159="Yes"),100-OFFSET('Sanitation Data'!$I$4,0,10*ROW('Sanitation Data'!I153)),NA())</f>
        <v>#N/A</v>
      </c>
      <c r="AV159" s="98" t="e">
        <f ca="true">+IF(AND(ISNUMBER(OFFSET('Sanitation Data'!$I$6,0,10*ROW('Sanitation Data'!I153))),'Data Summary'!DK159="Yes"),OFFSET('Sanitation Data'!$I$6,0,10*ROW('Sanitation Data'!I153)),NA())</f>
        <v>#N/A</v>
      </c>
      <c r="AW159" s="98" t="e">
        <f ca="true">+IF(AND(ISNUMBER(OFFSET('Sanitation Data'!$I$10,0,10*ROW('Sanitation Data'!I153))),'Data Summary'!DL159="Yes"),OFFSET('Sanitation Data'!$I$10,0,10*ROW('Sanitation Data'!I153)),NA())</f>
        <v>#N/A</v>
      </c>
      <c r="AX159" s="98" t="e">
        <f ca="true">+IF(AND(ISNUMBER(OFFSET('Sanitation Data'!$I$11,0,10*ROW('Sanitation Data'!I153))),'Data Summary'!DM159="Yes"),OFFSET('Sanitation Data'!$I$11,0,10*ROW('Sanitation Data'!I153)),NA())</f>
        <v>#N/A</v>
      </c>
      <c r="AY159" s="98" t="e">
        <f ca="true">+IF(AND(ISNUMBER(OFFSET('Sanitation Data'!$I$12,0,10*ROW('Sanitation Data'!I153))),'Data Summary'!DN159="Yes"),OFFSET('Sanitation Data'!$I$12,0,10*ROW('Sanitation Data'!I153)),NA())</f>
        <v>#N/A</v>
      </c>
      <c r="AZ159" s="99" t="e">
        <f ca="true">+IF(AND(ISNUMBER(OFFSET('Hygiene Data'!$D$5,0,10*ROW('Hygiene Data'!D153))),'Data Summary'!DO159="Yes"),OFFSET('Hygiene Data'!$D$5,0,10*ROW('Hygiene Data'!D153)),NA())</f>
        <v>#N/A</v>
      </c>
      <c r="BA159" s="99" t="e">
        <f ca="true">+IF(AND(ISNUMBER(OFFSET('Hygiene Data'!$D$7,0,10*ROW('Hygiene Data'!D153))),'Data Summary'!DP159="Yes"),OFFSET('Hygiene Data'!$D$7,0,10*ROW('Hygiene Data'!D153)),NA())</f>
        <v>#N/A</v>
      </c>
      <c r="BB159" s="99" t="e">
        <f ca="true">+IF(AND(ISNUMBER(OFFSET('Hygiene Data'!$D$9,0,10*ROW('Hygiene Data'!D153))),'Data Summary'!DQ159="Yes"),OFFSET('Hygiene Data'!$D$9,0,10*ROW('Hygiene Data'!D153)),NA())</f>
        <v>#N/A</v>
      </c>
      <c r="BC159" s="99" t="e">
        <f ca="true">+IF(AND(ISNUMBER(OFFSET('Hygiene Data'!$E$5,0,10*ROW('Hygiene Data'!E153))),'Data Summary'!DR159="Yes"),OFFSET('Hygiene Data'!$E$5,0,10*ROW('Hygiene Data'!E153)),NA())</f>
        <v>#N/A</v>
      </c>
      <c r="BD159" s="99" t="e">
        <f ca="true">+IF(AND(ISNUMBER(OFFSET('Hygiene Data'!$E$7,0,10*ROW('Hygiene Data'!E153))),'Data Summary'!DS159="Yes"),OFFSET('Hygiene Data'!$E$7,0,10*ROW('Hygiene Data'!E153)),NA())</f>
        <v>#N/A</v>
      </c>
      <c r="BE159" s="99" t="e">
        <f ca="true">+IF(AND(ISNUMBER(OFFSET('Hygiene Data'!$E$9,0,10*ROW('Hygiene Data'!E153))),'Data Summary'!DT159="Yes"),OFFSET('Hygiene Data'!$E$9,0,10*ROW('Hygiene Data'!E153)),NA())</f>
        <v>#N/A</v>
      </c>
      <c r="BF159" s="99" t="e">
        <f ca="true">+IF(AND(ISNUMBER(OFFSET('Hygiene Data'!$F$5,0,10*ROW('Hygiene Data'!F153))),'Data Summary'!DU159="Yes"),OFFSET('Hygiene Data'!$F$5,0,10*ROW('Hygiene Data'!F153)),NA())</f>
        <v>#N/A</v>
      </c>
      <c r="BG159" s="99" t="e">
        <f ca="true">+IF(AND(ISNUMBER(OFFSET('Hygiene Data'!$F$7,0,10*ROW('Hygiene Data'!F153))),'Data Summary'!DV159="Yes"),OFFSET('Hygiene Data'!$F$7,0,10*ROW('Hygiene Data'!F153)),NA())</f>
        <v>#N/A</v>
      </c>
      <c r="BH159" s="99" t="e">
        <f ca="true">+IF(AND(ISNUMBER(OFFSET('Hygiene Data'!$F$9,0,10*ROW('Hygiene Data'!F153))),'Data Summary'!DW159="Yes"),OFFSET('Hygiene Data'!$F$9,0,10*ROW('Hygiene Data'!F153)),NA())</f>
        <v>#N/A</v>
      </c>
      <c r="BI159" s="99" t="e">
        <f ca="true">+IF(AND(ISNUMBER(OFFSET('Hygiene Data'!$G$5,0,10*ROW('Hygiene Data'!G153))),'Data Summary'!DX159="Yes"),OFFSET('Hygiene Data'!$G$5,0,10*ROW('Hygiene Data'!G153)),NA())</f>
        <v>#N/A</v>
      </c>
      <c r="BJ159" s="99" t="e">
        <f ca="true">+IF(AND(ISNUMBER(OFFSET('Hygiene Data'!$G$7,0,10*ROW('Hygiene Data'!G153))),'Data Summary'!DY159="Yes"),OFFSET('Hygiene Data'!$G$7,0,10*ROW('Hygiene Data'!G153)),NA())</f>
        <v>#N/A</v>
      </c>
      <c r="BK159" s="99" t="e">
        <f ca="true">+IF(AND(ISNUMBER(OFFSET('Hygiene Data'!$G$9,0,10*ROW('Hygiene Data'!G153))),'Data Summary'!DZ159="Yes"),OFFSET('Hygiene Data'!$G$9,0,10*ROW('Hygiene Data'!G153)),NA())</f>
        <v>#N/A</v>
      </c>
      <c r="BL159" s="99" t="e">
        <f ca="true">+IF(AND(ISNUMBER(OFFSET('Hygiene Data'!$H$5,0,10*ROW('Hygiene Data'!H153))),'Data Summary'!EA159="Yes"),OFFSET('Hygiene Data'!$H$5,0,10*ROW('Hygiene Data'!H153)),NA())</f>
        <v>#N/A</v>
      </c>
      <c r="BM159" s="99" t="e">
        <f ca="true">+IF(AND(ISNUMBER(OFFSET('Hygiene Data'!$H$7,0,10*ROW('Hygiene Data'!H153))),'Data Summary'!EB159="Yes"),OFFSET('Hygiene Data'!$H$7,0,10*ROW('Hygiene Data'!H153)),NA())</f>
        <v>#N/A</v>
      </c>
      <c r="BN159" s="99" t="e">
        <f ca="true">+IF(AND(ISNUMBER(OFFSET('Hygiene Data'!$H$9,0,10*ROW('Hygiene Data'!H153))),'Data Summary'!EC159="Yes"),OFFSET('Hygiene Data'!$H$9,0,10*ROW('Hygiene Data'!H153)),NA())</f>
        <v>#N/A</v>
      </c>
      <c r="BO159" s="99" t="e">
        <f ca="true">+IF(AND(ISNUMBER(OFFSET('Hygiene Data'!$I$5,0,10*ROW('Hygiene Data'!I153))),'Data Summary'!ED159="Yes"),OFFSET('Hygiene Data'!$I$5,0,10*ROW('Hygiene Data'!I153)),NA())</f>
        <v>#N/A</v>
      </c>
      <c r="BP159" s="99" t="e">
        <f ca="true">+IF(AND(ISNUMBER(OFFSET('Hygiene Data'!$I$7,0,10*ROW('Hygiene Data'!I153))),'Data Summary'!EE159="Yes"),OFFSET('Hygiene Data'!$I$7,0,10*ROW('Hygiene Data'!I153)),NA())</f>
        <v>#N/A</v>
      </c>
      <c r="BQ159" s="99" t="e">
        <f ca="true">+IF(AND(ISNUMBER(OFFSET('Hygiene Data'!$I$9,0,10*ROW('Hygiene Data'!I153))),'Data Summary'!EF159="Yes"),OFFSET('Hygiene Data'!$I$9,0,10*ROW('Hygiene Data'!I153)),NA())</f>
        <v>#N/A</v>
      </c>
    </row>
    <row xmlns:x14ac="http://schemas.microsoft.com/office/spreadsheetml/2009/9/ac" r="160" x14ac:dyDescent="0.2">
      <c r="A160" s="337" t="e">
        <f ca="true">+RIGHT('Data Summary'!A160,LEN('Data Summary'!A160)-9)</f>
        <v>#VALUE!</v>
      </c>
      <c r="B160" s="38" t="str">
        <f ca="true">+IF(ISTEXT('Data Summary'!B160),'Data Summary'!B160,"")</f>
        <v/>
      </c>
      <c r="C160" s="336" t="e">
        <f ca="true">+VALUE('Data Summary'!C160)</f>
        <v>#VALUE!</v>
      </c>
      <c r="D160" s="97" t="e">
        <f ca="true">+IF(AND(ISNUMBER(OFFSET('Water Data'!$D$4,0,10*ROW('Water Data'!D154))),'Data Summary'!BS160="Yes"),100-OFFSET('Water Data'!$D$4,0,10*ROW('Water Data'!D154)),NA())</f>
        <v>#N/A</v>
      </c>
      <c r="E160" s="97" t="e">
        <f ca="true">+IF(AND(ISNUMBER(OFFSET('Water Data'!$D$6,0,10*ROW('Water Data'!D154))),'Data Summary'!BT160="Yes"),OFFSET('Water Data'!$D$6,0,10*ROW('Water Data'!D154)),NA())</f>
        <v>#N/A</v>
      </c>
      <c r="F160" s="97" t="e">
        <f ca="true">+IF(AND(ISNUMBER(OFFSET('Water Data'!$D$9,0,10*ROW('Water Data'!D154))),'Data Summary'!BU160="Yes"),OFFSET('Water Data'!$D$9,0,10*ROW('Water Data'!D154)),NA())</f>
        <v>#N/A</v>
      </c>
      <c r="G160" s="97" t="e">
        <f ca="true">+IF(AND(ISNUMBER(OFFSET('Water Data'!$E$4,0,10*ROW('Water Data'!E154))),'Data Summary'!BV160="Yes"),100-OFFSET('Water Data'!$E$4,0,10*ROW('Water Data'!E154)),NA())</f>
        <v>#N/A</v>
      </c>
      <c r="H160" s="97" t="e">
        <f ca="true">+IF(AND(ISNUMBER(OFFSET('Water Data'!$E$6,0,10*ROW('Water Data'!E154))),'Data Summary'!BW160="Yes"),OFFSET('Water Data'!$E$6,0,10*ROW('Water Data'!E154)),NA())</f>
        <v>#N/A</v>
      </c>
      <c r="I160" s="97" t="e">
        <f ca="true">+IF(AND(ISNUMBER(OFFSET('Water Data'!$E$9,0,10*ROW('Water Data'!E154))),'Data Summary'!BX160="Yes"),OFFSET('Water Data'!$E$9,0,10*ROW('Water Data'!E154)),NA())</f>
        <v>#N/A</v>
      </c>
      <c r="J160" s="97" t="e">
        <f ca="true">+IF(AND(ISNUMBER(OFFSET('Water Data'!$F$4,0,10*ROW('Water Data'!F154))),'Data Summary'!BY160="Yes"),100-OFFSET('Water Data'!$F$4,0,10*ROW('Water Data'!F154)),NA())</f>
        <v>#N/A</v>
      </c>
      <c r="K160" s="97" t="e">
        <f ca="true">+IF(AND(ISNUMBER(OFFSET('Water Data'!$F$6,0,10*ROW('Water Data'!F154))),'Data Summary'!BZ160="Yes"),OFFSET('Water Data'!$F$6,0,10*ROW('Water Data'!F154)),NA())</f>
        <v>#N/A</v>
      </c>
      <c r="L160" s="97" t="e">
        <f ca="true">+IF(AND(ISNUMBER(OFFSET('Water Data'!$F$9,0,10*ROW('Water Data'!F154))),'Data Summary'!CA160="Yes"),OFFSET('Water Data'!$F$9,0,10*ROW('Water Data'!F154)),NA())</f>
        <v>#N/A</v>
      </c>
      <c r="M160" s="97" t="e">
        <f ca="true">+IF(AND(ISNUMBER(OFFSET('Water Data'!$G$4,0,10*ROW('Water Data'!G154))),'Data Summary'!CB160="Yes"),100-OFFSET('Water Data'!$G$4,0,10*ROW('Water Data'!G154)),NA())</f>
        <v>#N/A</v>
      </c>
      <c r="N160" s="97" t="e">
        <f ca="true">+IF(AND(ISNUMBER(OFFSET('Water Data'!$G$6,0,10*ROW('Water Data'!G154))),'Data Summary'!CC160="Yes"),OFFSET('Water Data'!$G$6,0,10*ROW('Water Data'!G154)),NA())</f>
        <v>#N/A</v>
      </c>
      <c r="O160" s="97" t="e">
        <f ca="true">+IF(AND(ISNUMBER(OFFSET('Water Data'!$G$9,0,10*ROW('Water Data'!G154))),'Data Summary'!CD160="Yes"),OFFSET('Water Data'!$G$9,0,10*ROW('Water Data'!G154)),NA())</f>
        <v>#N/A</v>
      </c>
      <c r="P160" s="97" t="e">
        <f ca="true">+IF(AND(ISNUMBER(OFFSET('Water Data'!$H$4,0,10*ROW('Water Data'!H154))),'Data Summary'!CE160="Yes"),100-OFFSET('Water Data'!$H$4,0,10*ROW('Water Data'!H154)),NA())</f>
        <v>#N/A</v>
      </c>
      <c r="Q160" s="97" t="e">
        <f ca="true">+IF(AND(ISNUMBER(OFFSET('Water Data'!$H$6,0,10*ROW('Water Data'!H154))),'Data Summary'!CF160="Yes"),OFFSET('Water Data'!$H$6,0,10*ROW('Water Data'!H154)),NA())</f>
        <v>#N/A</v>
      </c>
      <c r="R160" s="97" t="e">
        <f ca="true">+IF(AND(ISNUMBER(OFFSET('Water Data'!$H$9,0,10*ROW('Water Data'!H154))),'Data Summary'!CG160="Yes"),OFFSET('Water Data'!$H$9,0,10*ROW('Water Data'!H154)),NA())</f>
        <v>#N/A</v>
      </c>
      <c r="S160" s="97" t="e">
        <f ca="true">+IF(AND(ISNUMBER(OFFSET('Water Data'!$I$4,0,10*ROW('Water Data'!I154))),'Data Summary'!CH160="Yes"),100-OFFSET('Water Data'!$I$4,0,10*ROW('Water Data'!I154)),NA())</f>
        <v>#N/A</v>
      </c>
      <c r="T160" s="97" t="e">
        <f ca="true">+IF(AND(ISNUMBER(OFFSET('Water Data'!$I$6,0,10*ROW('Water Data'!I154))),'Data Summary'!CI160="Yes"),OFFSET('Water Data'!$I$6,0,10*ROW('Water Data'!I154)),NA())</f>
        <v>#N/A</v>
      </c>
      <c r="U160" s="97" t="e">
        <f ca="true">+IF(AND(ISNUMBER(OFFSET('Water Data'!$I$9,0,10*ROW('Water Data'!I154))),'Data Summary'!CJ160="Yes"),OFFSET('Water Data'!$I$9,0,10*ROW('Water Data'!I154)),NA())</f>
        <v>#N/A</v>
      </c>
      <c r="V160" s="98" t="e">
        <f ca="true">+IF(AND(ISNUMBER(OFFSET('Sanitation Data'!$D$4,0,10*ROW('Sanitation Data'!D154))),'Data Summary'!CK160="Yes"),100-OFFSET('Sanitation Data'!$D$4,0,10*ROW('Sanitation Data'!D154)),NA())</f>
        <v>#N/A</v>
      </c>
      <c r="W160" s="98" t="e">
        <f ca="true">+IF(AND(ISNUMBER(OFFSET('Sanitation Data'!$D$6,0,10*ROW('Sanitation Data'!D154))),'Data Summary'!CL160="Yes"),OFFSET('Sanitation Data'!$D$6,0,10*ROW('Sanitation Data'!D154)),NA())</f>
        <v>#N/A</v>
      </c>
      <c r="X160" s="98" t="e">
        <f ca="true">+IF(AND(ISNUMBER(OFFSET('Sanitation Data'!$D$10,0,10*ROW('Sanitation Data'!D154))),'Data Summary'!CM160="Yes"),OFFSET('Sanitation Data'!$D$10,0,10*ROW('Sanitation Data'!D154)),NA())</f>
        <v>#N/A</v>
      </c>
      <c r="Y160" s="98" t="e">
        <f ca="true">+IF(AND(ISNUMBER(OFFSET('Sanitation Data'!$D$11,0,10*ROW('Sanitation Data'!D154))),'Data Summary'!CN160="Yes"),OFFSET('Sanitation Data'!$D$11,0,10*ROW('Sanitation Data'!D154)),NA())</f>
        <v>#N/A</v>
      </c>
      <c r="Z160" s="98" t="e">
        <f ca="true">+IF(AND(ISNUMBER(OFFSET('Sanitation Data'!$D$12,0,10*ROW('Sanitation Data'!D154))),'Data Summary'!CO160="Yes"),OFFSET('Sanitation Data'!$D$12,0,10*ROW('Sanitation Data'!D154)),NA())</f>
        <v>#N/A</v>
      </c>
      <c r="AA160" s="98" t="e">
        <f ca="true">+IF(AND(ISNUMBER(OFFSET('Sanitation Data'!$E$4,0,10*ROW('Sanitation Data'!E154))),'Data Summary'!CP160="Yes"),100-OFFSET('Sanitation Data'!$E$4,0,10*ROW('Sanitation Data'!E154)),NA())</f>
        <v>#N/A</v>
      </c>
      <c r="AB160" s="98" t="e">
        <f ca="true">+IF(AND(ISNUMBER(OFFSET('Sanitation Data'!$E$6,0,10*ROW('Sanitation Data'!E154))),'Data Summary'!CQ160="Yes"),OFFSET('Sanitation Data'!$E$6,0,10*ROW('Sanitation Data'!E154)),NA())</f>
        <v>#N/A</v>
      </c>
      <c r="AC160" s="98" t="e">
        <f ca="true">+IF(AND(ISNUMBER(OFFSET('Sanitation Data'!$E$10,0,10*ROW('Sanitation Data'!E154))),'Data Summary'!CR160="Yes"),OFFSET('Sanitation Data'!$E$10,0,10*ROW('Sanitation Data'!E154)),NA())</f>
        <v>#N/A</v>
      </c>
      <c r="AD160" s="98" t="e">
        <f ca="true">+IF(AND(ISNUMBER(OFFSET('Sanitation Data'!$E$11,0,10*ROW('Sanitation Data'!E154))),'Data Summary'!CS160="Yes"),OFFSET('Sanitation Data'!$E$11,0,10*ROW('Sanitation Data'!E154)),NA())</f>
        <v>#N/A</v>
      </c>
      <c r="AE160" s="98" t="e">
        <f ca="true">+IF(AND(ISNUMBER(OFFSET('Sanitation Data'!$E$12,0,10*ROW('Sanitation Data'!E154))),'Data Summary'!CT160="Yes"),OFFSET('Sanitation Data'!$E$12,0,10*ROW('Sanitation Data'!E154)),NA())</f>
        <v>#N/A</v>
      </c>
      <c r="AF160" s="98" t="e">
        <f ca="true">+IF(AND(ISNUMBER(OFFSET('Sanitation Data'!$F$4,0,10*ROW('Sanitation Data'!F154))),'Data Summary'!CU160="Yes"),100-OFFSET('Sanitation Data'!$F$4,0,10*ROW('Sanitation Data'!F154)),NA())</f>
        <v>#N/A</v>
      </c>
      <c r="AG160" s="98" t="e">
        <f ca="true">+IF(AND(ISNUMBER(OFFSET('Sanitation Data'!$F$6,0,10*ROW('Sanitation Data'!F154))),'Data Summary'!CV160="Yes"),OFFSET('Sanitation Data'!$F$6,0,10*ROW('Sanitation Data'!F154)),NA())</f>
        <v>#N/A</v>
      </c>
      <c r="AH160" s="98" t="e">
        <f ca="true">+IF(AND(ISNUMBER(OFFSET('Sanitation Data'!$F$10,0,10*ROW('Sanitation Data'!F154))),'Data Summary'!CW160="Yes"),OFFSET('Sanitation Data'!$F$10,0,10*ROW('Sanitation Data'!F154)),NA())</f>
        <v>#N/A</v>
      </c>
      <c r="AI160" s="98" t="e">
        <f ca="true">+IF(AND(ISNUMBER(OFFSET('Sanitation Data'!$F$11,0,10*ROW('Sanitation Data'!F154))),'Data Summary'!CX160="Yes"),OFFSET('Sanitation Data'!$F$11,0,10*ROW('Sanitation Data'!F154)),NA())</f>
        <v>#N/A</v>
      </c>
      <c r="AJ160" s="98" t="e">
        <f ca="true">+IF(AND(ISNUMBER(OFFSET('Sanitation Data'!$F$12,0,10*ROW('Sanitation Data'!F154))),'Data Summary'!CY160="Yes"),OFFSET('Sanitation Data'!$F$12,0,10*ROW('Sanitation Data'!F154)),NA())</f>
        <v>#N/A</v>
      </c>
      <c r="AK160" s="98" t="e">
        <f ca="true">+IF(AND(ISNUMBER(OFFSET('Sanitation Data'!$G$4,0,10*ROW('Sanitation Data'!G154))),'Data Summary'!CZ160="Yes"),100-OFFSET('Sanitation Data'!$G$4,0,10*ROW('Sanitation Data'!G154)),NA())</f>
        <v>#N/A</v>
      </c>
      <c r="AL160" s="98" t="e">
        <f ca="true">+IF(AND(ISNUMBER(OFFSET('Sanitation Data'!$G$6,0,10*ROW('Sanitation Data'!G154))),'Data Summary'!DA160="Yes"),OFFSET('Sanitation Data'!$G$6,0,10*ROW('Sanitation Data'!G154)),NA())</f>
        <v>#N/A</v>
      </c>
      <c r="AM160" s="98" t="e">
        <f ca="true">+IF(AND(ISNUMBER(OFFSET('Sanitation Data'!$G$10,0,10*ROW('Sanitation Data'!G154))),'Data Summary'!DB160="Yes"),OFFSET('Sanitation Data'!$G$10,0,10*ROW('Sanitation Data'!G154)),NA())</f>
        <v>#N/A</v>
      </c>
      <c r="AN160" s="98" t="e">
        <f ca="true">+IF(AND(ISNUMBER(OFFSET('Sanitation Data'!$G$11,0,10*ROW('Sanitation Data'!G154))),'Data Summary'!DC160="Yes"),OFFSET('Sanitation Data'!$G$11,0,10*ROW('Sanitation Data'!G154)),NA())</f>
        <v>#N/A</v>
      </c>
      <c r="AO160" s="98" t="e">
        <f ca="true">+IF(AND(ISNUMBER(OFFSET('Sanitation Data'!$G$12,0,10*ROW('Sanitation Data'!G154))),'Data Summary'!DD160="Yes"),OFFSET('Sanitation Data'!$G$12,0,10*ROW('Sanitation Data'!G154)),NA())</f>
        <v>#N/A</v>
      </c>
      <c r="AP160" s="98" t="e">
        <f ca="true">+IF(AND(ISNUMBER(OFFSET('Sanitation Data'!$H$4,0,10*ROW('Sanitation Data'!H154))),'Data Summary'!DE160="Yes"),100-OFFSET('Sanitation Data'!$H$4,0,10*ROW('Sanitation Data'!H154)),NA())</f>
        <v>#N/A</v>
      </c>
      <c r="AQ160" s="98" t="e">
        <f ca="true">+IF(AND(ISNUMBER(OFFSET('Sanitation Data'!$H$6,0,10*ROW('Sanitation Data'!H154))),'Data Summary'!DF160="Yes"),OFFSET('Sanitation Data'!$H$6,0,10*ROW('Sanitation Data'!H154)),NA())</f>
        <v>#N/A</v>
      </c>
      <c r="AR160" s="98" t="e">
        <f ca="true">+IF(AND(ISNUMBER(OFFSET('Sanitation Data'!$H$10,0,10*ROW('Sanitation Data'!H154))),'Data Summary'!DG160="Yes"),OFFSET('Sanitation Data'!$H$10,0,10*ROW('Sanitation Data'!H154)),NA())</f>
        <v>#N/A</v>
      </c>
      <c r="AS160" s="98" t="e">
        <f ca="true">+IF(AND(ISNUMBER(OFFSET('Sanitation Data'!$H$11,0,10*ROW('Sanitation Data'!H154))),'Data Summary'!DH160="Yes"),OFFSET('Sanitation Data'!$H$11,0,10*ROW('Sanitation Data'!H154)),NA())</f>
        <v>#N/A</v>
      </c>
      <c r="AT160" s="98" t="e">
        <f ca="true">+IF(AND(ISNUMBER(OFFSET('Sanitation Data'!$H$12,0,10*ROW('Sanitation Data'!H154))),'Data Summary'!DI160="Yes"),OFFSET('Sanitation Data'!$H$12,0,10*ROW('Sanitation Data'!H154)),NA())</f>
        <v>#N/A</v>
      </c>
      <c r="AU160" s="98" t="e">
        <f ca="true">+IF(AND(ISNUMBER(OFFSET('Sanitation Data'!$I$4,0,10*ROW('Sanitation Data'!I154))),'Data Summary'!DJ160="Yes"),100-OFFSET('Sanitation Data'!$I$4,0,10*ROW('Sanitation Data'!I154)),NA())</f>
        <v>#N/A</v>
      </c>
      <c r="AV160" s="98" t="e">
        <f ca="true">+IF(AND(ISNUMBER(OFFSET('Sanitation Data'!$I$6,0,10*ROW('Sanitation Data'!I154))),'Data Summary'!DK160="Yes"),OFFSET('Sanitation Data'!$I$6,0,10*ROW('Sanitation Data'!I154)),NA())</f>
        <v>#N/A</v>
      </c>
      <c r="AW160" s="98" t="e">
        <f ca="true">+IF(AND(ISNUMBER(OFFSET('Sanitation Data'!$I$10,0,10*ROW('Sanitation Data'!I154))),'Data Summary'!DL160="Yes"),OFFSET('Sanitation Data'!$I$10,0,10*ROW('Sanitation Data'!I154)),NA())</f>
        <v>#N/A</v>
      </c>
      <c r="AX160" s="98" t="e">
        <f ca="true">+IF(AND(ISNUMBER(OFFSET('Sanitation Data'!$I$11,0,10*ROW('Sanitation Data'!I154))),'Data Summary'!DM160="Yes"),OFFSET('Sanitation Data'!$I$11,0,10*ROW('Sanitation Data'!I154)),NA())</f>
        <v>#N/A</v>
      </c>
      <c r="AY160" s="98" t="e">
        <f ca="true">+IF(AND(ISNUMBER(OFFSET('Sanitation Data'!$I$12,0,10*ROW('Sanitation Data'!I154))),'Data Summary'!DN160="Yes"),OFFSET('Sanitation Data'!$I$12,0,10*ROW('Sanitation Data'!I154)),NA())</f>
        <v>#N/A</v>
      </c>
      <c r="AZ160" s="99" t="e">
        <f ca="true">+IF(AND(ISNUMBER(OFFSET('Hygiene Data'!$D$5,0,10*ROW('Hygiene Data'!D154))),'Data Summary'!DO160="Yes"),OFFSET('Hygiene Data'!$D$5,0,10*ROW('Hygiene Data'!D154)),NA())</f>
        <v>#N/A</v>
      </c>
      <c r="BA160" s="99" t="e">
        <f ca="true">+IF(AND(ISNUMBER(OFFSET('Hygiene Data'!$D$7,0,10*ROW('Hygiene Data'!D154))),'Data Summary'!DP160="Yes"),OFFSET('Hygiene Data'!$D$7,0,10*ROW('Hygiene Data'!D154)),NA())</f>
        <v>#N/A</v>
      </c>
      <c r="BB160" s="99" t="e">
        <f ca="true">+IF(AND(ISNUMBER(OFFSET('Hygiene Data'!$D$9,0,10*ROW('Hygiene Data'!D154))),'Data Summary'!DQ160="Yes"),OFFSET('Hygiene Data'!$D$9,0,10*ROW('Hygiene Data'!D154)),NA())</f>
        <v>#N/A</v>
      </c>
      <c r="BC160" s="99" t="e">
        <f ca="true">+IF(AND(ISNUMBER(OFFSET('Hygiene Data'!$E$5,0,10*ROW('Hygiene Data'!E154))),'Data Summary'!DR160="Yes"),OFFSET('Hygiene Data'!$E$5,0,10*ROW('Hygiene Data'!E154)),NA())</f>
        <v>#N/A</v>
      </c>
      <c r="BD160" s="99" t="e">
        <f ca="true">+IF(AND(ISNUMBER(OFFSET('Hygiene Data'!$E$7,0,10*ROW('Hygiene Data'!E154))),'Data Summary'!DS160="Yes"),OFFSET('Hygiene Data'!$E$7,0,10*ROW('Hygiene Data'!E154)),NA())</f>
        <v>#N/A</v>
      </c>
      <c r="BE160" s="99" t="e">
        <f ca="true">+IF(AND(ISNUMBER(OFFSET('Hygiene Data'!$E$9,0,10*ROW('Hygiene Data'!E154))),'Data Summary'!DT160="Yes"),OFFSET('Hygiene Data'!$E$9,0,10*ROW('Hygiene Data'!E154)),NA())</f>
        <v>#N/A</v>
      </c>
      <c r="BF160" s="99" t="e">
        <f ca="true">+IF(AND(ISNUMBER(OFFSET('Hygiene Data'!$F$5,0,10*ROW('Hygiene Data'!F154))),'Data Summary'!DU160="Yes"),OFFSET('Hygiene Data'!$F$5,0,10*ROW('Hygiene Data'!F154)),NA())</f>
        <v>#N/A</v>
      </c>
      <c r="BG160" s="99" t="e">
        <f ca="true">+IF(AND(ISNUMBER(OFFSET('Hygiene Data'!$F$7,0,10*ROW('Hygiene Data'!F154))),'Data Summary'!DV160="Yes"),OFFSET('Hygiene Data'!$F$7,0,10*ROW('Hygiene Data'!F154)),NA())</f>
        <v>#N/A</v>
      </c>
      <c r="BH160" s="99" t="e">
        <f ca="true">+IF(AND(ISNUMBER(OFFSET('Hygiene Data'!$F$9,0,10*ROW('Hygiene Data'!F154))),'Data Summary'!DW160="Yes"),OFFSET('Hygiene Data'!$F$9,0,10*ROW('Hygiene Data'!F154)),NA())</f>
        <v>#N/A</v>
      </c>
      <c r="BI160" s="99" t="e">
        <f ca="true">+IF(AND(ISNUMBER(OFFSET('Hygiene Data'!$G$5,0,10*ROW('Hygiene Data'!G154))),'Data Summary'!DX160="Yes"),OFFSET('Hygiene Data'!$G$5,0,10*ROW('Hygiene Data'!G154)),NA())</f>
        <v>#N/A</v>
      </c>
      <c r="BJ160" s="99" t="e">
        <f ca="true">+IF(AND(ISNUMBER(OFFSET('Hygiene Data'!$G$7,0,10*ROW('Hygiene Data'!G154))),'Data Summary'!DY160="Yes"),OFFSET('Hygiene Data'!$G$7,0,10*ROW('Hygiene Data'!G154)),NA())</f>
        <v>#N/A</v>
      </c>
      <c r="BK160" s="99" t="e">
        <f ca="true">+IF(AND(ISNUMBER(OFFSET('Hygiene Data'!$G$9,0,10*ROW('Hygiene Data'!G154))),'Data Summary'!DZ160="Yes"),OFFSET('Hygiene Data'!$G$9,0,10*ROW('Hygiene Data'!G154)),NA())</f>
        <v>#N/A</v>
      </c>
      <c r="BL160" s="99" t="e">
        <f ca="true">+IF(AND(ISNUMBER(OFFSET('Hygiene Data'!$H$5,0,10*ROW('Hygiene Data'!H154))),'Data Summary'!EA160="Yes"),OFFSET('Hygiene Data'!$H$5,0,10*ROW('Hygiene Data'!H154)),NA())</f>
        <v>#N/A</v>
      </c>
      <c r="BM160" s="99" t="e">
        <f ca="true">+IF(AND(ISNUMBER(OFFSET('Hygiene Data'!$H$7,0,10*ROW('Hygiene Data'!H154))),'Data Summary'!EB160="Yes"),OFFSET('Hygiene Data'!$H$7,0,10*ROW('Hygiene Data'!H154)),NA())</f>
        <v>#N/A</v>
      </c>
      <c r="BN160" s="99" t="e">
        <f ca="true">+IF(AND(ISNUMBER(OFFSET('Hygiene Data'!$H$9,0,10*ROW('Hygiene Data'!H154))),'Data Summary'!EC160="Yes"),OFFSET('Hygiene Data'!$H$9,0,10*ROW('Hygiene Data'!H154)),NA())</f>
        <v>#N/A</v>
      </c>
      <c r="BO160" s="99" t="e">
        <f ca="true">+IF(AND(ISNUMBER(OFFSET('Hygiene Data'!$I$5,0,10*ROW('Hygiene Data'!I154))),'Data Summary'!ED160="Yes"),OFFSET('Hygiene Data'!$I$5,0,10*ROW('Hygiene Data'!I154)),NA())</f>
        <v>#N/A</v>
      </c>
      <c r="BP160" s="99" t="e">
        <f ca="true">+IF(AND(ISNUMBER(OFFSET('Hygiene Data'!$I$7,0,10*ROW('Hygiene Data'!I154))),'Data Summary'!EE160="Yes"),OFFSET('Hygiene Data'!$I$7,0,10*ROW('Hygiene Data'!I154)),NA())</f>
        <v>#N/A</v>
      </c>
      <c r="BQ160" s="99" t="e">
        <f ca="true">+IF(AND(ISNUMBER(OFFSET('Hygiene Data'!$I$9,0,10*ROW('Hygiene Data'!I154))),'Data Summary'!EF160="Yes"),OFFSET('Hygiene Data'!$I$9,0,10*ROW('Hygiene Data'!I154)),NA())</f>
        <v>#N/A</v>
      </c>
    </row>
    <row xmlns:x14ac="http://schemas.microsoft.com/office/spreadsheetml/2009/9/ac" r="161" x14ac:dyDescent="0.2">
      <c r="A161" s="337" t="e">
        <f ca="true">+RIGHT('Data Summary'!A161,LEN('Data Summary'!A161)-9)</f>
        <v>#VALUE!</v>
      </c>
      <c r="B161" s="38" t="str">
        <f ca="true">+IF(ISTEXT('Data Summary'!B161),'Data Summary'!B161,"")</f>
        <v/>
      </c>
      <c r="C161" s="336" t="e">
        <f ca="true">+VALUE('Data Summary'!C161)</f>
        <v>#VALUE!</v>
      </c>
      <c r="D161" s="97" t="e">
        <f ca="true">+IF(AND(ISNUMBER(OFFSET('Water Data'!$D$4,0,10*ROW('Water Data'!D155))),'Data Summary'!BS161="Yes"),100-OFFSET('Water Data'!$D$4,0,10*ROW('Water Data'!D155)),NA())</f>
        <v>#N/A</v>
      </c>
      <c r="E161" s="97" t="e">
        <f ca="true">+IF(AND(ISNUMBER(OFFSET('Water Data'!$D$6,0,10*ROW('Water Data'!D155))),'Data Summary'!BT161="Yes"),OFFSET('Water Data'!$D$6,0,10*ROW('Water Data'!D155)),NA())</f>
        <v>#N/A</v>
      </c>
      <c r="F161" s="97" t="e">
        <f ca="true">+IF(AND(ISNUMBER(OFFSET('Water Data'!$D$9,0,10*ROW('Water Data'!D155))),'Data Summary'!BU161="Yes"),OFFSET('Water Data'!$D$9,0,10*ROW('Water Data'!D155)),NA())</f>
        <v>#N/A</v>
      </c>
      <c r="G161" s="97" t="e">
        <f ca="true">+IF(AND(ISNUMBER(OFFSET('Water Data'!$E$4,0,10*ROW('Water Data'!E155))),'Data Summary'!BV161="Yes"),100-OFFSET('Water Data'!$E$4,0,10*ROW('Water Data'!E155)),NA())</f>
        <v>#N/A</v>
      </c>
      <c r="H161" s="97" t="e">
        <f ca="true">+IF(AND(ISNUMBER(OFFSET('Water Data'!$E$6,0,10*ROW('Water Data'!E155))),'Data Summary'!BW161="Yes"),OFFSET('Water Data'!$E$6,0,10*ROW('Water Data'!E155)),NA())</f>
        <v>#N/A</v>
      </c>
      <c r="I161" s="97" t="e">
        <f ca="true">+IF(AND(ISNUMBER(OFFSET('Water Data'!$E$9,0,10*ROW('Water Data'!E155))),'Data Summary'!BX161="Yes"),OFFSET('Water Data'!$E$9,0,10*ROW('Water Data'!E155)),NA())</f>
        <v>#N/A</v>
      </c>
      <c r="J161" s="97" t="e">
        <f ca="true">+IF(AND(ISNUMBER(OFFSET('Water Data'!$F$4,0,10*ROW('Water Data'!F155))),'Data Summary'!BY161="Yes"),100-OFFSET('Water Data'!$F$4,0,10*ROW('Water Data'!F155)),NA())</f>
        <v>#N/A</v>
      </c>
      <c r="K161" s="97" t="e">
        <f ca="true">+IF(AND(ISNUMBER(OFFSET('Water Data'!$F$6,0,10*ROW('Water Data'!F155))),'Data Summary'!BZ161="Yes"),OFFSET('Water Data'!$F$6,0,10*ROW('Water Data'!F155)),NA())</f>
        <v>#N/A</v>
      </c>
      <c r="L161" s="97" t="e">
        <f ca="true">+IF(AND(ISNUMBER(OFFSET('Water Data'!$F$9,0,10*ROW('Water Data'!F155))),'Data Summary'!CA161="Yes"),OFFSET('Water Data'!$F$9,0,10*ROW('Water Data'!F155)),NA())</f>
        <v>#N/A</v>
      </c>
      <c r="M161" s="97" t="e">
        <f ca="true">+IF(AND(ISNUMBER(OFFSET('Water Data'!$G$4,0,10*ROW('Water Data'!G155))),'Data Summary'!CB161="Yes"),100-OFFSET('Water Data'!$G$4,0,10*ROW('Water Data'!G155)),NA())</f>
        <v>#N/A</v>
      </c>
      <c r="N161" s="97" t="e">
        <f ca="true">+IF(AND(ISNUMBER(OFFSET('Water Data'!$G$6,0,10*ROW('Water Data'!G155))),'Data Summary'!CC161="Yes"),OFFSET('Water Data'!$G$6,0,10*ROW('Water Data'!G155)),NA())</f>
        <v>#N/A</v>
      </c>
      <c r="O161" s="97" t="e">
        <f ca="true">+IF(AND(ISNUMBER(OFFSET('Water Data'!$G$9,0,10*ROW('Water Data'!G155))),'Data Summary'!CD161="Yes"),OFFSET('Water Data'!$G$9,0,10*ROW('Water Data'!G155)),NA())</f>
        <v>#N/A</v>
      </c>
      <c r="P161" s="97" t="e">
        <f ca="true">+IF(AND(ISNUMBER(OFFSET('Water Data'!$H$4,0,10*ROW('Water Data'!H155))),'Data Summary'!CE161="Yes"),100-OFFSET('Water Data'!$H$4,0,10*ROW('Water Data'!H155)),NA())</f>
        <v>#N/A</v>
      </c>
      <c r="Q161" s="97" t="e">
        <f ca="true">+IF(AND(ISNUMBER(OFFSET('Water Data'!$H$6,0,10*ROW('Water Data'!H155))),'Data Summary'!CF161="Yes"),OFFSET('Water Data'!$H$6,0,10*ROW('Water Data'!H155)),NA())</f>
        <v>#N/A</v>
      </c>
      <c r="R161" s="97" t="e">
        <f ca="true">+IF(AND(ISNUMBER(OFFSET('Water Data'!$H$9,0,10*ROW('Water Data'!H155))),'Data Summary'!CG161="Yes"),OFFSET('Water Data'!$H$9,0,10*ROW('Water Data'!H155)),NA())</f>
        <v>#N/A</v>
      </c>
      <c r="S161" s="97" t="e">
        <f ca="true">+IF(AND(ISNUMBER(OFFSET('Water Data'!$I$4,0,10*ROW('Water Data'!I155))),'Data Summary'!CH161="Yes"),100-OFFSET('Water Data'!$I$4,0,10*ROW('Water Data'!I155)),NA())</f>
        <v>#N/A</v>
      </c>
      <c r="T161" s="97" t="e">
        <f ca="true">+IF(AND(ISNUMBER(OFFSET('Water Data'!$I$6,0,10*ROW('Water Data'!I155))),'Data Summary'!CI161="Yes"),OFFSET('Water Data'!$I$6,0,10*ROW('Water Data'!I155)),NA())</f>
        <v>#N/A</v>
      </c>
      <c r="U161" s="97" t="e">
        <f ca="true">+IF(AND(ISNUMBER(OFFSET('Water Data'!$I$9,0,10*ROW('Water Data'!I155))),'Data Summary'!CJ161="Yes"),OFFSET('Water Data'!$I$9,0,10*ROW('Water Data'!I155)),NA())</f>
        <v>#N/A</v>
      </c>
      <c r="V161" s="98" t="e">
        <f ca="true">+IF(AND(ISNUMBER(OFFSET('Sanitation Data'!$D$4,0,10*ROW('Sanitation Data'!D155))),'Data Summary'!CK161="Yes"),100-OFFSET('Sanitation Data'!$D$4,0,10*ROW('Sanitation Data'!D155)),NA())</f>
        <v>#N/A</v>
      </c>
      <c r="W161" s="98" t="e">
        <f ca="true">+IF(AND(ISNUMBER(OFFSET('Sanitation Data'!$D$6,0,10*ROW('Sanitation Data'!D155))),'Data Summary'!CL161="Yes"),OFFSET('Sanitation Data'!$D$6,0,10*ROW('Sanitation Data'!D155)),NA())</f>
        <v>#N/A</v>
      </c>
      <c r="X161" s="98" t="e">
        <f ca="true">+IF(AND(ISNUMBER(OFFSET('Sanitation Data'!$D$10,0,10*ROW('Sanitation Data'!D155))),'Data Summary'!CM161="Yes"),OFFSET('Sanitation Data'!$D$10,0,10*ROW('Sanitation Data'!D155)),NA())</f>
        <v>#N/A</v>
      </c>
      <c r="Y161" s="98" t="e">
        <f ca="true">+IF(AND(ISNUMBER(OFFSET('Sanitation Data'!$D$11,0,10*ROW('Sanitation Data'!D155))),'Data Summary'!CN161="Yes"),OFFSET('Sanitation Data'!$D$11,0,10*ROW('Sanitation Data'!D155)),NA())</f>
        <v>#N/A</v>
      </c>
      <c r="Z161" s="98" t="e">
        <f ca="true">+IF(AND(ISNUMBER(OFFSET('Sanitation Data'!$D$12,0,10*ROW('Sanitation Data'!D155))),'Data Summary'!CO161="Yes"),OFFSET('Sanitation Data'!$D$12,0,10*ROW('Sanitation Data'!D155)),NA())</f>
        <v>#N/A</v>
      </c>
      <c r="AA161" s="98" t="e">
        <f ca="true">+IF(AND(ISNUMBER(OFFSET('Sanitation Data'!$E$4,0,10*ROW('Sanitation Data'!E155))),'Data Summary'!CP161="Yes"),100-OFFSET('Sanitation Data'!$E$4,0,10*ROW('Sanitation Data'!E155)),NA())</f>
        <v>#N/A</v>
      </c>
      <c r="AB161" s="98" t="e">
        <f ca="true">+IF(AND(ISNUMBER(OFFSET('Sanitation Data'!$E$6,0,10*ROW('Sanitation Data'!E155))),'Data Summary'!CQ161="Yes"),OFFSET('Sanitation Data'!$E$6,0,10*ROW('Sanitation Data'!E155)),NA())</f>
        <v>#N/A</v>
      </c>
      <c r="AC161" s="98" t="e">
        <f ca="true">+IF(AND(ISNUMBER(OFFSET('Sanitation Data'!$E$10,0,10*ROW('Sanitation Data'!E155))),'Data Summary'!CR161="Yes"),OFFSET('Sanitation Data'!$E$10,0,10*ROW('Sanitation Data'!E155)),NA())</f>
        <v>#N/A</v>
      </c>
      <c r="AD161" s="98" t="e">
        <f ca="true">+IF(AND(ISNUMBER(OFFSET('Sanitation Data'!$E$11,0,10*ROW('Sanitation Data'!E155))),'Data Summary'!CS161="Yes"),OFFSET('Sanitation Data'!$E$11,0,10*ROW('Sanitation Data'!E155)),NA())</f>
        <v>#N/A</v>
      </c>
      <c r="AE161" s="98" t="e">
        <f ca="true">+IF(AND(ISNUMBER(OFFSET('Sanitation Data'!$E$12,0,10*ROW('Sanitation Data'!E155))),'Data Summary'!CT161="Yes"),OFFSET('Sanitation Data'!$E$12,0,10*ROW('Sanitation Data'!E155)),NA())</f>
        <v>#N/A</v>
      </c>
      <c r="AF161" s="98" t="e">
        <f ca="true">+IF(AND(ISNUMBER(OFFSET('Sanitation Data'!$F$4,0,10*ROW('Sanitation Data'!F155))),'Data Summary'!CU161="Yes"),100-OFFSET('Sanitation Data'!$F$4,0,10*ROW('Sanitation Data'!F155)),NA())</f>
        <v>#N/A</v>
      </c>
      <c r="AG161" s="98" t="e">
        <f ca="true">+IF(AND(ISNUMBER(OFFSET('Sanitation Data'!$F$6,0,10*ROW('Sanitation Data'!F155))),'Data Summary'!CV161="Yes"),OFFSET('Sanitation Data'!$F$6,0,10*ROW('Sanitation Data'!F155)),NA())</f>
        <v>#N/A</v>
      </c>
      <c r="AH161" s="98" t="e">
        <f ca="true">+IF(AND(ISNUMBER(OFFSET('Sanitation Data'!$F$10,0,10*ROW('Sanitation Data'!F155))),'Data Summary'!CW161="Yes"),OFFSET('Sanitation Data'!$F$10,0,10*ROW('Sanitation Data'!F155)),NA())</f>
        <v>#N/A</v>
      </c>
      <c r="AI161" s="98" t="e">
        <f ca="true">+IF(AND(ISNUMBER(OFFSET('Sanitation Data'!$F$11,0,10*ROW('Sanitation Data'!F155))),'Data Summary'!CX161="Yes"),OFFSET('Sanitation Data'!$F$11,0,10*ROW('Sanitation Data'!F155)),NA())</f>
        <v>#N/A</v>
      </c>
      <c r="AJ161" s="98" t="e">
        <f ca="true">+IF(AND(ISNUMBER(OFFSET('Sanitation Data'!$F$12,0,10*ROW('Sanitation Data'!F155))),'Data Summary'!CY161="Yes"),OFFSET('Sanitation Data'!$F$12,0,10*ROW('Sanitation Data'!F155)),NA())</f>
        <v>#N/A</v>
      </c>
      <c r="AK161" s="98" t="e">
        <f ca="true">+IF(AND(ISNUMBER(OFFSET('Sanitation Data'!$G$4,0,10*ROW('Sanitation Data'!G155))),'Data Summary'!CZ161="Yes"),100-OFFSET('Sanitation Data'!$G$4,0,10*ROW('Sanitation Data'!G155)),NA())</f>
        <v>#N/A</v>
      </c>
      <c r="AL161" s="98" t="e">
        <f ca="true">+IF(AND(ISNUMBER(OFFSET('Sanitation Data'!$G$6,0,10*ROW('Sanitation Data'!G155))),'Data Summary'!DA161="Yes"),OFFSET('Sanitation Data'!$G$6,0,10*ROW('Sanitation Data'!G155)),NA())</f>
        <v>#N/A</v>
      </c>
      <c r="AM161" s="98" t="e">
        <f ca="true">+IF(AND(ISNUMBER(OFFSET('Sanitation Data'!$G$10,0,10*ROW('Sanitation Data'!G155))),'Data Summary'!DB161="Yes"),OFFSET('Sanitation Data'!$G$10,0,10*ROW('Sanitation Data'!G155)),NA())</f>
        <v>#N/A</v>
      </c>
      <c r="AN161" s="98" t="e">
        <f ca="true">+IF(AND(ISNUMBER(OFFSET('Sanitation Data'!$G$11,0,10*ROW('Sanitation Data'!G155))),'Data Summary'!DC161="Yes"),OFFSET('Sanitation Data'!$G$11,0,10*ROW('Sanitation Data'!G155)),NA())</f>
        <v>#N/A</v>
      </c>
      <c r="AO161" s="98" t="e">
        <f ca="true">+IF(AND(ISNUMBER(OFFSET('Sanitation Data'!$G$12,0,10*ROW('Sanitation Data'!G155))),'Data Summary'!DD161="Yes"),OFFSET('Sanitation Data'!$G$12,0,10*ROW('Sanitation Data'!G155)),NA())</f>
        <v>#N/A</v>
      </c>
      <c r="AP161" s="98" t="e">
        <f ca="true">+IF(AND(ISNUMBER(OFFSET('Sanitation Data'!$H$4,0,10*ROW('Sanitation Data'!H155))),'Data Summary'!DE161="Yes"),100-OFFSET('Sanitation Data'!$H$4,0,10*ROW('Sanitation Data'!H155)),NA())</f>
        <v>#N/A</v>
      </c>
      <c r="AQ161" s="98" t="e">
        <f ca="true">+IF(AND(ISNUMBER(OFFSET('Sanitation Data'!$H$6,0,10*ROW('Sanitation Data'!H155))),'Data Summary'!DF161="Yes"),OFFSET('Sanitation Data'!$H$6,0,10*ROW('Sanitation Data'!H155)),NA())</f>
        <v>#N/A</v>
      </c>
      <c r="AR161" s="98" t="e">
        <f ca="true">+IF(AND(ISNUMBER(OFFSET('Sanitation Data'!$H$10,0,10*ROW('Sanitation Data'!H155))),'Data Summary'!DG161="Yes"),OFFSET('Sanitation Data'!$H$10,0,10*ROW('Sanitation Data'!H155)),NA())</f>
        <v>#N/A</v>
      </c>
      <c r="AS161" s="98" t="e">
        <f ca="true">+IF(AND(ISNUMBER(OFFSET('Sanitation Data'!$H$11,0,10*ROW('Sanitation Data'!H155))),'Data Summary'!DH161="Yes"),OFFSET('Sanitation Data'!$H$11,0,10*ROW('Sanitation Data'!H155)),NA())</f>
        <v>#N/A</v>
      </c>
      <c r="AT161" s="98" t="e">
        <f ca="true">+IF(AND(ISNUMBER(OFFSET('Sanitation Data'!$H$12,0,10*ROW('Sanitation Data'!H155))),'Data Summary'!DI161="Yes"),OFFSET('Sanitation Data'!$H$12,0,10*ROW('Sanitation Data'!H155)),NA())</f>
        <v>#N/A</v>
      </c>
      <c r="AU161" s="98" t="e">
        <f ca="true">+IF(AND(ISNUMBER(OFFSET('Sanitation Data'!$I$4,0,10*ROW('Sanitation Data'!I155))),'Data Summary'!DJ161="Yes"),100-OFFSET('Sanitation Data'!$I$4,0,10*ROW('Sanitation Data'!I155)),NA())</f>
        <v>#N/A</v>
      </c>
      <c r="AV161" s="98" t="e">
        <f ca="true">+IF(AND(ISNUMBER(OFFSET('Sanitation Data'!$I$6,0,10*ROW('Sanitation Data'!I155))),'Data Summary'!DK161="Yes"),OFFSET('Sanitation Data'!$I$6,0,10*ROW('Sanitation Data'!I155)),NA())</f>
        <v>#N/A</v>
      </c>
      <c r="AW161" s="98" t="e">
        <f ca="true">+IF(AND(ISNUMBER(OFFSET('Sanitation Data'!$I$10,0,10*ROW('Sanitation Data'!I155))),'Data Summary'!DL161="Yes"),OFFSET('Sanitation Data'!$I$10,0,10*ROW('Sanitation Data'!I155)),NA())</f>
        <v>#N/A</v>
      </c>
      <c r="AX161" s="98" t="e">
        <f ca="true">+IF(AND(ISNUMBER(OFFSET('Sanitation Data'!$I$11,0,10*ROW('Sanitation Data'!I155))),'Data Summary'!DM161="Yes"),OFFSET('Sanitation Data'!$I$11,0,10*ROW('Sanitation Data'!I155)),NA())</f>
        <v>#N/A</v>
      </c>
      <c r="AY161" s="98" t="e">
        <f ca="true">+IF(AND(ISNUMBER(OFFSET('Sanitation Data'!$I$12,0,10*ROW('Sanitation Data'!I155))),'Data Summary'!DN161="Yes"),OFFSET('Sanitation Data'!$I$12,0,10*ROW('Sanitation Data'!I155)),NA())</f>
        <v>#N/A</v>
      </c>
      <c r="AZ161" s="99" t="e">
        <f ca="true">+IF(AND(ISNUMBER(OFFSET('Hygiene Data'!$D$5,0,10*ROW('Hygiene Data'!D155))),'Data Summary'!DO161="Yes"),OFFSET('Hygiene Data'!$D$5,0,10*ROW('Hygiene Data'!D155)),NA())</f>
        <v>#N/A</v>
      </c>
      <c r="BA161" s="99" t="e">
        <f ca="true">+IF(AND(ISNUMBER(OFFSET('Hygiene Data'!$D$7,0,10*ROW('Hygiene Data'!D155))),'Data Summary'!DP161="Yes"),OFFSET('Hygiene Data'!$D$7,0,10*ROW('Hygiene Data'!D155)),NA())</f>
        <v>#N/A</v>
      </c>
      <c r="BB161" s="99" t="e">
        <f ca="true">+IF(AND(ISNUMBER(OFFSET('Hygiene Data'!$D$9,0,10*ROW('Hygiene Data'!D155))),'Data Summary'!DQ161="Yes"),OFFSET('Hygiene Data'!$D$9,0,10*ROW('Hygiene Data'!D155)),NA())</f>
        <v>#N/A</v>
      </c>
      <c r="BC161" s="99" t="e">
        <f ca="true">+IF(AND(ISNUMBER(OFFSET('Hygiene Data'!$E$5,0,10*ROW('Hygiene Data'!E155))),'Data Summary'!DR161="Yes"),OFFSET('Hygiene Data'!$E$5,0,10*ROW('Hygiene Data'!E155)),NA())</f>
        <v>#N/A</v>
      </c>
      <c r="BD161" s="99" t="e">
        <f ca="true">+IF(AND(ISNUMBER(OFFSET('Hygiene Data'!$E$7,0,10*ROW('Hygiene Data'!E155))),'Data Summary'!DS161="Yes"),OFFSET('Hygiene Data'!$E$7,0,10*ROW('Hygiene Data'!E155)),NA())</f>
        <v>#N/A</v>
      </c>
      <c r="BE161" s="99" t="e">
        <f ca="true">+IF(AND(ISNUMBER(OFFSET('Hygiene Data'!$E$9,0,10*ROW('Hygiene Data'!E155))),'Data Summary'!DT161="Yes"),OFFSET('Hygiene Data'!$E$9,0,10*ROW('Hygiene Data'!E155)),NA())</f>
        <v>#N/A</v>
      </c>
      <c r="BF161" s="99" t="e">
        <f ca="true">+IF(AND(ISNUMBER(OFFSET('Hygiene Data'!$F$5,0,10*ROW('Hygiene Data'!F155))),'Data Summary'!DU161="Yes"),OFFSET('Hygiene Data'!$F$5,0,10*ROW('Hygiene Data'!F155)),NA())</f>
        <v>#N/A</v>
      </c>
      <c r="BG161" s="99" t="e">
        <f ca="true">+IF(AND(ISNUMBER(OFFSET('Hygiene Data'!$F$7,0,10*ROW('Hygiene Data'!F155))),'Data Summary'!DV161="Yes"),OFFSET('Hygiene Data'!$F$7,0,10*ROW('Hygiene Data'!F155)),NA())</f>
        <v>#N/A</v>
      </c>
      <c r="BH161" s="99" t="e">
        <f ca="true">+IF(AND(ISNUMBER(OFFSET('Hygiene Data'!$F$9,0,10*ROW('Hygiene Data'!F155))),'Data Summary'!DW161="Yes"),OFFSET('Hygiene Data'!$F$9,0,10*ROW('Hygiene Data'!F155)),NA())</f>
        <v>#N/A</v>
      </c>
      <c r="BI161" s="99" t="e">
        <f ca="true">+IF(AND(ISNUMBER(OFFSET('Hygiene Data'!$G$5,0,10*ROW('Hygiene Data'!G155))),'Data Summary'!DX161="Yes"),OFFSET('Hygiene Data'!$G$5,0,10*ROW('Hygiene Data'!G155)),NA())</f>
        <v>#N/A</v>
      </c>
      <c r="BJ161" s="99" t="e">
        <f ca="true">+IF(AND(ISNUMBER(OFFSET('Hygiene Data'!$G$7,0,10*ROW('Hygiene Data'!G155))),'Data Summary'!DY161="Yes"),OFFSET('Hygiene Data'!$G$7,0,10*ROW('Hygiene Data'!G155)),NA())</f>
        <v>#N/A</v>
      </c>
      <c r="BK161" s="99" t="e">
        <f ca="true">+IF(AND(ISNUMBER(OFFSET('Hygiene Data'!$G$9,0,10*ROW('Hygiene Data'!G155))),'Data Summary'!DZ161="Yes"),OFFSET('Hygiene Data'!$G$9,0,10*ROW('Hygiene Data'!G155)),NA())</f>
        <v>#N/A</v>
      </c>
      <c r="BL161" s="99" t="e">
        <f ca="true">+IF(AND(ISNUMBER(OFFSET('Hygiene Data'!$H$5,0,10*ROW('Hygiene Data'!H155))),'Data Summary'!EA161="Yes"),OFFSET('Hygiene Data'!$H$5,0,10*ROW('Hygiene Data'!H155)),NA())</f>
        <v>#N/A</v>
      </c>
      <c r="BM161" s="99" t="e">
        <f ca="true">+IF(AND(ISNUMBER(OFFSET('Hygiene Data'!$H$7,0,10*ROW('Hygiene Data'!H155))),'Data Summary'!EB161="Yes"),OFFSET('Hygiene Data'!$H$7,0,10*ROW('Hygiene Data'!H155)),NA())</f>
        <v>#N/A</v>
      </c>
      <c r="BN161" s="99" t="e">
        <f ca="true">+IF(AND(ISNUMBER(OFFSET('Hygiene Data'!$H$9,0,10*ROW('Hygiene Data'!H155))),'Data Summary'!EC161="Yes"),OFFSET('Hygiene Data'!$H$9,0,10*ROW('Hygiene Data'!H155)),NA())</f>
        <v>#N/A</v>
      </c>
      <c r="BO161" s="99" t="e">
        <f ca="true">+IF(AND(ISNUMBER(OFFSET('Hygiene Data'!$I$5,0,10*ROW('Hygiene Data'!I155))),'Data Summary'!ED161="Yes"),OFFSET('Hygiene Data'!$I$5,0,10*ROW('Hygiene Data'!I155)),NA())</f>
        <v>#N/A</v>
      </c>
      <c r="BP161" s="99" t="e">
        <f ca="true">+IF(AND(ISNUMBER(OFFSET('Hygiene Data'!$I$7,0,10*ROW('Hygiene Data'!I155))),'Data Summary'!EE161="Yes"),OFFSET('Hygiene Data'!$I$7,0,10*ROW('Hygiene Data'!I155)),NA())</f>
        <v>#N/A</v>
      </c>
      <c r="BQ161" s="99" t="e">
        <f ca="true">+IF(AND(ISNUMBER(OFFSET('Hygiene Data'!$I$9,0,10*ROW('Hygiene Data'!I155))),'Data Summary'!EF161="Yes"),OFFSET('Hygiene Data'!$I$9,0,10*ROW('Hygiene Data'!I155)),NA())</f>
        <v>#N/A</v>
      </c>
    </row>
    <row xmlns:x14ac="http://schemas.microsoft.com/office/spreadsheetml/2009/9/ac" r="162" x14ac:dyDescent="0.2">
      <c r="A162" s="337" t="e">
        <f ca="true">+RIGHT('Data Summary'!A162,LEN('Data Summary'!A162)-9)</f>
        <v>#VALUE!</v>
      </c>
      <c r="B162" s="38" t="str">
        <f ca="true">+IF(ISTEXT('Data Summary'!B162),'Data Summary'!B162,"")</f>
        <v/>
      </c>
      <c r="C162" s="336" t="e">
        <f ca="true">+VALUE('Data Summary'!C162)</f>
        <v>#VALUE!</v>
      </c>
      <c r="D162" s="97" t="e">
        <f ca="true">+IF(AND(ISNUMBER(OFFSET('Water Data'!$D$4,0,10*ROW('Water Data'!D156))),'Data Summary'!BS162="Yes"),100-OFFSET('Water Data'!$D$4,0,10*ROW('Water Data'!D156)),NA())</f>
        <v>#N/A</v>
      </c>
      <c r="E162" s="97" t="e">
        <f ca="true">+IF(AND(ISNUMBER(OFFSET('Water Data'!$D$6,0,10*ROW('Water Data'!D156))),'Data Summary'!BT162="Yes"),OFFSET('Water Data'!$D$6,0,10*ROW('Water Data'!D156)),NA())</f>
        <v>#N/A</v>
      </c>
      <c r="F162" s="97" t="e">
        <f ca="true">+IF(AND(ISNUMBER(OFFSET('Water Data'!$D$9,0,10*ROW('Water Data'!D156))),'Data Summary'!BU162="Yes"),OFFSET('Water Data'!$D$9,0,10*ROW('Water Data'!D156)),NA())</f>
        <v>#N/A</v>
      </c>
      <c r="G162" s="97" t="e">
        <f ca="true">+IF(AND(ISNUMBER(OFFSET('Water Data'!$E$4,0,10*ROW('Water Data'!E156))),'Data Summary'!BV162="Yes"),100-OFFSET('Water Data'!$E$4,0,10*ROW('Water Data'!E156)),NA())</f>
        <v>#N/A</v>
      </c>
      <c r="H162" s="97" t="e">
        <f ca="true">+IF(AND(ISNUMBER(OFFSET('Water Data'!$E$6,0,10*ROW('Water Data'!E156))),'Data Summary'!BW162="Yes"),OFFSET('Water Data'!$E$6,0,10*ROW('Water Data'!E156)),NA())</f>
        <v>#N/A</v>
      </c>
      <c r="I162" s="97" t="e">
        <f ca="true">+IF(AND(ISNUMBER(OFFSET('Water Data'!$E$9,0,10*ROW('Water Data'!E156))),'Data Summary'!BX162="Yes"),OFFSET('Water Data'!$E$9,0,10*ROW('Water Data'!E156)),NA())</f>
        <v>#N/A</v>
      </c>
      <c r="J162" s="97" t="e">
        <f ca="true">+IF(AND(ISNUMBER(OFFSET('Water Data'!$F$4,0,10*ROW('Water Data'!F156))),'Data Summary'!BY162="Yes"),100-OFFSET('Water Data'!$F$4,0,10*ROW('Water Data'!F156)),NA())</f>
        <v>#N/A</v>
      </c>
      <c r="K162" s="97" t="e">
        <f ca="true">+IF(AND(ISNUMBER(OFFSET('Water Data'!$F$6,0,10*ROW('Water Data'!F156))),'Data Summary'!BZ162="Yes"),OFFSET('Water Data'!$F$6,0,10*ROW('Water Data'!F156)),NA())</f>
        <v>#N/A</v>
      </c>
      <c r="L162" s="97" t="e">
        <f ca="true">+IF(AND(ISNUMBER(OFFSET('Water Data'!$F$9,0,10*ROW('Water Data'!F156))),'Data Summary'!CA162="Yes"),OFFSET('Water Data'!$F$9,0,10*ROW('Water Data'!F156)),NA())</f>
        <v>#N/A</v>
      </c>
      <c r="M162" s="97" t="e">
        <f ca="true">+IF(AND(ISNUMBER(OFFSET('Water Data'!$G$4,0,10*ROW('Water Data'!G156))),'Data Summary'!CB162="Yes"),100-OFFSET('Water Data'!$G$4,0,10*ROW('Water Data'!G156)),NA())</f>
        <v>#N/A</v>
      </c>
      <c r="N162" s="97" t="e">
        <f ca="true">+IF(AND(ISNUMBER(OFFSET('Water Data'!$G$6,0,10*ROW('Water Data'!G156))),'Data Summary'!CC162="Yes"),OFFSET('Water Data'!$G$6,0,10*ROW('Water Data'!G156)),NA())</f>
        <v>#N/A</v>
      </c>
      <c r="O162" s="97" t="e">
        <f ca="true">+IF(AND(ISNUMBER(OFFSET('Water Data'!$G$9,0,10*ROW('Water Data'!G156))),'Data Summary'!CD162="Yes"),OFFSET('Water Data'!$G$9,0,10*ROW('Water Data'!G156)),NA())</f>
        <v>#N/A</v>
      </c>
      <c r="P162" s="97" t="e">
        <f ca="true">+IF(AND(ISNUMBER(OFFSET('Water Data'!$H$4,0,10*ROW('Water Data'!H156))),'Data Summary'!CE162="Yes"),100-OFFSET('Water Data'!$H$4,0,10*ROW('Water Data'!H156)),NA())</f>
        <v>#N/A</v>
      </c>
      <c r="Q162" s="97" t="e">
        <f ca="true">+IF(AND(ISNUMBER(OFFSET('Water Data'!$H$6,0,10*ROW('Water Data'!H156))),'Data Summary'!CF162="Yes"),OFFSET('Water Data'!$H$6,0,10*ROW('Water Data'!H156)),NA())</f>
        <v>#N/A</v>
      </c>
      <c r="R162" s="97" t="e">
        <f ca="true">+IF(AND(ISNUMBER(OFFSET('Water Data'!$H$9,0,10*ROW('Water Data'!H156))),'Data Summary'!CG162="Yes"),OFFSET('Water Data'!$H$9,0,10*ROW('Water Data'!H156)),NA())</f>
        <v>#N/A</v>
      </c>
      <c r="S162" s="97" t="e">
        <f ca="true">+IF(AND(ISNUMBER(OFFSET('Water Data'!$I$4,0,10*ROW('Water Data'!I156))),'Data Summary'!CH162="Yes"),100-OFFSET('Water Data'!$I$4,0,10*ROW('Water Data'!I156)),NA())</f>
        <v>#N/A</v>
      </c>
      <c r="T162" s="97" t="e">
        <f ca="true">+IF(AND(ISNUMBER(OFFSET('Water Data'!$I$6,0,10*ROW('Water Data'!I156))),'Data Summary'!CI162="Yes"),OFFSET('Water Data'!$I$6,0,10*ROW('Water Data'!I156)),NA())</f>
        <v>#N/A</v>
      </c>
      <c r="U162" s="97" t="e">
        <f ca="true">+IF(AND(ISNUMBER(OFFSET('Water Data'!$I$9,0,10*ROW('Water Data'!I156))),'Data Summary'!CJ162="Yes"),OFFSET('Water Data'!$I$9,0,10*ROW('Water Data'!I156)),NA())</f>
        <v>#N/A</v>
      </c>
      <c r="V162" s="98" t="e">
        <f ca="true">+IF(AND(ISNUMBER(OFFSET('Sanitation Data'!$D$4,0,10*ROW('Sanitation Data'!D156))),'Data Summary'!CK162="Yes"),100-OFFSET('Sanitation Data'!$D$4,0,10*ROW('Sanitation Data'!D156)),NA())</f>
        <v>#N/A</v>
      </c>
      <c r="W162" s="98" t="e">
        <f ca="true">+IF(AND(ISNUMBER(OFFSET('Sanitation Data'!$D$6,0,10*ROW('Sanitation Data'!D156))),'Data Summary'!CL162="Yes"),OFFSET('Sanitation Data'!$D$6,0,10*ROW('Sanitation Data'!D156)),NA())</f>
        <v>#N/A</v>
      </c>
      <c r="X162" s="98" t="e">
        <f ca="true">+IF(AND(ISNUMBER(OFFSET('Sanitation Data'!$D$10,0,10*ROW('Sanitation Data'!D156))),'Data Summary'!CM162="Yes"),OFFSET('Sanitation Data'!$D$10,0,10*ROW('Sanitation Data'!D156)),NA())</f>
        <v>#N/A</v>
      </c>
      <c r="Y162" s="98" t="e">
        <f ca="true">+IF(AND(ISNUMBER(OFFSET('Sanitation Data'!$D$11,0,10*ROW('Sanitation Data'!D156))),'Data Summary'!CN162="Yes"),OFFSET('Sanitation Data'!$D$11,0,10*ROW('Sanitation Data'!D156)),NA())</f>
        <v>#N/A</v>
      </c>
      <c r="Z162" s="98" t="e">
        <f ca="true">+IF(AND(ISNUMBER(OFFSET('Sanitation Data'!$D$12,0,10*ROW('Sanitation Data'!D156))),'Data Summary'!CO162="Yes"),OFFSET('Sanitation Data'!$D$12,0,10*ROW('Sanitation Data'!D156)),NA())</f>
        <v>#N/A</v>
      </c>
      <c r="AA162" s="98" t="e">
        <f ca="true">+IF(AND(ISNUMBER(OFFSET('Sanitation Data'!$E$4,0,10*ROW('Sanitation Data'!E156))),'Data Summary'!CP162="Yes"),100-OFFSET('Sanitation Data'!$E$4,0,10*ROW('Sanitation Data'!E156)),NA())</f>
        <v>#N/A</v>
      </c>
      <c r="AB162" s="98" t="e">
        <f ca="true">+IF(AND(ISNUMBER(OFFSET('Sanitation Data'!$E$6,0,10*ROW('Sanitation Data'!E156))),'Data Summary'!CQ162="Yes"),OFFSET('Sanitation Data'!$E$6,0,10*ROW('Sanitation Data'!E156)),NA())</f>
        <v>#N/A</v>
      </c>
      <c r="AC162" s="98" t="e">
        <f ca="true">+IF(AND(ISNUMBER(OFFSET('Sanitation Data'!$E$10,0,10*ROW('Sanitation Data'!E156))),'Data Summary'!CR162="Yes"),OFFSET('Sanitation Data'!$E$10,0,10*ROW('Sanitation Data'!E156)),NA())</f>
        <v>#N/A</v>
      </c>
      <c r="AD162" s="98" t="e">
        <f ca="true">+IF(AND(ISNUMBER(OFFSET('Sanitation Data'!$E$11,0,10*ROW('Sanitation Data'!E156))),'Data Summary'!CS162="Yes"),OFFSET('Sanitation Data'!$E$11,0,10*ROW('Sanitation Data'!E156)),NA())</f>
        <v>#N/A</v>
      </c>
      <c r="AE162" s="98" t="e">
        <f ca="true">+IF(AND(ISNUMBER(OFFSET('Sanitation Data'!$E$12,0,10*ROW('Sanitation Data'!E156))),'Data Summary'!CT162="Yes"),OFFSET('Sanitation Data'!$E$12,0,10*ROW('Sanitation Data'!E156)),NA())</f>
        <v>#N/A</v>
      </c>
      <c r="AF162" s="98" t="e">
        <f ca="true">+IF(AND(ISNUMBER(OFFSET('Sanitation Data'!$F$4,0,10*ROW('Sanitation Data'!F156))),'Data Summary'!CU162="Yes"),100-OFFSET('Sanitation Data'!$F$4,0,10*ROW('Sanitation Data'!F156)),NA())</f>
        <v>#N/A</v>
      </c>
      <c r="AG162" s="98" t="e">
        <f ca="true">+IF(AND(ISNUMBER(OFFSET('Sanitation Data'!$F$6,0,10*ROW('Sanitation Data'!F156))),'Data Summary'!CV162="Yes"),OFFSET('Sanitation Data'!$F$6,0,10*ROW('Sanitation Data'!F156)),NA())</f>
        <v>#N/A</v>
      </c>
      <c r="AH162" s="98" t="e">
        <f ca="true">+IF(AND(ISNUMBER(OFFSET('Sanitation Data'!$F$10,0,10*ROW('Sanitation Data'!F156))),'Data Summary'!CW162="Yes"),OFFSET('Sanitation Data'!$F$10,0,10*ROW('Sanitation Data'!F156)),NA())</f>
        <v>#N/A</v>
      </c>
      <c r="AI162" s="98" t="e">
        <f ca="true">+IF(AND(ISNUMBER(OFFSET('Sanitation Data'!$F$11,0,10*ROW('Sanitation Data'!F156))),'Data Summary'!CX162="Yes"),OFFSET('Sanitation Data'!$F$11,0,10*ROW('Sanitation Data'!F156)),NA())</f>
        <v>#N/A</v>
      </c>
      <c r="AJ162" s="98" t="e">
        <f ca="true">+IF(AND(ISNUMBER(OFFSET('Sanitation Data'!$F$12,0,10*ROW('Sanitation Data'!F156))),'Data Summary'!CY162="Yes"),OFFSET('Sanitation Data'!$F$12,0,10*ROW('Sanitation Data'!F156)),NA())</f>
        <v>#N/A</v>
      </c>
      <c r="AK162" s="98" t="e">
        <f ca="true">+IF(AND(ISNUMBER(OFFSET('Sanitation Data'!$G$4,0,10*ROW('Sanitation Data'!G156))),'Data Summary'!CZ162="Yes"),100-OFFSET('Sanitation Data'!$G$4,0,10*ROW('Sanitation Data'!G156)),NA())</f>
        <v>#N/A</v>
      </c>
      <c r="AL162" s="98" t="e">
        <f ca="true">+IF(AND(ISNUMBER(OFFSET('Sanitation Data'!$G$6,0,10*ROW('Sanitation Data'!G156))),'Data Summary'!DA162="Yes"),OFFSET('Sanitation Data'!$G$6,0,10*ROW('Sanitation Data'!G156)),NA())</f>
        <v>#N/A</v>
      </c>
      <c r="AM162" s="98" t="e">
        <f ca="true">+IF(AND(ISNUMBER(OFFSET('Sanitation Data'!$G$10,0,10*ROW('Sanitation Data'!G156))),'Data Summary'!DB162="Yes"),OFFSET('Sanitation Data'!$G$10,0,10*ROW('Sanitation Data'!G156)),NA())</f>
        <v>#N/A</v>
      </c>
      <c r="AN162" s="98" t="e">
        <f ca="true">+IF(AND(ISNUMBER(OFFSET('Sanitation Data'!$G$11,0,10*ROW('Sanitation Data'!G156))),'Data Summary'!DC162="Yes"),OFFSET('Sanitation Data'!$G$11,0,10*ROW('Sanitation Data'!G156)),NA())</f>
        <v>#N/A</v>
      </c>
      <c r="AO162" s="98" t="e">
        <f ca="true">+IF(AND(ISNUMBER(OFFSET('Sanitation Data'!$G$12,0,10*ROW('Sanitation Data'!G156))),'Data Summary'!DD162="Yes"),OFFSET('Sanitation Data'!$G$12,0,10*ROW('Sanitation Data'!G156)),NA())</f>
        <v>#N/A</v>
      </c>
      <c r="AP162" s="98" t="e">
        <f ca="true">+IF(AND(ISNUMBER(OFFSET('Sanitation Data'!$H$4,0,10*ROW('Sanitation Data'!H156))),'Data Summary'!DE162="Yes"),100-OFFSET('Sanitation Data'!$H$4,0,10*ROW('Sanitation Data'!H156)),NA())</f>
        <v>#N/A</v>
      </c>
      <c r="AQ162" s="98" t="e">
        <f ca="true">+IF(AND(ISNUMBER(OFFSET('Sanitation Data'!$H$6,0,10*ROW('Sanitation Data'!H156))),'Data Summary'!DF162="Yes"),OFFSET('Sanitation Data'!$H$6,0,10*ROW('Sanitation Data'!H156)),NA())</f>
        <v>#N/A</v>
      </c>
      <c r="AR162" s="98" t="e">
        <f ca="true">+IF(AND(ISNUMBER(OFFSET('Sanitation Data'!$H$10,0,10*ROW('Sanitation Data'!H156))),'Data Summary'!DG162="Yes"),OFFSET('Sanitation Data'!$H$10,0,10*ROW('Sanitation Data'!H156)),NA())</f>
        <v>#N/A</v>
      </c>
      <c r="AS162" s="98" t="e">
        <f ca="true">+IF(AND(ISNUMBER(OFFSET('Sanitation Data'!$H$11,0,10*ROW('Sanitation Data'!H156))),'Data Summary'!DH162="Yes"),OFFSET('Sanitation Data'!$H$11,0,10*ROW('Sanitation Data'!H156)),NA())</f>
        <v>#N/A</v>
      </c>
      <c r="AT162" s="98" t="e">
        <f ca="true">+IF(AND(ISNUMBER(OFFSET('Sanitation Data'!$H$12,0,10*ROW('Sanitation Data'!H156))),'Data Summary'!DI162="Yes"),OFFSET('Sanitation Data'!$H$12,0,10*ROW('Sanitation Data'!H156)),NA())</f>
        <v>#N/A</v>
      </c>
      <c r="AU162" s="98" t="e">
        <f ca="true">+IF(AND(ISNUMBER(OFFSET('Sanitation Data'!$I$4,0,10*ROW('Sanitation Data'!I156))),'Data Summary'!DJ162="Yes"),100-OFFSET('Sanitation Data'!$I$4,0,10*ROW('Sanitation Data'!I156)),NA())</f>
        <v>#N/A</v>
      </c>
      <c r="AV162" s="98" t="e">
        <f ca="true">+IF(AND(ISNUMBER(OFFSET('Sanitation Data'!$I$6,0,10*ROW('Sanitation Data'!I156))),'Data Summary'!DK162="Yes"),OFFSET('Sanitation Data'!$I$6,0,10*ROW('Sanitation Data'!I156)),NA())</f>
        <v>#N/A</v>
      </c>
      <c r="AW162" s="98" t="e">
        <f ca="true">+IF(AND(ISNUMBER(OFFSET('Sanitation Data'!$I$10,0,10*ROW('Sanitation Data'!I156))),'Data Summary'!DL162="Yes"),OFFSET('Sanitation Data'!$I$10,0,10*ROW('Sanitation Data'!I156)),NA())</f>
        <v>#N/A</v>
      </c>
      <c r="AX162" s="98" t="e">
        <f ca="true">+IF(AND(ISNUMBER(OFFSET('Sanitation Data'!$I$11,0,10*ROW('Sanitation Data'!I156))),'Data Summary'!DM162="Yes"),OFFSET('Sanitation Data'!$I$11,0,10*ROW('Sanitation Data'!I156)),NA())</f>
        <v>#N/A</v>
      </c>
      <c r="AY162" s="98" t="e">
        <f ca="true">+IF(AND(ISNUMBER(OFFSET('Sanitation Data'!$I$12,0,10*ROW('Sanitation Data'!I156))),'Data Summary'!DN162="Yes"),OFFSET('Sanitation Data'!$I$12,0,10*ROW('Sanitation Data'!I156)),NA())</f>
        <v>#N/A</v>
      </c>
      <c r="AZ162" s="99" t="e">
        <f ca="true">+IF(AND(ISNUMBER(OFFSET('Hygiene Data'!$D$5,0,10*ROW('Hygiene Data'!D156))),'Data Summary'!DO162="Yes"),OFFSET('Hygiene Data'!$D$5,0,10*ROW('Hygiene Data'!D156)),NA())</f>
        <v>#N/A</v>
      </c>
      <c r="BA162" s="99" t="e">
        <f ca="true">+IF(AND(ISNUMBER(OFFSET('Hygiene Data'!$D$7,0,10*ROW('Hygiene Data'!D156))),'Data Summary'!DP162="Yes"),OFFSET('Hygiene Data'!$D$7,0,10*ROW('Hygiene Data'!D156)),NA())</f>
        <v>#N/A</v>
      </c>
      <c r="BB162" s="99" t="e">
        <f ca="true">+IF(AND(ISNUMBER(OFFSET('Hygiene Data'!$D$9,0,10*ROW('Hygiene Data'!D156))),'Data Summary'!DQ162="Yes"),OFFSET('Hygiene Data'!$D$9,0,10*ROW('Hygiene Data'!D156)),NA())</f>
        <v>#N/A</v>
      </c>
      <c r="BC162" s="99" t="e">
        <f ca="true">+IF(AND(ISNUMBER(OFFSET('Hygiene Data'!$E$5,0,10*ROW('Hygiene Data'!E156))),'Data Summary'!DR162="Yes"),OFFSET('Hygiene Data'!$E$5,0,10*ROW('Hygiene Data'!E156)),NA())</f>
        <v>#N/A</v>
      </c>
      <c r="BD162" s="99" t="e">
        <f ca="true">+IF(AND(ISNUMBER(OFFSET('Hygiene Data'!$E$7,0,10*ROW('Hygiene Data'!E156))),'Data Summary'!DS162="Yes"),OFFSET('Hygiene Data'!$E$7,0,10*ROW('Hygiene Data'!E156)),NA())</f>
        <v>#N/A</v>
      </c>
      <c r="BE162" s="99" t="e">
        <f ca="true">+IF(AND(ISNUMBER(OFFSET('Hygiene Data'!$E$9,0,10*ROW('Hygiene Data'!E156))),'Data Summary'!DT162="Yes"),OFFSET('Hygiene Data'!$E$9,0,10*ROW('Hygiene Data'!E156)),NA())</f>
        <v>#N/A</v>
      </c>
      <c r="BF162" s="99" t="e">
        <f ca="true">+IF(AND(ISNUMBER(OFFSET('Hygiene Data'!$F$5,0,10*ROW('Hygiene Data'!F156))),'Data Summary'!DU162="Yes"),OFFSET('Hygiene Data'!$F$5,0,10*ROW('Hygiene Data'!F156)),NA())</f>
        <v>#N/A</v>
      </c>
      <c r="BG162" s="99" t="e">
        <f ca="true">+IF(AND(ISNUMBER(OFFSET('Hygiene Data'!$F$7,0,10*ROW('Hygiene Data'!F156))),'Data Summary'!DV162="Yes"),OFFSET('Hygiene Data'!$F$7,0,10*ROW('Hygiene Data'!F156)),NA())</f>
        <v>#N/A</v>
      </c>
      <c r="BH162" s="99" t="e">
        <f ca="true">+IF(AND(ISNUMBER(OFFSET('Hygiene Data'!$F$9,0,10*ROW('Hygiene Data'!F156))),'Data Summary'!DW162="Yes"),OFFSET('Hygiene Data'!$F$9,0,10*ROW('Hygiene Data'!F156)),NA())</f>
        <v>#N/A</v>
      </c>
      <c r="BI162" s="99" t="e">
        <f ca="true">+IF(AND(ISNUMBER(OFFSET('Hygiene Data'!$G$5,0,10*ROW('Hygiene Data'!G156))),'Data Summary'!DX162="Yes"),OFFSET('Hygiene Data'!$G$5,0,10*ROW('Hygiene Data'!G156)),NA())</f>
        <v>#N/A</v>
      </c>
      <c r="BJ162" s="99" t="e">
        <f ca="true">+IF(AND(ISNUMBER(OFFSET('Hygiene Data'!$G$7,0,10*ROW('Hygiene Data'!G156))),'Data Summary'!DY162="Yes"),OFFSET('Hygiene Data'!$G$7,0,10*ROW('Hygiene Data'!G156)),NA())</f>
        <v>#N/A</v>
      </c>
      <c r="BK162" s="99" t="e">
        <f ca="true">+IF(AND(ISNUMBER(OFFSET('Hygiene Data'!$G$9,0,10*ROW('Hygiene Data'!G156))),'Data Summary'!DZ162="Yes"),OFFSET('Hygiene Data'!$G$9,0,10*ROW('Hygiene Data'!G156)),NA())</f>
        <v>#N/A</v>
      </c>
      <c r="BL162" s="99" t="e">
        <f ca="true">+IF(AND(ISNUMBER(OFFSET('Hygiene Data'!$H$5,0,10*ROW('Hygiene Data'!H156))),'Data Summary'!EA162="Yes"),OFFSET('Hygiene Data'!$H$5,0,10*ROW('Hygiene Data'!H156)),NA())</f>
        <v>#N/A</v>
      </c>
      <c r="BM162" s="99" t="e">
        <f ca="true">+IF(AND(ISNUMBER(OFFSET('Hygiene Data'!$H$7,0,10*ROW('Hygiene Data'!H156))),'Data Summary'!EB162="Yes"),OFFSET('Hygiene Data'!$H$7,0,10*ROW('Hygiene Data'!H156)),NA())</f>
        <v>#N/A</v>
      </c>
      <c r="BN162" s="99" t="e">
        <f ca="true">+IF(AND(ISNUMBER(OFFSET('Hygiene Data'!$H$9,0,10*ROW('Hygiene Data'!H156))),'Data Summary'!EC162="Yes"),OFFSET('Hygiene Data'!$H$9,0,10*ROW('Hygiene Data'!H156)),NA())</f>
        <v>#N/A</v>
      </c>
      <c r="BO162" s="99" t="e">
        <f ca="true">+IF(AND(ISNUMBER(OFFSET('Hygiene Data'!$I$5,0,10*ROW('Hygiene Data'!I156))),'Data Summary'!ED162="Yes"),OFFSET('Hygiene Data'!$I$5,0,10*ROW('Hygiene Data'!I156)),NA())</f>
        <v>#N/A</v>
      </c>
      <c r="BP162" s="99" t="e">
        <f ca="true">+IF(AND(ISNUMBER(OFFSET('Hygiene Data'!$I$7,0,10*ROW('Hygiene Data'!I156))),'Data Summary'!EE162="Yes"),OFFSET('Hygiene Data'!$I$7,0,10*ROW('Hygiene Data'!I156)),NA())</f>
        <v>#N/A</v>
      </c>
      <c r="BQ162" s="99" t="e">
        <f ca="true">+IF(AND(ISNUMBER(OFFSET('Hygiene Data'!$I$9,0,10*ROW('Hygiene Data'!I156))),'Data Summary'!EF162="Yes"),OFFSET('Hygiene Data'!$I$9,0,10*ROW('Hygiene Data'!I156)),NA())</f>
        <v>#N/A</v>
      </c>
    </row>
    <row xmlns:x14ac="http://schemas.microsoft.com/office/spreadsheetml/2009/9/ac" r="163" x14ac:dyDescent="0.2">
      <c r="A163" s="337" t="e">
        <f ca="true">+RIGHT('Data Summary'!A163,LEN('Data Summary'!A163)-9)</f>
        <v>#VALUE!</v>
      </c>
      <c r="B163" s="38" t="str">
        <f ca="true">+IF(ISTEXT('Data Summary'!B163),'Data Summary'!B163,"")</f>
        <v/>
      </c>
      <c r="C163" s="336" t="e">
        <f ca="true">+VALUE('Data Summary'!C163)</f>
        <v>#VALUE!</v>
      </c>
      <c r="D163" s="97" t="e">
        <f ca="true">+IF(AND(ISNUMBER(OFFSET('Water Data'!$D$4,0,10*ROW('Water Data'!D157))),'Data Summary'!BS163="Yes"),100-OFFSET('Water Data'!$D$4,0,10*ROW('Water Data'!D157)),NA())</f>
        <v>#N/A</v>
      </c>
      <c r="E163" s="97" t="e">
        <f ca="true">+IF(AND(ISNUMBER(OFFSET('Water Data'!$D$6,0,10*ROW('Water Data'!D157))),'Data Summary'!BT163="Yes"),OFFSET('Water Data'!$D$6,0,10*ROW('Water Data'!D157)),NA())</f>
        <v>#N/A</v>
      </c>
      <c r="F163" s="97" t="e">
        <f ca="true">+IF(AND(ISNUMBER(OFFSET('Water Data'!$D$9,0,10*ROW('Water Data'!D157))),'Data Summary'!BU163="Yes"),OFFSET('Water Data'!$D$9,0,10*ROW('Water Data'!D157)),NA())</f>
        <v>#N/A</v>
      </c>
      <c r="G163" s="97" t="e">
        <f ca="true">+IF(AND(ISNUMBER(OFFSET('Water Data'!$E$4,0,10*ROW('Water Data'!E157))),'Data Summary'!BV163="Yes"),100-OFFSET('Water Data'!$E$4,0,10*ROW('Water Data'!E157)),NA())</f>
        <v>#N/A</v>
      </c>
      <c r="H163" s="97" t="e">
        <f ca="true">+IF(AND(ISNUMBER(OFFSET('Water Data'!$E$6,0,10*ROW('Water Data'!E157))),'Data Summary'!BW163="Yes"),OFFSET('Water Data'!$E$6,0,10*ROW('Water Data'!E157)),NA())</f>
        <v>#N/A</v>
      </c>
      <c r="I163" s="97" t="e">
        <f ca="true">+IF(AND(ISNUMBER(OFFSET('Water Data'!$E$9,0,10*ROW('Water Data'!E157))),'Data Summary'!BX163="Yes"),OFFSET('Water Data'!$E$9,0,10*ROW('Water Data'!E157)),NA())</f>
        <v>#N/A</v>
      </c>
      <c r="J163" s="97" t="e">
        <f ca="true">+IF(AND(ISNUMBER(OFFSET('Water Data'!$F$4,0,10*ROW('Water Data'!F157))),'Data Summary'!BY163="Yes"),100-OFFSET('Water Data'!$F$4,0,10*ROW('Water Data'!F157)),NA())</f>
        <v>#N/A</v>
      </c>
      <c r="K163" s="97" t="e">
        <f ca="true">+IF(AND(ISNUMBER(OFFSET('Water Data'!$F$6,0,10*ROW('Water Data'!F157))),'Data Summary'!BZ163="Yes"),OFFSET('Water Data'!$F$6,0,10*ROW('Water Data'!F157)),NA())</f>
        <v>#N/A</v>
      </c>
      <c r="L163" s="97" t="e">
        <f ca="true">+IF(AND(ISNUMBER(OFFSET('Water Data'!$F$9,0,10*ROW('Water Data'!F157))),'Data Summary'!CA163="Yes"),OFFSET('Water Data'!$F$9,0,10*ROW('Water Data'!F157)),NA())</f>
        <v>#N/A</v>
      </c>
      <c r="M163" s="97" t="e">
        <f ca="true">+IF(AND(ISNUMBER(OFFSET('Water Data'!$G$4,0,10*ROW('Water Data'!G157))),'Data Summary'!CB163="Yes"),100-OFFSET('Water Data'!$G$4,0,10*ROW('Water Data'!G157)),NA())</f>
        <v>#N/A</v>
      </c>
      <c r="N163" s="97" t="e">
        <f ca="true">+IF(AND(ISNUMBER(OFFSET('Water Data'!$G$6,0,10*ROW('Water Data'!G157))),'Data Summary'!CC163="Yes"),OFFSET('Water Data'!$G$6,0,10*ROW('Water Data'!G157)),NA())</f>
        <v>#N/A</v>
      </c>
      <c r="O163" s="97" t="e">
        <f ca="true">+IF(AND(ISNUMBER(OFFSET('Water Data'!$G$9,0,10*ROW('Water Data'!G157))),'Data Summary'!CD163="Yes"),OFFSET('Water Data'!$G$9,0,10*ROW('Water Data'!G157)),NA())</f>
        <v>#N/A</v>
      </c>
      <c r="P163" s="97" t="e">
        <f ca="true">+IF(AND(ISNUMBER(OFFSET('Water Data'!$H$4,0,10*ROW('Water Data'!H157))),'Data Summary'!CE163="Yes"),100-OFFSET('Water Data'!$H$4,0,10*ROW('Water Data'!H157)),NA())</f>
        <v>#N/A</v>
      </c>
      <c r="Q163" s="97" t="e">
        <f ca="true">+IF(AND(ISNUMBER(OFFSET('Water Data'!$H$6,0,10*ROW('Water Data'!H157))),'Data Summary'!CF163="Yes"),OFFSET('Water Data'!$H$6,0,10*ROW('Water Data'!H157)),NA())</f>
        <v>#N/A</v>
      </c>
      <c r="R163" s="97" t="e">
        <f ca="true">+IF(AND(ISNUMBER(OFFSET('Water Data'!$H$9,0,10*ROW('Water Data'!H157))),'Data Summary'!CG163="Yes"),OFFSET('Water Data'!$H$9,0,10*ROW('Water Data'!H157)),NA())</f>
        <v>#N/A</v>
      </c>
      <c r="S163" s="97" t="e">
        <f ca="true">+IF(AND(ISNUMBER(OFFSET('Water Data'!$I$4,0,10*ROW('Water Data'!I157))),'Data Summary'!CH163="Yes"),100-OFFSET('Water Data'!$I$4,0,10*ROW('Water Data'!I157)),NA())</f>
        <v>#N/A</v>
      </c>
      <c r="T163" s="97" t="e">
        <f ca="true">+IF(AND(ISNUMBER(OFFSET('Water Data'!$I$6,0,10*ROW('Water Data'!I157))),'Data Summary'!CI163="Yes"),OFFSET('Water Data'!$I$6,0,10*ROW('Water Data'!I157)),NA())</f>
        <v>#N/A</v>
      </c>
      <c r="U163" s="97" t="e">
        <f ca="true">+IF(AND(ISNUMBER(OFFSET('Water Data'!$I$9,0,10*ROW('Water Data'!I157))),'Data Summary'!CJ163="Yes"),OFFSET('Water Data'!$I$9,0,10*ROW('Water Data'!I157)),NA())</f>
        <v>#N/A</v>
      </c>
      <c r="V163" s="98" t="e">
        <f ca="true">+IF(AND(ISNUMBER(OFFSET('Sanitation Data'!$D$4,0,10*ROW('Sanitation Data'!D157))),'Data Summary'!CK163="Yes"),100-OFFSET('Sanitation Data'!$D$4,0,10*ROW('Sanitation Data'!D157)),NA())</f>
        <v>#N/A</v>
      </c>
      <c r="W163" s="98" t="e">
        <f ca="true">+IF(AND(ISNUMBER(OFFSET('Sanitation Data'!$D$6,0,10*ROW('Sanitation Data'!D157))),'Data Summary'!CL163="Yes"),OFFSET('Sanitation Data'!$D$6,0,10*ROW('Sanitation Data'!D157)),NA())</f>
        <v>#N/A</v>
      </c>
      <c r="X163" s="98" t="e">
        <f ca="true">+IF(AND(ISNUMBER(OFFSET('Sanitation Data'!$D$10,0,10*ROW('Sanitation Data'!D157))),'Data Summary'!CM163="Yes"),OFFSET('Sanitation Data'!$D$10,0,10*ROW('Sanitation Data'!D157)),NA())</f>
        <v>#N/A</v>
      </c>
      <c r="Y163" s="98" t="e">
        <f ca="true">+IF(AND(ISNUMBER(OFFSET('Sanitation Data'!$D$11,0,10*ROW('Sanitation Data'!D157))),'Data Summary'!CN163="Yes"),OFFSET('Sanitation Data'!$D$11,0,10*ROW('Sanitation Data'!D157)),NA())</f>
        <v>#N/A</v>
      </c>
      <c r="Z163" s="98" t="e">
        <f ca="true">+IF(AND(ISNUMBER(OFFSET('Sanitation Data'!$D$12,0,10*ROW('Sanitation Data'!D157))),'Data Summary'!CO163="Yes"),OFFSET('Sanitation Data'!$D$12,0,10*ROW('Sanitation Data'!D157)),NA())</f>
        <v>#N/A</v>
      </c>
      <c r="AA163" s="98" t="e">
        <f ca="true">+IF(AND(ISNUMBER(OFFSET('Sanitation Data'!$E$4,0,10*ROW('Sanitation Data'!E157))),'Data Summary'!CP163="Yes"),100-OFFSET('Sanitation Data'!$E$4,0,10*ROW('Sanitation Data'!E157)),NA())</f>
        <v>#N/A</v>
      </c>
      <c r="AB163" s="98" t="e">
        <f ca="true">+IF(AND(ISNUMBER(OFFSET('Sanitation Data'!$E$6,0,10*ROW('Sanitation Data'!E157))),'Data Summary'!CQ163="Yes"),OFFSET('Sanitation Data'!$E$6,0,10*ROW('Sanitation Data'!E157)),NA())</f>
        <v>#N/A</v>
      </c>
      <c r="AC163" s="98" t="e">
        <f ca="true">+IF(AND(ISNUMBER(OFFSET('Sanitation Data'!$E$10,0,10*ROW('Sanitation Data'!E157))),'Data Summary'!CR163="Yes"),OFFSET('Sanitation Data'!$E$10,0,10*ROW('Sanitation Data'!E157)),NA())</f>
        <v>#N/A</v>
      </c>
      <c r="AD163" s="98" t="e">
        <f ca="true">+IF(AND(ISNUMBER(OFFSET('Sanitation Data'!$E$11,0,10*ROW('Sanitation Data'!E157))),'Data Summary'!CS163="Yes"),OFFSET('Sanitation Data'!$E$11,0,10*ROW('Sanitation Data'!E157)),NA())</f>
        <v>#N/A</v>
      </c>
      <c r="AE163" s="98" t="e">
        <f ca="true">+IF(AND(ISNUMBER(OFFSET('Sanitation Data'!$E$12,0,10*ROW('Sanitation Data'!E157))),'Data Summary'!CT163="Yes"),OFFSET('Sanitation Data'!$E$12,0,10*ROW('Sanitation Data'!E157)),NA())</f>
        <v>#N/A</v>
      </c>
      <c r="AF163" s="98" t="e">
        <f ca="true">+IF(AND(ISNUMBER(OFFSET('Sanitation Data'!$F$4,0,10*ROW('Sanitation Data'!F157))),'Data Summary'!CU163="Yes"),100-OFFSET('Sanitation Data'!$F$4,0,10*ROW('Sanitation Data'!F157)),NA())</f>
        <v>#N/A</v>
      </c>
      <c r="AG163" s="98" t="e">
        <f ca="true">+IF(AND(ISNUMBER(OFFSET('Sanitation Data'!$F$6,0,10*ROW('Sanitation Data'!F157))),'Data Summary'!CV163="Yes"),OFFSET('Sanitation Data'!$F$6,0,10*ROW('Sanitation Data'!F157)),NA())</f>
        <v>#N/A</v>
      </c>
      <c r="AH163" s="98" t="e">
        <f ca="true">+IF(AND(ISNUMBER(OFFSET('Sanitation Data'!$F$10,0,10*ROW('Sanitation Data'!F157))),'Data Summary'!CW163="Yes"),OFFSET('Sanitation Data'!$F$10,0,10*ROW('Sanitation Data'!F157)),NA())</f>
        <v>#N/A</v>
      </c>
      <c r="AI163" s="98" t="e">
        <f ca="true">+IF(AND(ISNUMBER(OFFSET('Sanitation Data'!$F$11,0,10*ROW('Sanitation Data'!F157))),'Data Summary'!CX163="Yes"),OFFSET('Sanitation Data'!$F$11,0,10*ROW('Sanitation Data'!F157)),NA())</f>
        <v>#N/A</v>
      </c>
      <c r="AJ163" s="98" t="e">
        <f ca="true">+IF(AND(ISNUMBER(OFFSET('Sanitation Data'!$F$12,0,10*ROW('Sanitation Data'!F157))),'Data Summary'!CY163="Yes"),OFFSET('Sanitation Data'!$F$12,0,10*ROW('Sanitation Data'!F157)),NA())</f>
        <v>#N/A</v>
      </c>
      <c r="AK163" s="98" t="e">
        <f ca="true">+IF(AND(ISNUMBER(OFFSET('Sanitation Data'!$G$4,0,10*ROW('Sanitation Data'!G157))),'Data Summary'!CZ163="Yes"),100-OFFSET('Sanitation Data'!$G$4,0,10*ROW('Sanitation Data'!G157)),NA())</f>
        <v>#N/A</v>
      </c>
      <c r="AL163" s="98" t="e">
        <f ca="true">+IF(AND(ISNUMBER(OFFSET('Sanitation Data'!$G$6,0,10*ROW('Sanitation Data'!G157))),'Data Summary'!DA163="Yes"),OFFSET('Sanitation Data'!$G$6,0,10*ROW('Sanitation Data'!G157)),NA())</f>
        <v>#N/A</v>
      </c>
      <c r="AM163" s="98" t="e">
        <f ca="true">+IF(AND(ISNUMBER(OFFSET('Sanitation Data'!$G$10,0,10*ROW('Sanitation Data'!G157))),'Data Summary'!DB163="Yes"),OFFSET('Sanitation Data'!$G$10,0,10*ROW('Sanitation Data'!G157)),NA())</f>
        <v>#N/A</v>
      </c>
      <c r="AN163" s="98" t="e">
        <f ca="true">+IF(AND(ISNUMBER(OFFSET('Sanitation Data'!$G$11,0,10*ROW('Sanitation Data'!G157))),'Data Summary'!DC163="Yes"),OFFSET('Sanitation Data'!$G$11,0,10*ROW('Sanitation Data'!G157)),NA())</f>
        <v>#N/A</v>
      </c>
      <c r="AO163" s="98" t="e">
        <f ca="true">+IF(AND(ISNUMBER(OFFSET('Sanitation Data'!$G$12,0,10*ROW('Sanitation Data'!G157))),'Data Summary'!DD163="Yes"),OFFSET('Sanitation Data'!$G$12,0,10*ROW('Sanitation Data'!G157)),NA())</f>
        <v>#N/A</v>
      </c>
      <c r="AP163" s="98" t="e">
        <f ca="true">+IF(AND(ISNUMBER(OFFSET('Sanitation Data'!$H$4,0,10*ROW('Sanitation Data'!H157))),'Data Summary'!DE163="Yes"),100-OFFSET('Sanitation Data'!$H$4,0,10*ROW('Sanitation Data'!H157)),NA())</f>
        <v>#N/A</v>
      </c>
      <c r="AQ163" s="98" t="e">
        <f ca="true">+IF(AND(ISNUMBER(OFFSET('Sanitation Data'!$H$6,0,10*ROW('Sanitation Data'!H157))),'Data Summary'!DF163="Yes"),OFFSET('Sanitation Data'!$H$6,0,10*ROW('Sanitation Data'!H157)),NA())</f>
        <v>#N/A</v>
      </c>
      <c r="AR163" s="98" t="e">
        <f ca="true">+IF(AND(ISNUMBER(OFFSET('Sanitation Data'!$H$10,0,10*ROW('Sanitation Data'!H157))),'Data Summary'!DG163="Yes"),OFFSET('Sanitation Data'!$H$10,0,10*ROW('Sanitation Data'!H157)),NA())</f>
        <v>#N/A</v>
      </c>
      <c r="AS163" s="98" t="e">
        <f ca="true">+IF(AND(ISNUMBER(OFFSET('Sanitation Data'!$H$11,0,10*ROW('Sanitation Data'!H157))),'Data Summary'!DH163="Yes"),OFFSET('Sanitation Data'!$H$11,0,10*ROW('Sanitation Data'!H157)),NA())</f>
        <v>#N/A</v>
      </c>
      <c r="AT163" s="98" t="e">
        <f ca="true">+IF(AND(ISNUMBER(OFFSET('Sanitation Data'!$H$12,0,10*ROW('Sanitation Data'!H157))),'Data Summary'!DI163="Yes"),OFFSET('Sanitation Data'!$H$12,0,10*ROW('Sanitation Data'!H157)),NA())</f>
        <v>#N/A</v>
      </c>
      <c r="AU163" s="98" t="e">
        <f ca="true">+IF(AND(ISNUMBER(OFFSET('Sanitation Data'!$I$4,0,10*ROW('Sanitation Data'!I157))),'Data Summary'!DJ163="Yes"),100-OFFSET('Sanitation Data'!$I$4,0,10*ROW('Sanitation Data'!I157)),NA())</f>
        <v>#N/A</v>
      </c>
      <c r="AV163" s="98" t="e">
        <f ca="true">+IF(AND(ISNUMBER(OFFSET('Sanitation Data'!$I$6,0,10*ROW('Sanitation Data'!I157))),'Data Summary'!DK163="Yes"),OFFSET('Sanitation Data'!$I$6,0,10*ROW('Sanitation Data'!I157)),NA())</f>
        <v>#N/A</v>
      </c>
      <c r="AW163" s="98" t="e">
        <f ca="true">+IF(AND(ISNUMBER(OFFSET('Sanitation Data'!$I$10,0,10*ROW('Sanitation Data'!I157))),'Data Summary'!DL163="Yes"),OFFSET('Sanitation Data'!$I$10,0,10*ROW('Sanitation Data'!I157)),NA())</f>
        <v>#N/A</v>
      </c>
      <c r="AX163" s="98" t="e">
        <f ca="true">+IF(AND(ISNUMBER(OFFSET('Sanitation Data'!$I$11,0,10*ROW('Sanitation Data'!I157))),'Data Summary'!DM163="Yes"),OFFSET('Sanitation Data'!$I$11,0,10*ROW('Sanitation Data'!I157)),NA())</f>
        <v>#N/A</v>
      </c>
      <c r="AY163" s="98" t="e">
        <f ca="true">+IF(AND(ISNUMBER(OFFSET('Sanitation Data'!$I$12,0,10*ROW('Sanitation Data'!I157))),'Data Summary'!DN163="Yes"),OFFSET('Sanitation Data'!$I$12,0,10*ROW('Sanitation Data'!I157)),NA())</f>
        <v>#N/A</v>
      </c>
      <c r="AZ163" s="99" t="e">
        <f ca="true">+IF(AND(ISNUMBER(OFFSET('Hygiene Data'!$D$5,0,10*ROW('Hygiene Data'!D157))),'Data Summary'!DO163="Yes"),OFFSET('Hygiene Data'!$D$5,0,10*ROW('Hygiene Data'!D157)),NA())</f>
        <v>#N/A</v>
      </c>
      <c r="BA163" s="99" t="e">
        <f ca="true">+IF(AND(ISNUMBER(OFFSET('Hygiene Data'!$D$7,0,10*ROW('Hygiene Data'!D157))),'Data Summary'!DP163="Yes"),OFFSET('Hygiene Data'!$D$7,0,10*ROW('Hygiene Data'!D157)),NA())</f>
        <v>#N/A</v>
      </c>
      <c r="BB163" s="99" t="e">
        <f ca="true">+IF(AND(ISNUMBER(OFFSET('Hygiene Data'!$D$9,0,10*ROW('Hygiene Data'!D157))),'Data Summary'!DQ163="Yes"),OFFSET('Hygiene Data'!$D$9,0,10*ROW('Hygiene Data'!D157)),NA())</f>
        <v>#N/A</v>
      </c>
      <c r="BC163" s="99" t="e">
        <f ca="true">+IF(AND(ISNUMBER(OFFSET('Hygiene Data'!$E$5,0,10*ROW('Hygiene Data'!E157))),'Data Summary'!DR163="Yes"),OFFSET('Hygiene Data'!$E$5,0,10*ROW('Hygiene Data'!E157)),NA())</f>
        <v>#N/A</v>
      </c>
      <c r="BD163" s="99" t="e">
        <f ca="true">+IF(AND(ISNUMBER(OFFSET('Hygiene Data'!$E$7,0,10*ROW('Hygiene Data'!E157))),'Data Summary'!DS163="Yes"),OFFSET('Hygiene Data'!$E$7,0,10*ROW('Hygiene Data'!E157)),NA())</f>
        <v>#N/A</v>
      </c>
      <c r="BE163" s="99" t="e">
        <f ca="true">+IF(AND(ISNUMBER(OFFSET('Hygiene Data'!$E$9,0,10*ROW('Hygiene Data'!E157))),'Data Summary'!DT163="Yes"),OFFSET('Hygiene Data'!$E$9,0,10*ROW('Hygiene Data'!E157)),NA())</f>
        <v>#N/A</v>
      </c>
      <c r="BF163" s="99" t="e">
        <f ca="true">+IF(AND(ISNUMBER(OFFSET('Hygiene Data'!$F$5,0,10*ROW('Hygiene Data'!F157))),'Data Summary'!DU163="Yes"),OFFSET('Hygiene Data'!$F$5,0,10*ROW('Hygiene Data'!F157)),NA())</f>
        <v>#N/A</v>
      </c>
      <c r="BG163" s="99" t="e">
        <f ca="true">+IF(AND(ISNUMBER(OFFSET('Hygiene Data'!$F$7,0,10*ROW('Hygiene Data'!F157))),'Data Summary'!DV163="Yes"),OFFSET('Hygiene Data'!$F$7,0,10*ROW('Hygiene Data'!F157)),NA())</f>
        <v>#N/A</v>
      </c>
      <c r="BH163" s="99" t="e">
        <f ca="true">+IF(AND(ISNUMBER(OFFSET('Hygiene Data'!$F$9,0,10*ROW('Hygiene Data'!F157))),'Data Summary'!DW163="Yes"),OFFSET('Hygiene Data'!$F$9,0,10*ROW('Hygiene Data'!F157)),NA())</f>
        <v>#N/A</v>
      </c>
      <c r="BI163" s="99" t="e">
        <f ca="true">+IF(AND(ISNUMBER(OFFSET('Hygiene Data'!$G$5,0,10*ROW('Hygiene Data'!G157))),'Data Summary'!DX163="Yes"),OFFSET('Hygiene Data'!$G$5,0,10*ROW('Hygiene Data'!G157)),NA())</f>
        <v>#N/A</v>
      </c>
      <c r="BJ163" s="99" t="e">
        <f ca="true">+IF(AND(ISNUMBER(OFFSET('Hygiene Data'!$G$7,0,10*ROW('Hygiene Data'!G157))),'Data Summary'!DY163="Yes"),OFFSET('Hygiene Data'!$G$7,0,10*ROW('Hygiene Data'!G157)),NA())</f>
        <v>#N/A</v>
      </c>
      <c r="BK163" s="99" t="e">
        <f ca="true">+IF(AND(ISNUMBER(OFFSET('Hygiene Data'!$G$9,0,10*ROW('Hygiene Data'!G157))),'Data Summary'!DZ163="Yes"),OFFSET('Hygiene Data'!$G$9,0,10*ROW('Hygiene Data'!G157)),NA())</f>
        <v>#N/A</v>
      </c>
      <c r="BL163" s="99" t="e">
        <f ca="true">+IF(AND(ISNUMBER(OFFSET('Hygiene Data'!$H$5,0,10*ROW('Hygiene Data'!H157))),'Data Summary'!EA163="Yes"),OFFSET('Hygiene Data'!$H$5,0,10*ROW('Hygiene Data'!H157)),NA())</f>
        <v>#N/A</v>
      </c>
      <c r="BM163" s="99" t="e">
        <f ca="true">+IF(AND(ISNUMBER(OFFSET('Hygiene Data'!$H$7,0,10*ROW('Hygiene Data'!H157))),'Data Summary'!EB163="Yes"),OFFSET('Hygiene Data'!$H$7,0,10*ROW('Hygiene Data'!H157)),NA())</f>
        <v>#N/A</v>
      </c>
      <c r="BN163" s="99" t="e">
        <f ca="true">+IF(AND(ISNUMBER(OFFSET('Hygiene Data'!$H$9,0,10*ROW('Hygiene Data'!H157))),'Data Summary'!EC163="Yes"),OFFSET('Hygiene Data'!$H$9,0,10*ROW('Hygiene Data'!H157)),NA())</f>
        <v>#N/A</v>
      </c>
      <c r="BO163" s="99" t="e">
        <f ca="true">+IF(AND(ISNUMBER(OFFSET('Hygiene Data'!$I$5,0,10*ROW('Hygiene Data'!I157))),'Data Summary'!ED163="Yes"),OFFSET('Hygiene Data'!$I$5,0,10*ROW('Hygiene Data'!I157)),NA())</f>
        <v>#N/A</v>
      </c>
      <c r="BP163" s="99" t="e">
        <f ca="true">+IF(AND(ISNUMBER(OFFSET('Hygiene Data'!$I$7,0,10*ROW('Hygiene Data'!I157))),'Data Summary'!EE163="Yes"),OFFSET('Hygiene Data'!$I$7,0,10*ROW('Hygiene Data'!I157)),NA())</f>
        <v>#N/A</v>
      </c>
      <c r="BQ163" s="99" t="e">
        <f ca="true">+IF(AND(ISNUMBER(OFFSET('Hygiene Data'!$I$9,0,10*ROW('Hygiene Data'!I157))),'Data Summary'!EF163="Yes"),OFFSET('Hygiene Data'!$I$9,0,10*ROW('Hygiene Data'!I157)),NA())</f>
        <v>#N/A</v>
      </c>
    </row>
    <row xmlns:x14ac="http://schemas.microsoft.com/office/spreadsheetml/2009/9/ac" r="164" x14ac:dyDescent="0.2">
      <c r="A164" s="337" t="e">
        <f ca="true">+RIGHT('Data Summary'!A164,LEN('Data Summary'!A164)-9)</f>
        <v>#VALUE!</v>
      </c>
      <c r="B164" s="38" t="str">
        <f ca="true">+IF(ISTEXT('Data Summary'!B164),'Data Summary'!B164,"")</f>
        <v/>
      </c>
      <c r="C164" s="336" t="e">
        <f ca="true">+VALUE('Data Summary'!C164)</f>
        <v>#VALUE!</v>
      </c>
      <c r="D164" s="97" t="e">
        <f ca="true">+IF(AND(ISNUMBER(OFFSET('Water Data'!$D$4,0,10*ROW('Water Data'!D158))),'Data Summary'!BS164="Yes"),100-OFFSET('Water Data'!$D$4,0,10*ROW('Water Data'!D158)),NA())</f>
        <v>#N/A</v>
      </c>
      <c r="E164" s="97" t="e">
        <f ca="true">+IF(AND(ISNUMBER(OFFSET('Water Data'!$D$6,0,10*ROW('Water Data'!D158))),'Data Summary'!BT164="Yes"),OFFSET('Water Data'!$D$6,0,10*ROW('Water Data'!D158)),NA())</f>
        <v>#N/A</v>
      </c>
      <c r="F164" s="97" t="e">
        <f ca="true">+IF(AND(ISNUMBER(OFFSET('Water Data'!$D$9,0,10*ROW('Water Data'!D158))),'Data Summary'!BU164="Yes"),OFFSET('Water Data'!$D$9,0,10*ROW('Water Data'!D158)),NA())</f>
        <v>#N/A</v>
      </c>
      <c r="G164" s="97" t="e">
        <f ca="true">+IF(AND(ISNUMBER(OFFSET('Water Data'!$E$4,0,10*ROW('Water Data'!E158))),'Data Summary'!BV164="Yes"),100-OFFSET('Water Data'!$E$4,0,10*ROW('Water Data'!E158)),NA())</f>
        <v>#N/A</v>
      </c>
      <c r="H164" s="97" t="e">
        <f ca="true">+IF(AND(ISNUMBER(OFFSET('Water Data'!$E$6,0,10*ROW('Water Data'!E158))),'Data Summary'!BW164="Yes"),OFFSET('Water Data'!$E$6,0,10*ROW('Water Data'!E158)),NA())</f>
        <v>#N/A</v>
      </c>
      <c r="I164" s="97" t="e">
        <f ca="true">+IF(AND(ISNUMBER(OFFSET('Water Data'!$E$9,0,10*ROW('Water Data'!E158))),'Data Summary'!BX164="Yes"),OFFSET('Water Data'!$E$9,0,10*ROW('Water Data'!E158)),NA())</f>
        <v>#N/A</v>
      </c>
      <c r="J164" s="97" t="e">
        <f ca="true">+IF(AND(ISNUMBER(OFFSET('Water Data'!$F$4,0,10*ROW('Water Data'!F158))),'Data Summary'!BY164="Yes"),100-OFFSET('Water Data'!$F$4,0,10*ROW('Water Data'!F158)),NA())</f>
        <v>#N/A</v>
      </c>
      <c r="K164" s="97" t="e">
        <f ca="true">+IF(AND(ISNUMBER(OFFSET('Water Data'!$F$6,0,10*ROW('Water Data'!F158))),'Data Summary'!BZ164="Yes"),OFFSET('Water Data'!$F$6,0,10*ROW('Water Data'!F158)),NA())</f>
        <v>#N/A</v>
      </c>
      <c r="L164" s="97" t="e">
        <f ca="true">+IF(AND(ISNUMBER(OFFSET('Water Data'!$F$9,0,10*ROW('Water Data'!F158))),'Data Summary'!CA164="Yes"),OFFSET('Water Data'!$F$9,0,10*ROW('Water Data'!F158)),NA())</f>
        <v>#N/A</v>
      </c>
      <c r="M164" s="97" t="e">
        <f ca="true">+IF(AND(ISNUMBER(OFFSET('Water Data'!$G$4,0,10*ROW('Water Data'!G158))),'Data Summary'!CB164="Yes"),100-OFFSET('Water Data'!$G$4,0,10*ROW('Water Data'!G158)),NA())</f>
        <v>#N/A</v>
      </c>
      <c r="N164" s="97" t="e">
        <f ca="true">+IF(AND(ISNUMBER(OFFSET('Water Data'!$G$6,0,10*ROW('Water Data'!G158))),'Data Summary'!CC164="Yes"),OFFSET('Water Data'!$G$6,0,10*ROW('Water Data'!G158)),NA())</f>
        <v>#N/A</v>
      </c>
      <c r="O164" s="97" t="e">
        <f ca="true">+IF(AND(ISNUMBER(OFFSET('Water Data'!$G$9,0,10*ROW('Water Data'!G158))),'Data Summary'!CD164="Yes"),OFFSET('Water Data'!$G$9,0,10*ROW('Water Data'!G158)),NA())</f>
        <v>#N/A</v>
      </c>
      <c r="P164" s="97" t="e">
        <f ca="true">+IF(AND(ISNUMBER(OFFSET('Water Data'!$H$4,0,10*ROW('Water Data'!H158))),'Data Summary'!CE164="Yes"),100-OFFSET('Water Data'!$H$4,0,10*ROW('Water Data'!H158)),NA())</f>
        <v>#N/A</v>
      </c>
      <c r="Q164" s="97" t="e">
        <f ca="true">+IF(AND(ISNUMBER(OFFSET('Water Data'!$H$6,0,10*ROW('Water Data'!H158))),'Data Summary'!CF164="Yes"),OFFSET('Water Data'!$H$6,0,10*ROW('Water Data'!H158)),NA())</f>
        <v>#N/A</v>
      </c>
      <c r="R164" s="97" t="e">
        <f ca="true">+IF(AND(ISNUMBER(OFFSET('Water Data'!$H$9,0,10*ROW('Water Data'!H158))),'Data Summary'!CG164="Yes"),OFFSET('Water Data'!$H$9,0,10*ROW('Water Data'!H158)),NA())</f>
        <v>#N/A</v>
      </c>
      <c r="S164" s="97" t="e">
        <f ca="true">+IF(AND(ISNUMBER(OFFSET('Water Data'!$I$4,0,10*ROW('Water Data'!I158))),'Data Summary'!CH164="Yes"),100-OFFSET('Water Data'!$I$4,0,10*ROW('Water Data'!I158)),NA())</f>
        <v>#N/A</v>
      </c>
      <c r="T164" s="97" t="e">
        <f ca="true">+IF(AND(ISNUMBER(OFFSET('Water Data'!$I$6,0,10*ROW('Water Data'!I158))),'Data Summary'!CI164="Yes"),OFFSET('Water Data'!$I$6,0,10*ROW('Water Data'!I158)),NA())</f>
        <v>#N/A</v>
      </c>
      <c r="U164" s="97" t="e">
        <f ca="true">+IF(AND(ISNUMBER(OFFSET('Water Data'!$I$9,0,10*ROW('Water Data'!I158))),'Data Summary'!CJ164="Yes"),OFFSET('Water Data'!$I$9,0,10*ROW('Water Data'!I158)),NA())</f>
        <v>#N/A</v>
      </c>
      <c r="V164" s="98" t="e">
        <f ca="true">+IF(AND(ISNUMBER(OFFSET('Sanitation Data'!$D$4,0,10*ROW('Sanitation Data'!D158))),'Data Summary'!CK164="Yes"),100-OFFSET('Sanitation Data'!$D$4,0,10*ROW('Sanitation Data'!D158)),NA())</f>
        <v>#N/A</v>
      </c>
      <c r="W164" s="98" t="e">
        <f ca="true">+IF(AND(ISNUMBER(OFFSET('Sanitation Data'!$D$6,0,10*ROW('Sanitation Data'!D158))),'Data Summary'!CL164="Yes"),OFFSET('Sanitation Data'!$D$6,0,10*ROW('Sanitation Data'!D158)),NA())</f>
        <v>#N/A</v>
      </c>
      <c r="X164" s="98" t="e">
        <f ca="true">+IF(AND(ISNUMBER(OFFSET('Sanitation Data'!$D$10,0,10*ROW('Sanitation Data'!D158))),'Data Summary'!CM164="Yes"),OFFSET('Sanitation Data'!$D$10,0,10*ROW('Sanitation Data'!D158)),NA())</f>
        <v>#N/A</v>
      </c>
      <c r="Y164" s="98" t="e">
        <f ca="true">+IF(AND(ISNUMBER(OFFSET('Sanitation Data'!$D$11,0,10*ROW('Sanitation Data'!D158))),'Data Summary'!CN164="Yes"),OFFSET('Sanitation Data'!$D$11,0,10*ROW('Sanitation Data'!D158)),NA())</f>
        <v>#N/A</v>
      </c>
      <c r="Z164" s="98" t="e">
        <f ca="true">+IF(AND(ISNUMBER(OFFSET('Sanitation Data'!$D$12,0,10*ROW('Sanitation Data'!D158))),'Data Summary'!CO164="Yes"),OFFSET('Sanitation Data'!$D$12,0,10*ROW('Sanitation Data'!D158)),NA())</f>
        <v>#N/A</v>
      </c>
      <c r="AA164" s="98" t="e">
        <f ca="true">+IF(AND(ISNUMBER(OFFSET('Sanitation Data'!$E$4,0,10*ROW('Sanitation Data'!E158))),'Data Summary'!CP164="Yes"),100-OFFSET('Sanitation Data'!$E$4,0,10*ROW('Sanitation Data'!E158)),NA())</f>
        <v>#N/A</v>
      </c>
      <c r="AB164" s="98" t="e">
        <f ca="true">+IF(AND(ISNUMBER(OFFSET('Sanitation Data'!$E$6,0,10*ROW('Sanitation Data'!E158))),'Data Summary'!CQ164="Yes"),OFFSET('Sanitation Data'!$E$6,0,10*ROW('Sanitation Data'!E158)),NA())</f>
        <v>#N/A</v>
      </c>
      <c r="AC164" s="98" t="e">
        <f ca="true">+IF(AND(ISNUMBER(OFFSET('Sanitation Data'!$E$10,0,10*ROW('Sanitation Data'!E158))),'Data Summary'!CR164="Yes"),OFFSET('Sanitation Data'!$E$10,0,10*ROW('Sanitation Data'!E158)),NA())</f>
        <v>#N/A</v>
      </c>
      <c r="AD164" s="98" t="e">
        <f ca="true">+IF(AND(ISNUMBER(OFFSET('Sanitation Data'!$E$11,0,10*ROW('Sanitation Data'!E158))),'Data Summary'!CS164="Yes"),OFFSET('Sanitation Data'!$E$11,0,10*ROW('Sanitation Data'!E158)),NA())</f>
        <v>#N/A</v>
      </c>
      <c r="AE164" s="98" t="e">
        <f ca="true">+IF(AND(ISNUMBER(OFFSET('Sanitation Data'!$E$12,0,10*ROW('Sanitation Data'!E158))),'Data Summary'!CT164="Yes"),OFFSET('Sanitation Data'!$E$12,0,10*ROW('Sanitation Data'!E158)),NA())</f>
        <v>#N/A</v>
      </c>
      <c r="AF164" s="98" t="e">
        <f ca="true">+IF(AND(ISNUMBER(OFFSET('Sanitation Data'!$F$4,0,10*ROW('Sanitation Data'!F158))),'Data Summary'!CU164="Yes"),100-OFFSET('Sanitation Data'!$F$4,0,10*ROW('Sanitation Data'!F158)),NA())</f>
        <v>#N/A</v>
      </c>
      <c r="AG164" s="98" t="e">
        <f ca="true">+IF(AND(ISNUMBER(OFFSET('Sanitation Data'!$F$6,0,10*ROW('Sanitation Data'!F158))),'Data Summary'!CV164="Yes"),OFFSET('Sanitation Data'!$F$6,0,10*ROW('Sanitation Data'!F158)),NA())</f>
        <v>#N/A</v>
      </c>
      <c r="AH164" s="98" t="e">
        <f ca="true">+IF(AND(ISNUMBER(OFFSET('Sanitation Data'!$F$10,0,10*ROW('Sanitation Data'!F158))),'Data Summary'!CW164="Yes"),OFFSET('Sanitation Data'!$F$10,0,10*ROW('Sanitation Data'!F158)),NA())</f>
        <v>#N/A</v>
      </c>
      <c r="AI164" s="98" t="e">
        <f ca="true">+IF(AND(ISNUMBER(OFFSET('Sanitation Data'!$F$11,0,10*ROW('Sanitation Data'!F158))),'Data Summary'!CX164="Yes"),OFFSET('Sanitation Data'!$F$11,0,10*ROW('Sanitation Data'!F158)),NA())</f>
        <v>#N/A</v>
      </c>
      <c r="AJ164" s="98" t="e">
        <f ca="true">+IF(AND(ISNUMBER(OFFSET('Sanitation Data'!$F$12,0,10*ROW('Sanitation Data'!F158))),'Data Summary'!CY164="Yes"),OFFSET('Sanitation Data'!$F$12,0,10*ROW('Sanitation Data'!F158)),NA())</f>
        <v>#N/A</v>
      </c>
      <c r="AK164" s="98" t="e">
        <f ca="true">+IF(AND(ISNUMBER(OFFSET('Sanitation Data'!$G$4,0,10*ROW('Sanitation Data'!G158))),'Data Summary'!CZ164="Yes"),100-OFFSET('Sanitation Data'!$G$4,0,10*ROW('Sanitation Data'!G158)),NA())</f>
        <v>#N/A</v>
      </c>
      <c r="AL164" s="98" t="e">
        <f ca="true">+IF(AND(ISNUMBER(OFFSET('Sanitation Data'!$G$6,0,10*ROW('Sanitation Data'!G158))),'Data Summary'!DA164="Yes"),OFFSET('Sanitation Data'!$G$6,0,10*ROW('Sanitation Data'!G158)),NA())</f>
        <v>#N/A</v>
      </c>
      <c r="AM164" s="98" t="e">
        <f ca="true">+IF(AND(ISNUMBER(OFFSET('Sanitation Data'!$G$10,0,10*ROW('Sanitation Data'!G158))),'Data Summary'!DB164="Yes"),OFFSET('Sanitation Data'!$G$10,0,10*ROW('Sanitation Data'!G158)),NA())</f>
        <v>#N/A</v>
      </c>
      <c r="AN164" s="98" t="e">
        <f ca="true">+IF(AND(ISNUMBER(OFFSET('Sanitation Data'!$G$11,0,10*ROW('Sanitation Data'!G158))),'Data Summary'!DC164="Yes"),OFFSET('Sanitation Data'!$G$11,0,10*ROW('Sanitation Data'!G158)),NA())</f>
        <v>#N/A</v>
      </c>
      <c r="AO164" s="98" t="e">
        <f ca="true">+IF(AND(ISNUMBER(OFFSET('Sanitation Data'!$G$12,0,10*ROW('Sanitation Data'!G158))),'Data Summary'!DD164="Yes"),OFFSET('Sanitation Data'!$G$12,0,10*ROW('Sanitation Data'!G158)),NA())</f>
        <v>#N/A</v>
      </c>
      <c r="AP164" s="98" t="e">
        <f ca="true">+IF(AND(ISNUMBER(OFFSET('Sanitation Data'!$H$4,0,10*ROW('Sanitation Data'!H158))),'Data Summary'!DE164="Yes"),100-OFFSET('Sanitation Data'!$H$4,0,10*ROW('Sanitation Data'!H158)),NA())</f>
        <v>#N/A</v>
      </c>
      <c r="AQ164" s="98" t="e">
        <f ca="true">+IF(AND(ISNUMBER(OFFSET('Sanitation Data'!$H$6,0,10*ROW('Sanitation Data'!H158))),'Data Summary'!DF164="Yes"),OFFSET('Sanitation Data'!$H$6,0,10*ROW('Sanitation Data'!H158)),NA())</f>
        <v>#N/A</v>
      </c>
      <c r="AR164" s="98" t="e">
        <f ca="true">+IF(AND(ISNUMBER(OFFSET('Sanitation Data'!$H$10,0,10*ROW('Sanitation Data'!H158))),'Data Summary'!DG164="Yes"),OFFSET('Sanitation Data'!$H$10,0,10*ROW('Sanitation Data'!H158)),NA())</f>
        <v>#N/A</v>
      </c>
      <c r="AS164" s="98" t="e">
        <f ca="true">+IF(AND(ISNUMBER(OFFSET('Sanitation Data'!$H$11,0,10*ROW('Sanitation Data'!H158))),'Data Summary'!DH164="Yes"),OFFSET('Sanitation Data'!$H$11,0,10*ROW('Sanitation Data'!H158)),NA())</f>
        <v>#N/A</v>
      </c>
      <c r="AT164" s="98" t="e">
        <f ca="true">+IF(AND(ISNUMBER(OFFSET('Sanitation Data'!$H$12,0,10*ROW('Sanitation Data'!H158))),'Data Summary'!DI164="Yes"),OFFSET('Sanitation Data'!$H$12,0,10*ROW('Sanitation Data'!H158)),NA())</f>
        <v>#N/A</v>
      </c>
      <c r="AU164" s="98" t="e">
        <f ca="true">+IF(AND(ISNUMBER(OFFSET('Sanitation Data'!$I$4,0,10*ROW('Sanitation Data'!I158))),'Data Summary'!DJ164="Yes"),100-OFFSET('Sanitation Data'!$I$4,0,10*ROW('Sanitation Data'!I158)),NA())</f>
        <v>#N/A</v>
      </c>
      <c r="AV164" s="98" t="e">
        <f ca="true">+IF(AND(ISNUMBER(OFFSET('Sanitation Data'!$I$6,0,10*ROW('Sanitation Data'!I158))),'Data Summary'!DK164="Yes"),OFFSET('Sanitation Data'!$I$6,0,10*ROW('Sanitation Data'!I158)),NA())</f>
        <v>#N/A</v>
      </c>
      <c r="AW164" s="98" t="e">
        <f ca="true">+IF(AND(ISNUMBER(OFFSET('Sanitation Data'!$I$10,0,10*ROW('Sanitation Data'!I158))),'Data Summary'!DL164="Yes"),OFFSET('Sanitation Data'!$I$10,0,10*ROW('Sanitation Data'!I158)),NA())</f>
        <v>#N/A</v>
      </c>
      <c r="AX164" s="98" t="e">
        <f ca="true">+IF(AND(ISNUMBER(OFFSET('Sanitation Data'!$I$11,0,10*ROW('Sanitation Data'!I158))),'Data Summary'!DM164="Yes"),OFFSET('Sanitation Data'!$I$11,0,10*ROW('Sanitation Data'!I158)),NA())</f>
        <v>#N/A</v>
      </c>
      <c r="AY164" s="98" t="e">
        <f ca="true">+IF(AND(ISNUMBER(OFFSET('Sanitation Data'!$I$12,0,10*ROW('Sanitation Data'!I158))),'Data Summary'!DN164="Yes"),OFFSET('Sanitation Data'!$I$12,0,10*ROW('Sanitation Data'!I158)),NA())</f>
        <v>#N/A</v>
      </c>
      <c r="AZ164" s="99" t="e">
        <f ca="true">+IF(AND(ISNUMBER(OFFSET('Hygiene Data'!$D$5,0,10*ROW('Hygiene Data'!D158))),'Data Summary'!DO164="Yes"),OFFSET('Hygiene Data'!$D$5,0,10*ROW('Hygiene Data'!D158)),NA())</f>
        <v>#N/A</v>
      </c>
      <c r="BA164" s="99" t="e">
        <f ca="true">+IF(AND(ISNUMBER(OFFSET('Hygiene Data'!$D$7,0,10*ROW('Hygiene Data'!D158))),'Data Summary'!DP164="Yes"),OFFSET('Hygiene Data'!$D$7,0,10*ROW('Hygiene Data'!D158)),NA())</f>
        <v>#N/A</v>
      </c>
      <c r="BB164" s="99" t="e">
        <f ca="true">+IF(AND(ISNUMBER(OFFSET('Hygiene Data'!$D$9,0,10*ROW('Hygiene Data'!D158))),'Data Summary'!DQ164="Yes"),OFFSET('Hygiene Data'!$D$9,0,10*ROW('Hygiene Data'!D158)),NA())</f>
        <v>#N/A</v>
      </c>
      <c r="BC164" s="99" t="e">
        <f ca="true">+IF(AND(ISNUMBER(OFFSET('Hygiene Data'!$E$5,0,10*ROW('Hygiene Data'!E158))),'Data Summary'!DR164="Yes"),OFFSET('Hygiene Data'!$E$5,0,10*ROW('Hygiene Data'!E158)),NA())</f>
        <v>#N/A</v>
      </c>
      <c r="BD164" s="99" t="e">
        <f ca="true">+IF(AND(ISNUMBER(OFFSET('Hygiene Data'!$E$7,0,10*ROW('Hygiene Data'!E158))),'Data Summary'!DS164="Yes"),OFFSET('Hygiene Data'!$E$7,0,10*ROW('Hygiene Data'!E158)),NA())</f>
        <v>#N/A</v>
      </c>
      <c r="BE164" s="99" t="e">
        <f ca="true">+IF(AND(ISNUMBER(OFFSET('Hygiene Data'!$E$9,0,10*ROW('Hygiene Data'!E158))),'Data Summary'!DT164="Yes"),OFFSET('Hygiene Data'!$E$9,0,10*ROW('Hygiene Data'!E158)),NA())</f>
        <v>#N/A</v>
      </c>
      <c r="BF164" s="99" t="e">
        <f ca="true">+IF(AND(ISNUMBER(OFFSET('Hygiene Data'!$F$5,0,10*ROW('Hygiene Data'!F158))),'Data Summary'!DU164="Yes"),OFFSET('Hygiene Data'!$F$5,0,10*ROW('Hygiene Data'!F158)),NA())</f>
        <v>#N/A</v>
      </c>
      <c r="BG164" s="99" t="e">
        <f ca="true">+IF(AND(ISNUMBER(OFFSET('Hygiene Data'!$F$7,0,10*ROW('Hygiene Data'!F158))),'Data Summary'!DV164="Yes"),OFFSET('Hygiene Data'!$F$7,0,10*ROW('Hygiene Data'!F158)),NA())</f>
        <v>#N/A</v>
      </c>
      <c r="BH164" s="99" t="e">
        <f ca="true">+IF(AND(ISNUMBER(OFFSET('Hygiene Data'!$F$9,0,10*ROW('Hygiene Data'!F158))),'Data Summary'!DW164="Yes"),OFFSET('Hygiene Data'!$F$9,0,10*ROW('Hygiene Data'!F158)),NA())</f>
        <v>#N/A</v>
      </c>
      <c r="BI164" s="99" t="e">
        <f ca="true">+IF(AND(ISNUMBER(OFFSET('Hygiene Data'!$G$5,0,10*ROW('Hygiene Data'!G158))),'Data Summary'!DX164="Yes"),OFFSET('Hygiene Data'!$G$5,0,10*ROW('Hygiene Data'!G158)),NA())</f>
        <v>#N/A</v>
      </c>
      <c r="BJ164" s="99" t="e">
        <f ca="true">+IF(AND(ISNUMBER(OFFSET('Hygiene Data'!$G$7,0,10*ROW('Hygiene Data'!G158))),'Data Summary'!DY164="Yes"),OFFSET('Hygiene Data'!$G$7,0,10*ROW('Hygiene Data'!G158)),NA())</f>
        <v>#N/A</v>
      </c>
      <c r="BK164" s="99" t="e">
        <f ca="true">+IF(AND(ISNUMBER(OFFSET('Hygiene Data'!$G$9,0,10*ROW('Hygiene Data'!G158))),'Data Summary'!DZ164="Yes"),OFFSET('Hygiene Data'!$G$9,0,10*ROW('Hygiene Data'!G158)),NA())</f>
        <v>#N/A</v>
      </c>
      <c r="BL164" s="99" t="e">
        <f ca="true">+IF(AND(ISNUMBER(OFFSET('Hygiene Data'!$H$5,0,10*ROW('Hygiene Data'!H158))),'Data Summary'!EA164="Yes"),OFFSET('Hygiene Data'!$H$5,0,10*ROW('Hygiene Data'!H158)),NA())</f>
        <v>#N/A</v>
      </c>
      <c r="BM164" s="99" t="e">
        <f ca="true">+IF(AND(ISNUMBER(OFFSET('Hygiene Data'!$H$7,0,10*ROW('Hygiene Data'!H158))),'Data Summary'!EB164="Yes"),OFFSET('Hygiene Data'!$H$7,0,10*ROW('Hygiene Data'!H158)),NA())</f>
        <v>#N/A</v>
      </c>
      <c r="BN164" s="99" t="e">
        <f ca="true">+IF(AND(ISNUMBER(OFFSET('Hygiene Data'!$H$9,0,10*ROW('Hygiene Data'!H158))),'Data Summary'!EC164="Yes"),OFFSET('Hygiene Data'!$H$9,0,10*ROW('Hygiene Data'!H158)),NA())</f>
        <v>#N/A</v>
      </c>
      <c r="BO164" s="99" t="e">
        <f ca="true">+IF(AND(ISNUMBER(OFFSET('Hygiene Data'!$I$5,0,10*ROW('Hygiene Data'!I158))),'Data Summary'!ED164="Yes"),OFFSET('Hygiene Data'!$I$5,0,10*ROW('Hygiene Data'!I158)),NA())</f>
        <v>#N/A</v>
      </c>
      <c r="BP164" s="99" t="e">
        <f ca="true">+IF(AND(ISNUMBER(OFFSET('Hygiene Data'!$I$7,0,10*ROW('Hygiene Data'!I158))),'Data Summary'!EE164="Yes"),OFFSET('Hygiene Data'!$I$7,0,10*ROW('Hygiene Data'!I158)),NA())</f>
        <v>#N/A</v>
      </c>
      <c r="BQ164" s="99" t="e">
        <f ca="true">+IF(AND(ISNUMBER(OFFSET('Hygiene Data'!$I$9,0,10*ROW('Hygiene Data'!I158))),'Data Summary'!EF164="Yes"),OFFSET('Hygiene Data'!$I$9,0,10*ROW('Hygiene Data'!I158)),NA())</f>
        <v>#N/A</v>
      </c>
    </row>
    <row xmlns:x14ac="http://schemas.microsoft.com/office/spreadsheetml/2009/9/ac" r="165" x14ac:dyDescent="0.2">
      <c r="A165" s="337" t="e">
        <f ca="true">+RIGHT('Data Summary'!A165,LEN('Data Summary'!A165)-9)</f>
        <v>#VALUE!</v>
      </c>
      <c r="B165" s="38" t="str">
        <f ca="true">+IF(ISTEXT('Data Summary'!B165),'Data Summary'!B165,"")</f>
        <v/>
      </c>
      <c r="C165" s="336" t="e">
        <f ca="true">+VALUE('Data Summary'!C165)</f>
        <v>#VALUE!</v>
      </c>
      <c r="D165" s="97" t="e">
        <f ca="true">+IF(AND(ISNUMBER(OFFSET('Water Data'!$D$4,0,10*ROW('Water Data'!D159))),'Data Summary'!BS165="Yes"),100-OFFSET('Water Data'!$D$4,0,10*ROW('Water Data'!D159)),NA())</f>
        <v>#N/A</v>
      </c>
      <c r="E165" s="97" t="e">
        <f ca="true">+IF(AND(ISNUMBER(OFFSET('Water Data'!$D$6,0,10*ROW('Water Data'!D159))),'Data Summary'!BT165="Yes"),OFFSET('Water Data'!$D$6,0,10*ROW('Water Data'!D159)),NA())</f>
        <v>#N/A</v>
      </c>
      <c r="F165" s="97" t="e">
        <f ca="true">+IF(AND(ISNUMBER(OFFSET('Water Data'!$D$9,0,10*ROW('Water Data'!D159))),'Data Summary'!BU165="Yes"),OFFSET('Water Data'!$D$9,0,10*ROW('Water Data'!D159)),NA())</f>
        <v>#N/A</v>
      </c>
      <c r="G165" s="97" t="e">
        <f ca="true">+IF(AND(ISNUMBER(OFFSET('Water Data'!$E$4,0,10*ROW('Water Data'!E159))),'Data Summary'!BV165="Yes"),100-OFFSET('Water Data'!$E$4,0,10*ROW('Water Data'!E159)),NA())</f>
        <v>#N/A</v>
      </c>
      <c r="H165" s="97" t="e">
        <f ca="true">+IF(AND(ISNUMBER(OFFSET('Water Data'!$E$6,0,10*ROW('Water Data'!E159))),'Data Summary'!BW165="Yes"),OFFSET('Water Data'!$E$6,0,10*ROW('Water Data'!E159)),NA())</f>
        <v>#N/A</v>
      </c>
      <c r="I165" s="97" t="e">
        <f ca="true">+IF(AND(ISNUMBER(OFFSET('Water Data'!$E$9,0,10*ROW('Water Data'!E159))),'Data Summary'!BX165="Yes"),OFFSET('Water Data'!$E$9,0,10*ROW('Water Data'!E159)),NA())</f>
        <v>#N/A</v>
      </c>
      <c r="J165" s="97" t="e">
        <f ca="true">+IF(AND(ISNUMBER(OFFSET('Water Data'!$F$4,0,10*ROW('Water Data'!F159))),'Data Summary'!BY165="Yes"),100-OFFSET('Water Data'!$F$4,0,10*ROW('Water Data'!F159)),NA())</f>
        <v>#N/A</v>
      </c>
      <c r="K165" s="97" t="e">
        <f ca="true">+IF(AND(ISNUMBER(OFFSET('Water Data'!$F$6,0,10*ROW('Water Data'!F159))),'Data Summary'!BZ165="Yes"),OFFSET('Water Data'!$F$6,0,10*ROW('Water Data'!F159)),NA())</f>
        <v>#N/A</v>
      </c>
      <c r="L165" s="97" t="e">
        <f ca="true">+IF(AND(ISNUMBER(OFFSET('Water Data'!$F$9,0,10*ROW('Water Data'!F159))),'Data Summary'!CA165="Yes"),OFFSET('Water Data'!$F$9,0,10*ROW('Water Data'!F159)),NA())</f>
        <v>#N/A</v>
      </c>
      <c r="M165" s="97" t="e">
        <f ca="true">+IF(AND(ISNUMBER(OFFSET('Water Data'!$G$4,0,10*ROW('Water Data'!G159))),'Data Summary'!CB165="Yes"),100-OFFSET('Water Data'!$G$4,0,10*ROW('Water Data'!G159)),NA())</f>
        <v>#N/A</v>
      </c>
      <c r="N165" s="97" t="e">
        <f ca="true">+IF(AND(ISNUMBER(OFFSET('Water Data'!$G$6,0,10*ROW('Water Data'!G159))),'Data Summary'!CC165="Yes"),OFFSET('Water Data'!$G$6,0,10*ROW('Water Data'!G159)),NA())</f>
        <v>#N/A</v>
      </c>
      <c r="O165" s="97" t="e">
        <f ca="true">+IF(AND(ISNUMBER(OFFSET('Water Data'!$G$9,0,10*ROW('Water Data'!G159))),'Data Summary'!CD165="Yes"),OFFSET('Water Data'!$G$9,0,10*ROW('Water Data'!G159)),NA())</f>
        <v>#N/A</v>
      </c>
      <c r="P165" s="97" t="e">
        <f ca="true">+IF(AND(ISNUMBER(OFFSET('Water Data'!$H$4,0,10*ROW('Water Data'!H159))),'Data Summary'!CE165="Yes"),100-OFFSET('Water Data'!$H$4,0,10*ROW('Water Data'!H159)),NA())</f>
        <v>#N/A</v>
      </c>
      <c r="Q165" s="97" t="e">
        <f ca="true">+IF(AND(ISNUMBER(OFFSET('Water Data'!$H$6,0,10*ROW('Water Data'!H159))),'Data Summary'!CF165="Yes"),OFFSET('Water Data'!$H$6,0,10*ROW('Water Data'!H159)),NA())</f>
        <v>#N/A</v>
      </c>
      <c r="R165" s="97" t="e">
        <f ca="true">+IF(AND(ISNUMBER(OFFSET('Water Data'!$H$9,0,10*ROW('Water Data'!H159))),'Data Summary'!CG165="Yes"),OFFSET('Water Data'!$H$9,0,10*ROW('Water Data'!H159)),NA())</f>
        <v>#N/A</v>
      </c>
      <c r="S165" s="97" t="e">
        <f ca="true">+IF(AND(ISNUMBER(OFFSET('Water Data'!$I$4,0,10*ROW('Water Data'!I159))),'Data Summary'!CH165="Yes"),100-OFFSET('Water Data'!$I$4,0,10*ROW('Water Data'!I159)),NA())</f>
        <v>#N/A</v>
      </c>
      <c r="T165" s="97" t="e">
        <f ca="true">+IF(AND(ISNUMBER(OFFSET('Water Data'!$I$6,0,10*ROW('Water Data'!I159))),'Data Summary'!CI165="Yes"),OFFSET('Water Data'!$I$6,0,10*ROW('Water Data'!I159)),NA())</f>
        <v>#N/A</v>
      </c>
      <c r="U165" s="97" t="e">
        <f ca="true">+IF(AND(ISNUMBER(OFFSET('Water Data'!$I$9,0,10*ROW('Water Data'!I159))),'Data Summary'!CJ165="Yes"),OFFSET('Water Data'!$I$9,0,10*ROW('Water Data'!I159)),NA())</f>
        <v>#N/A</v>
      </c>
      <c r="V165" s="98" t="e">
        <f ca="true">+IF(AND(ISNUMBER(OFFSET('Sanitation Data'!$D$4,0,10*ROW('Sanitation Data'!D159))),'Data Summary'!CK165="Yes"),100-OFFSET('Sanitation Data'!$D$4,0,10*ROW('Sanitation Data'!D159)),NA())</f>
        <v>#N/A</v>
      </c>
      <c r="W165" s="98" t="e">
        <f ca="true">+IF(AND(ISNUMBER(OFFSET('Sanitation Data'!$D$6,0,10*ROW('Sanitation Data'!D159))),'Data Summary'!CL165="Yes"),OFFSET('Sanitation Data'!$D$6,0,10*ROW('Sanitation Data'!D159)),NA())</f>
        <v>#N/A</v>
      </c>
      <c r="X165" s="98" t="e">
        <f ca="true">+IF(AND(ISNUMBER(OFFSET('Sanitation Data'!$D$10,0,10*ROW('Sanitation Data'!D159))),'Data Summary'!CM165="Yes"),OFFSET('Sanitation Data'!$D$10,0,10*ROW('Sanitation Data'!D159)),NA())</f>
        <v>#N/A</v>
      </c>
      <c r="Y165" s="98" t="e">
        <f ca="true">+IF(AND(ISNUMBER(OFFSET('Sanitation Data'!$D$11,0,10*ROW('Sanitation Data'!D159))),'Data Summary'!CN165="Yes"),OFFSET('Sanitation Data'!$D$11,0,10*ROW('Sanitation Data'!D159)),NA())</f>
        <v>#N/A</v>
      </c>
      <c r="Z165" s="98" t="e">
        <f ca="true">+IF(AND(ISNUMBER(OFFSET('Sanitation Data'!$D$12,0,10*ROW('Sanitation Data'!D159))),'Data Summary'!CO165="Yes"),OFFSET('Sanitation Data'!$D$12,0,10*ROW('Sanitation Data'!D159)),NA())</f>
        <v>#N/A</v>
      </c>
      <c r="AA165" s="98" t="e">
        <f ca="true">+IF(AND(ISNUMBER(OFFSET('Sanitation Data'!$E$4,0,10*ROW('Sanitation Data'!E159))),'Data Summary'!CP165="Yes"),100-OFFSET('Sanitation Data'!$E$4,0,10*ROW('Sanitation Data'!E159)),NA())</f>
        <v>#N/A</v>
      </c>
      <c r="AB165" s="98" t="e">
        <f ca="true">+IF(AND(ISNUMBER(OFFSET('Sanitation Data'!$E$6,0,10*ROW('Sanitation Data'!E159))),'Data Summary'!CQ165="Yes"),OFFSET('Sanitation Data'!$E$6,0,10*ROW('Sanitation Data'!E159)),NA())</f>
        <v>#N/A</v>
      </c>
      <c r="AC165" s="98" t="e">
        <f ca="true">+IF(AND(ISNUMBER(OFFSET('Sanitation Data'!$E$10,0,10*ROW('Sanitation Data'!E159))),'Data Summary'!CR165="Yes"),OFFSET('Sanitation Data'!$E$10,0,10*ROW('Sanitation Data'!E159)),NA())</f>
        <v>#N/A</v>
      </c>
      <c r="AD165" s="98" t="e">
        <f ca="true">+IF(AND(ISNUMBER(OFFSET('Sanitation Data'!$E$11,0,10*ROW('Sanitation Data'!E159))),'Data Summary'!CS165="Yes"),OFFSET('Sanitation Data'!$E$11,0,10*ROW('Sanitation Data'!E159)),NA())</f>
        <v>#N/A</v>
      </c>
      <c r="AE165" s="98" t="e">
        <f ca="true">+IF(AND(ISNUMBER(OFFSET('Sanitation Data'!$E$12,0,10*ROW('Sanitation Data'!E159))),'Data Summary'!CT165="Yes"),OFFSET('Sanitation Data'!$E$12,0,10*ROW('Sanitation Data'!E159)),NA())</f>
        <v>#N/A</v>
      </c>
      <c r="AF165" s="98" t="e">
        <f ca="true">+IF(AND(ISNUMBER(OFFSET('Sanitation Data'!$F$4,0,10*ROW('Sanitation Data'!F159))),'Data Summary'!CU165="Yes"),100-OFFSET('Sanitation Data'!$F$4,0,10*ROW('Sanitation Data'!F159)),NA())</f>
        <v>#N/A</v>
      </c>
      <c r="AG165" s="98" t="e">
        <f ca="true">+IF(AND(ISNUMBER(OFFSET('Sanitation Data'!$F$6,0,10*ROW('Sanitation Data'!F159))),'Data Summary'!CV165="Yes"),OFFSET('Sanitation Data'!$F$6,0,10*ROW('Sanitation Data'!F159)),NA())</f>
        <v>#N/A</v>
      </c>
      <c r="AH165" s="98" t="e">
        <f ca="true">+IF(AND(ISNUMBER(OFFSET('Sanitation Data'!$F$10,0,10*ROW('Sanitation Data'!F159))),'Data Summary'!CW165="Yes"),OFFSET('Sanitation Data'!$F$10,0,10*ROW('Sanitation Data'!F159)),NA())</f>
        <v>#N/A</v>
      </c>
      <c r="AI165" s="98" t="e">
        <f ca="true">+IF(AND(ISNUMBER(OFFSET('Sanitation Data'!$F$11,0,10*ROW('Sanitation Data'!F159))),'Data Summary'!CX165="Yes"),OFFSET('Sanitation Data'!$F$11,0,10*ROW('Sanitation Data'!F159)),NA())</f>
        <v>#N/A</v>
      </c>
      <c r="AJ165" s="98" t="e">
        <f ca="true">+IF(AND(ISNUMBER(OFFSET('Sanitation Data'!$F$12,0,10*ROW('Sanitation Data'!F159))),'Data Summary'!CY165="Yes"),OFFSET('Sanitation Data'!$F$12,0,10*ROW('Sanitation Data'!F159)),NA())</f>
        <v>#N/A</v>
      </c>
      <c r="AK165" s="98" t="e">
        <f ca="true">+IF(AND(ISNUMBER(OFFSET('Sanitation Data'!$G$4,0,10*ROW('Sanitation Data'!G159))),'Data Summary'!CZ165="Yes"),100-OFFSET('Sanitation Data'!$G$4,0,10*ROW('Sanitation Data'!G159)),NA())</f>
        <v>#N/A</v>
      </c>
      <c r="AL165" s="98" t="e">
        <f ca="true">+IF(AND(ISNUMBER(OFFSET('Sanitation Data'!$G$6,0,10*ROW('Sanitation Data'!G159))),'Data Summary'!DA165="Yes"),OFFSET('Sanitation Data'!$G$6,0,10*ROW('Sanitation Data'!G159)),NA())</f>
        <v>#N/A</v>
      </c>
      <c r="AM165" s="98" t="e">
        <f ca="true">+IF(AND(ISNUMBER(OFFSET('Sanitation Data'!$G$10,0,10*ROW('Sanitation Data'!G159))),'Data Summary'!DB165="Yes"),OFFSET('Sanitation Data'!$G$10,0,10*ROW('Sanitation Data'!G159)),NA())</f>
        <v>#N/A</v>
      </c>
      <c r="AN165" s="98" t="e">
        <f ca="true">+IF(AND(ISNUMBER(OFFSET('Sanitation Data'!$G$11,0,10*ROW('Sanitation Data'!G159))),'Data Summary'!DC165="Yes"),OFFSET('Sanitation Data'!$G$11,0,10*ROW('Sanitation Data'!G159)),NA())</f>
        <v>#N/A</v>
      </c>
      <c r="AO165" s="98" t="e">
        <f ca="true">+IF(AND(ISNUMBER(OFFSET('Sanitation Data'!$G$12,0,10*ROW('Sanitation Data'!G159))),'Data Summary'!DD165="Yes"),OFFSET('Sanitation Data'!$G$12,0,10*ROW('Sanitation Data'!G159)),NA())</f>
        <v>#N/A</v>
      </c>
      <c r="AP165" s="98" t="e">
        <f ca="true">+IF(AND(ISNUMBER(OFFSET('Sanitation Data'!$H$4,0,10*ROW('Sanitation Data'!H159))),'Data Summary'!DE165="Yes"),100-OFFSET('Sanitation Data'!$H$4,0,10*ROW('Sanitation Data'!H159)),NA())</f>
        <v>#N/A</v>
      </c>
      <c r="AQ165" s="98" t="e">
        <f ca="true">+IF(AND(ISNUMBER(OFFSET('Sanitation Data'!$H$6,0,10*ROW('Sanitation Data'!H159))),'Data Summary'!DF165="Yes"),OFFSET('Sanitation Data'!$H$6,0,10*ROW('Sanitation Data'!H159)),NA())</f>
        <v>#N/A</v>
      </c>
      <c r="AR165" s="98" t="e">
        <f ca="true">+IF(AND(ISNUMBER(OFFSET('Sanitation Data'!$H$10,0,10*ROW('Sanitation Data'!H159))),'Data Summary'!DG165="Yes"),OFFSET('Sanitation Data'!$H$10,0,10*ROW('Sanitation Data'!H159)),NA())</f>
        <v>#N/A</v>
      </c>
      <c r="AS165" s="98" t="e">
        <f ca="true">+IF(AND(ISNUMBER(OFFSET('Sanitation Data'!$H$11,0,10*ROW('Sanitation Data'!H159))),'Data Summary'!DH165="Yes"),OFFSET('Sanitation Data'!$H$11,0,10*ROW('Sanitation Data'!H159)),NA())</f>
        <v>#N/A</v>
      </c>
      <c r="AT165" s="98" t="e">
        <f ca="true">+IF(AND(ISNUMBER(OFFSET('Sanitation Data'!$H$12,0,10*ROW('Sanitation Data'!H159))),'Data Summary'!DI165="Yes"),OFFSET('Sanitation Data'!$H$12,0,10*ROW('Sanitation Data'!H159)),NA())</f>
        <v>#N/A</v>
      </c>
      <c r="AU165" s="98" t="e">
        <f ca="true">+IF(AND(ISNUMBER(OFFSET('Sanitation Data'!$I$4,0,10*ROW('Sanitation Data'!I159))),'Data Summary'!DJ165="Yes"),100-OFFSET('Sanitation Data'!$I$4,0,10*ROW('Sanitation Data'!I159)),NA())</f>
        <v>#N/A</v>
      </c>
      <c r="AV165" s="98" t="e">
        <f ca="true">+IF(AND(ISNUMBER(OFFSET('Sanitation Data'!$I$6,0,10*ROW('Sanitation Data'!I159))),'Data Summary'!DK165="Yes"),OFFSET('Sanitation Data'!$I$6,0,10*ROW('Sanitation Data'!I159)),NA())</f>
        <v>#N/A</v>
      </c>
      <c r="AW165" s="98" t="e">
        <f ca="true">+IF(AND(ISNUMBER(OFFSET('Sanitation Data'!$I$10,0,10*ROW('Sanitation Data'!I159))),'Data Summary'!DL165="Yes"),OFFSET('Sanitation Data'!$I$10,0,10*ROW('Sanitation Data'!I159)),NA())</f>
        <v>#N/A</v>
      </c>
      <c r="AX165" s="98" t="e">
        <f ca="true">+IF(AND(ISNUMBER(OFFSET('Sanitation Data'!$I$11,0,10*ROW('Sanitation Data'!I159))),'Data Summary'!DM165="Yes"),OFFSET('Sanitation Data'!$I$11,0,10*ROW('Sanitation Data'!I159)),NA())</f>
        <v>#N/A</v>
      </c>
      <c r="AY165" s="98" t="e">
        <f ca="true">+IF(AND(ISNUMBER(OFFSET('Sanitation Data'!$I$12,0,10*ROW('Sanitation Data'!I159))),'Data Summary'!DN165="Yes"),OFFSET('Sanitation Data'!$I$12,0,10*ROW('Sanitation Data'!I159)),NA())</f>
        <v>#N/A</v>
      </c>
      <c r="AZ165" s="99" t="e">
        <f ca="true">+IF(AND(ISNUMBER(OFFSET('Hygiene Data'!$D$5,0,10*ROW('Hygiene Data'!D159))),'Data Summary'!DO165="Yes"),OFFSET('Hygiene Data'!$D$5,0,10*ROW('Hygiene Data'!D159)),NA())</f>
        <v>#N/A</v>
      </c>
      <c r="BA165" s="99" t="e">
        <f ca="true">+IF(AND(ISNUMBER(OFFSET('Hygiene Data'!$D$7,0,10*ROW('Hygiene Data'!D159))),'Data Summary'!DP165="Yes"),OFFSET('Hygiene Data'!$D$7,0,10*ROW('Hygiene Data'!D159)),NA())</f>
        <v>#N/A</v>
      </c>
      <c r="BB165" s="99" t="e">
        <f ca="true">+IF(AND(ISNUMBER(OFFSET('Hygiene Data'!$D$9,0,10*ROW('Hygiene Data'!D159))),'Data Summary'!DQ165="Yes"),OFFSET('Hygiene Data'!$D$9,0,10*ROW('Hygiene Data'!D159)),NA())</f>
        <v>#N/A</v>
      </c>
      <c r="BC165" s="99" t="e">
        <f ca="true">+IF(AND(ISNUMBER(OFFSET('Hygiene Data'!$E$5,0,10*ROW('Hygiene Data'!E159))),'Data Summary'!DR165="Yes"),OFFSET('Hygiene Data'!$E$5,0,10*ROW('Hygiene Data'!E159)),NA())</f>
        <v>#N/A</v>
      </c>
      <c r="BD165" s="99" t="e">
        <f ca="true">+IF(AND(ISNUMBER(OFFSET('Hygiene Data'!$E$7,0,10*ROW('Hygiene Data'!E159))),'Data Summary'!DS165="Yes"),OFFSET('Hygiene Data'!$E$7,0,10*ROW('Hygiene Data'!E159)),NA())</f>
        <v>#N/A</v>
      </c>
      <c r="BE165" s="99" t="e">
        <f ca="true">+IF(AND(ISNUMBER(OFFSET('Hygiene Data'!$E$9,0,10*ROW('Hygiene Data'!E159))),'Data Summary'!DT165="Yes"),OFFSET('Hygiene Data'!$E$9,0,10*ROW('Hygiene Data'!E159)),NA())</f>
        <v>#N/A</v>
      </c>
      <c r="BF165" s="99" t="e">
        <f ca="true">+IF(AND(ISNUMBER(OFFSET('Hygiene Data'!$F$5,0,10*ROW('Hygiene Data'!F159))),'Data Summary'!DU165="Yes"),OFFSET('Hygiene Data'!$F$5,0,10*ROW('Hygiene Data'!F159)),NA())</f>
        <v>#N/A</v>
      </c>
      <c r="BG165" s="99" t="e">
        <f ca="true">+IF(AND(ISNUMBER(OFFSET('Hygiene Data'!$F$7,0,10*ROW('Hygiene Data'!F159))),'Data Summary'!DV165="Yes"),OFFSET('Hygiene Data'!$F$7,0,10*ROW('Hygiene Data'!F159)),NA())</f>
        <v>#N/A</v>
      </c>
      <c r="BH165" s="99" t="e">
        <f ca="true">+IF(AND(ISNUMBER(OFFSET('Hygiene Data'!$F$9,0,10*ROW('Hygiene Data'!F159))),'Data Summary'!DW165="Yes"),OFFSET('Hygiene Data'!$F$9,0,10*ROW('Hygiene Data'!F159)),NA())</f>
        <v>#N/A</v>
      </c>
      <c r="BI165" s="99" t="e">
        <f ca="true">+IF(AND(ISNUMBER(OFFSET('Hygiene Data'!$G$5,0,10*ROW('Hygiene Data'!G159))),'Data Summary'!DX165="Yes"),OFFSET('Hygiene Data'!$G$5,0,10*ROW('Hygiene Data'!G159)),NA())</f>
        <v>#N/A</v>
      </c>
      <c r="BJ165" s="99" t="e">
        <f ca="true">+IF(AND(ISNUMBER(OFFSET('Hygiene Data'!$G$7,0,10*ROW('Hygiene Data'!G159))),'Data Summary'!DY165="Yes"),OFFSET('Hygiene Data'!$G$7,0,10*ROW('Hygiene Data'!G159)),NA())</f>
        <v>#N/A</v>
      </c>
      <c r="BK165" s="99" t="e">
        <f ca="true">+IF(AND(ISNUMBER(OFFSET('Hygiene Data'!$G$9,0,10*ROW('Hygiene Data'!G159))),'Data Summary'!DZ165="Yes"),OFFSET('Hygiene Data'!$G$9,0,10*ROW('Hygiene Data'!G159)),NA())</f>
        <v>#N/A</v>
      </c>
      <c r="BL165" s="99" t="e">
        <f ca="true">+IF(AND(ISNUMBER(OFFSET('Hygiene Data'!$H$5,0,10*ROW('Hygiene Data'!H159))),'Data Summary'!EA165="Yes"),OFFSET('Hygiene Data'!$H$5,0,10*ROW('Hygiene Data'!H159)),NA())</f>
        <v>#N/A</v>
      </c>
      <c r="BM165" s="99" t="e">
        <f ca="true">+IF(AND(ISNUMBER(OFFSET('Hygiene Data'!$H$7,0,10*ROW('Hygiene Data'!H159))),'Data Summary'!EB165="Yes"),OFFSET('Hygiene Data'!$H$7,0,10*ROW('Hygiene Data'!H159)),NA())</f>
        <v>#N/A</v>
      </c>
      <c r="BN165" s="99" t="e">
        <f ca="true">+IF(AND(ISNUMBER(OFFSET('Hygiene Data'!$H$9,0,10*ROW('Hygiene Data'!H159))),'Data Summary'!EC165="Yes"),OFFSET('Hygiene Data'!$H$9,0,10*ROW('Hygiene Data'!H159)),NA())</f>
        <v>#N/A</v>
      </c>
      <c r="BO165" s="99" t="e">
        <f ca="true">+IF(AND(ISNUMBER(OFFSET('Hygiene Data'!$I$5,0,10*ROW('Hygiene Data'!I159))),'Data Summary'!ED165="Yes"),OFFSET('Hygiene Data'!$I$5,0,10*ROW('Hygiene Data'!I159)),NA())</f>
        <v>#N/A</v>
      </c>
      <c r="BP165" s="99" t="e">
        <f ca="true">+IF(AND(ISNUMBER(OFFSET('Hygiene Data'!$I$7,0,10*ROW('Hygiene Data'!I159))),'Data Summary'!EE165="Yes"),OFFSET('Hygiene Data'!$I$7,0,10*ROW('Hygiene Data'!I159)),NA())</f>
        <v>#N/A</v>
      </c>
      <c r="BQ165" s="99" t="e">
        <f ca="true">+IF(AND(ISNUMBER(OFFSET('Hygiene Data'!$I$9,0,10*ROW('Hygiene Data'!I159))),'Data Summary'!EF165="Yes"),OFFSET('Hygiene Data'!$I$9,0,10*ROW('Hygiene Data'!I159)),NA())</f>
        <v>#N/A</v>
      </c>
    </row>
    <row xmlns:x14ac="http://schemas.microsoft.com/office/spreadsheetml/2009/9/ac" r="166" x14ac:dyDescent="0.2">
      <c r="A166" s="337" t="e">
        <f ca="true">+RIGHT('Data Summary'!A166,LEN('Data Summary'!A166)-9)</f>
        <v>#VALUE!</v>
      </c>
      <c r="B166" s="38" t="str">
        <f ca="true">+IF(ISTEXT('Data Summary'!B166),'Data Summary'!B166,"")</f>
        <v/>
      </c>
      <c r="C166" s="336" t="e">
        <f ca="true">+VALUE('Data Summary'!C166)</f>
        <v>#VALUE!</v>
      </c>
      <c r="D166" s="97" t="e">
        <f ca="true">+IF(AND(ISNUMBER(OFFSET('Water Data'!$D$4,0,10*ROW('Water Data'!D160))),'Data Summary'!BS166="Yes"),100-OFFSET('Water Data'!$D$4,0,10*ROW('Water Data'!D160)),NA())</f>
        <v>#N/A</v>
      </c>
      <c r="E166" s="97" t="e">
        <f ca="true">+IF(AND(ISNUMBER(OFFSET('Water Data'!$D$6,0,10*ROW('Water Data'!D160))),'Data Summary'!BT166="Yes"),OFFSET('Water Data'!$D$6,0,10*ROW('Water Data'!D160)),NA())</f>
        <v>#N/A</v>
      </c>
      <c r="F166" s="97" t="e">
        <f ca="true">+IF(AND(ISNUMBER(OFFSET('Water Data'!$D$9,0,10*ROW('Water Data'!D160))),'Data Summary'!BU166="Yes"),OFFSET('Water Data'!$D$9,0,10*ROW('Water Data'!D160)),NA())</f>
        <v>#N/A</v>
      </c>
      <c r="G166" s="97" t="e">
        <f ca="true">+IF(AND(ISNUMBER(OFFSET('Water Data'!$E$4,0,10*ROW('Water Data'!E160))),'Data Summary'!BV166="Yes"),100-OFFSET('Water Data'!$E$4,0,10*ROW('Water Data'!E160)),NA())</f>
        <v>#N/A</v>
      </c>
      <c r="H166" s="97" t="e">
        <f ca="true">+IF(AND(ISNUMBER(OFFSET('Water Data'!$E$6,0,10*ROW('Water Data'!E160))),'Data Summary'!BW166="Yes"),OFFSET('Water Data'!$E$6,0,10*ROW('Water Data'!E160)),NA())</f>
        <v>#N/A</v>
      </c>
      <c r="I166" s="97" t="e">
        <f ca="true">+IF(AND(ISNUMBER(OFFSET('Water Data'!$E$9,0,10*ROW('Water Data'!E160))),'Data Summary'!BX166="Yes"),OFFSET('Water Data'!$E$9,0,10*ROW('Water Data'!E160)),NA())</f>
        <v>#N/A</v>
      </c>
      <c r="J166" s="97" t="e">
        <f ca="true">+IF(AND(ISNUMBER(OFFSET('Water Data'!$F$4,0,10*ROW('Water Data'!F160))),'Data Summary'!BY166="Yes"),100-OFFSET('Water Data'!$F$4,0,10*ROW('Water Data'!F160)),NA())</f>
        <v>#N/A</v>
      </c>
      <c r="K166" s="97" t="e">
        <f ca="true">+IF(AND(ISNUMBER(OFFSET('Water Data'!$F$6,0,10*ROW('Water Data'!F160))),'Data Summary'!BZ166="Yes"),OFFSET('Water Data'!$F$6,0,10*ROW('Water Data'!F160)),NA())</f>
        <v>#N/A</v>
      </c>
      <c r="L166" s="97" t="e">
        <f ca="true">+IF(AND(ISNUMBER(OFFSET('Water Data'!$F$9,0,10*ROW('Water Data'!F160))),'Data Summary'!CA166="Yes"),OFFSET('Water Data'!$F$9,0,10*ROW('Water Data'!F160)),NA())</f>
        <v>#N/A</v>
      </c>
      <c r="M166" s="97" t="e">
        <f ca="true">+IF(AND(ISNUMBER(OFFSET('Water Data'!$G$4,0,10*ROW('Water Data'!G160))),'Data Summary'!CB166="Yes"),100-OFFSET('Water Data'!$G$4,0,10*ROW('Water Data'!G160)),NA())</f>
        <v>#N/A</v>
      </c>
      <c r="N166" s="97" t="e">
        <f ca="true">+IF(AND(ISNUMBER(OFFSET('Water Data'!$G$6,0,10*ROW('Water Data'!G160))),'Data Summary'!CC166="Yes"),OFFSET('Water Data'!$G$6,0,10*ROW('Water Data'!G160)),NA())</f>
        <v>#N/A</v>
      </c>
      <c r="O166" s="97" t="e">
        <f ca="true">+IF(AND(ISNUMBER(OFFSET('Water Data'!$G$9,0,10*ROW('Water Data'!G160))),'Data Summary'!CD166="Yes"),OFFSET('Water Data'!$G$9,0,10*ROW('Water Data'!G160)),NA())</f>
        <v>#N/A</v>
      </c>
      <c r="P166" s="97" t="e">
        <f ca="true">+IF(AND(ISNUMBER(OFFSET('Water Data'!$H$4,0,10*ROW('Water Data'!H160))),'Data Summary'!CE166="Yes"),100-OFFSET('Water Data'!$H$4,0,10*ROW('Water Data'!H160)),NA())</f>
        <v>#N/A</v>
      </c>
      <c r="Q166" s="97" t="e">
        <f ca="true">+IF(AND(ISNUMBER(OFFSET('Water Data'!$H$6,0,10*ROW('Water Data'!H160))),'Data Summary'!CF166="Yes"),OFFSET('Water Data'!$H$6,0,10*ROW('Water Data'!H160)),NA())</f>
        <v>#N/A</v>
      </c>
      <c r="R166" s="97" t="e">
        <f ca="true">+IF(AND(ISNUMBER(OFFSET('Water Data'!$H$9,0,10*ROW('Water Data'!H160))),'Data Summary'!CG166="Yes"),OFFSET('Water Data'!$H$9,0,10*ROW('Water Data'!H160)),NA())</f>
        <v>#N/A</v>
      </c>
      <c r="S166" s="97" t="e">
        <f ca="true">+IF(AND(ISNUMBER(OFFSET('Water Data'!$I$4,0,10*ROW('Water Data'!I160))),'Data Summary'!CH166="Yes"),100-OFFSET('Water Data'!$I$4,0,10*ROW('Water Data'!I160)),NA())</f>
        <v>#N/A</v>
      </c>
      <c r="T166" s="97" t="e">
        <f ca="true">+IF(AND(ISNUMBER(OFFSET('Water Data'!$I$6,0,10*ROW('Water Data'!I160))),'Data Summary'!CI166="Yes"),OFFSET('Water Data'!$I$6,0,10*ROW('Water Data'!I160)),NA())</f>
        <v>#N/A</v>
      </c>
      <c r="U166" s="97" t="e">
        <f ca="true">+IF(AND(ISNUMBER(OFFSET('Water Data'!$I$9,0,10*ROW('Water Data'!I160))),'Data Summary'!CJ166="Yes"),OFFSET('Water Data'!$I$9,0,10*ROW('Water Data'!I160)),NA())</f>
        <v>#N/A</v>
      </c>
      <c r="V166" s="98" t="e">
        <f ca="true">+IF(AND(ISNUMBER(OFFSET('Sanitation Data'!$D$4,0,10*ROW('Sanitation Data'!D160))),'Data Summary'!CK166="Yes"),100-OFFSET('Sanitation Data'!$D$4,0,10*ROW('Sanitation Data'!D160)),NA())</f>
        <v>#N/A</v>
      </c>
      <c r="W166" s="98" t="e">
        <f ca="true">+IF(AND(ISNUMBER(OFFSET('Sanitation Data'!$D$6,0,10*ROW('Sanitation Data'!D160))),'Data Summary'!CL166="Yes"),OFFSET('Sanitation Data'!$D$6,0,10*ROW('Sanitation Data'!D160)),NA())</f>
        <v>#N/A</v>
      </c>
      <c r="X166" s="98" t="e">
        <f ca="true">+IF(AND(ISNUMBER(OFFSET('Sanitation Data'!$D$10,0,10*ROW('Sanitation Data'!D160))),'Data Summary'!CM166="Yes"),OFFSET('Sanitation Data'!$D$10,0,10*ROW('Sanitation Data'!D160)),NA())</f>
        <v>#N/A</v>
      </c>
      <c r="Y166" s="98" t="e">
        <f ca="true">+IF(AND(ISNUMBER(OFFSET('Sanitation Data'!$D$11,0,10*ROW('Sanitation Data'!D160))),'Data Summary'!CN166="Yes"),OFFSET('Sanitation Data'!$D$11,0,10*ROW('Sanitation Data'!D160)),NA())</f>
        <v>#N/A</v>
      </c>
      <c r="Z166" s="98" t="e">
        <f ca="true">+IF(AND(ISNUMBER(OFFSET('Sanitation Data'!$D$12,0,10*ROW('Sanitation Data'!D160))),'Data Summary'!CO166="Yes"),OFFSET('Sanitation Data'!$D$12,0,10*ROW('Sanitation Data'!D160)),NA())</f>
        <v>#N/A</v>
      </c>
      <c r="AA166" s="98" t="e">
        <f ca="true">+IF(AND(ISNUMBER(OFFSET('Sanitation Data'!$E$4,0,10*ROW('Sanitation Data'!E160))),'Data Summary'!CP166="Yes"),100-OFFSET('Sanitation Data'!$E$4,0,10*ROW('Sanitation Data'!E160)),NA())</f>
        <v>#N/A</v>
      </c>
      <c r="AB166" s="98" t="e">
        <f ca="true">+IF(AND(ISNUMBER(OFFSET('Sanitation Data'!$E$6,0,10*ROW('Sanitation Data'!E160))),'Data Summary'!CQ166="Yes"),OFFSET('Sanitation Data'!$E$6,0,10*ROW('Sanitation Data'!E160)),NA())</f>
        <v>#N/A</v>
      </c>
      <c r="AC166" s="98" t="e">
        <f ca="true">+IF(AND(ISNUMBER(OFFSET('Sanitation Data'!$E$10,0,10*ROW('Sanitation Data'!E160))),'Data Summary'!CR166="Yes"),OFFSET('Sanitation Data'!$E$10,0,10*ROW('Sanitation Data'!E160)),NA())</f>
        <v>#N/A</v>
      </c>
      <c r="AD166" s="98" t="e">
        <f ca="true">+IF(AND(ISNUMBER(OFFSET('Sanitation Data'!$E$11,0,10*ROW('Sanitation Data'!E160))),'Data Summary'!CS166="Yes"),OFFSET('Sanitation Data'!$E$11,0,10*ROW('Sanitation Data'!E160)),NA())</f>
        <v>#N/A</v>
      </c>
      <c r="AE166" s="98" t="e">
        <f ca="true">+IF(AND(ISNUMBER(OFFSET('Sanitation Data'!$E$12,0,10*ROW('Sanitation Data'!E160))),'Data Summary'!CT166="Yes"),OFFSET('Sanitation Data'!$E$12,0,10*ROW('Sanitation Data'!E160)),NA())</f>
        <v>#N/A</v>
      </c>
      <c r="AF166" s="98" t="e">
        <f ca="true">+IF(AND(ISNUMBER(OFFSET('Sanitation Data'!$F$4,0,10*ROW('Sanitation Data'!F160))),'Data Summary'!CU166="Yes"),100-OFFSET('Sanitation Data'!$F$4,0,10*ROW('Sanitation Data'!F160)),NA())</f>
        <v>#N/A</v>
      </c>
      <c r="AG166" s="98" t="e">
        <f ca="true">+IF(AND(ISNUMBER(OFFSET('Sanitation Data'!$F$6,0,10*ROW('Sanitation Data'!F160))),'Data Summary'!CV166="Yes"),OFFSET('Sanitation Data'!$F$6,0,10*ROW('Sanitation Data'!F160)),NA())</f>
        <v>#N/A</v>
      </c>
      <c r="AH166" s="98" t="e">
        <f ca="true">+IF(AND(ISNUMBER(OFFSET('Sanitation Data'!$F$10,0,10*ROW('Sanitation Data'!F160))),'Data Summary'!CW166="Yes"),OFFSET('Sanitation Data'!$F$10,0,10*ROW('Sanitation Data'!F160)),NA())</f>
        <v>#N/A</v>
      </c>
      <c r="AI166" s="98" t="e">
        <f ca="true">+IF(AND(ISNUMBER(OFFSET('Sanitation Data'!$F$11,0,10*ROW('Sanitation Data'!F160))),'Data Summary'!CX166="Yes"),OFFSET('Sanitation Data'!$F$11,0,10*ROW('Sanitation Data'!F160)),NA())</f>
        <v>#N/A</v>
      </c>
      <c r="AJ166" s="98" t="e">
        <f ca="true">+IF(AND(ISNUMBER(OFFSET('Sanitation Data'!$F$12,0,10*ROW('Sanitation Data'!F160))),'Data Summary'!CY166="Yes"),OFFSET('Sanitation Data'!$F$12,0,10*ROW('Sanitation Data'!F160)),NA())</f>
        <v>#N/A</v>
      </c>
      <c r="AK166" s="98" t="e">
        <f ca="true">+IF(AND(ISNUMBER(OFFSET('Sanitation Data'!$G$4,0,10*ROW('Sanitation Data'!G160))),'Data Summary'!CZ166="Yes"),100-OFFSET('Sanitation Data'!$G$4,0,10*ROW('Sanitation Data'!G160)),NA())</f>
        <v>#N/A</v>
      </c>
      <c r="AL166" s="98" t="e">
        <f ca="true">+IF(AND(ISNUMBER(OFFSET('Sanitation Data'!$G$6,0,10*ROW('Sanitation Data'!G160))),'Data Summary'!DA166="Yes"),OFFSET('Sanitation Data'!$G$6,0,10*ROW('Sanitation Data'!G160)),NA())</f>
        <v>#N/A</v>
      </c>
      <c r="AM166" s="98" t="e">
        <f ca="true">+IF(AND(ISNUMBER(OFFSET('Sanitation Data'!$G$10,0,10*ROW('Sanitation Data'!G160))),'Data Summary'!DB166="Yes"),OFFSET('Sanitation Data'!$G$10,0,10*ROW('Sanitation Data'!G160)),NA())</f>
        <v>#N/A</v>
      </c>
      <c r="AN166" s="98" t="e">
        <f ca="true">+IF(AND(ISNUMBER(OFFSET('Sanitation Data'!$G$11,0,10*ROW('Sanitation Data'!G160))),'Data Summary'!DC166="Yes"),OFFSET('Sanitation Data'!$G$11,0,10*ROW('Sanitation Data'!G160)),NA())</f>
        <v>#N/A</v>
      </c>
      <c r="AO166" s="98" t="e">
        <f ca="true">+IF(AND(ISNUMBER(OFFSET('Sanitation Data'!$G$12,0,10*ROW('Sanitation Data'!G160))),'Data Summary'!DD166="Yes"),OFFSET('Sanitation Data'!$G$12,0,10*ROW('Sanitation Data'!G160)),NA())</f>
        <v>#N/A</v>
      </c>
      <c r="AP166" s="98" t="e">
        <f ca="true">+IF(AND(ISNUMBER(OFFSET('Sanitation Data'!$H$4,0,10*ROW('Sanitation Data'!H160))),'Data Summary'!DE166="Yes"),100-OFFSET('Sanitation Data'!$H$4,0,10*ROW('Sanitation Data'!H160)),NA())</f>
        <v>#N/A</v>
      </c>
      <c r="AQ166" s="98" t="e">
        <f ca="true">+IF(AND(ISNUMBER(OFFSET('Sanitation Data'!$H$6,0,10*ROW('Sanitation Data'!H160))),'Data Summary'!DF166="Yes"),OFFSET('Sanitation Data'!$H$6,0,10*ROW('Sanitation Data'!H160)),NA())</f>
        <v>#N/A</v>
      </c>
      <c r="AR166" s="98" t="e">
        <f ca="true">+IF(AND(ISNUMBER(OFFSET('Sanitation Data'!$H$10,0,10*ROW('Sanitation Data'!H160))),'Data Summary'!DG166="Yes"),OFFSET('Sanitation Data'!$H$10,0,10*ROW('Sanitation Data'!H160)),NA())</f>
        <v>#N/A</v>
      </c>
      <c r="AS166" s="98" t="e">
        <f ca="true">+IF(AND(ISNUMBER(OFFSET('Sanitation Data'!$H$11,0,10*ROW('Sanitation Data'!H160))),'Data Summary'!DH166="Yes"),OFFSET('Sanitation Data'!$H$11,0,10*ROW('Sanitation Data'!H160)),NA())</f>
        <v>#N/A</v>
      </c>
      <c r="AT166" s="98" t="e">
        <f ca="true">+IF(AND(ISNUMBER(OFFSET('Sanitation Data'!$H$12,0,10*ROW('Sanitation Data'!H160))),'Data Summary'!DI166="Yes"),OFFSET('Sanitation Data'!$H$12,0,10*ROW('Sanitation Data'!H160)),NA())</f>
        <v>#N/A</v>
      </c>
      <c r="AU166" s="98" t="e">
        <f ca="true">+IF(AND(ISNUMBER(OFFSET('Sanitation Data'!$I$4,0,10*ROW('Sanitation Data'!I160))),'Data Summary'!DJ166="Yes"),100-OFFSET('Sanitation Data'!$I$4,0,10*ROW('Sanitation Data'!I160)),NA())</f>
        <v>#N/A</v>
      </c>
      <c r="AV166" s="98" t="e">
        <f ca="true">+IF(AND(ISNUMBER(OFFSET('Sanitation Data'!$I$6,0,10*ROW('Sanitation Data'!I160))),'Data Summary'!DK166="Yes"),OFFSET('Sanitation Data'!$I$6,0,10*ROW('Sanitation Data'!I160)),NA())</f>
        <v>#N/A</v>
      </c>
      <c r="AW166" s="98" t="e">
        <f ca="true">+IF(AND(ISNUMBER(OFFSET('Sanitation Data'!$I$10,0,10*ROW('Sanitation Data'!I160))),'Data Summary'!DL166="Yes"),OFFSET('Sanitation Data'!$I$10,0,10*ROW('Sanitation Data'!I160)),NA())</f>
        <v>#N/A</v>
      </c>
      <c r="AX166" s="98" t="e">
        <f ca="true">+IF(AND(ISNUMBER(OFFSET('Sanitation Data'!$I$11,0,10*ROW('Sanitation Data'!I160))),'Data Summary'!DM166="Yes"),OFFSET('Sanitation Data'!$I$11,0,10*ROW('Sanitation Data'!I160)),NA())</f>
        <v>#N/A</v>
      </c>
      <c r="AY166" s="98" t="e">
        <f ca="true">+IF(AND(ISNUMBER(OFFSET('Sanitation Data'!$I$12,0,10*ROW('Sanitation Data'!I160))),'Data Summary'!DN166="Yes"),OFFSET('Sanitation Data'!$I$12,0,10*ROW('Sanitation Data'!I160)),NA())</f>
        <v>#N/A</v>
      </c>
      <c r="AZ166" s="99" t="e">
        <f ca="true">+IF(AND(ISNUMBER(OFFSET('Hygiene Data'!$D$5,0,10*ROW('Hygiene Data'!D160))),'Data Summary'!DO166="Yes"),OFFSET('Hygiene Data'!$D$5,0,10*ROW('Hygiene Data'!D160)),NA())</f>
        <v>#N/A</v>
      </c>
      <c r="BA166" s="99" t="e">
        <f ca="true">+IF(AND(ISNUMBER(OFFSET('Hygiene Data'!$D$7,0,10*ROW('Hygiene Data'!D160))),'Data Summary'!DP166="Yes"),OFFSET('Hygiene Data'!$D$7,0,10*ROW('Hygiene Data'!D160)),NA())</f>
        <v>#N/A</v>
      </c>
      <c r="BB166" s="99" t="e">
        <f ca="true">+IF(AND(ISNUMBER(OFFSET('Hygiene Data'!$D$9,0,10*ROW('Hygiene Data'!D160))),'Data Summary'!DQ166="Yes"),OFFSET('Hygiene Data'!$D$9,0,10*ROW('Hygiene Data'!D160)),NA())</f>
        <v>#N/A</v>
      </c>
      <c r="BC166" s="99" t="e">
        <f ca="true">+IF(AND(ISNUMBER(OFFSET('Hygiene Data'!$E$5,0,10*ROW('Hygiene Data'!E160))),'Data Summary'!DR166="Yes"),OFFSET('Hygiene Data'!$E$5,0,10*ROW('Hygiene Data'!E160)),NA())</f>
        <v>#N/A</v>
      </c>
      <c r="BD166" s="99" t="e">
        <f ca="true">+IF(AND(ISNUMBER(OFFSET('Hygiene Data'!$E$7,0,10*ROW('Hygiene Data'!E160))),'Data Summary'!DS166="Yes"),OFFSET('Hygiene Data'!$E$7,0,10*ROW('Hygiene Data'!E160)),NA())</f>
        <v>#N/A</v>
      </c>
      <c r="BE166" s="99" t="e">
        <f ca="true">+IF(AND(ISNUMBER(OFFSET('Hygiene Data'!$E$9,0,10*ROW('Hygiene Data'!E160))),'Data Summary'!DT166="Yes"),OFFSET('Hygiene Data'!$E$9,0,10*ROW('Hygiene Data'!E160)),NA())</f>
        <v>#N/A</v>
      </c>
      <c r="BF166" s="99" t="e">
        <f ca="true">+IF(AND(ISNUMBER(OFFSET('Hygiene Data'!$F$5,0,10*ROW('Hygiene Data'!F160))),'Data Summary'!DU166="Yes"),OFFSET('Hygiene Data'!$F$5,0,10*ROW('Hygiene Data'!F160)),NA())</f>
        <v>#N/A</v>
      </c>
      <c r="BG166" s="99" t="e">
        <f ca="true">+IF(AND(ISNUMBER(OFFSET('Hygiene Data'!$F$7,0,10*ROW('Hygiene Data'!F160))),'Data Summary'!DV166="Yes"),OFFSET('Hygiene Data'!$F$7,0,10*ROW('Hygiene Data'!F160)),NA())</f>
        <v>#N/A</v>
      </c>
      <c r="BH166" s="99" t="e">
        <f ca="true">+IF(AND(ISNUMBER(OFFSET('Hygiene Data'!$F$9,0,10*ROW('Hygiene Data'!F160))),'Data Summary'!DW166="Yes"),OFFSET('Hygiene Data'!$F$9,0,10*ROW('Hygiene Data'!F160)),NA())</f>
        <v>#N/A</v>
      </c>
      <c r="BI166" s="99" t="e">
        <f ca="true">+IF(AND(ISNUMBER(OFFSET('Hygiene Data'!$G$5,0,10*ROW('Hygiene Data'!G160))),'Data Summary'!DX166="Yes"),OFFSET('Hygiene Data'!$G$5,0,10*ROW('Hygiene Data'!G160)),NA())</f>
        <v>#N/A</v>
      </c>
      <c r="BJ166" s="99" t="e">
        <f ca="true">+IF(AND(ISNUMBER(OFFSET('Hygiene Data'!$G$7,0,10*ROW('Hygiene Data'!G160))),'Data Summary'!DY166="Yes"),OFFSET('Hygiene Data'!$G$7,0,10*ROW('Hygiene Data'!G160)),NA())</f>
        <v>#N/A</v>
      </c>
      <c r="BK166" s="99" t="e">
        <f ca="true">+IF(AND(ISNUMBER(OFFSET('Hygiene Data'!$G$9,0,10*ROW('Hygiene Data'!G160))),'Data Summary'!DZ166="Yes"),OFFSET('Hygiene Data'!$G$9,0,10*ROW('Hygiene Data'!G160)),NA())</f>
        <v>#N/A</v>
      </c>
      <c r="BL166" s="99" t="e">
        <f ca="true">+IF(AND(ISNUMBER(OFFSET('Hygiene Data'!$H$5,0,10*ROW('Hygiene Data'!H160))),'Data Summary'!EA166="Yes"),OFFSET('Hygiene Data'!$H$5,0,10*ROW('Hygiene Data'!H160)),NA())</f>
        <v>#N/A</v>
      </c>
      <c r="BM166" s="99" t="e">
        <f ca="true">+IF(AND(ISNUMBER(OFFSET('Hygiene Data'!$H$7,0,10*ROW('Hygiene Data'!H160))),'Data Summary'!EB166="Yes"),OFFSET('Hygiene Data'!$H$7,0,10*ROW('Hygiene Data'!H160)),NA())</f>
        <v>#N/A</v>
      </c>
      <c r="BN166" s="99" t="e">
        <f ca="true">+IF(AND(ISNUMBER(OFFSET('Hygiene Data'!$H$9,0,10*ROW('Hygiene Data'!H160))),'Data Summary'!EC166="Yes"),OFFSET('Hygiene Data'!$H$9,0,10*ROW('Hygiene Data'!H160)),NA())</f>
        <v>#N/A</v>
      </c>
      <c r="BO166" s="99" t="e">
        <f ca="true">+IF(AND(ISNUMBER(OFFSET('Hygiene Data'!$I$5,0,10*ROW('Hygiene Data'!I160))),'Data Summary'!ED166="Yes"),OFFSET('Hygiene Data'!$I$5,0,10*ROW('Hygiene Data'!I160)),NA())</f>
        <v>#N/A</v>
      </c>
      <c r="BP166" s="99" t="e">
        <f ca="true">+IF(AND(ISNUMBER(OFFSET('Hygiene Data'!$I$7,0,10*ROW('Hygiene Data'!I160))),'Data Summary'!EE166="Yes"),OFFSET('Hygiene Data'!$I$7,0,10*ROW('Hygiene Data'!I160)),NA())</f>
        <v>#N/A</v>
      </c>
      <c r="BQ166" s="99" t="e">
        <f ca="true">+IF(AND(ISNUMBER(OFFSET('Hygiene Data'!$I$9,0,10*ROW('Hygiene Data'!I160))),'Data Summary'!EF166="Yes"),OFFSET('Hygiene Data'!$I$9,0,10*ROW('Hygiene Data'!I160)),NA())</f>
        <v>#N/A</v>
      </c>
    </row>
    <row xmlns:x14ac="http://schemas.microsoft.com/office/spreadsheetml/2009/9/ac" r="167" x14ac:dyDescent="0.2">
      <c r="A167" s="337" t="e">
        <f ca="true">+RIGHT('Data Summary'!A167,LEN('Data Summary'!A167)-9)</f>
        <v>#VALUE!</v>
      </c>
      <c r="B167" s="38" t="str">
        <f ca="true">+IF(ISTEXT('Data Summary'!B167),'Data Summary'!B167,"")</f>
        <v/>
      </c>
      <c r="C167" s="336" t="e">
        <f ca="true">+VALUE('Data Summary'!C167)</f>
        <v>#VALUE!</v>
      </c>
      <c r="D167" s="97" t="e">
        <f ca="true">+IF(AND(ISNUMBER(OFFSET('Water Data'!$D$4,0,10*ROW('Water Data'!D161))),'Data Summary'!BS167="Yes"),100-OFFSET('Water Data'!$D$4,0,10*ROW('Water Data'!D161)),NA())</f>
        <v>#N/A</v>
      </c>
      <c r="E167" s="97" t="e">
        <f ca="true">+IF(AND(ISNUMBER(OFFSET('Water Data'!$D$6,0,10*ROW('Water Data'!D161))),'Data Summary'!BT167="Yes"),OFFSET('Water Data'!$D$6,0,10*ROW('Water Data'!D161)),NA())</f>
        <v>#N/A</v>
      </c>
      <c r="F167" s="97" t="e">
        <f ca="true">+IF(AND(ISNUMBER(OFFSET('Water Data'!$D$9,0,10*ROW('Water Data'!D161))),'Data Summary'!BU167="Yes"),OFFSET('Water Data'!$D$9,0,10*ROW('Water Data'!D161)),NA())</f>
        <v>#N/A</v>
      </c>
      <c r="G167" s="97" t="e">
        <f ca="true">+IF(AND(ISNUMBER(OFFSET('Water Data'!$E$4,0,10*ROW('Water Data'!E161))),'Data Summary'!BV167="Yes"),100-OFFSET('Water Data'!$E$4,0,10*ROW('Water Data'!E161)),NA())</f>
        <v>#N/A</v>
      </c>
      <c r="H167" s="97" t="e">
        <f ca="true">+IF(AND(ISNUMBER(OFFSET('Water Data'!$E$6,0,10*ROW('Water Data'!E161))),'Data Summary'!BW167="Yes"),OFFSET('Water Data'!$E$6,0,10*ROW('Water Data'!E161)),NA())</f>
        <v>#N/A</v>
      </c>
      <c r="I167" s="97" t="e">
        <f ca="true">+IF(AND(ISNUMBER(OFFSET('Water Data'!$E$9,0,10*ROW('Water Data'!E161))),'Data Summary'!BX167="Yes"),OFFSET('Water Data'!$E$9,0,10*ROW('Water Data'!E161)),NA())</f>
        <v>#N/A</v>
      </c>
      <c r="J167" s="97" t="e">
        <f ca="true">+IF(AND(ISNUMBER(OFFSET('Water Data'!$F$4,0,10*ROW('Water Data'!F161))),'Data Summary'!BY167="Yes"),100-OFFSET('Water Data'!$F$4,0,10*ROW('Water Data'!F161)),NA())</f>
        <v>#N/A</v>
      </c>
      <c r="K167" s="97" t="e">
        <f ca="true">+IF(AND(ISNUMBER(OFFSET('Water Data'!$F$6,0,10*ROW('Water Data'!F161))),'Data Summary'!BZ167="Yes"),OFFSET('Water Data'!$F$6,0,10*ROW('Water Data'!F161)),NA())</f>
        <v>#N/A</v>
      </c>
      <c r="L167" s="97" t="e">
        <f ca="true">+IF(AND(ISNUMBER(OFFSET('Water Data'!$F$9,0,10*ROW('Water Data'!F161))),'Data Summary'!CA167="Yes"),OFFSET('Water Data'!$F$9,0,10*ROW('Water Data'!F161)),NA())</f>
        <v>#N/A</v>
      </c>
      <c r="M167" s="97" t="e">
        <f ca="true">+IF(AND(ISNUMBER(OFFSET('Water Data'!$G$4,0,10*ROW('Water Data'!G161))),'Data Summary'!CB167="Yes"),100-OFFSET('Water Data'!$G$4,0,10*ROW('Water Data'!G161)),NA())</f>
        <v>#N/A</v>
      </c>
      <c r="N167" s="97" t="e">
        <f ca="true">+IF(AND(ISNUMBER(OFFSET('Water Data'!$G$6,0,10*ROW('Water Data'!G161))),'Data Summary'!CC167="Yes"),OFFSET('Water Data'!$G$6,0,10*ROW('Water Data'!G161)),NA())</f>
        <v>#N/A</v>
      </c>
      <c r="O167" s="97" t="e">
        <f ca="true">+IF(AND(ISNUMBER(OFFSET('Water Data'!$G$9,0,10*ROW('Water Data'!G161))),'Data Summary'!CD167="Yes"),OFFSET('Water Data'!$G$9,0,10*ROW('Water Data'!G161)),NA())</f>
        <v>#N/A</v>
      </c>
      <c r="P167" s="97" t="e">
        <f ca="true">+IF(AND(ISNUMBER(OFFSET('Water Data'!$H$4,0,10*ROW('Water Data'!H161))),'Data Summary'!CE167="Yes"),100-OFFSET('Water Data'!$H$4,0,10*ROW('Water Data'!H161)),NA())</f>
        <v>#N/A</v>
      </c>
      <c r="Q167" s="97" t="e">
        <f ca="true">+IF(AND(ISNUMBER(OFFSET('Water Data'!$H$6,0,10*ROW('Water Data'!H161))),'Data Summary'!CF167="Yes"),OFFSET('Water Data'!$H$6,0,10*ROW('Water Data'!H161)),NA())</f>
        <v>#N/A</v>
      </c>
      <c r="R167" s="97" t="e">
        <f ca="true">+IF(AND(ISNUMBER(OFFSET('Water Data'!$H$9,0,10*ROW('Water Data'!H161))),'Data Summary'!CG167="Yes"),OFFSET('Water Data'!$H$9,0,10*ROW('Water Data'!H161)),NA())</f>
        <v>#N/A</v>
      </c>
      <c r="S167" s="97" t="e">
        <f ca="true">+IF(AND(ISNUMBER(OFFSET('Water Data'!$I$4,0,10*ROW('Water Data'!I161))),'Data Summary'!CH167="Yes"),100-OFFSET('Water Data'!$I$4,0,10*ROW('Water Data'!I161)),NA())</f>
        <v>#N/A</v>
      </c>
      <c r="T167" s="97" t="e">
        <f ca="true">+IF(AND(ISNUMBER(OFFSET('Water Data'!$I$6,0,10*ROW('Water Data'!I161))),'Data Summary'!CI167="Yes"),OFFSET('Water Data'!$I$6,0,10*ROW('Water Data'!I161)),NA())</f>
        <v>#N/A</v>
      </c>
      <c r="U167" s="97" t="e">
        <f ca="true">+IF(AND(ISNUMBER(OFFSET('Water Data'!$I$9,0,10*ROW('Water Data'!I161))),'Data Summary'!CJ167="Yes"),OFFSET('Water Data'!$I$9,0,10*ROW('Water Data'!I161)),NA())</f>
        <v>#N/A</v>
      </c>
      <c r="V167" s="98" t="e">
        <f ca="true">+IF(AND(ISNUMBER(OFFSET('Sanitation Data'!$D$4,0,10*ROW('Sanitation Data'!D161))),'Data Summary'!CK167="Yes"),100-OFFSET('Sanitation Data'!$D$4,0,10*ROW('Sanitation Data'!D161)),NA())</f>
        <v>#N/A</v>
      </c>
      <c r="W167" s="98" t="e">
        <f ca="true">+IF(AND(ISNUMBER(OFFSET('Sanitation Data'!$D$6,0,10*ROW('Sanitation Data'!D161))),'Data Summary'!CL167="Yes"),OFFSET('Sanitation Data'!$D$6,0,10*ROW('Sanitation Data'!D161)),NA())</f>
        <v>#N/A</v>
      </c>
      <c r="X167" s="98" t="e">
        <f ca="true">+IF(AND(ISNUMBER(OFFSET('Sanitation Data'!$D$10,0,10*ROW('Sanitation Data'!D161))),'Data Summary'!CM167="Yes"),OFFSET('Sanitation Data'!$D$10,0,10*ROW('Sanitation Data'!D161)),NA())</f>
        <v>#N/A</v>
      </c>
      <c r="Y167" s="98" t="e">
        <f ca="true">+IF(AND(ISNUMBER(OFFSET('Sanitation Data'!$D$11,0,10*ROW('Sanitation Data'!D161))),'Data Summary'!CN167="Yes"),OFFSET('Sanitation Data'!$D$11,0,10*ROW('Sanitation Data'!D161)),NA())</f>
        <v>#N/A</v>
      </c>
      <c r="Z167" s="98" t="e">
        <f ca="true">+IF(AND(ISNUMBER(OFFSET('Sanitation Data'!$D$12,0,10*ROW('Sanitation Data'!D161))),'Data Summary'!CO167="Yes"),OFFSET('Sanitation Data'!$D$12,0,10*ROW('Sanitation Data'!D161)),NA())</f>
        <v>#N/A</v>
      </c>
      <c r="AA167" s="98" t="e">
        <f ca="true">+IF(AND(ISNUMBER(OFFSET('Sanitation Data'!$E$4,0,10*ROW('Sanitation Data'!E161))),'Data Summary'!CP167="Yes"),100-OFFSET('Sanitation Data'!$E$4,0,10*ROW('Sanitation Data'!E161)),NA())</f>
        <v>#N/A</v>
      </c>
      <c r="AB167" s="98" t="e">
        <f ca="true">+IF(AND(ISNUMBER(OFFSET('Sanitation Data'!$E$6,0,10*ROW('Sanitation Data'!E161))),'Data Summary'!CQ167="Yes"),OFFSET('Sanitation Data'!$E$6,0,10*ROW('Sanitation Data'!E161)),NA())</f>
        <v>#N/A</v>
      </c>
      <c r="AC167" s="98" t="e">
        <f ca="true">+IF(AND(ISNUMBER(OFFSET('Sanitation Data'!$E$10,0,10*ROW('Sanitation Data'!E161))),'Data Summary'!CR167="Yes"),OFFSET('Sanitation Data'!$E$10,0,10*ROW('Sanitation Data'!E161)),NA())</f>
        <v>#N/A</v>
      </c>
      <c r="AD167" s="98" t="e">
        <f ca="true">+IF(AND(ISNUMBER(OFFSET('Sanitation Data'!$E$11,0,10*ROW('Sanitation Data'!E161))),'Data Summary'!CS167="Yes"),OFFSET('Sanitation Data'!$E$11,0,10*ROW('Sanitation Data'!E161)),NA())</f>
        <v>#N/A</v>
      </c>
      <c r="AE167" s="98" t="e">
        <f ca="true">+IF(AND(ISNUMBER(OFFSET('Sanitation Data'!$E$12,0,10*ROW('Sanitation Data'!E161))),'Data Summary'!CT167="Yes"),OFFSET('Sanitation Data'!$E$12,0,10*ROW('Sanitation Data'!E161)),NA())</f>
        <v>#N/A</v>
      </c>
      <c r="AF167" s="98" t="e">
        <f ca="true">+IF(AND(ISNUMBER(OFFSET('Sanitation Data'!$F$4,0,10*ROW('Sanitation Data'!F161))),'Data Summary'!CU167="Yes"),100-OFFSET('Sanitation Data'!$F$4,0,10*ROW('Sanitation Data'!F161)),NA())</f>
        <v>#N/A</v>
      </c>
      <c r="AG167" s="98" t="e">
        <f ca="true">+IF(AND(ISNUMBER(OFFSET('Sanitation Data'!$F$6,0,10*ROW('Sanitation Data'!F161))),'Data Summary'!CV167="Yes"),OFFSET('Sanitation Data'!$F$6,0,10*ROW('Sanitation Data'!F161)),NA())</f>
        <v>#N/A</v>
      </c>
      <c r="AH167" s="98" t="e">
        <f ca="true">+IF(AND(ISNUMBER(OFFSET('Sanitation Data'!$F$10,0,10*ROW('Sanitation Data'!F161))),'Data Summary'!CW167="Yes"),OFFSET('Sanitation Data'!$F$10,0,10*ROW('Sanitation Data'!F161)),NA())</f>
        <v>#N/A</v>
      </c>
      <c r="AI167" s="98" t="e">
        <f ca="true">+IF(AND(ISNUMBER(OFFSET('Sanitation Data'!$F$11,0,10*ROW('Sanitation Data'!F161))),'Data Summary'!CX167="Yes"),OFFSET('Sanitation Data'!$F$11,0,10*ROW('Sanitation Data'!F161)),NA())</f>
        <v>#N/A</v>
      </c>
      <c r="AJ167" s="98" t="e">
        <f ca="true">+IF(AND(ISNUMBER(OFFSET('Sanitation Data'!$F$12,0,10*ROW('Sanitation Data'!F161))),'Data Summary'!CY167="Yes"),OFFSET('Sanitation Data'!$F$12,0,10*ROW('Sanitation Data'!F161)),NA())</f>
        <v>#N/A</v>
      </c>
      <c r="AK167" s="98" t="e">
        <f ca="true">+IF(AND(ISNUMBER(OFFSET('Sanitation Data'!$G$4,0,10*ROW('Sanitation Data'!G161))),'Data Summary'!CZ167="Yes"),100-OFFSET('Sanitation Data'!$G$4,0,10*ROW('Sanitation Data'!G161)),NA())</f>
        <v>#N/A</v>
      </c>
      <c r="AL167" s="98" t="e">
        <f ca="true">+IF(AND(ISNUMBER(OFFSET('Sanitation Data'!$G$6,0,10*ROW('Sanitation Data'!G161))),'Data Summary'!DA167="Yes"),OFFSET('Sanitation Data'!$G$6,0,10*ROW('Sanitation Data'!G161)),NA())</f>
        <v>#N/A</v>
      </c>
      <c r="AM167" s="98" t="e">
        <f ca="true">+IF(AND(ISNUMBER(OFFSET('Sanitation Data'!$G$10,0,10*ROW('Sanitation Data'!G161))),'Data Summary'!DB167="Yes"),OFFSET('Sanitation Data'!$G$10,0,10*ROW('Sanitation Data'!G161)),NA())</f>
        <v>#N/A</v>
      </c>
      <c r="AN167" s="98" t="e">
        <f ca="true">+IF(AND(ISNUMBER(OFFSET('Sanitation Data'!$G$11,0,10*ROW('Sanitation Data'!G161))),'Data Summary'!DC167="Yes"),OFFSET('Sanitation Data'!$G$11,0,10*ROW('Sanitation Data'!G161)),NA())</f>
        <v>#N/A</v>
      </c>
      <c r="AO167" s="98" t="e">
        <f ca="true">+IF(AND(ISNUMBER(OFFSET('Sanitation Data'!$G$12,0,10*ROW('Sanitation Data'!G161))),'Data Summary'!DD167="Yes"),OFFSET('Sanitation Data'!$G$12,0,10*ROW('Sanitation Data'!G161)),NA())</f>
        <v>#N/A</v>
      </c>
      <c r="AP167" s="98" t="e">
        <f ca="true">+IF(AND(ISNUMBER(OFFSET('Sanitation Data'!$H$4,0,10*ROW('Sanitation Data'!H161))),'Data Summary'!DE167="Yes"),100-OFFSET('Sanitation Data'!$H$4,0,10*ROW('Sanitation Data'!H161)),NA())</f>
        <v>#N/A</v>
      </c>
      <c r="AQ167" s="98" t="e">
        <f ca="true">+IF(AND(ISNUMBER(OFFSET('Sanitation Data'!$H$6,0,10*ROW('Sanitation Data'!H161))),'Data Summary'!DF167="Yes"),OFFSET('Sanitation Data'!$H$6,0,10*ROW('Sanitation Data'!H161)),NA())</f>
        <v>#N/A</v>
      </c>
      <c r="AR167" s="98" t="e">
        <f ca="true">+IF(AND(ISNUMBER(OFFSET('Sanitation Data'!$H$10,0,10*ROW('Sanitation Data'!H161))),'Data Summary'!DG167="Yes"),OFFSET('Sanitation Data'!$H$10,0,10*ROW('Sanitation Data'!H161)),NA())</f>
        <v>#N/A</v>
      </c>
      <c r="AS167" s="98" t="e">
        <f ca="true">+IF(AND(ISNUMBER(OFFSET('Sanitation Data'!$H$11,0,10*ROW('Sanitation Data'!H161))),'Data Summary'!DH167="Yes"),OFFSET('Sanitation Data'!$H$11,0,10*ROW('Sanitation Data'!H161)),NA())</f>
        <v>#N/A</v>
      </c>
      <c r="AT167" s="98" t="e">
        <f ca="true">+IF(AND(ISNUMBER(OFFSET('Sanitation Data'!$H$12,0,10*ROW('Sanitation Data'!H161))),'Data Summary'!DI167="Yes"),OFFSET('Sanitation Data'!$H$12,0,10*ROW('Sanitation Data'!H161)),NA())</f>
        <v>#N/A</v>
      </c>
      <c r="AU167" s="98" t="e">
        <f ca="true">+IF(AND(ISNUMBER(OFFSET('Sanitation Data'!$I$4,0,10*ROW('Sanitation Data'!I161))),'Data Summary'!DJ167="Yes"),100-OFFSET('Sanitation Data'!$I$4,0,10*ROW('Sanitation Data'!I161)),NA())</f>
        <v>#N/A</v>
      </c>
      <c r="AV167" s="98" t="e">
        <f ca="true">+IF(AND(ISNUMBER(OFFSET('Sanitation Data'!$I$6,0,10*ROW('Sanitation Data'!I161))),'Data Summary'!DK167="Yes"),OFFSET('Sanitation Data'!$I$6,0,10*ROW('Sanitation Data'!I161)),NA())</f>
        <v>#N/A</v>
      </c>
      <c r="AW167" s="98" t="e">
        <f ca="true">+IF(AND(ISNUMBER(OFFSET('Sanitation Data'!$I$10,0,10*ROW('Sanitation Data'!I161))),'Data Summary'!DL167="Yes"),OFFSET('Sanitation Data'!$I$10,0,10*ROW('Sanitation Data'!I161)),NA())</f>
        <v>#N/A</v>
      </c>
      <c r="AX167" s="98" t="e">
        <f ca="true">+IF(AND(ISNUMBER(OFFSET('Sanitation Data'!$I$11,0,10*ROW('Sanitation Data'!I161))),'Data Summary'!DM167="Yes"),OFFSET('Sanitation Data'!$I$11,0,10*ROW('Sanitation Data'!I161)),NA())</f>
        <v>#N/A</v>
      </c>
      <c r="AY167" s="98" t="e">
        <f ca="true">+IF(AND(ISNUMBER(OFFSET('Sanitation Data'!$I$12,0,10*ROW('Sanitation Data'!I161))),'Data Summary'!DN167="Yes"),OFFSET('Sanitation Data'!$I$12,0,10*ROW('Sanitation Data'!I161)),NA())</f>
        <v>#N/A</v>
      </c>
      <c r="AZ167" s="99" t="e">
        <f ca="true">+IF(AND(ISNUMBER(OFFSET('Hygiene Data'!$D$5,0,10*ROW('Hygiene Data'!D161))),'Data Summary'!DO167="Yes"),OFFSET('Hygiene Data'!$D$5,0,10*ROW('Hygiene Data'!D161)),NA())</f>
        <v>#N/A</v>
      </c>
      <c r="BA167" s="99" t="e">
        <f ca="true">+IF(AND(ISNUMBER(OFFSET('Hygiene Data'!$D$7,0,10*ROW('Hygiene Data'!D161))),'Data Summary'!DP167="Yes"),OFFSET('Hygiene Data'!$D$7,0,10*ROW('Hygiene Data'!D161)),NA())</f>
        <v>#N/A</v>
      </c>
      <c r="BB167" s="99" t="e">
        <f ca="true">+IF(AND(ISNUMBER(OFFSET('Hygiene Data'!$D$9,0,10*ROW('Hygiene Data'!D161))),'Data Summary'!DQ167="Yes"),OFFSET('Hygiene Data'!$D$9,0,10*ROW('Hygiene Data'!D161)),NA())</f>
        <v>#N/A</v>
      </c>
      <c r="BC167" s="99" t="e">
        <f ca="true">+IF(AND(ISNUMBER(OFFSET('Hygiene Data'!$E$5,0,10*ROW('Hygiene Data'!E161))),'Data Summary'!DR167="Yes"),OFFSET('Hygiene Data'!$E$5,0,10*ROW('Hygiene Data'!E161)),NA())</f>
        <v>#N/A</v>
      </c>
      <c r="BD167" s="99" t="e">
        <f ca="true">+IF(AND(ISNUMBER(OFFSET('Hygiene Data'!$E$7,0,10*ROW('Hygiene Data'!E161))),'Data Summary'!DS167="Yes"),OFFSET('Hygiene Data'!$E$7,0,10*ROW('Hygiene Data'!E161)),NA())</f>
        <v>#N/A</v>
      </c>
      <c r="BE167" s="99" t="e">
        <f ca="true">+IF(AND(ISNUMBER(OFFSET('Hygiene Data'!$E$9,0,10*ROW('Hygiene Data'!E161))),'Data Summary'!DT167="Yes"),OFFSET('Hygiene Data'!$E$9,0,10*ROW('Hygiene Data'!E161)),NA())</f>
        <v>#N/A</v>
      </c>
      <c r="BF167" s="99" t="e">
        <f ca="true">+IF(AND(ISNUMBER(OFFSET('Hygiene Data'!$F$5,0,10*ROW('Hygiene Data'!F161))),'Data Summary'!DU167="Yes"),OFFSET('Hygiene Data'!$F$5,0,10*ROW('Hygiene Data'!F161)),NA())</f>
        <v>#N/A</v>
      </c>
      <c r="BG167" s="99" t="e">
        <f ca="true">+IF(AND(ISNUMBER(OFFSET('Hygiene Data'!$F$7,0,10*ROW('Hygiene Data'!F161))),'Data Summary'!DV167="Yes"),OFFSET('Hygiene Data'!$F$7,0,10*ROW('Hygiene Data'!F161)),NA())</f>
        <v>#N/A</v>
      </c>
      <c r="BH167" s="99" t="e">
        <f ca="true">+IF(AND(ISNUMBER(OFFSET('Hygiene Data'!$F$9,0,10*ROW('Hygiene Data'!F161))),'Data Summary'!DW167="Yes"),OFFSET('Hygiene Data'!$F$9,0,10*ROW('Hygiene Data'!F161)),NA())</f>
        <v>#N/A</v>
      </c>
      <c r="BI167" s="99" t="e">
        <f ca="true">+IF(AND(ISNUMBER(OFFSET('Hygiene Data'!$G$5,0,10*ROW('Hygiene Data'!G161))),'Data Summary'!DX167="Yes"),OFFSET('Hygiene Data'!$G$5,0,10*ROW('Hygiene Data'!G161)),NA())</f>
        <v>#N/A</v>
      </c>
      <c r="BJ167" s="99" t="e">
        <f ca="true">+IF(AND(ISNUMBER(OFFSET('Hygiene Data'!$G$7,0,10*ROW('Hygiene Data'!G161))),'Data Summary'!DY167="Yes"),OFFSET('Hygiene Data'!$G$7,0,10*ROW('Hygiene Data'!G161)),NA())</f>
        <v>#N/A</v>
      </c>
      <c r="BK167" s="99" t="e">
        <f ca="true">+IF(AND(ISNUMBER(OFFSET('Hygiene Data'!$G$9,0,10*ROW('Hygiene Data'!G161))),'Data Summary'!DZ167="Yes"),OFFSET('Hygiene Data'!$G$9,0,10*ROW('Hygiene Data'!G161)),NA())</f>
        <v>#N/A</v>
      </c>
      <c r="BL167" s="99" t="e">
        <f ca="true">+IF(AND(ISNUMBER(OFFSET('Hygiene Data'!$H$5,0,10*ROW('Hygiene Data'!H161))),'Data Summary'!EA167="Yes"),OFFSET('Hygiene Data'!$H$5,0,10*ROW('Hygiene Data'!H161)),NA())</f>
        <v>#N/A</v>
      </c>
      <c r="BM167" s="99" t="e">
        <f ca="true">+IF(AND(ISNUMBER(OFFSET('Hygiene Data'!$H$7,0,10*ROW('Hygiene Data'!H161))),'Data Summary'!EB167="Yes"),OFFSET('Hygiene Data'!$H$7,0,10*ROW('Hygiene Data'!H161)),NA())</f>
        <v>#N/A</v>
      </c>
      <c r="BN167" s="99" t="e">
        <f ca="true">+IF(AND(ISNUMBER(OFFSET('Hygiene Data'!$H$9,0,10*ROW('Hygiene Data'!H161))),'Data Summary'!EC167="Yes"),OFFSET('Hygiene Data'!$H$9,0,10*ROW('Hygiene Data'!H161)),NA())</f>
        <v>#N/A</v>
      </c>
      <c r="BO167" s="99" t="e">
        <f ca="true">+IF(AND(ISNUMBER(OFFSET('Hygiene Data'!$I$5,0,10*ROW('Hygiene Data'!I161))),'Data Summary'!ED167="Yes"),OFFSET('Hygiene Data'!$I$5,0,10*ROW('Hygiene Data'!I161)),NA())</f>
        <v>#N/A</v>
      </c>
      <c r="BP167" s="99" t="e">
        <f ca="true">+IF(AND(ISNUMBER(OFFSET('Hygiene Data'!$I$7,0,10*ROW('Hygiene Data'!I161))),'Data Summary'!EE167="Yes"),OFFSET('Hygiene Data'!$I$7,0,10*ROW('Hygiene Data'!I161)),NA())</f>
        <v>#N/A</v>
      </c>
      <c r="BQ167" s="99" t="e">
        <f ca="true">+IF(AND(ISNUMBER(OFFSET('Hygiene Data'!$I$9,0,10*ROW('Hygiene Data'!I161))),'Data Summary'!EF167="Yes"),OFFSET('Hygiene Data'!$I$9,0,10*ROW('Hygiene Data'!I161)),NA())</f>
        <v>#N/A</v>
      </c>
    </row>
    <row xmlns:x14ac="http://schemas.microsoft.com/office/spreadsheetml/2009/9/ac" r="168" x14ac:dyDescent="0.2">
      <c r="A168" s="337" t="e">
        <f ca="true">+RIGHT('Data Summary'!A168,LEN('Data Summary'!A168)-9)</f>
        <v>#VALUE!</v>
      </c>
      <c r="B168" s="38" t="str">
        <f ca="true">+IF(ISTEXT('Data Summary'!B168),'Data Summary'!B168,"")</f>
        <v/>
      </c>
      <c r="C168" s="336" t="e">
        <f ca="true">+VALUE('Data Summary'!C168)</f>
        <v>#VALUE!</v>
      </c>
      <c r="D168" s="97" t="e">
        <f ca="true">+IF(AND(ISNUMBER(OFFSET('Water Data'!$D$4,0,10*ROW('Water Data'!D162))),'Data Summary'!BS168="Yes"),100-OFFSET('Water Data'!$D$4,0,10*ROW('Water Data'!D162)),NA())</f>
        <v>#N/A</v>
      </c>
      <c r="E168" s="97" t="e">
        <f ca="true">+IF(AND(ISNUMBER(OFFSET('Water Data'!$D$6,0,10*ROW('Water Data'!D162))),'Data Summary'!BT168="Yes"),OFFSET('Water Data'!$D$6,0,10*ROW('Water Data'!D162)),NA())</f>
        <v>#N/A</v>
      </c>
      <c r="F168" s="97" t="e">
        <f ca="true">+IF(AND(ISNUMBER(OFFSET('Water Data'!$D$9,0,10*ROW('Water Data'!D162))),'Data Summary'!BU168="Yes"),OFFSET('Water Data'!$D$9,0,10*ROW('Water Data'!D162)),NA())</f>
        <v>#N/A</v>
      </c>
      <c r="G168" s="97" t="e">
        <f ca="true">+IF(AND(ISNUMBER(OFFSET('Water Data'!$E$4,0,10*ROW('Water Data'!E162))),'Data Summary'!BV168="Yes"),100-OFFSET('Water Data'!$E$4,0,10*ROW('Water Data'!E162)),NA())</f>
        <v>#N/A</v>
      </c>
      <c r="H168" s="97" t="e">
        <f ca="true">+IF(AND(ISNUMBER(OFFSET('Water Data'!$E$6,0,10*ROW('Water Data'!E162))),'Data Summary'!BW168="Yes"),OFFSET('Water Data'!$E$6,0,10*ROW('Water Data'!E162)),NA())</f>
        <v>#N/A</v>
      </c>
      <c r="I168" s="97" t="e">
        <f ca="true">+IF(AND(ISNUMBER(OFFSET('Water Data'!$E$9,0,10*ROW('Water Data'!E162))),'Data Summary'!BX168="Yes"),OFFSET('Water Data'!$E$9,0,10*ROW('Water Data'!E162)),NA())</f>
        <v>#N/A</v>
      </c>
      <c r="J168" s="97" t="e">
        <f ca="true">+IF(AND(ISNUMBER(OFFSET('Water Data'!$F$4,0,10*ROW('Water Data'!F162))),'Data Summary'!BY168="Yes"),100-OFFSET('Water Data'!$F$4,0,10*ROW('Water Data'!F162)),NA())</f>
        <v>#N/A</v>
      </c>
      <c r="K168" s="97" t="e">
        <f ca="true">+IF(AND(ISNUMBER(OFFSET('Water Data'!$F$6,0,10*ROW('Water Data'!F162))),'Data Summary'!BZ168="Yes"),OFFSET('Water Data'!$F$6,0,10*ROW('Water Data'!F162)),NA())</f>
        <v>#N/A</v>
      </c>
      <c r="L168" s="97" t="e">
        <f ca="true">+IF(AND(ISNUMBER(OFFSET('Water Data'!$F$9,0,10*ROW('Water Data'!F162))),'Data Summary'!CA168="Yes"),OFFSET('Water Data'!$F$9,0,10*ROW('Water Data'!F162)),NA())</f>
        <v>#N/A</v>
      </c>
      <c r="M168" s="97" t="e">
        <f ca="true">+IF(AND(ISNUMBER(OFFSET('Water Data'!$G$4,0,10*ROW('Water Data'!G162))),'Data Summary'!CB168="Yes"),100-OFFSET('Water Data'!$G$4,0,10*ROW('Water Data'!G162)),NA())</f>
        <v>#N/A</v>
      </c>
      <c r="N168" s="97" t="e">
        <f ca="true">+IF(AND(ISNUMBER(OFFSET('Water Data'!$G$6,0,10*ROW('Water Data'!G162))),'Data Summary'!CC168="Yes"),OFFSET('Water Data'!$G$6,0,10*ROW('Water Data'!G162)),NA())</f>
        <v>#N/A</v>
      </c>
      <c r="O168" s="97" t="e">
        <f ca="true">+IF(AND(ISNUMBER(OFFSET('Water Data'!$G$9,0,10*ROW('Water Data'!G162))),'Data Summary'!CD168="Yes"),OFFSET('Water Data'!$G$9,0,10*ROW('Water Data'!G162)),NA())</f>
        <v>#N/A</v>
      </c>
      <c r="P168" s="97" t="e">
        <f ca="true">+IF(AND(ISNUMBER(OFFSET('Water Data'!$H$4,0,10*ROW('Water Data'!H162))),'Data Summary'!CE168="Yes"),100-OFFSET('Water Data'!$H$4,0,10*ROW('Water Data'!H162)),NA())</f>
        <v>#N/A</v>
      </c>
      <c r="Q168" s="97" t="e">
        <f ca="true">+IF(AND(ISNUMBER(OFFSET('Water Data'!$H$6,0,10*ROW('Water Data'!H162))),'Data Summary'!CF168="Yes"),OFFSET('Water Data'!$H$6,0,10*ROW('Water Data'!H162)),NA())</f>
        <v>#N/A</v>
      </c>
      <c r="R168" s="97" t="e">
        <f ca="true">+IF(AND(ISNUMBER(OFFSET('Water Data'!$H$9,0,10*ROW('Water Data'!H162))),'Data Summary'!CG168="Yes"),OFFSET('Water Data'!$H$9,0,10*ROW('Water Data'!H162)),NA())</f>
        <v>#N/A</v>
      </c>
      <c r="S168" s="97" t="e">
        <f ca="true">+IF(AND(ISNUMBER(OFFSET('Water Data'!$I$4,0,10*ROW('Water Data'!I162))),'Data Summary'!CH168="Yes"),100-OFFSET('Water Data'!$I$4,0,10*ROW('Water Data'!I162)),NA())</f>
        <v>#N/A</v>
      </c>
      <c r="T168" s="97" t="e">
        <f ca="true">+IF(AND(ISNUMBER(OFFSET('Water Data'!$I$6,0,10*ROW('Water Data'!I162))),'Data Summary'!CI168="Yes"),OFFSET('Water Data'!$I$6,0,10*ROW('Water Data'!I162)),NA())</f>
        <v>#N/A</v>
      </c>
      <c r="U168" s="97" t="e">
        <f ca="true">+IF(AND(ISNUMBER(OFFSET('Water Data'!$I$9,0,10*ROW('Water Data'!I162))),'Data Summary'!CJ168="Yes"),OFFSET('Water Data'!$I$9,0,10*ROW('Water Data'!I162)),NA())</f>
        <v>#N/A</v>
      </c>
      <c r="V168" s="98" t="e">
        <f ca="true">+IF(AND(ISNUMBER(OFFSET('Sanitation Data'!$D$4,0,10*ROW('Sanitation Data'!D162))),'Data Summary'!CK168="Yes"),100-OFFSET('Sanitation Data'!$D$4,0,10*ROW('Sanitation Data'!D162)),NA())</f>
        <v>#N/A</v>
      </c>
      <c r="W168" s="98" t="e">
        <f ca="true">+IF(AND(ISNUMBER(OFFSET('Sanitation Data'!$D$6,0,10*ROW('Sanitation Data'!D162))),'Data Summary'!CL168="Yes"),OFFSET('Sanitation Data'!$D$6,0,10*ROW('Sanitation Data'!D162)),NA())</f>
        <v>#N/A</v>
      </c>
      <c r="X168" s="98" t="e">
        <f ca="true">+IF(AND(ISNUMBER(OFFSET('Sanitation Data'!$D$10,0,10*ROW('Sanitation Data'!D162))),'Data Summary'!CM168="Yes"),OFFSET('Sanitation Data'!$D$10,0,10*ROW('Sanitation Data'!D162)),NA())</f>
        <v>#N/A</v>
      </c>
      <c r="Y168" s="98" t="e">
        <f ca="true">+IF(AND(ISNUMBER(OFFSET('Sanitation Data'!$D$11,0,10*ROW('Sanitation Data'!D162))),'Data Summary'!CN168="Yes"),OFFSET('Sanitation Data'!$D$11,0,10*ROW('Sanitation Data'!D162)),NA())</f>
        <v>#N/A</v>
      </c>
      <c r="Z168" s="98" t="e">
        <f ca="true">+IF(AND(ISNUMBER(OFFSET('Sanitation Data'!$D$12,0,10*ROW('Sanitation Data'!D162))),'Data Summary'!CO168="Yes"),OFFSET('Sanitation Data'!$D$12,0,10*ROW('Sanitation Data'!D162)),NA())</f>
        <v>#N/A</v>
      </c>
      <c r="AA168" s="98" t="e">
        <f ca="true">+IF(AND(ISNUMBER(OFFSET('Sanitation Data'!$E$4,0,10*ROW('Sanitation Data'!E162))),'Data Summary'!CP168="Yes"),100-OFFSET('Sanitation Data'!$E$4,0,10*ROW('Sanitation Data'!E162)),NA())</f>
        <v>#N/A</v>
      </c>
      <c r="AB168" s="98" t="e">
        <f ca="true">+IF(AND(ISNUMBER(OFFSET('Sanitation Data'!$E$6,0,10*ROW('Sanitation Data'!E162))),'Data Summary'!CQ168="Yes"),OFFSET('Sanitation Data'!$E$6,0,10*ROW('Sanitation Data'!E162)),NA())</f>
        <v>#N/A</v>
      </c>
      <c r="AC168" s="98" t="e">
        <f ca="true">+IF(AND(ISNUMBER(OFFSET('Sanitation Data'!$E$10,0,10*ROW('Sanitation Data'!E162))),'Data Summary'!CR168="Yes"),OFFSET('Sanitation Data'!$E$10,0,10*ROW('Sanitation Data'!E162)),NA())</f>
        <v>#N/A</v>
      </c>
      <c r="AD168" s="98" t="e">
        <f ca="true">+IF(AND(ISNUMBER(OFFSET('Sanitation Data'!$E$11,0,10*ROW('Sanitation Data'!E162))),'Data Summary'!CS168="Yes"),OFFSET('Sanitation Data'!$E$11,0,10*ROW('Sanitation Data'!E162)),NA())</f>
        <v>#N/A</v>
      </c>
      <c r="AE168" s="98" t="e">
        <f ca="true">+IF(AND(ISNUMBER(OFFSET('Sanitation Data'!$E$12,0,10*ROW('Sanitation Data'!E162))),'Data Summary'!CT168="Yes"),OFFSET('Sanitation Data'!$E$12,0,10*ROW('Sanitation Data'!E162)),NA())</f>
        <v>#N/A</v>
      </c>
      <c r="AF168" s="98" t="e">
        <f ca="true">+IF(AND(ISNUMBER(OFFSET('Sanitation Data'!$F$4,0,10*ROW('Sanitation Data'!F162))),'Data Summary'!CU168="Yes"),100-OFFSET('Sanitation Data'!$F$4,0,10*ROW('Sanitation Data'!F162)),NA())</f>
        <v>#N/A</v>
      </c>
      <c r="AG168" s="98" t="e">
        <f ca="true">+IF(AND(ISNUMBER(OFFSET('Sanitation Data'!$F$6,0,10*ROW('Sanitation Data'!F162))),'Data Summary'!CV168="Yes"),OFFSET('Sanitation Data'!$F$6,0,10*ROW('Sanitation Data'!F162)),NA())</f>
        <v>#N/A</v>
      </c>
      <c r="AH168" s="98" t="e">
        <f ca="true">+IF(AND(ISNUMBER(OFFSET('Sanitation Data'!$F$10,0,10*ROW('Sanitation Data'!F162))),'Data Summary'!CW168="Yes"),OFFSET('Sanitation Data'!$F$10,0,10*ROW('Sanitation Data'!F162)),NA())</f>
        <v>#N/A</v>
      </c>
      <c r="AI168" s="98" t="e">
        <f ca="true">+IF(AND(ISNUMBER(OFFSET('Sanitation Data'!$F$11,0,10*ROW('Sanitation Data'!F162))),'Data Summary'!CX168="Yes"),OFFSET('Sanitation Data'!$F$11,0,10*ROW('Sanitation Data'!F162)),NA())</f>
        <v>#N/A</v>
      </c>
      <c r="AJ168" s="98" t="e">
        <f ca="true">+IF(AND(ISNUMBER(OFFSET('Sanitation Data'!$F$12,0,10*ROW('Sanitation Data'!F162))),'Data Summary'!CY168="Yes"),OFFSET('Sanitation Data'!$F$12,0,10*ROW('Sanitation Data'!F162)),NA())</f>
        <v>#N/A</v>
      </c>
      <c r="AK168" s="98" t="e">
        <f ca="true">+IF(AND(ISNUMBER(OFFSET('Sanitation Data'!$G$4,0,10*ROW('Sanitation Data'!G162))),'Data Summary'!CZ168="Yes"),100-OFFSET('Sanitation Data'!$G$4,0,10*ROW('Sanitation Data'!G162)),NA())</f>
        <v>#N/A</v>
      </c>
      <c r="AL168" s="98" t="e">
        <f ca="true">+IF(AND(ISNUMBER(OFFSET('Sanitation Data'!$G$6,0,10*ROW('Sanitation Data'!G162))),'Data Summary'!DA168="Yes"),OFFSET('Sanitation Data'!$G$6,0,10*ROW('Sanitation Data'!G162)),NA())</f>
        <v>#N/A</v>
      </c>
      <c r="AM168" s="98" t="e">
        <f ca="true">+IF(AND(ISNUMBER(OFFSET('Sanitation Data'!$G$10,0,10*ROW('Sanitation Data'!G162))),'Data Summary'!DB168="Yes"),OFFSET('Sanitation Data'!$G$10,0,10*ROW('Sanitation Data'!G162)),NA())</f>
        <v>#N/A</v>
      </c>
      <c r="AN168" s="98" t="e">
        <f ca="true">+IF(AND(ISNUMBER(OFFSET('Sanitation Data'!$G$11,0,10*ROW('Sanitation Data'!G162))),'Data Summary'!DC168="Yes"),OFFSET('Sanitation Data'!$G$11,0,10*ROW('Sanitation Data'!G162)),NA())</f>
        <v>#N/A</v>
      </c>
      <c r="AO168" s="98" t="e">
        <f ca="true">+IF(AND(ISNUMBER(OFFSET('Sanitation Data'!$G$12,0,10*ROW('Sanitation Data'!G162))),'Data Summary'!DD168="Yes"),OFFSET('Sanitation Data'!$G$12,0,10*ROW('Sanitation Data'!G162)),NA())</f>
        <v>#N/A</v>
      </c>
      <c r="AP168" s="98" t="e">
        <f ca="true">+IF(AND(ISNUMBER(OFFSET('Sanitation Data'!$H$4,0,10*ROW('Sanitation Data'!H162))),'Data Summary'!DE168="Yes"),100-OFFSET('Sanitation Data'!$H$4,0,10*ROW('Sanitation Data'!H162)),NA())</f>
        <v>#N/A</v>
      </c>
      <c r="AQ168" s="98" t="e">
        <f ca="true">+IF(AND(ISNUMBER(OFFSET('Sanitation Data'!$H$6,0,10*ROW('Sanitation Data'!H162))),'Data Summary'!DF168="Yes"),OFFSET('Sanitation Data'!$H$6,0,10*ROW('Sanitation Data'!H162)),NA())</f>
        <v>#N/A</v>
      </c>
      <c r="AR168" s="98" t="e">
        <f ca="true">+IF(AND(ISNUMBER(OFFSET('Sanitation Data'!$H$10,0,10*ROW('Sanitation Data'!H162))),'Data Summary'!DG168="Yes"),OFFSET('Sanitation Data'!$H$10,0,10*ROW('Sanitation Data'!H162)),NA())</f>
        <v>#N/A</v>
      </c>
      <c r="AS168" s="98" t="e">
        <f ca="true">+IF(AND(ISNUMBER(OFFSET('Sanitation Data'!$H$11,0,10*ROW('Sanitation Data'!H162))),'Data Summary'!DH168="Yes"),OFFSET('Sanitation Data'!$H$11,0,10*ROW('Sanitation Data'!H162)),NA())</f>
        <v>#N/A</v>
      </c>
      <c r="AT168" s="98" t="e">
        <f ca="true">+IF(AND(ISNUMBER(OFFSET('Sanitation Data'!$H$12,0,10*ROW('Sanitation Data'!H162))),'Data Summary'!DI168="Yes"),OFFSET('Sanitation Data'!$H$12,0,10*ROW('Sanitation Data'!H162)),NA())</f>
        <v>#N/A</v>
      </c>
      <c r="AU168" s="98" t="e">
        <f ca="true">+IF(AND(ISNUMBER(OFFSET('Sanitation Data'!$I$4,0,10*ROW('Sanitation Data'!I162))),'Data Summary'!DJ168="Yes"),100-OFFSET('Sanitation Data'!$I$4,0,10*ROW('Sanitation Data'!I162)),NA())</f>
        <v>#N/A</v>
      </c>
      <c r="AV168" s="98" t="e">
        <f ca="true">+IF(AND(ISNUMBER(OFFSET('Sanitation Data'!$I$6,0,10*ROW('Sanitation Data'!I162))),'Data Summary'!DK168="Yes"),OFFSET('Sanitation Data'!$I$6,0,10*ROW('Sanitation Data'!I162)),NA())</f>
        <v>#N/A</v>
      </c>
      <c r="AW168" s="98" t="e">
        <f ca="true">+IF(AND(ISNUMBER(OFFSET('Sanitation Data'!$I$10,0,10*ROW('Sanitation Data'!I162))),'Data Summary'!DL168="Yes"),OFFSET('Sanitation Data'!$I$10,0,10*ROW('Sanitation Data'!I162)),NA())</f>
        <v>#N/A</v>
      </c>
      <c r="AX168" s="98" t="e">
        <f ca="true">+IF(AND(ISNUMBER(OFFSET('Sanitation Data'!$I$11,0,10*ROW('Sanitation Data'!I162))),'Data Summary'!DM168="Yes"),OFFSET('Sanitation Data'!$I$11,0,10*ROW('Sanitation Data'!I162)),NA())</f>
        <v>#N/A</v>
      </c>
      <c r="AY168" s="98" t="e">
        <f ca="true">+IF(AND(ISNUMBER(OFFSET('Sanitation Data'!$I$12,0,10*ROW('Sanitation Data'!I162))),'Data Summary'!DN168="Yes"),OFFSET('Sanitation Data'!$I$12,0,10*ROW('Sanitation Data'!I162)),NA())</f>
        <v>#N/A</v>
      </c>
      <c r="AZ168" s="99" t="e">
        <f ca="true">+IF(AND(ISNUMBER(OFFSET('Hygiene Data'!$D$5,0,10*ROW('Hygiene Data'!D162))),'Data Summary'!DO168="Yes"),OFFSET('Hygiene Data'!$D$5,0,10*ROW('Hygiene Data'!D162)),NA())</f>
        <v>#N/A</v>
      </c>
      <c r="BA168" s="99" t="e">
        <f ca="true">+IF(AND(ISNUMBER(OFFSET('Hygiene Data'!$D$7,0,10*ROW('Hygiene Data'!D162))),'Data Summary'!DP168="Yes"),OFFSET('Hygiene Data'!$D$7,0,10*ROW('Hygiene Data'!D162)),NA())</f>
        <v>#N/A</v>
      </c>
      <c r="BB168" s="99" t="e">
        <f ca="true">+IF(AND(ISNUMBER(OFFSET('Hygiene Data'!$D$9,0,10*ROW('Hygiene Data'!D162))),'Data Summary'!DQ168="Yes"),OFFSET('Hygiene Data'!$D$9,0,10*ROW('Hygiene Data'!D162)),NA())</f>
        <v>#N/A</v>
      </c>
      <c r="BC168" s="99" t="e">
        <f ca="true">+IF(AND(ISNUMBER(OFFSET('Hygiene Data'!$E$5,0,10*ROW('Hygiene Data'!E162))),'Data Summary'!DR168="Yes"),OFFSET('Hygiene Data'!$E$5,0,10*ROW('Hygiene Data'!E162)),NA())</f>
        <v>#N/A</v>
      </c>
      <c r="BD168" s="99" t="e">
        <f ca="true">+IF(AND(ISNUMBER(OFFSET('Hygiene Data'!$E$7,0,10*ROW('Hygiene Data'!E162))),'Data Summary'!DS168="Yes"),OFFSET('Hygiene Data'!$E$7,0,10*ROW('Hygiene Data'!E162)),NA())</f>
        <v>#N/A</v>
      </c>
      <c r="BE168" s="99" t="e">
        <f ca="true">+IF(AND(ISNUMBER(OFFSET('Hygiene Data'!$E$9,0,10*ROW('Hygiene Data'!E162))),'Data Summary'!DT168="Yes"),OFFSET('Hygiene Data'!$E$9,0,10*ROW('Hygiene Data'!E162)),NA())</f>
        <v>#N/A</v>
      </c>
      <c r="BF168" s="99" t="e">
        <f ca="true">+IF(AND(ISNUMBER(OFFSET('Hygiene Data'!$F$5,0,10*ROW('Hygiene Data'!F162))),'Data Summary'!DU168="Yes"),OFFSET('Hygiene Data'!$F$5,0,10*ROW('Hygiene Data'!F162)),NA())</f>
        <v>#N/A</v>
      </c>
      <c r="BG168" s="99" t="e">
        <f ca="true">+IF(AND(ISNUMBER(OFFSET('Hygiene Data'!$F$7,0,10*ROW('Hygiene Data'!F162))),'Data Summary'!DV168="Yes"),OFFSET('Hygiene Data'!$F$7,0,10*ROW('Hygiene Data'!F162)),NA())</f>
        <v>#N/A</v>
      </c>
      <c r="BH168" s="99" t="e">
        <f ca="true">+IF(AND(ISNUMBER(OFFSET('Hygiene Data'!$F$9,0,10*ROW('Hygiene Data'!F162))),'Data Summary'!DW168="Yes"),OFFSET('Hygiene Data'!$F$9,0,10*ROW('Hygiene Data'!F162)),NA())</f>
        <v>#N/A</v>
      </c>
      <c r="BI168" s="99" t="e">
        <f ca="true">+IF(AND(ISNUMBER(OFFSET('Hygiene Data'!$G$5,0,10*ROW('Hygiene Data'!G162))),'Data Summary'!DX168="Yes"),OFFSET('Hygiene Data'!$G$5,0,10*ROW('Hygiene Data'!G162)),NA())</f>
        <v>#N/A</v>
      </c>
      <c r="BJ168" s="99" t="e">
        <f ca="true">+IF(AND(ISNUMBER(OFFSET('Hygiene Data'!$G$7,0,10*ROW('Hygiene Data'!G162))),'Data Summary'!DY168="Yes"),OFFSET('Hygiene Data'!$G$7,0,10*ROW('Hygiene Data'!G162)),NA())</f>
        <v>#N/A</v>
      </c>
      <c r="BK168" s="99" t="e">
        <f ca="true">+IF(AND(ISNUMBER(OFFSET('Hygiene Data'!$G$9,0,10*ROW('Hygiene Data'!G162))),'Data Summary'!DZ168="Yes"),OFFSET('Hygiene Data'!$G$9,0,10*ROW('Hygiene Data'!G162)),NA())</f>
        <v>#N/A</v>
      </c>
      <c r="BL168" s="99" t="e">
        <f ca="true">+IF(AND(ISNUMBER(OFFSET('Hygiene Data'!$H$5,0,10*ROW('Hygiene Data'!H162))),'Data Summary'!EA168="Yes"),OFFSET('Hygiene Data'!$H$5,0,10*ROW('Hygiene Data'!H162)),NA())</f>
        <v>#N/A</v>
      </c>
      <c r="BM168" s="99" t="e">
        <f ca="true">+IF(AND(ISNUMBER(OFFSET('Hygiene Data'!$H$7,0,10*ROW('Hygiene Data'!H162))),'Data Summary'!EB168="Yes"),OFFSET('Hygiene Data'!$H$7,0,10*ROW('Hygiene Data'!H162)),NA())</f>
        <v>#N/A</v>
      </c>
      <c r="BN168" s="99" t="e">
        <f ca="true">+IF(AND(ISNUMBER(OFFSET('Hygiene Data'!$H$9,0,10*ROW('Hygiene Data'!H162))),'Data Summary'!EC168="Yes"),OFFSET('Hygiene Data'!$H$9,0,10*ROW('Hygiene Data'!H162)),NA())</f>
        <v>#N/A</v>
      </c>
      <c r="BO168" s="99" t="e">
        <f ca="true">+IF(AND(ISNUMBER(OFFSET('Hygiene Data'!$I$5,0,10*ROW('Hygiene Data'!I162))),'Data Summary'!ED168="Yes"),OFFSET('Hygiene Data'!$I$5,0,10*ROW('Hygiene Data'!I162)),NA())</f>
        <v>#N/A</v>
      </c>
      <c r="BP168" s="99" t="e">
        <f ca="true">+IF(AND(ISNUMBER(OFFSET('Hygiene Data'!$I$7,0,10*ROW('Hygiene Data'!I162))),'Data Summary'!EE168="Yes"),OFFSET('Hygiene Data'!$I$7,0,10*ROW('Hygiene Data'!I162)),NA())</f>
        <v>#N/A</v>
      </c>
      <c r="BQ168" s="99" t="e">
        <f ca="true">+IF(AND(ISNUMBER(OFFSET('Hygiene Data'!$I$9,0,10*ROW('Hygiene Data'!I162))),'Data Summary'!EF168="Yes"),OFFSET('Hygiene Data'!$I$9,0,10*ROW('Hygiene Data'!I162)),NA())</f>
        <v>#N/A</v>
      </c>
    </row>
    <row xmlns:x14ac="http://schemas.microsoft.com/office/spreadsheetml/2009/9/ac" r="169" x14ac:dyDescent="0.2">
      <c r="A169" s="337" t="e">
        <f ca="true">+RIGHT('Data Summary'!A169,LEN('Data Summary'!A169)-9)</f>
        <v>#VALUE!</v>
      </c>
      <c r="B169" s="38" t="str">
        <f ca="true">+IF(ISTEXT('Data Summary'!B169),'Data Summary'!B169,"")</f>
        <v/>
      </c>
      <c r="C169" s="336" t="e">
        <f ca="true">+VALUE('Data Summary'!C169)</f>
        <v>#VALUE!</v>
      </c>
      <c r="D169" s="97" t="e">
        <f ca="true">+IF(AND(ISNUMBER(OFFSET('Water Data'!$D$4,0,10*ROW('Water Data'!D163))),'Data Summary'!BS169="Yes"),100-OFFSET('Water Data'!$D$4,0,10*ROW('Water Data'!D163)),NA())</f>
        <v>#N/A</v>
      </c>
      <c r="E169" s="97" t="e">
        <f ca="true">+IF(AND(ISNUMBER(OFFSET('Water Data'!$D$6,0,10*ROW('Water Data'!D163))),'Data Summary'!BT169="Yes"),OFFSET('Water Data'!$D$6,0,10*ROW('Water Data'!D163)),NA())</f>
        <v>#N/A</v>
      </c>
      <c r="F169" s="97" t="e">
        <f ca="true">+IF(AND(ISNUMBER(OFFSET('Water Data'!$D$9,0,10*ROW('Water Data'!D163))),'Data Summary'!BU169="Yes"),OFFSET('Water Data'!$D$9,0,10*ROW('Water Data'!D163)),NA())</f>
        <v>#N/A</v>
      </c>
      <c r="G169" s="97" t="e">
        <f ca="true">+IF(AND(ISNUMBER(OFFSET('Water Data'!$E$4,0,10*ROW('Water Data'!E163))),'Data Summary'!BV169="Yes"),100-OFFSET('Water Data'!$E$4,0,10*ROW('Water Data'!E163)),NA())</f>
        <v>#N/A</v>
      </c>
      <c r="H169" s="97" t="e">
        <f ca="true">+IF(AND(ISNUMBER(OFFSET('Water Data'!$E$6,0,10*ROW('Water Data'!E163))),'Data Summary'!BW169="Yes"),OFFSET('Water Data'!$E$6,0,10*ROW('Water Data'!E163)),NA())</f>
        <v>#N/A</v>
      </c>
      <c r="I169" s="97" t="e">
        <f ca="true">+IF(AND(ISNUMBER(OFFSET('Water Data'!$E$9,0,10*ROW('Water Data'!E163))),'Data Summary'!BX169="Yes"),OFFSET('Water Data'!$E$9,0,10*ROW('Water Data'!E163)),NA())</f>
        <v>#N/A</v>
      </c>
      <c r="J169" s="97" t="e">
        <f ca="true">+IF(AND(ISNUMBER(OFFSET('Water Data'!$F$4,0,10*ROW('Water Data'!F163))),'Data Summary'!BY169="Yes"),100-OFFSET('Water Data'!$F$4,0,10*ROW('Water Data'!F163)),NA())</f>
        <v>#N/A</v>
      </c>
      <c r="K169" s="97" t="e">
        <f ca="true">+IF(AND(ISNUMBER(OFFSET('Water Data'!$F$6,0,10*ROW('Water Data'!F163))),'Data Summary'!BZ169="Yes"),OFFSET('Water Data'!$F$6,0,10*ROW('Water Data'!F163)),NA())</f>
        <v>#N/A</v>
      </c>
      <c r="L169" s="97" t="e">
        <f ca="true">+IF(AND(ISNUMBER(OFFSET('Water Data'!$F$9,0,10*ROW('Water Data'!F163))),'Data Summary'!CA169="Yes"),OFFSET('Water Data'!$F$9,0,10*ROW('Water Data'!F163)),NA())</f>
        <v>#N/A</v>
      </c>
      <c r="M169" s="97" t="e">
        <f ca="true">+IF(AND(ISNUMBER(OFFSET('Water Data'!$G$4,0,10*ROW('Water Data'!G163))),'Data Summary'!CB169="Yes"),100-OFFSET('Water Data'!$G$4,0,10*ROW('Water Data'!G163)),NA())</f>
        <v>#N/A</v>
      </c>
      <c r="N169" s="97" t="e">
        <f ca="true">+IF(AND(ISNUMBER(OFFSET('Water Data'!$G$6,0,10*ROW('Water Data'!G163))),'Data Summary'!CC169="Yes"),OFFSET('Water Data'!$G$6,0,10*ROW('Water Data'!G163)),NA())</f>
        <v>#N/A</v>
      </c>
      <c r="O169" s="97" t="e">
        <f ca="true">+IF(AND(ISNUMBER(OFFSET('Water Data'!$G$9,0,10*ROW('Water Data'!G163))),'Data Summary'!CD169="Yes"),OFFSET('Water Data'!$G$9,0,10*ROW('Water Data'!G163)),NA())</f>
        <v>#N/A</v>
      </c>
      <c r="P169" s="97" t="e">
        <f ca="true">+IF(AND(ISNUMBER(OFFSET('Water Data'!$H$4,0,10*ROW('Water Data'!H163))),'Data Summary'!CE169="Yes"),100-OFFSET('Water Data'!$H$4,0,10*ROW('Water Data'!H163)),NA())</f>
        <v>#N/A</v>
      </c>
      <c r="Q169" s="97" t="e">
        <f ca="true">+IF(AND(ISNUMBER(OFFSET('Water Data'!$H$6,0,10*ROW('Water Data'!H163))),'Data Summary'!CF169="Yes"),OFFSET('Water Data'!$H$6,0,10*ROW('Water Data'!H163)),NA())</f>
        <v>#N/A</v>
      </c>
      <c r="R169" s="97" t="e">
        <f ca="true">+IF(AND(ISNUMBER(OFFSET('Water Data'!$H$9,0,10*ROW('Water Data'!H163))),'Data Summary'!CG169="Yes"),OFFSET('Water Data'!$H$9,0,10*ROW('Water Data'!H163)),NA())</f>
        <v>#N/A</v>
      </c>
      <c r="S169" s="97" t="e">
        <f ca="true">+IF(AND(ISNUMBER(OFFSET('Water Data'!$I$4,0,10*ROW('Water Data'!I163))),'Data Summary'!CH169="Yes"),100-OFFSET('Water Data'!$I$4,0,10*ROW('Water Data'!I163)),NA())</f>
        <v>#N/A</v>
      </c>
      <c r="T169" s="97" t="e">
        <f ca="true">+IF(AND(ISNUMBER(OFFSET('Water Data'!$I$6,0,10*ROW('Water Data'!I163))),'Data Summary'!CI169="Yes"),OFFSET('Water Data'!$I$6,0,10*ROW('Water Data'!I163)),NA())</f>
        <v>#N/A</v>
      </c>
      <c r="U169" s="97" t="e">
        <f ca="true">+IF(AND(ISNUMBER(OFFSET('Water Data'!$I$9,0,10*ROW('Water Data'!I163))),'Data Summary'!CJ169="Yes"),OFFSET('Water Data'!$I$9,0,10*ROW('Water Data'!I163)),NA())</f>
        <v>#N/A</v>
      </c>
      <c r="V169" s="98" t="e">
        <f ca="true">+IF(AND(ISNUMBER(OFFSET('Sanitation Data'!$D$4,0,10*ROW('Sanitation Data'!D163))),'Data Summary'!CK169="Yes"),100-OFFSET('Sanitation Data'!$D$4,0,10*ROW('Sanitation Data'!D163)),NA())</f>
        <v>#N/A</v>
      </c>
      <c r="W169" s="98" t="e">
        <f ca="true">+IF(AND(ISNUMBER(OFFSET('Sanitation Data'!$D$6,0,10*ROW('Sanitation Data'!D163))),'Data Summary'!CL169="Yes"),OFFSET('Sanitation Data'!$D$6,0,10*ROW('Sanitation Data'!D163)),NA())</f>
        <v>#N/A</v>
      </c>
      <c r="X169" s="98" t="e">
        <f ca="true">+IF(AND(ISNUMBER(OFFSET('Sanitation Data'!$D$10,0,10*ROW('Sanitation Data'!D163))),'Data Summary'!CM169="Yes"),OFFSET('Sanitation Data'!$D$10,0,10*ROW('Sanitation Data'!D163)),NA())</f>
        <v>#N/A</v>
      </c>
      <c r="Y169" s="98" t="e">
        <f ca="true">+IF(AND(ISNUMBER(OFFSET('Sanitation Data'!$D$11,0,10*ROW('Sanitation Data'!D163))),'Data Summary'!CN169="Yes"),OFFSET('Sanitation Data'!$D$11,0,10*ROW('Sanitation Data'!D163)),NA())</f>
        <v>#N/A</v>
      </c>
      <c r="Z169" s="98" t="e">
        <f ca="true">+IF(AND(ISNUMBER(OFFSET('Sanitation Data'!$D$12,0,10*ROW('Sanitation Data'!D163))),'Data Summary'!CO169="Yes"),OFFSET('Sanitation Data'!$D$12,0,10*ROW('Sanitation Data'!D163)),NA())</f>
        <v>#N/A</v>
      </c>
      <c r="AA169" s="98" t="e">
        <f ca="true">+IF(AND(ISNUMBER(OFFSET('Sanitation Data'!$E$4,0,10*ROW('Sanitation Data'!E163))),'Data Summary'!CP169="Yes"),100-OFFSET('Sanitation Data'!$E$4,0,10*ROW('Sanitation Data'!E163)),NA())</f>
        <v>#N/A</v>
      </c>
      <c r="AB169" s="98" t="e">
        <f ca="true">+IF(AND(ISNUMBER(OFFSET('Sanitation Data'!$E$6,0,10*ROW('Sanitation Data'!E163))),'Data Summary'!CQ169="Yes"),OFFSET('Sanitation Data'!$E$6,0,10*ROW('Sanitation Data'!E163)),NA())</f>
        <v>#N/A</v>
      </c>
      <c r="AC169" s="98" t="e">
        <f ca="true">+IF(AND(ISNUMBER(OFFSET('Sanitation Data'!$E$10,0,10*ROW('Sanitation Data'!E163))),'Data Summary'!CR169="Yes"),OFFSET('Sanitation Data'!$E$10,0,10*ROW('Sanitation Data'!E163)),NA())</f>
        <v>#N/A</v>
      </c>
      <c r="AD169" s="98" t="e">
        <f ca="true">+IF(AND(ISNUMBER(OFFSET('Sanitation Data'!$E$11,0,10*ROW('Sanitation Data'!E163))),'Data Summary'!CS169="Yes"),OFFSET('Sanitation Data'!$E$11,0,10*ROW('Sanitation Data'!E163)),NA())</f>
        <v>#N/A</v>
      </c>
      <c r="AE169" s="98" t="e">
        <f ca="true">+IF(AND(ISNUMBER(OFFSET('Sanitation Data'!$E$12,0,10*ROW('Sanitation Data'!E163))),'Data Summary'!CT169="Yes"),OFFSET('Sanitation Data'!$E$12,0,10*ROW('Sanitation Data'!E163)),NA())</f>
        <v>#N/A</v>
      </c>
      <c r="AF169" s="98" t="e">
        <f ca="true">+IF(AND(ISNUMBER(OFFSET('Sanitation Data'!$F$4,0,10*ROW('Sanitation Data'!F163))),'Data Summary'!CU169="Yes"),100-OFFSET('Sanitation Data'!$F$4,0,10*ROW('Sanitation Data'!F163)),NA())</f>
        <v>#N/A</v>
      </c>
      <c r="AG169" s="98" t="e">
        <f ca="true">+IF(AND(ISNUMBER(OFFSET('Sanitation Data'!$F$6,0,10*ROW('Sanitation Data'!F163))),'Data Summary'!CV169="Yes"),OFFSET('Sanitation Data'!$F$6,0,10*ROW('Sanitation Data'!F163)),NA())</f>
        <v>#N/A</v>
      </c>
      <c r="AH169" s="98" t="e">
        <f ca="true">+IF(AND(ISNUMBER(OFFSET('Sanitation Data'!$F$10,0,10*ROW('Sanitation Data'!F163))),'Data Summary'!CW169="Yes"),OFFSET('Sanitation Data'!$F$10,0,10*ROW('Sanitation Data'!F163)),NA())</f>
        <v>#N/A</v>
      </c>
      <c r="AI169" s="98" t="e">
        <f ca="true">+IF(AND(ISNUMBER(OFFSET('Sanitation Data'!$F$11,0,10*ROW('Sanitation Data'!F163))),'Data Summary'!CX169="Yes"),OFFSET('Sanitation Data'!$F$11,0,10*ROW('Sanitation Data'!F163)),NA())</f>
        <v>#N/A</v>
      </c>
      <c r="AJ169" s="98" t="e">
        <f ca="true">+IF(AND(ISNUMBER(OFFSET('Sanitation Data'!$F$12,0,10*ROW('Sanitation Data'!F163))),'Data Summary'!CY169="Yes"),OFFSET('Sanitation Data'!$F$12,0,10*ROW('Sanitation Data'!F163)),NA())</f>
        <v>#N/A</v>
      </c>
      <c r="AK169" s="98" t="e">
        <f ca="true">+IF(AND(ISNUMBER(OFFSET('Sanitation Data'!$G$4,0,10*ROW('Sanitation Data'!G163))),'Data Summary'!CZ169="Yes"),100-OFFSET('Sanitation Data'!$G$4,0,10*ROW('Sanitation Data'!G163)),NA())</f>
        <v>#N/A</v>
      </c>
      <c r="AL169" s="98" t="e">
        <f ca="true">+IF(AND(ISNUMBER(OFFSET('Sanitation Data'!$G$6,0,10*ROW('Sanitation Data'!G163))),'Data Summary'!DA169="Yes"),OFFSET('Sanitation Data'!$G$6,0,10*ROW('Sanitation Data'!G163)),NA())</f>
        <v>#N/A</v>
      </c>
      <c r="AM169" s="98" t="e">
        <f ca="true">+IF(AND(ISNUMBER(OFFSET('Sanitation Data'!$G$10,0,10*ROW('Sanitation Data'!G163))),'Data Summary'!DB169="Yes"),OFFSET('Sanitation Data'!$G$10,0,10*ROW('Sanitation Data'!G163)),NA())</f>
        <v>#N/A</v>
      </c>
      <c r="AN169" s="98" t="e">
        <f ca="true">+IF(AND(ISNUMBER(OFFSET('Sanitation Data'!$G$11,0,10*ROW('Sanitation Data'!G163))),'Data Summary'!DC169="Yes"),OFFSET('Sanitation Data'!$G$11,0,10*ROW('Sanitation Data'!G163)),NA())</f>
        <v>#N/A</v>
      </c>
      <c r="AO169" s="98" t="e">
        <f ca="true">+IF(AND(ISNUMBER(OFFSET('Sanitation Data'!$G$12,0,10*ROW('Sanitation Data'!G163))),'Data Summary'!DD169="Yes"),OFFSET('Sanitation Data'!$G$12,0,10*ROW('Sanitation Data'!G163)),NA())</f>
        <v>#N/A</v>
      </c>
      <c r="AP169" s="98" t="e">
        <f ca="true">+IF(AND(ISNUMBER(OFFSET('Sanitation Data'!$H$4,0,10*ROW('Sanitation Data'!H163))),'Data Summary'!DE169="Yes"),100-OFFSET('Sanitation Data'!$H$4,0,10*ROW('Sanitation Data'!H163)),NA())</f>
        <v>#N/A</v>
      </c>
      <c r="AQ169" s="98" t="e">
        <f ca="true">+IF(AND(ISNUMBER(OFFSET('Sanitation Data'!$H$6,0,10*ROW('Sanitation Data'!H163))),'Data Summary'!DF169="Yes"),OFFSET('Sanitation Data'!$H$6,0,10*ROW('Sanitation Data'!H163)),NA())</f>
        <v>#N/A</v>
      </c>
      <c r="AR169" s="98" t="e">
        <f ca="true">+IF(AND(ISNUMBER(OFFSET('Sanitation Data'!$H$10,0,10*ROW('Sanitation Data'!H163))),'Data Summary'!DG169="Yes"),OFFSET('Sanitation Data'!$H$10,0,10*ROW('Sanitation Data'!H163)),NA())</f>
        <v>#N/A</v>
      </c>
      <c r="AS169" s="98" t="e">
        <f ca="true">+IF(AND(ISNUMBER(OFFSET('Sanitation Data'!$H$11,0,10*ROW('Sanitation Data'!H163))),'Data Summary'!DH169="Yes"),OFFSET('Sanitation Data'!$H$11,0,10*ROW('Sanitation Data'!H163)),NA())</f>
        <v>#N/A</v>
      </c>
      <c r="AT169" s="98" t="e">
        <f ca="true">+IF(AND(ISNUMBER(OFFSET('Sanitation Data'!$H$12,0,10*ROW('Sanitation Data'!H163))),'Data Summary'!DI169="Yes"),OFFSET('Sanitation Data'!$H$12,0,10*ROW('Sanitation Data'!H163)),NA())</f>
        <v>#N/A</v>
      </c>
      <c r="AU169" s="98" t="e">
        <f ca="true">+IF(AND(ISNUMBER(OFFSET('Sanitation Data'!$I$4,0,10*ROW('Sanitation Data'!I163))),'Data Summary'!DJ169="Yes"),100-OFFSET('Sanitation Data'!$I$4,0,10*ROW('Sanitation Data'!I163)),NA())</f>
        <v>#N/A</v>
      </c>
      <c r="AV169" s="98" t="e">
        <f ca="true">+IF(AND(ISNUMBER(OFFSET('Sanitation Data'!$I$6,0,10*ROW('Sanitation Data'!I163))),'Data Summary'!DK169="Yes"),OFFSET('Sanitation Data'!$I$6,0,10*ROW('Sanitation Data'!I163)),NA())</f>
        <v>#N/A</v>
      </c>
      <c r="AW169" s="98" t="e">
        <f ca="true">+IF(AND(ISNUMBER(OFFSET('Sanitation Data'!$I$10,0,10*ROW('Sanitation Data'!I163))),'Data Summary'!DL169="Yes"),OFFSET('Sanitation Data'!$I$10,0,10*ROW('Sanitation Data'!I163)),NA())</f>
        <v>#N/A</v>
      </c>
      <c r="AX169" s="98" t="e">
        <f ca="true">+IF(AND(ISNUMBER(OFFSET('Sanitation Data'!$I$11,0,10*ROW('Sanitation Data'!I163))),'Data Summary'!DM169="Yes"),OFFSET('Sanitation Data'!$I$11,0,10*ROW('Sanitation Data'!I163)),NA())</f>
        <v>#N/A</v>
      </c>
      <c r="AY169" s="98" t="e">
        <f ca="true">+IF(AND(ISNUMBER(OFFSET('Sanitation Data'!$I$12,0,10*ROW('Sanitation Data'!I163))),'Data Summary'!DN169="Yes"),OFFSET('Sanitation Data'!$I$12,0,10*ROW('Sanitation Data'!I163)),NA())</f>
        <v>#N/A</v>
      </c>
      <c r="AZ169" s="99" t="e">
        <f ca="true">+IF(AND(ISNUMBER(OFFSET('Hygiene Data'!$D$5,0,10*ROW('Hygiene Data'!D163))),'Data Summary'!DO169="Yes"),OFFSET('Hygiene Data'!$D$5,0,10*ROW('Hygiene Data'!D163)),NA())</f>
        <v>#N/A</v>
      </c>
      <c r="BA169" s="99" t="e">
        <f ca="true">+IF(AND(ISNUMBER(OFFSET('Hygiene Data'!$D$7,0,10*ROW('Hygiene Data'!D163))),'Data Summary'!DP169="Yes"),OFFSET('Hygiene Data'!$D$7,0,10*ROW('Hygiene Data'!D163)),NA())</f>
        <v>#N/A</v>
      </c>
      <c r="BB169" s="99" t="e">
        <f ca="true">+IF(AND(ISNUMBER(OFFSET('Hygiene Data'!$D$9,0,10*ROW('Hygiene Data'!D163))),'Data Summary'!DQ169="Yes"),OFFSET('Hygiene Data'!$D$9,0,10*ROW('Hygiene Data'!D163)),NA())</f>
        <v>#N/A</v>
      </c>
      <c r="BC169" s="99" t="e">
        <f ca="true">+IF(AND(ISNUMBER(OFFSET('Hygiene Data'!$E$5,0,10*ROW('Hygiene Data'!E163))),'Data Summary'!DR169="Yes"),OFFSET('Hygiene Data'!$E$5,0,10*ROW('Hygiene Data'!E163)),NA())</f>
        <v>#N/A</v>
      </c>
      <c r="BD169" s="99" t="e">
        <f ca="true">+IF(AND(ISNUMBER(OFFSET('Hygiene Data'!$E$7,0,10*ROW('Hygiene Data'!E163))),'Data Summary'!DS169="Yes"),OFFSET('Hygiene Data'!$E$7,0,10*ROW('Hygiene Data'!E163)),NA())</f>
        <v>#N/A</v>
      </c>
      <c r="BE169" s="99" t="e">
        <f ca="true">+IF(AND(ISNUMBER(OFFSET('Hygiene Data'!$E$9,0,10*ROW('Hygiene Data'!E163))),'Data Summary'!DT169="Yes"),OFFSET('Hygiene Data'!$E$9,0,10*ROW('Hygiene Data'!E163)),NA())</f>
        <v>#N/A</v>
      </c>
      <c r="BF169" s="99" t="e">
        <f ca="true">+IF(AND(ISNUMBER(OFFSET('Hygiene Data'!$F$5,0,10*ROW('Hygiene Data'!F163))),'Data Summary'!DU169="Yes"),OFFSET('Hygiene Data'!$F$5,0,10*ROW('Hygiene Data'!F163)),NA())</f>
        <v>#N/A</v>
      </c>
      <c r="BG169" s="99" t="e">
        <f ca="true">+IF(AND(ISNUMBER(OFFSET('Hygiene Data'!$F$7,0,10*ROW('Hygiene Data'!F163))),'Data Summary'!DV169="Yes"),OFFSET('Hygiene Data'!$F$7,0,10*ROW('Hygiene Data'!F163)),NA())</f>
        <v>#N/A</v>
      </c>
      <c r="BH169" s="99" t="e">
        <f ca="true">+IF(AND(ISNUMBER(OFFSET('Hygiene Data'!$F$9,0,10*ROW('Hygiene Data'!F163))),'Data Summary'!DW169="Yes"),OFFSET('Hygiene Data'!$F$9,0,10*ROW('Hygiene Data'!F163)),NA())</f>
        <v>#N/A</v>
      </c>
      <c r="BI169" s="99" t="e">
        <f ca="true">+IF(AND(ISNUMBER(OFFSET('Hygiene Data'!$G$5,0,10*ROW('Hygiene Data'!G163))),'Data Summary'!DX169="Yes"),OFFSET('Hygiene Data'!$G$5,0,10*ROW('Hygiene Data'!G163)),NA())</f>
        <v>#N/A</v>
      </c>
      <c r="BJ169" s="99" t="e">
        <f ca="true">+IF(AND(ISNUMBER(OFFSET('Hygiene Data'!$G$7,0,10*ROW('Hygiene Data'!G163))),'Data Summary'!DY169="Yes"),OFFSET('Hygiene Data'!$G$7,0,10*ROW('Hygiene Data'!G163)),NA())</f>
        <v>#N/A</v>
      </c>
      <c r="BK169" s="99" t="e">
        <f ca="true">+IF(AND(ISNUMBER(OFFSET('Hygiene Data'!$G$9,0,10*ROW('Hygiene Data'!G163))),'Data Summary'!DZ169="Yes"),OFFSET('Hygiene Data'!$G$9,0,10*ROW('Hygiene Data'!G163)),NA())</f>
        <v>#N/A</v>
      </c>
      <c r="BL169" s="99" t="e">
        <f ca="true">+IF(AND(ISNUMBER(OFFSET('Hygiene Data'!$H$5,0,10*ROW('Hygiene Data'!H163))),'Data Summary'!EA169="Yes"),OFFSET('Hygiene Data'!$H$5,0,10*ROW('Hygiene Data'!H163)),NA())</f>
        <v>#N/A</v>
      </c>
      <c r="BM169" s="99" t="e">
        <f ca="true">+IF(AND(ISNUMBER(OFFSET('Hygiene Data'!$H$7,0,10*ROW('Hygiene Data'!H163))),'Data Summary'!EB169="Yes"),OFFSET('Hygiene Data'!$H$7,0,10*ROW('Hygiene Data'!H163)),NA())</f>
        <v>#N/A</v>
      </c>
      <c r="BN169" s="99" t="e">
        <f ca="true">+IF(AND(ISNUMBER(OFFSET('Hygiene Data'!$H$9,0,10*ROW('Hygiene Data'!H163))),'Data Summary'!EC169="Yes"),OFFSET('Hygiene Data'!$H$9,0,10*ROW('Hygiene Data'!H163)),NA())</f>
        <v>#N/A</v>
      </c>
      <c r="BO169" s="99" t="e">
        <f ca="true">+IF(AND(ISNUMBER(OFFSET('Hygiene Data'!$I$5,0,10*ROW('Hygiene Data'!I163))),'Data Summary'!ED169="Yes"),OFFSET('Hygiene Data'!$I$5,0,10*ROW('Hygiene Data'!I163)),NA())</f>
        <v>#N/A</v>
      </c>
      <c r="BP169" s="99" t="e">
        <f ca="true">+IF(AND(ISNUMBER(OFFSET('Hygiene Data'!$I$7,0,10*ROW('Hygiene Data'!I163))),'Data Summary'!EE169="Yes"),OFFSET('Hygiene Data'!$I$7,0,10*ROW('Hygiene Data'!I163)),NA())</f>
        <v>#N/A</v>
      </c>
      <c r="BQ169" s="99" t="e">
        <f ca="true">+IF(AND(ISNUMBER(OFFSET('Hygiene Data'!$I$9,0,10*ROW('Hygiene Data'!I163))),'Data Summary'!EF169="Yes"),OFFSET('Hygiene Data'!$I$9,0,10*ROW('Hygiene Data'!I163)),NA())</f>
        <v>#N/A</v>
      </c>
    </row>
    <row xmlns:x14ac="http://schemas.microsoft.com/office/spreadsheetml/2009/9/ac" r="170" x14ac:dyDescent="0.2">
      <c r="A170" s="337" t="e">
        <f ca="true">+RIGHT('Data Summary'!A170,LEN('Data Summary'!A170)-9)</f>
        <v>#VALUE!</v>
      </c>
      <c r="B170" s="38" t="str">
        <f ca="true">+IF(ISTEXT('Data Summary'!B170),'Data Summary'!B170,"")</f>
        <v/>
      </c>
      <c r="C170" s="336" t="e">
        <f ca="true">+VALUE('Data Summary'!C170)</f>
        <v>#VALUE!</v>
      </c>
      <c r="D170" s="97" t="e">
        <f ca="true">+IF(AND(ISNUMBER(OFFSET('Water Data'!$D$4,0,10*ROW('Water Data'!D164))),'Data Summary'!BS170="Yes"),100-OFFSET('Water Data'!$D$4,0,10*ROW('Water Data'!D164)),NA())</f>
        <v>#N/A</v>
      </c>
      <c r="E170" s="97" t="e">
        <f ca="true">+IF(AND(ISNUMBER(OFFSET('Water Data'!$D$6,0,10*ROW('Water Data'!D164))),'Data Summary'!BT170="Yes"),OFFSET('Water Data'!$D$6,0,10*ROW('Water Data'!D164)),NA())</f>
        <v>#N/A</v>
      </c>
      <c r="F170" s="97" t="e">
        <f ca="true">+IF(AND(ISNUMBER(OFFSET('Water Data'!$D$9,0,10*ROW('Water Data'!D164))),'Data Summary'!BU170="Yes"),OFFSET('Water Data'!$D$9,0,10*ROW('Water Data'!D164)),NA())</f>
        <v>#N/A</v>
      </c>
      <c r="G170" s="97" t="e">
        <f ca="true">+IF(AND(ISNUMBER(OFFSET('Water Data'!$E$4,0,10*ROW('Water Data'!E164))),'Data Summary'!BV170="Yes"),100-OFFSET('Water Data'!$E$4,0,10*ROW('Water Data'!E164)),NA())</f>
        <v>#N/A</v>
      </c>
      <c r="H170" s="97" t="e">
        <f ca="true">+IF(AND(ISNUMBER(OFFSET('Water Data'!$E$6,0,10*ROW('Water Data'!E164))),'Data Summary'!BW170="Yes"),OFFSET('Water Data'!$E$6,0,10*ROW('Water Data'!E164)),NA())</f>
        <v>#N/A</v>
      </c>
      <c r="I170" s="97" t="e">
        <f ca="true">+IF(AND(ISNUMBER(OFFSET('Water Data'!$E$9,0,10*ROW('Water Data'!E164))),'Data Summary'!BX170="Yes"),OFFSET('Water Data'!$E$9,0,10*ROW('Water Data'!E164)),NA())</f>
        <v>#N/A</v>
      </c>
      <c r="J170" s="97" t="e">
        <f ca="true">+IF(AND(ISNUMBER(OFFSET('Water Data'!$F$4,0,10*ROW('Water Data'!F164))),'Data Summary'!BY170="Yes"),100-OFFSET('Water Data'!$F$4,0,10*ROW('Water Data'!F164)),NA())</f>
        <v>#N/A</v>
      </c>
      <c r="K170" s="97" t="e">
        <f ca="true">+IF(AND(ISNUMBER(OFFSET('Water Data'!$F$6,0,10*ROW('Water Data'!F164))),'Data Summary'!BZ170="Yes"),OFFSET('Water Data'!$F$6,0,10*ROW('Water Data'!F164)),NA())</f>
        <v>#N/A</v>
      </c>
      <c r="L170" s="97" t="e">
        <f ca="true">+IF(AND(ISNUMBER(OFFSET('Water Data'!$F$9,0,10*ROW('Water Data'!F164))),'Data Summary'!CA170="Yes"),OFFSET('Water Data'!$F$9,0,10*ROW('Water Data'!F164)),NA())</f>
        <v>#N/A</v>
      </c>
      <c r="M170" s="97" t="e">
        <f ca="true">+IF(AND(ISNUMBER(OFFSET('Water Data'!$G$4,0,10*ROW('Water Data'!G164))),'Data Summary'!CB170="Yes"),100-OFFSET('Water Data'!$G$4,0,10*ROW('Water Data'!G164)),NA())</f>
        <v>#N/A</v>
      </c>
      <c r="N170" s="97" t="e">
        <f ca="true">+IF(AND(ISNUMBER(OFFSET('Water Data'!$G$6,0,10*ROW('Water Data'!G164))),'Data Summary'!CC170="Yes"),OFFSET('Water Data'!$G$6,0,10*ROW('Water Data'!G164)),NA())</f>
        <v>#N/A</v>
      </c>
      <c r="O170" s="97" t="e">
        <f ca="true">+IF(AND(ISNUMBER(OFFSET('Water Data'!$G$9,0,10*ROW('Water Data'!G164))),'Data Summary'!CD170="Yes"),OFFSET('Water Data'!$G$9,0,10*ROW('Water Data'!G164)),NA())</f>
        <v>#N/A</v>
      </c>
      <c r="P170" s="97" t="e">
        <f ca="true">+IF(AND(ISNUMBER(OFFSET('Water Data'!$H$4,0,10*ROW('Water Data'!H164))),'Data Summary'!CE170="Yes"),100-OFFSET('Water Data'!$H$4,0,10*ROW('Water Data'!H164)),NA())</f>
        <v>#N/A</v>
      </c>
      <c r="Q170" s="97" t="e">
        <f ca="true">+IF(AND(ISNUMBER(OFFSET('Water Data'!$H$6,0,10*ROW('Water Data'!H164))),'Data Summary'!CF170="Yes"),OFFSET('Water Data'!$H$6,0,10*ROW('Water Data'!H164)),NA())</f>
        <v>#N/A</v>
      </c>
      <c r="R170" s="97" t="e">
        <f ca="true">+IF(AND(ISNUMBER(OFFSET('Water Data'!$H$9,0,10*ROW('Water Data'!H164))),'Data Summary'!CG170="Yes"),OFFSET('Water Data'!$H$9,0,10*ROW('Water Data'!H164)),NA())</f>
        <v>#N/A</v>
      </c>
      <c r="S170" s="97" t="e">
        <f ca="true">+IF(AND(ISNUMBER(OFFSET('Water Data'!$I$4,0,10*ROW('Water Data'!I164))),'Data Summary'!CH170="Yes"),100-OFFSET('Water Data'!$I$4,0,10*ROW('Water Data'!I164)),NA())</f>
        <v>#N/A</v>
      </c>
      <c r="T170" s="97" t="e">
        <f ca="true">+IF(AND(ISNUMBER(OFFSET('Water Data'!$I$6,0,10*ROW('Water Data'!I164))),'Data Summary'!CI170="Yes"),OFFSET('Water Data'!$I$6,0,10*ROW('Water Data'!I164)),NA())</f>
        <v>#N/A</v>
      </c>
      <c r="U170" s="97" t="e">
        <f ca="true">+IF(AND(ISNUMBER(OFFSET('Water Data'!$I$9,0,10*ROW('Water Data'!I164))),'Data Summary'!CJ170="Yes"),OFFSET('Water Data'!$I$9,0,10*ROW('Water Data'!I164)),NA())</f>
        <v>#N/A</v>
      </c>
      <c r="V170" s="98" t="e">
        <f ca="true">+IF(AND(ISNUMBER(OFFSET('Sanitation Data'!$D$4,0,10*ROW('Sanitation Data'!D164))),'Data Summary'!CK170="Yes"),100-OFFSET('Sanitation Data'!$D$4,0,10*ROW('Sanitation Data'!D164)),NA())</f>
        <v>#N/A</v>
      </c>
      <c r="W170" s="98" t="e">
        <f ca="true">+IF(AND(ISNUMBER(OFFSET('Sanitation Data'!$D$6,0,10*ROW('Sanitation Data'!D164))),'Data Summary'!CL170="Yes"),OFFSET('Sanitation Data'!$D$6,0,10*ROW('Sanitation Data'!D164)),NA())</f>
        <v>#N/A</v>
      </c>
      <c r="X170" s="98" t="e">
        <f ca="true">+IF(AND(ISNUMBER(OFFSET('Sanitation Data'!$D$10,0,10*ROW('Sanitation Data'!D164))),'Data Summary'!CM170="Yes"),OFFSET('Sanitation Data'!$D$10,0,10*ROW('Sanitation Data'!D164)),NA())</f>
        <v>#N/A</v>
      </c>
      <c r="Y170" s="98" t="e">
        <f ca="true">+IF(AND(ISNUMBER(OFFSET('Sanitation Data'!$D$11,0,10*ROW('Sanitation Data'!D164))),'Data Summary'!CN170="Yes"),OFFSET('Sanitation Data'!$D$11,0,10*ROW('Sanitation Data'!D164)),NA())</f>
        <v>#N/A</v>
      </c>
      <c r="Z170" s="98" t="e">
        <f ca="true">+IF(AND(ISNUMBER(OFFSET('Sanitation Data'!$D$12,0,10*ROW('Sanitation Data'!D164))),'Data Summary'!CO170="Yes"),OFFSET('Sanitation Data'!$D$12,0,10*ROW('Sanitation Data'!D164)),NA())</f>
        <v>#N/A</v>
      </c>
      <c r="AA170" s="98" t="e">
        <f ca="true">+IF(AND(ISNUMBER(OFFSET('Sanitation Data'!$E$4,0,10*ROW('Sanitation Data'!E164))),'Data Summary'!CP170="Yes"),100-OFFSET('Sanitation Data'!$E$4,0,10*ROW('Sanitation Data'!E164)),NA())</f>
        <v>#N/A</v>
      </c>
      <c r="AB170" s="98" t="e">
        <f ca="true">+IF(AND(ISNUMBER(OFFSET('Sanitation Data'!$E$6,0,10*ROW('Sanitation Data'!E164))),'Data Summary'!CQ170="Yes"),OFFSET('Sanitation Data'!$E$6,0,10*ROW('Sanitation Data'!E164)),NA())</f>
        <v>#N/A</v>
      </c>
      <c r="AC170" s="98" t="e">
        <f ca="true">+IF(AND(ISNUMBER(OFFSET('Sanitation Data'!$E$10,0,10*ROW('Sanitation Data'!E164))),'Data Summary'!CR170="Yes"),OFFSET('Sanitation Data'!$E$10,0,10*ROW('Sanitation Data'!E164)),NA())</f>
        <v>#N/A</v>
      </c>
      <c r="AD170" s="98" t="e">
        <f ca="true">+IF(AND(ISNUMBER(OFFSET('Sanitation Data'!$E$11,0,10*ROW('Sanitation Data'!E164))),'Data Summary'!CS170="Yes"),OFFSET('Sanitation Data'!$E$11,0,10*ROW('Sanitation Data'!E164)),NA())</f>
        <v>#N/A</v>
      </c>
      <c r="AE170" s="98" t="e">
        <f ca="true">+IF(AND(ISNUMBER(OFFSET('Sanitation Data'!$E$12,0,10*ROW('Sanitation Data'!E164))),'Data Summary'!CT170="Yes"),OFFSET('Sanitation Data'!$E$12,0,10*ROW('Sanitation Data'!E164)),NA())</f>
        <v>#N/A</v>
      </c>
      <c r="AF170" s="98" t="e">
        <f ca="true">+IF(AND(ISNUMBER(OFFSET('Sanitation Data'!$F$4,0,10*ROW('Sanitation Data'!F164))),'Data Summary'!CU170="Yes"),100-OFFSET('Sanitation Data'!$F$4,0,10*ROW('Sanitation Data'!F164)),NA())</f>
        <v>#N/A</v>
      </c>
      <c r="AG170" s="98" t="e">
        <f ca="true">+IF(AND(ISNUMBER(OFFSET('Sanitation Data'!$F$6,0,10*ROW('Sanitation Data'!F164))),'Data Summary'!CV170="Yes"),OFFSET('Sanitation Data'!$F$6,0,10*ROW('Sanitation Data'!F164)),NA())</f>
        <v>#N/A</v>
      </c>
      <c r="AH170" s="98" t="e">
        <f ca="true">+IF(AND(ISNUMBER(OFFSET('Sanitation Data'!$F$10,0,10*ROW('Sanitation Data'!F164))),'Data Summary'!CW170="Yes"),OFFSET('Sanitation Data'!$F$10,0,10*ROW('Sanitation Data'!F164)),NA())</f>
        <v>#N/A</v>
      </c>
      <c r="AI170" s="98" t="e">
        <f ca="true">+IF(AND(ISNUMBER(OFFSET('Sanitation Data'!$F$11,0,10*ROW('Sanitation Data'!F164))),'Data Summary'!CX170="Yes"),OFFSET('Sanitation Data'!$F$11,0,10*ROW('Sanitation Data'!F164)),NA())</f>
        <v>#N/A</v>
      </c>
      <c r="AJ170" s="98" t="e">
        <f ca="true">+IF(AND(ISNUMBER(OFFSET('Sanitation Data'!$F$12,0,10*ROW('Sanitation Data'!F164))),'Data Summary'!CY170="Yes"),OFFSET('Sanitation Data'!$F$12,0,10*ROW('Sanitation Data'!F164)),NA())</f>
        <v>#N/A</v>
      </c>
      <c r="AK170" s="98" t="e">
        <f ca="true">+IF(AND(ISNUMBER(OFFSET('Sanitation Data'!$G$4,0,10*ROW('Sanitation Data'!G164))),'Data Summary'!CZ170="Yes"),100-OFFSET('Sanitation Data'!$G$4,0,10*ROW('Sanitation Data'!G164)),NA())</f>
        <v>#N/A</v>
      </c>
      <c r="AL170" s="98" t="e">
        <f ca="true">+IF(AND(ISNUMBER(OFFSET('Sanitation Data'!$G$6,0,10*ROW('Sanitation Data'!G164))),'Data Summary'!DA170="Yes"),OFFSET('Sanitation Data'!$G$6,0,10*ROW('Sanitation Data'!G164)),NA())</f>
        <v>#N/A</v>
      </c>
      <c r="AM170" s="98" t="e">
        <f ca="true">+IF(AND(ISNUMBER(OFFSET('Sanitation Data'!$G$10,0,10*ROW('Sanitation Data'!G164))),'Data Summary'!DB170="Yes"),OFFSET('Sanitation Data'!$G$10,0,10*ROW('Sanitation Data'!G164)),NA())</f>
        <v>#N/A</v>
      </c>
      <c r="AN170" s="98" t="e">
        <f ca="true">+IF(AND(ISNUMBER(OFFSET('Sanitation Data'!$G$11,0,10*ROW('Sanitation Data'!G164))),'Data Summary'!DC170="Yes"),OFFSET('Sanitation Data'!$G$11,0,10*ROW('Sanitation Data'!G164)),NA())</f>
        <v>#N/A</v>
      </c>
      <c r="AO170" s="98" t="e">
        <f ca="true">+IF(AND(ISNUMBER(OFFSET('Sanitation Data'!$G$12,0,10*ROW('Sanitation Data'!G164))),'Data Summary'!DD170="Yes"),OFFSET('Sanitation Data'!$G$12,0,10*ROW('Sanitation Data'!G164)),NA())</f>
        <v>#N/A</v>
      </c>
      <c r="AP170" s="98" t="e">
        <f ca="true">+IF(AND(ISNUMBER(OFFSET('Sanitation Data'!$H$4,0,10*ROW('Sanitation Data'!H164))),'Data Summary'!DE170="Yes"),100-OFFSET('Sanitation Data'!$H$4,0,10*ROW('Sanitation Data'!H164)),NA())</f>
        <v>#N/A</v>
      </c>
      <c r="AQ170" s="98" t="e">
        <f ca="true">+IF(AND(ISNUMBER(OFFSET('Sanitation Data'!$H$6,0,10*ROW('Sanitation Data'!H164))),'Data Summary'!DF170="Yes"),OFFSET('Sanitation Data'!$H$6,0,10*ROW('Sanitation Data'!H164)),NA())</f>
        <v>#N/A</v>
      </c>
      <c r="AR170" s="98" t="e">
        <f ca="true">+IF(AND(ISNUMBER(OFFSET('Sanitation Data'!$H$10,0,10*ROW('Sanitation Data'!H164))),'Data Summary'!DG170="Yes"),OFFSET('Sanitation Data'!$H$10,0,10*ROW('Sanitation Data'!H164)),NA())</f>
        <v>#N/A</v>
      </c>
      <c r="AS170" s="98" t="e">
        <f ca="true">+IF(AND(ISNUMBER(OFFSET('Sanitation Data'!$H$11,0,10*ROW('Sanitation Data'!H164))),'Data Summary'!DH170="Yes"),OFFSET('Sanitation Data'!$H$11,0,10*ROW('Sanitation Data'!H164)),NA())</f>
        <v>#N/A</v>
      </c>
      <c r="AT170" s="98" t="e">
        <f ca="true">+IF(AND(ISNUMBER(OFFSET('Sanitation Data'!$H$12,0,10*ROW('Sanitation Data'!H164))),'Data Summary'!DI170="Yes"),OFFSET('Sanitation Data'!$H$12,0,10*ROW('Sanitation Data'!H164)),NA())</f>
        <v>#N/A</v>
      </c>
      <c r="AU170" s="98" t="e">
        <f ca="true">+IF(AND(ISNUMBER(OFFSET('Sanitation Data'!$I$4,0,10*ROW('Sanitation Data'!I164))),'Data Summary'!DJ170="Yes"),100-OFFSET('Sanitation Data'!$I$4,0,10*ROW('Sanitation Data'!I164)),NA())</f>
        <v>#N/A</v>
      </c>
      <c r="AV170" s="98" t="e">
        <f ca="true">+IF(AND(ISNUMBER(OFFSET('Sanitation Data'!$I$6,0,10*ROW('Sanitation Data'!I164))),'Data Summary'!DK170="Yes"),OFFSET('Sanitation Data'!$I$6,0,10*ROW('Sanitation Data'!I164)),NA())</f>
        <v>#N/A</v>
      </c>
      <c r="AW170" s="98" t="e">
        <f ca="true">+IF(AND(ISNUMBER(OFFSET('Sanitation Data'!$I$10,0,10*ROW('Sanitation Data'!I164))),'Data Summary'!DL170="Yes"),OFFSET('Sanitation Data'!$I$10,0,10*ROW('Sanitation Data'!I164)),NA())</f>
        <v>#N/A</v>
      </c>
      <c r="AX170" s="98" t="e">
        <f ca="true">+IF(AND(ISNUMBER(OFFSET('Sanitation Data'!$I$11,0,10*ROW('Sanitation Data'!I164))),'Data Summary'!DM170="Yes"),OFFSET('Sanitation Data'!$I$11,0,10*ROW('Sanitation Data'!I164)),NA())</f>
        <v>#N/A</v>
      </c>
      <c r="AY170" s="98" t="e">
        <f ca="true">+IF(AND(ISNUMBER(OFFSET('Sanitation Data'!$I$12,0,10*ROW('Sanitation Data'!I164))),'Data Summary'!DN170="Yes"),OFFSET('Sanitation Data'!$I$12,0,10*ROW('Sanitation Data'!I164)),NA())</f>
        <v>#N/A</v>
      </c>
      <c r="AZ170" s="99" t="e">
        <f ca="true">+IF(AND(ISNUMBER(OFFSET('Hygiene Data'!$D$5,0,10*ROW('Hygiene Data'!D164))),'Data Summary'!DO170="Yes"),OFFSET('Hygiene Data'!$D$5,0,10*ROW('Hygiene Data'!D164)),NA())</f>
        <v>#N/A</v>
      </c>
      <c r="BA170" s="99" t="e">
        <f ca="true">+IF(AND(ISNUMBER(OFFSET('Hygiene Data'!$D$7,0,10*ROW('Hygiene Data'!D164))),'Data Summary'!DP170="Yes"),OFFSET('Hygiene Data'!$D$7,0,10*ROW('Hygiene Data'!D164)),NA())</f>
        <v>#N/A</v>
      </c>
      <c r="BB170" s="99" t="e">
        <f ca="true">+IF(AND(ISNUMBER(OFFSET('Hygiene Data'!$D$9,0,10*ROW('Hygiene Data'!D164))),'Data Summary'!DQ170="Yes"),OFFSET('Hygiene Data'!$D$9,0,10*ROW('Hygiene Data'!D164)),NA())</f>
        <v>#N/A</v>
      </c>
      <c r="BC170" s="99" t="e">
        <f ca="true">+IF(AND(ISNUMBER(OFFSET('Hygiene Data'!$E$5,0,10*ROW('Hygiene Data'!E164))),'Data Summary'!DR170="Yes"),OFFSET('Hygiene Data'!$E$5,0,10*ROW('Hygiene Data'!E164)),NA())</f>
        <v>#N/A</v>
      </c>
      <c r="BD170" s="99" t="e">
        <f ca="true">+IF(AND(ISNUMBER(OFFSET('Hygiene Data'!$E$7,0,10*ROW('Hygiene Data'!E164))),'Data Summary'!DS170="Yes"),OFFSET('Hygiene Data'!$E$7,0,10*ROW('Hygiene Data'!E164)),NA())</f>
        <v>#N/A</v>
      </c>
      <c r="BE170" s="99" t="e">
        <f ca="true">+IF(AND(ISNUMBER(OFFSET('Hygiene Data'!$E$9,0,10*ROW('Hygiene Data'!E164))),'Data Summary'!DT170="Yes"),OFFSET('Hygiene Data'!$E$9,0,10*ROW('Hygiene Data'!E164)),NA())</f>
        <v>#N/A</v>
      </c>
      <c r="BF170" s="99" t="e">
        <f ca="true">+IF(AND(ISNUMBER(OFFSET('Hygiene Data'!$F$5,0,10*ROW('Hygiene Data'!F164))),'Data Summary'!DU170="Yes"),OFFSET('Hygiene Data'!$F$5,0,10*ROW('Hygiene Data'!F164)),NA())</f>
        <v>#N/A</v>
      </c>
      <c r="BG170" s="99" t="e">
        <f ca="true">+IF(AND(ISNUMBER(OFFSET('Hygiene Data'!$F$7,0,10*ROW('Hygiene Data'!F164))),'Data Summary'!DV170="Yes"),OFFSET('Hygiene Data'!$F$7,0,10*ROW('Hygiene Data'!F164)),NA())</f>
        <v>#N/A</v>
      </c>
      <c r="BH170" s="99" t="e">
        <f ca="true">+IF(AND(ISNUMBER(OFFSET('Hygiene Data'!$F$9,0,10*ROW('Hygiene Data'!F164))),'Data Summary'!DW170="Yes"),OFFSET('Hygiene Data'!$F$9,0,10*ROW('Hygiene Data'!F164)),NA())</f>
        <v>#N/A</v>
      </c>
      <c r="BI170" s="99" t="e">
        <f ca="true">+IF(AND(ISNUMBER(OFFSET('Hygiene Data'!$G$5,0,10*ROW('Hygiene Data'!G164))),'Data Summary'!DX170="Yes"),OFFSET('Hygiene Data'!$G$5,0,10*ROW('Hygiene Data'!G164)),NA())</f>
        <v>#N/A</v>
      </c>
      <c r="BJ170" s="99" t="e">
        <f ca="true">+IF(AND(ISNUMBER(OFFSET('Hygiene Data'!$G$7,0,10*ROW('Hygiene Data'!G164))),'Data Summary'!DY170="Yes"),OFFSET('Hygiene Data'!$G$7,0,10*ROW('Hygiene Data'!G164)),NA())</f>
        <v>#N/A</v>
      </c>
      <c r="BK170" s="99" t="e">
        <f ca="true">+IF(AND(ISNUMBER(OFFSET('Hygiene Data'!$G$9,0,10*ROW('Hygiene Data'!G164))),'Data Summary'!DZ170="Yes"),OFFSET('Hygiene Data'!$G$9,0,10*ROW('Hygiene Data'!G164)),NA())</f>
        <v>#N/A</v>
      </c>
      <c r="BL170" s="99" t="e">
        <f ca="true">+IF(AND(ISNUMBER(OFFSET('Hygiene Data'!$H$5,0,10*ROW('Hygiene Data'!H164))),'Data Summary'!EA170="Yes"),OFFSET('Hygiene Data'!$H$5,0,10*ROW('Hygiene Data'!H164)),NA())</f>
        <v>#N/A</v>
      </c>
      <c r="BM170" s="99" t="e">
        <f ca="true">+IF(AND(ISNUMBER(OFFSET('Hygiene Data'!$H$7,0,10*ROW('Hygiene Data'!H164))),'Data Summary'!EB170="Yes"),OFFSET('Hygiene Data'!$H$7,0,10*ROW('Hygiene Data'!H164)),NA())</f>
        <v>#N/A</v>
      </c>
      <c r="BN170" s="99" t="e">
        <f ca="true">+IF(AND(ISNUMBER(OFFSET('Hygiene Data'!$H$9,0,10*ROW('Hygiene Data'!H164))),'Data Summary'!EC170="Yes"),OFFSET('Hygiene Data'!$H$9,0,10*ROW('Hygiene Data'!H164)),NA())</f>
        <v>#N/A</v>
      </c>
      <c r="BO170" s="99" t="e">
        <f ca="true">+IF(AND(ISNUMBER(OFFSET('Hygiene Data'!$I$5,0,10*ROW('Hygiene Data'!I164))),'Data Summary'!ED170="Yes"),OFFSET('Hygiene Data'!$I$5,0,10*ROW('Hygiene Data'!I164)),NA())</f>
        <v>#N/A</v>
      </c>
      <c r="BP170" s="99" t="e">
        <f ca="true">+IF(AND(ISNUMBER(OFFSET('Hygiene Data'!$I$7,0,10*ROW('Hygiene Data'!I164))),'Data Summary'!EE170="Yes"),OFFSET('Hygiene Data'!$I$7,0,10*ROW('Hygiene Data'!I164)),NA())</f>
        <v>#N/A</v>
      </c>
      <c r="BQ170" s="99" t="e">
        <f ca="true">+IF(AND(ISNUMBER(OFFSET('Hygiene Data'!$I$9,0,10*ROW('Hygiene Data'!I164))),'Data Summary'!EF170="Yes"),OFFSET('Hygiene Data'!$I$9,0,10*ROW('Hygiene Data'!I164)),NA())</f>
        <v>#N/A</v>
      </c>
    </row>
    <row xmlns:x14ac="http://schemas.microsoft.com/office/spreadsheetml/2009/9/ac" r="171" x14ac:dyDescent="0.2">
      <c r="A171" s="337" t="e">
        <f ca="true">+RIGHT('Data Summary'!A171,LEN('Data Summary'!A171)-9)</f>
        <v>#VALUE!</v>
      </c>
      <c r="B171" s="38" t="str">
        <f ca="true">+IF(ISTEXT('Data Summary'!B171),'Data Summary'!B171,"")</f>
        <v/>
      </c>
      <c r="C171" s="336" t="e">
        <f ca="true">+VALUE('Data Summary'!C171)</f>
        <v>#VALUE!</v>
      </c>
      <c r="D171" s="97" t="e">
        <f ca="true">+IF(AND(ISNUMBER(OFFSET('Water Data'!$D$4,0,10*ROW('Water Data'!D165))),'Data Summary'!BS171="Yes"),100-OFFSET('Water Data'!$D$4,0,10*ROW('Water Data'!D165)),NA())</f>
        <v>#N/A</v>
      </c>
      <c r="E171" s="97" t="e">
        <f ca="true">+IF(AND(ISNUMBER(OFFSET('Water Data'!$D$6,0,10*ROW('Water Data'!D165))),'Data Summary'!BT171="Yes"),OFFSET('Water Data'!$D$6,0,10*ROW('Water Data'!D165)),NA())</f>
        <v>#N/A</v>
      </c>
      <c r="F171" s="97" t="e">
        <f ca="true">+IF(AND(ISNUMBER(OFFSET('Water Data'!$D$9,0,10*ROW('Water Data'!D165))),'Data Summary'!BU171="Yes"),OFFSET('Water Data'!$D$9,0,10*ROW('Water Data'!D165)),NA())</f>
        <v>#N/A</v>
      </c>
      <c r="G171" s="97" t="e">
        <f ca="true">+IF(AND(ISNUMBER(OFFSET('Water Data'!$E$4,0,10*ROW('Water Data'!E165))),'Data Summary'!BV171="Yes"),100-OFFSET('Water Data'!$E$4,0,10*ROW('Water Data'!E165)),NA())</f>
        <v>#N/A</v>
      </c>
      <c r="H171" s="97" t="e">
        <f ca="true">+IF(AND(ISNUMBER(OFFSET('Water Data'!$E$6,0,10*ROW('Water Data'!E165))),'Data Summary'!BW171="Yes"),OFFSET('Water Data'!$E$6,0,10*ROW('Water Data'!E165)),NA())</f>
        <v>#N/A</v>
      </c>
      <c r="I171" s="97" t="e">
        <f ca="true">+IF(AND(ISNUMBER(OFFSET('Water Data'!$E$9,0,10*ROW('Water Data'!E165))),'Data Summary'!BX171="Yes"),OFFSET('Water Data'!$E$9,0,10*ROW('Water Data'!E165)),NA())</f>
        <v>#N/A</v>
      </c>
      <c r="J171" s="97" t="e">
        <f ca="true">+IF(AND(ISNUMBER(OFFSET('Water Data'!$F$4,0,10*ROW('Water Data'!F165))),'Data Summary'!BY171="Yes"),100-OFFSET('Water Data'!$F$4,0,10*ROW('Water Data'!F165)),NA())</f>
        <v>#N/A</v>
      </c>
      <c r="K171" s="97" t="e">
        <f ca="true">+IF(AND(ISNUMBER(OFFSET('Water Data'!$F$6,0,10*ROW('Water Data'!F165))),'Data Summary'!BZ171="Yes"),OFFSET('Water Data'!$F$6,0,10*ROW('Water Data'!F165)),NA())</f>
        <v>#N/A</v>
      </c>
      <c r="L171" s="97" t="e">
        <f ca="true">+IF(AND(ISNUMBER(OFFSET('Water Data'!$F$9,0,10*ROW('Water Data'!F165))),'Data Summary'!CA171="Yes"),OFFSET('Water Data'!$F$9,0,10*ROW('Water Data'!F165)),NA())</f>
        <v>#N/A</v>
      </c>
      <c r="M171" s="97" t="e">
        <f ca="true">+IF(AND(ISNUMBER(OFFSET('Water Data'!$G$4,0,10*ROW('Water Data'!G165))),'Data Summary'!CB171="Yes"),100-OFFSET('Water Data'!$G$4,0,10*ROW('Water Data'!G165)),NA())</f>
        <v>#N/A</v>
      </c>
      <c r="N171" s="97" t="e">
        <f ca="true">+IF(AND(ISNUMBER(OFFSET('Water Data'!$G$6,0,10*ROW('Water Data'!G165))),'Data Summary'!CC171="Yes"),OFFSET('Water Data'!$G$6,0,10*ROW('Water Data'!G165)),NA())</f>
        <v>#N/A</v>
      </c>
      <c r="O171" s="97" t="e">
        <f ca="true">+IF(AND(ISNUMBER(OFFSET('Water Data'!$G$9,0,10*ROW('Water Data'!G165))),'Data Summary'!CD171="Yes"),OFFSET('Water Data'!$G$9,0,10*ROW('Water Data'!G165)),NA())</f>
        <v>#N/A</v>
      </c>
      <c r="P171" s="97" t="e">
        <f ca="true">+IF(AND(ISNUMBER(OFFSET('Water Data'!$H$4,0,10*ROW('Water Data'!H165))),'Data Summary'!CE171="Yes"),100-OFFSET('Water Data'!$H$4,0,10*ROW('Water Data'!H165)),NA())</f>
        <v>#N/A</v>
      </c>
      <c r="Q171" s="97" t="e">
        <f ca="true">+IF(AND(ISNUMBER(OFFSET('Water Data'!$H$6,0,10*ROW('Water Data'!H165))),'Data Summary'!CF171="Yes"),OFFSET('Water Data'!$H$6,0,10*ROW('Water Data'!H165)),NA())</f>
        <v>#N/A</v>
      </c>
      <c r="R171" s="97" t="e">
        <f ca="true">+IF(AND(ISNUMBER(OFFSET('Water Data'!$H$9,0,10*ROW('Water Data'!H165))),'Data Summary'!CG171="Yes"),OFFSET('Water Data'!$H$9,0,10*ROW('Water Data'!H165)),NA())</f>
        <v>#N/A</v>
      </c>
      <c r="S171" s="97" t="e">
        <f ca="true">+IF(AND(ISNUMBER(OFFSET('Water Data'!$I$4,0,10*ROW('Water Data'!I165))),'Data Summary'!CH171="Yes"),100-OFFSET('Water Data'!$I$4,0,10*ROW('Water Data'!I165)),NA())</f>
        <v>#N/A</v>
      </c>
      <c r="T171" s="97" t="e">
        <f ca="true">+IF(AND(ISNUMBER(OFFSET('Water Data'!$I$6,0,10*ROW('Water Data'!I165))),'Data Summary'!CI171="Yes"),OFFSET('Water Data'!$I$6,0,10*ROW('Water Data'!I165)),NA())</f>
        <v>#N/A</v>
      </c>
      <c r="U171" s="97" t="e">
        <f ca="true">+IF(AND(ISNUMBER(OFFSET('Water Data'!$I$9,0,10*ROW('Water Data'!I165))),'Data Summary'!CJ171="Yes"),OFFSET('Water Data'!$I$9,0,10*ROW('Water Data'!I165)),NA())</f>
        <v>#N/A</v>
      </c>
      <c r="V171" s="98" t="e">
        <f ca="true">+IF(AND(ISNUMBER(OFFSET('Sanitation Data'!$D$4,0,10*ROW('Sanitation Data'!D165))),'Data Summary'!CK171="Yes"),100-OFFSET('Sanitation Data'!$D$4,0,10*ROW('Sanitation Data'!D165)),NA())</f>
        <v>#N/A</v>
      </c>
      <c r="W171" s="98" t="e">
        <f ca="true">+IF(AND(ISNUMBER(OFFSET('Sanitation Data'!$D$6,0,10*ROW('Sanitation Data'!D165))),'Data Summary'!CL171="Yes"),OFFSET('Sanitation Data'!$D$6,0,10*ROW('Sanitation Data'!D165)),NA())</f>
        <v>#N/A</v>
      </c>
      <c r="X171" s="98" t="e">
        <f ca="true">+IF(AND(ISNUMBER(OFFSET('Sanitation Data'!$D$10,0,10*ROW('Sanitation Data'!D165))),'Data Summary'!CM171="Yes"),OFFSET('Sanitation Data'!$D$10,0,10*ROW('Sanitation Data'!D165)),NA())</f>
        <v>#N/A</v>
      </c>
      <c r="Y171" s="98" t="e">
        <f ca="true">+IF(AND(ISNUMBER(OFFSET('Sanitation Data'!$D$11,0,10*ROW('Sanitation Data'!D165))),'Data Summary'!CN171="Yes"),OFFSET('Sanitation Data'!$D$11,0,10*ROW('Sanitation Data'!D165)),NA())</f>
        <v>#N/A</v>
      </c>
      <c r="Z171" s="98" t="e">
        <f ca="true">+IF(AND(ISNUMBER(OFFSET('Sanitation Data'!$D$12,0,10*ROW('Sanitation Data'!D165))),'Data Summary'!CO171="Yes"),OFFSET('Sanitation Data'!$D$12,0,10*ROW('Sanitation Data'!D165)),NA())</f>
        <v>#N/A</v>
      </c>
      <c r="AA171" s="98" t="e">
        <f ca="true">+IF(AND(ISNUMBER(OFFSET('Sanitation Data'!$E$4,0,10*ROW('Sanitation Data'!E165))),'Data Summary'!CP171="Yes"),100-OFFSET('Sanitation Data'!$E$4,0,10*ROW('Sanitation Data'!E165)),NA())</f>
        <v>#N/A</v>
      </c>
      <c r="AB171" s="98" t="e">
        <f ca="true">+IF(AND(ISNUMBER(OFFSET('Sanitation Data'!$E$6,0,10*ROW('Sanitation Data'!E165))),'Data Summary'!CQ171="Yes"),OFFSET('Sanitation Data'!$E$6,0,10*ROW('Sanitation Data'!E165)),NA())</f>
        <v>#N/A</v>
      </c>
      <c r="AC171" s="98" t="e">
        <f ca="true">+IF(AND(ISNUMBER(OFFSET('Sanitation Data'!$E$10,0,10*ROW('Sanitation Data'!E165))),'Data Summary'!CR171="Yes"),OFFSET('Sanitation Data'!$E$10,0,10*ROW('Sanitation Data'!E165)),NA())</f>
        <v>#N/A</v>
      </c>
      <c r="AD171" s="98" t="e">
        <f ca="true">+IF(AND(ISNUMBER(OFFSET('Sanitation Data'!$E$11,0,10*ROW('Sanitation Data'!E165))),'Data Summary'!CS171="Yes"),OFFSET('Sanitation Data'!$E$11,0,10*ROW('Sanitation Data'!E165)),NA())</f>
        <v>#N/A</v>
      </c>
      <c r="AE171" s="98" t="e">
        <f ca="true">+IF(AND(ISNUMBER(OFFSET('Sanitation Data'!$E$12,0,10*ROW('Sanitation Data'!E165))),'Data Summary'!CT171="Yes"),OFFSET('Sanitation Data'!$E$12,0,10*ROW('Sanitation Data'!E165)),NA())</f>
        <v>#N/A</v>
      </c>
      <c r="AF171" s="98" t="e">
        <f ca="true">+IF(AND(ISNUMBER(OFFSET('Sanitation Data'!$F$4,0,10*ROW('Sanitation Data'!F165))),'Data Summary'!CU171="Yes"),100-OFFSET('Sanitation Data'!$F$4,0,10*ROW('Sanitation Data'!F165)),NA())</f>
        <v>#N/A</v>
      </c>
      <c r="AG171" s="98" t="e">
        <f ca="true">+IF(AND(ISNUMBER(OFFSET('Sanitation Data'!$F$6,0,10*ROW('Sanitation Data'!F165))),'Data Summary'!CV171="Yes"),OFFSET('Sanitation Data'!$F$6,0,10*ROW('Sanitation Data'!F165)),NA())</f>
        <v>#N/A</v>
      </c>
      <c r="AH171" s="98" t="e">
        <f ca="true">+IF(AND(ISNUMBER(OFFSET('Sanitation Data'!$F$10,0,10*ROW('Sanitation Data'!F165))),'Data Summary'!CW171="Yes"),OFFSET('Sanitation Data'!$F$10,0,10*ROW('Sanitation Data'!F165)),NA())</f>
        <v>#N/A</v>
      </c>
      <c r="AI171" s="98" t="e">
        <f ca="true">+IF(AND(ISNUMBER(OFFSET('Sanitation Data'!$F$11,0,10*ROW('Sanitation Data'!F165))),'Data Summary'!CX171="Yes"),OFFSET('Sanitation Data'!$F$11,0,10*ROW('Sanitation Data'!F165)),NA())</f>
        <v>#N/A</v>
      </c>
      <c r="AJ171" s="98" t="e">
        <f ca="true">+IF(AND(ISNUMBER(OFFSET('Sanitation Data'!$F$12,0,10*ROW('Sanitation Data'!F165))),'Data Summary'!CY171="Yes"),OFFSET('Sanitation Data'!$F$12,0,10*ROW('Sanitation Data'!F165)),NA())</f>
        <v>#N/A</v>
      </c>
      <c r="AK171" s="98" t="e">
        <f ca="true">+IF(AND(ISNUMBER(OFFSET('Sanitation Data'!$G$4,0,10*ROW('Sanitation Data'!G165))),'Data Summary'!CZ171="Yes"),100-OFFSET('Sanitation Data'!$G$4,0,10*ROW('Sanitation Data'!G165)),NA())</f>
        <v>#N/A</v>
      </c>
      <c r="AL171" s="98" t="e">
        <f ca="true">+IF(AND(ISNUMBER(OFFSET('Sanitation Data'!$G$6,0,10*ROW('Sanitation Data'!G165))),'Data Summary'!DA171="Yes"),OFFSET('Sanitation Data'!$G$6,0,10*ROW('Sanitation Data'!G165)),NA())</f>
        <v>#N/A</v>
      </c>
      <c r="AM171" s="98" t="e">
        <f ca="true">+IF(AND(ISNUMBER(OFFSET('Sanitation Data'!$G$10,0,10*ROW('Sanitation Data'!G165))),'Data Summary'!DB171="Yes"),OFFSET('Sanitation Data'!$G$10,0,10*ROW('Sanitation Data'!G165)),NA())</f>
        <v>#N/A</v>
      </c>
      <c r="AN171" s="98" t="e">
        <f ca="true">+IF(AND(ISNUMBER(OFFSET('Sanitation Data'!$G$11,0,10*ROW('Sanitation Data'!G165))),'Data Summary'!DC171="Yes"),OFFSET('Sanitation Data'!$G$11,0,10*ROW('Sanitation Data'!G165)),NA())</f>
        <v>#N/A</v>
      </c>
      <c r="AO171" s="98" t="e">
        <f ca="true">+IF(AND(ISNUMBER(OFFSET('Sanitation Data'!$G$12,0,10*ROW('Sanitation Data'!G165))),'Data Summary'!DD171="Yes"),OFFSET('Sanitation Data'!$G$12,0,10*ROW('Sanitation Data'!G165)),NA())</f>
        <v>#N/A</v>
      </c>
      <c r="AP171" s="98" t="e">
        <f ca="true">+IF(AND(ISNUMBER(OFFSET('Sanitation Data'!$H$4,0,10*ROW('Sanitation Data'!H165))),'Data Summary'!DE171="Yes"),100-OFFSET('Sanitation Data'!$H$4,0,10*ROW('Sanitation Data'!H165)),NA())</f>
        <v>#N/A</v>
      </c>
      <c r="AQ171" s="98" t="e">
        <f ca="true">+IF(AND(ISNUMBER(OFFSET('Sanitation Data'!$H$6,0,10*ROW('Sanitation Data'!H165))),'Data Summary'!DF171="Yes"),OFFSET('Sanitation Data'!$H$6,0,10*ROW('Sanitation Data'!H165)),NA())</f>
        <v>#N/A</v>
      </c>
      <c r="AR171" s="98" t="e">
        <f ca="true">+IF(AND(ISNUMBER(OFFSET('Sanitation Data'!$H$10,0,10*ROW('Sanitation Data'!H165))),'Data Summary'!DG171="Yes"),OFFSET('Sanitation Data'!$H$10,0,10*ROW('Sanitation Data'!H165)),NA())</f>
        <v>#N/A</v>
      </c>
      <c r="AS171" s="98" t="e">
        <f ca="true">+IF(AND(ISNUMBER(OFFSET('Sanitation Data'!$H$11,0,10*ROW('Sanitation Data'!H165))),'Data Summary'!DH171="Yes"),OFFSET('Sanitation Data'!$H$11,0,10*ROW('Sanitation Data'!H165)),NA())</f>
        <v>#N/A</v>
      </c>
      <c r="AT171" s="98" t="e">
        <f ca="true">+IF(AND(ISNUMBER(OFFSET('Sanitation Data'!$H$12,0,10*ROW('Sanitation Data'!H165))),'Data Summary'!DI171="Yes"),OFFSET('Sanitation Data'!$H$12,0,10*ROW('Sanitation Data'!H165)),NA())</f>
        <v>#N/A</v>
      </c>
      <c r="AU171" s="98" t="e">
        <f ca="true">+IF(AND(ISNUMBER(OFFSET('Sanitation Data'!$I$4,0,10*ROW('Sanitation Data'!I165))),'Data Summary'!DJ171="Yes"),100-OFFSET('Sanitation Data'!$I$4,0,10*ROW('Sanitation Data'!I165)),NA())</f>
        <v>#N/A</v>
      </c>
      <c r="AV171" s="98" t="e">
        <f ca="true">+IF(AND(ISNUMBER(OFFSET('Sanitation Data'!$I$6,0,10*ROW('Sanitation Data'!I165))),'Data Summary'!DK171="Yes"),OFFSET('Sanitation Data'!$I$6,0,10*ROW('Sanitation Data'!I165)),NA())</f>
        <v>#N/A</v>
      </c>
      <c r="AW171" s="98" t="e">
        <f ca="true">+IF(AND(ISNUMBER(OFFSET('Sanitation Data'!$I$10,0,10*ROW('Sanitation Data'!I165))),'Data Summary'!DL171="Yes"),OFFSET('Sanitation Data'!$I$10,0,10*ROW('Sanitation Data'!I165)),NA())</f>
        <v>#N/A</v>
      </c>
      <c r="AX171" s="98" t="e">
        <f ca="true">+IF(AND(ISNUMBER(OFFSET('Sanitation Data'!$I$11,0,10*ROW('Sanitation Data'!I165))),'Data Summary'!DM171="Yes"),OFFSET('Sanitation Data'!$I$11,0,10*ROW('Sanitation Data'!I165)),NA())</f>
        <v>#N/A</v>
      </c>
      <c r="AY171" s="98" t="e">
        <f ca="true">+IF(AND(ISNUMBER(OFFSET('Sanitation Data'!$I$12,0,10*ROW('Sanitation Data'!I165))),'Data Summary'!DN171="Yes"),OFFSET('Sanitation Data'!$I$12,0,10*ROW('Sanitation Data'!I165)),NA())</f>
        <v>#N/A</v>
      </c>
      <c r="AZ171" s="99" t="e">
        <f ca="true">+IF(AND(ISNUMBER(OFFSET('Hygiene Data'!$D$5,0,10*ROW('Hygiene Data'!D165))),'Data Summary'!DO171="Yes"),OFFSET('Hygiene Data'!$D$5,0,10*ROW('Hygiene Data'!D165)),NA())</f>
        <v>#N/A</v>
      </c>
      <c r="BA171" s="99" t="e">
        <f ca="true">+IF(AND(ISNUMBER(OFFSET('Hygiene Data'!$D$7,0,10*ROW('Hygiene Data'!D165))),'Data Summary'!DP171="Yes"),OFFSET('Hygiene Data'!$D$7,0,10*ROW('Hygiene Data'!D165)),NA())</f>
        <v>#N/A</v>
      </c>
      <c r="BB171" s="99" t="e">
        <f ca="true">+IF(AND(ISNUMBER(OFFSET('Hygiene Data'!$D$9,0,10*ROW('Hygiene Data'!D165))),'Data Summary'!DQ171="Yes"),OFFSET('Hygiene Data'!$D$9,0,10*ROW('Hygiene Data'!D165)),NA())</f>
        <v>#N/A</v>
      </c>
      <c r="BC171" s="99" t="e">
        <f ca="true">+IF(AND(ISNUMBER(OFFSET('Hygiene Data'!$E$5,0,10*ROW('Hygiene Data'!E165))),'Data Summary'!DR171="Yes"),OFFSET('Hygiene Data'!$E$5,0,10*ROW('Hygiene Data'!E165)),NA())</f>
        <v>#N/A</v>
      </c>
      <c r="BD171" s="99" t="e">
        <f ca="true">+IF(AND(ISNUMBER(OFFSET('Hygiene Data'!$E$7,0,10*ROW('Hygiene Data'!E165))),'Data Summary'!DS171="Yes"),OFFSET('Hygiene Data'!$E$7,0,10*ROW('Hygiene Data'!E165)),NA())</f>
        <v>#N/A</v>
      </c>
      <c r="BE171" s="99" t="e">
        <f ca="true">+IF(AND(ISNUMBER(OFFSET('Hygiene Data'!$E$9,0,10*ROW('Hygiene Data'!E165))),'Data Summary'!DT171="Yes"),OFFSET('Hygiene Data'!$E$9,0,10*ROW('Hygiene Data'!E165)),NA())</f>
        <v>#N/A</v>
      </c>
      <c r="BF171" s="99" t="e">
        <f ca="true">+IF(AND(ISNUMBER(OFFSET('Hygiene Data'!$F$5,0,10*ROW('Hygiene Data'!F165))),'Data Summary'!DU171="Yes"),OFFSET('Hygiene Data'!$F$5,0,10*ROW('Hygiene Data'!F165)),NA())</f>
        <v>#N/A</v>
      </c>
      <c r="BG171" s="99" t="e">
        <f ca="true">+IF(AND(ISNUMBER(OFFSET('Hygiene Data'!$F$7,0,10*ROW('Hygiene Data'!F165))),'Data Summary'!DV171="Yes"),OFFSET('Hygiene Data'!$F$7,0,10*ROW('Hygiene Data'!F165)),NA())</f>
        <v>#N/A</v>
      </c>
      <c r="BH171" s="99" t="e">
        <f ca="true">+IF(AND(ISNUMBER(OFFSET('Hygiene Data'!$F$9,0,10*ROW('Hygiene Data'!F165))),'Data Summary'!DW171="Yes"),OFFSET('Hygiene Data'!$F$9,0,10*ROW('Hygiene Data'!F165)),NA())</f>
        <v>#N/A</v>
      </c>
      <c r="BI171" s="99" t="e">
        <f ca="true">+IF(AND(ISNUMBER(OFFSET('Hygiene Data'!$G$5,0,10*ROW('Hygiene Data'!G165))),'Data Summary'!DX171="Yes"),OFFSET('Hygiene Data'!$G$5,0,10*ROW('Hygiene Data'!G165)),NA())</f>
        <v>#N/A</v>
      </c>
      <c r="BJ171" s="99" t="e">
        <f ca="true">+IF(AND(ISNUMBER(OFFSET('Hygiene Data'!$G$7,0,10*ROW('Hygiene Data'!G165))),'Data Summary'!DY171="Yes"),OFFSET('Hygiene Data'!$G$7,0,10*ROW('Hygiene Data'!G165)),NA())</f>
        <v>#N/A</v>
      </c>
      <c r="BK171" s="99" t="e">
        <f ca="true">+IF(AND(ISNUMBER(OFFSET('Hygiene Data'!$G$9,0,10*ROW('Hygiene Data'!G165))),'Data Summary'!DZ171="Yes"),OFFSET('Hygiene Data'!$G$9,0,10*ROW('Hygiene Data'!G165)),NA())</f>
        <v>#N/A</v>
      </c>
      <c r="BL171" s="99" t="e">
        <f ca="true">+IF(AND(ISNUMBER(OFFSET('Hygiene Data'!$H$5,0,10*ROW('Hygiene Data'!H165))),'Data Summary'!EA171="Yes"),OFFSET('Hygiene Data'!$H$5,0,10*ROW('Hygiene Data'!H165)),NA())</f>
        <v>#N/A</v>
      </c>
      <c r="BM171" s="99" t="e">
        <f ca="true">+IF(AND(ISNUMBER(OFFSET('Hygiene Data'!$H$7,0,10*ROW('Hygiene Data'!H165))),'Data Summary'!EB171="Yes"),OFFSET('Hygiene Data'!$H$7,0,10*ROW('Hygiene Data'!H165)),NA())</f>
        <v>#N/A</v>
      </c>
      <c r="BN171" s="99" t="e">
        <f ca="true">+IF(AND(ISNUMBER(OFFSET('Hygiene Data'!$H$9,0,10*ROW('Hygiene Data'!H165))),'Data Summary'!EC171="Yes"),OFFSET('Hygiene Data'!$H$9,0,10*ROW('Hygiene Data'!H165)),NA())</f>
        <v>#N/A</v>
      </c>
      <c r="BO171" s="99" t="e">
        <f ca="true">+IF(AND(ISNUMBER(OFFSET('Hygiene Data'!$I$5,0,10*ROW('Hygiene Data'!I165))),'Data Summary'!ED171="Yes"),OFFSET('Hygiene Data'!$I$5,0,10*ROW('Hygiene Data'!I165)),NA())</f>
        <v>#N/A</v>
      </c>
      <c r="BP171" s="99" t="e">
        <f ca="true">+IF(AND(ISNUMBER(OFFSET('Hygiene Data'!$I$7,0,10*ROW('Hygiene Data'!I165))),'Data Summary'!EE171="Yes"),OFFSET('Hygiene Data'!$I$7,0,10*ROW('Hygiene Data'!I165)),NA())</f>
        <v>#N/A</v>
      </c>
      <c r="BQ171" s="99" t="e">
        <f ca="true">+IF(AND(ISNUMBER(OFFSET('Hygiene Data'!$I$9,0,10*ROW('Hygiene Data'!I165))),'Data Summary'!EF171="Yes"),OFFSET('Hygiene Data'!$I$9,0,10*ROW('Hygiene Data'!I165)),NA())</f>
        <v>#N/A</v>
      </c>
    </row>
    <row xmlns:x14ac="http://schemas.microsoft.com/office/spreadsheetml/2009/9/ac" r="172" x14ac:dyDescent="0.2">
      <c r="A172" s="337" t="e">
        <f ca="true">+RIGHT('Data Summary'!A172,LEN('Data Summary'!A172)-9)</f>
        <v>#VALUE!</v>
      </c>
      <c r="B172" s="38" t="str">
        <f ca="true">+IF(ISTEXT('Data Summary'!B172),'Data Summary'!B172,"")</f>
        <v/>
      </c>
      <c r="C172" s="336" t="e">
        <f ca="true">+VALUE('Data Summary'!C172)</f>
        <v>#VALUE!</v>
      </c>
      <c r="D172" s="97" t="e">
        <f ca="true">+IF(AND(ISNUMBER(OFFSET('Water Data'!$D$4,0,10*ROW('Water Data'!D166))),'Data Summary'!BS172="Yes"),100-OFFSET('Water Data'!$D$4,0,10*ROW('Water Data'!D166)),NA())</f>
        <v>#N/A</v>
      </c>
      <c r="E172" s="97" t="e">
        <f ca="true">+IF(AND(ISNUMBER(OFFSET('Water Data'!$D$6,0,10*ROW('Water Data'!D166))),'Data Summary'!BT172="Yes"),OFFSET('Water Data'!$D$6,0,10*ROW('Water Data'!D166)),NA())</f>
        <v>#N/A</v>
      </c>
      <c r="F172" s="97" t="e">
        <f ca="true">+IF(AND(ISNUMBER(OFFSET('Water Data'!$D$9,0,10*ROW('Water Data'!D166))),'Data Summary'!BU172="Yes"),OFFSET('Water Data'!$D$9,0,10*ROW('Water Data'!D166)),NA())</f>
        <v>#N/A</v>
      </c>
      <c r="G172" s="97" t="e">
        <f ca="true">+IF(AND(ISNUMBER(OFFSET('Water Data'!$E$4,0,10*ROW('Water Data'!E166))),'Data Summary'!BV172="Yes"),100-OFFSET('Water Data'!$E$4,0,10*ROW('Water Data'!E166)),NA())</f>
        <v>#N/A</v>
      </c>
      <c r="H172" s="97" t="e">
        <f ca="true">+IF(AND(ISNUMBER(OFFSET('Water Data'!$E$6,0,10*ROW('Water Data'!E166))),'Data Summary'!BW172="Yes"),OFFSET('Water Data'!$E$6,0,10*ROW('Water Data'!E166)),NA())</f>
        <v>#N/A</v>
      </c>
      <c r="I172" s="97" t="e">
        <f ca="true">+IF(AND(ISNUMBER(OFFSET('Water Data'!$E$9,0,10*ROW('Water Data'!E166))),'Data Summary'!BX172="Yes"),OFFSET('Water Data'!$E$9,0,10*ROW('Water Data'!E166)),NA())</f>
        <v>#N/A</v>
      </c>
      <c r="J172" s="97" t="e">
        <f ca="true">+IF(AND(ISNUMBER(OFFSET('Water Data'!$F$4,0,10*ROW('Water Data'!F166))),'Data Summary'!BY172="Yes"),100-OFFSET('Water Data'!$F$4,0,10*ROW('Water Data'!F166)),NA())</f>
        <v>#N/A</v>
      </c>
      <c r="K172" s="97" t="e">
        <f ca="true">+IF(AND(ISNUMBER(OFFSET('Water Data'!$F$6,0,10*ROW('Water Data'!F166))),'Data Summary'!BZ172="Yes"),OFFSET('Water Data'!$F$6,0,10*ROW('Water Data'!F166)),NA())</f>
        <v>#N/A</v>
      </c>
      <c r="L172" s="97" t="e">
        <f ca="true">+IF(AND(ISNUMBER(OFFSET('Water Data'!$F$9,0,10*ROW('Water Data'!F166))),'Data Summary'!CA172="Yes"),OFFSET('Water Data'!$F$9,0,10*ROW('Water Data'!F166)),NA())</f>
        <v>#N/A</v>
      </c>
      <c r="M172" s="97" t="e">
        <f ca="true">+IF(AND(ISNUMBER(OFFSET('Water Data'!$G$4,0,10*ROW('Water Data'!G166))),'Data Summary'!CB172="Yes"),100-OFFSET('Water Data'!$G$4,0,10*ROW('Water Data'!G166)),NA())</f>
        <v>#N/A</v>
      </c>
      <c r="N172" s="97" t="e">
        <f ca="true">+IF(AND(ISNUMBER(OFFSET('Water Data'!$G$6,0,10*ROW('Water Data'!G166))),'Data Summary'!CC172="Yes"),OFFSET('Water Data'!$G$6,0,10*ROW('Water Data'!G166)),NA())</f>
        <v>#N/A</v>
      </c>
      <c r="O172" s="97" t="e">
        <f ca="true">+IF(AND(ISNUMBER(OFFSET('Water Data'!$G$9,0,10*ROW('Water Data'!G166))),'Data Summary'!CD172="Yes"),OFFSET('Water Data'!$G$9,0,10*ROW('Water Data'!G166)),NA())</f>
        <v>#N/A</v>
      </c>
      <c r="P172" s="97" t="e">
        <f ca="true">+IF(AND(ISNUMBER(OFFSET('Water Data'!$H$4,0,10*ROW('Water Data'!H166))),'Data Summary'!CE172="Yes"),100-OFFSET('Water Data'!$H$4,0,10*ROW('Water Data'!H166)),NA())</f>
        <v>#N/A</v>
      </c>
      <c r="Q172" s="97" t="e">
        <f ca="true">+IF(AND(ISNUMBER(OFFSET('Water Data'!$H$6,0,10*ROW('Water Data'!H166))),'Data Summary'!CF172="Yes"),OFFSET('Water Data'!$H$6,0,10*ROW('Water Data'!H166)),NA())</f>
        <v>#N/A</v>
      </c>
      <c r="R172" s="97" t="e">
        <f ca="true">+IF(AND(ISNUMBER(OFFSET('Water Data'!$H$9,0,10*ROW('Water Data'!H166))),'Data Summary'!CG172="Yes"),OFFSET('Water Data'!$H$9,0,10*ROW('Water Data'!H166)),NA())</f>
        <v>#N/A</v>
      </c>
      <c r="S172" s="97" t="e">
        <f ca="true">+IF(AND(ISNUMBER(OFFSET('Water Data'!$I$4,0,10*ROW('Water Data'!I166))),'Data Summary'!CH172="Yes"),100-OFFSET('Water Data'!$I$4,0,10*ROW('Water Data'!I166)),NA())</f>
        <v>#N/A</v>
      </c>
      <c r="T172" s="97" t="e">
        <f ca="true">+IF(AND(ISNUMBER(OFFSET('Water Data'!$I$6,0,10*ROW('Water Data'!I166))),'Data Summary'!CI172="Yes"),OFFSET('Water Data'!$I$6,0,10*ROW('Water Data'!I166)),NA())</f>
        <v>#N/A</v>
      </c>
      <c r="U172" s="97" t="e">
        <f ca="true">+IF(AND(ISNUMBER(OFFSET('Water Data'!$I$9,0,10*ROW('Water Data'!I166))),'Data Summary'!CJ172="Yes"),OFFSET('Water Data'!$I$9,0,10*ROW('Water Data'!I166)),NA())</f>
        <v>#N/A</v>
      </c>
      <c r="V172" s="98" t="e">
        <f ca="true">+IF(AND(ISNUMBER(OFFSET('Sanitation Data'!$D$4,0,10*ROW('Sanitation Data'!D166))),'Data Summary'!CK172="Yes"),100-OFFSET('Sanitation Data'!$D$4,0,10*ROW('Sanitation Data'!D166)),NA())</f>
        <v>#N/A</v>
      </c>
      <c r="W172" s="98" t="e">
        <f ca="true">+IF(AND(ISNUMBER(OFFSET('Sanitation Data'!$D$6,0,10*ROW('Sanitation Data'!D166))),'Data Summary'!CL172="Yes"),OFFSET('Sanitation Data'!$D$6,0,10*ROW('Sanitation Data'!D166)),NA())</f>
        <v>#N/A</v>
      </c>
      <c r="X172" s="98" t="e">
        <f ca="true">+IF(AND(ISNUMBER(OFFSET('Sanitation Data'!$D$10,0,10*ROW('Sanitation Data'!D166))),'Data Summary'!CM172="Yes"),OFFSET('Sanitation Data'!$D$10,0,10*ROW('Sanitation Data'!D166)),NA())</f>
        <v>#N/A</v>
      </c>
      <c r="Y172" s="98" t="e">
        <f ca="true">+IF(AND(ISNUMBER(OFFSET('Sanitation Data'!$D$11,0,10*ROW('Sanitation Data'!D166))),'Data Summary'!CN172="Yes"),OFFSET('Sanitation Data'!$D$11,0,10*ROW('Sanitation Data'!D166)),NA())</f>
        <v>#N/A</v>
      </c>
      <c r="Z172" s="98" t="e">
        <f ca="true">+IF(AND(ISNUMBER(OFFSET('Sanitation Data'!$D$12,0,10*ROW('Sanitation Data'!D166))),'Data Summary'!CO172="Yes"),OFFSET('Sanitation Data'!$D$12,0,10*ROW('Sanitation Data'!D166)),NA())</f>
        <v>#N/A</v>
      </c>
      <c r="AA172" s="98" t="e">
        <f ca="true">+IF(AND(ISNUMBER(OFFSET('Sanitation Data'!$E$4,0,10*ROW('Sanitation Data'!E166))),'Data Summary'!CP172="Yes"),100-OFFSET('Sanitation Data'!$E$4,0,10*ROW('Sanitation Data'!E166)),NA())</f>
        <v>#N/A</v>
      </c>
      <c r="AB172" s="98" t="e">
        <f ca="true">+IF(AND(ISNUMBER(OFFSET('Sanitation Data'!$E$6,0,10*ROW('Sanitation Data'!E166))),'Data Summary'!CQ172="Yes"),OFFSET('Sanitation Data'!$E$6,0,10*ROW('Sanitation Data'!E166)),NA())</f>
        <v>#N/A</v>
      </c>
      <c r="AC172" s="98" t="e">
        <f ca="true">+IF(AND(ISNUMBER(OFFSET('Sanitation Data'!$E$10,0,10*ROW('Sanitation Data'!E166))),'Data Summary'!CR172="Yes"),OFFSET('Sanitation Data'!$E$10,0,10*ROW('Sanitation Data'!E166)),NA())</f>
        <v>#N/A</v>
      </c>
      <c r="AD172" s="98" t="e">
        <f ca="true">+IF(AND(ISNUMBER(OFFSET('Sanitation Data'!$E$11,0,10*ROW('Sanitation Data'!E166))),'Data Summary'!CS172="Yes"),OFFSET('Sanitation Data'!$E$11,0,10*ROW('Sanitation Data'!E166)),NA())</f>
        <v>#N/A</v>
      </c>
      <c r="AE172" s="98" t="e">
        <f ca="true">+IF(AND(ISNUMBER(OFFSET('Sanitation Data'!$E$12,0,10*ROW('Sanitation Data'!E166))),'Data Summary'!CT172="Yes"),OFFSET('Sanitation Data'!$E$12,0,10*ROW('Sanitation Data'!E166)),NA())</f>
        <v>#N/A</v>
      </c>
      <c r="AF172" s="98" t="e">
        <f ca="true">+IF(AND(ISNUMBER(OFFSET('Sanitation Data'!$F$4,0,10*ROW('Sanitation Data'!F166))),'Data Summary'!CU172="Yes"),100-OFFSET('Sanitation Data'!$F$4,0,10*ROW('Sanitation Data'!F166)),NA())</f>
        <v>#N/A</v>
      </c>
      <c r="AG172" s="98" t="e">
        <f ca="true">+IF(AND(ISNUMBER(OFFSET('Sanitation Data'!$F$6,0,10*ROW('Sanitation Data'!F166))),'Data Summary'!CV172="Yes"),OFFSET('Sanitation Data'!$F$6,0,10*ROW('Sanitation Data'!F166)),NA())</f>
        <v>#N/A</v>
      </c>
      <c r="AH172" s="98" t="e">
        <f ca="true">+IF(AND(ISNUMBER(OFFSET('Sanitation Data'!$F$10,0,10*ROW('Sanitation Data'!F166))),'Data Summary'!CW172="Yes"),OFFSET('Sanitation Data'!$F$10,0,10*ROW('Sanitation Data'!F166)),NA())</f>
        <v>#N/A</v>
      </c>
      <c r="AI172" s="98" t="e">
        <f ca="true">+IF(AND(ISNUMBER(OFFSET('Sanitation Data'!$F$11,0,10*ROW('Sanitation Data'!F166))),'Data Summary'!CX172="Yes"),OFFSET('Sanitation Data'!$F$11,0,10*ROW('Sanitation Data'!F166)),NA())</f>
        <v>#N/A</v>
      </c>
      <c r="AJ172" s="98" t="e">
        <f ca="true">+IF(AND(ISNUMBER(OFFSET('Sanitation Data'!$F$12,0,10*ROW('Sanitation Data'!F166))),'Data Summary'!CY172="Yes"),OFFSET('Sanitation Data'!$F$12,0,10*ROW('Sanitation Data'!F166)),NA())</f>
        <v>#N/A</v>
      </c>
      <c r="AK172" s="98" t="e">
        <f ca="true">+IF(AND(ISNUMBER(OFFSET('Sanitation Data'!$G$4,0,10*ROW('Sanitation Data'!G166))),'Data Summary'!CZ172="Yes"),100-OFFSET('Sanitation Data'!$G$4,0,10*ROW('Sanitation Data'!G166)),NA())</f>
        <v>#N/A</v>
      </c>
      <c r="AL172" s="98" t="e">
        <f ca="true">+IF(AND(ISNUMBER(OFFSET('Sanitation Data'!$G$6,0,10*ROW('Sanitation Data'!G166))),'Data Summary'!DA172="Yes"),OFFSET('Sanitation Data'!$G$6,0,10*ROW('Sanitation Data'!G166)),NA())</f>
        <v>#N/A</v>
      </c>
      <c r="AM172" s="98" t="e">
        <f ca="true">+IF(AND(ISNUMBER(OFFSET('Sanitation Data'!$G$10,0,10*ROW('Sanitation Data'!G166))),'Data Summary'!DB172="Yes"),OFFSET('Sanitation Data'!$G$10,0,10*ROW('Sanitation Data'!G166)),NA())</f>
        <v>#N/A</v>
      </c>
      <c r="AN172" s="98" t="e">
        <f ca="true">+IF(AND(ISNUMBER(OFFSET('Sanitation Data'!$G$11,0,10*ROW('Sanitation Data'!G166))),'Data Summary'!DC172="Yes"),OFFSET('Sanitation Data'!$G$11,0,10*ROW('Sanitation Data'!G166)),NA())</f>
        <v>#N/A</v>
      </c>
      <c r="AO172" s="98" t="e">
        <f ca="true">+IF(AND(ISNUMBER(OFFSET('Sanitation Data'!$G$12,0,10*ROW('Sanitation Data'!G166))),'Data Summary'!DD172="Yes"),OFFSET('Sanitation Data'!$G$12,0,10*ROW('Sanitation Data'!G166)),NA())</f>
        <v>#N/A</v>
      </c>
      <c r="AP172" s="98" t="e">
        <f ca="true">+IF(AND(ISNUMBER(OFFSET('Sanitation Data'!$H$4,0,10*ROW('Sanitation Data'!H166))),'Data Summary'!DE172="Yes"),100-OFFSET('Sanitation Data'!$H$4,0,10*ROW('Sanitation Data'!H166)),NA())</f>
        <v>#N/A</v>
      </c>
      <c r="AQ172" s="98" t="e">
        <f ca="true">+IF(AND(ISNUMBER(OFFSET('Sanitation Data'!$H$6,0,10*ROW('Sanitation Data'!H166))),'Data Summary'!DF172="Yes"),OFFSET('Sanitation Data'!$H$6,0,10*ROW('Sanitation Data'!H166)),NA())</f>
        <v>#N/A</v>
      </c>
      <c r="AR172" s="98" t="e">
        <f ca="true">+IF(AND(ISNUMBER(OFFSET('Sanitation Data'!$H$10,0,10*ROW('Sanitation Data'!H166))),'Data Summary'!DG172="Yes"),OFFSET('Sanitation Data'!$H$10,0,10*ROW('Sanitation Data'!H166)),NA())</f>
        <v>#N/A</v>
      </c>
      <c r="AS172" s="98" t="e">
        <f ca="true">+IF(AND(ISNUMBER(OFFSET('Sanitation Data'!$H$11,0,10*ROW('Sanitation Data'!H166))),'Data Summary'!DH172="Yes"),OFFSET('Sanitation Data'!$H$11,0,10*ROW('Sanitation Data'!H166)),NA())</f>
        <v>#N/A</v>
      </c>
      <c r="AT172" s="98" t="e">
        <f ca="true">+IF(AND(ISNUMBER(OFFSET('Sanitation Data'!$H$12,0,10*ROW('Sanitation Data'!H166))),'Data Summary'!DI172="Yes"),OFFSET('Sanitation Data'!$H$12,0,10*ROW('Sanitation Data'!H166)),NA())</f>
        <v>#N/A</v>
      </c>
      <c r="AU172" s="98" t="e">
        <f ca="true">+IF(AND(ISNUMBER(OFFSET('Sanitation Data'!$I$4,0,10*ROW('Sanitation Data'!I166))),'Data Summary'!DJ172="Yes"),100-OFFSET('Sanitation Data'!$I$4,0,10*ROW('Sanitation Data'!I166)),NA())</f>
        <v>#N/A</v>
      </c>
      <c r="AV172" s="98" t="e">
        <f ca="true">+IF(AND(ISNUMBER(OFFSET('Sanitation Data'!$I$6,0,10*ROW('Sanitation Data'!I166))),'Data Summary'!DK172="Yes"),OFFSET('Sanitation Data'!$I$6,0,10*ROW('Sanitation Data'!I166)),NA())</f>
        <v>#N/A</v>
      </c>
      <c r="AW172" s="98" t="e">
        <f ca="true">+IF(AND(ISNUMBER(OFFSET('Sanitation Data'!$I$10,0,10*ROW('Sanitation Data'!I166))),'Data Summary'!DL172="Yes"),OFFSET('Sanitation Data'!$I$10,0,10*ROW('Sanitation Data'!I166)),NA())</f>
        <v>#N/A</v>
      </c>
      <c r="AX172" s="98" t="e">
        <f ca="true">+IF(AND(ISNUMBER(OFFSET('Sanitation Data'!$I$11,0,10*ROW('Sanitation Data'!I166))),'Data Summary'!DM172="Yes"),OFFSET('Sanitation Data'!$I$11,0,10*ROW('Sanitation Data'!I166)),NA())</f>
        <v>#N/A</v>
      </c>
      <c r="AY172" s="98" t="e">
        <f ca="true">+IF(AND(ISNUMBER(OFFSET('Sanitation Data'!$I$12,0,10*ROW('Sanitation Data'!I166))),'Data Summary'!DN172="Yes"),OFFSET('Sanitation Data'!$I$12,0,10*ROW('Sanitation Data'!I166)),NA())</f>
        <v>#N/A</v>
      </c>
      <c r="AZ172" s="99" t="e">
        <f ca="true">+IF(AND(ISNUMBER(OFFSET('Hygiene Data'!$D$5,0,10*ROW('Hygiene Data'!D166))),'Data Summary'!DO172="Yes"),OFFSET('Hygiene Data'!$D$5,0,10*ROW('Hygiene Data'!D166)),NA())</f>
        <v>#N/A</v>
      </c>
      <c r="BA172" s="99" t="e">
        <f ca="true">+IF(AND(ISNUMBER(OFFSET('Hygiene Data'!$D$7,0,10*ROW('Hygiene Data'!D166))),'Data Summary'!DP172="Yes"),OFFSET('Hygiene Data'!$D$7,0,10*ROW('Hygiene Data'!D166)),NA())</f>
        <v>#N/A</v>
      </c>
      <c r="BB172" s="99" t="e">
        <f ca="true">+IF(AND(ISNUMBER(OFFSET('Hygiene Data'!$D$9,0,10*ROW('Hygiene Data'!D166))),'Data Summary'!DQ172="Yes"),OFFSET('Hygiene Data'!$D$9,0,10*ROW('Hygiene Data'!D166)),NA())</f>
        <v>#N/A</v>
      </c>
      <c r="BC172" s="99" t="e">
        <f ca="true">+IF(AND(ISNUMBER(OFFSET('Hygiene Data'!$E$5,0,10*ROW('Hygiene Data'!E166))),'Data Summary'!DR172="Yes"),OFFSET('Hygiene Data'!$E$5,0,10*ROW('Hygiene Data'!E166)),NA())</f>
        <v>#N/A</v>
      </c>
      <c r="BD172" s="99" t="e">
        <f ca="true">+IF(AND(ISNUMBER(OFFSET('Hygiene Data'!$E$7,0,10*ROW('Hygiene Data'!E166))),'Data Summary'!DS172="Yes"),OFFSET('Hygiene Data'!$E$7,0,10*ROW('Hygiene Data'!E166)),NA())</f>
        <v>#N/A</v>
      </c>
      <c r="BE172" s="99" t="e">
        <f ca="true">+IF(AND(ISNUMBER(OFFSET('Hygiene Data'!$E$9,0,10*ROW('Hygiene Data'!E166))),'Data Summary'!DT172="Yes"),OFFSET('Hygiene Data'!$E$9,0,10*ROW('Hygiene Data'!E166)),NA())</f>
        <v>#N/A</v>
      </c>
      <c r="BF172" s="99" t="e">
        <f ca="true">+IF(AND(ISNUMBER(OFFSET('Hygiene Data'!$F$5,0,10*ROW('Hygiene Data'!F166))),'Data Summary'!DU172="Yes"),OFFSET('Hygiene Data'!$F$5,0,10*ROW('Hygiene Data'!F166)),NA())</f>
        <v>#N/A</v>
      </c>
      <c r="BG172" s="99" t="e">
        <f ca="true">+IF(AND(ISNUMBER(OFFSET('Hygiene Data'!$F$7,0,10*ROW('Hygiene Data'!F166))),'Data Summary'!DV172="Yes"),OFFSET('Hygiene Data'!$F$7,0,10*ROW('Hygiene Data'!F166)),NA())</f>
        <v>#N/A</v>
      </c>
      <c r="BH172" s="99" t="e">
        <f ca="true">+IF(AND(ISNUMBER(OFFSET('Hygiene Data'!$F$9,0,10*ROW('Hygiene Data'!F166))),'Data Summary'!DW172="Yes"),OFFSET('Hygiene Data'!$F$9,0,10*ROW('Hygiene Data'!F166)),NA())</f>
        <v>#N/A</v>
      </c>
      <c r="BI172" s="99" t="e">
        <f ca="true">+IF(AND(ISNUMBER(OFFSET('Hygiene Data'!$G$5,0,10*ROW('Hygiene Data'!G166))),'Data Summary'!DX172="Yes"),OFFSET('Hygiene Data'!$G$5,0,10*ROW('Hygiene Data'!G166)),NA())</f>
        <v>#N/A</v>
      </c>
      <c r="BJ172" s="99" t="e">
        <f ca="true">+IF(AND(ISNUMBER(OFFSET('Hygiene Data'!$G$7,0,10*ROW('Hygiene Data'!G166))),'Data Summary'!DY172="Yes"),OFFSET('Hygiene Data'!$G$7,0,10*ROW('Hygiene Data'!G166)),NA())</f>
        <v>#N/A</v>
      </c>
      <c r="BK172" s="99" t="e">
        <f ca="true">+IF(AND(ISNUMBER(OFFSET('Hygiene Data'!$G$9,0,10*ROW('Hygiene Data'!G166))),'Data Summary'!DZ172="Yes"),OFFSET('Hygiene Data'!$G$9,0,10*ROW('Hygiene Data'!G166)),NA())</f>
        <v>#N/A</v>
      </c>
      <c r="BL172" s="99" t="e">
        <f ca="true">+IF(AND(ISNUMBER(OFFSET('Hygiene Data'!$H$5,0,10*ROW('Hygiene Data'!H166))),'Data Summary'!EA172="Yes"),OFFSET('Hygiene Data'!$H$5,0,10*ROW('Hygiene Data'!H166)),NA())</f>
        <v>#N/A</v>
      </c>
      <c r="BM172" s="99" t="e">
        <f ca="true">+IF(AND(ISNUMBER(OFFSET('Hygiene Data'!$H$7,0,10*ROW('Hygiene Data'!H166))),'Data Summary'!EB172="Yes"),OFFSET('Hygiene Data'!$H$7,0,10*ROW('Hygiene Data'!H166)),NA())</f>
        <v>#N/A</v>
      </c>
      <c r="BN172" s="99" t="e">
        <f ca="true">+IF(AND(ISNUMBER(OFFSET('Hygiene Data'!$H$9,0,10*ROW('Hygiene Data'!H166))),'Data Summary'!EC172="Yes"),OFFSET('Hygiene Data'!$H$9,0,10*ROW('Hygiene Data'!H166)),NA())</f>
        <v>#N/A</v>
      </c>
      <c r="BO172" s="99" t="e">
        <f ca="true">+IF(AND(ISNUMBER(OFFSET('Hygiene Data'!$I$5,0,10*ROW('Hygiene Data'!I166))),'Data Summary'!ED172="Yes"),OFFSET('Hygiene Data'!$I$5,0,10*ROW('Hygiene Data'!I166)),NA())</f>
        <v>#N/A</v>
      </c>
      <c r="BP172" s="99" t="e">
        <f ca="true">+IF(AND(ISNUMBER(OFFSET('Hygiene Data'!$I$7,0,10*ROW('Hygiene Data'!I166))),'Data Summary'!EE172="Yes"),OFFSET('Hygiene Data'!$I$7,0,10*ROW('Hygiene Data'!I166)),NA())</f>
        <v>#N/A</v>
      </c>
      <c r="BQ172" s="99" t="e">
        <f ca="true">+IF(AND(ISNUMBER(OFFSET('Hygiene Data'!$I$9,0,10*ROW('Hygiene Data'!I166))),'Data Summary'!EF172="Yes"),OFFSET('Hygiene Data'!$I$9,0,10*ROW('Hygiene Data'!I166)),NA())</f>
        <v>#N/A</v>
      </c>
    </row>
    <row xmlns:x14ac="http://schemas.microsoft.com/office/spreadsheetml/2009/9/ac" r="173" x14ac:dyDescent="0.2">
      <c r="A173" s="337" t="e">
        <f ca="true">+RIGHT('Data Summary'!A173,LEN('Data Summary'!A173)-9)</f>
        <v>#VALUE!</v>
      </c>
      <c r="B173" s="38" t="str">
        <f ca="true">+IF(ISTEXT('Data Summary'!B173),'Data Summary'!B173,"")</f>
        <v/>
      </c>
      <c r="C173" s="336" t="e">
        <f ca="true">+VALUE('Data Summary'!C173)</f>
        <v>#VALUE!</v>
      </c>
      <c r="D173" s="97" t="e">
        <f ca="true">+IF(AND(ISNUMBER(OFFSET('Water Data'!$D$4,0,10*ROW('Water Data'!D167))),'Data Summary'!BS173="Yes"),100-OFFSET('Water Data'!$D$4,0,10*ROW('Water Data'!D167)),NA())</f>
        <v>#N/A</v>
      </c>
      <c r="E173" s="97" t="e">
        <f ca="true">+IF(AND(ISNUMBER(OFFSET('Water Data'!$D$6,0,10*ROW('Water Data'!D167))),'Data Summary'!BT173="Yes"),OFFSET('Water Data'!$D$6,0,10*ROW('Water Data'!D167)),NA())</f>
        <v>#N/A</v>
      </c>
      <c r="F173" s="97" t="e">
        <f ca="true">+IF(AND(ISNUMBER(OFFSET('Water Data'!$D$9,0,10*ROW('Water Data'!D167))),'Data Summary'!BU173="Yes"),OFFSET('Water Data'!$D$9,0,10*ROW('Water Data'!D167)),NA())</f>
        <v>#N/A</v>
      </c>
      <c r="G173" s="97" t="e">
        <f ca="true">+IF(AND(ISNUMBER(OFFSET('Water Data'!$E$4,0,10*ROW('Water Data'!E167))),'Data Summary'!BV173="Yes"),100-OFFSET('Water Data'!$E$4,0,10*ROW('Water Data'!E167)),NA())</f>
        <v>#N/A</v>
      </c>
      <c r="H173" s="97" t="e">
        <f ca="true">+IF(AND(ISNUMBER(OFFSET('Water Data'!$E$6,0,10*ROW('Water Data'!E167))),'Data Summary'!BW173="Yes"),OFFSET('Water Data'!$E$6,0,10*ROW('Water Data'!E167)),NA())</f>
        <v>#N/A</v>
      </c>
      <c r="I173" s="97" t="e">
        <f ca="true">+IF(AND(ISNUMBER(OFFSET('Water Data'!$E$9,0,10*ROW('Water Data'!E167))),'Data Summary'!BX173="Yes"),OFFSET('Water Data'!$E$9,0,10*ROW('Water Data'!E167)),NA())</f>
        <v>#N/A</v>
      </c>
      <c r="J173" s="97" t="e">
        <f ca="true">+IF(AND(ISNUMBER(OFFSET('Water Data'!$F$4,0,10*ROW('Water Data'!F167))),'Data Summary'!BY173="Yes"),100-OFFSET('Water Data'!$F$4,0,10*ROW('Water Data'!F167)),NA())</f>
        <v>#N/A</v>
      </c>
      <c r="K173" s="97" t="e">
        <f ca="true">+IF(AND(ISNUMBER(OFFSET('Water Data'!$F$6,0,10*ROW('Water Data'!F167))),'Data Summary'!BZ173="Yes"),OFFSET('Water Data'!$F$6,0,10*ROW('Water Data'!F167)),NA())</f>
        <v>#N/A</v>
      </c>
      <c r="L173" s="97" t="e">
        <f ca="true">+IF(AND(ISNUMBER(OFFSET('Water Data'!$F$9,0,10*ROW('Water Data'!F167))),'Data Summary'!CA173="Yes"),OFFSET('Water Data'!$F$9,0,10*ROW('Water Data'!F167)),NA())</f>
        <v>#N/A</v>
      </c>
      <c r="M173" s="97" t="e">
        <f ca="true">+IF(AND(ISNUMBER(OFFSET('Water Data'!$G$4,0,10*ROW('Water Data'!G167))),'Data Summary'!CB173="Yes"),100-OFFSET('Water Data'!$G$4,0,10*ROW('Water Data'!G167)),NA())</f>
        <v>#N/A</v>
      </c>
      <c r="N173" s="97" t="e">
        <f ca="true">+IF(AND(ISNUMBER(OFFSET('Water Data'!$G$6,0,10*ROW('Water Data'!G167))),'Data Summary'!CC173="Yes"),OFFSET('Water Data'!$G$6,0,10*ROW('Water Data'!G167)),NA())</f>
        <v>#N/A</v>
      </c>
      <c r="O173" s="97" t="e">
        <f ca="true">+IF(AND(ISNUMBER(OFFSET('Water Data'!$G$9,0,10*ROW('Water Data'!G167))),'Data Summary'!CD173="Yes"),OFFSET('Water Data'!$G$9,0,10*ROW('Water Data'!G167)),NA())</f>
        <v>#N/A</v>
      </c>
      <c r="P173" s="97" t="e">
        <f ca="true">+IF(AND(ISNUMBER(OFFSET('Water Data'!$H$4,0,10*ROW('Water Data'!H167))),'Data Summary'!CE173="Yes"),100-OFFSET('Water Data'!$H$4,0,10*ROW('Water Data'!H167)),NA())</f>
        <v>#N/A</v>
      </c>
      <c r="Q173" s="97" t="e">
        <f ca="true">+IF(AND(ISNUMBER(OFFSET('Water Data'!$H$6,0,10*ROW('Water Data'!H167))),'Data Summary'!CF173="Yes"),OFFSET('Water Data'!$H$6,0,10*ROW('Water Data'!H167)),NA())</f>
        <v>#N/A</v>
      </c>
      <c r="R173" s="97" t="e">
        <f ca="true">+IF(AND(ISNUMBER(OFFSET('Water Data'!$H$9,0,10*ROW('Water Data'!H167))),'Data Summary'!CG173="Yes"),OFFSET('Water Data'!$H$9,0,10*ROW('Water Data'!H167)),NA())</f>
        <v>#N/A</v>
      </c>
      <c r="S173" s="97" t="e">
        <f ca="true">+IF(AND(ISNUMBER(OFFSET('Water Data'!$I$4,0,10*ROW('Water Data'!I167))),'Data Summary'!CH173="Yes"),100-OFFSET('Water Data'!$I$4,0,10*ROW('Water Data'!I167)),NA())</f>
        <v>#N/A</v>
      </c>
      <c r="T173" s="97" t="e">
        <f ca="true">+IF(AND(ISNUMBER(OFFSET('Water Data'!$I$6,0,10*ROW('Water Data'!I167))),'Data Summary'!CI173="Yes"),OFFSET('Water Data'!$I$6,0,10*ROW('Water Data'!I167)),NA())</f>
        <v>#N/A</v>
      </c>
      <c r="U173" s="97" t="e">
        <f ca="true">+IF(AND(ISNUMBER(OFFSET('Water Data'!$I$9,0,10*ROW('Water Data'!I167))),'Data Summary'!CJ173="Yes"),OFFSET('Water Data'!$I$9,0,10*ROW('Water Data'!I167)),NA())</f>
        <v>#N/A</v>
      </c>
      <c r="V173" s="98" t="e">
        <f ca="true">+IF(AND(ISNUMBER(OFFSET('Sanitation Data'!$D$4,0,10*ROW('Sanitation Data'!D167))),'Data Summary'!CK173="Yes"),100-OFFSET('Sanitation Data'!$D$4,0,10*ROW('Sanitation Data'!D167)),NA())</f>
        <v>#N/A</v>
      </c>
      <c r="W173" s="98" t="e">
        <f ca="true">+IF(AND(ISNUMBER(OFFSET('Sanitation Data'!$D$6,0,10*ROW('Sanitation Data'!D167))),'Data Summary'!CL173="Yes"),OFFSET('Sanitation Data'!$D$6,0,10*ROW('Sanitation Data'!D167)),NA())</f>
        <v>#N/A</v>
      </c>
      <c r="X173" s="98" t="e">
        <f ca="true">+IF(AND(ISNUMBER(OFFSET('Sanitation Data'!$D$10,0,10*ROW('Sanitation Data'!D167))),'Data Summary'!CM173="Yes"),OFFSET('Sanitation Data'!$D$10,0,10*ROW('Sanitation Data'!D167)),NA())</f>
        <v>#N/A</v>
      </c>
      <c r="Y173" s="98" t="e">
        <f ca="true">+IF(AND(ISNUMBER(OFFSET('Sanitation Data'!$D$11,0,10*ROW('Sanitation Data'!D167))),'Data Summary'!CN173="Yes"),OFFSET('Sanitation Data'!$D$11,0,10*ROW('Sanitation Data'!D167)),NA())</f>
        <v>#N/A</v>
      </c>
      <c r="Z173" s="98" t="e">
        <f ca="true">+IF(AND(ISNUMBER(OFFSET('Sanitation Data'!$D$12,0,10*ROW('Sanitation Data'!D167))),'Data Summary'!CO173="Yes"),OFFSET('Sanitation Data'!$D$12,0,10*ROW('Sanitation Data'!D167)),NA())</f>
        <v>#N/A</v>
      </c>
      <c r="AA173" s="98" t="e">
        <f ca="true">+IF(AND(ISNUMBER(OFFSET('Sanitation Data'!$E$4,0,10*ROW('Sanitation Data'!E167))),'Data Summary'!CP173="Yes"),100-OFFSET('Sanitation Data'!$E$4,0,10*ROW('Sanitation Data'!E167)),NA())</f>
        <v>#N/A</v>
      </c>
      <c r="AB173" s="98" t="e">
        <f ca="true">+IF(AND(ISNUMBER(OFFSET('Sanitation Data'!$E$6,0,10*ROW('Sanitation Data'!E167))),'Data Summary'!CQ173="Yes"),OFFSET('Sanitation Data'!$E$6,0,10*ROW('Sanitation Data'!E167)),NA())</f>
        <v>#N/A</v>
      </c>
      <c r="AC173" s="98" t="e">
        <f ca="true">+IF(AND(ISNUMBER(OFFSET('Sanitation Data'!$E$10,0,10*ROW('Sanitation Data'!E167))),'Data Summary'!CR173="Yes"),OFFSET('Sanitation Data'!$E$10,0,10*ROW('Sanitation Data'!E167)),NA())</f>
        <v>#N/A</v>
      </c>
      <c r="AD173" s="98" t="e">
        <f ca="true">+IF(AND(ISNUMBER(OFFSET('Sanitation Data'!$E$11,0,10*ROW('Sanitation Data'!E167))),'Data Summary'!CS173="Yes"),OFFSET('Sanitation Data'!$E$11,0,10*ROW('Sanitation Data'!E167)),NA())</f>
        <v>#N/A</v>
      </c>
      <c r="AE173" s="98" t="e">
        <f ca="true">+IF(AND(ISNUMBER(OFFSET('Sanitation Data'!$E$12,0,10*ROW('Sanitation Data'!E167))),'Data Summary'!CT173="Yes"),OFFSET('Sanitation Data'!$E$12,0,10*ROW('Sanitation Data'!E167)),NA())</f>
        <v>#N/A</v>
      </c>
      <c r="AF173" s="98" t="e">
        <f ca="true">+IF(AND(ISNUMBER(OFFSET('Sanitation Data'!$F$4,0,10*ROW('Sanitation Data'!F167))),'Data Summary'!CU173="Yes"),100-OFFSET('Sanitation Data'!$F$4,0,10*ROW('Sanitation Data'!F167)),NA())</f>
        <v>#N/A</v>
      </c>
      <c r="AG173" s="98" t="e">
        <f ca="true">+IF(AND(ISNUMBER(OFFSET('Sanitation Data'!$F$6,0,10*ROW('Sanitation Data'!F167))),'Data Summary'!CV173="Yes"),OFFSET('Sanitation Data'!$F$6,0,10*ROW('Sanitation Data'!F167)),NA())</f>
        <v>#N/A</v>
      </c>
      <c r="AH173" s="98" t="e">
        <f ca="true">+IF(AND(ISNUMBER(OFFSET('Sanitation Data'!$F$10,0,10*ROW('Sanitation Data'!F167))),'Data Summary'!CW173="Yes"),OFFSET('Sanitation Data'!$F$10,0,10*ROW('Sanitation Data'!F167)),NA())</f>
        <v>#N/A</v>
      </c>
      <c r="AI173" s="98" t="e">
        <f ca="true">+IF(AND(ISNUMBER(OFFSET('Sanitation Data'!$F$11,0,10*ROW('Sanitation Data'!F167))),'Data Summary'!CX173="Yes"),OFFSET('Sanitation Data'!$F$11,0,10*ROW('Sanitation Data'!F167)),NA())</f>
        <v>#N/A</v>
      </c>
      <c r="AJ173" s="98" t="e">
        <f ca="true">+IF(AND(ISNUMBER(OFFSET('Sanitation Data'!$F$12,0,10*ROW('Sanitation Data'!F167))),'Data Summary'!CY173="Yes"),OFFSET('Sanitation Data'!$F$12,0,10*ROW('Sanitation Data'!F167)),NA())</f>
        <v>#N/A</v>
      </c>
      <c r="AK173" s="98" t="e">
        <f ca="true">+IF(AND(ISNUMBER(OFFSET('Sanitation Data'!$G$4,0,10*ROW('Sanitation Data'!G167))),'Data Summary'!CZ173="Yes"),100-OFFSET('Sanitation Data'!$G$4,0,10*ROW('Sanitation Data'!G167)),NA())</f>
        <v>#N/A</v>
      </c>
      <c r="AL173" s="98" t="e">
        <f ca="true">+IF(AND(ISNUMBER(OFFSET('Sanitation Data'!$G$6,0,10*ROW('Sanitation Data'!G167))),'Data Summary'!DA173="Yes"),OFFSET('Sanitation Data'!$G$6,0,10*ROW('Sanitation Data'!G167)),NA())</f>
        <v>#N/A</v>
      </c>
      <c r="AM173" s="98" t="e">
        <f ca="true">+IF(AND(ISNUMBER(OFFSET('Sanitation Data'!$G$10,0,10*ROW('Sanitation Data'!G167))),'Data Summary'!DB173="Yes"),OFFSET('Sanitation Data'!$G$10,0,10*ROW('Sanitation Data'!G167)),NA())</f>
        <v>#N/A</v>
      </c>
      <c r="AN173" s="98" t="e">
        <f ca="true">+IF(AND(ISNUMBER(OFFSET('Sanitation Data'!$G$11,0,10*ROW('Sanitation Data'!G167))),'Data Summary'!DC173="Yes"),OFFSET('Sanitation Data'!$G$11,0,10*ROW('Sanitation Data'!G167)),NA())</f>
        <v>#N/A</v>
      </c>
      <c r="AO173" s="98" t="e">
        <f ca="true">+IF(AND(ISNUMBER(OFFSET('Sanitation Data'!$G$12,0,10*ROW('Sanitation Data'!G167))),'Data Summary'!DD173="Yes"),OFFSET('Sanitation Data'!$G$12,0,10*ROW('Sanitation Data'!G167)),NA())</f>
        <v>#N/A</v>
      </c>
      <c r="AP173" s="98" t="e">
        <f ca="true">+IF(AND(ISNUMBER(OFFSET('Sanitation Data'!$H$4,0,10*ROW('Sanitation Data'!H167))),'Data Summary'!DE173="Yes"),100-OFFSET('Sanitation Data'!$H$4,0,10*ROW('Sanitation Data'!H167)),NA())</f>
        <v>#N/A</v>
      </c>
      <c r="AQ173" s="98" t="e">
        <f ca="true">+IF(AND(ISNUMBER(OFFSET('Sanitation Data'!$H$6,0,10*ROW('Sanitation Data'!H167))),'Data Summary'!DF173="Yes"),OFFSET('Sanitation Data'!$H$6,0,10*ROW('Sanitation Data'!H167)),NA())</f>
        <v>#N/A</v>
      </c>
      <c r="AR173" s="98" t="e">
        <f ca="true">+IF(AND(ISNUMBER(OFFSET('Sanitation Data'!$H$10,0,10*ROW('Sanitation Data'!H167))),'Data Summary'!DG173="Yes"),OFFSET('Sanitation Data'!$H$10,0,10*ROW('Sanitation Data'!H167)),NA())</f>
        <v>#N/A</v>
      </c>
      <c r="AS173" s="98" t="e">
        <f ca="true">+IF(AND(ISNUMBER(OFFSET('Sanitation Data'!$H$11,0,10*ROW('Sanitation Data'!H167))),'Data Summary'!DH173="Yes"),OFFSET('Sanitation Data'!$H$11,0,10*ROW('Sanitation Data'!H167)),NA())</f>
        <v>#N/A</v>
      </c>
      <c r="AT173" s="98" t="e">
        <f ca="true">+IF(AND(ISNUMBER(OFFSET('Sanitation Data'!$H$12,0,10*ROW('Sanitation Data'!H167))),'Data Summary'!DI173="Yes"),OFFSET('Sanitation Data'!$H$12,0,10*ROW('Sanitation Data'!H167)),NA())</f>
        <v>#N/A</v>
      </c>
      <c r="AU173" s="98" t="e">
        <f ca="true">+IF(AND(ISNUMBER(OFFSET('Sanitation Data'!$I$4,0,10*ROW('Sanitation Data'!I167))),'Data Summary'!DJ173="Yes"),100-OFFSET('Sanitation Data'!$I$4,0,10*ROW('Sanitation Data'!I167)),NA())</f>
        <v>#N/A</v>
      </c>
      <c r="AV173" s="98" t="e">
        <f ca="true">+IF(AND(ISNUMBER(OFFSET('Sanitation Data'!$I$6,0,10*ROW('Sanitation Data'!I167))),'Data Summary'!DK173="Yes"),OFFSET('Sanitation Data'!$I$6,0,10*ROW('Sanitation Data'!I167)),NA())</f>
        <v>#N/A</v>
      </c>
      <c r="AW173" s="98" t="e">
        <f ca="true">+IF(AND(ISNUMBER(OFFSET('Sanitation Data'!$I$10,0,10*ROW('Sanitation Data'!I167))),'Data Summary'!DL173="Yes"),OFFSET('Sanitation Data'!$I$10,0,10*ROW('Sanitation Data'!I167)),NA())</f>
        <v>#N/A</v>
      </c>
      <c r="AX173" s="98" t="e">
        <f ca="true">+IF(AND(ISNUMBER(OFFSET('Sanitation Data'!$I$11,0,10*ROW('Sanitation Data'!I167))),'Data Summary'!DM173="Yes"),OFFSET('Sanitation Data'!$I$11,0,10*ROW('Sanitation Data'!I167)),NA())</f>
        <v>#N/A</v>
      </c>
      <c r="AY173" s="98" t="e">
        <f ca="true">+IF(AND(ISNUMBER(OFFSET('Sanitation Data'!$I$12,0,10*ROW('Sanitation Data'!I167))),'Data Summary'!DN173="Yes"),OFFSET('Sanitation Data'!$I$12,0,10*ROW('Sanitation Data'!I167)),NA())</f>
        <v>#N/A</v>
      </c>
      <c r="AZ173" s="99" t="e">
        <f ca="true">+IF(AND(ISNUMBER(OFFSET('Hygiene Data'!$D$5,0,10*ROW('Hygiene Data'!D167))),'Data Summary'!DO173="Yes"),OFFSET('Hygiene Data'!$D$5,0,10*ROW('Hygiene Data'!D167)),NA())</f>
        <v>#N/A</v>
      </c>
      <c r="BA173" s="99" t="e">
        <f ca="true">+IF(AND(ISNUMBER(OFFSET('Hygiene Data'!$D$7,0,10*ROW('Hygiene Data'!D167))),'Data Summary'!DP173="Yes"),OFFSET('Hygiene Data'!$D$7,0,10*ROW('Hygiene Data'!D167)),NA())</f>
        <v>#N/A</v>
      </c>
      <c r="BB173" s="99" t="e">
        <f ca="true">+IF(AND(ISNUMBER(OFFSET('Hygiene Data'!$D$9,0,10*ROW('Hygiene Data'!D167))),'Data Summary'!DQ173="Yes"),OFFSET('Hygiene Data'!$D$9,0,10*ROW('Hygiene Data'!D167)),NA())</f>
        <v>#N/A</v>
      </c>
      <c r="BC173" s="99" t="e">
        <f ca="true">+IF(AND(ISNUMBER(OFFSET('Hygiene Data'!$E$5,0,10*ROW('Hygiene Data'!E167))),'Data Summary'!DR173="Yes"),OFFSET('Hygiene Data'!$E$5,0,10*ROW('Hygiene Data'!E167)),NA())</f>
        <v>#N/A</v>
      </c>
      <c r="BD173" s="99" t="e">
        <f ca="true">+IF(AND(ISNUMBER(OFFSET('Hygiene Data'!$E$7,0,10*ROW('Hygiene Data'!E167))),'Data Summary'!DS173="Yes"),OFFSET('Hygiene Data'!$E$7,0,10*ROW('Hygiene Data'!E167)),NA())</f>
        <v>#N/A</v>
      </c>
      <c r="BE173" s="99" t="e">
        <f ca="true">+IF(AND(ISNUMBER(OFFSET('Hygiene Data'!$E$9,0,10*ROW('Hygiene Data'!E167))),'Data Summary'!DT173="Yes"),OFFSET('Hygiene Data'!$E$9,0,10*ROW('Hygiene Data'!E167)),NA())</f>
        <v>#N/A</v>
      </c>
      <c r="BF173" s="99" t="e">
        <f ca="true">+IF(AND(ISNUMBER(OFFSET('Hygiene Data'!$F$5,0,10*ROW('Hygiene Data'!F167))),'Data Summary'!DU173="Yes"),OFFSET('Hygiene Data'!$F$5,0,10*ROW('Hygiene Data'!F167)),NA())</f>
        <v>#N/A</v>
      </c>
      <c r="BG173" s="99" t="e">
        <f ca="true">+IF(AND(ISNUMBER(OFFSET('Hygiene Data'!$F$7,0,10*ROW('Hygiene Data'!F167))),'Data Summary'!DV173="Yes"),OFFSET('Hygiene Data'!$F$7,0,10*ROW('Hygiene Data'!F167)),NA())</f>
        <v>#N/A</v>
      </c>
      <c r="BH173" s="99" t="e">
        <f ca="true">+IF(AND(ISNUMBER(OFFSET('Hygiene Data'!$F$9,0,10*ROW('Hygiene Data'!F167))),'Data Summary'!DW173="Yes"),OFFSET('Hygiene Data'!$F$9,0,10*ROW('Hygiene Data'!F167)),NA())</f>
        <v>#N/A</v>
      </c>
      <c r="BI173" s="99" t="e">
        <f ca="true">+IF(AND(ISNUMBER(OFFSET('Hygiene Data'!$G$5,0,10*ROW('Hygiene Data'!G167))),'Data Summary'!DX173="Yes"),OFFSET('Hygiene Data'!$G$5,0,10*ROW('Hygiene Data'!G167)),NA())</f>
        <v>#N/A</v>
      </c>
      <c r="BJ173" s="99" t="e">
        <f ca="true">+IF(AND(ISNUMBER(OFFSET('Hygiene Data'!$G$7,0,10*ROW('Hygiene Data'!G167))),'Data Summary'!DY173="Yes"),OFFSET('Hygiene Data'!$G$7,0,10*ROW('Hygiene Data'!G167)),NA())</f>
        <v>#N/A</v>
      </c>
      <c r="BK173" s="99" t="e">
        <f ca="true">+IF(AND(ISNUMBER(OFFSET('Hygiene Data'!$G$9,0,10*ROW('Hygiene Data'!G167))),'Data Summary'!DZ173="Yes"),OFFSET('Hygiene Data'!$G$9,0,10*ROW('Hygiene Data'!G167)),NA())</f>
        <v>#N/A</v>
      </c>
      <c r="BL173" s="99" t="e">
        <f ca="true">+IF(AND(ISNUMBER(OFFSET('Hygiene Data'!$H$5,0,10*ROW('Hygiene Data'!H167))),'Data Summary'!EA173="Yes"),OFFSET('Hygiene Data'!$H$5,0,10*ROW('Hygiene Data'!H167)),NA())</f>
        <v>#N/A</v>
      </c>
      <c r="BM173" s="99" t="e">
        <f ca="true">+IF(AND(ISNUMBER(OFFSET('Hygiene Data'!$H$7,0,10*ROW('Hygiene Data'!H167))),'Data Summary'!EB173="Yes"),OFFSET('Hygiene Data'!$H$7,0,10*ROW('Hygiene Data'!H167)),NA())</f>
        <v>#N/A</v>
      </c>
      <c r="BN173" s="99" t="e">
        <f ca="true">+IF(AND(ISNUMBER(OFFSET('Hygiene Data'!$H$9,0,10*ROW('Hygiene Data'!H167))),'Data Summary'!EC173="Yes"),OFFSET('Hygiene Data'!$H$9,0,10*ROW('Hygiene Data'!H167)),NA())</f>
        <v>#N/A</v>
      </c>
      <c r="BO173" s="99" t="e">
        <f ca="true">+IF(AND(ISNUMBER(OFFSET('Hygiene Data'!$I$5,0,10*ROW('Hygiene Data'!I167))),'Data Summary'!ED173="Yes"),OFFSET('Hygiene Data'!$I$5,0,10*ROW('Hygiene Data'!I167)),NA())</f>
        <v>#N/A</v>
      </c>
      <c r="BP173" s="99" t="e">
        <f ca="true">+IF(AND(ISNUMBER(OFFSET('Hygiene Data'!$I$7,0,10*ROW('Hygiene Data'!I167))),'Data Summary'!EE173="Yes"),OFFSET('Hygiene Data'!$I$7,0,10*ROW('Hygiene Data'!I167)),NA())</f>
        <v>#N/A</v>
      </c>
      <c r="BQ173" s="99" t="e">
        <f ca="true">+IF(AND(ISNUMBER(OFFSET('Hygiene Data'!$I$9,0,10*ROW('Hygiene Data'!I167))),'Data Summary'!EF173="Yes"),OFFSET('Hygiene Data'!$I$9,0,10*ROW('Hygiene Data'!I167)),NA())</f>
        <v>#N/A</v>
      </c>
    </row>
    <row xmlns:x14ac="http://schemas.microsoft.com/office/spreadsheetml/2009/9/ac" r="174" x14ac:dyDescent="0.2">
      <c r="A174" s="337" t="e">
        <f ca="true">+RIGHT('Data Summary'!A174,LEN('Data Summary'!A174)-9)</f>
        <v>#VALUE!</v>
      </c>
      <c r="B174" s="38" t="str">
        <f ca="true">+IF(ISTEXT('Data Summary'!B174),'Data Summary'!B174,"")</f>
        <v/>
      </c>
      <c r="C174" s="336" t="e">
        <f ca="true">+VALUE('Data Summary'!C174)</f>
        <v>#VALUE!</v>
      </c>
      <c r="D174" s="97" t="e">
        <f ca="true">+IF(AND(ISNUMBER(OFFSET('Water Data'!$D$4,0,10*ROW('Water Data'!D168))),'Data Summary'!BS174="Yes"),100-OFFSET('Water Data'!$D$4,0,10*ROW('Water Data'!D168)),NA())</f>
        <v>#N/A</v>
      </c>
      <c r="E174" s="97" t="e">
        <f ca="true">+IF(AND(ISNUMBER(OFFSET('Water Data'!$D$6,0,10*ROW('Water Data'!D168))),'Data Summary'!BT174="Yes"),OFFSET('Water Data'!$D$6,0,10*ROW('Water Data'!D168)),NA())</f>
        <v>#N/A</v>
      </c>
      <c r="F174" s="97" t="e">
        <f ca="true">+IF(AND(ISNUMBER(OFFSET('Water Data'!$D$9,0,10*ROW('Water Data'!D168))),'Data Summary'!BU174="Yes"),OFFSET('Water Data'!$D$9,0,10*ROW('Water Data'!D168)),NA())</f>
        <v>#N/A</v>
      </c>
      <c r="G174" s="97" t="e">
        <f ca="true">+IF(AND(ISNUMBER(OFFSET('Water Data'!$E$4,0,10*ROW('Water Data'!E168))),'Data Summary'!BV174="Yes"),100-OFFSET('Water Data'!$E$4,0,10*ROW('Water Data'!E168)),NA())</f>
        <v>#N/A</v>
      </c>
      <c r="H174" s="97" t="e">
        <f ca="true">+IF(AND(ISNUMBER(OFFSET('Water Data'!$E$6,0,10*ROW('Water Data'!E168))),'Data Summary'!BW174="Yes"),OFFSET('Water Data'!$E$6,0,10*ROW('Water Data'!E168)),NA())</f>
        <v>#N/A</v>
      </c>
      <c r="I174" s="97" t="e">
        <f ca="true">+IF(AND(ISNUMBER(OFFSET('Water Data'!$E$9,0,10*ROW('Water Data'!E168))),'Data Summary'!BX174="Yes"),OFFSET('Water Data'!$E$9,0,10*ROW('Water Data'!E168)),NA())</f>
        <v>#N/A</v>
      </c>
      <c r="J174" s="97" t="e">
        <f ca="true">+IF(AND(ISNUMBER(OFFSET('Water Data'!$F$4,0,10*ROW('Water Data'!F168))),'Data Summary'!BY174="Yes"),100-OFFSET('Water Data'!$F$4,0,10*ROW('Water Data'!F168)),NA())</f>
        <v>#N/A</v>
      </c>
      <c r="K174" s="97" t="e">
        <f ca="true">+IF(AND(ISNUMBER(OFFSET('Water Data'!$F$6,0,10*ROW('Water Data'!F168))),'Data Summary'!BZ174="Yes"),OFFSET('Water Data'!$F$6,0,10*ROW('Water Data'!F168)),NA())</f>
        <v>#N/A</v>
      </c>
      <c r="L174" s="97" t="e">
        <f ca="true">+IF(AND(ISNUMBER(OFFSET('Water Data'!$F$9,0,10*ROW('Water Data'!F168))),'Data Summary'!CA174="Yes"),OFFSET('Water Data'!$F$9,0,10*ROW('Water Data'!F168)),NA())</f>
        <v>#N/A</v>
      </c>
      <c r="M174" s="97" t="e">
        <f ca="true">+IF(AND(ISNUMBER(OFFSET('Water Data'!$G$4,0,10*ROW('Water Data'!G168))),'Data Summary'!CB174="Yes"),100-OFFSET('Water Data'!$G$4,0,10*ROW('Water Data'!G168)),NA())</f>
        <v>#N/A</v>
      </c>
      <c r="N174" s="97" t="e">
        <f ca="true">+IF(AND(ISNUMBER(OFFSET('Water Data'!$G$6,0,10*ROW('Water Data'!G168))),'Data Summary'!CC174="Yes"),OFFSET('Water Data'!$G$6,0,10*ROW('Water Data'!G168)),NA())</f>
        <v>#N/A</v>
      </c>
      <c r="O174" s="97" t="e">
        <f ca="true">+IF(AND(ISNUMBER(OFFSET('Water Data'!$G$9,0,10*ROW('Water Data'!G168))),'Data Summary'!CD174="Yes"),OFFSET('Water Data'!$G$9,0,10*ROW('Water Data'!G168)),NA())</f>
        <v>#N/A</v>
      </c>
      <c r="P174" s="97" t="e">
        <f ca="true">+IF(AND(ISNUMBER(OFFSET('Water Data'!$H$4,0,10*ROW('Water Data'!H168))),'Data Summary'!CE174="Yes"),100-OFFSET('Water Data'!$H$4,0,10*ROW('Water Data'!H168)),NA())</f>
        <v>#N/A</v>
      </c>
      <c r="Q174" s="97" t="e">
        <f ca="true">+IF(AND(ISNUMBER(OFFSET('Water Data'!$H$6,0,10*ROW('Water Data'!H168))),'Data Summary'!CF174="Yes"),OFFSET('Water Data'!$H$6,0,10*ROW('Water Data'!H168)),NA())</f>
        <v>#N/A</v>
      </c>
      <c r="R174" s="97" t="e">
        <f ca="true">+IF(AND(ISNUMBER(OFFSET('Water Data'!$H$9,0,10*ROW('Water Data'!H168))),'Data Summary'!CG174="Yes"),OFFSET('Water Data'!$H$9,0,10*ROW('Water Data'!H168)),NA())</f>
        <v>#N/A</v>
      </c>
      <c r="S174" s="97" t="e">
        <f ca="true">+IF(AND(ISNUMBER(OFFSET('Water Data'!$I$4,0,10*ROW('Water Data'!I168))),'Data Summary'!CH174="Yes"),100-OFFSET('Water Data'!$I$4,0,10*ROW('Water Data'!I168)),NA())</f>
        <v>#N/A</v>
      </c>
      <c r="T174" s="97" t="e">
        <f ca="true">+IF(AND(ISNUMBER(OFFSET('Water Data'!$I$6,0,10*ROW('Water Data'!I168))),'Data Summary'!CI174="Yes"),OFFSET('Water Data'!$I$6,0,10*ROW('Water Data'!I168)),NA())</f>
        <v>#N/A</v>
      </c>
      <c r="U174" s="97" t="e">
        <f ca="true">+IF(AND(ISNUMBER(OFFSET('Water Data'!$I$9,0,10*ROW('Water Data'!I168))),'Data Summary'!CJ174="Yes"),OFFSET('Water Data'!$I$9,0,10*ROW('Water Data'!I168)),NA())</f>
        <v>#N/A</v>
      </c>
      <c r="V174" s="98" t="e">
        <f ca="true">+IF(AND(ISNUMBER(OFFSET('Sanitation Data'!$D$4,0,10*ROW('Sanitation Data'!D168))),'Data Summary'!CK174="Yes"),100-OFFSET('Sanitation Data'!$D$4,0,10*ROW('Sanitation Data'!D168)),NA())</f>
        <v>#N/A</v>
      </c>
      <c r="W174" s="98" t="e">
        <f ca="true">+IF(AND(ISNUMBER(OFFSET('Sanitation Data'!$D$6,0,10*ROW('Sanitation Data'!D168))),'Data Summary'!CL174="Yes"),OFFSET('Sanitation Data'!$D$6,0,10*ROW('Sanitation Data'!D168)),NA())</f>
        <v>#N/A</v>
      </c>
      <c r="X174" s="98" t="e">
        <f ca="true">+IF(AND(ISNUMBER(OFFSET('Sanitation Data'!$D$10,0,10*ROW('Sanitation Data'!D168))),'Data Summary'!CM174="Yes"),OFFSET('Sanitation Data'!$D$10,0,10*ROW('Sanitation Data'!D168)),NA())</f>
        <v>#N/A</v>
      </c>
      <c r="Y174" s="98" t="e">
        <f ca="true">+IF(AND(ISNUMBER(OFFSET('Sanitation Data'!$D$11,0,10*ROW('Sanitation Data'!D168))),'Data Summary'!CN174="Yes"),OFFSET('Sanitation Data'!$D$11,0,10*ROW('Sanitation Data'!D168)),NA())</f>
        <v>#N/A</v>
      </c>
      <c r="Z174" s="98" t="e">
        <f ca="true">+IF(AND(ISNUMBER(OFFSET('Sanitation Data'!$D$12,0,10*ROW('Sanitation Data'!D168))),'Data Summary'!CO174="Yes"),OFFSET('Sanitation Data'!$D$12,0,10*ROW('Sanitation Data'!D168)),NA())</f>
        <v>#N/A</v>
      </c>
      <c r="AA174" s="98" t="e">
        <f ca="true">+IF(AND(ISNUMBER(OFFSET('Sanitation Data'!$E$4,0,10*ROW('Sanitation Data'!E168))),'Data Summary'!CP174="Yes"),100-OFFSET('Sanitation Data'!$E$4,0,10*ROW('Sanitation Data'!E168)),NA())</f>
        <v>#N/A</v>
      </c>
      <c r="AB174" s="98" t="e">
        <f ca="true">+IF(AND(ISNUMBER(OFFSET('Sanitation Data'!$E$6,0,10*ROW('Sanitation Data'!E168))),'Data Summary'!CQ174="Yes"),OFFSET('Sanitation Data'!$E$6,0,10*ROW('Sanitation Data'!E168)),NA())</f>
        <v>#N/A</v>
      </c>
      <c r="AC174" s="98" t="e">
        <f ca="true">+IF(AND(ISNUMBER(OFFSET('Sanitation Data'!$E$10,0,10*ROW('Sanitation Data'!E168))),'Data Summary'!CR174="Yes"),OFFSET('Sanitation Data'!$E$10,0,10*ROW('Sanitation Data'!E168)),NA())</f>
        <v>#N/A</v>
      </c>
      <c r="AD174" s="98" t="e">
        <f ca="true">+IF(AND(ISNUMBER(OFFSET('Sanitation Data'!$E$11,0,10*ROW('Sanitation Data'!E168))),'Data Summary'!CS174="Yes"),OFFSET('Sanitation Data'!$E$11,0,10*ROW('Sanitation Data'!E168)),NA())</f>
        <v>#N/A</v>
      </c>
      <c r="AE174" s="98" t="e">
        <f ca="true">+IF(AND(ISNUMBER(OFFSET('Sanitation Data'!$E$12,0,10*ROW('Sanitation Data'!E168))),'Data Summary'!CT174="Yes"),OFFSET('Sanitation Data'!$E$12,0,10*ROW('Sanitation Data'!E168)),NA())</f>
        <v>#N/A</v>
      </c>
      <c r="AF174" s="98" t="e">
        <f ca="true">+IF(AND(ISNUMBER(OFFSET('Sanitation Data'!$F$4,0,10*ROW('Sanitation Data'!F168))),'Data Summary'!CU174="Yes"),100-OFFSET('Sanitation Data'!$F$4,0,10*ROW('Sanitation Data'!F168)),NA())</f>
        <v>#N/A</v>
      </c>
      <c r="AG174" s="98" t="e">
        <f ca="true">+IF(AND(ISNUMBER(OFFSET('Sanitation Data'!$F$6,0,10*ROW('Sanitation Data'!F168))),'Data Summary'!CV174="Yes"),OFFSET('Sanitation Data'!$F$6,0,10*ROW('Sanitation Data'!F168)),NA())</f>
        <v>#N/A</v>
      </c>
      <c r="AH174" s="98" t="e">
        <f ca="true">+IF(AND(ISNUMBER(OFFSET('Sanitation Data'!$F$10,0,10*ROW('Sanitation Data'!F168))),'Data Summary'!CW174="Yes"),OFFSET('Sanitation Data'!$F$10,0,10*ROW('Sanitation Data'!F168)),NA())</f>
        <v>#N/A</v>
      </c>
      <c r="AI174" s="98" t="e">
        <f ca="true">+IF(AND(ISNUMBER(OFFSET('Sanitation Data'!$F$11,0,10*ROW('Sanitation Data'!F168))),'Data Summary'!CX174="Yes"),OFFSET('Sanitation Data'!$F$11,0,10*ROW('Sanitation Data'!F168)),NA())</f>
        <v>#N/A</v>
      </c>
      <c r="AJ174" s="98" t="e">
        <f ca="true">+IF(AND(ISNUMBER(OFFSET('Sanitation Data'!$F$12,0,10*ROW('Sanitation Data'!F168))),'Data Summary'!CY174="Yes"),OFFSET('Sanitation Data'!$F$12,0,10*ROW('Sanitation Data'!F168)),NA())</f>
        <v>#N/A</v>
      </c>
      <c r="AK174" s="98" t="e">
        <f ca="true">+IF(AND(ISNUMBER(OFFSET('Sanitation Data'!$G$4,0,10*ROW('Sanitation Data'!G168))),'Data Summary'!CZ174="Yes"),100-OFFSET('Sanitation Data'!$G$4,0,10*ROW('Sanitation Data'!G168)),NA())</f>
        <v>#N/A</v>
      </c>
      <c r="AL174" s="98" t="e">
        <f ca="true">+IF(AND(ISNUMBER(OFFSET('Sanitation Data'!$G$6,0,10*ROW('Sanitation Data'!G168))),'Data Summary'!DA174="Yes"),OFFSET('Sanitation Data'!$G$6,0,10*ROW('Sanitation Data'!G168)),NA())</f>
        <v>#N/A</v>
      </c>
      <c r="AM174" s="98" t="e">
        <f ca="true">+IF(AND(ISNUMBER(OFFSET('Sanitation Data'!$G$10,0,10*ROW('Sanitation Data'!G168))),'Data Summary'!DB174="Yes"),OFFSET('Sanitation Data'!$G$10,0,10*ROW('Sanitation Data'!G168)),NA())</f>
        <v>#N/A</v>
      </c>
      <c r="AN174" s="98" t="e">
        <f ca="true">+IF(AND(ISNUMBER(OFFSET('Sanitation Data'!$G$11,0,10*ROW('Sanitation Data'!G168))),'Data Summary'!DC174="Yes"),OFFSET('Sanitation Data'!$G$11,0,10*ROW('Sanitation Data'!G168)),NA())</f>
        <v>#N/A</v>
      </c>
      <c r="AO174" s="98" t="e">
        <f ca="true">+IF(AND(ISNUMBER(OFFSET('Sanitation Data'!$G$12,0,10*ROW('Sanitation Data'!G168))),'Data Summary'!DD174="Yes"),OFFSET('Sanitation Data'!$G$12,0,10*ROW('Sanitation Data'!G168)),NA())</f>
        <v>#N/A</v>
      </c>
      <c r="AP174" s="98" t="e">
        <f ca="true">+IF(AND(ISNUMBER(OFFSET('Sanitation Data'!$H$4,0,10*ROW('Sanitation Data'!H168))),'Data Summary'!DE174="Yes"),100-OFFSET('Sanitation Data'!$H$4,0,10*ROW('Sanitation Data'!H168)),NA())</f>
        <v>#N/A</v>
      </c>
      <c r="AQ174" s="98" t="e">
        <f ca="true">+IF(AND(ISNUMBER(OFFSET('Sanitation Data'!$H$6,0,10*ROW('Sanitation Data'!H168))),'Data Summary'!DF174="Yes"),OFFSET('Sanitation Data'!$H$6,0,10*ROW('Sanitation Data'!H168)),NA())</f>
        <v>#N/A</v>
      </c>
      <c r="AR174" s="98" t="e">
        <f ca="true">+IF(AND(ISNUMBER(OFFSET('Sanitation Data'!$H$10,0,10*ROW('Sanitation Data'!H168))),'Data Summary'!DG174="Yes"),OFFSET('Sanitation Data'!$H$10,0,10*ROW('Sanitation Data'!H168)),NA())</f>
        <v>#N/A</v>
      </c>
      <c r="AS174" s="98" t="e">
        <f ca="true">+IF(AND(ISNUMBER(OFFSET('Sanitation Data'!$H$11,0,10*ROW('Sanitation Data'!H168))),'Data Summary'!DH174="Yes"),OFFSET('Sanitation Data'!$H$11,0,10*ROW('Sanitation Data'!H168)),NA())</f>
        <v>#N/A</v>
      </c>
      <c r="AT174" s="98" t="e">
        <f ca="true">+IF(AND(ISNUMBER(OFFSET('Sanitation Data'!$H$12,0,10*ROW('Sanitation Data'!H168))),'Data Summary'!DI174="Yes"),OFFSET('Sanitation Data'!$H$12,0,10*ROW('Sanitation Data'!H168)),NA())</f>
        <v>#N/A</v>
      </c>
      <c r="AU174" s="98" t="e">
        <f ca="true">+IF(AND(ISNUMBER(OFFSET('Sanitation Data'!$I$4,0,10*ROW('Sanitation Data'!I168))),'Data Summary'!DJ174="Yes"),100-OFFSET('Sanitation Data'!$I$4,0,10*ROW('Sanitation Data'!I168)),NA())</f>
        <v>#N/A</v>
      </c>
      <c r="AV174" s="98" t="e">
        <f ca="true">+IF(AND(ISNUMBER(OFFSET('Sanitation Data'!$I$6,0,10*ROW('Sanitation Data'!I168))),'Data Summary'!DK174="Yes"),OFFSET('Sanitation Data'!$I$6,0,10*ROW('Sanitation Data'!I168)),NA())</f>
        <v>#N/A</v>
      </c>
      <c r="AW174" s="98" t="e">
        <f ca="true">+IF(AND(ISNUMBER(OFFSET('Sanitation Data'!$I$10,0,10*ROW('Sanitation Data'!I168))),'Data Summary'!DL174="Yes"),OFFSET('Sanitation Data'!$I$10,0,10*ROW('Sanitation Data'!I168)),NA())</f>
        <v>#N/A</v>
      </c>
      <c r="AX174" s="98" t="e">
        <f ca="true">+IF(AND(ISNUMBER(OFFSET('Sanitation Data'!$I$11,0,10*ROW('Sanitation Data'!I168))),'Data Summary'!DM174="Yes"),OFFSET('Sanitation Data'!$I$11,0,10*ROW('Sanitation Data'!I168)),NA())</f>
        <v>#N/A</v>
      </c>
      <c r="AY174" s="98" t="e">
        <f ca="true">+IF(AND(ISNUMBER(OFFSET('Sanitation Data'!$I$12,0,10*ROW('Sanitation Data'!I168))),'Data Summary'!DN174="Yes"),OFFSET('Sanitation Data'!$I$12,0,10*ROW('Sanitation Data'!I168)),NA())</f>
        <v>#N/A</v>
      </c>
      <c r="AZ174" s="99" t="e">
        <f ca="true">+IF(AND(ISNUMBER(OFFSET('Hygiene Data'!$D$5,0,10*ROW('Hygiene Data'!D168))),'Data Summary'!DO174="Yes"),OFFSET('Hygiene Data'!$D$5,0,10*ROW('Hygiene Data'!D168)),NA())</f>
        <v>#N/A</v>
      </c>
      <c r="BA174" s="99" t="e">
        <f ca="true">+IF(AND(ISNUMBER(OFFSET('Hygiene Data'!$D$7,0,10*ROW('Hygiene Data'!D168))),'Data Summary'!DP174="Yes"),OFFSET('Hygiene Data'!$D$7,0,10*ROW('Hygiene Data'!D168)),NA())</f>
        <v>#N/A</v>
      </c>
      <c r="BB174" s="99" t="e">
        <f ca="true">+IF(AND(ISNUMBER(OFFSET('Hygiene Data'!$D$9,0,10*ROW('Hygiene Data'!D168))),'Data Summary'!DQ174="Yes"),OFFSET('Hygiene Data'!$D$9,0,10*ROW('Hygiene Data'!D168)),NA())</f>
        <v>#N/A</v>
      </c>
      <c r="BC174" s="99" t="e">
        <f ca="true">+IF(AND(ISNUMBER(OFFSET('Hygiene Data'!$E$5,0,10*ROW('Hygiene Data'!E168))),'Data Summary'!DR174="Yes"),OFFSET('Hygiene Data'!$E$5,0,10*ROW('Hygiene Data'!E168)),NA())</f>
        <v>#N/A</v>
      </c>
      <c r="BD174" s="99" t="e">
        <f ca="true">+IF(AND(ISNUMBER(OFFSET('Hygiene Data'!$E$7,0,10*ROW('Hygiene Data'!E168))),'Data Summary'!DS174="Yes"),OFFSET('Hygiene Data'!$E$7,0,10*ROW('Hygiene Data'!E168)),NA())</f>
        <v>#N/A</v>
      </c>
      <c r="BE174" s="99" t="e">
        <f ca="true">+IF(AND(ISNUMBER(OFFSET('Hygiene Data'!$E$9,0,10*ROW('Hygiene Data'!E168))),'Data Summary'!DT174="Yes"),OFFSET('Hygiene Data'!$E$9,0,10*ROW('Hygiene Data'!E168)),NA())</f>
        <v>#N/A</v>
      </c>
      <c r="BF174" s="99" t="e">
        <f ca="true">+IF(AND(ISNUMBER(OFFSET('Hygiene Data'!$F$5,0,10*ROW('Hygiene Data'!F168))),'Data Summary'!DU174="Yes"),OFFSET('Hygiene Data'!$F$5,0,10*ROW('Hygiene Data'!F168)),NA())</f>
        <v>#N/A</v>
      </c>
      <c r="BG174" s="99" t="e">
        <f ca="true">+IF(AND(ISNUMBER(OFFSET('Hygiene Data'!$F$7,0,10*ROW('Hygiene Data'!F168))),'Data Summary'!DV174="Yes"),OFFSET('Hygiene Data'!$F$7,0,10*ROW('Hygiene Data'!F168)),NA())</f>
        <v>#N/A</v>
      </c>
      <c r="BH174" s="99" t="e">
        <f ca="true">+IF(AND(ISNUMBER(OFFSET('Hygiene Data'!$F$9,0,10*ROW('Hygiene Data'!F168))),'Data Summary'!DW174="Yes"),OFFSET('Hygiene Data'!$F$9,0,10*ROW('Hygiene Data'!F168)),NA())</f>
        <v>#N/A</v>
      </c>
      <c r="BI174" s="99" t="e">
        <f ca="true">+IF(AND(ISNUMBER(OFFSET('Hygiene Data'!$G$5,0,10*ROW('Hygiene Data'!G168))),'Data Summary'!DX174="Yes"),OFFSET('Hygiene Data'!$G$5,0,10*ROW('Hygiene Data'!G168)),NA())</f>
        <v>#N/A</v>
      </c>
      <c r="BJ174" s="99" t="e">
        <f ca="true">+IF(AND(ISNUMBER(OFFSET('Hygiene Data'!$G$7,0,10*ROW('Hygiene Data'!G168))),'Data Summary'!DY174="Yes"),OFFSET('Hygiene Data'!$G$7,0,10*ROW('Hygiene Data'!G168)),NA())</f>
        <v>#N/A</v>
      </c>
      <c r="BK174" s="99" t="e">
        <f ca="true">+IF(AND(ISNUMBER(OFFSET('Hygiene Data'!$G$9,0,10*ROW('Hygiene Data'!G168))),'Data Summary'!DZ174="Yes"),OFFSET('Hygiene Data'!$G$9,0,10*ROW('Hygiene Data'!G168)),NA())</f>
        <v>#N/A</v>
      </c>
      <c r="BL174" s="99" t="e">
        <f ca="true">+IF(AND(ISNUMBER(OFFSET('Hygiene Data'!$H$5,0,10*ROW('Hygiene Data'!H168))),'Data Summary'!EA174="Yes"),OFFSET('Hygiene Data'!$H$5,0,10*ROW('Hygiene Data'!H168)),NA())</f>
        <v>#N/A</v>
      </c>
      <c r="BM174" s="99" t="e">
        <f ca="true">+IF(AND(ISNUMBER(OFFSET('Hygiene Data'!$H$7,0,10*ROW('Hygiene Data'!H168))),'Data Summary'!EB174="Yes"),OFFSET('Hygiene Data'!$H$7,0,10*ROW('Hygiene Data'!H168)),NA())</f>
        <v>#N/A</v>
      </c>
      <c r="BN174" s="99" t="e">
        <f ca="true">+IF(AND(ISNUMBER(OFFSET('Hygiene Data'!$H$9,0,10*ROW('Hygiene Data'!H168))),'Data Summary'!EC174="Yes"),OFFSET('Hygiene Data'!$H$9,0,10*ROW('Hygiene Data'!H168)),NA())</f>
        <v>#N/A</v>
      </c>
      <c r="BO174" s="99" t="e">
        <f ca="true">+IF(AND(ISNUMBER(OFFSET('Hygiene Data'!$I$5,0,10*ROW('Hygiene Data'!I168))),'Data Summary'!ED174="Yes"),OFFSET('Hygiene Data'!$I$5,0,10*ROW('Hygiene Data'!I168)),NA())</f>
        <v>#N/A</v>
      </c>
      <c r="BP174" s="99" t="e">
        <f ca="true">+IF(AND(ISNUMBER(OFFSET('Hygiene Data'!$I$7,0,10*ROW('Hygiene Data'!I168))),'Data Summary'!EE174="Yes"),OFFSET('Hygiene Data'!$I$7,0,10*ROW('Hygiene Data'!I168)),NA())</f>
        <v>#N/A</v>
      </c>
      <c r="BQ174" s="99" t="e">
        <f ca="true">+IF(AND(ISNUMBER(OFFSET('Hygiene Data'!$I$9,0,10*ROW('Hygiene Data'!I168))),'Data Summary'!EF174="Yes"),OFFSET('Hygiene Data'!$I$9,0,10*ROW('Hygiene Data'!I168)),NA())</f>
        <v>#N/A</v>
      </c>
    </row>
    <row xmlns:x14ac="http://schemas.microsoft.com/office/spreadsheetml/2009/9/ac" r="175" x14ac:dyDescent="0.2">
      <c r="A175" s="337" t="e">
        <f ca="true">+RIGHT('Data Summary'!A175,LEN('Data Summary'!A175)-9)</f>
        <v>#VALUE!</v>
      </c>
      <c r="B175" s="38" t="str">
        <f ca="true">+IF(ISTEXT('Data Summary'!B175),'Data Summary'!B175,"")</f>
        <v/>
      </c>
      <c r="C175" s="336" t="e">
        <f ca="true">+VALUE('Data Summary'!C175)</f>
        <v>#VALUE!</v>
      </c>
      <c r="D175" s="97" t="e">
        <f ca="true">+IF(AND(ISNUMBER(OFFSET('Water Data'!$D$4,0,10*ROW('Water Data'!D169))),'Data Summary'!BS175="Yes"),100-OFFSET('Water Data'!$D$4,0,10*ROW('Water Data'!D169)),NA())</f>
        <v>#N/A</v>
      </c>
      <c r="E175" s="97" t="e">
        <f ca="true">+IF(AND(ISNUMBER(OFFSET('Water Data'!$D$6,0,10*ROW('Water Data'!D169))),'Data Summary'!BT175="Yes"),OFFSET('Water Data'!$D$6,0,10*ROW('Water Data'!D169)),NA())</f>
        <v>#N/A</v>
      </c>
      <c r="F175" s="97" t="e">
        <f ca="true">+IF(AND(ISNUMBER(OFFSET('Water Data'!$D$9,0,10*ROW('Water Data'!D169))),'Data Summary'!BU175="Yes"),OFFSET('Water Data'!$D$9,0,10*ROW('Water Data'!D169)),NA())</f>
        <v>#N/A</v>
      </c>
      <c r="G175" s="97" t="e">
        <f ca="true">+IF(AND(ISNUMBER(OFFSET('Water Data'!$E$4,0,10*ROW('Water Data'!E169))),'Data Summary'!BV175="Yes"),100-OFFSET('Water Data'!$E$4,0,10*ROW('Water Data'!E169)),NA())</f>
        <v>#N/A</v>
      </c>
      <c r="H175" s="97" t="e">
        <f ca="true">+IF(AND(ISNUMBER(OFFSET('Water Data'!$E$6,0,10*ROW('Water Data'!E169))),'Data Summary'!BW175="Yes"),OFFSET('Water Data'!$E$6,0,10*ROW('Water Data'!E169)),NA())</f>
        <v>#N/A</v>
      </c>
      <c r="I175" s="97" t="e">
        <f ca="true">+IF(AND(ISNUMBER(OFFSET('Water Data'!$E$9,0,10*ROW('Water Data'!E169))),'Data Summary'!BX175="Yes"),OFFSET('Water Data'!$E$9,0,10*ROW('Water Data'!E169)),NA())</f>
        <v>#N/A</v>
      </c>
      <c r="J175" s="97" t="e">
        <f ca="true">+IF(AND(ISNUMBER(OFFSET('Water Data'!$F$4,0,10*ROW('Water Data'!F169))),'Data Summary'!BY175="Yes"),100-OFFSET('Water Data'!$F$4,0,10*ROW('Water Data'!F169)),NA())</f>
        <v>#N/A</v>
      </c>
      <c r="K175" s="97" t="e">
        <f ca="true">+IF(AND(ISNUMBER(OFFSET('Water Data'!$F$6,0,10*ROW('Water Data'!F169))),'Data Summary'!BZ175="Yes"),OFFSET('Water Data'!$F$6,0,10*ROW('Water Data'!F169)),NA())</f>
        <v>#N/A</v>
      </c>
      <c r="L175" s="97" t="e">
        <f ca="true">+IF(AND(ISNUMBER(OFFSET('Water Data'!$F$9,0,10*ROW('Water Data'!F169))),'Data Summary'!CA175="Yes"),OFFSET('Water Data'!$F$9,0,10*ROW('Water Data'!F169)),NA())</f>
        <v>#N/A</v>
      </c>
      <c r="M175" s="97" t="e">
        <f ca="true">+IF(AND(ISNUMBER(OFFSET('Water Data'!$G$4,0,10*ROW('Water Data'!G169))),'Data Summary'!CB175="Yes"),100-OFFSET('Water Data'!$G$4,0,10*ROW('Water Data'!G169)),NA())</f>
        <v>#N/A</v>
      </c>
      <c r="N175" s="97" t="e">
        <f ca="true">+IF(AND(ISNUMBER(OFFSET('Water Data'!$G$6,0,10*ROW('Water Data'!G169))),'Data Summary'!CC175="Yes"),OFFSET('Water Data'!$G$6,0,10*ROW('Water Data'!G169)),NA())</f>
        <v>#N/A</v>
      </c>
      <c r="O175" s="97" t="e">
        <f ca="true">+IF(AND(ISNUMBER(OFFSET('Water Data'!$G$9,0,10*ROW('Water Data'!G169))),'Data Summary'!CD175="Yes"),OFFSET('Water Data'!$G$9,0,10*ROW('Water Data'!G169)),NA())</f>
        <v>#N/A</v>
      </c>
      <c r="P175" s="97" t="e">
        <f ca="true">+IF(AND(ISNUMBER(OFFSET('Water Data'!$H$4,0,10*ROW('Water Data'!H169))),'Data Summary'!CE175="Yes"),100-OFFSET('Water Data'!$H$4,0,10*ROW('Water Data'!H169)),NA())</f>
        <v>#N/A</v>
      </c>
      <c r="Q175" s="97" t="e">
        <f ca="true">+IF(AND(ISNUMBER(OFFSET('Water Data'!$H$6,0,10*ROW('Water Data'!H169))),'Data Summary'!CF175="Yes"),OFFSET('Water Data'!$H$6,0,10*ROW('Water Data'!H169)),NA())</f>
        <v>#N/A</v>
      </c>
      <c r="R175" s="97" t="e">
        <f ca="true">+IF(AND(ISNUMBER(OFFSET('Water Data'!$H$9,0,10*ROW('Water Data'!H169))),'Data Summary'!CG175="Yes"),OFFSET('Water Data'!$H$9,0,10*ROW('Water Data'!H169)),NA())</f>
        <v>#N/A</v>
      </c>
      <c r="S175" s="97" t="e">
        <f ca="true">+IF(AND(ISNUMBER(OFFSET('Water Data'!$I$4,0,10*ROW('Water Data'!I169))),'Data Summary'!CH175="Yes"),100-OFFSET('Water Data'!$I$4,0,10*ROW('Water Data'!I169)),NA())</f>
        <v>#N/A</v>
      </c>
      <c r="T175" s="97" t="e">
        <f ca="true">+IF(AND(ISNUMBER(OFFSET('Water Data'!$I$6,0,10*ROW('Water Data'!I169))),'Data Summary'!CI175="Yes"),OFFSET('Water Data'!$I$6,0,10*ROW('Water Data'!I169)),NA())</f>
        <v>#N/A</v>
      </c>
      <c r="U175" s="97" t="e">
        <f ca="true">+IF(AND(ISNUMBER(OFFSET('Water Data'!$I$9,0,10*ROW('Water Data'!I169))),'Data Summary'!CJ175="Yes"),OFFSET('Water Data'!$I$9,0,10*ROW('Water Data'!I169)),NA())</f>
        <v>#N/A</v>
      </c>
      <c r="V175" s="98" t="e">
        <f ca="true">+IF(AND(ISNUMBER(OFFSET('Sanitation Data'!$D$4,0,10*ROW('Sanitation Data'!D169))),'Data Summary'!CK175="Yes"),100-OFFSET('Sanitation Data'!$D$4,0,10*ROW('Sanitation Data'!D169)),NA())</f>
        <v>#N/A</v>
      </c>
      <c r="W175" s="98" t="e">
        <f ca="true">+IF(AND(ISNUMBER(OFFSET('Sanitation Data'!$D$6,0,10*ROW('Sanitation Data'!D169))),'Data Summary'!CL175="Yes"),OFFSET('Sanitation Data'!$D$6,0,10*ROW('Sanitation Data'!D169)),NA())</f>
        <v>#N/A</v>
      </c>
      <c r="X175" s="98" t="e">
        <f ca="true">+IF(AND(ISNUMBER(OFFSET('Sanitation Data'!$D$10,0,10*ROW('Sanitation Data'!D169))),'Data Summary'!CM175="Yes"),OFFSET('Sanitation Data'!$D$10,0,10*ROW('Sanitation Data'!D169)),NA())</f>
        <v>#N/A</v>
      </c>
      <c r="Y175" s="98" t="e">
        <f ca="true">+IF(AND(ISNUMBER(OFFSET('Sanitation Data'!$D$11,0,10*ROW('Sanitation Data'!D169))),'Data Summary'!CN175="Yes"),OFFSET('Sanitation Data'!$D$11,0,10*ROW('Sanitation Data'!D169)),NA())</f>
        <v>#N/A</v>
      </c>
      <c r="Z175" s="98" t="e">
        <f ca="true">+IF(AND(ISNUMBER(OFFSET('Sanitation Data'!$D$12,0,10*ROW('Sanitation Data'!D169))),'Data Summary'!CO175="Yes"),OFFSET('Sanitation Data'!$D$12,0,10*ROW('Sanitation Data'!D169)),NA())</f>
        <v>#N/A</v>
      </c>
      <c r="AA175" s="98" t="e">
        <f ca="true">+IF(AND(ISNUMBER(OFFSET('Sanitation Data'!$E$4,0,10*ROW('Sanitation Data'!E169))),'Data Summary'!CP175="Yes"),100-OFFSET('Sanitation Data'!$E$4,0,10*ROW('Sanitation Data'!E169)),NA())</f>
        <v>#N/A</v>
      </c>
      <c r="AB175" s="98" t="e">
        <f ca="true">+IF(AND(ISNUMBER(OFFSET('Sanitation Data'!$E$6,0,10*ROW('Sanitation Data'!E169))),'Data Summary'!CQ175="Yes"),OFFSET('Sanitation Data'!$E$6,0,10*ROW('Sanitation Data'!E169)),NA())</f>
        <v>#N/A</v>
      </c>
      <c r="AC175" s="98" t="e">
        <f ca="true">+IF(AND(ISNUMBER(OFFSET('Sanitation Data'!$E$10,0,10*ROW('Sanitation Data'!E169))),'Data Summary'!CR175="Yes"),OFFSET('Sanitation Data'!$E$10,0,10*ROW('Sanitation Data'!E169)),NA())</f>
        <v>#N/A</v>
      </c>
      <c r="AD175" s="98" t="e">
        <f ca="true">+IF(AND(ISNUMBER(OFFSET('Sanitation Data'!$E$11,0,10*ROW('Sanitation Data'!E169))),'Data Summary'!CS175="Yes"),OFFSET('Sanitation Data'!$E$11,0,10*ROW('Sanitation Data'!E169)),NA())</f>
        <v>#N/A</v>
      </c>
      <c r="AE175" s="98" t="e">
        <f ca="true">+IF(AND(ISNUMBER(OFFSET('Sanitation Data'!$E$12,0,10*ROW('Sanitation Data'!E169))),'Data Summary'!CT175="Yes"),OFFSET('Sanitation Data'!$E$12,0,10*ROW('Sanitation Data'!E169)),NA())</f>
        <v>#N/A</v>
      </c>
      <c r="AF175" s="98" t="e">
        <f ca="true">+IF(AND(ISNUMBER(OFFSET('Sanitation Data'!$F$4,0,10*ROW('Sanitation Data'!F169))),'Data Summary'!CU175="Yes"),100-OFFSET('Sanitation Data'!$F$4,0,10*ROW('Sanitation Data'!F169)),NA())</f>
        <v>#N/A</v>
      </c>
      <c r="AG175" s="98" t="e">
        <f ca="true">+IF(AND(ISNUMBER(OFFSET('Sanitation Data'!$F$6,0,10*ROW('Sanitation Data'!F169))),'Data Summary'!CV175="Yes"),OFFSET('Sanitation Data'!$F$6,0,10*ROW('Sanitation Data'!F169)),NA())</f>
        <v>#N/A</v>
      </c>
      <c r="AH175" s="98" t="e">
        <f ca="true">+IF(AND(ISNUMBER(OFFSET('Sanitation Data'!$F$10,0,10*ROW('Sanitation Data'!F169))),'Data Summary'!CW175="Yes"),OFFSET('Sanitation Data'!$F$10,0,10*ROW('Sanitation Data'!F169)),NA())</f>
        <v>#N/A</v>
      </c>
      <c r="AI175" s="98" t="e">
        <f ca="true">+IF(AND(ISNUMBER(OFFSET('Sanitation Data'!$F$11,0,10*ROW('Sanitation Data'!F169))),'Data Summary'!CX175="Yes"),OFFSET('Sanitation Data'!$F$11,0,10*ROW('Sanitation Data'!F169)),NA())</f>
        <v>#N/A</v>
      </c>
      <c r="AJ175" s="98" t="e">
        <f ca="true">+IF(AND(ISNUMBER(OFFSET('Sanitation Data'!$F$12,0,10*ROW('Sanitation Data'!F169))),'Data Summary'!CY175="Yes"),OFFSET('Sanitation Data'!$F$12,0,10*ROW('Sanitation Data'!F169)),NA())</f>
        <v>#N/A</v>
      </c>
      <c r="AK175" s="98" t="e">
        <f ca="true">+IF(AND(ISNUMBER(OFFSET('Sanitation Data'!$G$4,0,10*ROW('Sanitation Data'!G169))),'Data Summary'!CZ175="Yes"),100-OFFSET('Sanitation Data'!$G$4,0,10*ROW('Sanitation Data'!G169)),NA())</f>
        <v>#N/A</v>
      </c>
      <c r="AL175" s="98" t="e">
        <f ca="true">+IF(AND(ISNUMBER(OFFSET('Sanitation Data'!$G$6,0,10*ROW('Sanitation Data'!G169))),'Data Summary'!DA175="Yes"),OFFSET('Sanitation Data'!$G$6,0,10*ROW('Sanitation Data'!G169)),NA())</f>
        <v>#N/A</v>
      </c>
      <c r="AM175" s="98" t="e">
        <f ca="true">+IF(AND(ISNUMBER(OFFSET('Sanitation Data'!$G$10,0,10*ROW('Sanitation Data'!G169))),'Data Summary'!DB175="Yes"),OFFSET('Sanitation Data'!$G$10,0,10*ROW('Sanitation Data'!G169)),NA())</f>
        <v>#N/A</v>
      </c>
      <c r="AN175" s="98" t="e">
        <f ca="true">+IF(AND(ISNUMBER(OFFSET('Sanitation Data'!$G$11,0,10*ROW('Sanitation Data'!G169))),'Data Summary'!DC175="Yes"),OFFSET('Sanitation Data'!$G$11,0,10*ROW('Sanitation Data'!G169)),NA())</f>
        <v>#N/A</v>
      </c>
      <c r="AO175" s="98" t="e">
        <f ca="true">+IF(AND(ISNUMBER(OFFSET('Sanitation Data'!$G$12,0,10*ROW('Sanitation Data'!G169))),'Data Summary'!DD175="Yes"),OFFSET('Sanitation Data'!$G$12,0,10*ROW('Sanitation Data'!G169)),NA())</f>
        <v>#N/A</v>
      </c>
      <c r="AP175" s="98" t="e">
        <f ca="true">+IF(AND(ISNUMBER(OFFSET('Sanitation Data'!$H$4,0,10*ROW('Sanitation Data'!H169))),'Data Summary'!DE175="Yes"),100-OFFSET('Sanitation Data'!$H$4,0,10*ROW('Sanitation Data'!H169)),NA())</f>
        <v>#N/A</v>
      </c>
      <c r="AQ175" s="98" t="e">
        <f ca="true">+IF(AND(ISNUMBER(OFFSET('Sanitation Data'!$H$6,0,10*ROW('Sanitation Data'!H169))),'Data Summary'!DF175="Yes"),OFFSET('Sanitation Data'!$H$6,0,10*ROW('Sanitation Data'!H169)),NA())</f>
        <v>#N/A</v>
      </c>
      <c r="AR175" s="98" t="e">
        <f ca="true">+IF(AND(ISNUMBER(OFFSET('Sanitation Data'!$H$10,0,10*ROW('Sanitation Data'!H169))),'Data Summary'!DG175="Yes"),OFFSET('Sanitation Data'!$H$10,0,10*ROW('Sanitation Data'!H169)),NA())</f>
        <v>#N/A</v>
      </c>
      <c r="AS175" s="98" t="e">
        <f ca="true">+IF(AND(ISNUMBER(OFFSET('Sanitation Data'!$H$11,0,10*ROW('Sanitation Data'!H169))),'Data Summary'!DH175="Yes"),OFFSET('Sanitation Data'!$H$11,0,10*ROW('Sanitation Data'!H169)),NA())</f>
        <v>#N/A</v>
      </c>
      <c r="AT175" s="98" t="e">
        <f ca="true">+IF(AND(ISNUMBER(OFFSET('Sanitation Data'!$H$12,0,10*ROW('Sanitation Data'!H169))),'Data Summary'!DI175="Yes"),OFFSET('Sanitation Data'!$H$12,0,10*ROW('Sanitation Data'!H169)),NA())</f>
        <v>#N/A</v>
      </c>
      <c r="AU175" s="98" t="e">
        <f ca="true">+IF(AND(ISNUMBER(OFFSET('Sanitation Data'!$I$4,0,10*ROW('Sanitation Data'!I169))),'Data Summary'!DJ175="Yes"),100-OFFSET('Sanitation Data'!$I$4,0,10*ROW('Sanitation Data'!I169)),NA())</f>
        <v>#N/A</v>
      </c>
      <c r="AV175" s="98" t="e">
        <f ca="true">+IF(AND(ISNUMBER(OFFSET('Sanitation Data'!$I$6,0,10*ROW('Sanitation Data'!I169))),'Data Summary'!DK175="Yes"),OFFSET('Sanitation Data'!$I$6,0,10*ROW('Sanitation Data'!I169)),NA())</f>
        <v>#N/A</v>
      </c>
      <c r="AW175" s="98" t="e">
        <f ca="true">+IF(AND(ISNUMBER(OFFSET('Sanitation Data'!$I$10,0,10*ROW('Sanitation Data'!I169))),'Data Summary'!DL175="Yes"),OFFSET('Sanitation Data'!$I$10,0,10*ROW('Sanitation Data'!I169)),NA())</f>
        <v>#N/A</v>
      </c>
      <c r="AX175" s="98" t="e">
        <f ca="true">+IF(AND(ISNUMBER(OFFSET('Sanitation Data'!$I$11,0,10*ROW('Sanitation Data'!I169))),'Data Summary'!DM175="Yes"),OFFSET('Sanitation Data'!$I$11,0,10*ROW('Sanitation Data'!I169)),NA())</f>
        <v>#N/A</v>
      </c>
      <c r="AY175" s="98" t="e">
        <f ca="true">+IF(AND(ISNUMBER(OFFSET('Sanitation Data'!$I$12,0,10*ROW('Sanitation Data'!I169))),'Data Summary'!DN175="Yes"),OFFSET('Sanitation Data'!$I$12,0,10*ROW('Sanitation Data'!I169)),NA())</f>
        <v>#N/A</v>
      </c>
      <c r="AZ175" s="99" t="e">
        <f ca="true">+IF(AND(ISNUMBER(OFFSET('Hygiene Data'!$D$5,0,10*ROW('Hygiene Data'!D169))),'Data Summary'!DO175="Yes"),OFFSET('Hygiene Data'!$D$5,0,10*ROW('Hygiene Data'!D169)),NA())</f>
        <v>#N/A</v>
      </c>
      <c r="BA175" s="99" t="e">
        <f ca="true">+IF(AND(ISNUMBER(OFFSET('Hygiene Data'!$D$7,0,10*ROW('Hygiene Data'!D169))),'Data Summary'!DP175="Yes"),OFFSET('Hygiene Data'!$D$7,0,10*ROW('Hygiene Data'!D169)),NA())</f>
        <v>#N/A</v>
      </c>
      <c r="BB175" s="99" t="e">
        <f ca="true">+IF(AND(ISNUMBER(OFFSET('Hygiene Data'!$D$9,0,10*ROW('Hygiene Data'!D169))),'Data Summary'!DQ175="Yes"),OFFSET('Hygiene Data'!$D$9,0,10*ROW('Hygiene Data'!D169)),NA())</f>
        <v>#N/A</v>
      </c>
      <c r="BC175" s="99" t="e">
        <f ca="true">+IF(AND(ISNUMBER(OFFSET('Hygiene Data'!$E$5,0,10*ROW('Hygiene Data'!E169))),'Data Summary'!DR175="Yes"),OFFSET('Hygiene Data'!$E$5,0,10*ROW('Hygiene Data'!E169)),NA())</f>
        <v>#N/A</v>
      </c>
      <c r="BD175" s="99" t="e">
        <f ca="true">+IF(AND(ISNUMBER(OFFSET('Hygiene Data'!$E$7,0,10*ROW('Hygiene Data'!E169))),'Data Summary'!DS175="Yes"),OFFSET('Hygiene Data'!$E$7,0,10*ROW('Hygiene Data'!E169)),NA())</f>
        <v>#N/A</v>
      </c>
      <c r="BE175" s="99" t="e">
        <f ca="true">+IF(AND(ISNUMBER(OFFSET('Hygiene Data'!$E$9,0,10*ROW('Hygiene Data'!E169))),'Data Summary'!DT175="Yes"),OFFSET('Hygiene Data'!$E$9,0,10*ROW('Hygiene Data'!E169)),NA())</f>
        <v>#N/A</v>
      </c>
      <c r="BF175" s="99" t="e">
        <f ca="true">+IF(AND(ISNUMBER(OFFSET('Hygiene Data'!$F$5,0,10*ROW('Hygiene Data'!F169))),'Data Summary'!DU175="Yes"),OFFSET('Hygiene Data'!$F$5,0,10*ROW('Hygiene Data'!F169)),NA())</f>
        <v>#N/A</v>
      </c>
      <c r="BG175" s="99" t="e">
        <f ca="true">+IF(AND(ISNUMBER(OFFSET('Hygiene Data'!$F$7,0,10*ROW('Hygiene Data'!F169))),'Data Summary'!DV175="Yes"),OFFSET('Hygiene Data'!$F$7,0,10*ROW('Hygiene Data'!F169)),NA())</f>
        <v>#N/A</v>
      </c>
      <c r="BH175" s="99" t="e">
        <f ca="true">+IF(AND(ISNUMBER(OFFSET('Hygiene Data'!$F$9,0,10*ROW('Hygiene Data'!F169))),'Data Summary'!DW175="Yes"),OFFSET('Hygiene Data'!$F$9,0,10*ROW('Hygiene Data'!F169)),NA())</f>
        <v>#N/A</v>
      </c>
      <c r="BI175" s="99" t="e">
        <f ca="true">+IF(AND(ISNUMBER(OFFSET('Hygiene Data'!$G$5,0,10*ROW('Hygiene Data'!G169))),'Data Summary'!DX175="Yes"),OFFSET('Hygiene Data'!$G$5,0,10*ROW('Hygiene Data'!G169)),NA())</f>
        <v>#N/A</v>
      </c>
      <c r="BJ175" s="99" t="e">
        <f ca="true">+IF(AND(ISNUMBER(OFFSET('Hygiene Data'!$G$7,0,10*ROW('Hygiene Data'!G169))),'Data Summary'!DY175="Yes"),OFFSET('Hygiene Data'!$G$7,0,10*ROW('Hygiene Data'!G169)),NA())</f>
        <v>#N/A</v>
      </c>
      <c r="BK175" s="99" t="e">
        <f ca="true">+IF(AND(ISNUMBER(OFFSET('Hygiene Data'!$G$9,0,10*ROW('Hygiene Data'!G169))),'Data Summary'!DZ175="Yes"),OFFSET('Hygiene Data'!$G$9,0,10*ROW('Hygiene Data'!G169)),NA())</f>
        <v>#N/A</v>
      </c>
      <c r="BL175" s="99" t="e">
        <f ca="true">+IF(AND(ISNUMBER(OFFSET('Hygiene Data'!$H$5,0,10*ROW('Hygiene Data'!H169))),'Data Summary'!EA175="Yes"),OFFSET('Hygiene Data'!$H$5,0,10*ROW('Hygiene Data'!H169)),NA())</f>
        <v>#N/A</v>
      </c>
      <c r="BM175" s="99" t="e">
        <f ca="true">+IF(AND(ISNUMBER(OFFSET('Hygiene Data'!$H$7,0,10*ROW('Hygiene Data'!H169))),'Data Summary'!EB175="Yes"),OFFSET('Hygiene Data'!$H$7,0,10*ROW('Hygiene Data'!H169)),NA())</f>
        <v>#N/A</v>
      </c>
      <c r="BN175" s="99" t="e">
        <f ca="true">+IF(AND(ISNUMBER(OFFSET('Hygiene Data'!$H$9,0,10*ROW('Hygiene Data'!H169))),'Data Summary'!EC175="Yes"),OFFSET('Hygiene Data'!$H$9,0,10*ROW('Hygiene Data'!H169)),NA())</f>
        <v>#N/A</v>
      </c>
      <c r="BO175" s="99" t="e">
        <f ca="true">+IF(AND(ISNUMBER(OFFSET('Hygiene Data'!$I$5,0,10*ROW('Hygiene Data'!I169))),'Data Summary'!ED175="Yes"),OFFSET('Hygiene Data'!$I$5,0,10*ROW('Hygiene Data'!I169)),NA())</f>
        <v>#N/A</v>
      </c>
      <c r="BP175" s="99" t="e">
        <f ca="true">+IF(AND(ISNUMBER(OFFSET('Hygiene Data'!$I$7,0,10*ROW('Hygiene Data'!I169))),'Data Summary'!EE175="Yes"),OFFSET('Hygiene Data'!$I$7,0,10*ROW('Hygiene Data'!I169)),NA())</f>
        <v>#N/A</v>
      </c>
      <c r="BQ175" s="99" t="e">
        <f ca="true">+IF(AND(ISNUMBER(OFFSET('Hygiene Data'!$I$9,0,10*ROW('Hygiene Data'!I169))),'Data Summary'!EF175="Yes"),OFFSET('Hygiene Data'!$I$9,0,10*ROW('Hygiene Data'!I169)),NA())</f>
        <v>#N/A</v>
      </c>
    </row>
    <row xmlns:x14ac="http://schemas.microsoft.com/office/spreadsheetml/2009/9/ac" r="176" x14ac:dyDescent="0.2">
      <c r="A176" s="337" t="e">
        <f ca="true">+RIGHT('Data Summary'!A176,LEN('Data Summary'!A176)-9)</f>
        <v>#VALUE!</v>
      </c>
      <c r="B176" s="38" t="str">
        <f ca="true">+IF(ISTEXT('Data Summary'!B176),'Data Summary'!B176,"")</f>
        <v/>
      </c>
      <c r="C176" s="336" t="e">
        <f ca="true">+VALUE('Data Summary'!C176)</f>
        <v>#VALUE!</v>
      </c>
      <c r="D176" s="97" t="e">
        <f ca="true">+IF(AND(ISNUMBER(OFFSET('Water Data'!$D$4,0,10*ROW('Water Data'!D170))),'Data Summary'!BS176="Yes"),100-OFFSET('Water Data'!$D$4,0,10*ROW('Water Data'!D170)),NA())</f>
        <v>#N/A</v>
      </c>
      <c r="E176" s="97" t="e">
        <f ca="true">+IF(AND(ISNUMBER(OFFSET('Water Data'!$D$6,0,10*ROW('Water Data'!D170))),'Data Summary'!BT176="Yes"),OFFSET('Water Data'!$D$6,0,10*ROW('Water Data'!D170)),NA())</f>
        <v>#N/A</v>
      </c>
      <c r="F176" s="97" t="e">
        <f ca="true">+IF(AND(ISNUMBER(OFFSET('Water Data'!$D$9,0,10*ROW('Water Data'!D170))),'Data Summary'!BU176="Yes"),OFFSET('Water Data'!$D$9,0,10*ROW('Water Data'!D170)),NA())</f>
        <v>#N/A</v>
      </c>
      <c r="G176" s="97" t="e">
        <f ca="true">+IF(AND(ISNUMBER(OFFSET('Water Data'!$E$4,0,10*ROW('Water Data'!E170))),'Data Summary'!BV176="Yes"),100-OFFSET('Water Data'!$E$4,0,10*ROW('Water Data'!E170)),NA())</f>
        <v>#N/A</v>
      </c>
      <c r="H176" s="97" t="e">
        <f ca="true">+IF(AND(ISNUMBER(OFFSET('Water Data'!$E$6,0,10*ROW('Water Data'!E170))),'Data Summary'!BW176="Yes"),OFFSET('Water Data'!$E$6,0,10*ROW('Water Data'!E170)),NA())</f>
        <v>#N/A</v>
      </c>
      <c r="I176" s="97" t="e">
        <f ca="true">+IF(AND(ISNUMBER(OFFSET('Water Data'!$E$9,0,10*ROW('Water Data'!E170))),'Data Summary'!BX176="Yes"),OFFSET('Water Data'!$E$9,0,10*ROW('Water Data'!E170)),NA())</f>
        <v>#N/A</v>
      </c>
      <c r="J176" s="97" t="e">
        <f ca="true">+IF(AND(ISNUMBER(OFFSET('Water Data'!$F$4,0,10*ROW('Water Data'!F170))),'Data Summary'!BY176="Yes"),100-OFFSET('Water Data'!$F$4,0,10*ROW('Water Data'!F170)),NA())</f>
        <v>#N/A</v>
      </c>
      <c r="K176" s="97" t="e">
        <f ca="true">+IF(AND(ISNUMBER(OFFSET('Water Data'!$F$6,0,10*ROW('Water Data'!F170))),'Data Summary'!BZ176="Yes"),OFFSET('Water Data'!$F$6,0,10*ROW('Water Data'!F170)),NA())</f>
        <v>#N/A</v>
      </c>
      <c r="L176" s="97" t="e">
        <f ca="true">+IF(AND(ISNUMBER(OFFSET('Water Data'!$F$9,0,10*ROW('Water Data'!F170))),'Data Summary'!CA176="Yes"),OFFSET('Water Data'!$F$9,0,10*ROW('Water Data'!F170)),NA())</f>
        <v>#N/A</v>
      </c>
      <c r="M176" s="97" t="e">
        <f ca="true">+IF(AND(ISNUMBER(OFFSET('Water Data'!$G$4,0,10*ROW('Water Data'!G170))),'Data Summary'!CB176="Yes"),100-OFFSET('Water Data'!$G$4,0,10*ROW('Water Data'!G170)),NA())</f>
        <v>#N/A</v>
      </c>
      <c r="N176" s="97" t="e">
        <f ca="true">+IF(AND(ISNUMBER(OFFSET('Water Data'!$G$6,0,10*ROW('Water Data'!G170))),'Data Summary'!CC176="Yes"),OFFSET('Water Data'!$G$6,0,10*ROW('Water Data'!G170)),NA())</f>
        <v>#N/A</v>
      </c>
      <c r="O176" s="97" t="e">
        <f ca="true">+IF(AND(ISNUMBER(OFFSET('Water Data'!$G$9,0,10*ROW('Water Data'!G170))),'Data Summary'!CD176="Yes"),OFFSET('Water Data'!$G$9,0,10*ROW('Water Data'!G170)),NA())</f>
        <v>#N/A</v>
      </c>
      <c r="P176" s="97" t="e">
        <f ca="true">+IF(AND(ISNUMBER(OFFSET('Water Data'!$H$4,0,10*ROW('Water Data'!H170))),'Data Summary'!CE176="Yes"),100-OFFSET('Water Data'!$H$4,0,10*ROW('Water Data'!H170)),NA())</f>
        <v>#N/A</v>
      </c>
      <c r="Q176" s="97" t="e">
        <f ca="true">+IF(AND(ISNUMBER(OFFSET('Water Data'!$H$6,0,10*ROW('Water Data'!H170))),'Data Summary'!CF176="Yes"),OFFSET('Water Data'!$H$6,0,10*ROW('Water Data'!H170)),NA())</f>
        <v>#N/A</v>
      </c>
      <c r="R176" s="97" t="e">
        <f ca="true">+IF(AND(ISNUMBER(OFFSET('Water Data'!$H$9,0,10*ROW('Water Data'!H170))),'Data Summary'!CG176="Yes"),OFFSET('Water Data'!$H$9,0,10*ROW('Water Data'!H170)),NA())</f>
        <v>#N/A</v>
      </c>
      <c r="S176" s="97" t="e">
        <f ca="true">+IF(AND(ISNUMBER(OFFSET('Water Data'!$I$4,0,10*ROW('Water Data'!I170))),'Data Summary'!CH176="Yes"),100-OFFSET('Water Data'!$I$4,0,10*ROW('Water Data'!I170)),NA())</f>
        <v>#N/A</v>
      </c>
      <c r="T176" s="97" t="e">
        <f ca="true">+IF(AND(ISNUMBER(OFFSET('Water Data'!$I$6,0,10*ROW('Water Data'!I170))),'Data Summary'!CI176="Yes"),OFFSET('Water Data'!$I$6,0,10*ROW('Water Data'!I170)),NA())</f>
        <v>#N/A</v>
      </c>
      <c r="U176" s="97" t="e">
        <f ca="true">+IF(AND(ISNUMBER(OFFSET('Water Data'!$I$9,0,10*ROW('Water Data'!I170))),'Data Summary'!CJ176="Yes"),OFFSET('Water Data'!$I$9,0,10*ROW('Water Data'!I170)),NA())</f>
        <v>#N/A</v>
      </c>
      <c r="V176" s="98" t="e">
        <f ca="true">+IF(AND(ISNUMBER(OFFSET('Sanitation Data'!$D$4,0,10*ROW('Sanitation Data'!D170))),'Data Summary'!CK176="Yes"),100-OFFSET('Sanitation Data'!$D$4,0,10*ROW('Sanitation Data'!D170)),NA())</f>
        <v>#N/A</v>
      </c>
      <c r="W176" s="98" t="e">
        <f ca="true">+IF(AND(ISNUMBER(OFFSET('Sanitation Data'!$D$6,0,10*ROW('Sanitation Data'!D170))),'Data Summary'!CL176="Yes"),OFFSET('Sanitation Data'!$D$6,0,10*ROW('Sanitation Data'!D170)),NA())</f>
        <v>#N/A</v>
      </c>
      <c r="X176" s="98" t="e">
        <f ca="true">+IF(AND(ISNUMBER(OFFSET('Sanitation Data'!$D$10,0,10*ROW('Sanitation Data'!D170))),'Data Summary'!CM176="Yes"),OFFSET('Sanitation Data'!$D$10,0,10*ROW('Sanitation Data'!D170)),NA())</f>
        <v>#N/A</v>
      </c>
      <c r="Y176" s="98" t="e">
        <f ca="true">+IF(AND(ISNUMBER(OFFSET('Sanitation Data'!$D$11,0,10*ROW('Sanitation Data'!D170))),'Data Summary'!CN176="Yes"),OFFSET('Sanitation Data'!$D$11,0,10*ROW('Sanitation Data'!D170)),NA())</f>
        <v>#N/A</v>
      </c>
      <c r="Z176" s="98" t="e">
        <f ca="true">+IF(AND(ISNUMBER(OFFSET('Sanitation Data'!$D$12,0,10*ROW('Sanitation Data'!D170))),'Data Summary'!CO176="Yes"),OFFSET('Sanitation Data'!$D$12,0,10*ROW('Sanitation Data'!D170)),NA())</f>
        <v>#N/A</v>
      </c>
      <c r="AA176" s="98" t="e">
        <f ca="true">+IF(AND(ISNUMBER(OFFSET('Sanitation Data'!$E$4,0,10*ROW('Sanitation Data'!E170))),'Data Summary'!CP176="Yes"),100-OFFSET('Sanitation Data'!$E$4,0,10*ROW('Sanitation Data'!E170)),NA())</f>
        <v>#N/A</v>
      </c>
      <c r="AB176" s="98" t="e">
        <f ca="true">+IF(AND(ISNUMBER(OFFSET('Sanitation Data'!$E$6,0,10*ROW('Sanitation Data'!E170))),'Data Summary'!CQ176="Yes"),OFFSET('Sanitation Data'!$E$6,0,10*ROW('Sanitation Data'!E170)),NA())</f>
        <v>#N/A</v>
      </c>
      <c r="AC176" s="98" t="e">
        <f ca="true">+IF(AND(ISNUMBER(OFFSET('Sanitation Data'!$E$10,0,10*ROW('Sanitation Data'!E170))),'Data Summary'!CR176="Yes"),OFFSET('Sanitation Data'!$E$10,0,10*ROW('Sanitation Data'!E170)),NA())</f>
        <v>#N/A</v>
      </c>
      <c r="AD176" s="98" t="e">
        <f ca="true">+IF(AND(ISNUMBER(OFFSET('Sanitation Data'!$E$11,0,10*ROW('Sanitation Data'!E170))),'Data Summary'!CS176="Yes"),OFFSET('Sanitation Data'!$E$11,0,10*ROW('Sanitation Data'!E170)),NA())</f>
        <v>#N/A</v>
      </c>
      <c r="AE176" s="98" t="e">
        <f ca="true">+IF(AND(ISNUMBER(OFFSET('Sanitation Data'!$E$12,0,10*ROW('Sanitation Data'!E170))),'Data Summary'!CT176="Yes"),OFFSET('Sanitation Data'!$E$12,0,10*ROW('Sanitation Data'!E170)),NA())</f>
        <v>#N/A</v>
      </c>
      <c r="AF176" s="98" t="e">
        <f ca="true">+IF(AND(ISNUMBER(OFFSET('Sanitation Data'!$F$4,0,10*ROW('Sanitation Data'!F170))),'Data Summary'!CU176="Yes"),100-OFFSET('Sanitation Data'!$F$4,0,10*ROW('Sanitation Data'!F170)),NA())</f>
        <v>#N/A</v>
      </c>
      <c r="AG176" s="98" t="e">
        <f ca="true">+IF(AND(ISNUMBER(OFFSET('Sanitation Data'!$F$6,0,10*ROW('Sanitation Data'!F170))),'Data Summary'!CV176="Yes"),OFFSET('Sanitation Data'!$F$6,0,10*ROW('Sanitation Data'!F170)),NA())</f>
        <v>#N/A</v>
      </c>
      <c r="AH176" s="98" t="e">
        <f ca="true">+IF(AND(ISNUMBER(OFFSET('Sanitation Data'!$F$10,0,10*ROW('Sanitation Data'!F170))),'Data Summary'!CW176="Yes"),OFFSET('Sanitation Data'!$F$10,0,10*ROW('Sanitation Data'!F170)),NA())</f>
        <v>#N/A</v>
      </c>
      <c r="AI176" s="98" t="e">
        <f ca="true">+IF(AND(ISNUMBER(OFFSET('Sanitation Data'!$F$11,0,10*ROW('Sanitation Data'!F170))),'Data Summary'!CX176="Yes"),OFFSET('Sanitation Data'!$F$11,0,10*ROW('Sanitation Data'!F170)),NA())</f>
        <v>#N/A</v>
      </c>
      <c r="AJ176" s="98" t="e">
        <f ca="true">+IF(AND(ISNUMBER(OFFSET('Sanitation Data'!$F$12,0,10*ROW('Sanitation Data'!F170))),'Data Summary'!CY176="Yes"),OFFSET('Sanitation Data'!$F$12,0,10*ROW('Sanitation Data'!F170)),NA())</f>
        <v>#N/A</v>
      </c>
      <c r="AK176" s="98" t="e">
        <f ca="true">+IF(AND(ISNUMBER(OFFSET('Sanitation Data'!$G$4,0,10*ROW('Sanitation Data'!G170))),'Data Summary'!CZ176="Yes"),100-OFFSET('Sanitation Data'!$G$4,0,10*ROW('Sanitation Data'!G170)),NA())</f>
        <v>#N/A</v>
      </c>
      <c r="AL176" s="98" t="e">
        <f ca="true">+IF(AND(ISNUMBER(OFFSET('Sanitation Data'!$G$6,0,10*ROW('Sanitation Data'!G170))),'Data Summary'!DA176="Yes"),OFFSET('Sanitation Data'!$G$6,0,10*ROW('Sanitation Data'!G170)),NA())</f>
        <v>#N/A</v>
      </c>
      <c r="AM176" s="98" t="e">
        <f ca="true">+IF(AND(ISNUMBER(OFFSET('Sanitation Data'!$G$10,0,10*ROW('Sanitation Data'!G170))),'Data Summary'!DB176="Yes"),OFFSET('Sanitation Data'!$G$10,0,10*ROW('Sanitation Data'!G170)),NA())</f>
        <v>#N/A</v>
      </c>
      <c r="AN176" s="98" t="e">
        <f ca="true">+IF(AND(ISNUMBER(OFFSET('Sanitation Data'!$G$11,0,10*ROW('Sanitation Data'!G170))),'Data Summary'!DC176="Yes"),OFFSET('Sanitation Data'!$G$11,0,10*ROW('Sanitation Data'!G170)),NA())</f>
        <v>#N/A</v>
      </c>
      <c r="AO176" s="98" t="e">
        <f ca="true">+IF(AND(ISNUMBER(OFFSET('Sanitation Data'!$G$12,0,10*ROW('Sanitation Data'!G170))),'Data Summary'!DD176="Yes"),OFFSET('Sanitation Data'!$G$12,0,10*ROW('Sanitation Data'!G170)),NA())</f>
        <v>#N/A</v>
      </c>
      <c r="AP176" s="98" t="e">
        <f ca="true">+IF(AND(ISNUMBER(OFFSET('Sanitation Data'!$H$4,0,10*ROW('Sanitation Data'!H170))),'Data Summary'!DE176="Yes"),100-OFFSET('Sanitation Data'!$H$4,0,10*ROW('Sanitation Data'!H170)),NA())</f>
        <v>#N/A</v>
      </c>
      <c r="AQ176" s="98" t="e">
        <f ca="true">+IF(AND(ISNUMBER(OFFSET('Sanitation Data'!$H$6,0,10*ROW('Sanitation Data'!H170))),'Data Summary'!DF176="Yes"),OFFSET('Sanitation Data'!$H$6,0,10*ROW('Sanitation Data'!H170)),NA())</f>
        <v>#N/A</v>
      </c>
      <c r="AR176" s="98" t="e">
        <f ca="true">+IF(AND(ISNUMBER(OFFSET('Sanitation Data'!$H$10,0,10*ROW('Sanitation Data'!H170))),'Data Summary'!DG176="Yes"),OFFSET('Sanitation Data'!$H$10,0,10*ROW('Sanitation Data'!H170)),NA())</f>
        <v>#N/A</v>
      </c>
      <c r="AS176" s="98" t="e">
        <f ca="true">+IF(AND(ISNUMBER(OFFSET('Sanitation Data'!$H$11,0,10*ROW('Sanitation Data'!H170))),'Data Summary'!DH176="Yes"),OFFSET('Sanitation Data'!$H$11,0,10*ROW('Sanitation Data'!H170)),NA())</f>
        <v>#N/A</v>
      </c>
      <c r="AT176" s="98" t="e">
        <f ca="true">+IF(AND(ISNUMBER(OFFSET('Sanitation Data'!$H$12,0,10*ROW('Sanitation Data'!H170))),'Data Summary'!DI176="Yes"),OFFSET('Sanitation Data'!$H$12,0,10*ROW('Sanitation Data'!H170)),NA())</f>
        <v>#N/A</v>
      </c>
      <c r="AU176" s="98" t="e">
        <f ca="true">+IF(AND(ISNUMBER(OFFSET('Sanitation Data'!$I$4,0,10*ROW('Sanitation Data'!I170))),'Data Summary'!DJ176="Yes"),100-OFFSET('Sanitation Data'!$I$4,0,10*ROW('Sanitation Data'!I170)),NA())</f>
        <v>#N/A</v>
      </c>
      <c r="AV176" s="98" t="e">
        <f ca="true">+IF(AND(ISNUMBER(OFFSET('Sanitation Data'!$I$6,0,10*ROW('Sanitation Data'!I170))),'Data Summary'!DK176="Yes"),OFFSET('Sanitation Data'!$I$6,0,10*ROW('Sanitation Data'!I170)),NA())</f>
        <v>#N/A</v>
      </c>
      <c r="AW176" s="98" t="e">
        <f ca="true">+IF(AND(ISNUMBER(OFFSET('Sanitation Data'!$I$10,0,10*ROW('Sanitation Data'!I170))),'Data Summary'!DL176="Yes"),OFFSET('Sanitation Data'!$I$10,0,10*ROW('Sanitation Data'!I170)),NA())</f>
        <v>#N/A</v>
      </c>
      <c r="AX176" s="98" t="e">
        <f ca="true">+IF(AND(ISNUMBER(OFFSET('Sanitation Data'!$I$11,0,10*ROW('Sanitation Data'!I170))),'Data Summary'!DM176="Yes"),OFFSET('Sanitation Data'!$I$11,0,10*ROW('Sanitation Data'!I170)),NA())</f>
        <v>#N/A</v>
      </c>
      <c r="AY176" s="98" t="e">
        <f ca="true">+IF(AND(ISNUMBER(OFFSET('Sanitation Data'!$I$12,0,10*ROW('Sanitation Data'!I170))),'Data Summary'!DN176="Yes"),OFFSET('Sanitation Data'!$I$12,0,10*ROW('Sanitation Data'!I170)),NA())</f>
        <v>#N/A</v>
      </c>
      <c r="AZ176" s="99" t="e">
        <f ca="true">+IF(AND(ISNUMBER(OFFSET('Hygiene Data'!$D$5,0,10*ROW('Hygiene Data'!D170))),'Data Summary'!DO176="Yes"),OFFSET('Hygiene Data'!$D$5,0,10*ROW('Hygiene Data'!D170)),NA())</f>
        <v>#N/A</v>
      </c>
      <c r="BA176" s="99" t="e">
        <f ca="true">+IF(AND(ISNUMBER(OFFSET('Hygiene Data'!$D$7,0,10*ROW('Hygiene Data'!D170))),'Data Summary'!DP176="Yes"),OFFSET('Hygiene Data'!$D$7,0,10*ROW('Hygiene Data'!D170)),NA())</f>
        <v>#N/A</v>
      </c>
      <c r="BB176" s="99" t="e">
        <f ca="true">+IF(AND(ISNUMBER(OFFSET('Hygiene Data'!$D$9,0,10*ROW('Hygiene Data'!D170))),'Data Summary'!DQ176="Yes"),OFFSET('Hygiene Data'!$D$9,0,10*ROW('Hygiene Data'!D170)),NA())</f>
        <v>#N/A</v>
      </c>
      <c r="BC176" s="99" t="e">
        <f ca="true">+IF(AND(ISNUMBER(OFFSET('Hygiene Data'!$E$5,0,10*ROW('Hygiene Data'!E170))),'Data Summary'!DR176="Yes"),OFFSET('Hygiene Data'!$E$5,0,10*ROW('Hygiene Data'!E170)),NA())</f>
        <v>#N/A</v>
      </c>
      <c r="BD176" s="99" t="e">
        <f ca="true">+IF(AND(ISNUMBER(OFFSET('Hygiene Data'!$E$7,0,10*ROW('Hygiene Data'!E170))),'Data Summary'!DS176="Yes"),OFFSET('Hygiene Data'!$E$7,0,10*ROW('Hygiene Data'!E170)),NA())</f>
        <v>#N/A</v>
      </c>
      <c r="BE176" s="99" t="e">
        <f ca="true">+IF(AND(ISNUMBER(OFFSET('Hygiene Data'!$E$9,0,10*ROW('Hygiene Data'!E170))),'Data Summary'!DT176="Yes"),OFFSET('Hygiene Data'!$E$9,0,10*ROW('Hygiene Data'!E170)),NA())</f>
        <v>#N/A</v>
      </c>
      <c r="BF176" s="99" t="e">
        <f ca="true">+IF(AND(ISNUMBER(OFFSET('Hygiene Data'!$F$5,0,10*ROW('Hygiene Data'!F170))),'Data Summary'!DU176="Yes"),OFFSET('Hygiene Data'!$F$5,0,10*ROW('Hygiene Data'!F170)),NA())</f>
        <v>#N/A</v>
      </c>
      <c r="BG176" s="99" t="e">
        <f ca="true">+IF(AND(ISNUMBER(OFFSET('Hygiene Data'!$F$7,0,10*ROW('Hygiene Data'!F170))),'Data Summary'!DV176="Yes"),OFFSET('Hygiene Data'!$F$7,0,10*ROW('Hygiene Data'!F170)),NA())</f>
        <v>#N/A</v>
      </c>
      <c r="BH176" s="99" t="e">
        <f ca="true">+IF(AND(ISNUMBER(OFFSET('Hygiene Data'!$F$9,0,10*ROW('Hygiene Data'!F170))),'Data Summary'!DW176="Yes"),OFFSET('Hygiene Data'!$F$9,0,10*ROW('Hygiene Data'!F170)),NA())</f>
        <v>#N/A</v>
      </c>
      <c r="BI176" s="99" t="e">
        <f ca="true">+IF(AND(ISNUMBER(OFFSET('Hygiene Data'!$G$5,0,10*ROW('Hygiene Data'!G170))),'Data Summary'!DX176="Yes"),OFFSET('Hygiene Data'!$G$5,0,10*ROW('Hygiene Data'!G170)),NA())</f>
        <v>#N/A</v>
      </c>
      <c r="BJ176" s="99" t="e">
        <f ca="true">+IF(AND(ISNUMBER(OFFSET('Hygiene Data'!$G$7,0,10*ROW('Hygiene Data'!G170))),'Data Summary'!DY176="Yes"),OFFSET('Hygiene Data'!$G$7,0,10*ROW('Hygiene Data'!G170)),NA())</f>
        <v>#N/A</v>
      </c>
      <c r="BK176" s="99" t="e">
        <f ca="true">+IF(AND(ISNUMBER(OFFSET('Hygiene Data'!$G$9,0,10*ROW('Hygiene Data'!G170))),'Data Summary'!DZ176="Yes"),OFFSET('Hygiene Data'!$G$9,0,10*ROW('Hygiene Data'!G170)),NA())</f>
        <v>#N/A</v>
      </c>
      <c r="BL176" s="99" t="e">
        <f ca="true">+IF(AND(ISNUMBER(OFFSET('Hygiene Data'!$H$5,0,10*ROW('Hygiene Data'!H170))),'Data Summary'!EA176="Yes"),OFFSET('Hygiene Data'!$H$5,0,10*ROW('Hygiene Data'!H170)),NA())</f>
        <v>#N/A</v>
      </c>
      <c r="BM176" s="99" t="e">
        <f ca="true">+IF(AND(ISNUMBER(OFFSET('Hygiene Data'!$H$7,0,10*ROW('Hygiene Data'!H170))),'Data Summary'!EB176="Yes"),OFFSET('Hygiene Data'!$H$7,0,10*ROW('Hygiene Data'!H170)),NA())</f>
        <v>#N/A</v>
      </c>
      <c r="BN176" s="99" t="e">
        <f ca="true">+IF(AND(ISNUMBER(OFFSET('Hygiene Data'!$H$9,0,10*ROW('Hygiene Data'!H170))),'Data Summary'!EC176="Yes"),OFFSET('Hygiene Data'!$H$9,0,10*ROW('Hygiene Data'!H170)),NA())</f>
        <v>#N/A</v>
      </c>
      <c r="BO176" s="99" t="e">
        <f ca="true">+IF(AND(ISNUMBER(OFFSET('Hygiene Data'!$I$5,0,10*ROW('Hygiene Data'!I170))),'Data Summary'!ED176="Yes"),OFFSET('Hygiene Data'!$I$5,0,10*ROW('Hygiene Data'!I170)),NA())</f>
        <v>#N/A</v>
      </c>
      <c r="BP176" s="99" t="e">
        <f ca="true">+IF(AND(ISNUMBER(OFFSET('Hygiene Data'!$I$7,0,10*ROW('Hygiene Data'!I170))),'Data Summary'!EE176="Yes"),OFFSET('Hygiene Data'!$I$7,0,10*ROW('Hygiene Data'!I170)),NA())</f>
        <v>#N/A</v>
      </c>
      <c r="BQ176" s="99" t="e">
        <f ca="true">+IF(AND(ISNUMBER(OFFSET('Hygiene Data'!$I$9,0,10*ROW('Hygiene Data'!I170))),'Data Summary'!EF176="Yes"),OFFSET('Hygiene Data'!$I$9,0,10*ROW('Hygiene Data'!I170)),NA())</f>
        <v>#N/A</v>
      </c>
    </row>
    <row xmlns:x14ac="http://schemas.microsoft.com/office/spreadsheetml/2009/9/ac" r="177" x14ac:dyDescent="0.2">
      <c r="A177" s="337" t="e">
        <f ca="true">+RIGHT('Data Summary'!A177,LEN('Data Summary'!A177)-9)</f>
        <v>#VALUE!</v>
      </c>
      <c r="B177" s="38" t="str">
        <f ca="true">+IF(ISTEXT('Data Summary'!B177),'Data Summary'!B177,"")</f>
        <v/>
      </c>
      <c r="C177" s="336" t="e">
        <f ca="true">+VALUE('Data Summary'!C177)</f>
        <v>#VALUE!</v>
      </c>
      <c r="D177" s="97" t="e">
        <f ca="true">+IF(AND(ISNUMBER(OFFSET('Water Data'!$D$4,0,10*ROW('Water Data'!D171))),'Data Summary'!BS177="Yes"),100-OFFSET('Water Data'!$D$4,0,10*ROW('Water Data'!D171)),NA())</f>
        <v>#N/A</v>
      </c>
      <c r="E177" s="97" t="e">
        <f ca="true">+IF(AND(ISNUMBER(OFFSET('Water Data'!$D$6,0,10*ROW('Water Data'!D171))),'Data Summary'!BT177="Yes"),OFFSET('Water Data'!$D$6,0,10*ROW('Water Data'!D171)),NA())</f>
        <v>#N/A</v>
      </c>
      <c r="F177" s="97" t="e">
        <f ca="true">+IF(AND(ISNUMBER(OFFSET('Water Data'!$D$9,0,10*ROW('Water Data'!D171))),'Data Summary'!BU177="Yes"),OFFSET('Water Data'!$D$9,0,10*ROW('Water Data'!D171)),NA())</f>
        <v>#N/A</v>
      </c>
      <c r="G177" s="97" t="e">
        <f ca="true">+IF(AND(ISNUMBER(OFFSET('Water Data'!$E$4,0,10*ROW('Water Data'!E171))),'Data Summary'!BV177="Yes"),100-OFFSET('Water Data'!$E$4,0,10*ROW('Water Data'!E171)),NA())</f>
        <v>#N/A</v>
      </c>
      <c r="H177" s="97" t="e">
        <f ca="true">+IF(AND(ISNUMBER(OFFSET('Water Data'!$E$6,0,10*ROW('Water Data'!E171))),'Data Summary'!BW177="Yes"),OFFSET('Water Data'!$E$6,0,10*ROW('Water Data'!E171)),NA())</f>
        <v>#N/A</v>
      </c>
      <c r="I177" s="97" t="e">
        <f ca="true">+IF(AND(ISNUMBER(OFFSET('Water Data'!$E$9,0,10*ROW('Water Data'!E171))),'Data Summary'!BX177="Yes"),OFFSET('Water Data'!$E$9,0,10*ROW('Water Data'!E171)),NA())</f>
        <v>#N/A</v>
      </c>
      <c r="J177" s="97" t="e">
        <f ca="true">+IF(AND(ISNUMBER(OFFSET('Water Data'!$F$4,0,10*ROW('Water Data'!F171))),'Data Summary'!BY177="Yes"),100-OFFSET('Water Data'!$F$4,0,10*ROW('Water Data'!F171)),NA())</f>
        <v>#N/A</v>
      </c>
      <c r="K177" s="97" t="e">
        <f ca="true">+IF(AND(ISNUMBER(OFFSET('Water Data'!$F$6,0,10*ROW('Water Data'!F171))),'Data Summary'!BZ177="Yes"),OFFSET('Water Data'!$F$6,0,10*ROW('Water Data'!F171)),NA())</f>
        <v>#N/A</v>
      </c>
      <c r="L177" s="97" t="e">
        <f ca="true">+IF(AND(ISNUMBER(OFFSET('Water Data'!$F$9,0,10*ROW('Water Data'!F171))),'Data Summary'!CA177="Yes"),OFFSET('Water Data'!$F$9,0,10*ROW('Water Data'!F171)),NA())</f>
        <v>#N/A</v>
      </c>
      <c r="M177" s="97" t="e">
        <f ca="true">+IF(AND(ISNUMBER(OFFSET('Water Data'!$G$4,0,10*ROW('Water Data'!G171))),'Data Summary'!CB177="Yes"),100-OFFSET('Water Data'!$G$4,0,10*ROW('Water Data'!G171)),NA())</f>
        <v>#N/A</v>
      </c>
      <c r="N177" s="97" t="e">
        <f ca="true">+IF(AND(ISNUMBER(OFFSET('Water Data'!$G$6,0,10*ROW('Water Data'!G171))),'Data Summary'!CC177="Yes"),OFFSET('Water Data'!$G$6,0,10*ROW('Water Data'!G171)),NA())</f>
        <v>#N/A</v>
      </c>
      <c r="O177" s="97" t="e">
        <f ca="true">+IF(AND(ISNUMBER(OFFSET('Water Data'!$G$9,0,10*ROW('Water Data'!G171))),'Data Summary'!CD177="Yes"),OFFSET('Water Data'!$G$9,0,10*ROW('Water Data'!G171)),NA())</f>
        <v>#N/A</v>
      </c>
      <c r="P177" s="97" t="e">
        <f ca="true">+IF(AND(ISNUMBER(OFFSET('Water Data'!$H$4,0,10*ROW('Water Data'!H171))),'Data Summary'!CE177="Yes"),100-OFFSET('Water Data'!$H$4,0,10*ROW('Water Data'!H171)),NA())</f>
        <v>#N/A</v>
      </c>
      <c r="Q177" s="97" t="e">
        <f ca="true">+IF(AND(ISNUMBER(OFFSET('Water Data'!$H$6,0,10*ROW('Water Data'!H171))),'Data Summary'!CF177="Yes"),OFFSET('Water Data'!$H$6,0,10*ROW('Water Data'!H171)),NA())</f>
        <v>#N/A</v>
      </c>
      <c r="R177" s="97" t="e">
        <f ca="true">+IF(AND(ISNUMBER(OFFSET('Water Data'!$H$9,0,10*ROW('Water Data'!H171))),'Data Summary'!CG177="Yes"),OFFSET('Water Data'!$H$9,0,10*ROW('Water Data'!H171)),NA())</f>
        <v>#N/A</v>
      </c>
      <c r="S177" s="97" t="e">
        <f ca="true">+IF(AND(ISNUMBER(OFFSET('Water Data'!$I$4,0,10*ROW('Water Data'!I171))),'Data Summary'!CH177="Yes"),100-OFFSET('Water Data'!$I$4,0,10*ROW('Water Data'!I171)),NA())</f>
        <v>#N/A</v>
      </c>
      <c r="T177" s="97" t="e">
        <f ca="true">+IF(AND(ISNUMBER(OFFSET('Water Data'!$I$6,0,10*ROW('Water Data'!I171))),'Data Summary'!CI177="Yes"),OFFSET('Water Data'!$I$6,0,10*ROW('Water Data'!I171)),NA())</f>
        <v>#N/A</v>
      </c>
      <c r="U177" s="97" t="e">
        <f ca="true">+IF(AND(ISNUMBER(OFFSET('Water Data'!$I$9,0,10*ROW('Water Data'!I171))),'Data Summary'!CJ177="Yes"),OFFSET('Water Data'!$I$9,0,10*ROW('Water Data'!I171)),NA())</f>
        <v>#N/A</v>
      </c>
      <c r="V177" s="98" t="e">
        <f ca="true">+IF(AND(ISNUMBER(OFFSET('Sanitation Data'!$D$4,0,10*ROW('Sanitation Data'!D171))),'Data Summary'!CK177="Yes"),100-OFFSET('Sanitation Data'!$D$4,0,10*ROW('Sanitation Data'!D171)),NA())</f>
        <v>#N/A</v>
      </c>
      <c r="W177" s="98" t="e">
        <f ca="true">+IF(AND(ISNUMBER(OFFSET('Sanitation Data'!$D$6,0,10*ROW('Sanitation Data'!D171))),'Data Summary'!CL177="Yes"),OFFSET('Sanitation Data'!$D$6,0,10*ROW('Sanitation Data'!D171)),NA())</f>
        <v>#N/A</v>
      </c>
      <c r="X177" s="98" t="e">
        <f ca="true">+IF(AND(ISNUMBER(OFFSET('Sanitation Data'!$D$10,0,10*ROW('Sanitation Data'!D171))),'Data Summary'!CM177="Yes"),OFFSET('Sanitation Data'!$D$10,0,10*ROW('Sanitation Data'!D171)),NA())</f>
        <v>#N/A</v>
      </c>
      <c r="Y177" s="98" t="e">
        <f ca="true">+IF(AND(ISNUMBER(OFFSET('Sanitation Data'!$D$11,0,10*ROW('Sanitation Data'!D171))),'Data Summary'!CN177="Yes"),OFFSET('Sanitation Data'!$D$11,0,10*ROW('Sanitation Data'!D171)),NA())</f>
        <v>#N/A</v>
      </c>
      <c r="Z177" s="98" t="e">
        <f ca="true">+IF(AND(ISNUMBER(OFFSET('Sanitation Data'!$D$12,0,10*ROW('Sanitation Data'!D171))),'Data Summary'!CO177="Yes"),OFFSET('Sanitation Data'!$D$12,0,10*ROW('Sanitation Data'!D171)),NA())</f>
        <v>#N/A</v>
      </c>
      <c r="AA177" s="98" t="e">
        <f ca="true">+IF(AND(ISNUMBER(OFFSET('Sanitation Data'!$E$4,0,10*ROW('Sanitation Data'!E171))),'Data Summary'!CP177="Yes"),100-OFFSET('Sanitation Data'!$E$4,0,10*ROW('Sanitation Data'!E171)),NA())</f>
        <v>#N/A</v>
      </c>
      <c r="AB177" s="98" t="e">
        <f ca="true">+IF(AND(ISNUMBER(OFFSET('Sanitation Data'!$E$6,0,10*ROW('Sanitation Data'!E171))),'Data Summary'!CQ177="Yes"),OFFSET('Sanitation Data'!$E$6,0,10*ROW('Sanitation Data'!E171)),NA())</f>
        <v>#N/A</v>
      </c>
      <c r="AC177" s="98" t="e">
        <f ca="true">+IF(AND(ISNUMBER(OFFSET('Sanitation Data'!$E$10,0,10*ROW('Sanitation Data'!E171))),'Data Summary'!CR177="Yes"),OFFSET('Sanitation Data'!$E$10,0,10*ROW('Sanitation Data'!E171)),NA())</f>
        <v>#N/A</v>
      </c>
      <c r="AD177" s="98" t="e">
        <f ca="true">+IF(AND(ISNUMBER(OFFSET('Sanitation Data'!$E$11,0,10*ROW('Sanitation Data'!E171))),'Data Summary'!CS177="Yes"),OFFSET('Sanitation Data'!$E$11,0,10*ROW('Sanitation Data'!E171)),NA())</f>
        <v>#N/A</v>
      </c>
      <c r="AE177" s="98" t="e">
        <f ca="true">+IF(AND(ISNUMBER(OFFSET('Sanitation Data'!$E$12,0,10*ROW('Sanitation Data'!E171))),'Data Summary'!CT177="Yes"),OFFSET('Sanitation Data'!$E$12,0,10*ROW('Sanitation Data'!E171)),NA())</f>
        <v>#N/A</v>
      </c>
      <c r="AF177" s="98" t="e">
        <f ca="true">+IF(AND(ISNUMBER(OFFSET('Sanitation Data'!$F$4,0,10*ROW('Sanitation Data'!F171))),'Data Summary'!CU177="Yes"),100-OFFSET('Sanitation Data'!$F$4,0,10*ROW('Sanitation Data'!F171)),NA())</f>
        <v>#N/A</v>
      </c>
      <c r="AG177" s="98" t="e">
        <f ca="true">+IF(AND(ISNUMBER(OFFSET('Sanitation Data'!$F$6,0,10*ROW('Sanitation Data'!F171))),'Data Summary'!CV177="Yes"),OFFSET('Sanitation Data'!$F$6,0,10*ROW('Sanitation Data'!F171)),NA())</f>
        <v>#N/A</v>
      </c>
      <c r="AH177" s="98" t="e">
        <f ca="true">+IF(AND(ISNUMBER(OFFSET('Sanitation Data'!$F$10,0,10*ROW('Sanitation Data'!F171))),'Data Summary'!CW177="Yes"),OFFSET('Sanitation Data'!$F$10,0,10*ROW('Sanitation Data'!F171)),NA())</f>
        <v>#N/A</v>
      </c>
      <c r="AI177" s="98" t="e">
        <f ca="true">+IF(AND(ISNUMBER(OFFSET('Sanitation Data'!$F$11,0,10*ROW('Sanitation Data'!F171))),'Data Summary'!CX177="Yes"),OFFSET('Sanitation Data'!$F$11,0,10*ROW('Sanitation Data'!F171)),NA())</f>
        <v>#N/A</v>
      </c>
      <c r="AJ177" s="98" t="e">
        <f ca="true">+IF(AND(ISNUMBER(OFFSET('Sanitation Data'!$F$12,0,10*ROW('Sanitation Data'!F171))),'Data Summary'!CY177="Yes"),OFFSET('Sanitation Data'!$F$12,0,10*ROW('Sanitation Data'!F171)),NA())</f>
        <v>#N/A</v>
      </c>
      <c r="AK177" s="98" t="e">
        <f ca="true">+IF(AND(ISNUMBER(OFFSET('Sanitation Data'!$G$4,0,10*ROW('Sanitation Data'!G171))),'Data Summary'!CZ177="Yes"),100-OFFSET('Sanitation Data'!$G$4,0,10*ROW('Sanitation Data'!G171)),NA())</f>
        <v>#N/A</v>
      </c>
      <c r="AL177" s="98" t="e">
        <f ca="true">+IF(AND(ISNUMBER(OFFSET('Sanitation Data'!$G$6,0,10*ROW('Sanitation Data'!G171))),'Data Summary'!DA177="Yes"),OFFSET('Sanitation Data'!$G$6,0,10*ROW('Sanitation Data'!G171)),NA())</f>
        <v>#N/A</v>
      </c>
      <c r="AM177" s="98" t="e">
        <f ca="true">+IF(AND(ISNUMBER(OFFSET('Sanitation Data'!$G$10,0,10*ROW('Sanitation Data'!G171))),'Data Summary'!DB177="Yes"),OFFSET('Sanitation Data'!$G$10,0,10*ROW('Sanitation Data'!G171)),NA())</f>
        <v>#N/A</v>
      </c>
      <c r="AN177" s="98" t="e">
        <f ca="true">+IF(AND(ISNUMBER(OFFSET('Sanitation Data'!$G$11,0,10*ROW('Sanitation Data'!G171))),'Data Summary'!DC177="Yes"),OFFSET('Sanitation Data'!$G$11,0,10*ROW('Sanitation Data'!G171)),NA())</f>
        <v>#N/A</v>
      </c>
      <c r="AO177" s="98" t="e">
        <f ca="true">+IF(AND(ISNUMBER(OFFSET('Sanitation Data'!$G$12,0,10*ROW('Sanitation Data'!G171))),'Data Summary'!DD177="Yes"),OFFSET('Sanitation Data'!$G$12,0,10*ROW('Sanitation Data'!G171)),NA())</f>
        <v>#N/A</v>
      </c>
      <c r="AP177" s="98" t="e">
        <f ca="true">+IF(AND(ISNUMBER(OFFSET('Sanitation Data'!$H$4,0,10*ROW('Sanitation Data'!H171))),'Data Summary'!DE177="Yes"),100-OFFSET('Sanitation Data'!$H$4,0,10*ROW('Sanitation Data'!H171)),NA())</f>
        <v>#N/A</v>
      </c>
      <c r="AQ177" s="98" t="e">
        <f ca="true">+IF(AND(ISNUMBER(OFFSET('Sanitation Data'!$H$6,0,10*ROW('Sanitation Data'!H171))),'Data Summary'!DF177="Yes"),OFFSET('Sanitation Data'!$H$6,0,10*ROW('Sanitation Data'!H171)),NA())</f>
        <v>#N/A</v>
      </c>
      <c r="AR177" s="98" t="e">
        <f ca="true">+IF(AND(ISNUMBER(OFFSET('Sanitation Data'!$H$10,0,10*ROW('Sanitation Data'!H171))),'Data Summary'!DG177="Yes"),OFFSET('Sanitation Data'!$H$10,0,10*ROW('Sanitation Data'!H171)),NA())</f>
        <v>#N/A</v>
      </c>
      <c r="AS177" s="98" t="e">
        <f ca="true">+IF(AND(ISNUMBER(OFFSET('Sanitation Data'!$H$11,0,10*ROW('Sanitation Data'!H171))),'Data Summary'!DH177="Yes"),OFFSET('Sanitation Data'!$H$11,0,10*ROW('Sanitation Data'!H171)),NA())</f>
        <v>#N/A</v>
      </c>
      <c r="AT177" s="98" t="e">
        <f ca="true">+IF(AND(ISNUMBER(OFFSET('Sanitation Data'!$H$12,0,10*ROW('Sanitation Data'!H171))),'Data Summary'!DI177="Yes"),OFFSET('Sanitation Data'!$H$12,0,10*ROW('Sanitation Data'!H171)),NA())</f>
        <v>#N/A</v>
      </c>
      <c r="AU177" s="98" t="e">
        <f ca="true">+IF(AND(ISNUMBER(OFFSET('Sanitation Data'!$I$4,0,10*ROW('Sanitation Data'!I171))),'Data Summary'!DJ177="Yes"),100-OFFSET('Sanitation Data'!$I$4,0,10*ROW('Sanitation Data'!I171)),NA())</f>
        <v>#N/A</v>
      </c>
      <c r="AV177" s="98" t="e">
        <f ca="true">+IF(AND(ISNUMBER(OFFSET('Sanitation Data'!$I$6,0,10*ROW('Sanitation Data'!I171))),'Data Summary'!DK177="Yes"),OFFSET('Sanitation Data'!$I$6,0,10*ROW('Sanitation Data'!I171)),NA())</f>
        <v>#N/A</v>
      </c>
      <c r="AW177" s="98" t="e">
        <f ca="true">+IF(AND(ISNUMBER(OFFSET('Sanitation Data'!$I$10,0,10*ROW('Sanitation Data'!I171))),'Data Summary'!DL177="Yes"),OFFSET('Sanitation Data'!$I$10,0,10*ROW('Sanitation Data'!I171)),NA())</f>
        <v>#N/A</v>
      </c>
      <c r="AX177" s="98" t="e">
        <f ca="true">+IF(AND(ISNUMBER(OFFSET('Sanitation Data'!$I$11,0,10*ROW('Sanitation Data'!I171))),'Data Summary'!DM177="Yes"),OFFSET('Sanitation Data'!$I$11,0,10*ROW('Sanitation Data'!I171)),NA())</f>
        <v>#N/A</v>
      </c>
      <c r="AY177" s="98" t="e">
        <f ca="true">+IF(AND(ISNUMBER(OFFSET('Sanitation Data'!$I$12,0,10*ROW('Sanitation Data'!I171))),'Data Summary'!DN177="Yes"),OFFSET('Sanitation Data'!$I$12,0,10*ROW('Sanitation Data'!I171)),NA())</f>
        <v>#N/A</v>
      </c>
      <c r="AZ177" s="99" t="e">
        <f ca="true">+IF(AND(ISNUMBER(OFFSET('Hygiene Data'!$D$5,0,10*ROW('Hygiene Data'!D171))),'Data Summary'!DO177="Yes"),OFFSET('Hygiene Data'!$D$5,0,10*ROW('Hygiene Data'!D171)),NA())</f>
        <v>#N/A</v>
      </c>
      <c r="BA177" s="99" t="e">
        <f ca="true">+IF(AND(ISNUMBER(OFFSET('Hygiene Data'!$D$7,0,10*ROW('Hygiene Data'!D171))),'Data Summary'!DP177="Yes"),OFFSET('Hygiene Data'!$D$7,0,10*ROW('Hygiene Data'!D171)),NA())</f>
        <v>#N/A</v>
      </c>
      <c r="BB177" s="99" t="e">
        <f ca="true">+IF(AND(ISNUMBER(OFFSET('Hygiene Data'!$D$9,0,10*ROW('Hygiene Data'!D171))),'Data Summary'!DQ177="Yes"),OFFSET('Hygiene Data'!$D$9,0,10*ROW('Hygiene Data'!D171)),NA())</f>
        <v>#N/A</v>
      </c>
      <c r="BC177" s="99" t="e">
        <f ca="true">+IF(AND(ISNUMBER(OFFSET('Hygiene Data'!$E$5,0,10*ROW('Hygiene Data'!E171))),'Data Summary'!DR177="Yes"),OFFSET('Hygiene Data'!$E$5,0,10*ROW('Hygiene Data'!E171)),NA())</f>
        <v>#N/A</v>
      </c>
      <c r="BD177" s="99" t="e">
        <f ca="true">+IF(AND(ISNUMBER(OFFSET('Hygiene Data'!$E$7,0,10*ROW('Hygiene Data'!E171))),'Data Summary'!DS177="Yes"),OFFSET('Hygiene Data'!$E$7,0,10*ROW('Hygiene Data'!E171)),NA())</f>
        <v>#N/A</v>
      </c>
      <c r="BE177" s="99" t="e">
        <f ca="true">+IF(AND(ISNUMBER(OFFSET('Hygiene Data'!$E$9,0,10*ROW('Hygiene Data'!E171))),'Data Summary'!DT177="Yes"),OFFSET('Hygiene Data'!$E$9,0,10*ROW('Hygiene Data'!E171)),NA())</f>
        <v>#N/A</v>
      </c>
      <c r="BF177" s="99" t="e">
        <f ca="true">+IF(AND(ISNUMBER(OFFSET('Hygiene Data'!$F$5,0,10*ROW('Hygiene Data'!F171))),'Data Summary'!DU177="Yes"),OFFSET('Hygiene Data'!$F$5,0,10*ROW('Hygiene Data'!F171)),NA())</f>
        <v>#N/A</v>
      </c>
      <c r="BG177" s="99" t="e">
        <f ca="true">+IF(AND(ISNUMBER(OFFSET('Hygiene Data'!$F$7,0,10*ROW('Hygiene Data'!F171))),'Data Summary'!DV177="Yes"),OFFSET('Hygiene Data'!$F$7,0,10*ROW('Hygiene Data'!F171)),NA())</f>
        <v>#N/A</v>
      </c>
      <c r="BH177" s="99" t="e">
        <f ca="true">+IF(AND(ISNUMBER(OFFSET('Hygiene Data'!$F$9,0,10*ROW('Hygiene Data'!F171))),'Data Summary'!DW177="Yes"),OFFSET('Hygiene Data'!$F$9,0,10*ROW('Hygiene Data'!F171)),NA())</f>
        <v>#N/A</v>
      </c>
      <c r="BI177" s="99" t="e">
        <f ca="true">+IF(AND(ISNUMBER(OFFSET('Hygiene Data'!$G$5,0,10*ROW('Hygiene Data'!G171))),'Data Summary'!DX177="Yes"),OFFSET('Hygiene Data'!$G$5,0,10*ROW('Hygiene Data'!G171)),NA())</f>
        <v>#N/A</v>
      </c>
      <c r="BJ177" s="99" t="e">
        <f ca="true">+IF(AND(ISNUMBER(OFFSET('Hygiene Data'!$G$7,0,10*ROW('Hygiene Data'!G171))),'Data Summary'!DY177="Yes"),OFFSET('Hygiene Data'!$G$7,0,10*ROW('Hygiene Data'!G171)),NA())</f>
        <v>#N/A</v>
      </c>
      <c r="BK177" s="99" t="e">
        <f ca="true">+IF(AND(ISNUMBER(OFFSET('Hygiene Data'!$G$9,0,10*ROW('Hygiene Data'!G171))),'Data Summary'!DZ177="Yes"),OFFSET('Hygiene Data'!$G$9,0,10*ROW('Hygiene Data'!G171)),NA())</f>
        <v>#N/A</v>
      </c>
      <c r="BL177" s="99" t="e">
        <f ca="true">+IF(AND(ISNUMBER(OFFSET('Hygiene Data'!$H$5,0,10*ROW('Hygiene Data'!H171))),'Data Summary'!EA177="Yes"),OFFSET('Hygiene Data'!$H$5,0,10*ROW('Hygiene Data'!H171)),NA())</f>
        <v>#N/A</v>
      </c>
      <c r="BM177" s="99" t="e">
        <f ca="true">+IF(AND(ISNUMBER(OFFSET('Hygiene Data'!$H$7,0,10*ROW('Hygiene Data'!H171))),'Data Summary'!EB177="Yes"),OFFSET('Hygiene Data'!$H$7,0,10*ROW('Hygiene Data'!H171)),NA())</f>
        <v>#N/A</v>
      </c>
      <c r="BN177" s="99" t="e">
        <f ca="true">+IF(AND(ISNUMBER(OFFSET('Hygiene Data'!$H$9,0,10*ROW('Hygiene Data'!H171))),'Data Summary'!EC177="Yes"),OFFSET('Hygiene Data'!$H$9,0,10*ROW('Hygiene Data'!H171)),NA())</f>
        <v>#N/A</v>
      </c>
      <c r="BO177" s="99" t="e">
        <f ca="true">+IF(AND(ISNUMBER(OFFSET('Hygiene Data'!$I$5,0,10*ROW('Hygiene Data'!I171))),'Data Summary'!ED177="Yes"),OFFSET('Hygiene Data'!$I$5,0,10*ROW('Hygiene Data'!I171)),NA())</f>
        <v>#N/A</v>
      </c>
      <c r="BP177" s="99" t="e">
        <f ca="true">+IF(AND(ISNUMBER(OFFSET('Hygiene Data'!$I$7,0,10*ROW('Hygiene Data'!I171))),'Data Summary'!EE177="Yes"),OFFSET('Hygiene Data'!$I$7,0,10*ROW('Hygiene Data'!I171)),NA())</f>
        <v>#N/A</v>
      </c>
      <c r="BQ177" s="99" t="e">
        <f ca="true">+IF(AND(ISNUMBER(OFFSET('Hygiene Data'!$I$9,0,10*ROW('Hygiene Data'!I171))),'Data Summary'!EF177="Yes"),OFFSET('Hygiene Data'!$I$9,0,10*ROW('Hygiene Data'!I171)),NA())</f>
        <v>#N/A</v>
      </c>
    </row>
    <row xmlns:x14ac="http://schemas.microsoft.com/office/spreadsheetml/2009/9/ac" r="178" x14ac:dyDescent="0.2">
      <c r="A178" s="337" t="e">
        <f ca="true">+RIGHT('Data Summary'!A178,LEN('Data Summary'!A178)-9)</f>
        <v>#VALUE!</v>
      </c>
      <c r="B178" s="38" t="str">
        <f ca="true">+IF(ISTEXT('Data Summary'!B178),'Data Summary'!B178,"")</f>
        <v/>
      </c>
      <c r="C178" s="336" t="e">
        <f ca="true">+VALUE('Data Summary'!C178)</f>
        <v>#VALUE!</v>
      </c>
      <c r="D178" s="97" t="e">
        <f ca="true">+IF(AND(ISNUMBER(OFFSET('Water Data'!$D$4,0,10*ROW('Water Data'!D172))),'Data Summary'!BS178="Yes"),100-OFFSET('Water Data'!$D$4,0,10*ROW('Water Data'!D172)),NA())</f>
        <v>#N/A</v>
      </c>
      <c r="E178" s="97" t="e">
        <f ca="true">+IF(AND(ISNUMBER(OFFSET('Water Data'!$D$6,0,10*ROW('Water Data'!D172))),'Data Summary'!BT178="Yes"),OFFSET('Water Data'!$D$6,0,10*ROW('Water Data'!D172)),NA())</f>
        <v>#N/A</v>
      </c>
      <c r="F178" s="97" t="e">
        <f ca="true">+IF(AND(ISNUMBER(OFFSET('Water Data'!$D$9,0,10*ROW('Water Data'!D172))),'Data Summary'!BU178="Yes"),OFFSET('Water Data'!$D$9,0,10*ROW('Water Data'!D172)),NA())</f>
        <v>#N/A</v>
      </c>
      <c r="G178" s="97" t="e">
        <f ca="true">+IF(AND(ISNUMBER(OFFSET('Water Data'!$E$4,0,10*ROW('Water Data'!E172))),'Data Summary'!BV178="Yes"),100-OFFSET('Water Data'!$E$4,0,10*ROW('Water Data'!E172)),NA())</f>
        <v>#N/A</v>
      </c>
      <c r="H178" s="97" t="e">
        <f ca="true">+IF(AND(ISNUMBER(OFFSET('Water Data'!$E$6,0,10*ROW('Water Data'!E172))),'Data Summary'!BW178="Yes"),OFFSET('Water Data'!$E$6,0,10*ROW('Water Data'!E172)),NA())</f>
        <v>#N/A</v>
      </c>
      <c r="I178" s="97" t="e">
        <f ca="true">+IF(AND(ISNUMBER(OFFSET('Water Data'!$E$9,0,10*ROW('Water Data'!E172))),'Data Summary'!BX178="Yes"),OFFSET('Water Data'!$E$9,0,10*ROW('Water Data'!E172)),NA())</f>
        <v>#N/A</v>
      </c>
      <c r="J178" s="97" t="e">
        <f ca="true">+IF(AND(ISNUMBER(OFFSET('Water Data'!$F$4,0,10*ROW('Water Data'!F172))),'Data Summary'!BY178="Yes"),100-OFFSET('Water Data'!$F$4,0,10*ROW('Water Data'!F172)),NA())</f>
        <v>#N/A</v>
      </c>
      <c r="K178" s="97" t="e">
        <f ca="true">+IF(AND(ISNUMBER(OFFSET('Water Data'!$F$6,0,10*ROW('Water Data'!F172))),'Data Summary'!BZ178="Yes"),OFFSET('Water Data'!$F$6,0,10*ROW('Water Data'!F172)),NA())</f>
        <v>#N/A</v>
      </c>
      <c r="L178" s="97" t="e">
        <f ca="true">+IF(AND(ISNUMBER(OFFSET('Water Data'!$F$9,0,10*ROW('Water Data'!F172))),'Data Summary'!CA178="Yes"),OFFSET('Water Data'!$F$9,0,10*ROW('Water Data'!F172)),NA())</f>
        <v>#N/A</v>
      </c>
      <c r="M178" s="97" t="e">
        <f ca="true">+IF(AND(ISNUMBER(OFFSET('Water Data'!$G$4,0,10*ROW('Water Data'!G172))),'Data Summary'!CB178="Yes"),100-OFFSET('Water Data'!$G$4,0,10*ROW('Water Data'!G172)),NA())</f>
        <v>#N/A</v>
      </c>
      <c r="N178" s="97" t="e">
        <f ca="true">+IF(AND(ISNUMBER(OFFSET('Water Data'!$G$6,0,10*ROW('Water Data'!G172))),'Data Summary'!CC178="Yes"),OFFSET('Water Data'!$G$6,0,10*ROW('Water Data'!G172)),NA())</f>
        <v>#N/A</v>
      </c>
      <c r="O178" s="97" t="e">
        <f ca="true">+IF(AND(ISNUMBER(OFFSET('Water Data'!$G$9,0,10*ROW('Water Data'!G172))),'Data Summary'!CD178="Yes"),OFFSET('Water Data'!$G$9,0,10*ROW('Water Data'!G172)),NA())</f>
        <v>#N/A</v>
      </c>
      <c r="P178" s="97" t="e">
        <f ca="true">+IF(AND(ISNUMBER(OFFSET('Water Data'!$H$4,0,10*ROW('Water Data'!H172))),'Data Summary'!CE178="Yes"),100-OFFSET('Water Data'!$H$4,0,10*ROW('Water Data'!H172)),NA())</f>
        <v>#N/A</v>
      </c>
      <c r="Q178" s="97" t="e">
        <f ca="true">+IF(AND(ISNUMBER(OFFSET('Water Data'!$H$6,0,10*ROW('Water Data'!H172))),'Data Summary'!CF178="Yes"),OFFSET('Water Data'!$H$6,0,10*ROW('Water Data'!H172)),NA())</f>
        <v>#N/A</v>
      </c>
      <c r="R178" s="97" t="e">
        <f ca="true">+IF(AND(ISNUMBER(OFFSET('Water Data'!$H$9,0,10*ROW('Water Data'!H172))),'Data Summary'!CG178="Yes"),OFFSET('Water Data'!$H$9,0,10*ROW('Water Data'!H172)),NA())</f>
        <v>#N/A</v>
      </c>
      <c r="S178" s="97" t="e">
        <f ca="true">+IF(AND(ISNUMBER(OFFSET('Water Data'!$I$4,0,10*ROW('Water Data'!I172))),'Data Summary'!CH178="Yes"),100-OFFSET('Water Data'!$I$4,0,10*ROW('Water Data'!I172)),NA())</f>
        <v>#N/A</v>
      </c>
      <c r="T178" s="97" t="e">
        <f ca="true">+IF(AND(ISNUMBER(OFFSET('Water Data'!$I$6,0,10*ROW('Water Data'!I172))),'Data Summary'!CI178="Yes"),OFFSET('Water Data'!$I$6,0,10*ROW('Water Data'!I172)),NA())</f>
        <v>#N/A</v>
      </c>
      <c r="U178" s="97" t="e">
        <f ca="true">+IF(AND(ISNUMBER(OFFSET('Water Data'!$I$9,0,10*ROW('Water Data'!I172))),'Data Summary'!CJ178="Yes"),OFFSET('Water Data'!$I$9,0,10*ROW('Water Data'!I172)),NA())</f>
        <v>#N/A</v>
      </c>
      <c r="V178" s="98" t="e">
        <f ca="true">+IF(AND(ISNUMBER(OFFSET('Sanitation Data'!$D$4,0,10*ROW('Sanitation Data'!D172))),'Data Summary'!CK178="Yes"),100-OFFSET('Sanitation Data'!$D$4,0,10*ROW('Sanitation Data'!D172)),NA())</f>
        <v>#N/A</v>
      </c>
      <c r="W178" s="98" t="e">
        <f ca="true">+IF(AND(ISNUMBER(OFFSET('Sanitation Data'!$D$6,0,10*ROW('Sanitation Data'!D172))),'Data Summary'!CL178="Yes"),OFFSET('Sanitation Data'!$D$6,0,10*ROW('Sanitation Data'!D172)),NA())</f>
        <v>#N/A</v>
      </c>
      <c r="X178" s="98" t="e">
        <f ca="true">+IF(AND(ISNUMBER(OFFSET('Sanitation Data'!$D$10,0,10*ROW('Sanitation Data'!D172))),'Data Summary'!CM178="Yes"),OFFSET('Sanitation Data'!$D$10,0,10*ROW('Sanitation Data'!D172)),NA())</f>
        <v>#N/A</v>
      </c>
      <c r="Y178" s="98" t="e">
        <f ca="true">+IF(AND(ISNUMBER(OFFSET('Sanitation Data'!$D$11,0,10*ROW('Sanitation Data'!D172))),'Data Summary'!CN178="Yes"),OFFSET('Sanitation Data'!$D$11,0,10*ROW('Sanitation Data'!D172)),NA())</f>
        <v>#N/A</v>
      </c>
      <c r="Z178" s="98" t="e">
        <f ca="true">+IF(AND(ISNUMBER(OFFSET('Sanitation Data'!$D$12,0,10*ROW('Sanitation Data'!D172))),'Data Summary'!CO178="Yes"),OFFSET('Sanitation Data'!$D$12,0,10*ROW('Sanitation Data'!D172)),NA())</f>
        <v>#N/A</v>
      </c>
      <c r="AA178" s="98" t="e">
        <f ca="true">+IF(AND(ISNUMBER(OFFSET('Sanitation Data'!$E$4,0,10*ROW('Sanitation Data'!E172))),'Data Summary'!CP178="Yes"),100-OFFSET('Sanitation Data'!$E$4,0,10*ROW('Sanitation Data'!E172)),NA())</f>
        <v>#N/A</v>
      </c>
      <c r="AB178" s="98" t="e">
        <f ca="true">+IF(AND(ISNUMBER(OFFSET('Sanitation Data'!$E$6,0,10*ROW('Sanitation Data'!E172))),'Data Summary'!CQ178="Yes"),OFFSET('Sanitation Data'!$E$6,0,10*ROW('Sanitation Data'!E172)),NA())</f>
        <v>#N/A</v>
      </c>
      <c r="AC178" s="98" t="e">
        <f ca="true">+IF(AND(ISNUMBER(OFFSET('Sanitation Data'!$E$10,0,10*ROW('Sanitation Data'!E172))),'Data Summary'!CR178="Yes"),OFFSET('Sanitation Data'!$E$10,0,10*ROW('Sanitation Data'!E172)),NA())</f>
        <v>#N/A</v>
      </c>
      <c r="AD178" s="98" t="e">
        <f ca="true">+IF(AND(ISNUMBER(OFFSET('Sanitation Data'!$E$11,0,10*ROW('Sanitation Data'!E172))),'Data Summary'!CS178="Yes"),OFFSET('Sanitation Data'!$E$11,0,10*ROW('Sanitation Data'!E172)),NA())</f>
        <v>#N/A</v>
      </c>
      <c r="AE178" s="98" t="e">
        <f ca="true">+IF(AND(ISNUMBER(OFFSET('Sanitation Data'!$E$12,0,10*ROW('Sanitation Data'!E172))),'Data Summary'!CT178="Yes"),OFFSET('Sanitation Data'!$E$12,0,10*ROW('Sanitation Data'!E172)),NA())</f>
        <v>#N/A</v>
      </c>
      <c r="AF178" s="98" t="e">
        <f ca="true">+IF(AND(ISNUMBER(OFFSET('Sanitation Data'!$F$4,0,10*ROW('Sanitation Data'!F172))),'Data Summary'!CU178="Yes"),100-OFFSET('Sanitation Data'!$F$4,0,10*ROW('Sanitation Data'!F172)),NA())</f>
        <v>#N/A</v>
      </c>
      <c r="AG178" s="98" t="e">
        <f ca="true">+IF(AND(ISNUMBER(OFFSET('Sanitation Data'!$F$6,0,10*ROW('Sanitation Data'!F172))),'Data Summary'!CV178="Yes"),OFFSET('Sanitation Data'!$F$6,0,10*ROW('Sanitation Data'!F172)),NA())</f>
        <v>#N/A</v>
      </c>
      <c r="AH178" s="98" t="e">
        <f ca="true">+IF(AND(ISNUMBER(OFFSET('Sanitation Data'!$F$10,0,10*ROW('Sanitation Data'!F172))),'Data Summary'!CW178="Yes"),OFFSET('Sanitation Data'!$F$10,0,10*ROW('Sanitation Data'!F172)),NA())</f>
        <v>#N/A</v>
      </c>
      <c r="AI178" s="98" t="e">
        <f ca="true">+IF(AND(ISNUMBER(OFFSET('Sanitation Data'!$F$11,0,10*ROW('Sanitation Data'!F172))),'Data Summary'!CX178="Yes"),OFFSET('Sanitation Data'!$F$11,0,10*ROW('Sanitation Data'!F172)),NA())</f>
        <v>#N/A</v>
      </c>
      <c r="AJ178" s="98" t="e">
        <f ca="true">+IF(AND(ISNUMBER(OFFSET('Sanitation Data'!$F$12,0,10*ROW('Sanitation Data'!F172))),'Data Summary'!CY178="Yes"),OFFSET('Sanitation Data'!$F$12,0,10*ROW('Sanitation Data'!F172)),NA())</f>
        <v>#N/A</v>
      </c>
      <c r="AK178" s="98" t="e">
        <f ca="true">+IF(AND(ISNUMBER(OFFSET('Sanitation Data'!$G$4,0,10*ROW('Sanitation Data'!G172))),'Data Summary'!CZ178="Yes"),100-OFFSET('Sanitation Data'!$G$4,0,10*ROW('Sanitation Data'!G172)),NA())</f>
        <v>#N/A</v>
      </c>
      <c r="AL178" s="98" t="e">
        <f ca="true">+IF(AND(ISNUMBER(OFFSET('Sanitation Data'!$G$6,0,10*ROW('Sanitation Data'!G172))),'Data Summary'!DA178="Yes"),OFFSET('Sanitation Data'!$G$6,0,10*ROW('Sanitation Data'!G172)),NA())</f>
        <v>#N/A</v>
      </c>
      <c r="AM178" s="98" t="e">
        <f ca="true">+IF(AND(ISNUMBER(OFFSET('Sanitation Data'!$G$10,0,10*ROW('Sanitation Data'!G172))),'Data Summary'!DB178="Yes"),OFFSET('Sanitation Data'!$G$10,0,10*ROW('Sanitation Data'!G172)),NA())</f>
        <v>#N/A</v>
      </c>
      <c r="AN178" s="98" t="e">
        <f ca="true">+IF(AND(ISNUMBER(OFFSET('Sanitation Data'!$G$11,0,10*ROW('Sanitation Data'!G172))),'Data Summary'!DC178="Yes"),OFFSET('Sanitation Data'!$G$11,0,10*ROW('Sanitation Data'!G172)),NA())</f>
        <v>#N/A</v>
      </c>
      <c r="AO178" s="98" t="e">
        <f ca="true">+IF(AND(ISNUMBER(OFFSET('Sanitation Data'!$G$12,0,10*ROW('Sanitation Data'!G172))),'Data Summary'!DD178="Yes"),OFFSET('Sanitation Data'!$G$12,0,10*ROW('Sanitation Data'!G172)),NA())</f>
        <v>#N/A</v>
      </c>
      <c r="AP178" s="98" t="e">
        <f ca="true">+IF(AND(ISNUMBER(OFFSET('Sanitation Data'!$H$4,0,10*ROW('Sanitation Data'!H172))),'Data Summary'!DE178="Yes"),100-OFFSET('Sanitation Data'!$H$4,0,10*ROW('Sanitation Data'!H172)),NA())</f>
        <v>#N/A</v>
      </c>
      <c r="AQ178" s="98" t="e">
        <f ca="true">+IF(AND(ISNUMBER(OFFSET('Sanitation Data'!$H$6,0,10*ROW('Sanitation Data'!H172))),'Data Summary'!DF178="Yes"),OFFSET('Sanitation Data'!$H$6,0,10*ROW('Sanitation Data'!H172)),NA())</f>
        <v>#N/A</v>
      </c>
      <c r="AR178" s="98" t="e">
        <f ca="true">+IF(AND(ISNUMBER(OFFSET('Sanitation Data'!$H$10,0,10*ROW('Sanitation Data'!H172))),'Data Summary'!DG178="Yes"),OFFSET('Sanitation Data'!$H$10,0,10*ROW('Sanitation Data'!H172)),NA())</f>
        <v>#N/A</v>
      </c>
      <c r="AS178" s="98" t="e">
        <f ca="true">+IF(AND(ISNUMBER(OFFSET('Sanitation Data'!$H$11,0,10*ROW('Sanitation Data'!H172))),'Data Summary'!DH178="Yes"),OFFSET('Sanitation Data'!$H$11,0,10*ROW('Sanitation Data'!H172)),NA())</f>
        <v>#N/A</v>
      </c>
      <c r="AT178" s="98" t="e">
        <f ca="true">+IF(AND(ISNUMBER(OFFSET('Sanitation Data'!$H$12,0,10*ROW('Sanitation Data'!H172))),'Data Summary'!DI178="Yes"),OFFSET('Sanitation Data'!$H$12,0,10*ROW('Sanitation Data'!H172)),NA())</f>
        <v>#N/A</v>
      </c>
      <c r="AU178" s="98" t="e">
        <f ca="true">+IF(AND(ISNUMBER(OFFSET('Sanitation Data'!$I$4,0,10*ROW('Sanitation Data'!I172))),'Data Summary'!DJ178="Yes"),100-OFFSET('Sanitation Data'!$I$4,0,10*ROW('Sanitation Data'!I172)),NA())</f>
        <v>#N/A</v>
      </c>
      <c r="AV178" s="98" t="e">
        <f ca="true">+IF(AND(ISNUMBER(OFFSET('Sanitation Data'!$I$6,0,10*ROW('Sanitation Data'!I172))),'Data Summary'!DK178="Yes"),OFFSET('Sanitation Data'!$I$6,0,10*ROW('Sanitation Data'!I172)),NA())</f>
        <v>#N/A</v>
      </c>
      <c r="AW178" s="98" t="e">
        <f ca="true">+IF(AND(ISNUMBER(OFFSET('Sanitation Data'!$I$10,0,10*ROW('Sanitation Data'!I172))),'Data Summary'!DL178="Yes"),OFFSET('Sanitation Data'!$I$10,0,10*ROW('Sanitation Data'!I172)),NA())</f>
        <v>#N/A</v>
      </c>
      <c r="AX178" s="98" t="e">
        <f ca="true">+IF(AND(ISNUMBER(OFFSET('Sanitation Data'!$I$11,0,10*ROW('Sanitation Data'!I172))),'Data Summary'!DM178="Yes"),OFFSET('Sanitation Data'!$I$11,0,10*ROW('Sanitation Data'!I172)),NA())</f>
        <v>#N/A</v>
      </c>
      <c r="AY178" s="98" t="e">
        <f ca="true">+IF(AND(ISNUMBER(OFFSET('Sanitation Data'!$I$12,0,10*ROW('Sanitation Data'!I172))),'Data Summary'!DN178="Yes"),OFFSET('Sanitation Data'!$I$12,0,10*ROW('Sanitation Data'!I172)),NA())</f>
        <v>#N/A</v>
      </c>
      <c r="AZ178" s="99" t="e">
        <f ca="true">+IF(AND(ISNUMBER(OFFSET('Hygiene Data'!$D$5,0,10*ROW('Hygiene Data'!D172))),'Data Summary'!DO178="Yes"),OFFSET('Hygiene Data'!$D$5,0,10*ROW('Hygiene Data'!D172)),NA())</f>
        <v>#N/A</v>
      </c>
      <c r="BA178" s="99" t="e">
        <f ca="true">+IF(AND(ISNUMBER(OFFSET('Hygiene Data'!$D$7,0,10*ROW('Hygiene Data'!D172))),'Data Summary'!DP178="Yes"),OFFSET('Hygiene Data'!$D$7,0,10*ROW('Hygiene Data'!D172)),NA())</f>
        <v>#N/A</v>
      </c>
      <c r="BB178" s="99" t="e">
        <f ca="true">+IF(AND(ISNUMBER(OFFSET('Hygiene Data'!$D$9,0,10*ROW('Hygiene Data'!D172))),'Data Summary'!DQ178="Yes"),OFFSET('Hygiene Data'!$D$9,0,10*ROW('Hygiene Data'!D172)),NA())</f>
        <v>#N/A</v>
      </c>
      <c r="BC178" s="99" t="e">
        <f ca="true">+IF(AND(ISNUMBER(OFFSET('Hygiene Data'!$E$5,0,10*ROW('Hygiene Data'!E172))),'Data Summary'!DR178="Yes"),OFFSET('Hygiene Data'!$E$5,0,10*ROW('Hygiene Data'!E172)),NA())</f>
        <v>#N/A</v>
      </c>
      <c r="BD178" s="99" t="e">
        <f ca="true">+IF(AND(ISNUMBER(OFFSET('Hygiene Data'!$E$7,0,10*ROW('Hygiene Data'!E172))),'Data Summary'!DS178="Yes"),OFFSET('Hygiene Data'!$E$7,0,10*ROW('Hygiene Data'!E172)),NA())</f>
        <v>#N/A</v>
      </c>
      <c r="BE178" s="99" t="e">
        <f ca="true">+IF(AND(ISNUMBER(OFFSET('Hygiene Data'!$E$9,0,10*ROW('Hygiene Data'!E172))),'Data Summary'!DT178="Yes"),OFFSET('Hygiene Data'!$E$9,0,10*ROW('Hygiene Data'!E172)),NA())</f>
        <v>#N/A</v>
      </c>
      <c r="BF178" s="99" t="e">
        <f ca="true">+IF(AND(ISNUMBER(OFFSET('Hygiene Data'!$F$5,0,10*ROW('Hygiene Data'!F172))),'Data Summary'!DU178="Yes"),OFFSET('Hygiene Data'!$F$5,0,10*ROW('Hygiene Data'!F172)),NA())</f>
        <v>#N/A</v>
      </c>
      <c r="BG178" s="99" t="e">
        <f ca="true">+IF(AND(ISNUMBER(OFFSET('Hygiene Data'!$F$7,0,10*ROW('Hygiene Data'!F172))),'Data Summary'!DV178="Yes"),OFFSET('Hygiene Data'!$F$7,0,10*ROW('Hygiene Data'!F172)),NA())</f>
        <v>#N/A</v>
      </c>
      <c r="BH178" s="99" t="e">
        <f ca="true">+IF(AND(ISNUMBER(OFFSET('Hygiene Data'!$F$9,0,10*ROW('Hygiene Data'!F172))),'Data Summary'!DW178="Yes"),OFFSET('Hygiene Data'!$F$9,0,10*ROW('Hygiene Data'!F172)),NA())</f>
        <v>#N/A</v>
      </c>
      <c r="BI178" s="99" t="e">
        <f ca="true">+IF(AND(ISNUMBER(OFFSET('Hygiene Data'!$G$5,0,10*ROW('Hygiene Data'!G172))),'Data Summary'!DX178="Yes"),OFFSET('Hygiene Data'!$G$5,0,10*ROW('Hygiene Data'!G172)),NA())</f>
        <v>#N/A</v>
      </c>
      <c r="BJ178" s="99" t="e">
        <f ca="true">+IF(AND(ISNUMBER(OFFSET('Hygiene Data'!$G$7,0,10*ROW('Hygiene Data'!G172))),'Data Summary'!DY178="Yes"),OFFSET('Hygiene Data'!$G$7,0,10*ROW('Hygiene Data'!G172)),NA())</f>
        <v>#N/A</v>
      </c>
      <c r="BK178" s="99" t="e">
        <f ca="true">+IF(AND(ISNUMBER(OFFSET('Hygiene Data'!$G$9,0,10*ROW('Hygiene Data'!G172))),'Data Summary'!DZ178="Yes"),OFFSET('Hygiene Data'!$G$9,0,10*ROW('Hygiene Data'!G172)),NA())</f>
        <v>#N/A</v>
      </c>
      <c r="BL178" s="99" t="e">
        <f ca="true">+IF(AND(ISNUMBER(OFFSET('Hygiene Data'!$H$5,0,10*ROW('Hygiene Data'!H172))),'Data Summary'!EA178="Yes"),OFFSET('Hygiene Data'!$H$5,0,10*ROW('Hygiene Data'!H172)),NA())</f>
        <v>#N/A</v>
      </c>
      <c r="BM178" s="99" t="e">
        <f ca="true">+IF(AND(ISNUMBER(OFFSET('Hygiene Data'!$H$7,0,10*ROW('Hygiene Data'!H172))),'Data Summary'!EB178="Yes"),OFFSET('Hygiene Data'!$H$7,0,10*ROW('Hygiene Data'!H172)),NA())</f>
        <v>#N/A</v>
      </c>
      <c r="BN178" s="99" t="e">
        <f ca="true">+IF(AND(ISNUMBER(OFFSET('Hygiene Data'!$H$9,0,10*ROW('Hygiene Data'!H172))),'Data Summary'!EC178="Yes"),OFFSET('Hygiene Data'!$H$9,0,10*ROW('Hygiene Data'!H172)),NA())</f>
        <v>#N/A</v>
      </c>
      <c r="BO178" s="99" t="e">
        <f ca="true">+IF(AND(ISNUMBER(OFFSET('Hygiene Data'!$I$5,0,10*ROW('Hygiene Data'!I172))),'Data Summary'!ED178="Yes"),OFFSET('Hygiene Data'!$I$5,0,10*ROW('Hygiene Data'!I172)),NA())</f>
        <v>#N/A</v>
      </c>
      <c r="BP178" s="99" t="e">
        <f ca="true">+IF(AND(ISNUMBER(OFFSET('Hygiene Data'!$I$7,0,10*ROW('Hygiene Data'!I172))),'Data Summary'!EE178="Yes"),OFFSET('Hygiene Data'!$I$7,0,10*ROW('Hygiene Data'!I172)),NA())</f>
        <v>#N/A</v>
      </c>
      <c r="BQ178" s="99" t="e">
        <f ca="true">+IF(AND(ISNUMBER(OFFSET('Hygiene Data'!$I$9,0,10*ROW('Hygiene Data'!I172))),'Data Summary'!EF178="Yes"),OFFSET('Hygiene Data'!$I$9,0,10*ROW('Hygiene Data'!I172)),NA())</f>
        <v>#N/A</v>
      </c>
    </row>
    <row xmlns:x14ac="http://schemas.microsoft.com/office/spreadsheetml/2009/9/ac" r="179" x14ac:dyDescent="0.2">
      <c r="A179" s="337" t="e">
        <f ca="true">+RIGHT('Data Summary'!A179,LEN('Data Summary'!A179)-9)</f>
        <v>#VALUE!</v>
      </c>
      <c r="B179" s="38" t="str">
        <f ca="true">+IF(ISTEXT('Data Summary'!B179),'Data Summary'!B179,"")</f>
        <v/>
      </c>
      <c r="C179" s="336" t="e">
        <f ca="true">+VALUE('Data Summary'!C179)</f>
        <v>#VALUE!</v>
      </c>
      <c r="D179" s="97" t="e">
        <f ca="true">+IF(AND(ISNUMBER(OFFSET('Water Data'!$D$4,0,10*ROW('Water Data'!D173))),'Data Summary'!BS179="Yes"),100-OFFSET('Water Data'!$D$4,0,10*ROW('Water Data'!D173)),NA())</f>
        <v>#N/A</v>
      </c>
      <c r="E179" s="97" t="e">
        <f ca="true">+IF(AND(ISNUMBER(OFFSET('Water Data'!$D$6,0,10*ROW('Water Data'!D173))),'Data Summary'!BT179="Yes"),OFFSET('Water Data'!$D$6,0,10*ROW('Water Data'!D173)),NA())</f>
        <v>#N/A</v>
      </c>
      <c r="F179" s="97" t="e">
        <f ca="true">+IF(AND(ISNUMBER(OFFSET('Water Data'!$D$9,0,10*ROW('Water Data'!D173))),'Data Summary'!BU179="Yes"),OFFSET('Water Data'!$D$9,0,10*ROW('Water Data'!D173)),NA())</f>
        <v>#N/A</v>
      </c>
      <c r="G179" s="97" t="e">
        <f ca="true">+IF(AND(ISNUMBER(OFFSET('Water Data'!$E$4,0,10*ROW('Water Data'!E173))),'Data Summary'!BV179="Yes"),100-OFFSET('Water Data'!$E$4,0,10*ROW('Water Data'!E173)),NA())</f>
        <v>#N/A</v>
      </c>
      <c r="H179" s="97" t="e">
        <f ca="true">+IF(AND(ISNUMBER(OFFSET('Water Data'!$E$6,0,10*ROW('Water Data'!E173))),'Data Summary'!BW179="Yes"),OFFSET('Water Data'!$E$6,0,10*ROW('Water Data'!E173)),NA())</f>
        <v>#N/A</v>
      </c>
      <c r="I179" s="97" t="e">
        <f ca="true">+IF(AND(ISNUMBER(OFFSET('Water Data'!$E$9,0,10*ROW('Water Data'!E173))),'Data Summary'!BX179="Yes"),OFFSET('Water Data'!$E$9,0,10*ROW('Water Data'!E173)),NA())</f>
        <v>#N/A</v>
      </c>
      <c r="J179" s="97" t="e">
        <f ca="true">+IF(AND(ISNUMBER(OFFSET('Water Data'!$F$4,0,10*ROW('Water Data'!F173))),'Data Summary'!BY179="Yes"),100-OFFSET('Water Data'!$F$4,0,10*ROW('Water Data'!F173)),NA())</f>
        <v>#N/A</v>
      </c>
      <c r="K179" s="97" t="e">
        <f ca="true">+IF(AND(ISNUMBER(OFFSET('Water Data'!$F$6,0,10*ROW('Water Data'!F173))),'Data Summary'!BZ179="Yes"),OFFSET('Water Data'!$F$6,0,10*ROW('Water Data'!F173)),NA())</f>
        <v>#N/A</v>
      </c>
      <c r="L179" s="97" t="e">
        <f ca="true">+IF(AND(ISNUMBER(OFFSET('Water Data'!$F$9,0,10*ROW('Water Data'!F173))),'Data Summary'!CA179="Yes"),OFFSET('Water Data'!$F$9,0,10*ROW('Water Data'!F173)),NA())</f>
        <v>#N/A</v>
      </c>
      <c r="M179" s="97" t="e">
        <f ca="true">+IF(AND(ISNUMBER(OFFSET('Water Data'!$G$4,0,10*ROW('Water Data'!G173))),'Data Summary'!CB179="Yes"),100-OFFSET('Water Data'!$G$4,0,10*ROW('Water Data'!G173)),NA())</f>
        <v>#N/A</v>
      </c>
      <c r="N179" s="97" t="e">
        <f ca="true">+IF(AND(ISNUMBER(OFFSET('Water Data'!$G$6,0,10*ROW('Water Data'!G173))),'Data Summary'!CC179="Yes"),OFFSET('Water Data'!$G$6,0,10*ROW('Water Data'!G173)),NA())</f>
        <v>#N/A</v>
      </c>
      <c r="O179" s="97" t="e">
        <f ca="true">+IF(AND(ISNUMBER(OFFSET('Water Data'!$G$9,0,10*ROW('Water Data'!G173))),'Data Summary'!CD179="Yes"),OFFSET('Water Data'!$G$9,0,10*ROW('Water Data'!G173)),NA())</f>
        <v>#N/A</v>
      </c>
      <c r="P179" s="97" t="e">
        <f ca="true">+IF(AND(ISNUMBER(OFFSET('Water Data'!$H$4,0,10*ROW('Water Data'!H173))),'Data Summary'!CE179="Yes"),100-OFFSET('Water Data'!$H$4,0,10*ROW('Water Data'!H173)),NA())</f>
        <v>#N/A</v>
      </c>
      <c r="Q179" s="97" t="e">
        <f ca="true">+IF(AND(ISNUMBER(OFFSET('Water Data'!$H$6,0,10*ROW('Water Data'!H173))),'Data Summary'!CF179="Yes"),OFFSET('Water Data'!$H$6,0,10*ROW('Water Data'!H173)),NA())</f>
        <v>#N/A</v>
      </c>
      <c r="R179" s="97" t="e">
        <f ca="true">+IF(AND(ISNUMBER(OFFSET('Water Data'!$H$9,0,10*ROW('Water Data'!H173))),'Data Summary'!CG179="Yes"),OFFSET('Water Data'!$H$9,0,10*ROW('Water Data'!H173)),NA())</f>
        <v>#N/A</v>
      </c>
      <c r="S179" s="97" t="e">
        <f ca="true">+IF(AND(ISNUMBER(OFFSET('Water Data'!$I$4,0,10*ROW('Water Data'!I173))),'Data Summary'!CH179="Yes"),100-OFFSET('Water Data'!$I$4,0,10*ROW('Water Data'!I173)),NA())</f>
        <v>#N/A</v>
      </c>
      <c r="T179" s="97" t="e">
        <f ca="true">+IF(AND(ISNUMBER(OFFSET('Water Data'!$I$6,0,10*ROW('Water Data'!I173))),'Data Summary'!CI179="Yes"),OFFSET('Water Data'!$I$6,0,10*ROW('Water Data'!I173)),NA())</f>
        <v>#N/A</v>
      </c>
      <c r="U179" s="97" t="e">
        <f ca="true">+IF(AND(ISNUMBER(OFFSET('Water Data'!$I$9,0,10*ROW('Water Data'!I173))),'Data Summary'!CJ179="Yes"),OFFSET('Water Data'!$I$9,0,10*ROW('Water Data'!I173)),NA())</f>
        <v>#N/A</v>
      </c>
      <c r="V179" s="98" t="e">
        <f ca="true">+IF(AND(ISNUMBER(OFFSET('Sanitation Data'!$D$4,0,10*ROW('Sanitation Data'!D173))),'Data Summary'!CK179="Yes"),100-OFFSET('Sanitation Data'!$D$4,0,10*ROW('Sanitation Data'!D173)),NA())</f>
        <v>#N/A</v>
      </c>
      <c r="W179" s="98" t="e">
        <f ca="true">+IF(AND(ISNUMBER(OFFSET('Sanitation Data'!$D$6,0,10*ROW('Sanitation Data'!D173))),'Data Summary'!CL179="Yes"),OFFSET('Sanitation Data'!$D$6,0,10*ROW('Sanitation Data'!D173)),NA())</f>
        <v>#N/A</v>
      </c>
      <c r="X179" s="98" t="e">
        <f ca="true">+IF(AND(ISNUMBER(OFFSET('Sanitation Data'!$D$10,0,10*ROW('Sanitation Data'!D173))),'Data Summary'!CM179="Yes"),OFFSET('Sanitation Data'!$D$10,0,10*ROW('Sanitation Data'!D173)),NA())</f>
        <v>#N/A</v>
      </c>
      <c r="Y179" s="98" t="e">
        <f ca="true">+IF(AND(ISNUMBER(OFFSET('Sanitation Data'!$D$11,0,10*ROW('Sanitation Data'!D173))),'Data Summary'!CN179="Yes"),OFFSET('Sanitation Data'!$D$11,0,10*ROW('Sanitation Data'!D173)),NA())</f>
        <v>#N/A</v>
      </c>
      <c r="Z179" s="98" t="e">
        <f ca="true">+IF(AND(ISNUMBER(OFFSET('Sanitation Data'!$D$12,0,10*ROW('Sanitation Data'!D173))),'Data Summary'!CO179="Yes"),OFFSET('Sanitation Data'!$D$12,0,10*ROW('Sanitation Data'!D173)),NA())</f>
        <v>#N/A</v>
      </c>
      <c r="AA179" s="98" t="e">
        <f ca="true">+IF(AND(ISNUMBER(OFFSET('Sanitation Data'!$E$4,0,10*ROW('Sanitation Data'!E173))),'Data Summary'!CP179="Yes"),100-OFFSET('Sanitation Data'!$E$4,0,10*ROW('Sanitation Data'!E173)),NA())</f>
        <v>#N/A</v>
      </c>
      <c r="AB179" s="98" t="e">
        <f ca="true">+IF(AND(ISNUMBER(OFFSET('Sanitation Data'!$E$6,0,10*ROW('Sanitation Data'!E173))),'Data Summary'!CQ179="Yes"),OFFSET('Sanitation Data'!$E$6,0,10*ROW('Sanitation Data'!E173)),NA())</f>
        <v>#N/A</v>
      </c>
      <c r="AC179" s="98" t="e">
        <f ca="true">+IF(AND(ISNUMBER(OFFSET('Sanitation Data'!$E$10,0,10*ROW('Sanitation Data'!E173))),'Data Summary'!CR179="Yes"),OFFSET('Sanitation Data'!$E$10,0,10*ROW('Sanitation Data'!E173)),NA())</f>
        <v>#N/A</v>
      </c>
      <c r="AD179" s="98" t="e">
        <f ca="true">+IF(AND(ISNUMBER(OFFSET('Sanitation Data'!$E$11,0,10*ROW('Sanitation Data'!E173))),'Data Summary'!CS179="Yes"),OFFSET('Sanitation Data'!$E$11,0,10*ROW('Sanitation Data'!E173)),NA())</f>
        <v>#N/A</v>
      </c>
      <c r="AE179" s="98" t="e">
        <f ca="true">+IF(AND(ISNUMBER(OFFSET('Sanitation Data'!$E$12,0,10*ROW('Sanitation Data'!E173))),'Data Summary'!CT179="Yes"),OFFSET('Sanitation Data'!$E$12,0,10*ROW('Sanitation Data'!E173)),NA())</f>
        <v>#N/A</v>
      </c>
      <c r="AF179" s="98" t="e">
        <f ca="true">+IF(AND(ISNUMBER(OFFSET('Sanitation Data'!$F$4,0,10*ROW('Sanitation Data'!F173))),'Data Summary'!CU179="Yes"),100-OFFSET('Sanitation Data'!$F$4,0,10*ROW('Sanitation Data'!F173)),NA())</f>
        <v>#N/A</v>
      </c>
      <c r="AG179" s="98" t="e">
        <f ca="true">+IF(AND(ISNUMBER(OFFSET('Sanitation Data'!$F$6,0,10*ROW('Sanitation Data'!F173))),'Data Summary'!CV179="Yes"),OFFSET('Sanitation Data'!$F$6,0,10*ROW('Sanitation Data'!F173)),NA())</f>
        <v>#N/A</v>
      </c>
      <c r="AH179" s="98" t="e">
        <f ca="true">+IF(AND(ISNUMBER(OFFSET('Sanitation Data'!$F$10,0,10*ROW('Sanitation Data'!F173))),'Data Summary'!CW179="Yes"),OFFSET('Sanitation Data'!$F$10,0,10*ROW('Sanitation Data'!F173)),NA())</f>
        <v>#N/A</v>
      </c>
      <c r="AI179" s="98" t="e">
        <f ca="true">+IF(AND(ISNUMBER(OFFSET('Sanitation Data'!$F$11,0,10*ROW('Sanitation Data'!F173))),'Data Summary'!CX179="Yes"),OFFSET('Sanitation Data'!$F$11,0,10*ROW('Sanitation Data'!F173)),NA())</f>
        <v>#N/A</v>
      </c>
      <c r="AJ179" s="98" t="e">
        <f ca="true">+IF(AND(ISNUMBER(OFFSET('Sanitation Data'!$F$12,0,10*ROW('Sanitation Data'!F173))),'Data Summary'!CY179="Yes"),OFFSET('Sanitation Data'!$F$12,0,10*ROW('Sanitation Data'!F173)),NA())</f>
        <v>#N/A</v>
      </c>
      <c r="AK179" s="98" t="e">
        <f ca="true">+IF(AND(ISNUMBER(OFFSET('Sanitation Data'!$G$4,0,10*ROW('Sanitation Data'!G173))),'Data Summary'!CZ179="Yes"),100-OFFSET('Sanitation Data'!$G$4,0,10*ROW('Sanitation Data'!G173)),NA())</f>
        <v>#N/A</v>
      </c>
      <c r="AL179" s="98" t="e">
        <f ca="true">+IF(AND(ISNUMBER(OFFSET('Sanitation Data'!$G$6,0,10*ROW('Sanitation Data'!G173))),'Data Summary'!DA179="Yes"),OFFSET('Sanitation Data'!$G$6,0,10*ROW('Sanitation Data'!G173)),NA())</f>
        <v>#N/A</v>
      </c>
      <c r="AM179" s="98" t="e">
        <f ca="true">+IF(AND(ISNUMBER(OFFSET('Sanitation Data'!$G$10,0,10*ROW('Sanitation Data'!G173))),'Data Summary'!DB179="Yes"),OFFSET('Sanitation Data'!$G$10,0,10*ROW('Sanitation Data'!G173)),NA())</f>
        <v>#N/A</v>
      </c>
      <c r="AN179" s="98" t="e">
        <f ca="true">+IF(AND(ISNUMBER(OFFSET('Sanitation Data'!$G$11,0,10*ROW('Sanitation Data'!G173))),'Data Summary'!DC179="Yes"),OFFSET('Sanitation Data'!$G$11,0,10*ROW('Sanitation Data'!G173)),NA())</f>
        <v>#N/A</v>
      </c>
      <c r="AO179" s="98" t="e">
        <f ca="true">+IF(AND(ISNUMBER(OFFSET('Sanitation Data'!$G$12,0,10*ROW('Sanitation Data'!G173))),'Data Summary'!DD179="Yes"),OFFSET('Sanitation Data'!$G$12,0,10*ROW('Sanitation Data'!G173)),NA())</f>
        <v>#N/A</v>
      </c>
      <c r="AP179" s="98" t="e">
        <f ca="true">+IF(AND(ISNUMBER(OFFSET('Sanitation Data'!$H$4,0,10*ROW('Sanitation Data'!H173))),'Data Summary'!DE179="Yes"),100-OFFSET('Sanitation Data'!$H$4,0,10*ROW('Sanitation Data'!H173)),NA())</f>
        <v>#N/A</v>
      </c>
      <c r="AQ179" s="98" t="e">
        <f ca="true">+IF(AND(ISNUMBER(OFFSET('Sanitation Data'!$H$6,0,10*ROW('Sanitation Data'!H173))),'Data Summary'!DF179="Yes"),OFFSET('Sanitation Data'!$H$6,0,10*ROW('Sanitation Data'!H173)),NA())</f>
        <v>#N/A</v>
      </c>
      <c r="AR179" s="98" t="e">
        <f ca="true">+IF(AND(ISNUMBER(OFFSET('Sanitation Data'!$H$10,0,10*ROW('Sanitation Data'!H173))),'Data Summary'!DG179="Yes"),OFFSET('Sanitation Data'!$H$10,0,10*ROW('Sanitation Data'!H173)),NA())</f>
        <v>#N/A</v>
      </c>
      <c r="AS179" s="98" t="e">
        <f ca="true">+IF(AND(ISNUMBER(OFFSET('Sanitation Data'!$H$11,0,10*ROW('Sanitation Data'!H173))),'Data Summary'!DH179="Yes"),OFFSET('Sanitation Data'!$H$11,0,10*ROW('Sanitation Data'!H173)),NA())</f>
        <v>#N/A</v>
      </c>
      <c r="AT179" s="98" t="e">
        <f ca="true">+IF(AND(ISNUMBER(OFFSET('Sanitation Data'!$H$12,0,10*ROW('Sanitation Data'!H173))),'Data Summary'!DI179="Yes"),OFFSET('Sanitation Data'!$H$12,0,10*ROW('Sanitation Data'!H173)),NA())</f>
        <v>#N/A</v>
      </c>
      <c r="AU179" s="98" t="e">
        <f ca="true">+IF(AND(ISNUMBER(OFFSET('Sanitation Data'!$I$4,0,10*ROW('Sanitation Data'!I173))),'Data Summary'!DJ179="Yes"),100-OFFSET('Sanitation Data'!$I$4,0,10*ROW('Sanitation Data'!I173)),NA())</f>
        <v>#N/A</v>
      </c>
      <c r="AV179" s="98" t="e">
        <f ca="true">+IF(AND(ISNUMBER(OFFSET('Sanitation Data'!$I$6,0,10*ROW('Sanitation Data'!I173))),'Data Summary'!DK179="Yes"),OFFSET('Sanitation Data'!$I$6,0,10*ROW('Sanitation Data'!I173)),NA())</f>
        <v>#N/A</v>
      </c>
      <c r="AW179" s="98" t="e">
        <f ca="true">+IF(AND(ISNUMBER(OFFSET('Sanitation Data'!$I$10,0,10*ROW('Sanitation Data'!I173))),'Data Summary'!DL179="Yes"),OFFSET('Sanitation Data'!$I$10,0,10*ROW('Sanitation Data'!I173)),NA())</f>
        <v>#N/A</v>
      </c>
      <c r="AX179" s="98" t="e">
        <f ca="true">+IF(AND(ISNUMBER(OFFSET('Sanitation Data'!$I$11,0,10*ROW('Sanitation Data'!I173))),'Data Summary'!DM179="Yes"),OFFSET('Sanitation Data'!$I$11,0,10*ROW('Sanitation Data'!I173)),NA())</f>
        <v>#N/A</v>
      </c>
      <c r="AY179" s="98" t="e">
        <f ca="true">+IF(AND(ISNUMBER(OFFSET('Sanitation Data'!$I$12,0,10*ROW('Sanitation Data'!I173))),'Data Summary'!DN179="Yes"),OFFSET('Sanitation Data'!$I$12,0,10*ROW('Sanitation Data'!I173)),NA())</f>
        <v>#N/A</v>
      </c>
      <c r="AZ179" s="99" t="e">
        <f ca="true">+IF(AND(ISNUMBER(OFFSET('Hygiene Data'!$D$5,0,10*ROW('Hygiene Data'!D173))),'Data Summary'!DO179="Yes"),OFFSET('Hygiene Data'!$D$5,0,10*ROW('Hygiene Data'!D173)),NA())</f>
        <v>#N/A</v>
      </c>
      <c r="BA179" s="99" t="e">
        <f ca="true">+IF(AND(ISNUMBER(OFFSET('Hygiene Data'!$D$7,0,10*ROW('Hygiene Data'!D173))),'Data Summary'!DP179="Yes"),OFFSET('Hygiene Data'!$D$7,0,10*ROW('Hygiene Data'!D173)),NA())</f>
        <v>#N/A</v>
      </c>
      <c r="BB179" s="99" t="e">
        <f ca="true">+IF(AND(ISNUMBER(OFFSET('Hygiene Data'!$D$9,0,10*ROW('Hygiene Data'!D173))),'Data Summary'!DQ179="Yes"),OFFSET('Hygiene Data'!$D$9,0,10*ROW('Hygiene Data'!D173)),NA())</f>
        <v>#N/A</v>
      </c>
      <c r="BC179" s="99" t="e">
        <f ca="true">+IF(AND(ISNUMBER(OFFSET('Hygiene Data'!$E$5,0,10*ROW('Hygiene Data'!E173))),'Data Summary'!DR179="Yes"),OFFSET('Hygiene Data'!$E$5,0,10*ROW('Hygiene Data'!E173)),NA())</f>
        <v>#N/A</v>
      </c>
      <c r="BD179" s="99" t="e">
        <f ca="true">+IF(AND(ISNUMBER(OFFSET('Hygiene Data'!$E$7,0,10*ROW('Hygiene Data'!E173))),'Data Summary'!DS179="Yes"),OFFSET('Hygiene Data'!$E$7,0,10*ROW('Hygiene Data'!E173)),NA())</f>
        <v>#N/A</v>
      </c>
      <c r="BE179" s="99" t="e">
        <f ca="true">+IF(AND(ISNUMBER(OFFSET('Hygiene Data'!$E$9,0,10*ROW('Hygiene Data'!E173))),'Data Summary'!DT179="Yes"),OFFSET('Hygiene Data'!$E$9,0,10*ROW('Hygiene Data'!E173)),NA())</f>
        <v>#N/A</v>
      </c>
      <c r="BF179" s="99" t="e">
        <f ca="true">+IF(AND(ISNUMBER(OFFSET('Hygiene Data'!$F$5,0,10*ROW('Hygiene Data'!F173))),'Data Summary'!DU179="Yes"),OFFSET('Hygiene Data'!$F$5,0,10*ROW('Hygiene Data'!F173)),NA())</f>
        <v>#N/A</v>
      </c>
      <c r="BG179" s="99" t="e">
        <f ca="true">+IF(AND(ISNUMBER(OFFSET('Hygiene Data'!$F$7,0,10*ROW('Hygiene Data'!F173))),'Data Summary'!DV179="Yes"),OFFSET('Hygiene Data'!$F$7,0,10*ROW('Hygiene Data'!F173)),NA())</f>
        <v>#N/A</v>
      </c>
      <c r="BH179" s="99" t="e">
        <f ca="true">+IF(AND(ISNUMBER(OFFSET('Hygiene Data'!$F$9,0,10*ROW('Hygiene Data'!F173))),'Data Summary'!DW179="Yes"),OFFSET('Hygiene Data'!$F$9,0,10*ROW('Hygiene Data'!F173)),NA())</f>
        <v>#N/A</v>
      </c>
      <c r="BI179" s="99" t="e">
        <f ca="true">+IF(AND(ISNUMBER(OFFSET('Hygiene Data'!$G$5,0,10*ROW('Hygiene Data'!G173))),'Data Summary'!DX179="Yes"),OFFSET('Hygiene Data'!$G$5,0,10*ROW('Hygiene Data'!G173)),NA())</f>
        <v>#N/A</v>
      </c>
      <c r="BJ179" s="99" t="e">
        <f ca="true">+IF(AND(ISNUMBER(OFFSET('Hygiene Data'!$G$7,0,10*ROW('Hygiene Data'!G173))),'Data Summary'!DY179="Yes"),OFFSET('Hygiene Data'!$G$7,0,10*ROW('Hygiene Data'!G173)),NA())</f>
        <v>#N/A</v>
      </c>
      <c r="BK179" s="99" t="e">
        <f ca="true">+IF(AND(ISNUMBER(OFFSET('Hygiene Data'!$G$9,0,10*ROW('Hygiene Data'!G173))),'Data Summary'!DZ179="Yes"),OFFSET('Hygiene Data'!$G$9,0,10*ROW('Hygiene Data'!G173)),NA())</f>
        <v>#N/A</v>
      </c>
      <c r="BL179" s="99" t="e">
        <f ca="true">+IF(AND(ISNUMBER(OFFSET('Hygiene Data'!$H$5,0,10*ROW('Hygiene Data'!H173))),'Data Summary'!EA179="Yes"),OFFSET('Hygiene Data'!$H$5,0,10*ROW('Hygiene Data'!H173)),NA())</f>
        <v>#N/A</v>
      </c>
      <c r="BM179" s="99" t="e">
        <f ca="true">+IF(AND(ISNUMBER(OFFSET('Hygiene Data'!$H$7,0,10*ROW('Hygiene Data'!H173))),'Data Summary'!EB179="Yes"),OFFSET('Hygiene Data'!$H$7,0,10*ROW('Hygiene Data'!H173)),NA())</f>
        <v>#N/A</v>
      </c>
      <c r="BN179" s="99" t="e">
        <f ca="true">+IF(AND(ISNUMBER(OFFSET('Hygiene Data'!$H$9,0,10*ROW('Hygiene Data'!H173))),'Data Summary'!EC179="Yes"),OFFSET('Hygiene Data'!$H$9,0,10*ROW('Hygiene Data'!H173)),NA())</f>
        <v>#N/A</v>
      </c>
      <c r="BO179" s="99" t="e">
        <f ca="true">+IF(AND(ISNUMBER(OFFSET('Hygiene Data'!$I$5,0,10*ROW('Hygiene Data'!I173))),'Data Summary'!ED179="Yes"),OFFSET('Hygiene Data'!$I$5,0,10*ROW('Hygiene Data'!I173)),NA())</f>
        <v>#N/A</v>
      </c>
      <c r="BP179" s="99" t="e">
        <f ca="true">+IF(AND(ISNUMBER(OFFSET('Hygiene Data'!$I$7,0,10*ROW('Hygiene Data'!I173))),'Data Summary'!EE179="Yes"),OFFSET('Hygiene Data'!$I$7,0,10*ROW('Hygiene Data'!I173)),NA())</f>
        <v>#N/A</v>
      </c>
      <c r="BQ179" s="99" t="e">
        <f ca="true">+IF(AND(ISNUMBER(OFFSET('Hygiene Data'!$I$9,0,10*ROW('Hygiene Data'!I173))),'Data Summary'!EF179="Yes"),OFFSET('Hygiene Data'!$I$9,0,10*ROW('Hygiene Data'!I173)),NA())</f>
        <v>#N/A</v>
      </c>
    </row>
    <row xmlns:x14ac="http://schemas.microsoft.com/office/spreadsheetml/2009/9/ac" r="180" x14ac:dyDescent="0.2">
      <c r="A180" s="337" t="e">
        <f ca="true">+RIGHT('Data Summary'!A180,LEN('Data Summary'!A180)-9)</f>
        <v>#VALUE!</v>
      </c>
      <c r="B180" s="38" t="str">
        <f ca="true">+IF(ISTEXT('Data Summary'!B180),'Data Summary'!B180,"")</f>
        <v/>
      </c>
      <c r="C180" s="336" t="e">
        <f ca="true">+VALUE('Data Summary'!C180)</f>
        <v>#VALUE!</v>
      </c>
      <c r="D180" s="97" t="e">
        <f ca="true">+IF(AND(ISNUMBER(OFFSET('Water Data'!$D$4,0,10*ROW('Water Data'!D174))),'Data Summary'!BS180="Yes"),100-OFFSET('Water Data'!$D$4,0,10*ROW('Water Data'!D174)),NA())</f>
        <v>#N/A</v>
      </c>
      <c r="E180" s="97" t="e">
        <f ca="true">+IF(AND(ISNUMBER(OFFSET('Water Data'!$D$6,0,10*ROW('Water Data'!D174))),'Data Summary'!BT180="Yes"),OFFSET('Water Data'!$D$6,0,10*ROW('Water Data'!D174)),NA())</f>
        <v>#N/A</v>
      </c>
      <c r="F180" s="97" t="e">
        <f ca="true">+IF(AND(ISNUMBER(OFFSET('Water Data'!$D$9,0,10*ROW('Water Data'!D174))),'Data Summary'!BU180="Yes"),OFFSET('Water Data'!$D$9,0,10*ROW('Water Data'!D174)),NA())</f>
        <v>#N/A</v>
      </c>
      <c r="G180" s="97" t="e">
        <f ca="true">+IF(AND(ISNUMBER(OFFSET('Water Data'!$E$4,0,10*ROW('Water Data'!E174))),'Data Summary'!BV180="Yes"),100-OFFSET('Water Data'!$E$4,0,10*ROW('Water Data'!E174)),NA())</f>
        <v>#N/A</v>
      </c>
      <c r="H180" s="97" t="e">
        <f ca="true">+IF(AND(ISNUMBER(OFFSET('Water Data'!$E$6,0,10*ROW('Water Data'!E174))),'Data Summary'!BW180="Yes"),OFFSET('Water Data'!$E$6,0,10*ROW('Water Data'!E174)),NA())</f>
        <v>#N/A</v>
      </c>
      <c r="I180" s="97" t="e">
        <f ca="true">+IF(AND(ISNUMBER(OFFSET('Water Data'!$E$9,0,10*ROW('Water Data'!E174))),'Data Summary'!BX180="Yes"),OFFSET('Water Data'!$E$9,0,10*ROW('Water Data'!E174)),NA())</f>
        <v>#N/A</v>
      </c>
      <c r="J180" s="97" t="e">
        <f ca="true">+IF(AND(ISNUMBER(OFFSET('Water Data'!$F$4,0,10*ROW('Water Data'!F174))),'Data Summary'!BY180="Yes"),100-OFFSET('Water Data'!$F$4,0,10*ROW('Water Data'!F174)),NA())</f>
        <v>#N/A</v>
      </c>
      <c r="K180" s="97" t="e">
        <f ca="true">+IF(AND(ISNUMBER(OFFSET('Water Data'!$F$6,0,10*ROW('Water Data'!F174))),'Data Summary'!BZ180="Yes"),OFFSET('Water Data'!$F$6,0,10*ROW('Water Data'!F174)),NA())</f>
        <v>#N/A</v>
      </c>
      <c r="L180" s="97" t="e">
        <f ca="true">+IF(AND(ISNUMBER(OFFSET('Water Data'!$F$9,0,10*ROW('Water Data'!F174))),'Data Summary'!CA180="Yes"),OFFSET('Water Data'!$F$9,0,10*ROW('Water Data'!F174)),NA())</f>
        <v>#N/A</v>
      </c>
      <c r="M180" s="97" t="e">
        <f ca="true">+IF(AND(ISNUMBER(OFFSET('Water Data'!$G$4,0,10*ROW('Water Data'!G174))),'Data Summary'!CB180="Yes"),100-OFFSET('Water Data'!$G$4,0,10*ROW('Water Data'!G174)),NA())</f>
        <v>#N/A</v>
      </c>
      <c r="N180" s="97" t="e">
        <f ca="true">+IF(AND(ISNUMBER(OFFSET('Water Data'!$G$6,0,10*ROW('Water Data'!G174))),'Data Summary'!CC180="Yes"),OFFSET('Water Data'!$G$6,0,10*ROW('Water Data'!G174)),NA())</f>
        <v>#N/A</v>
      </c>
      <c r="O180" s="97" t="e">
        <f ca="true">+IF(AND(ISNUMBER(OFFSET('Water Data'!$G$9,0,10*ROW('Water Data'!G174))),'Data Summary'!CD180="Yes"),OFFSET('Water Data'!$G$9,0,10*ROW('Water Data'!G174)),NA())</f>
        <v>#N/A</v>
      </c>
      <c r="P180" s="97" t="e">
        <f ca="true">+IF(AND(ISNUMBER(OFFSET('Water Data'!$H$4,0,10*ROW('Water Data'!H174))),'Data Summary'!CE180="Yes"),100-OFFSET('Water Data'!$H$4,0,10*ROW('Water Data'!H174)),NA())</f>
        <v>#N/A</v>
      </c>
      <c r="Q180" s="97" t="e">
        <f ca="true">+IF(AND(ISNUMBER(OFFSET('Water Data'!$H$6,0,10*ROW('Water Data'!H174))),'Data Summary'!CF180="Yes"),OFFSET('Water Data'!$H$6,0,10*ROW('Water Data'!H174)),NA())</f>
        <v>#N/A</v>
      </c>
      <c r="R180" s="97" t="e">
        <f ca="true">+IF(AND(ISNUMBER(OFFSET('Water Data'!$H$9,0,10*ROW('Water Data'!H174))),'Data Summary'!CG180="Yes"),OFFSET('Water Data'!$H$9,0,10*ROW('Water Data'!H174)),NA())</f>
        <v>#N/A</v>
      </c>
      <c r="S180" s="97" t="e">
        <f ca="true">+IF(AND(ISNUMBER(OFFSET('Water Data'!$I$4,0,10*ROW('Water Data'!I174))),'Data Summary'!CH180="Yes"),100-OFFSET('Water Data'!$I$4,0,10*ROW('Water Data'!I174)),NA())</f>
        <v>#N/A</v>
      </c>
      <c r="T180" s="97" t="e">
        <f ca="true">+IF(AND(ISNUMBER(OFFSET('Water Data'!$I$6,0,10*ROW('Water Data'!I174))),'Data Summary'!CI180="Yes"),OFFSET('Water Data'!$I$6,0,10*ROW('Water Data'!I174)),NA())</f>
        <v>#N/A</v>
      </c>
      <c r="U180" s="97" t="e">
        <f ca="true">+IF(AND(ISNUMBER(OFFSET('Water Data'!$I$9,0,10*ROW('Water Data'!I174))),'Data Summary'!CJ180="Yes"),OFFSET('Water Data'!$I$9,0,10*ROW('Water Data'!I174)),NA())</f>
        <v>#N/A</v>
      </c>
      <c r="V180" s="98" t="e">
        <f ca="true">+IF(AND(ISNUMBER(OFFSET('Sanitation Data'!$D$4,0,10*ROW('Sanitation Data'!D174))),'Data Summary'!CK180="Yes"),100-OFFSET('Sanitation Data'!$D$4,0,10*ROW('Sanitation Data'!D174)),NA())</f>
        <v>#N/A</v>
      </c>
      <c r="W180" s="98" t="e">
        <f ca="true">+IF(AND(ISNUMBER(OFFSET('Sanitation Data'!$D$6,0,10*ROW('Sanitation Data'!D174))),'Data Summary'!CL180="Yes"),OFFSET('Sanitation Data'!$D$6,0,10*ROW('Sanitation Data'!D174)),NA())</f>
        <v>#N/A</v>
      </c>
      <c r="X180" s="98" t="e">
        <f ca="true">+IF(AND(ISNUMBER(OFFSET('Sanitation Data'!$D$10,0,10*ROW('Sanitation Data'!D174))),'Data Summary'!CM180="Yes"),OFFSET('Sanitation Data'!$D$10,0,10*ROW('Sanitation Data'!D174)),NA())</f>
        <v>#N/A</v>
      </c>
      <c r="Y180" s="98" t="e">
        <f ca="true">+IF(AND(ISNUMBER(OFFSET('Sanitation Data'!$D$11,0,10*ROW('Sanitation Data'!D174))),'Data Summary'!CN180="Yes"),OFFSET('Sanitation Data'!$D$11,0,10*ROW('Sanitation Data'!D174)),NA())</f>
        <v>#N/A</v>
      </c>
      <c r="Z180" s="98" t="e">
        <f ca="true">+IF(AND(ISNUMBER(OFFSET('Sanitation Data'!$D$12,0,10*ROW('Sanitation Data'!D174))),'Data Summary'!CO180="Yes"),OFFSET('Sanitation Data'!$D$12,0,10*ROW('Sanitation Data'!D174)),NA())</f>
        <v>#N/A</v>
      </c>
      <c r="AA180" s="98" t="e">
        <f ca="true">+IF(AND(ISNUMBER(OFFSET('Sanitation Data'!$E$4,0,10*ROW('Sanitation Data'!E174))),'Data Summary'!CP180="Yes"),100-OFFSET('Sanitation Data'!$E$4,0,10*ROW('Sanitation Data'!E174)),NA())</f>
        <v>#N/A</v>
      </c>
      <c r="AB180" s="98" t="e">
        <f ca="true">+IF(AND(ISNUMBER(OFFSET('Sanitation Data'!$E$6,0,10*ROW('Sanitation Data'!E174))),'Data Summary'!CQ180="Yes"),OFFSET('Sanitation Data'!$E$6,0,10*ROW('Sanitation Data'!E174)),NA())</f>
        <v>#N/A</v>
      </c>
      <c r="AC180" s="98" t="e">
        <f ca="true">+IF(AND(ISNUMBER(OFFSET('Sanitation Data'!$E$10,0,10*ROW('Sanitation Data'!E174))),'Data Summary'!CR180="Yes"),OFFSET('Sanitation Data'!$E$10,0,10*ROW('Sanitation Data'!E174)),NA())</f>
        <v>#N/A</v>
      </c>
      <c r="AD180" s="98" t="e">
        <f ca="true">+IF(AND(ISNUMBER(OFFSET('Sanitation Data'!$E$11,0,10*ROW('Sanitation Data'!E174))),'Data Summary'!CS180="Yes"),OFFSET('Sanitation Data'!$E$11,0,10*ROW('Sanitation Data'!E174)),NA())</f>
        <v>#N/A</v>
      </c>
      <c r="AE180" s="98" t="e">
        <f ca="true">+IF(AND(ISNUMBER(OFFSET('Sanitation Data'!$E$12,0,10*ROW('Sanitation Data'!E174))),'Data Summary'!CT180="Yes"),OFFSET('Sanitation Data'!$E$12,0,10*ROW('Sanitation Data'!E174)),NA())</f>
        <v>#N/A</v>
      </c>
      <c r="AF180" s="98" t="e">
        <f ca="true">+IF(AND(ISNUMBER(OFFSET('Sanitation Data'!$F$4,0,10*ROW('Sanitation Data'!F174))),'Data Summary'!CU180="Yes"),100-OFFSET('Sanitation Data'!$F$4,0,10*ROW('Sanitation Data'!F174)),NA())</f>
        <v>#N/A</v>
      </c>
      <c r="AG180" s="98" t="e">
        <f ca="true">+IF(AND(ISNUMBER(OFFSET('Sanitation Data'!$F$6,0,10*ROW('Sanitation Data'!F174))),'Data Summary'!CV180="Yes"),OFFSET('Sanitation Data'!$F$6,0,10*ROW('Sanitation Data'!F174)),NA())</f>
        <v>#N/A</v>
      </c>
      <c r="AH180" s="98" t="e">
        <f ca="true">+IF(AND(ISNUMBER(OFFSET('Sanitation Data'!$F$10,0,10*ROW('Sanitation Data'!F174))),'Data Summary'!CW180="Yes"),OFFSET('Sanitation Data'!$F$10,0,10*ROW('Sanitation Data'!F174)),NA())</f>
        <v>#N/A</v>
      </c>
      <c r="AI180" s="98" t="e">
        <f ca="true">+IF(AND(ISNUMBER(OFFSET('Sanitation Data'!$F$11,0,10*ROW('Sanitation Data'!F174))),'Data Summary'!CX180="Yes"),OFFSET('Sanitation Data'!$F$11,0,10*ROW('Sanitation Data'!F174)),NA())</f>
        <v>#N/A</v>
      </c>
      <c r="AJ180" s="98" t="e">
        <f ca="true">+IF(AND(ISNUMBER(OFFSET('Sanitation Data'!$F$12,0,10*ROW('Sanitation Data'!F174))),'Data Summary'!CY180="Yes"),OFFSET('Sanitation Data'!$F$12,0,10*ROW('Sanitation Data'!F174)),NA())</f>
        <v>#N/A</v>
      </c>
      <c r="AK180" s="98" t="e">
        <f ca="true">+IF(AND(ISNUMBER(OFFSET('Sanitation Data'!$G$4,0,10*ROW('Sanitation Data'!G174))),'Data Summary'!CZ180="Yes"),100-OFFSET('Sanitation Data'!$G$4,0,10*ROW('Sanitation Data'!G174)),NA())</f>
        <v>#N/A</v>
      </c>
      <c r="AL180" s="98" t="e">
        <f ca="true">+IF(AND(ISNUMBER(OFFSET('Sanitation Data'!$G$6,0,10*ROW('Sanitation Data'!G174))),'Data Summary'!DA180="Yes"),OFFSET('Sanitation Data'!$G$6,0,10*ROW('Sanitation Data'!G174)),NA())</f>
        <v>#N/A</v>
      </c>
      <c r="AM180" s="98" t="e">
        <f ca="true">+IF(AND(ISNUMBER(OFFSET('Sanitation Data'!$G$10,0,10*ROW('Sanitation Data'!G174))),'Data Summary'!DB180="Yes"),OFFSET('Sanitation Data'!$G$10,0,10*ROW('Sanitation Data'!G174)),NA())</f>
        <v>#N/A</v>
      </c>
      <c r="AN180" s="98" t="e">
        <f ca="true">+IF(AND(ISNUMBER(OFFSET('Sanitation Data'!$G$11,0,10*ROW('Sanitation Data'!G174))),'Data Summary'!DC180="Yes"),OFFSET('Sanitation Data'!$G$11,0,10*ROW('Sanitation Data'!G174)),NA())</f>
        <v>#N/A</v>
      </c>
      <c r="AO180" s="98" t="e">
        <f ca="true">+IF(AND(ISNUMBER(OFFSET('Sanitation Data'!$G$12,0,10*ROW('Sanitation Data'!G174))),'Data Summary'!DD180="Yes"),OFFSET('Sanitation Data'!$G$12,0,10*ROW('Sanitation Data'!G174)),NA())</f>
        <v>#N/A</v>
      </c>
      <c r="AP180" s="98" t="e">
        <f ca="true">+IF(AND(ISNUMBER(OFFSET('Sanitation Data'!$H$4,0,10*ROW('Sanitation Data'!H174))),'Data Summary'!DE180="Yes"),100-OFFSET('Sanitation Data'!$H$4,0,10*ROW('Sanitation Data'!H174)),NA())</f>
        <v>#N/A</v>
      </c>
      <c r="AQ180" s="98" t="e">
        <f ca="true">+IF(AND(ISNUMBER(OFFSET('Sanitation Data'!$H$6,0,10*ROW('Sanitation Data'!H174))),'Data Summary'!DF180="Yes"),OFFSET('Sanitation Data'!$H$6,0,10*ROW('Sanitation Data'!H174)),NA())</f>
        <v>#N/A</v>
      </c>
      <c r="AR180" s="98" t="e">
        <f ca="true">+IF(AND(ISNUMBER(OFFSET('Sanitation Data'!$H$10,0,10*ROW('Sanitation Data'!H174))),'Data Summary'!DG180="Yes"),OFFSET('Sanitation Data'!$H$10,0,10*ROW('Sanitation Data'!H174)),NA())</f>
        <v>#N/A</v>
      </c>
      <c r="AS180" s="98" t="e">
        <f ca="true">+IF(AND(ISNUMBER(OFFSET('Sanitation Data'!$H$11,0,10*ROW('Sanitation Data'!H174))),'Data Summary'!DH180="Yes"),OFFSET('Sanitation Data'!$H$11,0,10*ROW('Sanitation Data'!H174)),NA())</f>
        <v>#N/A</v>
      </c>
      <c r="AT180" s="98" t="e">
        <f ca="true">+IF(AND(ISNUMBER(OFFSET('Sanitation Data'!$H$12,0,10*ROW('Sanitation Data'!H174))),'Data Summary'!DI180="Yes"),OFFSET('Sanitation Data'!$H$12,0,10*ROW('Sanitation Data'!H174)),NA())</f>
        <v>#N/A</v>
      </c>
      <c r="AU180" s="98" t="e">
        <f ca="true">+IF(AND(ISNUMBER(OFFSET('Sanitation Data'!$I$4,0,10*ROW('Sanitation Data'!I174))),'Data Summary'!DJ180="Yes"),100-OFFSET('Sanitation Data'!$I$4,0,10*ROW('Sanitation Data'!I174)),NA())</f>
        <v>#N/A</v>
      </c>
      <c r="AV180" s="98" t="e">
        <f ca="true">+IF(AND(ISNUMBER(OFFSET('Sanitation Data'!$I$6,0,10*ROW('Sanitation Data'!I174))),'Data Summary'!DK180="Yes"),OFFSET('Sanitation Data'!$I$6,0,10*ROW('Sanitation Data'!I174)),NA())</f>
        <v>#N/A</v>
      </c>
      <c r="AW180" s="98" t="e">
        <f ca="true">+IF(AND(ISNUMBER(OFFSET('Sanitation Data'!$I$10,0,10*ROW('Sanitation Data'!I174))),'Data Summary'!DL180="Yes"),OFFSET('Sanitation Data'!$I$10,0,10*ROW('Sanitation Data'!I174)),NA())</f>
        <v>#N/A</v>
      </c>
      <c r="AX180" s="98" t="e">
        <f ca="true">+IF(AND(ISNUMBER(OFFSET('Sanitation Data'!$I$11,0,10*ROW('Sanitation Data'!I174))),'Data Summary'!DM180="Yes"),OFFSET('Sanitation Data'!$I$11,0,10*ROW('Sanitation Data'!I174)),NA())</f>
        <v>#N/A</v>
      </c>
      <c r="AY180" s="98" t="e">
        <f ca="true">+IF(AND(ISNUMBER(OFFSET('Sanitation Data'!$I$12,0,10*ROW('Sanitation Data'!I174))),'Data Summary'!DN180="Yes"),OFFSET('Sanitation Data'!$I$12,0,10*ROW('Sanitation Data'!I174)),NA())</f>
        <v>#N/A</v>
      </c>
      <c r="AZ180" s="99" t="e">
        <f ca="true">+IF(AND(ISNUMBER(OFFSET('Hygiene Data'!$D$5,0,10*ROW('Hygiene Data'!D174))),'Data Summary'!DO180="Yes"),OFFSET('Hygiene Data'!$D$5,0,10*ROW('Hygiene Data'!D174)),NA())</f>
        <v>#N/A</v>
      </c>
      <c r="BA180" s="99" t="e">
        <f ca="true">+IF(AND(ISNUMBER(OFFSET('Hygiene Data'!$D$7,0,10*ROW('Hygiene Data'!D174))),'Data Summary'!DP180="Yes"),OFFSET('Hygiene Data'!$D$7,0,10*ROW('Hygiene Data'!D174)),NA())</f>
        <v>#N/A</v>
      </c>
      <c r="BB180" s="99" t="e">
        <f ca="true">+IF(AND(ISNUMBER(OFFSET('Hygiene Data'!$D$9,0,10*ROW('Hygiene Data'!D174))),'Data Summary'!DQ180="Yes"),OFFSET('Hygiene Data'!$D$9,0,10*ROW('Hygiene Data'!D174)),NA())</f>
        <v>#N/A</v>
      </c>
      <c r="BC180" s="99" t="e">
        <f ca="true">+IF(AND(ISNUMBER(OFFSET('Hygiene Data'!$E$5,0,10*ROW('Hygiene Data'!E174))),'Data Summary'!DR180="Yes"),OFFSET('Hygiene Data'!$E$5,0,10*ROW('Hygiene Data'!E174)),NA())</f>
        <v>#N/A</v>
      </c>
      <c r="BD180" s="99" t="e">
        <f ca="true">+IF(AND(ISNUMBER(OFFSET('Hygiene Data'!$E$7,0,10*ROW('Hygiene Data'!E174))),'Data Summary'!DS180="Yes"),OFFSET('Hygiene Data'!$E$7,0,10*ROW('Hygiene Data'!E174)),NA())</f>
        <v>#N/A</v>
      </c>
      <c r="BE180" s="99" t="e">
        <f ca="true">+IF(AND(ISNUMBER(OFFSET('Hygiene Data'!$E$9,0,10*ROW('Hygiene Data'!E174))),'Data Summary'!DT180="Yes"),OFFSET('Hygiene Data'!$E$9,0,10*ROW('Hygiene Data'!E174)),NA())</f>
        <v>#N/A</v>
      </c>
      <c r="BF180" s="99" t="e">
        <f ca="true">+IF(AND(ISNUMBER(OFFSET('Hygiene Data'!$F$5,0,10*ROW('Hygiene Data'!F174))),'Data Summary'!DU180="Yes"),OFFSET('Hygiene Data'!$F$5,0,10*ROW('Hygiene Data'!F174)),NA())</f>
        <v>#N/A</v>
      </c>
      <c r="BG180" s="99" t="e">
        <f ca="true">+IF(AND(ISNUMBER(OFFSET('Hygiene Data'!$F$7,0,10*ROW('Hygiene Data'!F174))),'Data Summary'!DV180="Yes"),OFFSET('Hygiene Data'!$F$7,0,10*ROW('Hygiene Data'!F174)),NA())</f>
        <v>#N/A</v>
      </c>
      <c r="BH180" s="99" t="e">
        <f ca="true">+IF(AND(ISNUMBER(OFFSET('Hygiene Data'!$F$9,0,10*ROW('Hygiene Data'!F174))),'Data Summary'!DW180="Yes"),OFFSET('Hygiene Data'!$F$9,0,10*ROW('Hygiene Data'!F174)),NA())</f>
        <v>#N/A</v>
      </c>
      <c r="BI180" s="99" t="e">
        <f ca="true">+IF(AND(ISNUMBER(OFFSET('Hygiene Data'!$G$5,0,10*ROW('Hygiene Data'!G174))),'Data Summary'!DX180="Yes"),OFFSET('Hygiene Data'!$G$5,0,10*ROW('Hygiene Data'!G174)),NA())</f>
        <v>#N/A</v>
      </c>
      <c r="BJ180" s="99" t="e">
        <f ca="true">+IF(AND(ISNUMBER(OFFSET('Hygiene Data'!$G$7,0,10*ROW('Hygiene Data'!G174))),'Data Summary'!DY180="Yes"),OFFSET('Hygiene Data'!$G$7,0,10*ROW('Hygiene Data'!G174)),NA())</f>
        <v>#N/A</v>
      </c>
      <c r="BK180" s="99" t="e">
        <f ca="true">+IF(AND(ISNUMBER(OFFSET('Hygiene Data'!$G$9,0,10*ROW('Hygiene Data'!G174))),'Data Summary'!DZ180="Yes"),OFFSET('Hygiene Data'!$G$9,0,10*ROW('Hygiene Data'!G174)),NA())</f>
        <v>#N/A</v>
      </c>
      <c r="BL180" s="99" t="e">
        <f ca="true">+IF(AND(ISNUMBER(OFFSET('Hygiene Data'!$H$5,0,10*ROW('Hygiene Data'!H174))),'Data Summary'!EA180="Yes"),OFFSET('Hygiene Data'!$H$5,0,10*ROW('Hygiene Data'!H174)),NA())</f>
        <v>#N/A</v>
      </c>
      <c r="BM180" s="99" t="e">
        <f ca="true">+IF(AND(ISNUMBER(OFFSET('Hygiene Data'!$H$7,0,10*ROW('Hygiene Data'!H174))),'Data Summary'!EB180="Yes"),OFFSET('Hygiene Data'!$H$7,0,10*ROW('Hygiene Data'!H174)),NA())</f>
        <v>#N/A</v>
      </c>
      <c r="BN180" s="99" t="e">
        <f ca="true">+IF(AND(ISNUMBER(OFFSET('Hygiene Data'!$H$9,0,10*ROW('Hygiene Data'!H174))),'Data Summary'!EC180="Yes"),OFFSET('Hygiene Data'!$H$9,0,10*ROW('Hygiene Data'!H174)),NA())</f>
        <v>#N/A</v>
      </c>
      <c r="BO180" s="99" t="e">
        <f ca="true">+IF(AND(ISNUMBER(OFFSET('Hygiene Data'!$I$5,0,10*ROW('Hygiene Data'!I174))),'Data Summary'!ED180="Yes"),OFFSET('Hygiene Data'!$I$5,0,10*ROW('Hygiene Data'!I174)),NA())</f>
        <v>#N/A</v>
      </c>
      <c r="BP180" s="99" t="e">
        <f ca="true">+IF(AND(ISNUMBER(OFFSET('Hygiene Data'!$I$7,0,10*ROW('Hygiene Data'!I174))),'Data Summary'!EE180="Yes"),OFFSET('Hygiene Data'!$I$7,0,10*ROW('Hygiene Data'!I174)),NA())</f>
        <v>#N/A</v>
      </c>
      <c r="BQ180" s="99" t="e">
        <f ca="true">+IF(AND(ISNUMBER(OFFSET('Hygiene Data'!$I$9,0,10*ROW('Hygiene Data'!I174))),'Data Summary'!EF180="Yes"),OFFSET('Hygiene Data'!$I$9,0,10*ROW('Hygiene Data'!I174)),NA())</f>
        <v>#N/A</v>
      </c>
    </row>
    <row xmlns:x14ac="http://schemas.microsoft.com/office/spreadsheetml/2009/9/ac" r="181" x14ac:dyDescent="0.2">
      <c r="A181" s="337" t="e">
        <f ca="true">+RIGHT('Data Summary'!A181,LEN('Data Summary'!A181)-9)</f>
        <v>#VALUE!</v>
      </c>
      <c r="B181" s="38" t="str">
        <f ca="true">+IF(ISTEXT('Data Summary'!B181),'Data Summary'!B181,"")</f>
        <v/>
      </c>
      <c r="C181" s="336" t="e">
        <f ca="true">+VALUE('Data Summary'!C181)</f>
        <v>#VALUE!</v>
      </c>
      <c r="D181" s="97" t="e">
        <f ca="true">+IF(AND(ISNUMBER(OFFSET('Water Data'!$D$4,0,10*ROW('Water Data'!D175))),'Data Summary'!BS181="Yes"),100-OFFSET('Water Data'!$D$4,0,10*ROW('Water Data'!D175)),NA())</f>
        <v>#N/A</v>
      </c>
      <c r="E181" s="97" t="e">
        <f ca="true">+IF(AND(ISNUMBER(OFFSET('Water Data'!$D$6,0,10*ROW('Water Data'!D175))),'Data Summary'!BT181="Yes"),OFFSET('Water Data'!$D$6,0,10*ROW('Water Data'!D175)),NA())</f>
        <v>#N/A</v>
      </c>
      <c r="F181" s="97" t="e">
        <f ca="true">+IF(AND(ISNUMBER(OFFSET('Water Data'!$D$9,0,10*ROW('Water Data'!D175))),'Data Summary'!BU181="Yes"),OFFSET('Water Data'!$D$9,0,10*ROW('Water Data'!D175)),NA())</f>
        <v>#N/A</v>
      </c>
      <c r="G181" s="97" t="e">
        <f ca="true">+IF(AND(ISNUMBER(OFFSET('Water Data'!$E$4,0,10*ROW('Water Data'!E175))),'Data Summary'!BV181="Yes"),100-OFFSET('Water Data'!$E$4,0,10*ROW('Water Data'!E175)),NA())</f>
        <v>#N/A</v>
      </c>
      <c r="H181" s="97" t="e">
        <f ca="true">+IF(AND(ISNUMBER(OFFSET('Water Data'!$E$6,0,10*ROW('Water Data'!E175))),'Data Summary'!BW181="Yes"),OFFSET('Water Data'!$E$6,0,10*ROW('Water Data'!E175)),NA())</f>
        <v>#N/A</v>
      </c>
      <c r="I181" s="97" t="e">
        <f ca="true">+IF(AND(ISNUMBER(OFFSET('Water Data'!$E$9,0,10*ROW('Water Data'!E175))),'Data Summary'!BX181="Yes"),OFFSET('Water Data'!$E$9,0,10*ROW('Water Data'!E175)),NA())</f>
        <v>#N/A</v>
      </c>
      <c r="J181" s="97" t="e">
        <f ca="true">+IF(AND(ISNUMBER(OFFSET('Water Data'!$F$4,0,10*ROW('Water Data'!F175))),'Data Summary'!BY181="Yes"),100-OFFSET('Water Data'!$F$4,0,10*ROW('Water Data'!F175)),NA())</f>
        <v>#N/A</v>
      </c>
      <c r="K181" s="97" t="e">
        <f ca="true">+IF(AND(ISNUMBER(OFFSET('Water Data'!$F$6,0,10*ROW('Water Data'!F175))),'Data Summary'!BZ181="Yes"),OFFSET('Water Data'!$F$6,0,10*ROW('Water Data'!F175)),NA())</f>
        <v>#N/A</v>
      </c>
      <c r="L181" s="97" t="e">
        <f ca="true">+IF(AND(ISNUMBER(OFFSET('Water Data'!$F$9,0,10*ROW('Water Data'!F175))),'Data Summary'!CA181="Yes"),OFFSET('Water Data'!$F$9,0,10*ROW('Water Data'!F175)),NA())</f>
        <v>#N/A</v>
      </c>
      <c r="M181" s="97" t="e">
        <f ca="true">+IF(AND(ISNUMBER(OFFSET('Water Data'!$G$4,0,10*ROW('Water Data'!G175))),'Data Summary'!CB181="Yes"),100-OFFSET('Water Data'!$G$4,0,10*ROW('Water Data'!G175)),NA())</f>
        <v>#N/A</v>
      </c>
      <c r="N181" s="97" t="e">
        <f ca="true">+IF(AND(ISNUMBER(OFFSET('Water Data'!$G$6,0,10*ROW('Water Data'!G175))),'Data Summary'!CC181="Yes"),OFFSET('Water Data'!$G$6,0,10*ROW('Water Data'!G175)),NA())</f>
        <v>#N/A</v>
      </c>
      <c r="O181" s="97" t="e">
        <f ca="true">+IF(AND(ISNUMBER(OFFSET('Water Data'!$G$9,0,10*ROW('Water Data'!G175))),'Data Summary'!CD181="Yes"),OFFSET('Water Data'!$G$9,0,10*ROW('Water Data'!G175)),NA())</f>
        <v>#N/A</v>
      </c>
      <c r="P181" s="97" t="e">
        <f ca="true">+IF(AND(ISNUMBER(OFFSET('Water Data'!$H$4,0,10*ROW('Water Data'!H175))),'Data Summary'!CE181="Yes"),100-OFFSET('Water Data'!$H$4,0,10*ROW('Water Data'!H175)),NA())</f>
        <v>#N/A</v>
      </c>
      <c r="Q181" s="97" t="e">
        <f ca="true">+IF(AND(ISNUMBER(OFFSET('Water Data'!$H$6,0,10*ROW('Water Data'!H175))),'Data Summary'!CF181="Yes"),OFFSET('Water Data'!$H$6,0,10*ROW('Water Data'!H175)),NA())</f>
        <v>#N/A</v>
      </c>
      <c r="R181" s="97" t="e">
        <f ca="true">+IF(AND(ISNUMBER(OFFSET('Water Data'!$H$9,0,10*ROW('Water Data'!H175))),'Data Summary'!CG181="Yes"),OFFSET('Water Data'!$H$9,0,10*ROW('Water Data'!H175)),NA())</f>
        <v>#N/A</v>
      </c>
      <c r="S181" s="97" t="e">
        <f ca="true">+IF(AND(ISNUMBER(OFFSET('Water Data'!$I$4,0,10*ROW('Water Data'!I175))),'Data Summary'!CH181="Yes"),100-OFFSET('Water Data'!$I$4,0,10*ROW('Water Data'!I175)),NA())</f>
        <v>#N/A</v>
      </c>
      <c r="T181" s="97" t="e">
        <f ca="true">+IF(AND(ISNUMBER(OFFSET('Water Data'!$I$6,0,10*ROW('Water Data'!I175))),'Data Summary'!CI181="Yes"),OFFSET('Water Data'!$I$6,0,10*ROW('Water Data'!I175)),NA())</f>
        <v>#N/A</v>
      </c>
      <c r="U181" s="97" t="e">
        <f ca="true">+IF(AND(ISNUMBER(OFFSET('Water Data'!$I$9,0,10*ROW('Water Data'!I175))),'Data Summary'!CJ181="Yes"),OFFSET('Water Data'!$I$9,0,10*ROW('Water Data'!I175)),NA())</f>
        <v>#N/A</v>
      </c>
      <c r="V181" s="98" t="e">
        <f ca="true">+IF(AND(ISNUMBER(OFFSET('Sanitation Data'!$D$4,0,10*ROW('Sanitation Data'!D175))),'Data Summary'!CK181="Yes"),100-OFFSET('Sanitation Data'!$D$4,0,10*ROW('Sanitation Data'!D175)),NA())</f>
        <v>#N/A</v>
      </c>
      <c r="W181" s="98" t="e">
        <f ca="true">+IF(AND(ISNUMBER(OFFSET('Sanitation Data'!$D$6,0,10*ROW('Sanitation Data'!D175))),'Data Summary'!CL181="Yes"),OFFSET('Sanitation Data'!$D$6,0,10*ROW('Sanitation Data'!D175)),NA())</f>
        <v>#N/A</v>
      </c>
      <c r="X181" s="98" t="e">
        <f ca="true">+IF(AND(ISNUMBER(OFFSET('Sanitation Data'!$D$10,0,10*ROW('Sanitation Data'!D175))),'Data Summary'!CM181="Yes"),OFFSET('Sanitation Data'!$D$10,0,10*ROW('Sanitation Data'!D175)),NA())</f>
        <v>#N/A</v>
      </c>
      <c r="Y181" s="98" t="e">
        <f ca="true">+IF(AND(ISNUMBER(OFFSET('Sanitation Data'!$D$11,0,10*ROW('Sanitation Data'!D175))),'Data Summary'!CN181="Yes"),OFFSET('Sanitation Data'!$D$11,0,10*ROW('Sanitation Data'!D175)),NA())</f>
        <v>#N/A</v>
      </c>
      <c r="Z181" s="98" t="e">
        <f ca="true">+IF(AND(ISNUMBER(OFFSET('Sanitation Data'!$D$12,0,10*ROW('Sanitation Data'!D175))),'Data Summary'!CO181="Yes"),OFFSET('Sanitation Data'!$D$12,0,10*ROW('Sanitation Data'!D175)),NA())</f>
        <v>#N/A</v>
      </c>
      <c r="AA181" s="98" t="e">
        <f ca="true">+IF(AND(ISNUMBER(OFFSET('Sanitation Data'!$E$4,0,10*ROW('Sanitation Data'!E175))),'Data Summary'!CP181="Yes"),100-OFFSET('Sanitation Data'!$E$4,0,10*ROW('Sanitation Data'!E175)),NA())</f>
        <v>#N/A</v>
      </c>
      <c r="AB181" s="98" t="e">
        <f ca="true">+IF(AND(ISNUMBER(OFFSET('Sanitation Data'!$E$6,0,10*ROW('Sanitation Data'!E175))),'Data Summary'!CQ181="Yes"),OFFSET('Sanitation Data'!$E$6,0,10*ROW('Sanitation Data'!E175)),NA())</f>
        <v>#N/A</v>
      </c>
      <c r="AC181" s="98" t="e">
        <f ca="true">+IF(AND(ISNUMBER(OFFSET('Sanitation Data'!$E$10,0,10*ROW('Sanitation Data'!E175))),'Data Summary'!CR181="Yes"),OFFSET('Sanitation Data'!$E$10,0,10*ROW('Sanitation Data'!E175)),NA())</f>
        <v>#N/A</v>
      </c>
      <c r="AD181" s="98" t="e">
        <f ca="true">+IF(AND(ISNUMBER(OFFSET('Sanitation Data'!$E$11,0,10*ROW('Sanitation Data'!E175))),'Data Summary'!CS181="Yes"),OFFSET('Sanitation Data'!$E$11,0,10*ROW('Sanitation Data'!E175)),NA())</f>
        <v>#N/A</v>
      </c>
      <c r="AE181" s="98" t="e">
        <f ca="true">+IF(AND(ISNUMBER(OFFSET('Sanitation Data'!$E$12,0,10*ROW('Sanitation Data'!E175))),'Data Summary'!CT181="Yes"),OFFSET('Sanitation Data'!$E$12,0,10*ROW('Sanitation Data'!E175)),NA())</f>
        <v>#N/A</v>
      </c>
      <c r="AF181" s="98" t="e">
        <f ca="true">+IF(AND(ISNUMBER(OFFSET('Sanitation Data'!$F$4,0,10*ROW('Sanitation Data'!F175))),'Data Summary'!CU181="Yes"),100-OFFSET('Sanitation Data'!$F$4,0,10*ROW('Sanitation Data'!F175)),NA())</f>
        <v>#N/A</v>
      </c>
      <c r="AG181" s="98" t="e">
        <f ca="true">+IF(AND(ISNUMBER(OFFSET('Sanitation Data'!$F$6,0,10*ROW('Sanitation Data'!F175))),'Data Summary'!CV181="Yes"),OFFSET('Sanitation Data'!$F$6,0,10*ROW('Sanitation Data'!F175)),NA())</f>
        <v>#N/A</v>
      </c>
      <c r="AH181" s="98" t="e">
        <f ca="true">+IF(AND(ISNUMBER(OFFSET('Sanitation Data'!$F$10,0,10*ROW('Sanitation Data'!F175))),'Data Summary'!CW181="Yes"),OFFSET('Sanitation Data'!$F$10,0,10*ROW('Sanitation Data'!F175)),NA())</f>
        <v>#N/A</v>
      </c>
      <c r="AI181" s="98" t="e">
        <f ca="true">+IF(AND(ISNUMBER(OFFSET('Sanitation Data'!$F$11,0,10*ROW('Sanitation Data'!F175))),'Data Summary'!CX181="Yes"),OFFSET('Sanitation Data'!$F$11,0,10*ROW('Sanitation Data'!F175)),NA())</f>
        <v>#N/A</v>
      </c>
      <c r="AJ181" s="98" t="e">
        <f ca="true">+IF(AND(ISNUMBER(OFFSET('Sanitation Data'!$F$12,0,10*ROW('Sanitation Data'!F175))),'Data Summary'!CY181="Yes"),OFFSET('Sanitation Data'!$F$12,0,10*ROW('Sanitation Data'!F175)),NA())</f>
        <v>#N/A</v>
      </c>
      <c r="AK181" s="98" t="e">
        <f ca="true">+IF(AND(ISNUMBER(OFFSET('Sanitation Data'!$G$4,0,10*ROW('Sanitation Data'!G175))),'Data Summary'!CZ181="Yes"),100-OFFSET('Sanitation Data'!$G$4,0,10*ROW('Sanitation Data'!G175)),NA())</f>
        <v>#N/A</v>
      </c>
      <c r="AL181" s="98" t="e">
        <f ca="true">+IF(AND(ISNUMBER(OFFSET('Sanitation Data'!$G$6,0,10*ROW('Sanitation Data'!G175))),'Data Summary'!DA181="Yes"),OFFSET('Sanitation Data'!$G$6,0,10*ROW('Sanitation Data'!G175)),NA())</f>
        <v>#N/A</v>
      </c>
      <c r="AM181" s="98" t="e">
        <f ca="true">+IF(AND(ISNUMBER(OFFSET('Sanitation Data'!$G$10,0,10*ROW('Sanitation Data'!G175))),'Data Summary'!DB181="Yes"),OFFSET('Sanitation Data'!$G$10,0,10*ROW('Sanitation Data'!G175)),NA())</f>
        <v>#N/A</v>
      </c>
      <c r="AN181" s="98" t="e">
        <f ca="true">+IF(AND(ISNUMBER(OFFSET('Sanitation Data'!$G$11,0,10*ROW('Sanitation Data'!G175))),'Data Summary'!DC181="Yes"),OFFSET('Sanitation Data'!$G$11,0,10*ROW('Sanitation Data'!G175)),NA())</f>
        <v>#N/A</v>
      </c>
      <c r="AO181" s="98" t="e">
        <f ca="true">+IF(AND(ISNUMBER(OFFSET('Sanitation Data'!$G$12,0,10*ROW('Sanitation Data'!G175))),'Data Summary'!DD181="Yes"),OFFSET('Sanitation Data'!$G$12,0,10*ROW('Sanitation Data'!G175)),NA())</f>
        <v>#N/A</v>
      </c>
      <c r="AP181" s="98" t="e">
        <f ca="true">+IF(AND(ISNUMBER(OFFSET('Sanitation Data'!$H$4,0,10*ROW('Sanitation Data'!H175))),'Data Summary'!DE181="Yes"),100-OFFSET('Sanitation Data'!$H$4,0,10*ROW('Sanitation Data'!H175)),NA())</f>
        <v>#N/A</v>
      </c>
      <c r="AQ181" s="98" t="e">
        <f ca="true">+IF(AND(ISNUMBER(OFFSET('Sanitation Data'!$H$6,0,10*ROW('Sanitation Data'!H175))),'Data Summary'!DF181="Yes"),OFFSET('Sanitation Data'!$H$6,0,10*ROW('Sanitation Data'!H175)),NA())</f>
        <v>#N/A</v>
      </c>
      <c r="AR181" s="98" t="e">
        <f ca="true">+IF(AND(ISNUMBER(OFFSET('Sanitation Data'!$H$10,0,10*ROW('Sanitation Data'!H175))),'Data Summary'!DG181="Yes"),OFFSET('Sanitation Data'!$H$10,0,10*ROW('Sanitation Data'!H175)),NA())</f>
        <v>#N/A</v>
      </c>
      <c r="AS181" s="98" t="e">
        <f ca="true">+IF(AND(ISNUMBER(OFFSET('Sanitation Data'!$H$11,0,10*ROW('Sanitation Data'!H175))),'Data Summary'!DH181="Yes"),OFFSET('Sanitation Data'!$H$11,0,10*ROW('Sanitation Data'!H175)),NA())</f>
        <v>#N/A</v>
      </c>
      <c r="AT181" s="98" t="e">
        <f ca="true">+IF(AND(ISNUMBER(OFFSET('Sanitation Data'!$H$12,0,10*ROW('Sanitation Data'!H175))),'Data Summary'!DI181="Yes"),OFFSET('Sanitation Data'!$H$12,0,10*ROW('Sanitation Data'!H175)),NA())</f>
        <v>#N/A</v>
      </c>
      <c r="AU181" s="98" t="e">
        <f ca="true">+IF(AND(ISNUMBER(OFFSET('Sanitation Data'!$I$4,0,10*ROW('Sanitation Data'!I175))),'Data Summary'!DJ181="Yes"),100-OFFSET('Sanitation Data'!$I$4,0,10*ROW('Sanitation Data'!I175)),NA())</f>
        <v>#N/A</v>
      </c>
      <c r="AV181" s="98" t="e">
        <f ca="true">+IF(AND(ISNUMBER(OFFSET('Sanitation Data'!$I$6,0,10*ROW('Sanitation Data'!I175))),'Data Summary'!DK181="Yes"),OFFSET('Sanitation Data'!$I$6,0,10*ROW('Sanitation Data'!I175)),NA())</f>
        <v>#N/A</v>
      </c>
      <c r="AW181" s="98" t="e">
        <f ca="true">+IF(AND(ISNUMBER(OFFSET('Sanitation Data'!$I$10,0,10*ROW('Sanitation Data'!I175))),'Data Summary'!DL181="Yes"),OFFSET('Sanitation Data'!$I$10,0,10*ROW('Sanitation Data'!I175)),NA())</f>
        <v>#N/A</v>
      </c>
      <c r="AX181" s="98" t="e">
        <f ca="true">+IF(AND(ISNUMBER(OFFSET('Sanitation Data'!$I$11,0,10*ROW('Sanitation Data'!I175))),'Data Summary'!DM181="Yes"),OFFSET('Sanitation Data'!$I$11,0,10*ROW('Sanitation Data'!I175)),NA())</f>
        <v>#N/A</v>
      </c>
      <c r="AY181" s="98" t="e">
        <f ca="true">+IF(AND(ISNUMBER(OFFSET('Sanitation Data'!$I$12,0,10*ROW('Sanitation Data'!I175))),'Data Summary'!DN181="Yes"),OFFSET('Sanitation Data'!$I$12,0,10*ROW('Sanitation Data'!I175)),NA())</f>
        <v>#N/A</v>
      </c>
      <c r="AZ181" s="99" t="e">
        <f ca="true">+IF(AND(ISNUMBER(OFFSET('Hygiene Data'!$D$5,0,10*ROW('Hygiene Data'!D175))),'Data Summary'!DO181="Yes"),OFFSET('Hygiene Data'!$D$5,0,10*ROW('Hygiene Data'!D175)),NA())</f>
        <v>#N/A</v>
      </c>
      <c r="BA181" s="99" t="e">
        <f ca="true">+IF(AND(ISNUMBER(OFFSET('Hygiene Data'!$D$7,0,10*ROW('Hygiene Data'!D175))),'Data Summary'!DP181="Yes"),OFFSET('Hygiene Data'!$D$7,0,10*ROW('Hygiene Data'!D175)),NA())</f>
        <v>#N/A</v>
      </c>
      <c r="BB181" s="99" t="e">
        <f ca="true">+IF(AND(ISNUMBER(OFFSET('Hygiene Data'!$D$9,0,10*ROW('Hygiene Data'!D175))),'Data Summary'!DQ181="Yes"),OFFSET('Hygiene Data'!$D$9,0,10*ROW('Hygiene Data'!D175)),NA())</f>
        <v>#N/A</v>
      </c>
      <c r="BC181" s="99" t="e">
        <f ca="true">+IF(AND(ISNUMBER(OFFSET('Hygiene Data'!$E$5,0,10*ROW('Hygiene Data'!E175))),'Data Summary'!DR181="Yes"),OFFSET('Hygiene Data'!$E$5,0,10*ROW('Hygiene Data'!E175)),NA())</f>
        <v>#N/A</v>
      </c>
      <c r="BD181" s="99" t="e">
        <f ca="true">+IF(AND(ISNUMBER(OFFSET('Hygiene Data'!$E$7,0,10*ROW('Hygiene Data'!E175))),'Data Summary'!DS181="Yes"),OFFSET('Hygiene Data'!$E$7,0,10*ROW('Hygiene Data'!E175)),NA())</f>
        <v>#N/A</v>
      </c>
      <c r="BE181" s="99" t="e">
        <f ca="true">+IF(AND(ISNUMBER(OFFSET('Hygiene Data'!$E$9,0,10*ROW('Hygiene Data'!E175))),'Data Summary'!DT181="Yes"),OFFSET('Hygiene Data'!$E$9,0,10*ROW('Hygiene Data'!E175)),NA())</f>
        <v>#N/A</v>
      </c>
      <c r="BF181" s="99" t="e">
        <f ca="true">+IF(AND(ISNUMBER(OFFSET('Hygiene Data'!$F$5,0,10*ROW('Hygiene Data'!F175))),'Data Summary'!DU181="Yes"),OFFSET('Hygiene Data'!$F$5,0,10*ROW('Hygiene Data'!F175)),NA())</f>
        <v>#N/A</v>
      </c>
      <c r="BG181" s="99" t="e">
        <f ca="true">+IF(AND(ISNUMBER(OFFSET('Hygiene Data'!$F$7,0,10*ROW('Hygiene Data'!F175))),'Data Summary'!DV181="Yes"),OFFSET('Hygiene Data'!$F$7,0,10*ROW('Hygiene Data'!F175)),NA())</f>
        <v>#N/A</v>
      </c>
      <c r="BH181" s="99" t="e">
        <f ca="true">+IF(AND(ISNUMBER(OFFSET('Hygiene Data'!$F$9,0,10*ROW('Hygiene Data'!F175))),'Data Summary'!DW181="Yes"),OFFSET('Hygiene Data'!$F$9,0,10*ROW('Hygiene Data'!F175)),NA())</f>
        <v>#N/A</v>
      </c>
      <c r="BI181" s="99" t="e">
        <f ca="true">+IF(AND(ISNUMBER(OFFSET('Hygiene Data'!$G$5,0,10*ROW('Hygiene Data'!G175))),'Data Summary'!DX181="Yes"),OFFSET('Hygiene Data'!$G$5,0,10*ROW('Hygiene Data'!G175)),NA())</f>
        <v>#N/A</v>
      </c>
      <c r="BJ181" s="99" t="e">
        <f ca="true">+IF(AND(ISNUMBER(OFFSET('Hygiene Data'!$G$7,0,10*ROW('Hygiene Data'!G175))),'Data Summary'!DY181="Yes"),OFFSET('Hygiene Data'!$G$7,0,10*ROW('Hygiene Data'!G175)),NA())</f>
        <v>#N/A</v>
      </c>
      <c r="BK181" s="99" t="e">
        <f ca="true">+IF(AND(ISNUMBER(OFFSET('Hygiene Data'!$G$9,0,10*ROW('Hygiene Data'!G175))),'Data Summary'!DZ181="Yes"),OFFSET('Hygiene Data'!$G$9,0,10*ROW('Hygiene Data'!G175)),NA())</f>
        <v>#N/A</v>
      </c>
      <c r="BL181" s="99" t="e">
        <f ca="true">+IF(AND(ISNUMBER(OFFSET('Hygiene Data'!$H$5,0,10*ROW('Hygiene Data'!H175))),'Data Summary'!EA181="Yes"),OFFSET('Hygiene Data'!$H$5,0,10*ROW('Hygiene Data'!H175)),NA())</f>
        <v>#N/A</v>
      </c>
      <c r="BM181" s="99" t="e">
        <f ca="true">+IF(AND(ISNUMBER(OFFSET('Hygiene Data'!$H$7,0,10*ROW('Hygiene Data'!H175))),'Data Summary'!EB181="Yes"),OFFSET('Hygiene Data'!$H$7,0,10*ROW('Hygiene Data'!H175)),NA())</f>
        <v>#N/A</v>
      </c>
      <c r="BN181" s="99" t="e">
        <f ca="true">+IF(AND(ISNUMBER(OFFSET('Hygiene Data'!$H$9,0,10*ROW('Hygiene Data'!H175))),'Data Summary'!EC181="Yes"),OFFSET('Hygiene Data'!$H$9,0,10*ROW('Hygiene Data'!H175)),NA())</f>
        <v>#N/A</v>
      </c>
      <c r="BO181" s="99" t="e">
        <f ca="true">+IF(AND(ISNUMBER(OFFSET('Hygiene Data'!$I$5,0,10*ROW('Hygiene Data'!I175))),'Data Summary'!ED181="Yes"),OFFSET('Hygiene Data'!$I$5,0,10*ROW('Hygiene Data'!I175)),NA())</f>
        <v>#N/A</v>
      </c>
      <c r="BP181" s="99" t="e">
        <f ca="true">+IF(AND(ISNUMBER(OFFSET('Hygiene Data'!$I$7,0,10*ROW('Hygiene Data'!I175))),'Data Summary'!EE181="Yes"),OFFSET('Hygiene Data'!$I$7,0,10*ROW('Hygiene Data'!I175)),NA())</f>
        <v>#N/A</v>
      </c>
      <c r="BQ181" s="99" t="e">
        <f ca="true">+IF(AND(ISNUMBER(OFFSET('Hygiene Data'!$I$9,0,10*ROW('Hygiene Data'!I175))),'Data Summary'!EF181="Yes"),OFFSET('Hygiene Data'!$I$9,0,10*ROW('Hygiene Data'!I175)),NA())</f>
        <v>#N/A</v>
      </c>
    </row>
    <row xmlns:x14ac="http://schemas.microsoft.com/office/spreadsheetml/2009/9/ac" r="182" x14ac:dyDescent="0.2">
      <c r="A182" s="337" t="e">
        <f ca="true">+RIGHT('Data Summary'!A182,LEN('Data Summary'!A182)-9)</f>
        <v>#VALUE!</v>
      </c>
      <c r="B182" s="38" t="str">
        <f ca="true">+IF(ISTEXT('Data Summary'!B182),'Data Summary'!B182,"")</f>
        <v/>
      </c>
      <c r="C182" s="336" t="e">
        <f ca="true">+VALUE('Data Summary'!C182)</f>
        <v>#VALUE!</v>
      </c>
      <c r="D182" s="97" t="e">
        <f ca="true">+IF(AND(ISNUMBER(OFFSET('Water Data'!$D$4,0,10*ROW('Water Data'!D176))),'Data Summary'!BS182="Yes"),100-OFFSET('Water Data'!$D$4,0,10*ROW('Water Data'!D176)),NA())</f>
        <v>#N/A</v>
      </c>
      <c r="E182" s="97" t="e">
        <f ca="true">+IF(AND(ISNUMBER(OFFSET('Water Data'!$D$6,0,10*ROW('Water Data'!D176))),'Data Summary'!BT182="Yes"),OFFSET('Water Data'!$D$6,0,10*ROW('Water Data'!D176)),NA())</f>
        <v>#N/A</v>
      </c>
      <c r="F182" s="97" t="e">
        <f ca="true">+IF(AND(ISNUMBER(OFFSET('Water Data'!$D$9,0,10*ROW('Water Data'!D176))),'Data Summary'!BU182="Yes"),OFFSET('Water Data'!$D$9,0,10*ROW('Water Data'!D176)),NA())</f>
        <v>#N/A</v>
      </c>
      <c r="G182" s="97" t="e">
        <f ca="true">+IF(AND(ISNUMBER(OFFSET('Water Data'!$E$4,0,10*ROW('Water Data'!E176))),'Data Summary'!BV182="Yes"),100-OFFSET('Water Data'!$E$4,0,10*ROW('Water Data'!E176)),NA())</f>
        <v>#N/A</v>
      </c>
      <c r="H182" s="97" t="e">
        <f ca="true">+IF(AND(ISNUMBER(OFFSET('Water Data'!$E$6,0,10*ROW('Water Data'!E176))),'Data Summary'!BW182="Yes"),OFFSET('Water Data'!$E$6,0,10*ROW('Water Data'!E176)),NA())</f>
        <v>#N/A</v>
      </c>
      <c r="I182" s="97" t="e">
        <f ca="true">+IF(AND(ISNUMBER(OFFSET('Water Data'!$E$9,0,10*ROW('Water Data'!E176))),'Data Summary'!BX182="Yes"),OFFSET('Water Data'!$E$9,0,10*ROW('Water Data'!E176)),NA())</f>
        <v>#N/A</v>
      </c>
      <c r="J182" s="97" t="e">
        <f ca="true">+IF(AND(ISNUMBER(OFFSET('Water Data'!$F$4,0,10*ROW('Water Data'!F176))),'Data Summary'!BY182="Yes"),100-OFFSET('Water Data'!$F$4,0,10*ROW('Water Data'!F176)),NA())</f>
        <v>#N/A</v>
      </c>
      <c r="K182" s="97" t="e">
        <f ca="true">+IF(AND(ISNUMBER(OFFSET('Water Data'!$F$6,0,10*ROW('Water Data'!F176))),'Data Summary'!BZ182="Yes"),OFFSET('Water Data'!$F$6,0,10*ROW('Water Data'!F176)),NA())</f>
        <v>#N/A</v>
      </c>
      <c r="L182" s="97" t="e">
        <f ca="true">+IF(AND(ISNUMBER(OFFSET('Water Data'!$F$9,0,10*ROW('Water Data'!F176))),'Data Summary'!CA182="Yes"),OFFSET('Water Data'!$F$9,0,10*ROW('Water Data'!F176)),NA())</f>
        <v>#N/A</v>
      </c>
      <c r="M182" s="97" t="e">
        <f ca="true">+IF(AND(ISNUMBER(OFFSET('Water Data'!$G$4,0,10*ROW('Water Data'!G176))),'Data Summary'!CB182="Yes"),100-OFFSET('Water Data'!$G$4,0,10*ROW('Water Data'!G176)),NA())</f>
        <v>#N/A</v>
      </c>
      <c r="N182" s="97" t="e">
        <f ca="true">+IF(AND(ISNUMBER(OFFSET('Water Data'!$G$6,0,10*ROW('Water Data'!G176))),'Data Summary'!CC182="Yes"),OFFSET('Water Data'!$G$6,0,10*ROW('Water Data'!G176)),NA())</f>
        <v>#N/A</v>
      </c>
      <c r="O182" s="97" t="e">
        <f ca="true">+IF(AND(ISNUMBER(OFFSET('Water Data'!$G$9,0,10*ROW('Water Data'!G176))),'Data Summary'!CD182="Yes"),OFFSET('Water Data'!$G$9,0,10*ROW('Water Data'!G176)),NA())</f>
        <v>#N/A</v>
      </c>
      <c r="P182" s="97" t="e">
        <f ca="true">+IF(AND(ISNUMBER(OFFSET('Water Data'!$H$4,0,10*ROW('Water Data'!H176))),'Data Summary'!CE182="Yes"),100-OFFSET('Water Data'!$H$4,0,10*ROW('Water Data'!H176)),NA())</f>
        <v>#N/A</v>
      </c>
      <c r="Q182" s="97" t="e">
        <f ca="true">+IF(AND(ISNUMBER(OFFSET('Water Data'!$H$6,0,10*ROW('Water Data'!H176))),'Data Summary'!CF182="Yes"),OFFSET('Water Data'!$H$6,0,10*ROW('Water Data'!H176)),NA())</f>
        <v>#N/A</v>
      </c>
      <c r="R182" s="97" t="e">
        <f ca="true">+IF(AND(ISNUMBER(OFFSET('Water Data'!$H$9,0,10*ROW('Water Data'!H176))),'Data Summary'!CG182="Yes"),OFFSET('Water Data'!$H$9,0,10*ROW('Water Data'!H176)),NA())</f>
        <v>#N/A</v>
      </c>
      <c r="S182" s="97" t="e">
        <f ca="true">+IF(AND(ISNUMBER(OFFSET('Water Data'!$I$4,0,10*ROW('Water Data'!I176))),'Data Summary'!CH182="Yes"),100-OFFSET('Water Data'!$I$4,0,10*ROW('Water Data'!I176)),NA())</f>
        <v>#N/A</v>
      </c>
      <c r="T182" s="97" t="e">
        <f ca="true">+IF(AND(ISNUMBER(OFFSET('Water Data'!$I$6,0,10*ROW('Water Data'!I176))),'Data Summary'!CI182="Yes"),OFFSET('Water Data'!$I$6,0,10*ROW('Water Data'!I176)),NA())</f>
        <v>#N/A</v>
      </c>
      <c r="U182" s="97" t="e">
        <f ca="true">+IF(AND(ISNUMBER(OFFSET('Water Data'!$I$9,0,10*ROW('Water Data'!I176))),'Data Summary'!CJ182="Yes"),OFFSET('Water Data'!$I$9,0,10*ROW('Water Data'!I176)),NA())</f>
        <v>#N/A</v>
      </c>
      <c r="V182" s="98" t="e">
        <f ca="true">+IF(AND(ISNUMBER(OFFSET('Sanitation Data'!$D$4,0,10*ROW('Sanitation Data'!D176))),'Data Summary'!CK182="Yes"),100-OFFSET('Sanitation Data'!$D$4,0,10*ROW('Sanitation Data'!D176)),NA())</f>
        <v>#N/A</v>
      </c>
      <c r="W182" s="98" t="e">
        <f ca="true">+IF(AND(ISNUMBER(OFFSET('Sanitation Data'!$D$6,0,10*ROW('Sanitation Data'!D176))),'Data Summary'!CL182="Yes"),OFFSET('Sanitation Data'!$D$6,0,10*ROW('Sanitation Data'!D176)),NA())</f>
        <v>#N/A</v>
      </c>
      <c r="X182" s="98" t="e">
        <f ca="true">+IF(AND(ISNUMBER(OFFSET('Sanitation Data'!$D$10,0,10*ROW('Sanitation Data'!D176))),'Data Summary'!CM182="Yes"),OFFSET('Sanitation Data'!$D$10,0,10*ROW('Sanitation Data'!D176)),NA())</f>
        <v>#N/A</v>
      </c>
      <c r="Y182" s="98" t="e">
        <f ca="true">+IF(AND(ISNUMBER(OFFSET('Sanitation Data'!$D$11,0,10*ROW('Sanitation Data'!D176))),'Data Summary'!CN182="Yes"),OFFSET('Sanitation Data'!$D$11,0,10*ROW('Sanitation Data'!D176)),NA())</f>
        <v>#N/A</v>
      </c>
      <c r="Z182" s="98" t="e">
        <f ca="true">+IF(AND(ISNUMBER(OFFSET('Sanitation Data'!$D$12,0,10*ROW('Sanitation Data'!D176))),'Data Summary'!CO182="Yes"),OFFSET('Sanitation Data'!$D$12,0,10*ROW('Sanitation Data'!D176)),NA())</f>
        <v>#N/A</v>
      </c>
      <c r="AA182" s="98" t="e">
        <f ca="true">+IF(AND(ISNUMBER(OFFSET('Sanitation Data'!$E$4,0,10*ROW('Sanitation Data'!E176))),'Data Summary'!CP182="Yes"),100-OFFSET('Sanitation Data'!$E$4,0,10*ROW('Sanitation Data'!E176)),NA())</f>
        <v>#N/A</v>
      </c>
      <c r="AB182" s="98" t="e">
        <f ca="true">+IF(AND(ISNUMBER(OFFSET('Sanitation Data'!$E$6,0,10*ROW('Sanitation Data'!E176))),'Data Summary'!CQ182="Yes"),OFFSET('Sanitation Data'!$E$6,0,10*ROW('Sanitation Data'!E176)),NA())</f>
        <v>#N/A</v>
      </c>
      <c r="AC182" s="98" t="e">
        <f ca="true">+IF(AND(ISNUMBER(OFFSET('Sanitation Data'!$E$10,0,10*ROW('Sanitation Data'!E176))),'Data Summary'!CR182="Yes"),OFFSET('Sanitation Data'!$E$10,0,10*ROW('Sanitation Data'!E176)),NA())</f>
        <v>#N/A</v>
      </c>
      <c r="AD182" s="98" t="e">
        <f ca="true">+IF(AND(ISNUMBER(OFFSET('Sanitation Data'!$E$11,0,10*ROW('Sanitation Data'!E176))),'Data Summary'!CS182="Yes"),OFFSET('Sanitation Data'!$E$11,0,10*ROW('Sanitation Data'!E176)),NA())</f>
        <v>#N/A</v>
      </c>
      <c r="AE182" s="98" t="e">
        <f ca="true">+IF(AND(ISNUMBER(OFFSET('Sanitation Data'!$E$12,0,10*ROW('Sanitation Data'!E176))),'Data Summary'!CT182="Yes"),OFFSET('Sanitation Data'!$E$12,0,10*ROW('Sanitation Data'!E176)),NA())</f>
        <v>#N/A</v>
      </c>
      <c r="AF182" s="98" t="e">
        <f ca="true">+IF(AND(ISNUMBER(OFFSET('Sanitation Data'!$F$4,0,10*ROW('Sanitation Data'!F176))),'Data Summary'!CU182="Yes"),100-OFFSET('Sanitation Data'!$F$4,0,10*ROW('Sanitation Data'!F176)),NA())</f>
        <v>#N/A</v>
      </c>
      <c r="AG182" s="98" t="e">
        <f ca="true">+IF(AND(ISNUMBER(OFFSET('Sanitation Data'!$F$6,0,10*ROW('Sanitation Data'!F176))),'Data Summary'!CV182="Yes"),OFFSET('Sanitation Data'!$F$6,0,10*ROW('Sanitation Data'!F176)),NA())</f>
        <v>#N/A</v>
      </c>
      <c r="AH182" s="98" t="e">
        <f ca="true">+IF(AND(ISNUMBER(OFFSET('Sanitation Data'!$F$10,0,10*ROW('Sanitation Data'!F176))),'Data Summary'!CW182="Yes"),OFFSET('Sanitation Data'!$F$10,0,10*ROW('Sanitation Data'!F176)),NA())</f>
        <v>#N/A</v>
      </c>
      <c r="AI182" s="98" t="e">
        <f ca="true">+IF(AND(ISNUMBER(OFFSET('Sanitation Data'!$F$11,0,10*ROW('Sanitation Data'!F176))),'Data Summary'!CX182="Yes"),OFFSET('Sanitation Data'!$F$11,0,10*ROW('Sanitation Data'!F176)),NA())</f>
        <v>#N/A</v>
      </c>
      <c r="AJ182" s="98" t="e">
        <f ca="true">+IF(AND(ISNUMBER(OFFSET('Sanitation Data'!$F$12,0,10*ROW('Sanitation Data'!F176))),'Data Summary'!CY182="Yes"),OFFSET('Sanitation Data'!$F$12,0,10*ROW('Sanitation Data'!F176)),NA())</f>
        <v>#N/A</v>
      </c>
      <c r="AK182" s="98" t="e">
        <f ca="true">+IF(AND(ISNUMBER(OFFSET('Sanitation Data'!$G$4,0,10*ROW('Sanitation Data'!G176))),'Data Summary'!CZ182="Yes"),100-OFFSET('Sanitation Data'!$G$4,0,10*ROW('Sanitation Data'!G176)),NA())</f>
        <v>#N/A</v>
      </c>
      <c r="AL182" s="98" t="e">
        <f ca="true">+IF(AND(ISNUMBER(OFFSET('Sanitation Data'!$G$6,0,10*ROW('Sanitation Data'!G176))),'Data Summary'!DA182="Yes"),OFFSET('Sanitation Data'!$G$6,0,10*ROW('Sanitation Data'!G176)),NA())</f>
        <v>#N/A</v>
      </c>
      <c r="AM182" s="98" t="e">
        <f ca="true">+IF(AND(ISNUMBER(OFFSET('Sanitation Data'!$G$10,0,10*ROW('Sanitation Data'!G176))),'Data Summary'!DB182="Yes"),OFFSET('Sanitation Data'!$G$10,0,10*ROW('Sanitation Data'!G176)),NA())</f>
        <v>#N/A</v>
      </c>
      <c r="AN182" s="98" t="e">
        <f ca="true">+IF(AND(ISNUMBER(OFFSET('Sanitation Data'!$G$11,0,10*ROW('Sanitation Data'!G176))),'Data Summary'!DC182="Yes"),OFFSET('Sanitation Data'!$G$11,0,10*ROW('Sanitation Data'!G176)),NA())</f>
        <v>#N/A</v>
      </c>
      <c r="AO182" s="98" t="e">
        <f ca="true">+IF(AND(ISNUMBER(OFFSET('Sanitation Data'!$G$12,0,10*ROW('Sanitation Data'!G176))),'Data Summary'!DD182="Yes"),OFFSET('Sanitation Data'!$G$12,0,10*ROW('Sanitation Data'!G176)),NA())</f>
        <v>#N/A</v>
      </c>
      <c r="AP182" s="98" t="e">
        <f ca="true">+IF(AND(ISNUMBER(OFFSET('Sanitation Data'!$H$4,0,10*ROW('Sanitation Data'!H176))),'Data Summary'!DE182="Yes"),100-OFFSET('Sanitation Data'!$H$4,0,10*ROW('Sanitation Data'!H176)),NA())</f>
        <v>#N/A</v>
      </c>
      <c r="AQ182" s="98" t="e">
        <f ca="true">+IF(AND(ISNUMBER(OFFSET('Sanitation Data'!$H$6,0,10*ROW('Sanitation Data'!H176))),'Data Summary'!DF182="Yes"),OFFSET('Sanitation Data'!$H$6,0,10*ROW('Sanitation Data'!H176)),NA())</f>
        <v>#N/A</v>
      </c>
      <c r="AR182" s="98" t="e">
        <f ca="true">+IF(AND(ISNUMBER(OFFSET('Sanitation Data'!$H$10,0,10*ROW('Sanitation Data'!H176))),'Data Summary'!DG182="Yes"),OFFSET('Sanitation Data'!$H$10,0,10*ROW('Sanitation Data'!H176)),NA())</f>
        <v>#N/A</v>
      </c>
      <c r="AS182" s="98" t="e">
        <f ca="true">+IF(AND(ISNUMBER(OFFSET('Sanitation Data'!$H$11,0,10*ROW('Sanitation Data'!H176))),'Data Summary'!DH182="Yes"),OFFSET('Sanitation Data'!$H$11,0,10*ROW('Sanitation Data'!H176)),NA())</f>
        <v>#N/A</v>
      </c>
      <c r="AT182" s="98" t="e">
        <f ca="true">+IF(AND(ISNUMBER(OFFSET('Sanitation Data'!$H$12,0,10*ROW('Sanitation Data'!H176))),'Data Summary'!DI182="Yes"),OFFSET('Sanitation Data'!$H$12,0,10*ROW('Sanitation Data'!H176)),NA())</f>
        <v>#N/A</v>
      </c>
      <c r="AU182" s="98" t="e">
        <f ca="true">+IF(AND(ISNUMBER(OFFSET('Sanitation Data'!$I$4,0,10*ROW('Sanitation Data'!I176))),'Data Summary'!DJ182="Yes"),100-OFFSET('Sanitation Data'!$I$4,0,10*ROW('Sanitation Data'!I176)),NA())</f>
        <v>#N/A</v>
      </c>
      <c r="AV182" s="98" t="e">
        <f ca="true">+IF(AND(ISNUMBER(OFFSET('Sanitation Data'!$I$6,0,10*ROW('Sanitation Data'!I176))),'Data Summary'!DK182="Yes"),OFFSET('Sanitation Data'!$I$6,0,10*ROW('Sanitation Data'!I176)),NA())</f>
        <v>#N/A</v>
      </c>
      <c r="AW182" s="98" t="e">
        <f ca="true">+IF(AND(ISNUMBER(OFFSET('Sanitation Data'!$I$10,0,10*ROW('Sanitation Data'!I176))),'Data Summary'!DL182="Yes"),OFFSET('Sanitation Data'!$I$10,0,10*ROW('Sanitation Data'!I176)),NA())</f>
        <v>#N/A</v>
      </c>
      <c r="AX182" s="98" t="e">
        <f ca="true">+IF(AND(ISNUMBER(OFFSET('Sanitation Data'!$I$11,0,10*ROW('Sanitation Data'!I176))),'Data Summary'!DM182="Yes"),OFFSET('Sanitation Data'!$I$11,0,10*ROW('Sanitation Data'!I176)),NA())</f>
        <v>#N/A</v>
      </c>
      <c r="AY182" s="98" t="e">
        <f ca="true">+IF(AND(ISNUMBER(OFFSET('Sanitation Data'!$I$12,0,10*ROW('Sanitation Data'!I176))),'Data Summary'!DN182="Yes"),OFFSET('Sanitation Data'!$I$12,0,10*ROW('Sanitation Data'!I176)),NA())</f>
        <v>#N/A</v>
      </c>
      <c r="AZ182" s="99" t="e">
        <f ca="true">+IF(AND(ISNUMBER(OFFSET('Hygiene Data'!$D$5,0,10*ROW('Hygiene Data'!D176))),'Data Summary'!DO182="Yes"),OFFSET('Hygiene Data'!$D$5,0,10*ROW('Hygiene Data'!D176)),NA())</f>
        <v>#N/A</v>
      </c>
      <c r="BA182" s="99" t="e">
        <f ca="true">+IF(AND(ISNUMBER(OFFSET('Hygiene Data'!$D$7,0,10*ROW('Hygiene Data'!D176))),'Data Summary'!DP182="Yes"),OFFSET('Hygiene Data'!$D$7,0,10*ROW('Hygiene Data'!D176)),NA())</f>
        <v>#N/A</v>
      </c>
      <c r="BB182" s="99" t="e">
        <f ca="true">+IF(AND(ISNUMBER(OFFSET('Hygiene Data'!$D$9,0,10*ROW('Hygiene Data'!D176))),'Data Summary'!DQ182="Yes"),OFFSET('Hygiene Data'!$D$9,0,10*ROW('Hygiene Data'!D176)),NA())</f>
        <v>#N/A</v>
      </c>
      <c r="BC182" s="99" t="e">
        <f ca="true">+IF(AND(ISNUMBER(OFFSET('Hygiene Data'!$E$5,0,10*ROW('Hygiene Data'!E176))),'Data Summary'!DR182="Yes"),OFFSET('Hygiene Data'!$E$5,0,10*ROW('Hygiene Data'!E176)),NA())</f>
        <v>#N/A</v>
      </c>
      <c r="BD182" s="99" t="e">
        <f ca="true">+IF(AND(ISNUMBER(OFFSET('Hygiene Data'!$E$7,0,10*ROW('Hygiene Data'!E176))),'Data Summary'!DS182="Yes"),OFFSET('Hygiene Data'!$E$7,0,10*ROW('Hygiene Data'!E176)),NA())</f>
        <v>#N/A</v>
      </c>
      <c r="BE182" s="99" t="e">
        <f ca="true">+IF(AND(ISNUMBER(OFFSET('Hygiene Data'!$E$9,0,10*ROW('Hygiene Data'!E176))),'Data Summary'!DT182="Yes"),OFFSET('Hygiene Data'!$E$9,0,10*ROW('Hygiene Data'!E176)),NA())</f>
        <v>#N/A</v>
      </c>
      <c r="BF182" s="99" t="e">
        <f ca="true">+IF(AND(ISNUMBER(OFFSET('Hygiene Data'!$F$5,0,10*ROW('Hygiene Data'!F176))),'Data Summary'!DU182="Yes"),OFFSET('Hygiene Data'!$F$5,0,10*ROW('Hygiene Data'!F176)),NA())</f>
        <v>#N/A</v>
      </c>
      <c r="BG182" s="99" t="e">
        <f ca="true">+IF(AND(ISNUMBER(OFFSET('Hygiene Data'!$F$7,0,10*ROW('Hygiene Data'!F176))),'Data Summary'!DV182="Yes"),OFFSET('Hygiene Data'!$F$7,0,10*ROW('Hygiene Data'!F176)),NA())</f>
        <v>#N/A</v>
      </c>
      <c r="BH182" s="99" t="e">
        <f ca="true">+IF(AND(ISNUMBER(OFFSET('Hygiene Data'!$F$9,0,10*ROW('Hygiene Data'!F176))),'Data Summary'!DW182="Yes"),OFFSET('Hygiene Data'!$F$9,0,10*ROW('Hygiene Data'!F176)),NA())</f>
        <v>#N/A</v>
      </c>
      <c r="BI182" s="99" t="e">
        <f ca="true">+IF(AND(ISNUMBER(OFFSET('Hygiene Data'!$G$5,0,10*ROW('Hygiene Data'!G176))),'Data Summary'!DX182="Yes"),OFFSET('Hygiene Data'!$G$5,0,10*ROW('Hygiene Data'!G176)),NA())</f>
        <v>#N/A</v>
      </c>
      <c r="BJ182" s="99" t="e">
        <f ca="true">+IF(AND(ISNUMBER(OFFSET('Hygiene Data'!$G$7,0,10*ROW('Hygiene Data'!G176))),'Data Summary'!DY182="Yes"),OFFSET('Hygiene Data'!$G$7,0,10*ROW('Hygiene Data'!G176)),NA())</f>
        <v>#N/A</v>
      </c>
      <c r="BK182" s="99" t="e">
        <f ca="true">+IF(AND(ISNUMBER(OFFSET('Hygiene Data'!$G$9,0,10*ROW('Hygiene Data'!G176))),'Data Summary'!DZ182="Yes"),OFFSET('Hygiene Data'!$G$9,0,10*ROW('Hygiene Data'!G176)),NA())</f>
        <v>#N/A</v>
      </c>
      <c r="BL182" s="99" t="e">
        <f ca="true">+IF(AND(ISNUMBER(OFFSET('Hygiene Data'!$H$5,0,10*ROW('Hygiene Data'!H176))),'Data Summary'!EA182="Yes"),OFFSET('Hygiene Data'!$H$5,0,10*ROW('Hygiene Data'!H176)),NA())</f>
        <v>#N/A</v>
      </c>
      <c r="BM182" s="99" t="e">
        <f ca="true">+IF(AND(ISNUMBER(OFFSET('Hygiene Data'!$H$7,0,10*ROW('Hygiene Data'!H176))),'Data Summary'!EB182="Yes"),OFFSET('Hygiene Data'!$H$7,0,10*ROW('Hygiene Data'!H176)),NA())</f>
        <v>#N/A</v>
      </c>
      <c r="BN182" s="99" t="e">
        <f ca="true">+IF(AND(ISNUMBER(OFFSET('Hygiene Data'!$H$9,0,10*ROW('Hygiene Data'!H176))),'Data Summary'!EC182="Yes"),OFFSET('Hygiene Data'!$H$9,0,10*ROW('Hygiene Data'!H176)),NA())</f>
        <v>#N/A</v>
      </c>
      <c r="BO182" s="99" t="e">
        <f ca="true">+IF(AND(ISNUMBER(OFFSET('Hygiene Data'!$I$5,0,10*ROW('Hygiene Data'!I176))),'Data Summary'!ED182="Yes"),OFFSET('Hygiene Data'!$I$5,0,10*ROW('Hygiene Data'!I176)),NA())</f>
        <v>#N/A</v>
      </c>
      <c r="BP182" s="99" t="e">
        <f ca="true">+IF(AND(ISNUMBER(OFFSET('Hygiene Data'!$I$7,0,10*ROW('Hygiene Data'!I176))),'Data Summary'!EE182="Yes"),OFFSET('Hygiene Data'!$I$7,0,10*ROW('Hygiene Data'!I176)),NA())</f>
        <v>#N/A</v>
      </c>
      <c r="BQ182" s="99" t="e">
        <f ca="true">+IF(AND(ISNUMBER(OFFSET('Hygiene Data'!$I$9,0,10*ROW('Hygiene Data'!I176))),'Data Summary'!EF182="Yes"),OFFSET('Hygiene Data'!$I$9,0,10*ROW('Hygiene Data'!I176)),NA())</f>
        <v>#N/A</v>
      </c>
    </row>
    <row xmlns:x14ac="http://schemas.microsoft.com/office/spreadsheetml/2009/9/ac" r="183" x14ac:dyDescent="0.2">
      <c r="A183" s="337" t="e">
        <f ca="true">+RIGHT('Data Summary'!A183,LEN('Data Summary'!A183)-9)</f>
        <v>#VALUE!</v>
      </c>
      <c r="B183" s="38" t="str">
        <f ca="true">+IF(ISTEXT('Data Summary'!B183),'Data Summary'!B183,"")</f>
        <v/>
      </c>
      <c r="C183" s="336" t="e">
        <f ca="true">+VALUE('Data Summary'!C183)</f>
        <v>#VALUE!</v>
      </c>
      <c r="D183" s="97" t="e">
        <f ca="true">+IF(AND(ISNUMBER(OFFSET('Water Data'!$D$4,0,10*ROW('Water Data'!D177))),'Data Summary'!BS183="Yes"),100-OFFSET('Water Data'!$D$4,0,10*ROW('Water Data'!D177)),NA())</f>
        <v>#N/A</v>
      </c>
      <c r="E183" s="97" t="e">
        <f ca="true">+IF(AND(ISNUMBER(OFFSET('Water Data'!$D$6,0,10*ROW('Water Data'!D177))),'Data Summary'!BT183="Yes"),OFFSET('Water Data'!$D$6,0,10*ROW('Water Data'!D177)),NA())</f>
        <v>#N/A</v>
      </c>
      <c r="F183" s="97" t="e">
        <f ca="true">+IF(AND(ISNUMBER(OFFSET('Water Data'!$D$9,0,10*ROW('Water Data'!D177))),'Data Summary'!BU183="Yes"),OFFSET('Water Data'!$D$9,0,10*ROW('Water Data'!D177)),NA())</f>
        <v>#N/A</v>
      </c>
      <c r="G183" s="97" t="e">
        <f ca="true">+IF(AND(ISNUMBER(OFFSET('Water Data'!$E$4,0,10*ROW('Water Data'!E177))),'Data Summary'!BV183="Yes"),100-OFFSET('Water Data'!$E$4,0,10*ROW('Water Data'!E177)),NA())</f>
        <v>#N/A</v>
      </c>
      <c r="H183" s="97" t="e">
        <f ca="true">+IF(AND(ISNUMBER(OFFSET('Water Data'!$E$6,0,10*ROW('Water Data'!E177))),'Data Summary'!BW183="Yes"),OFFSET('Water Data'!$E$6,0,10*ROW('Water Data'!E177)),NA())</f>
        <v>#N/A</v>
      </c>
      <c r="I183" s="97" t="e">
        <f ca="true">+IF(AND(ISNUMBER(OFFSET('Water Data'!$E$9,0,10*ROW('Water Data'!E177))),'Data Summary'!BX183="Yes"),OFFSET('Water Data'!$E$9,0,10*ROW('Water Data'!E177)),NA())</f>
        <v>#N/A</v>
      </c>
      <c r="J183" s="97" t="e">
        <f ca="true">+IF(AND(ISNUMBER(OFFSET('Water Data'!$F$4,0,10*ROW('Water Data'!F177))),'Data Summary'!BY183="Yes"),100-OFFSET('Water Data'!$F$4,0,10*ROW('Water Data'!F177)),NA())</f>
        <v>#N/A</v>
      </c>
      <c r="K183" s="97" t="e">
        <f ca="true">+IF(AND(ISNUMBER(OFFSET('Water Data'!$F$6,0,10*ROW('Water Data'!F177))),'Data Summary'!BZ183="Yes"),OFFSET('Water Data'!$F$6,0,10*ROW('Water Data'!F177)),NA())</f>
        <v>#N/A</v>
      </c>
      <c r="L183" s="97" t="e">
        <f ca="true">+IF(AND(ISNUMBER(OFFSET('Water Data'!$F$9,0,10*ROW('Water Data'!F177))),'Data Summary'!CA183="Yes"),OFFSET('Water Data'!$F$9,0,10*ROW('Water Data'!F177)),NA())</f>
        <v>#N/A</v>
      </c>
      <c r="M183" s="97" t="e">
        <f ca="true">+IF(AND(ISNUMBER(OFFSET('Water Data'!$G$4,0,10*ROW('Water Data'!G177))),'Data Summary'!CB183="Yes"),100-OFFSET('Water Data'!$G$4,0,10*ROW('Water Data'!G177)),NA())</f>
        <v>#N/A</v>
      </c>
      <c r="N183" s="97" t="e">
        <f ca="true">+IF(AND(ISNUMBER(OFFSET('Water Data'!$G$6,0,10*ROW('Water Data'!G177))),'Data Summary'!CC183="Yes"),OFFSET('Water Data'!$G$6,0,10*ROW('Water Data'!G177)),NA())</f>
        <v>#N/A</v>
      </c>
      <c r="O183" s="97" t="e">
        <f ca="true">+IF(AND(ISNUMBER(OFFSET('Water Data'!$G$9,0,10*ROW('Water Data'!G177))),'Data Summary'!CD183="Yes"),OFFSET('Water Data'!$G$9,0,10*ROW('Water Data'!G177)),NA())</f>
        <v>#N/A</v>
      </c>
      <c r="P183" s="97" t="e">
        <f ca="true">+IF(AND(ISNUMBER(OFFSET('Water Data'!$H$4,0,10*ROW('Water Data'!H177))),'Data Summary'!CE183="Yes"),100-OFFSET('Water Data'!$H$4,0,10*ROW('Water Data'!H177)),NA())</f>
        <v>#N/A</v>
      </c>
      <c r="Q183" s="97" t="e">
        <f ca="true">+IF(AND(ISNUMBER(OFFSET('Water Data'!$H$6,0,10*ROW('Water Data'!H177))),'Data Summary'!CF183="Yes"),OFFSET('Water Data'!$H$6,0,10*ROW('Water Data'!H177)),NA())</f>
        <v>#N/A</v>
      </c>
      <c r="R183" s="97" t="e">
        <f ca="true">+IF(AND(ISNUMBER(OFFSET('Water Data'!$H$9,0,10*ROW('Water Data'!H177))),'Data Summary'!CG183="Yes"),OFFSET('Water Data'!$H$9,0,10*ROW('Water Data'!H177)),NA())</f>
        <v>#N/A</v>
      </c>
      <c r="S183" s="97" t="e">
        <f ca="true">+IF(AND(ISNUMBER(OFFSET('Water Data'!$I$4,0,10*ROW('Water Data'!I177))),'Data Summary'!CH183="Yes"),100-OFFSET('Water Data'!$I$4,0,10*ROW('Water Data'!I177)),NA())</f>
        <v>#N/A</v>
      </c>
      <c r="T183" s="97" t="e">
        <f ca="true">+IF(AND(ISNUMBER(OFFSET('Water Data'!$I$6,0,10*ROW('Water Data'!I177))),'Data Summary'!CI183="Yes"),OFFSET('Water Data'!$I$6,0,10*ROW('Water Data'!I177)),NA())</f>
        <v>#N/A</v>
      </c>
      <c r="U183" s="97" t="e">
        <f ca="true">+IF(AND(ISNUMBER(OFFSET('Water Data'!$I$9,0,10*ROW('Water Data'!I177))),'Data Summary'!CJ183="Yes"),OFFSET('Water Data'!$I$9,0,10*ROW('Water Data'!I177)),NA())</f>
        <v>#N/A</v>
      </c>
      <c r="V183" s="98" t="e">
        <f ca="true">+IF(AND(ISNUMBER(OFFSET('Sanitation Data'!$D$4,0,10*ROW('Sanitation Data'!D177))),'Data Summary'!CK183="Yes"),100-OFFSET('Sanitation Data'!$D$4,0,10*ROW('Sanitation Data'!D177)),NA())</f>
        <v>#N/A</v>
      </c>
      <c r="W183" s="98" t="e">
        <f ca="true">+IF(AND(ISNUMBER(OFFSET('Sanitation Data'!$D$6,0,10*ROW('Sanitation Data'!D177))),'Data Summary'!CL183="Yes"),OFFSET('Sanitation Data'!$D$6,0,10*ROW('Sanitation Data'!D177)),NA())</f>
        <v>#N/A</v>
      </c>
      <c r="X183" s="98" t="e">
        <f ca="true">+IF(AND(ISNUMBER(OFFSET('Sanitation Data'!$D$10,0,10*ROW('Sanitation Data'!D177))),'Data Summary'!CM183="Yes"),OFFSET('Sanitation Data'!$D$10,0,10*ROW('Sanitation Data'!D177)),NA())</f>
        <v>#N/A</v>
      </c>
      <c r="Y183" s="98" t="e">
        <f ca="true">+IF(AND(ISNUMBER(OFFSET('Sanitation Data'!$D$11,0,10*ROW('Sanitation Data'!D177))),'Data Summary'!CN183="Yes"),OFFSET('Sanitation Data'!$D$11,0,10*ROW('Sanitation Data'!D177)),NA())</f>
        <v>#N/A</v>
      </c>
      <c r="Z183" s="98" t="e">
        <f ca="true">+IF(AND(ISNUMBER(OFFSET('Sanitation Data'!$D$12,0,10*ROW('Sanitation Data'!D177))),'Data Summary'!CO183="Yes"),OFFSET('Sanitation Data'!$D$12,0,10*ROW('Sanitation Data'!D177)),NA())</f>
        <v>#N/A</v>
      </c>
      <c r="AA183" s="98" t="e">
        <f ca="true">+IF(AND(ISNUMBER(OFFSET('Sanitation Data'!$E$4,0,10*ROW('Sanitation Data'!E177))),'Data Summary'!CP183="Yes"),100-OFFSET('Sanitation Data'!$E$4,0,10*ROW('Sanitation Data'!E177)),NA())</f>
        <v>#N/A</v>
      </c>
      <c r="AB183" s="98" t="e">
        <f ca="true">+IF(AND(ISNUMBER(OFFSET('Sanitation Data'!$E$6,0,10*ROW('Sanitation Data'!E177))),'Data Summary'!CQ183="Yes"),OFFSET('Sanitation Data'!$E$6,0,10*ROW('Sanitation Data'!E177)),NA())</f>
        <v>#N/A</v>
      </c>
      <c r="AC183" s="98" t="e">
        <f ca="true">+IF(AND(ISNUMBER(OFFSET('Sanitation Data'!$E$10,0,10*ROW('Sanitation Data'!E177))),'Data Summary'!CR183="Yes"),OFFSET('Sanitation Data'!$E$10,0,10*ROW('Sanitation Data'!E177)),NA())</f>
        <v>#N/A</v>
      </c>
      <c r="AD183" s="98" t="e">
        <f ca="true">+IF(AND(ISNUMBER(OFFSET('Sanitation Data'!$E$11,0,10*ROW('Sanitation Data'!E177))),'Data Summary'!CS183="Yes"),OFFSET('Sanitation Data'!$E$11,0,10*ROW('Sanitation Data'!E177)),NA())</f>
        <v>#N/A</v>
      </c>
      <c r="AE183" s="98" t="e">
        <f ca="true">+IF(AND(ISNUMBER(OFFSET('Sanitation Data'!$E$12,0,10*ROW('Sanitation Data'!E177))),'Data Summary'!CT183="Yes"),OFFSET('Sanitation Data'!$E$12,0,10*ROW('Sanitation Data'!E177)),NA())</f>
        <v>#N/A</v>
      </c>
      <c r="AF183" s="98" t="e">
        <f ca="true">+IF(AND(ISNUMBER(OFFSET('Sanitation Data'!$F$4,0,10*ROW('Sanitation Data'!F177))),'Data Summary'!CU183="Yes"),100-OFFSET('Sanitation Data'!$F$4,0,10*ROW('Sanitation Data'!F177)),NA())</f>
        <v>#N/A</v>
      </c>
      <c r="AG183" s="98" t="e">
        <f ca="true">+IF(AND(ISNUMBER(OFFSET('Sanitation Data'!$F$6,0,10*ROW('Sanitation Data'!F177))),'Data Summary'!CV183="Yes"),OFFSET('Sanitation Data'!$F$6,0,10*ROW('Sanitation Data'!F177)),NA())</f>
        <v>#N/A</v>
      </c>
      <c r="AH183" s="98" t="e">
        <f ca="true">+IF(AND(ISNUMBER(OFFSET('Sanitation Data'!$F$10,0,10*ROW('Sanitation Data'!F177))),'Data Summary'!CW183="Yes"),OFFSET('Sanitation Data'!$F$10,0,10*ROW('Sanitation Data'!F177)),NA())</f>
        <v>#N/A</v>
      </c>
      <c r="AI183" s="98" t="e">
        <f ca="true">+IF(AND(ISNUMBER(OFFSET('Sanitation Data'!$F$11,0,10*ROW('Sanitation Data'!F177))),'Data Summary'!CX183="Yes"),OFFSET('Sanitation Data'!$F$11,0,10*ROW('Sanitation Data'!F177)),NA())</f>
        <v>#N/A</v>
      </c>
      <c r="AJ183" s="98" t="e">
        <f ca="true">+IF(AND(ISNUMBER(OFFSET('Sanitation Data'!$F$12,0,10*ROW('Sanitation Data'!F177))),'Data Summary'!CY183="Yes"),OFFSET('Sanitation Data'!$F$12,0,10*ROW('Sanitation Data'!F177)),NA())</f>
        <v>#N/A</v>
      </c>
      <c r="AK183" s="98" t="e">
        <f ca="true">+IF(AND(ISNUMBER(OFFSET('Sanitation Data'!$G$4,0,10*ROW('Sanitation Data'!G177))),'Data Summary'!CZ183="Yes"),100-OFFSET('Sanitation Data'!$G$4,0,10*ROW('Sanitation Data'!G177)),NA())</f>
        <v>#N/A</v>
      </c>
      <c r="AL183" s="98" t="e">
        <f ca="true">+IF(AND(ISNUMBER(OFFSET('Sanitation Data'!$G$6,0,10*ROW('Sanitation Data'!G177))),'Data Summary'!DA183="Yes"),OFFSET('Sanitation Data'!$G$6,0,10*ROW('Sanitation Data'!G177)),NA())</f>
        <v>#N/A</v>
      </c>
      <c r="AM183" s="98" t="e">
        <f ca="true">+IF(AND(ISNUMBER(OFFSET('Sanitation Data'!$G$10,0,10*ROW('Sanitation Data'!G177))),'Data Summary'!DB183="Yes"),OFFSET('Sanitation Data'!$G$10,0,10*ROW('Sanitation Data'!G177)),NA())</f>
        <v>#N/A</v>
      </c>
      <c r="AN183" s="98" t="e">
        <f ca="true">+IF(AND(ISNUMBER(OFFSET('Sanitation Data'!$G$11,0,10*ROW('Sanitation Data'!G177))),'Data Summary'!DC183="Yes"),OFFSET('Sanitation Data'!$G$11,0,10*ROW('Sanitation Data'!G177)),NA())</f>
        <v>#N/A</v>
      </c>
      <c r="AO183" s="98" t="e">
        <f ca="true">+IF(AND(ISNUMBER(OFFSET('Sanitation Data'!$G$12,0,10*ROW('Sanitation Data'!G177))),'Data Summary'!DD183="Yes"),OFFSET('Sanitation Data'!$G$12,0,10*ROW('Sanitation Data'!G177)),NA())</f>
        <v>#N/A</v>
      </c>
      <c r="AP183" s="98" t="e">
        <f ca="true">+IF(AND(ISNUMBER(OFFSET('Sanitation Data'!$H$4,0,10*ROW('Sanitation Data'!H177))),'Data Summary'!DE183="Yes"),100-OFFSET('Sanitation Data'!$H$4,0,10*ROW('Sanitation Data'!H177)),NA())</f>
        <v>#N/A</v>
      </c>
      <c r="AQ183" s="98" t="e">
        <f ca="true">+IF(AND(ISNUMBER(OFFSET('Sanitation Data'!$H$6,0,10*ROW('Sanitation Data'!H177))),'Data Summary'!DF183="Yes"),OFFSET('Sanitation Data'!$H$6,0,10*ROW('Sanitation Data'!H177)),NA())</f>
        <v>#N/A</v>
      </c>
      <c r="AR183" s="98" t="e">
        <f ca="true">+IF(AND(ISNUMBER(OFFSET('Sanitation Data'!$H$10,0,10*ROW('Sanitation Data'!H177))),'Data Summary'!DG183="Yes"),OFFSET('Sanitation Data'!$H$10,0,10*ROW('Sanitation Data'!H177)),NA())</f>
        <v>#N/A</v>
      </c>
      <c r="AS183" s="98" t="e">
        <f ca="true">+IF(AND(ISNUMBER(OFFSET('Sanitation Data'!$H$11,0,10*ROW('Sanitation Data'!H177))),'Data Summary'!DH183="Yes"),OFFSET('Sanitation Data'!$H$11,0,10*ROW('Sanitation Data'!H177)),NA())</f>
        <v>#N/A</v>
      </c>
      <c r="AT183" s="98" t="e">
        <f ca="true">+IF(AND(ISNUMBER(OFFSET('Sanitation Data'!$H$12,0,10*ROW('Sanitation Data'!H177))),'Data Summary'!DI183="Yes"),OFFSET('Sanitation Data'!$H$12,0,10*ROW('Sanitation Data'!H177)),NA())</f>
        <v>#N/A</v>
      </c>
      <c r="AU183" s="98" t="e">
        <f ca="true">+IF(AND(ISNUMBER(OFFSET('Sanitation Data'!$I$4,0,10*ROW('Sanitation Data'!I177))),'Data Summary'!DJ183="Yes"),100-OFFSET('Sanitation Data'!$I$4,0,10*ROW('Sanitation Data'!I177)),NA())</f>
        <v>#N/A</v>
      </c>
      <c r="AV183" s="98" t="e">
        <f ca="true">+IF(AND(ISNUMBER(OFFSET('Sanitation Data'!$I$6,0,10*ROW('Sanitation Data'!I177))),'Data Summary'!DK183="Yes"),OFFSET('Sanitation Data'!$I$6,0,10*ROW('Sanitation Data'!I177)),NA())</f>
        <v>#N/A</v>
      </c>
      <c r="AW183" s="98" t="e">
        <f ca="true">+IF(AND(ISNUMBER(OFFSET('Sanitation Data'!$I$10,0,10*ROW('Sanitation Data'!I177))),'Data Summary'!DL183="Yes"),OFFSET('Sanitation Data'!$I$10,0,10*ROW('Sanitation Data'!I177)),NA())</f>
        <v>#N/A</v>
      </c>
      <c r="AX183" s="98" t="e">
        <f ca="true">+IF(AND(ISNUMBER(OFFSET('Sanitation Data'!$I$11,0,10*ROW('Sanitation Data'!I177))),'Data Summary'!DM183="Yes"),OFFSET('Sanitation Data'!$I$11,0,10*ROW('Sanitation Data'!I177)),NA())</f>
        <v>#N/A</v>
      </c>
      <c r="AY183" s="98" t="e">
        <f ca="true">+IF(AND(ISNUMBER(OFFSET('Sanitation Data'!$I$12,0,10*ROW('Sanitation Data'!I177))),'Data Summary'!DN183="Yes"),OFFSET('Sanitation Data'!$I$12,0,10*ROW('Sanitation Data'!I177)),NA())</f>
        <v>#N/A</v>
      </c>
      <c r="AZ183" s="99" t="e">
        <f ca="true">+IF(AND(ISNUMBER(OFFSET('Hygiene Data'!$D$5,0,10*ROW('Hygiene Data'!D177))),'Data Summary'!DO183="Yes"),OFFSET('Hygiene Data'!$D$5,0,10*ROW('Hygiene Data'!D177)),NA())</f>
        <v>#N/A</v>
      </c>
      <c r="BA183" s="99" t="e">
        <f ca="true">+IF(AND(ISNUMBER(OFFSET('Hygiene Data'!$D$7,0,10*ROW('Hygiene Data'!D177))),'Data Summary'!DP183="Yes"),OFFSET('Hygiene Data'!$D$7,0,10*ROW('Hygiene Data'!D177)),NA())</f>
        <v>#N/A</v>
      </c>
      <c r="BB183" s="99" t="e">
        <f ca="true">+IF(AND(ISNUMBER(OFFSET('Hygiene Data'!$D$9,0,10*ROW('Hygiene Data'!D177))),'Data Summary'!DQ183="Yes"),OFFSET('Hygiene Data'!$D$9,0,10*ROW('Hygiene Data'!D177)),NA())</f>
        <v>#N/A</v>
      </c>
      <c r="BC183" s="99" t="e">
        <f ca="true">+IF(AND(ISNUMBER(OFFSET('Hygiene Data'!$E$5,0,10*ROW('Hygiene Data'!E177))),'Data Summary'!DR183="Yes"),OFFSET('Hygiene Data'!$E$5,0,10*ROW('Hygiene Data'!E177)),NA())</f>
        <v>#N/A</v>
      </c>
      <c r="BD183" s="99" t="e">
        <f ca="true">+IF(AND(ISNUMBER(OFFSET('Hygiene Data'!$E$7,0,10*ROW('Hygiene Data'!E177))),'Data Summary'!DS183="Yes"),OFFSET('Hygiene Data'!$E$7,0,10*ROW('Hygiene Data'!E177)),NA())</f>
        <v>#N/A</v>
      </c>
      <c r="BE183" s="99" t="e">
        <f ca="true">+IF(AND(ISNUMBER(OFFSET('Hygiene Data'!$E$9,0,10*ROW('Hygiene Data'!E177))),'Data Summary'!DT183="Yes"),OFFSET('Hygiene Data'!$E$9,0,10*ROW('Hygiene Data'!E177)),NA())</f>
        <v>#N/A</v>
      </c>
      <c r="BF183" s="99" t="e">
        <f ca="true">+IF(AND(ISNUMBER(OFFSET('Hygiene Data'!$F$5,0,10*ROW('Hygiene Data'!F177))),'Data Summary'!DU183="Yes"),OFFSET('Hygiene Data'!$F$5,0,10*ROW('Hygiene Data'!F177)),NA())</f>
        <v>#N/A</v>
      </c>
      <c r="BG183" s="99" t="e">
        <f ca="true">+IF(AND(ISNUMBER(OFFSET('Hygiene Data'!$F$7,0,10*ROW('Hygiene Data'!F177))),'Data Summary'!DV183="Yes"),OFFSET('Hygiene Data'!$F$7,0,10*ROW('Hygiene Data'!F177)),NA())</f>
        <v>#N/A</v>
      </c>
      <c r="BH183" s="99" t="e">
        <f ca="true">+IF(AND(ISNUMBER(OFFSET('Hygiene Data'!$F$9,0,10*ROW('Hygiene Data'!F177))),'Data Summary'!DW183="Yes"),OFFSET('Hygiene Data'!$F$9,0,10*ROW('Hygiene Data'!F177)),NA())</f>
        <v>#N/A</v>
      </c>
      <c r="BI183" s="99" t="e">
        <f ca="true">+IF(AND(ISNUMBER(OFFSET('Hygiene Data'!$G$5,0,10*ROW('Hygiene Data'!G177))),'Data Summary'!DX183="Yes"),OFFSET('Hygiene Data'!$G$5,0,10*ROW('Hygiene Data'!G177)),NA())</f>
        <v>#N/A</v>
      </c>
      <c r="BJ183" s="99" t="e">
        <f ca="true">+IF(AND(ISNUMBER(OFFSET('Hygiene Data'!$G$7,0,10*ROW('Hygiene Data'!G177))),'Data Summary'!DY183="Yes"),OFFSET('Hygiene Data'!$G$7,0,10*ROW('Hygiene Data'!G177)),NA())</f>
        <v>#N/A</v>
      </c>
      <c r="BK183" s="99" t="e">
        <f ca="true">+IF(AND(ISNUMBER(OFFSET('Hygiene Data'!$G$9,0,10*ROW('Hygiene Data'!G177))),'Data Summary'!DZ183="Yes"),OFFSET('Hygiene Data'!$G$9,0,10*ROW('Hygiene Data'!G177)),NA())</f>
        <v>#N/A</v>
      </c>
      <c r="BL183" s="99" t="e">
        <f ca="true">+IF(AND(ISNUMBER(OFFSET('Hygiene Data'!$H$5,0,10*ROW('Hygiene Data'!H177))),'Data Summary'!EA183="Yes"),OFFSET('Hygiene Data'!$H$5,0,10*ROW('Hygiene Data'!H177)),NA())</f>
        <v>#N/A</v>
      </c>
      <c r="BM183" s="99" t="e">
        <f ca="true">+IF(AND(ISNUMBER(OFFSET('Hygiene Data'!$H$7,0,10*ROW('Hygiene Data'!H177))),'Data Summary'!EB183="Yes"),OFFSET('Hygiene Data'!$H$7,0,10*ROW('Hygiene Data'!H177)),NA())</f>
        <v>#N/A</v>
      </c>
      <c r="BN183" s="99" t="e">
        <f ca="true">+IF(AND(ISNUMBER(OFFSET('Hygiene Data'!$H$9,0,10*ROW('Hygiene Data'!H177))),'Data Summary'!EC183="Yes"),OFFSET('Hygiene Data'!$H$9,0,10*ROW('Hygiene Data'!H177)),NA())</f>
        <v>#N/A</v>
      </c>
      <c r="BO183" s="99" t="e">
        <f ca="true">+IF(AND(ISNUMBER(OFFSET('Hygiene Data'!$I$5,0,10*ROW('Hygiene Data'!I177))),'Data Summary'!ED183="Yes"),OFFSET('Hygiene Data'!$I$5,0,10*ROW('Hygiene Data'!I177)),NA())</f>
        <v>#N/A</v>
      </c>
      <c r="BP183" s="99" t="e">
        <f ca="true">+IF(AND(ISNUMBER(OFFSET('Hygiene Data'!$I$7,0,10*ROW('Hygiene Data'!I177))),'Data Summary'!EE183="Yes"),OFFSET('Hygiene Data'!$I$7,0,10*ROW('Hygiene Data'!I177)),NA())</f>
        <v>#N/A</v>
      </c>
      <c r="BQ183" s="99" t="e">
        <f ca="true">+IF(AND(ISNUMBER(OFFSET('Hygiene Data'!$I$9,0,10*ROW('Hygiene Data'!I177))),'Data Summary'!EF183="Yes"),OFFSET('Hygiene Data'!$I$9,0,10*ROW('Hygiene Data'!I177)),NA())</f>
        <v>#N/A</v>
      </c>
    </row>
    <row xmlns:x14ac="http://schemas.microsoft.com/office/spreadsheetml/2009/9/ac" r="184" x14ac:dyDescent="0.2">
      <c r="A184" s="337" t="e">
        <f ca="true">+RIGHT('Data Summary'!A184,LEN('Data Summary'!A184)-9)</f>
        <v>#VALUE!</v>
      </c>
      <c r="B184" s="38" t="str">
        <f ca="true">+IF(ISTEXT('Data Summary'!B184),'Data Summary'!B184,"")</f>
        <v/>
      </c>
      <c r="C184" s="336" t="e">
        <f ca="true">+VALUE('Data Summary'!C184)</f>
        <v>#VALUE!</v>
      </c>
      <c r="D184" s="97" t="e">
        <f ca="true">+IF(AND(ISNUMBER(OFFSET('Water Data'!$D$4,0,10*ROW('Water Data'!D178))),'Data Summary'!BS184="Yes"),100-OFFSET('Water Data'!$D$4,0,10*ROW('Water Data'!D178)),NA())</f>
        <v>#N/A</v>
      </c>
      <c r="E184" s="97" t="e">
        <f ca="true">+IF(AND(ISNUMBER(OFFSET('Water Data'!$D$6,0,10*ROW('Water Data'!D178))),'Data Summary'!BT184="Yes"),OFFSET('Water Data'!$D$6,0,10*ROW('Water Data'!D178)),NA())</f>
        <v>#N/A</v>
      </c>
      <c r="F184" s="97" t="e">
        <f ca="true">+IF(AND(ISNUMBER(OFFSET('Water Data'!$D$9,0,10*ROW('Water Data'!D178))),'Data Summary'!BU184="Yes"),OFFSET('Water Data'!$D$9,0,10*ROW('Water Data'!D178)),NA())</f>
        <v>#N/A</v>
      </c>
      <c r="G184" s="97" t="e">
        <f ca="true">+IF(AND(ISNUMBER(OFFSET('Water Data'!$E$4,0,10*ROW('Water Data'!E178))),'Data Summary'!BV184="Yes"),100-OFFSET('Water Data'!$E$4,0,10*ROW('Water Data'!E178)),NA())</f>
        <v>#N/A</v>
      </c>
      <c r="H184" s="97" t="e">
        <f ca="true">+IF(AND(ISNUMBER(OFFSET('Water Data'!$E$6,0,10*ROW('Water Data'!E178))),'Data Summary'!BW184="Yes"),OFFSET('Water Data'!$E$6,0,10*ROW('Water Data'!E178)),NA())</f>
        <v>#N/A</v>
      </c>
      <c r="I184" s="97" t="e">
        <f ca="true">+IF(AND(ISNUMBER(OFFSET('Water Data'!$E$9,0,10*ROW('Water Data'!E178))),'Data Summary'!BX184="Yes"),OFFSET('Water Data'!$E$9,0,10*ROW('Water Data'!E178)),NA())</f>
        <v>#N/A</v>
      </c>
      <c r="J184" s="97" t="e">
        <f ca="true">+IF(AND(ISNUMBER(OFFSET('Water Data'!$F$4,0,10*ROW('Water Data'!F178))),'Data Summary'!BY184="Yes"),100-OFFSET('Water Data'!$F$4,0,10*ROW('Water Data'!F178)),NA())</f>
        <v>#N/A</v>
      </c>
      <c r="K184" s="97" t="e">
        <f ca="true">+IF(AND(ISNUMBER(OFFSET('Water Data'!$F$6,0,10*ROW('Water Data'!F178))),'Data Summary'!BZ184="Yes"),OFFSET('Water Data'!$F$6,0,10*ROW('Water Data'!F178)),NA())</f>
        <v>#N/A</v>
      </c>
      <c r="L184" s="97" t="e">
        <f ca="true">+IF(AND(ISNUMBER(OFFSET('Water Data'!$F$9,0,10*ROW('Water Data'!F178))),'Data Summary'!CA184="Yes"),OFFSET('Water Data'!$F$9,0,10*ROW('Water Data'!F178)),NA())</f>
        <v>#N/A</v>
      </c>
      <c r="M184" s="97" t="e">
        <f ca="true">+IF(AND(ISNUMBER(OFFSET('Water Data'!$G$4,0,10*ROW('Water Data'!G178))),'Data Summary'!CB184="Yes"),100-OFFSET('Water Data'!$G$4,0,10*ROW('Water Data'!G178)),NA())</f>
        <v>#N/A</v>
      </c>
      <c r="N184" s="97" t="e">
        <f ca="true">+IF(AND(ISNUMBER(OFFSET('Water Data'!$G$6,0,10*ROW('Water Data'!G178))),'Data Summary'!CC184="Yes"),OFFSET('Water Data'!$G$6,0,10*ROW('Water Data'!G178)),NA())</f>
        <v>#N/A</v>
      </c>
      <c r="O184" s="97" t="e">
        <f ca="true">+IF(AND(ISNUMBER(OFFSET('Water Data'!$G$9,0,10*ROW('Water Data'!G178))),'Data Summary'!CD184="Yes"),OFFSET('Water Data'!$G$9,0,10*ROW('Water Data'!G178)),NA())</f>
        <v>#N/A</v>
      </c>
      <c r="P184" s="97" t="e">
        <f ca="true">+IF(AND(ISNUMBER(OFFSET('Water Data'!$H$4,0,10*ROW('Water Data'!H178))),'Data Summary'!CE184="Yes"),100-OFFSET('Water Data'!$H$4,0,10*ROW('Water Data'!H178)),NA())</f>
        <v>#N/A</v>
      </c>
      <c r="Q184" s="97" t="e">
        <f ca="true">+IF(AND(ISNUMBER(OFFSET('Water Data'!$H$6,0,10*ROW('Water Data'!H178))),'Data Summary'!CF184="Yes"),OFFSET('Water Data'!$H$6,0,10*ROW('Water Data'!H178)),NA())</f>
        <v>#N/A</v>
      </c>
      <c r="R184" s="97" t="e">
        <f ca="true">+IF(AND(ISNUMBER(OFFSET('Water Data'!$H$9,0,10*ROW('Water Data'!H178))),'Data Summary'!CG184="Yes"),OFFSET('Water Data'!$H$9,0,10*ROW('Water Data'!H178)),NA())</f>
        <v>#N/A</v>
      </c>
      <c r="S184" s="97" t="e">
        <f ca="true">+IF(AND(ISNUMBER(OFFSET('Water Data'!$I$4,0,10*ROW('Water Data'!I178))),'Data Summary'!CH184="Yes"),100-OFFSET('Water Data'!$I$4,0,10*ROW('Water Data'!I178)),NA())</f>
        <v>#N/A</v>
      </c>
      <c r="T184" s="97" t="e">
        <f ca="true">+IF(AND(ISNUMBER(OFFSET('Water Data'!$I$6,0,10*ROW('Water Data'!I178))),'Data Summary'!CI184="Yes"),OFFSET('Water Data'!$I$6,0,10*ROW('Water Data'!I178)),NA())</f>
        <v>#N/A</v>
      </c>
      <c r="U184" s="97" t="e">
        <f ca="true">+IF(AND(ISNUMBER(OFFSET('Water Data'!$I$9,0,10*ROW('Water Data'!I178))),'Data Summary'!CJ184="Yes"),OFFSET('Water Data'!$I$9,0,10*ROW('Water Data'!I178)),NA())</f>
        <v>#N/A</v>
      </c>
      <c r="V184" s="98" t="e">
        <f ca="true">+IF(AND(ISNUMBER(OFFSET('Sanitation Data'!$D$4,0,10*ROW('Sanitation Data'!D178))),'Data Summary'!CK184="Yes"),100-OFFSET('Sanitation Data'!$D$4,0,10*ROW('Sanitation Data'!D178)),NA())</f>
        <v>#N/A</v>
      </c>
      <c r="W184" s="98" t="e">
        <f ca="true">+IF(AND(ISNUMBER(OFFSET('Sanitation Data'!$D$6,0,10*ROW('Sanitation Data'!D178))),'Data Summary'!CL184="Yes"),OFFSET('Sanitation Data'!$D$6,0,10*ROW('Sanitation Data'!D178)),NA())</f>
        <v>#N/A</v>
      </c>
      <c r="X184" s="98" t="e">
        <f ca="true">+IF(AND(ISNUMBER(OFFSET('Sanitation Data'!$D$10,0,10*ROW('Sanitation Data'!D178))),'Data Summary'!CM184="Yes"),OFFSET('Sanitation Data'!$D$10,0,10*ROW('Sanitation Data'!D178)),NA())</f>
        <v>#N/A</v>
      </c>
      <c r="Y184" s="98" t="e">
        <f ca="true">+IF(AND(ISNUMBER(OFFSET('Sanitation Data'!$D$11,0,10*ROW('Sanitation Data'!D178))),'Data Summary'!CN184="Yes"),OFFSET('Sanitation Data'!$D$11,0,10*ROW('Sanitation Data'!D178)),NA())</f>
        <v>#N/A</v>
      </c>
      <c r="Z184" s="98" t="e">
        <f ca="true">+IF(AND(ISNUMBER(OFFSET('Sanitation Data'!$D$12,0,10*ROW('Sanitation Data'!D178))),'Data Summary'!CO184="Yes"),OFFSET('Sanitation Data'!$D$12,0,10*ROW('Sanitation Data'!D178)),NA())</f>
        <v>#N/A</v>
      </c>
      <c r="AA184" s="98" t="e">
        <f ca="true">+IF(AND(ISNUMBER(OFFSET('Sanitation Data'!$E$4,0,10*ROW('Sanitation Data'!E178))),'Data Summary'!CP184="Yes"),100-OFFSET('Sanitation Data'!$E$4,0,10*ROW('Sanitation Data'!E178)),NA())</f>
        <v>#N/A</v>
      </c>
      <c r="AB184" s="98" t="e">
        <f ca="true">+IF(AND(ISNUMBER(OFFSET('Sanitation Data'!$E$6,0,10*ROW('Sanitation Data'!E178))),'Data Summary'!CQ184="Yes"),OFFSET('Sanitation Data'!$E$6,0,10*ROW('Sanitation Data'!E178)),NA())</f>
        <v>#N/A</v>
      </c>
      <c r="AC184" s="98" t="e">
        <f ca="true">+IF(AND(ISNUMBER(OFFSET('Sanitation Data'!$E$10,0,10*ROW('Sanitation Data'!E178))),'Data Summary'!CR184="Yes"),OFFSET('Sanitation Data'!$E$10,0,10*ROW('Sanitation Data'!E178)),NA())</f>
        <v>#N/A</v>
      </c>
      <c r="AD184" s="98" t="e">
        <f ca="true">+IF(AND(ISNUMBER(OFFSET('Sanitation Data'!$E$11,0,10*ROW('Sanitation Data'!E178))),'Data Summary'!CS184="Yes"),OFFSET('Sanitation Data'!$E$11,0,10*ROW('Sanitation Data'!E178)),NA())</f>
        <v>#N/A</v>
      </c>
      <c r="AE184" s="98" t="e">
        <f ca="true">+IF(AND(ISNUMBER(OFFSET('Sanitation Data'!$E$12,0,10*ROW('Sanitation Data'!E178))),'Data Summary'!CT184="Yes"),OFFSET('Sanitation Data'!$E$12,0,10*ROW('Sanitation Data'!E178)),NA())</f>
        <v>#N/A</v>
      </c>
      <c r="AF184" s="98" t="e">
        <f ca="true">+IF(AND(ISNUMBER(OFFSET('Sanitation Data'!$F$4,0,10*ROW('Sanitation Data'!F178))),'Data Summary'!CU184="Yes"),100-OFFSET('Sanitation Data'!$F$4,0,10*ROW('Sanitation Data'!F178)),NA())</f>
        <v>#N/A</v>
      </c>
      <c r="AG184" s="98" t="e">
        <f ca="true">+IF(AND(ISNUMBER(OFFSET('Sanitation Data'!$F$6,0,10*ROW('Sanitation Data'!F178))),'Data Summary'!CV184="Yes"),OFFSET('Sanitation Data'!$F$6,0,10*ROW('Sanitation Data'!F178)),NA())</f>
        <v>#N/A</v>
      </c>
      <c r="AH184" s="98" t="e">
        <f ca="true">+IF(AND(ISNUMBER(OFFSET('Sanitation Data'!$F$10,0,10*ROW('Sanitation Data'!F178))),'Data Summary'!CW184="Yes"),OFFSET('Sanitation Data'!$F$10,0,10*ROW('Sanitation Data'!F178)),NA())</f>
        <v>#N/A</v>
      </c>
      <c r="AI184" s="98" t="e">
        <f ca="true">+IF(AND(ISNUMBER(OFFSET('Sanitation Data'!$F$11,0,10*ROW('Sanitation Data'!F178))),'Data Summary'!CX184="Yes"),OFFSET('Sanitation Data'!$F$11,0,10*ROW('Sanitation Data'!F178)),NA())</f>
        <v>#N/A</v>
      </c>
      <c r="AJ184" s="98" t="e">
        <f ca="true">+IF(AND(ISNUMBER(OFFSET('Sanitation Data'!$F$12,0,10*ROW('Sanitation Data'!F178))),'Data Summary'!CY184="Yes"),OFFSET('Sanitation Data'!$F$12,0,10*ROW('Sanitation Data'!F178)),NA())</f>
        <v>#N/A</v>
      </c>
      <c r="AK184" s="98" t="e">
        <f ca="true">+IF(AND(ISNUMBER(OFFSET('Sanitation Data'!$G$4,0,10*ROW('Sanitation Data'!G178))),'Data Summary'!CZ184="Yes"),100-OFFSET('Sanitation Data'!$G$4,0,10*ROW('Sanitation Data'!G178)),NA())</f>
        <v>#N/A</v>
      </c>
      <c r="AL184" s="98" t="e">
        <f ca="true">+IF(AND(ISNUMBER(OFFSET('Sanitation Data'!$G$6,0,10*ROW('Sanitation Data'!G178))),'Data Summary'!DA184="Yes"),OFFSET('Sanitation Data'!$G$6,0,10*ROW('Sanitation Data'!G178)),NA())</f>
        <v>#N/A</v>
      </c>
      <c r="AM184" s="98" t="e">
        <f ca="true">+IF(AND(ISNUMBER(OFFSET('Sanitation Data'!$G$10,0,10*ROW('Sanitation Data'!G178))),'Data Summary'!DB184="Yes"),OFFSET('Sanitation Data'!$G$10,0,10*ROW('Sanitation Data'!G178)),NA())</f>
        <v>#N/A</v>
      </c>
      <c r="AN184" s="98" t="e">
        <f ca="true">+IF(AND(ISNUMBER(OFFSET('Sanitation Data'!$G$11,0,10*ROW('Sanitation Data'!G178))),'Data Summary'!DC184="Yes"),OFFSET('Sanitation Data'!$G$11,0,10*ROW('Sanitation Data'!G178)),NA())</f>
        <v>#N/A</v>
      </c>
      <c r="AO184" s="98" t="e">
        <f ca="true">+IF(AND(ISNUMBER(OFFSET('Sanitation Data'!$G$12,0,10*ROW('Sanitation Data'!G178))),'Data Summary'!DD184="Yes"),OFFSET('Sanitation Data'!$G$12,0,10*ROW('Sanitation Data'!G178)),NA())</f>
        <v>#N/A</v>
      </c>
      <c r="AP184" s="98" t="e">
        <f ca="true">+IF(AND(ISNUMBER(OFFSET('Sanitation Data'!$H$4,0,10*ROW('Sanitation Data'!H178))),'Data Summary'!DE184="Yes"),100-OFFSET('Sanitation Data'!$H$4,0,10*ROW('Sanitation Data'!H178)),NA())</f>
        <v>#N/A</v>
      </c>
      <c r="AQ184" s="98" t="e">
        <f ca="true">+IF(AND(ISNUMBER(OFFSET('Sanitation Data'!$H$6,0,10*ROW('Sanitation Data'!H178))),'Data Summary'!DF184="Yes"),OFFSET('Sanitation Data'!$H$6,0,10*ROW('Sanitation Data'!H178)),NA())</f>
        <v>#N/A</v>
      </c>
      <c r="AR184" s="98" t="e">
        <f ca="true">+IF(AND(ISNUMBER(OFFSET('Sanitation Data'!$H$10,0,10*ROW('Sanitation Data'!H178))),'Data Summary'!DG184="Yes"),OFFSET('Sanitation Data'!$H$10,0,10*ROW('Sanitation Data'!H178)),NA())</f>
        <v>#N/A</v>
      </c>
      <c r="AS184" s="98" t="e">
        <f ca="true">+IF(AND(ISNUMBER(OFFSET('Sanitation Data'!$H$11,0,10*ROW('Sanitation Data'!H178))),'Data Summary'!DH184="Yes"),OFFSET('Sanitation Data'!$H$11,0,10*ROW('Sanitation Data'!H178)),NA())</f>
        <v>#N/A</v>
      </c>
      <c r="AT184" s="98" t="e">
        <f ca="true">+IF(AND(ISNUMBER(OFFSET('Sanitation Data'!$H$12,0,10*ROW('Sanitation Data'!H178))),'Data Summary'!DI184="Yes"),OFFSET('Sanitation Data'!$H$12,0,10*ROW('Sanitation Data'!H178)),NA())</f>
        <v>#N/A</v>
      </c>
      <c r="AU184" s="98" t="e">
        <f ca="true">+IF(AND(ISNUMBER(OFFSET('Sanitation Data'!$I$4,0,10*ROW('Sanitation Data'!I178))),'Data Summary'!DJ184="Yes"),100-OFFSET('Sanitation Data'!$I$4,0,10*ROW('Sanitation Data'!I178)),NA())</f>
        <v>#N/A</v>
      </c>
      <c r="AV184" s="98" t="e">
        <f ca="true">+IF(AND(ISNUMBER(OFFSET('Sanitation Data'!$I$6,0,10*ROW('Sanitation Data'!I178))),'Data Summary'!DK184="Yes"),OFFSET('Sanitation Data'!$I$6,0,10*ROW('Sanitation Data'!I178)),NA())</f>
        <v>#N/A</v>
      </c>
      <c r="AW184" s="98" t="e">
        <f ca="true">+IF(AND(ISNUMBER(OFFSET('Sanitation Data'!$I$10,0,10*ROW('Sanitation Data'!I178))),'Data Summary'!DL184="Yes"),OFFSET('Sanitation Data'!$I$10,0,10*ROW('Sanitation Data'!I178)),NA())</f>
        <v>#N/A</v>
      </c>
      <c r="AX184" s="98" t="e">
        <f ca="true">+IF(AND(ISNUMBER(OFFSET('Sanitation Data'!$I$11,0,10*ROW('Sanitation Data'!I178))),'Data Summary'!DM184="Yes"),OFFSET('Sanitation Data'!$I$11,0,10*ROW('Sanitation Data'!I178)),NA())</f>
        <v>#N/A</v>
      </c>
      <c r="AY184" s="98" t="e">
        <f ca="true">+IF(AND(ISNUMBER(OFFSET('Sanitation Data'!$I$12,0,10*ROW('Sanitation Data'!I178))),'Data Summary'!DN184="Yes"),OFFSET('Sanitation Data'!$I$12,0,10*ROW('Sanitation Data'!I178)),NA())</f>
        <v>#N/A</v>
      </c>
      <c r="AZ184" s="99" t="e">
        <f ca="true">+IF(AND(ISNUMBER(OFFSET('Hygiene Data'!$D$5,0,10*ROW('Hygiene Data'!D178))),'Data Summary'!DO184="Yes"),OFFSET('Hygiene Data'!$D$5,0,10*ROW('Hygiene Data'!D178)),NA())</f>
        <v>#N/A</v>
      </c>
      <c r="BA184" s="99" t="e">
        <f ca="true">+IF(AND(ISNUMBER(OFFSET('Hygiene Data'!$D$7,0,10*ROW('Hygiene Data'!D178))),'Data Summary'!DP184="Yes"),OFFSET('Hygiene Data'!$D$7,0,10*ROW('Hygiene Data'!D178)),NA())</f>
        <v>#N/A</v>
      </c>
      <c r="BB184" s="99" t="e">
        <f ca="true">+IF(AND(ISNUMBER(OFFSET('Hygiene Data'!$D$9,0,10*ROW('Hygiene Data'!D178))),'Data Summary'!DQ184="Yes"),OFFSET('Hygiene Data'!$D$9,0,10*ROW('Hygiene Data'!D178)),NA())</f>
        <v>#N/A</v>
      </c>
      <c r="BC184" s="99" t="e">
        <f ca="true">+IF(AND(ISNUMBER(OFFSET('Hygiene Data'!$E$5,0,10*ROW('Hygiene Data'!E178))),'Data Summary'!DR184="Yes"),OFFSET('Hygiene Data'!$E$5,0,10*ROW('Hygiene Data'!E178)),NA())</f>
        <v>#N/A</v>
      </c>
      <c r="BD184" s="99" t="e">
        <f ca="true">+IF(AND(ISNUMBER(OFFSET('Hygiene Data'!$E$7,0,10*ROW('Hygiene Data'!E178))),'Data Summary'!DS184="Yes"),OFFSET('Hygiene Data'!$E$7,0,10*ROW('Hygiene Data'!E178)),NA())</f>
        <v>#N/A</v>
      </c>
      <c r="BE184" s="99" t="e">
        <f ca="true">+IF(AND(ISNUMBER(OFFSET('Hygiene Data'!$E$9,0,10*ROW('Hygiene Data'!E178))),'Data Summary'!DT184="Yes"),OFFSET('Hygiene Data'!$E$9,0,10*ROW('Hygiene Data'!E178)),NA())</f>
        <v>#N/A</v>
      </c>
      <c r="BF184" s="99" t="e">
        <f ca="true">+IF(AND(ISNUMBER(OFFSET('Hygiene Data'!$F$5,0,10*ROW('Hygiene Data'!F178))),'Data Summary'!DU184="Yes"),OFFSET('Hygiene Data'!$F$5,0,10*ROW('Hygiene Data'!F178)),NA())</f>
        <v>#N/A</v>
      </c>
      <c r="BG184" s="99" t="e">
        <f ca="true">+IF(AND(ISNUMBER(OFFSET('Hygiene Data'!$F$7,0,10*ROW('Hygiene Data'!F178))),'Data Summary'!DV184="Yes"),OFFSET('Hygiene Data'!$F$7,0,10*ROW('Hygiene Data'!F178)),NA())</f>
        <v>#N/A</v>
      </c>
      <c r="BH184" s="99" t="e">
        <f ca="true">+IF(AND(ISNUMBER(OFFSET('Hygiene Data'!$F$9,0,10*ROW('Hygiene Data'!F178))),'Data Summary'!DW184="Yes"),OFFSET('Hygiene Data'!$F$9,0,10*ROW('Hygiene Data'!F178)),NA())</f>
        <v>#N/A</v>
      </c>
      <c r="BI184" s="99" t="e">
        <f ca="true">+IF(AND(ISNUMBER(OFFSET('Hygiene Data'!$G$5,0,10*ROW('Hygiene Data'!G178))),'Data Summary'!DX184="Yes"),OFFSET('Hygiene Data'!$G$5,0,10*ROW('Hygiene Data'!G178)),NA())</f>
        <v>#N/A</v>
      </c>
      <c r="BJ184" s="99" t="e">
        <f ca="true">+IF(AND(ISNUMBER(OFFSET('Hygiene Data'!$G$7,0,10*ROW('Hygiene Data'!G178))),'Data Summary'!DY184="Yes"),OFFSET('Hygiene Data'!$G$7,0,10*ROW('Hygiene Data'!G178)),NA())</f>
        <v>#N/A</v>
      </c>
      <c r="BK184" s="99" t="e">
        <f ca="true">+IF(AND(ISNUMBER(OFFSET('Hygiene Data'!$G$9,0,10*ROW('Hygiene Data'!G178))),'Data Summary'!DZ184="Yes"),OFFSET('Hygiene Data'!$G$9,0,10*ROW('Hygiene Data'!G178)),NA())</f>
        <v>#N/A</v>
      </c>
      <c r="BL184" s="99" t="e">
        <f ca="true">+IF(AND(ISNUMBER(OFFSET('Hygiene Data'!$H$5,0,10*ROW('Hygiene Data'!H178))),'Data Summary'!EA184="Yes"),OFFSET('Hygiene Data'!$H$5,0,10*ROW('Hygiene Data'!H178)),NA())</f>
        <v>#N/A</v>
      </c>
      <c r="BM184" s="99" t="e">
        <f ca="true">+IF(AND(ISNUMBER(OFFSET('Hygiene Data'!$H$7,0,10*ROW('Hygiene Data'!H178))),'Data Summary'!EB184="Yes"),OFFSET('Hygiene Data'!$H$7,0,10*ROW('Hygiene Data'!H178)),NA())</f>
        <v>#N/A</v>
      </c>
      <c r="BN184" s="99" t="e">
        <f ca="true">+IF(AND(ISNUMBER(OFFSET('Hygiene Data'!$H$9,0,10*ROW('Hygiene Data'!H178))),'Data Summary'!EC184="Yes"),OFFSET('Hygiene Data'!$H$9,0,10*ROW('Hygiene Data'!H178)),NA())</f>
        <v>#N/A</v>
      </c>
      <c r="BO184" s="99" t="e">
        <f ca="true">+IF(AND(ISNUMBER(OFFSET('Hygiene Data'!$I$5,0,10*ROW('Hygiene Data'!I178))),'Data Summary'!ED184="Yes"),OFFSET('Hygiene Data'!$I$5,0,10*ROW('Hygiene Data'!I178)),NA())</f>
        <v>#N/A</v>
      </c>
      <c r="BP184" s="99" t="e">
        <f ca="true">+IF(AND(ISNUMBER(OFFSET('Hygiene Data'!$I$7,0,10*ROW('Hygiene Data'!I178))),'Data Summary'!EE184="Yes"),OFFSET('Hygiene Data'!$I$7,0,10*ROW('Hygiene Data'!I178)),NA())</f>
        <v>#N/A</v>
      </c>
      <c r="BQ184" s="99" t="e">
        <f ca="true">+IF(AND(ISNUMBER(OFFSET('Hygiene Data'!$I$9,0,10*ROW('Hygiene Data'!I178))),'Data Summary'!EF184="Yes"),OFFSET('Hygiene Data'!$I$9,0,10*ROW('Hygiene Data'!I178)),NA())</f>
        <v>#N/A</v>
      </c>
    </row>
    <row xmlns:x14ac="http://schemas.microsoft.com/office/spreadsheetml/2009/9/ac" r="185" x14ac:dyDescent="0.2">
      <c r="A185" s="337" t="e">
        <f ca="true">+RIGHT('Data Summary'!A185,LEN('Data Summary'!A185)-9)</f>
        <v>#VALUE!</v>
      </c>
      <c r="B185" s="38" t="str">
        <f ca="true">+IF(ISTEXT('Data Summary'!B185),'Data Summary'!B185,"")</f>
        <v/>
      </c>
      <c r="C185" s="336" t="e">
        <f ca="true">+VALUE('Data Summary'!C185)</f>
        <v>#VALUE!</v>
      </c>
      <c r="D185" s="97" t="e">
        <f ca="true">+IF(AND(ISNUMBER(OFFSET('Water Data'!$D$4,0,10*ROW('Water Data'!D179))),'Data Summary'!BS185="Yes"),100-OFFSET('Water Data'!$D$4,0,10*ROW('Water Data'!D179)),NA())</f>
        <v>#N/A</v>
      </c>
      <c r="E185" s="97" t="e">
        <f ca="true">+IF(AND(ISNUMBER(OFFSET('Water Data'!$D$6,0,10*ROW('Water Data'!D179))),'Data Summary'!BT185="Yes"),OFFSET('Water Data'!$D$6,0,10*ROW('Water Data'!D179)),NA())</f>
        <v>#N/A</v>
      </c>
      <c r="F185" s="97" t="e">
        <f ca="true">+IF(AND(ISNUMBER(OFFSET('Water Data'!$D$9,0,10*ROW('Water Data'!D179))),'Data Summary'!BU185="Yes"),OFFSET('Water Data'!$D$9,0,10*ROW('Water Data'!D179)),NA())</f>
        <v>#N/A</v>
      </c>
      <c r="G185" s="97" t="e">
        <f ca="true">+IF(AND(ISNUMBER(OFFSET('Water Data'!$E$4,0,10*ROW('Water Data'!E179))),'Data Summary'!BV185="Yes"),100-OFFSET('Water Data'!$E$4,0,10*ROW('Water Data'!E179)),NA())</f>
        <v>#N/A</v>
      </c>
      <c r="H185" s="97" t="e">
        <f ca="true">+IF(AND(ISNUMBER(OFFSET('Water Data'!$E$6,0,10*ROW('Water Data'!E179))),'Data Summary'!BW185="Yes"),OFFSET('Water Data'!$E$6,0,10*ROW('Water Data'!E179)),NA())</f>
        <v>#N/A</v>
      </c>
      <c r="I185" s="97" t="e">
        <f ca="true">+IF(AND(ISNUMBER(OFFSET('Water Data'!$E$9,0,10*ROW('Water Data'!E179))),'Data Summary'!BX185="Yes"),OFFSET('Water Data'!$E$9,0,10*ROW('Water Data'!E179)),NA())</f>
        <v>#N/A</v>
      </c>
      <c r="J185" s="97" t="e">
        <f ca="true">+IF(AND(ISNUMBER(OFFSET('Water Data'!$F$4,0,10*ROW('Water Data'!F179))),'Data Summary'!BY185="Yes"),100-OFFSET('Water Data'!$F$4,0,10*ROW('Water Data'!F179)),NA())</f>
        <v>#N/A</v>
      </c>
      <c r="K185" s="97" t="e">
        <f ca="true">+IF(AND(ISNUMBER(OFFSET('Water Data'!$F$6,0,10*ROW('Water Data'!F179))),'Data Summary'!BZ185="Yes"),OFFSET('Water Data'!$F$6,0,10*ROW('Water Data'!F179)),NA())</f>
        <v>#N/A</v>
      </c>
      <c r="L185" s="97" t="e">
        <f ca="true">+IF(AND(ISNUMBER(OFFSET('Water Data'!$F$9,0,10*ROW('Water Data'!F179))),'Data Summary'!CA185="Yes"),OFFSET('Water Data'!$F$9,0,10*ROW('Water Data'!F179)),NA())</f>
        <v>#N/A</v>
      </c>
      <c r="M185" s="97" t="e">
        <f ca="true">+IF(AND(ISNUMBER(OFFSET('Water Data'!$G$4,0,10*ROW('Water Data'!G179))),'Data Summary'!CB185="Yes"),100-OFFSET('Water Data'!$G$4,0,10*ROW('Water Data'!G179)),NA())</f>
        <v>#N/A</v>
      </c>
      <c r="N185" s="97" t="e">
        <f ca="true">+IF(AND(ISNUMBER(OFFSET('Water Data'!$G$6,0,10*ROW('Water Data'!G179))),'Data Summary'!CC185="Yes"),OFFSET('Water Data'!$G$6,0,10*ROW('Water Data'!G179)),NA())</f>
        <v>#N/A</v>
      </c>
      <c r="O185" s="97" t="e">
        <f ca="true">+IF(AND(ISNUMBER(OFFSET('Water Data'!$G$9,0,10*ROW('Water Data'!G179))),'Data Summary'!CD185="Yes"),OFFSET('Water Data'!$G$9,0,10*ROW('Water Data'!G179)),NA())</f>
        <v>#N/A</v>
      </c>
      <c r="P185" s="97" t="e">
        <f ca="true">+IF(AND(ISNUMBER(OFFSET('Water Data'!$H$4,0,10*ROW('Water Data'!H179))),'Data Summary'!CE185="Yes"),100-OFFSET('Water Data'!$H$4,0,10*ROW('Water Data'!H179)),NA())</f>
        <v>#N/A</v>
      </c>
      <c r="Q185" s="97" t="e">
        <f ca="true">+IF(AND(ISNUMBER(OFFSET('Water Data'!$H$6,0,10*ROW('Water Data'!H179))),'Data Summary'!CF185="Yes"),OFFSET('Water Data'!$H$6,0,10*ROW('Water Data'!H179)),NA())</f>
        <v>#N/A</v>
      </c>
      <c r="R185" s="97" t="e">
        <f ca="true">+IF(AND(ISNUMBER(OFFSET('Water Data'!$H$9,0,10*ROW('Water Data'!H179))),'Data Summary'!CG185="Yes"),OFFSET('Water Data'!$H$9,0,10*ROW('Water Data'!H179)),NA())</f>
        <v>#N/A</v>
      </c>
      <c r="S185" s="97" t="e">
        <f ca="true">+IF(AND(ISNUMBER(OFFSET('Water Data'!$I$4,0,10*ROW('Water Data'!I179))),'Data Summary'!CH185="Yes"),100-OFFSET('Water Data'!$I$4,0,10*ROW('Water Data'!I179)),NA())</f>
        <v>#N/A</v>
      </c>
      <c r="T185" s="97" t="e">
        <f ca="true">+IF(AND(ISNUMBER(OFFSET('Water Data'!$I$6,0,10*ROW('Water Data'!I179))),'Data Summary'!CI185="Yes"),OFFSET('Water Data'!$I$6,0,10*ROW('Water Data'!I179)),NA())</f>
        <v>#N/A</v>
      </c>
      <c r="U185" s="97" t="e">
        <f ca="true">+IF(AND(ISNUMBER(OFFSET('Water Data'!$I$9,0,10*ROW('Water Data'!I179))),'Data Summary'!CJ185="Yes"),OFFSET('Water Data'!$I$9,0,10*ROW('Water Data'!I179)),NA())</f>
        <v>#N/A</v>
      </c>
      <c r="V185" s="98" t="e">
        <f ca="true">+IF(AND(ISNUMBER(OFFSET('Sanitation Data'!$D$4,0,10*ROW('Sanitation Data'!D179))),'Data Summary'!CK185="Yes"),100-OFFSET('Sanitation Data'!$D$4,0,10*ROW('Sanitation Data'!D179)),NA())</f>
        <v>#N/A</v>
      </c>
      <c r="W185" s="98" t="e">
        <f ca="true">+IF(AND(ISNUMBER(OFFSET('Sanitation Data'!$D$6,0,10*ROW('Sanitation Data'!D179))),'Data Summary'!CL185="Yes"),OFFSET('Sanitation Data'!$D$6,0,10*ROW('Sanitation Data'!D179)),NA())</f>
        <v>#N/A</v>
      </c>
      <c r="X185" s="98" t="e">
        <f ca="true">+IF(AND(ISNUMBER(OFFSET('Sanitation Data'!$D$10,0,10*ROW('Sanitation Data'!D179))),'Data Summary'!CM185="Yes"),OFFSET('Sanitation Data'!$D$10,0,10*ROW('Sanitation Data'!D179)),NA())</f>
        <v>#N/A</v>
      </c>
      <c r="Y185" s="98" t="e">
        <f ca="true">+IF(AND(ISNUMBER(OFFSET('Sanitation Data'!$D$11,0,10*ROW('Sanitation Data'!D179))),'Data Summary'!CN185="Yes"),OFFSET('Sanitation Data'!$D$11,0,10*ROW('Sanitation Data'!D179)),NA())</f>
        <v>#N/A</v>
      </c>
      <c r="Z185" s="98" t="e">
        <f ca="true">+IF(AND(ISNUMBER(OFFSET('Sanitation Data'!$D$12,0,10*ROW('Sanitation Data'!D179))),'Data Summary'!CO185="Yes"),OFFSET('Sanitation Data'!$D$12,0,10*ROW('Sanitation Data'!D179)),NA())</f>
        <v>#N/A</v>
      </c>
      <c r="AA185" s="98" t="e">
        <f ca="true">+IF(AND(ISNUMBER(OFFSET('Sanitation Data'!$E$4,0,10*ROW('Sanitation Data'!E179))),'Data Summary'!CP185="Yes"),100-OFFSET('Sanitation Data'!$E$4,0,10*ROW('Sanitation Data'!E179)),NA())</f>
        <v>#N/A</v>
      </c>
      <c r="AB185" s="98" t="e">
        <f ca="true">+IF(AND(ISNUMBER(OFFSET('Sanitation Data'!$E$6,0,10*ROW('Sanitation Data'!E179))),'Data Summary'!CQ185="Yes"),OFFSET('Sanitation Data'!$E$6,0,10*ROW('Sanitation Data'!E179)),NA())</f>
        <v>#N/A</v>
      </c>
      <c r="AC185" s="98" t="e">
        <f ca="true">+IF(AND(ISNUMBER(OFFSET('Sanitation Data'!$E$10,0,10*ROW('Sanitation Data'!E179))),'Data Summary'!CR185="Yes"),OFFSET('Sanitation Data'!$E$10,0,10*ROW('Sanitation Data'!E179)),NA())</f>
        <v>#N/A</v>
      </c>
      <c r="AD185" s="98" t="e">
        <f ca="true">+IF(AND(ISNUMBER(OFFSET('Sanitation Data'!$E$11,0,10*ROW('Sanitation Data'!E179))),'Data Summary'!CS185="Yes"),OFFSET('Sanitation Data'!$E$11,0,10*ROW('Sanitation Data'!E179)),NA())</f>
        <v>#N/A</v>
      </c>
      <c r="AE185" s="98" t="e">
        <f ca="true">+IF(AND(ISNUMBER(OFFSET('Sanitation Data'!$E$12,0,10*ROW('Sanitation Data'!E179))),'Data Summary'!CT185="Yes"),OFFSET('Sanitation Data'!$E$12,0,10*ROW('Sanitation Data'!E179)),NA())</f>
        <v>#N/A</v>
      </c>
      <c r="AF185" s="98" t="e">
        <f ca="true">+IF(AND(ISNUMBER(OFFSET('Sanitation Data'!$F$4,0,10*ROW('Sanitation Data'!F179))),'Data Summary'!CU185="Yes"),100-OFFSET('Sanitation Data'!$F$4,0,10*ROW('Sanitation Data'!F179)),NA())</f>
        <v>#N/A</v>
      </c>
      <c r="AG185" s="98" t="e">
        <f ca="true">+IF(AND(ISNUMBER(OFFSET('Sanitation Data'!$F$6,0,10*ROW('Sanitation Data'!F179))),'Data Summary'!CV185="Yes"),OFFSET('Sanitation Data'!$F$6,0,10*ROW('Sanitation Data'!F179)),NA())</f>
        <v>#N/A</v>
      </c>
      <c r="AH185" s="98" t="e">
        <f ca="true">+IF(AND(ISNUMBER(OFFSET('Sanitation Data'!$F$10,0,10*ROW('Sanitation Data'!F179))),'Data Summary'!CW185="Yes"),OFFSET('Sanitation Data'!$F$10,0,10*ROW('Sanitation Data'!F179)),NA())</f>
        <v>#N/A</v>
      </c>
      <c r="AI185" s="98" t="e">
        <f ca="true">+IF(AND(ISNUMBER(OFFSET('Sanitation Data'!$F$11,0,10*ROW('Sanitation Data'!F179))),'Data Summary'!CX185="Yes"),OFFSET('Sanitation Data'!$F$11,0,10*ROW('Sanitation Data'!F179)),NA())</f>
        <v>#N/A</v>
      </c>
      <c r="AJ185" s="98" t="e">
        <f ca="true">+IF(AND(ISNUMBER(OFFSET('Sanitation Data'!$F$12,0,10*ROW('Sanitation Data'!F179))),'Data Summary'!CY185="Yes"),OFFSET('Sanitation Data'!$F$12,0,10*ROW('Sanitation Data'!F179)),NA())</f>
        <v>#N/A</v>
      </c>
      <c r="AK185" s="98" t="e">
        <f ca="true">+IF(AND(ISNUMBER(OFFSET('Sanitation Data'!$G$4,0,10*ROW('Sanitation Data'!G179))),'Data Summary'!CZ185="Yes"),100-OFFSET('Sanitation Data'!$G$4,0,10*ROW('Sanitation Data'!G179)),NA())</f>
        <v>#N/A</v>
      </c>
      <c r="AL185" s="98" t="e">
        <f ca="true">+IF(AND(ISNUMBER(OFFSET('Sanitation Data'!$G$6,0,10*ROW('Sanitation Data'!G179))),'Data Summary'!DA185="Yes"),OFFSET('Sanitation Data'!$G$6,0,10*ROW('Sanitation Data'!G179)),NA())</f>
        <v>#N/A</v>
      </c>
      <c r="AM185" s="98" t="e">
        <f ca="true">+IF(AND(ISNUMBER(OFFSET('Sanitation Data'!$G$10,0,10*ROW('Sanitation Data'!G179))),'Data Summary'!DB185="Yes"),OFFSET('Sanitation Data'!$G$10,0,10*ROW('Sanitation Data'!G179)),NA())</f>
        <v>#N/A</v>
      </c>
      <c r="AN185" s="98" t="e">
        <f ca="true">+IF(AND(ISNUMBER(OFFSET('Sanitation Data'!$G$11,0,10*ROW('Sanitation Data'!G179))),'Data Summary'!DC185="Yes"),OFFSET('Sanitation Data'!$G$11,0,10*ROW('Sanitation Data'!G179)),NA())</f>
        <v>#N/A</v>
      </c>
      <c r="AO185" s="98" t="e">
        <f ca="true">+IF(AND(ISNUMBER(OFFSET('Sanitation Data'!$G$12,0,10*ROW('Sanitation Data'!G179))),'Data Summary'!DD185="Yes"),OFFSET('Sanitation Data'!$G$12,0,10*ROW('Sanitation Data'!G179)),NA())</f>
        <v>#N/A</v>
      </c>
      <c r="AP185" s="98" t="e">
        <f ca="true">+IF(AND(ISNUMBER(OFFSET('Sanitation Data'!$H$4,0,10*ROW('Sanitation Data'!H179))),'Data Summary'!DE185="Yes"),100-OFFSET('Sanitation Data'!$H$4,0,10*ROW('Sanitation Data'!H179)),NA())</f>
        <v>#N/A</v>
      </c>
      <c r="AQ185" s="98" t="e">
        <f ca="true">+IF(AND(ISNUMBER(OFFSET('Sanitation Data'!$H$6,0,10*ROW('Sanitation Data'!H179))),'Data Summary'!DF185="Yes"),OFFSET('Sanitation Data'!$H$6,0,10*ROW('Sanitation Data'!H179)),NA())</f>
        <v>#N/A</v>
      </c>
      <c r="AR185" s="98" t="e">
        <f ca="true">+IF(AND(ISNUMBER(OFFSET('Sanitation Data'!$H$10,0,10*ROW('Sanitation Data'!H179))),'Data Summary'!DG185="Yes"),OFFSET('Sanitation Data'!$H$10,0,10*ROW('Sanitation Data'!H179)),NA())</f>
        <v>#N/A</v>
      </c>
      <c r="AS185" s="98" t="e">
        <f ca="true">+IF(AND(ISNUMBER(OFFSET('Sanitation Data'!$H$11,0,10*ROW('Sanitation Data'!H179))),'Data Summary'!DH185="Yes"),OFFSET('Sanitation Data'!$H$11,0,10*ROW('Sanitation Data'!H179)),NA())</f>
        <v>#N/A</v>
      </c>
      <c r="AT185" s="98" t="e">
        <f ca="true">+IF(AND(ISNUMBER(OFFSET('Sanitation Data'!$H$12,0,10*ROW('Sanitation Data'!H179))),'Data Summary'!DI185="Yes"),OFFSET('Sanitation Data'!$H$12,0,10*ROW('Sanitation Data'!H179)),NA())</f>
        <v>#N/A</v>
      </c>
      <c r="AU185" s="98" t="e">
        <f ca="true">+IF(AND(ISNUMBER(OFFSET('Sanitation Data'!$I$4,0,10*ROW('Sanitation Data'!I179))),'Data Summary'!DJ185="Yes"),100-OFFSET('Sanitation Data'!$I$4,0,10*ROW('Sanitation Data'!I179)),NA())</f>
        <v>#N/A</v>
      </c>
      <c r="AV185" s="98" t="e">
        <f ca="true">+IF(AND(ISNUMBER(OFFSET('Sanitation Data'!$I$6,0,10*ROW('Sanitation Data'!I179))),'Data Summary'!DK185="Yes"),OFFSET('Sanitation Data'!$I$6,0,10*ROW('Sanitation Data'!I179)),NA())</f>
        <v>#N/A</v>
      </c>
      <c r="AW185" s="98" t="e">
        <f ca="true">+IF(AND(ISNUMBER(OFFSET('Sanitation Data'!$I$10,0,10*ROW('Sanitation Data'!I179))),'Data Summary'!DL185="Yes"),OFFSET('Sanitation Data'!$I$10,0,10*ROW('Sanitation Data'!I179)),NA())</f>
        <v>#N/A</v>
      </c>
      <c r="AX185" s="98" t="e">
        <f ca="true">+IF(AND(ISNUMBER(OFFSET('Sanitation Data'!$I$11,0,10*ROW('Sanitation Data'!I179))),'Data Summary'!DM185="Yes"),OFFSET('Sanitation Data'!$I$11,0,10*ROW('Sanitation Data'!I179)),NA())</f>
        <v>#N/A</v>
      </c>
      <c r="AY185" s="98" t="e">
        <f ca="true">+IF(AND(ISNUMBER(OFFSET('Sanitation Data'!$I$12,0,10*ROW('Sanitation Data'!I179))),'Data Summary'!DN185="Yes"),OFFSET('Sanitation Data'!$I$12,0,10*ROW('Sanitation Data'!I179)),NA())</f>
        <v>#N/A</v>
      </c>
      <c r="AZ185" s="99" t="e">
        <f ca="true">+IF(AND(ISNUMBER(OFFSET('Hygiene Data'!$D$5,0,10*ROW('Hygiene Data'!D179))),'Data Summary'!DO185="Yes"),OFFSET('Hygiene Data'!$D$5,0,10*ROW('Hygiene Data'!D179)),NA())</f>
        <v>#N/A</v>
      </c>
      <c r="BA185" s="99" t="e">
        <f ca="true">+IF(AND(ISNUMBER(OFFSET('Hygiene Data'!$D$7,0,10*ROW('Hygiene Data'!D179))),'Data Summary'!DP185="Yes"),OFFSET('Hygiene Data'!$D$7,0,10*ROW('Hygiene Data'!D179)),NA())</f>
        <v>#N/A</v>
      </c>
      <c r="BB185" s="99" t="e">
        <f ca="true">+IF(AND(ISNUMBER(OFFSET('Hygiene Data'!$D$9,0,10*ROW('Hygiene Data'!D179))),'Data Summary'!DQ185="Yes"),OFFSET('Hygiene Data'!$D$9,0,10*ROW('Hygiene Data'!D179)),NA())</f>
        <v>#N/A</v>
      </c>
      <c r="BC185" s="99" t="e">
        <f ca="true">+IF(AND(ISNUMBER(OFFSET('Hygiene Data'!$E$5,0,10*ROW('Hygiene Data'!E179))),'Data Summary'!DR185="Yes"),OFFSET('Hygiene Data'!$E$5,0,10*ROW('Hygiene Data'!E179)),NA())</f>
        <v>#N/A</v>
      </c>
      <c r="BD185" s="99" t="e">
        <f ca="true">+IF(AND(ISNUMBER(OFFSET('Hygiene Data'!$E$7,0,10*ROW('Hygiene Data'!E179))),'Data Summary'!DS185="Yes"),OFFSET('Hygiene Data'!$E$7,0,10*ROW('Hygiene Data'!E179)),NA())</f>
        <v>#N/A</v>
      </c>
      <c r="BE185" s="99" t="e">
        <f ca="true">+IF(AND(ISNUMBER(OFFSET('Hygiene Data'!$E$9,0,10*ROW('Hygiene Data'!E179))),'Data Summary'!DT185="Yes"),OFFSET('Hygiene Data'!$E$9,0,10*ROW('Hygiene Data'!E179)),NA())</f>
        <v>#N/A</v>
      </c>
      <c r="BF185" s="99" t="e">
        <f ca="true">+IF(AND(ISNUMBER(OFFSET('Hygiene Data'!$F$5,0,10*ROW('Hygiene Data'!F179))),'Data Summary'!DU185="Yes"),OFFSET('Hygiene Data'!$F$5,0,10*ROW('Hygiene Data'!F179)),NA())</f>
        <v>#N/A</v>
      </c>
      <c r="BG185" s="99" t="e">
        <f ca="true">+IF(AND(ISNUMBER(OFFSET('Hygiene Data'!$F$7,0,10*ROW('Hygiene Data'!F179))),'Data Summary'!DV185="Yes"),OFFSET('Hygiene Data'!$F$7,0,10*ROW('Hygiene Data'!F179)),NA())</f>
        <v>#N/A</v>
      </c>
      <c r="BH185" s="99" t="e">
        <f ca="true">+IF(AND(ISNUMBER(OFFSET('Hygiene Data'!$F$9,0,10*ROW('Hygiene Data'!F179))),'Data Summary'!DW185="Yes"),OFFSET('Hygiene Data'!$F$9,0,10*ROW('Hygiene Data'!F179)),NA())</f>
        <v>#N/A</v>
      </c>
      <c r="BI185" s="99" t="e">
        <f ca="true">+IF(AND(ISNUMBER(OFFSET('Hygiene Data'!$G$5,0,10*ROW('Hygiene Data'!G179))),'Data Summary'!DX185="Yes"),OFFSET('Hygiene Data'!$G$5,0,10*ROW('Hygiene Data'!G179)),NA())</f>
        <v>#N/A</v>
      </c>
      <c r="BJ185" s="99" t="e">
        <f ca="true">+IF(AND(ISNUMBER(OFFSET('Hygiene Data'!$G$7,0,10*ROW('Hygiene Data'!G179))),'Data Summary'!DY185="Yes"),OFFSET('Hygiene Data'!$G$7,0,10*ROW('Hygiene Data'!G179)),NA())</f>
        <v>#N/A</v>
      </c>
      <c r="BK185" s="99" t="e">
        <f ca="true">+IF(AND(ISNUMBER(OFFSET('Hygiene Data'!$G$9,0,10*ROW('Hygiene Data'!G179))),'Data Summary'!DZ185="Yes"),OFFSET('Hygiene Data'!$G$9,0,10*ROW('Hygiene Data'!G179)),NA())</f>
        <v>#N/A</v>
      </c>
      <c r="BL185" s="99" t="e">
        <f ca="true">+IF(AND(ISNUMBER(OFFSET('Hygiene Data'!$H$5,0,10*ROW('Hygiene Data'!H179))),'Data Summary'!EA185="Yes"),OFFSET('Hygiene Data'!$H$5,0,10*ROW('Hygiene Data'!H179)),NA())</f>
        <v>#N/A</v>
      </c>
      <c r="BM185" s="99" t="e">
        <f ca="true">+IF(AND(ISNUMBER(OFFSET('Hygiene Data'!$H$7,0,10*ROW('Hygiene Data'!H179))),'Data Summary'!EB185="Yes"),OFFSET('Hygiene Data'!$H$7,0,10*ROW('Hygiene Data'!H179)),NA())</f>
        <v>#N/A</v>
      </c>
      <c r="BN185" s="99" t="e">
        <f ca="true">+IF(AND(ISNUMBER(OFFSET('Hygiene Data'!$H$9,0,10*ROW('Hygiene Data'!H179))),'Data Summary'!EC185="Yes"),OFFSET('Hygiene Data'!$H$9,0,10*ROW('Hygiene Data'!H179)),NA())</f>
        <v>#N/A</v>
      </c>
      <c r="BO185" s="99" t="e">
        <f ca="true">+IF(AND(ISNUMBER(OFFSET('Hygiene Data'!$I$5,0,10*ROW('Hygiene Data'!I179))),'Data Summary'!ED185="Yes"),OFFSET('Hygiene Data'!$I$5,0,10*ROW('Hygiene Data'!I179)),NA())</f>
        <v>#N/A</v>
      </c>
      <c r="BP185" s="99" t="e">
        <f ca="true">+IF(AND(ISNUMBER(OFFSET('Hygiene Data'!$I$7,0,10*ROW('Hygiene Data'!I179))),'Data Summary'!EE185="Yes"),OFFSET('Hygiene Data'!$I$7,0,10*ROW('Hygiene Data'!I179)),NA())</f>
        <v>#N/A</v>
      </c>
      <c r="BQ185" s="99" t="e">
        <f ca="true">+IF(AND(ISNUMBER(OFFSET('Hygiene Data'!$I$9,0,10*ROW('Hygiene Data'!I179))),'Data Summary'!EF185="Yes"),OFFSET('Hygiene Data'!$I$9,0,10*ROW('Hygiene Data'!I179)),NA())</f>
        <v>#N/A</v>
      </c>
    </row>
    <row xmlns:x14ac="http://schemas.microsoft.com/office/spreadsheetml/2009/9/ac" r="186" x14ac:dyDescent="0.2">
      <c r="A186" s="337" t="e">
        <f ca="true">+RIGHT('Data Summary'!A186,LEN('Data Summary'!A186)-9)</f>
        <v>#VALUE!</v>
      </c>
      <c r="B186" s="38" t="str">
        <f ca="true">+IF(ISTEXT('Data Summary'!B186),'Data Summary'!B186,"")</f>
        <v/>
      </c>
      <c r="C186" s="336" t="e">
        <f ca="true">+VALUE('Data Summary'!C186)</f>
        <v>#VALUE!</v>
      </c>
      <c r="D186" s="97" t="e">
        <f ca="true">+IF(AND(ISNUMBER(OFFSET('Water Data'!$D$4,0,10*ROW('Water Data'!D180))),'Data Summary'!BS186="Yes"),100-OFFSET('Water Data'!$D$4,0,10*ROW('Water Data'!D180)),NA())</f>
        <v>#N/A</v>
      </c>
      <c r="E186" s="97" t="e">
        <f ca="true">+IF(AND(ISNUMBER(OFFSET('Water Data'!$D$6,0,10*ROW('Water Data'!D180))),'Data Summary'!BT186="Yes"),OFFSET('Water Data'!$D$6,0,10*ROW('Water Data'!D180)),NA())</f>
        <v>#N/A</v>
      </c>
      <c r="F186" s="97" t="e">
        <f ca="true">+IF(AND(ISNUMBER(OFFSET('Water Data'!$D$9,0,10*ROW('Water Data'!D180))),'Data Summary'!BU186="Yes"),OFFSET('Water Data'!$D$9,0,10*ROW('Water Data'!D180)),NA())</f>
        <v>#N/A</v>
      </c>
      <c r="G186" s="97" t="e">
        <f ca="true">+IF(AND(ISNUMBER(OFFSET('Water Data'!$E$4,0,10*ROW('Water Data'!E180))),'Data Summary'!BV186="Yes"),100-OFFSET('Water Data'!$E$4,0,10*ROW('Water Data'!E180)),NA())</f>
        <v>#N/A</v>
      </c>
      <c r="H186" s="97" t="e">
        <f ca="true">+IF(AND(ISNUMBER(OFFSET('Water Data'!$E$6,0,10*ROW('Water Data'!E180))),'Data Summary'!BW186="Yes"),OFFSET('Water Data'!$E$6,0,10*ROW('Water Data'!E180)),NA())</f>
        <v>#N/A</v>
      </c>
      <c r="I186" s="97" t="e">
        <f ca="true">+IF(AND(ISNUMBER(OFFSET('Water Data'!$E$9,0,10*ROW('Water Data'!E180))),'Data Summary'!BX186="Yes"),OFFSET('Water Data'!$E$9,0,10*ROW('Water Data'!E180)),NA())</f>
        <v>#N/A</v>
      </c>
      <c r="J186" s="97" t="e">
        <f ca="true">+IF(AND(ISNUMBER(OFFSET('Water Data'!$F$4,0,10*ROW('Water Data'!F180))),'Data Summary'!BY186="Yes"),100-OFFSET('Water Data'!$F$4,0,10*ROW('Water Data'!F180)),NA())</f>
        <v>#N/A</v>
      </c>
      <c r="K186" s="97" t="e">
        <f ca="true">+IF(AND(ISNUMBER(OFFSET('Water Data'!$F$6,0,10*ROW('Water Data'!F180))),'Data Summary'!BZ186="Yes"),OFFSET('Water Data'!$F$6,0,10*ROW('Water Data'!F180)),NA())</f>
        <v>#N/A</v>
      </c>
      <c r="L186" s="97" t="e">
        <f ca="true">+IF(AND(ISNUMBER(OFFSET('Water Data'!$F$9,0,10*ROW('Water Data'!F180))),'Data Summary'!CA186="Yes"),OFFSET('Water Data'!$F$9,0,10*ROW('Water Data'!F180)),NA())</f>
        <v>#N/A</v>
      </c>
      <c r="M186" s="97" t="e">
        <f ca="true">+IF(AND(ISNUMBER(OFFSET('Water Data'!$G$4,0,10*ROW('Water Data'!G180))),'Data Summary'!CB186="Yes"),100-OFFSET('Water Data'!$G$4,0,10*ROW('Water Data'!G180)),NA())</f>
        <v>#N/A</v>
      </c>
      <c r="N186" s="97" t="e">
        <f ca="true">+IF(AND(ISNUMBER(OFFSET('Water Data'!$G$6,0,10*ROW('Water Data'!G180))),'Data Summary'!CC186="Yes"),OFFSET('Water Data'!$G$6,0,10*ROW('Water Data'!G180)),NA())</f>
        <v>#N/A</v>
      </c>
      <c r="O186" s="97" t="e">
        <f ca="true">+IF(AND(ISNUMBER(OFFSET('Water Data'!$G$9,0,10*ROW('Water Data'!G180))),'Data Summary'!CD186="Yes"),OFFSET('Water Data'!$G$9,0,10*ROW('Water Data'!G180)),NA())</f>
        <v>#N/A</v>
      </c>
      <c r="P186" s="97" t="e">
        <f ca="true">+IF(AND(ISNUMBER(OFFSET('Water Data'!$H$4,0,10*ROW('Water Data'!H180))),'Data Summary'!CE186="Yes"),100-OFFSET('Water Data'!$H$4,0,10*ROW('Water Data'!H180)),NA())</f>
        <v>#N/A</v>
      </c>
      <c r="Q186" s="97" t="e">
        <f ca="true">+IF(AND(ISNUMBER(OFFSET('Water Data'!$H$6,0,10*ROW('Water Data'!H180))),'Data Summary'!CF186="Yes"),OFFSET('Water Data'!$H$6,0,10*ROW('Water Data'!H180)),NA())</f>
        <v>#N/A</v>
      </c>
      <c r="R186" s="97" t="e">
        <f ca="true">+IF(AND(ISNUMBER(OFFSET('Water Data'!$H$9,0,10*ROW('Water Data'!H180))),'Data Summary'!CG186="Yes"),OFFSET('Water Data'!$H$9,0,10*ROW('Water Data'!H180)),NA())</f>
        <v>#N/A</v>
      </c>
      <c r="S186" s="97" t="e">
        <f ca="true">+IF(AND(ISNUMBER(OFFSET('Water Data'!$I$4,0,10*ROW('Water Data'!I180))),'Data Summary'!CH186="Yes"),100-OFFSET('Water Data'!$I$4,0,10*ROW('Water Data'!I180)),NA())</f>
        <v>#N/A</v>
      </c>
      <c r="T186" s="97" t="e">
        <f ca="true">+IF(AND(ISNUMBER(OFFSET('Water Data'!$I$6,0,10*ROW('Water Data'!I180))),'Data Summary'!CI186="Yes"),OFFSET('Water Data'!$I$6,0,10*ROW('Water Data'!I180)),NA())</f>
        <v>#N/A</v>
      </c>
      <c r="U186" s="97" t="e">
        <f ca="true">+IF(AND(ISNUMBER(OFFSET('Water Data'!$I$9,0,10*ROW('Water Data'!I180))),'Data Summary'!CJ186="Yes"),OFFSET('Water Data'!$I$9,0,10*ROW('Water Data'!I180)),NA())</f>
        <v>#N/A</v>
      </c>
      <c r="V186" s="98" t="e">
        <f ca="true">+IF(AND(ISNUMBER(OFFSET('Sanitation Data'!$D$4,0,10*ROW('Sanitation Data'!D180))),'Data Summary'!CK186="Yes"),100-OFFSET('Sanitation Data'!$D$4,0,10*ROW('Sanitation Data'!D180)),NA())</f>
        <v>#N/A</v>
      </c>
      <c r="W186" s="98" t="e">
        <f ca="true">+IF(AND(ISNUMBER(OFFSET('Sanitation Data'!$D$6,0,10*ROW('Sanitation Data'!D180))),'Data Summary'!CL186="Yes"),OFFSET('Sanitation Data'!$D$6,0,10*ROW('Sanitation Data'!D180)),NA())</f>
        <v>#N/A</v>
      </c>
      <c r="X186" s="98" t="e">
        <f ca="true">+IF(AND(ISNUMBER(OFFSET('Sanitation Data'!$D$10,0,10*ROW('Sanitation Data'!D180))),'Data Summary'!CM186="Yes"),OFFSET('Sanitation Data'!$D$10,0,10*ROW('Sanitation Data'!D180)),NA())</f>
        <v>#N/A</v>
      </c>
      <c r="Y186" s="98" t="e">
        <f ca="true">+IF(AND(ISNUMBER(OFFSET('Sanitation Data'!$D$11,0,10*ROW('Sanitation Data'!D180))),'Data Summary'!CN186="Yes"),OFFSET('Sanitation Data'!$D$11,0,10*ROW('Sanitation Data'!D180)),NA())</f>
        <v>#N/A</v>
      </c>
      <c r="Z186" s="98" t="e">
        <f ca="true">+IF(AND(ISNUMBER(OFFSET('Sanitation Data'!$D$12,0,10*ROW('Sanitation Data'!D180))),'Data Summary'!CO186="Yes"),OFFSET('Sanitation Data'!$D$12,0,10*ROW('Sanitation Data'!D180)),NA())</f>
        <v>#N/A</v>
      </c>
      <c r="AA186" s="98" t="e">
        <f ca="true">+IF(AND(ISNUMBER(OFFSET('Sanitation Data'!$E$4,0,10*ROW('Sanitation Data'!E180))),'Data Summary'!CP186="Yes"),100-OFFSET('Sanitation Data'!$E$4,0,10*ROW('Sanitation Data'!E180)),NA())</f>
        <v>#N/A</v>
      </c>
      <c r="AB186" s="98" t="e">
        <f ca="true">+IF(AND(ISNUMBER(OFFSET('Sanitation Data'!$E$6,0,10*ROW('Sanitation Data'!E180))),'Data Summary'!CQ186="Yes"),OFFSET('Sanitation Data'!$E$6,0,10*ROW('Sanitation Data'!E180)),NA())</f>
        <v>#N/A</v>
      </c>
      <c r="AC186" s="98" t="e">
        <f ca="true">+IF(AND(ISNUMBER(OFFSET('Sanitation Data'!$E$10,0,10*ROW('Sanitation Data'!E180))),'Data Summary'!CR186="Yes"),OFFSET('Sanitation Data'!$E$10,0,10*ROW('Sanitation Data'!E180)),NA())</f>
        <v>#N/A</v>
      </c>
      <c r="AD186" s="98" t="e">
        <f ca="true">+IF(AND(ISNUMBER(OFFSET('Sanitation Data'!$E$11,0,10*ROW('Sanitation Data'!E180))),'Data Summary'!CS186="Yes"),OFFSET('Sanitation Data'!$E$11,0,10*ROW('Sanitation Data'!E180)),NA())</f>
        <v>#N/A</v>
      </c>
      <c r="AE186" s="98" t="e">
        <f ca="true">+IF(AND(ISNUMBER(OFFSET('Sanitation Data'!$E$12,0,10*ROW('Sanitation Data'!E180))),'Data Summary'!CT186="Yes"),OFFSET('Sanitation Data'!$E$12,0,10*ROW('Sanitation Data'!E180)),NA())</f>
        <v>#N/A</v>
      </c>
      <c r="AF186" s="98" t="e">
        <f ca="true">+IF(AND(ISNUMBER(OFFSET('Sanitation Data'!$F$4,0,10*ROW('Sanitation Data'!F180))),'Data Summary'!CU186="Yes"),100-OFFSET('Sanitation Data'!$F$4,0,10*ROW('Sanitation Data'!F180)),NA())</f>
        <v>#N/A</v>
      </c>
      <c r="AG186" s="98" t="e">
        <f ca="true">+IF(AND(ISNUMBER(OFFSET('Sanitation Data'!$F$6,0,10*ROW('Sanitation Data'!F180))),'Data Summary'!CV186="Yes"),OFFSET('Sanitation Data'!$F$6,0,10*ROW('Sanitation Data'!F180)),NA())</f>
        <v>#N/A</v>
      </c>
      <c r="AH186" s="98" t="e">
        <f ca="true">+IF(AND(ISNUMBER(OFFSET('Sanitation Data'!$F$10,0,10*ROW('Sanitation Data'!F180))),'Data Summary'!CW186="Yes"),OFFSET('Sanitation Data'!$F$10,0,10*ROW('Sanitation Data'!F180)),NA())</f>
        <v>#N/A</v>
      </c>
      <c r="AI186" s="98" t="e">
        <f ca="true">+IF(AND(ISNUMBER(OFFSET('Sanitation Data'!$F$11,0,10*ROW('Sanitation Data'!F180))),'Data Summary'!CX186="Yes"),OFFSET('Sanitation Data'!$F$11,0,10*ROW('Sanitation Data'!F180)),NA())</f>
        <v>#N/A</v>
      </c>
      <c r="AJ186" s="98" t="e">
        <f ca="true">+IF(AND(ISNUMBER(OFFSET('Sanitation Data'!$F$12,0,10*ROW('Sanitation Data'!F180))),'Data Summary'!CY186="Yes"),OFFSET('Sanitation Data'!$F$12,0,10*ROW('Sanitation Data'!F180)),NA())</f>
        <v>#N/A</v>
      </c>
      <c r="AK186" s="98" t="e">
        <f ca="true">+IF(AND(ISNUMBER(OFFSET('Sanitation Data'!$G$4,0,10*ROW('Sanitation Data'!G180))),'Data Summary'!CZ186="Yes"),100-OFFSET('Sanitation Data'!$G$4,0,10*ROW('Sanitation Data'!G180)),NA())</f>
        <v>#N/A</v>
      </c>
      <c r="AL186" s="98" t="e">
        <f ca="true">+IF(AND(ISNUMBER(OFFSET('Sanitation Data'!$G$6,0,10*ROW('Sanitation Data'!G180))),'Data Summary'!DA186="Yes"),OFFSET('Sanitation Data'!$G$6,0,10*ROW('Sanitation Data'!G180)),NA())</f>
        <v>#N/A</v>
      </c>
      <c r="AM186" s="98" t="e">
        <f ca="true">+IF(AND(ISNUMBER(OFFSET('Sanitation Data'!$G$10,0,10*ROW('Sanitation Data'!G180))),'Data Summary'!DB186="Yes"),OFFSET('Sanitation Data'!$G$10,0,10*ROW('Sanitation Data'!G180)),NA())</f>
        <v>#N/A</v>
      </c>
      <c r="AN186" s="98" t="e">
        <f ca="true">+IF(AND(ISNUMBER(OFFSET('Sanitation Data'!$G$11,0,10*ROW('Sanitation Data'!G180))),'Data Summary'!DC186="Yes"),OFFSET('Sanitation Data'!$G$11,0,10*ROW('Sanitation Data'!G180)),NA())</f>
        <v>#N/A</v>
      </c>
      <c r="AO186" s="98" t="e">
        <f ca="true">+IF(AND(ISNUMBER(OFFSET('Sanitation Data'!$G$12,0,10*ROW('Sanitation Data'!G180))),'Data Summary'!DD186="Yes"),OFFSET('Sanitation Data'!$G$12,0,10*ROW('Sanitation Data'!G180)),NA())</f>
        <v>#N/A</v>
      </c>
      <c r="AP186" s="98" t="e">
        <f ca="true">+IF(AND(ISNUMBER(OFFSET('Sanitation Data'!$H$4,0,10*ROW('Sanitation Data'!H180))),'Data Summary'!DE186="Yes"),100-OFFSET('Sanitation Data'!$H$4,0,10*ROW('Sanitation Data'!H180)),NA())</f>
        <v>#N/A</v>
      </c>
      <c r="AQ186" s="98" t="e">
        <f ca="true">+IF(AND(ISNUMBER(OFFSET('Sanitation Data'!$H$6,0,10*ROW('Sanitation Data'!H180))),'Data Summary'!DF186="Yes"),OFFSET('Sanitation Data'!$H$6,0,10*ROW('Sanitation Data'!H180)),NA())</f>
        <v>#N/A</v>
      </c>
      <c r="AR186" s="98" t="e">
        <f ca="true">+IF(AND(ISNUMBER(OFFSET('Sanitation Data'!$H$10,0,10*ROW('Sanitation Data'!H180))),'Data Summary'!DG186="Yes"),OFFSET('Sanitation Data'!$H$10,0,10*ROW('Sanitation Data'!H180)),NA())</f>
        <v>#N/A</v>
      </c>
      <c r="AS186" s="98" t="e">
        <f ca="true">+IF(AND(ISNUMBER(OFFSET('Sanitation Data'!$H$11,0,10*ROW('Sanitation Data'!H180))),'Data Summary'!DH186="Yes"),OFFSET('Sanitation Data'!$H$11,0,10*ROW('Sanitation Data'!H180)),NA())</f>
        <v>#N/A</v>
      </c>
      <c r="AT186" s="98" t="e">
        <f ca="true">+IF(AND(ISNUMBER(OFFSET('Sanitation Data'!$H$12,0,10*ROW('Sanitation Data'!H180))),'Data Summary'!DI186="Yes"),OFFSET('Sanitation Data'!$H$12,0,10*ROW('Sanitation Data'!H180)),NA())</f>
        <v>#N/A</v>
      </c>
      <c r="AU186" s="98" t="e">
        <f ca="true">+IF(AND(ISNUMBER(OFFSET('Sanitation Data'!$I$4,0,10*ROW('Sanitation Data'!I180))),'Data Summary'!DJ186="Yes"),100-OFFSET('Sanitation Data'!$I$4,0,10*ROW('Sanitation Data'!I180)),NA())</f>
        <v>#N/A</v>
      </c>
      <c r="AV186" s="98" t="e">
        <f ca="true">+IF(AND(ISNUMBER(OFFSET('Sanitation Data'!$I$6,0,10*ROW('Sanitation Data'!I180))),'Data Summary'!DK186="Yes"),OFFSET('Sanitation Data'!$I$6,0,10*ROW('Sanitation Data'!I180)),NA())</f>
        <v>#N/A</v>
      </c>
      <c r="AW186" s="98" t="e">
        <f ca="true">+IF(AND(ISNUMBER(OFFSET('Sanitation Data'!$I$10,0,10*ROW('Sanitation Data'!I180))),'Data Summary'!DL186="Yes"),OFFSET('Sanitation Data'!$I$10,0,10*ROW('Sanitation Data'!I180)),NA())</f>
        <v>#N/A</v>
      </c>
      <c r="AX186" s="98" t="e">
        <f ca="true">+IF(AND(ISNUMBER(OFFSET('Sanitation Data'!$I$11,0,10*ROW('Sanitation Data'!I180))),'Data Summary'!DM186="Yes"),OFFSET('Sanitation Data'!$I$11,0,10*ROW('Sanitation Data'!I180)),NA())</f>
        <v>#N/A</v>
      </c>
      <c r="AY186" s="98" t="e">
        <f ca="true">+IF(AND(ISNUMBER(OFFSET('Sanitation Data'!$I$12,0,10*ROW('Sanitation Data'!I180))),'Data Summary'!DN186="Yes"),OFFSET('Sanitation Data'!$I$12,0,10*ROW('Sanitation Data'!I180)),NA())</f>
        <v>#N/A</v>
      </c>
      <c r="AZ186" s="99" t="e">
        <f ca="true">+IF(AND(ISNUMBER(OFFSET('Hygiene Data'!$D$5,0,10*ROW('Hygiene Data'!D180))),'Data Summary'!DO186="Yes"),OFFSET('Hygiene Data'!$D$5,0,10*ROW('Hygiene Data'!D180)),NA())</f>
        <v>#N/A</v>
      </c>
      <c r="BA186" s="99" t="e">
        <f ca="true">+IF(AND(ISNUMBER(OFFSET('Hygiene Data'!$D$7,0,10*ROW('Hygiene Data'!D180))),'Data Summary'!DP186="Yes"),OFFSET('Hygiene Data'!$D$7,0,10*ROW('Hygiene Data'!D180)),NA())</f>
        <v>#N/A</v>
      </c>
      <c r="BB186" s="99" t="e">
        <f ca="true">+IF(AND(ISNUMBER(OFFSET('Hygiene Data'!$D$9,0,10*ROW('Hygiene Data'!D180))),'Data Summary'!DQ186="Yes"),OFFSET('Hygiene Data'!$D$9,0,10*ROW('Hygiene Data'!D180)),NA())</f>
        <v>#N/A</v>
      </c>
      <c r="BC186" s="99" t="e">
        <f ca="true">+IF(AND(ISNUMBER(OFFSET('Hygiene Data'!$E$5,0,10*ROW('Hygiene Data'!E180))),'Data Summary'!DR186="Yes"),OFFSET('Hygiene Data'!$E$5,0,10*ROW('Hygiene Data'!E180)),NA())</f>
        <v>#N/A</v>
      </c>
      <c r="BD186" s="99" t="e">
        <f ca="true">+IF(AND(ISNUMBER(OFFSET('Hygiene Data'!$E$7,0,10*ROW('Hygiene Data'!E180))),'Data Summary'!DS186="Yes"),OFFSET('Hygiene Data'!$E$7,0,10*ROW('Hygiene Data'!E180)),NA())</f>
        <v>#N/A</v>
      </c>
      <c r="BE186" s="99" t="e">
        <f ca="true">+IF(AND(ISNUMBER(OFFSET('Hygiene Data'!$E$9,0,10*ROW('Hygiene Data'!E180))),'Data Summary'!DT186="Yes"),OFFSET('Hygiene Data'!$E$9,0,10*ROW('Hygiene Data'!E180)),NA())</f>
        <v>#N/A</v>
      </c>
      <c r="BF186" s="99" t="e">
        <f ca="true">+IF(AND(ISNUMBER(OFFSET('Hygiene Data'!$F$5,0,10*ROW('Hygiene Data'!F180))),'Data Summary'!DU186="Yes"),OFFSET('Hygiene Data'!$F$5,0,10*ROW('Hygiene Data'!F180)),NA())</f>
        <v>#N/A</v>
      </c>
      <c r="BG186" s="99" t="e">
        <f ca="true">+IF(AND(ISNUMBER(OFFSET('Hygiene Data'!$F$7,0,10*ROW('Hygiene Data'!F180))),'Data Summary'!DV186="Yes"),OFFSET('Hygiene Data'!$F$7,0,10*ROW('Hygiene Data'!F180)),NA())</f>
        <v>#N/A</v>
      </c>
      <c r="BH186" s="99" t="e">
        <f ca="true">+IF(AND(ISNUMBER(OFFSET('Hygiene Data'!$F$9,0,10*ROW('Hygiene Data'!F180))),'Data Summary'!DW186="Yes"),OFFSET('Hygiene Data'!$F$9,0,10*ROW('Hygiene Data'!F180)),NA())</f>
        <v>#N/A</v>
      </c>
      <c r="BI186" s="99" t="e">
        <f ca="true">+IF(AND(ISNUMBER(OFFSET('Hygiene Data'!$G$5,0,10*ROW('Hygiene Data'!G180))),'Data Summary'!DX186="Yes"),OFFSET('Hygiene Data'!$G$5,0,10*ROW('Hygiene Data'!G180)),NA())</f>
        <v>#N/A</v>
      </c>
      <c r="BJ186" s="99" t="e">
        <f ca="true">+IF(AND(ISNUMBER(OFFSET('Hygiene Data'!$G$7,0,10*ROW('Hygiene Data'!G180))),'Data Summary'!DY186="Yes"),OFFSET('Hygiene Data'!$G$7,0,10*ROW('Hygiene Data'!G180)),NA())</f>
        <v>#N/A</v>
      </c>
      <c r="BK186" s="99" t="e">
        <f ca="true">+IF(AND(ISNUMBER(OFFSET('Hygiene Data'!$G$9,0,10*ROW('Hygiene Data'!G180))),'Data Summary'!DZ186="Yes"),OFFSET('Hygiene Data'!$G$9,0,10*ROW('Hygiene Data'!G180)),NA())</f>
        <v>#N/A</v>
      </c>
      <c r="BL186" s="99" t="e">
        <f ca="true">+IF(AND(ISNUMBER(OFFSET('Hygiene Data'!$H$5,0,10*ROW('Hygiene Data'!H180))),'Data Summary'!EA186="Yes"),OFFSET('Hygiene Data'!$H$5,0,10*ROW('Hygiene Data'!H180)),NA())</f>
        <v>#N/A</v>
      </c>
      <c r="BM186" s="99" t="e">
        <f ca="true">+IF(AND(ISNUMBER(OFFSET('Hygiene Data'!$H$7,0,10*ROW('Hygiene Data'!H180))),'Data Summary'!EB186="Yes"),OFFSET('Hygiene Data'!$H$7,0,10*ROW('Hygiene Data'!H180)),NA())</f>
        <v>#N/A</v>
      </c>
      <c r="BN186" s="99" t="e">
        <f ca="true">+IF(AND(ISNUMBER(OFFSET('Hygiene Data'!$H$9,0,10*ROW('Hygiene Data'!H180))),'Data Summary'!EC186="Yes"),OFFSET('Hygiene Data'!$H$9,0,10*ROW('Hygiene Data'!H180)),NA())</f>
        <v>#N/A</v>
      </c>
      <c r="BO186" s="99" t="e">
        <f ca="true">+IF(AND(ISNUMBER(OFFSET('Hygiene Data'!$I$5,0,10*ROW('Hygiene Data'!I180))),'Data Summary'!ED186="Yes"),OFFSET('Hygiene Data'!$I$5,0,10*ROW('Hygiene Data'!I180)),NA())</f>
        <v>#N/A</v>
      </c>
      <c r="BP186" s="99" t="e">
        <f ca="true">+IF(AND(ISNUMBER(OFFSET('Hygiene Data'!$I$7,0,10*ROW('Hygiene Data'!I180))),'Data Summary'!EE186="Yes"),OFFSET('Hygiene Data'!$I$7,0,10*ROW('Hygiene Data'!I180)),NA())</f>
        <v>#N/A</v>
      </c>
      <c r="BQ186" s="99" t="e">
        <f ca="true">+IF(AND(ISNUMBER(OFFSET('Hygiene Data'!$I$9,0,10*ROW('Hygiene Data'!I180))),'Data Summary'!EF186="Yes"),OFFSET('Hygiene Data'!$I$9,0,10*ROW('Hygiene Data'!I180)),NA())</f>
        <v>#N/A</v>
      </c>
    </row>
    <row xmlns:x14ac="http://schemas.microsoft.com/office/spreadsheetml/2009/9/ac" r="187" x14ac:dyDescent="0.2">
      <c r="A187" s="337" t="e">
        <f ca="true">+RIGHT('Data Summary'!A187,LEN('Data Summary'!A187)-9)</f>
        <v>#VALUE!</v>
      </c>
      <c r="B187" s="38" t="str">
        <f ca="true">+IF(ISTEXT('Data Summary'!B187),'Data Summary'!B187,"")</f>
        <v/>
      </c>
      <c r="C187" s="336" t="e">
        <f ca="true">+VALUE('Data Summary'!C187)</f>
        <v>#VALUE!</v>
      </c>
      <c r="D187" s="97" t="e">
        <f ca="true">+IF(AND(ISNUMBER(OFFSET('Water Data'!$D$4,0,10*ROW('Water Data'!D181))),'Data Summary'!BS187="Yes"),100-OFFSET('Water Data'!$D$4,0,10*ROW('Water Data'!D181)),NA())</f>
        <v>#N/A</v>
      </c>
      <c r="E187" s="97" t="e">
        <f ca="true">+IF(AND(ISNUMBER(OFFSET('Water Data'!$D$6,0,10*ROW('Water Data'!D181))),'Data Summary'!BT187="Yes"),OFFSET('Water Data'!$D$6,0,10*ROW('Water Data'!D181)),NA())</f>
        <v>#N/A</v>
      </c>
      <c r="F187" s="97" t="e">
        <f ca="true">+IF(AND(ISNUMBER(OFFSET('Water Data'!$D$9,0,10*ROW('Water Data'!D181))),'Data Summary'!BU187="Yes"),OFFSET('Water Data'!$D$9,0,10*ROW('Water Data'!D181)),NA())</f>
        <v>#N/A</v>
      </c>
      <c r="G187" s="97" t="e">
        <f ca="true">+IF(AND(ISNUMBER(OFFSET('Water Data'!$E$4,0,10*ROW('Water Data'!E181))),'Data Summary'!BV187="Yes"),100-OFFSET('Water Data'!$E$4,0,10*ROW('Water Data'!E181)),NA())</f>
        <v>#N/A</v>
      </c>
      <c r="H187" s="97" t="e">
        <f ca="true">+IF(AND(ISNUMBER(OFFSET('Water Data'!$E$6,0,10*ROW('Water Data'!E181))),'Data Summary'!BW187="Yes"),OFFSET('Water Data'!$E$6,0,10*ROW('Water Data'!E181)),NA())</f>
        <v>#N/A</v>
      </c>
      <c r="I187" s="97" t="e">
        <f ca="true">+IF(AND(ISNUMBER(OFFSET('Water Data'!$E$9,0,10*ROW('Water Data'!E181))),'Data Summary'!BX187="Yes"),OFFSET('Water Data'!$E$9,0,10*ROW('Water Data'!E181)),NA())</f>
        <v>#N/A</v>
      </c>
      <c r="J187" s="97" t="e">
        <f ca="true">+IF(AND(ISNUMBER(OFFSET('Water Data'!$F$4,0,10*ROW('Water Data'!F181))),'Data Summary'!BY187="Yes"),100-OFFSET('Water Data'!$F$4,0,10*ROW('Water Data'!F181)),NA())</f>
        <v>#N/A</v>
      </c>
      <c r="K187" s="97" t="e">
        <f ca="true">+IF(AND(ISNUMBER(OFFSET('Water Data'!$F$6,0,10*ROW('Water Data'!F181))),'Data Summary'!BZ187="Yes"),OFFSET('Water Data'!$F$6,0,10*ROW('Water Data'!F181)),NA())</f>
        <v>#N/A</v>
      </c>
      <c r="L187" s="97" t="e">
        <f ca="true">+IF(AND(ISNUMBER(OFFSET('Water Data'!$F$9,0,10*ROW('Water Data'!F181))),'Data Summary'!CA187="Yes"),OFFSET('Water Data'!$F$9,0,10*ROW('Water Data'!F181)),NA())</f>
        <v>#N/A</v>
      </c>
      <c r="M187" s="97" t="e">
        <f ca="true">+IF(AND(ISNUMBER(OFFSET('Water Data'!$G$4,0,10*ROW('Water Data'!G181))),'Data Summary'!CB187="Yes"),100-OFFSET('Water Data'!$G$4,0,10*ROW('Water Data'!G181)),NA())</f>
        <v>#N/A</v>
      </c>
      <c r="N187" s="97" t="e">
        <f ca="true">+IF(AND(ISNUMBER(OFFSET('Water Data'!$G$6,0,10*ROW('Water Data'!G181))),'Data Summary'!CC187="Yes"),OFFSET('Water Data'!$G$6,0,10*ROW('Water Data'!G181)),NA())</f>
        <v>#N/A</v>
      </c>
      <c r="O187" s="97" t="e">
        <f ca="true">+IF(AND(ISNUMBER(OFFSET('Water Data'!$G$9,0,10*ROW('Water Data'!G181))),'Data Summary'!CD187="Yes"),OFFSET('Water Data'!$G$9,0,10*ROW('Water Data'!G181)),NA())</f>
        <v>#N/A</v>
      </c>
      <c r="P187" s="97" t="e">
        <f ca="true">+IF(AND(ISNUMBER(OFFSET('Water Data'!$H$4,0,10*ROW('Water Data'!H181))),'Data Summary'!CE187="Yes"),100-OFFSET('Water Data'!$H$4,0,10*ROW('Water Data'!H181)),NA())</f>
        <v>#N/A</v>
      </c>
      <c r="Q187" s="97" t="e">
        <f ca="true">+IF(AND(ISNUMBER(OFFSET('Water Data'!$H$6,0,10*ROW('Water Data'!H181))),'Data Summary'!CF187="Yes"),OFFSET('Water Data'!$H$6,0,10*ROW('Water Data'!H181)),NA())</f>
        <v>#N/A</v>
      </c>
      <c r="R187" s="97" t="e">
        <f ca="true">+IF(AND(ISNUMBER(OFFSET('Water Data'!$H$9,0,10*ROW('Water Data'!H181))),'Data Summary'!CG187="Yes"),OFFSET('Water Data'!$H$9,0,10*ROW('Water Data'!H181)),NA())</f>
        <v>#N/A</v>
      </c>
      <c r="S187" s="97" t="e">
        <f ca="true">+IF(AND(ISNUMBER(OFFSET('Water Data'!$I$4,0,10*ROW('Water Data'!I181))),'Data Summary'!CH187="Yes"),100-OFFSET('Water Data'!$I$4,0,10*ROW('Water Data'!I181)),NA())</f>
        <v>#N/A</v>
      </c>
      <c r="T187" s="97" t="e">
        <f ca="true">+IF(AND(ISNUMBER(OFFSET('Water Data'!$I$6,0,10*ROW('Water Data'!I181))),'Data Summary'!CI187="Yes"),OFFSET('Water Data'!$I$6,0,10*ROW('Water Data'!I181)),NA())</f>
        <v>#N/A</v>
      </c>
      <c r="U187" s="97" t="e">
        <f ca="true">+IF(AND(ISNUMBER(OFFSET('Water Data'!$I$9,0,10*ROW('Water Data'!I181))),'Data Summary'!CJ187="Yes"),OFFSET('Water Data'!$I$9,0,10*ROW('Water Data'!I181)),NA())</f>
        <v>#N/A</v>
      </c>
      <c r="V187" s="98" t="e">
        <f ca="true">+IF(AND(ISNUMBER(OFFSET('Sanitation Data'!$D$4,0,10*ROW('Sanitation Data'!D181))),'Data Summary'!CK187="Yes"),100-OFFSET('Sanitation Data'!$D$4,0,10*ROW('Sanitation Data'!D181)),NA())</f>
        <v>#N/A</v>
      </c>
      <c r="W187" s="98" t="e">
        <f ca="true">+IF(AND(ISNUMBER(OFFSET('Sanitation Data'!$D$6,0,10*ROW('Sanitation Data'!D181))),'Data Summary'!CL187="Yes"),OFFSET('Sanitation Data'!$D$6,0,10*ROW('Sanitation Data'!D181)),NA())</f>
        <v>#N/A</v>
      </c>
      <c r="X187" s="98" t="e">
        <f ca="true">+IF(AND(ISNUMBER(OFFSET('Sanitation Data'!$D$10,0,10*ROW('Sanitation Data'!D181))),'Data Summary'!CM187="Yes"),OFFSET('Sanitation Data'!$D$10,0,10*ROW('Sanitation Data'!D181)),NA())</f>
        <v>#N/A</v>
      </c>
      <c r="Y187" s="98" t="e">
        <f ca="true">+IF(AND(ISNUMBER(OFFSET('Sanitation Data'!$D$11,0,10*ROW('Sanitation Data'!D181))),'Data Summary'!CN187="Yes"),OFFSET('Sanitation Data'!$D$11,0,10*ROW('Sanitation Data'!D181)),NA())</f>
        <v>#N/A</v>
      </c>
      <c r="Z187" s="98" t="e">
        <f ca="true">+IF(AND(ISNUMBER(OFFSET('Sanitation Data'!$D$12,0,10*ROW('Sanitation Data'!D181))),'Data Summary'!CO187="Yes"),OFFSET('Sanitation Data'!$D$12,0,10*ROW('Sanitation Data'!D181)),NA())</f>
        <v>#N/A</v>
      </c>
      <c r="AA187" s="98" t="e">
        <f ca="true">+IF(AND(ISNUMBER(OFFSET('Sanitation Data'!$E$4,0,10*ROW('Sanitation Data'!E181))),'Data Summary'!CP187="Yes"),100-OFFSET('Sanitation Data'!$E$4,0,10*ROW('Sanitation Data'!E181)),NA())</f>
        <v>#N/A</v>
      </c>
      <c r="AB187" s="98" t="e">
        <f ca="true">+IF(AND(ISNUMBER(OFFSET('Sanitation Data'!$E$6,0,10*ROW('Sanitation Data'!E181))),'Data Summary'!CQ187="Yes"),OFFSET('Sanitation Data'!$E$6,0,10*ROW('Sanitation Data'!E181)),NA())</f>
        <v>#N/A</v>
      </c>
      <c r="AC187" s="98" t="e">
        <f ca="true">+IF(AND(ISNUMBER(OFFSET('Sanitation Data'!$E$10,0,10*ROW('Sanitation Data'!E181))),'Data Summary'!CR187="Yes"),OFFSET('Sanitation Data'!$E$10,0,10*ROW('Sanitation Data'!E181)),NA())</f>
        <v>#N/A</v>
      </c>
      <c r="AD187" s="98" t="e">
        <f ca="true">+IF(AND(ISNUMBER(OFFSET('Sanitation Data'!$E$11,0,10*ROW('Sanitation Data'!E181))),'Data Summary'!CS187="Yes"),OFFSET('Sanitation Data'!$E$11,0,10*ROW('Sanitation Data'!E181)),NA())</f>
        <v>#N/A</v>
      </c>
      <c r="AE187" s="98" t="e">
        <f ca="true">+IF(AND(ISNUMBER(OFFSET('Sanitation Data'!$E$12,0,10*ROW('Sanitation Data'!E181))),'Data Summary'!CT187="Yes"),OFFSET('Sanitation Data'!$E$12,0,10*ROW('Sanitation Data'!E181)),NA())</f>
        <v>#N/A</v>
      </c>
      <c r="AF187" s="98" t="e">
        <f ca="true">+IF(AND(ISNUMBER(OFFSET('Sanitation Data'!$F$4,0,10*ROW('Sanitation Data'!F181))),'Data Summary'!CU187="Yes"),100-OFFSET('Sanitation Data'!$F$4,0,10*ROW('Sanitation Data'!F181)),NA())</f>
        <v>#N/A</v>
      </c>
      <c r="AG187" s="98" t="e">
        <f ca="true">+IF(AND(ISNUMBER(OFFSET('Sanitation Data'!$F$6,0,10*ROW('Sanitation Data'!F181))),'Data Summary'!CV187="Yes"),OFFSET('Sanitation Data'!$F$6,0,10*ROW('Sanitation Data'!F181)),NA())</f>
        <v>#N/A</v>
      </c>
      <c r="AH187" s="98" t="e">
        <f ca="true">+IF(AND(ISNUMBER(OFFSET('Sanitation Data'!$F$10,0,10*ROW('Sanitation Data'!F181))),'Data Summary'!CW187="Yes"),OFFSET('Sanitation Data'!$F$10,0,10*ROW('Sanitation Data'!F181)),NA())</f>
        <v>#N/A</v>
      </c>
      <c r="AI187" s="98" t="e">
        <f ca="true">+IF(AND(ISNUMBER(OFFSET('Sanitation Data'!$F$11,0,10*ROW('Sanitation Data'!F181))),'Data Summary'!CX187="Yes"),OFFSET('Sanitation Data'!$F$11,0,10*ROW('Sanitation Data'!F181)),NA())</f>
        <v>#N/A</v>
      </c>
      <c r="AJ187" s="98" t="e">
        <f ca="true">+IF(AND(ISNUMBER(OFFSET('Sanitation Data'!$F$12,0,10*ROW('Sanitation Data'!F181))),'Data Summary'!CY187="Yes"),OFFSET('Sanitation Data'!$F$12,0,10*ROW('Sanitation Data'!F181)),NA())</f>
        <v>#N/A</v>
      </c>
      <c r="AK187" s="98" t="e">
        <f ca="true">+IF(AND(ISNUMBER(OFFSET('Sanitation Data'!$G$4,0,10*ROW('Sanitation Data'!G181))),'Data Summary'!CZ187="Yes"),100-OFFSET('Sanitation Data'!$G$4,0,10*ROW('Sanitation Data'!G181)),NA())</f>
        <v>#N/A</v>
      </c>
      <c r="AL187" s="98" t="e">
        <f ca="true">+IF(AND(ISNUMBER(OFFSET('Sanitation Data'!$G$6,0,10*ROW('Sanitation Data'!G181))),'Data Summary'!DA187="Yes"),OFFSET('Sanitation Data'!$G$6,0,10*ROW('Sanitation Data'!G181)),NA())</f>
        <v>#N/A</v>
      </c>
      <c r="AM187" s="98" t="e">
        <f ca="true">+IF(AND(ISNUMBER(OFFSET('Sanitation Data'!$G$10,0,10*ROW('Sanitation Data'!G181))),'Data Summary'!DB187="Yes"),OFFSET('Sanitation Data'!$G$10,0,10*ROW('Sanitation Data'!G181)),NA())</f>
        <v>#N/A</v>
      </c>
      <c r="AN187" s="98" t="e">
        <f ca="true">+IF(AND(ISNUMBER(OFFSET('Sanitation Data'!$G$11,0,10*ROW('Sanitation Data'!G181))),'Data Summary'!DC187="Yes"),OFFSET('Sanitation Data'!$G$11,0,10*ROW('Sanitation Data'!G181)),NA())</f>
        <v>#N/A</v>
      </c>
      <c r="AO187" s="98" t="e">
        <f ca="true">+IF(AND(ISNUMBER(OFFSET('Sanitation Data'!$G$12,0,10*ROW('Sanitation Data'!G181))),'Data Summary'!DD187="Yes"),OFFSET('Sanitation Data'!$G$12,0,10*ROW('Sanitation Data'!G181)),NA())</f>
        <v>#N/A</v>
      </c>
      <c r="AP187" s="98" t="e">
        <f ca="true">+IF(AND(ISNUMBER(OFFSET('Sanitation Data'!$H$4,0,10*ROW('Sanitation Data'!H181))),'Data Summary'!DE187="Yes"),100-OFFSET('Sanitation Data'!$H$4,0,10*ROW('Sanitation Data'!H181)),NA())</f>
        <v>#N/A</v>
      </c>
      <c r="AQ187" s="98" t="e">
        <f ca="true">+IF(AND(ISNUMBER(OFFSET('Sanitation Data'!$H$6,0,10*ROW('Sanitation Data'!H181))),'Data Summary'!DF187="Yes"),OFFSET('Sanitation Data'!$H$6,0,10*ROW('Sanitation Data'!H181)),NA())</f>
        <v>#N/A</v>
      </c>
      <c r="AR187" s="98" t="e">
        <f ca="true">+IF(AND(ISNUMBER(OFFSET('Sanitation Data'!$H$10,0,10*ROW('Sanitation Data'!H181))),'Data Summary'!DG187="Yes"),OFFSET('Sanitation Data'!$H$10,0,10*ROW('Sanitation Data'!H181)),NA())</f>
        <v>#N/A</v>
      </c>
      <c r="AS187" s="98" t="e">
        <f ca="true">+IF(AND(ISNUMBER(OFFSET('Sanitation Data'!$H$11,0,10*ROW('Sanitation Data'!H181))),'Data Summary'!DH187="Yes"),OFFSET('Sanitation Data'!$H$11,0,10*ROW('Sanitation Data'!H181)),NA())</f>
        <v>#N/A</v>
      </c>
      <c r="AT187" s="98" t="e">
        <f ca="true">+IF(AND(ISNUMBER(OFFSET('Sanitation Data'!$H$12,0,10*ROW('Sanitation Data'!H181))),'Data Summary'!DI187="Yes"),OFFSET('Sanitation Data'!$H$12,0,10*ROW('Sanitation Data'!H181)),NA())</f>
        <v>#N/A</v>
      </c>
      <c r="AU187" s="98" t="e">
        <f ca="true">+IF(AND(ISNUMBER(OFFSET('Sanitation Data'!$I$4,0,10*ROW('Sanitation Data'!I181))),'Data Summary'!DJ187="Yes"),100-OFFSET('Sanitation Data'!$I$4,0,10*ROW('Sanitation Data'!I181)),NA())</f>
        <v>#N/A</v>
      </c>
      <c r="AV187" s="98" t="e">
        <f ca="true">+IF(AND(ISNUMBER(OFFSET('Sanitation Data'!$I$6,0,10*ROW('Sanitation Data'!I181))),'Data Summary'!DK187="Yes"),OFFSET('Sanitation Data'!$I$6,0,10*ROW('Sanitation Data'!I181)),NA())</f>
        <v>#N/A</v>
      </c>
      <c r="AW187" s="98" t="e">
        <f ca="true">+IF(AND(ISNUMBER(OFFSET('Sanitation Data'!$I$10,0,10*ROW('Sanitation Data'!I181))),'Data Summary'!DL187="Yes"),OFFSET('Sanitation Data'!$I$10,0,10*ROW('Sanitation Data'!I181)),NA())</f>
        <v>#N/A</v>
      </c>
      <c r="AX187" s="98" t="e">
        <f ca="true">+IF(AND(ISNUMBER(OFFSET('Sanitation Data'!$I$11,0,10*ROW('Sanitation Data'!I181))),'Data Summary'!DM187="Yes"),OFFSET('Sanitation Data'!$I$11,0,10*ROW('Sanitation Data'!I181)),NA())</f>
        <v>#N/A</v>
      </c>
      <c r="AY187" s="98" t="e">
        <f ca="true">+IF(AND(ISNUMBER(OFFSET('Sanitation Data'!$I$12,0,10*ROW('Sanitation Data'!I181))),'Data Summary'!DN187="Yes"),OFFSET('Sanitation Data'!$I$12,0,10*ROW('Sanitation Data'!I181)),NA())</f>
        <v>#N/A</v>
      </c>
      <c r="AZ187" s="99" t="e">
        <f ca="true">+IF(AND(ISNUMBER(OFFSET('Hygiene Data'!$D$5,0,10*ROW('Hygiene Data'!D181))),'Data Summary'!DO187="Yes"),OFFSET('Hygiene Data'!$D$5,0,10*ROW('Hygiene Data'!D181)),NA())</f>
        <v>#N/A</v>
      </c>
      <c r="BA187" s="99" t="e">
        <f ca="true">+IF(AND(ISNUMBER(OFFSET('Hygiene Data'!$D$7,0,10*ROW('Hygiene Data'!D181))),'Data Summary'!DP187="Yes"),OFFSET('Hygiene Data'!$D$7,0,10*ROW('Hygiene Data'!D181)),NA())</f>
        <v>#N/A</v>
      </c>
      <c r="BB187" s="99" t="e">
        <f ca="true">+IF(AND(ISNUMBER(OFFSET('Hygiene Data'!$D$9,0,10*ROW('Hygiene Data'!D181))),'Data Summary'!DQ187="Yes"),OFFSET('Hygiene Data'!$D$9,0,10*ROW('Hygiene Data'!D181)),NA())</f>
        <v>#N/A</v>
      </c>
      <c r="BC187" s="99" t="e">
        <f ca="true">+IF(AND(ISNUMBER(OFFSET('Hygiene Data'!$E$5,0,10*ROW('Hygiene Data'!E181))),'Data Summary'!DR187="Yes"),OFFSET('Hygiene Data'!$E$5,0,10*ROW('Hygiene Data'!E181)),NA())</f>
        <v>#N/A</v>
      </c>
      <c r="BD187" s="99" t="e">
        <f ca="true">+IF(AND(ISNUMBER(OFFSET('Hygiene Data'!$E$7,0,10*ROW('Hygiene Data'!E181))),'Data Summary'!DS187="Yes"),OFFSET('Hygiene Data'!$E$7,0,10*ROW('Hygiene Data'!E181)),NA())</f>
        <v>#N/A</v>
      </c>
      <c r="BE187" s="99" t="e">
        <f ca="true">+IF(AND(ISNUMBER(OFFSET('Hygiene Data'!$E$9,0,10*ROW('Hygiene Data'!E181))),'Data Summary'!DT187="Yes"),OFFSET('Hygiene Data'!$E$9,0,10*ROW('Hygiene Data'!E181)),NA())</f>
        <v>#N/A</v>
      </c>
      <c r="BF187" s="99" t="e">
        <f ca="true">+IF(AND(ISNUMBER(OFFSET('Hygiene Data'!$F$5,0,10*ROW('Hygiene Data'!F181))),'Data Summary'!DU187="Yes"),OFFSET('Hygiene Data'!$F$5,0,10*ROW('Hygiene Data'!F181)),NA())</f>
        <v>#N/A</v>
      </c>
      <c r="BG187" s="99" t="e">
        <f ca="true">+IF(AND(ISNUMBER(OFFSET('Hygiene Data'!$F$7,0,10*ROW('Hygiene Data'!F181))),'Data Summary'!DV187="Yes"),OFFSET('Hygiene Data'!$F$7,0,10*ROW('Hygiene Data'!F181)),NA())</f>
        <v>#N/A</v>
      </c>
      <c r="BH187" s="99" t="e">
        <f ca="true">+IF(AND(ISNUMBER(OFFSET('Hygiene Data'!$F$9,0,10*ROW('Hygiene Data'!F181))),'Data Summary'!DW187="Yes"),OFFSET('Hygiene Data'!$F$9,0,10*ROW('Hygiene Data'!F181)),NA())</f>
        <v>#N/A</v>
      </c>
      <c r="BI187" s="99" t="e">
        <f ca="true">+IF(AND(ISNUMBER(OFFSET('Hygiene Data'!$G$5,0,10*ROW('Hygiene Data'!G181))),'Data Summary'!DX187="Yes"),OFFSET('Hygiene Data'!$G$5,0,10*ROW('Hygiene Data'!G181)),NA())</f>
        <v>#N/A</v>
      </c>
      <c r="BJ187" s="99" t="e">
        <f ca="true">+IF(AND(ISNUMBER(OFFSET('Hygiene Data'!$G$7,0,10*ROW('Hygiene Data'!G181))),'Data Summary'!DY187="Yes"),OFFSET('Hygiene Data'!$G$7,0,10*ROW('Hygiene Data'!G181)),NA())</f>
        <v>#N/A</v>
      </c>
      <c r="BK187" s="99" t="e">
        <f ca="true">+IF(AND(ISNUMBER(OFFSET('Hygiene Data'!$G$9,0,10*ROW('Hygiene Data'!G181))),'Data Summary'!DZ187="Yes"),OFFSET('Hygiene Data'!$G$9,0,10*ROW('Hygiene Data'!G181)),NA())</f>
        <v>#N/A</v>
      </c>
      <c r="BL187" s="99" t="e">
        <f ca="true">+IF(AND(ISNUMBER(OFFSET('Hygiene Data'!$H$5,0,10*ROW('Hygiene Data'!H181))),'Data Summary'!EA187="Yes"),OFFSET('Hygiene Data'!$H$5,0,10*ROW('Hygiene Data'!H181)),NA())</f>
        <v>#N/A</v>
      </c>
      <c r="BM187" s="99" t="e">
        <f ca="true">+IF(AND(ISNUMBER(OFFSET('Hygiene Data'!$H$7,0,10*ROW('Hygiene Data'!H181))),'Data Summary'!EB187="Yes"),OFFSET('Hygiene Data'!$H$7,0,10*ROW('Hygiene Data'!H181)),NA())</f>
        <v>#N/A</v>
      </c>
      <c r="BN187" s="99" t="e">
        <f ca="true">+IF(AND(ISNUMBER(OFFSET('Hygiene Data'!$H$9,0,10*ROW('Hygiene Data'!H181))),'Data Summary'!EC187="Yes"),OFFSET('Hygiene Data'!$H$9,0,10*ROW('Hygiene Data'!H181)),NA())</f>
        <v>#N/A</v>
      </c>
      <c r="BO187" s="99" t="e">
        <f ca="true">+IF(AND(ISNUMBER(OFFSET('Hygiene Data'!$I$5,0,10*ROW('Hygiene Data'!I181))),'Data Summary'!ED187="Yes"),OFFSET('Hygiene Data'!$I$5,0,10*ROW('Hygiene Data'!I181)),NA())</f>
        <v>#N/A</v>
      </c>
      <c r="BP187" s="99" t="e">
        <f ca="true">+IF(AND(ISNUMBER(OFFSET('Hygiene Data'!$I$7,0,10*ROW('Hygiene Data'!I181))),'Data Summary'!EE187="Yes"),OFFSET('Hygiene Data'!$I$7,0,10*ROW('Hygiene Data'!I181)),NA())</f>
        <v>#N/A</v>
      </c>
      <c r="BQ187" s="99" t="e">
        <f ca="true">+IF(AND(ISNUMBER(OFFSET('Hygiene Data'!$I$9,0,10*ROW('Hygiene Data'!I181))),'Data Summary'!EF187="Yes"),OFFSET('Hygiene Data'!$I$9,0,10*ROW('Hygiene Data'!I181)),NA())</f>
        <v>#N/A</v>
      </c>
    </row>
    <row xmlns:x14ac="http://schemas.microsoft.com/office/spreadsheetml/2009/9/ac" r="188" x14ac:dyDescent="0.2">
      <c r="A188" s="337" t="e">
        <f ca="true">+RIGHT('Data Summary'!A188,LEN('Data Summary'!A188)-9)</f>
        <v>#VALUE!</v>
      </c>
      <c r="B188" s="38" t="str">
        <f ca="true">+IF(ISTEXT('Data Summary'!B188),'Data Summary'!B188,"")</f>
        <v/>
      </c>
      <c r="C188" s="336" t="e">
        <f ca="true">+VALUE('Data Summary'!C188)</f>
        <v>#VALUE!</v>
      </c>
      <c r="D188" s="97" t="e">
        <f ca="true">+IF(AND(ISNUMBER(OFFSET('Water Data'!$D$4,0,10*ROW('Water Data'!D182))),'Data Summary'!BS188="Yes"),100-OFFSET('Water Data'!$D$4,0,10*ROW('Water Data'!D182)),NA())</f>
        <v>#N/A</v>
      </c>
      <c r="E188" s="97" t="e">
        <f ca="true">+IF(AND(ISNUMBER(OFFSET('Water Data'!$D$6,0,10*ROW('Water Data'!D182))),'Data Summary'!BT188="Yes"),OFFSET('Water Data'!$D$6,0,10*ROW('Water Data'!D182)),NA())</f>
        <v>#N/A</v>
      </c>
      <c r="F188" s="97" t="e">
        <f ca="true">+IF(AND(ISNUMBER(OFFSET('Water Data'!$D$9,0,10*ROW('Water Data'!D182))),'Data Summary'!BU188="Yes"),OFFSET('Water Data'!$D$9,0,10*ROW('Water Data'!D182)),NA())</f>
        <v>#N/A</v>
      </c>
      <c r="G188" s="97" t="e">
        <f ca="true">+IF(AND(ISNUMBER(OFFSET('Water Data'!$E$4,0,10*ROW('Water Data'!E182))),'Data Summary'!BV188="Yes"),100-OFFSET('Water Data'!$E$4,0,10*ROW('Water Data'!E182)),NA())</f>
        <v>#N/A</v>
      </c>
      <c r="H188" s="97" t="e">
        <f ca="true">+IF(AND(ISNUMBER(OFFSET('Water Data'!$E$6,0,10*ROW('Water Data'!E182))),'Data Summary'!BW188="Yes"),OFFSET('Water Data'!$E$6,0,10*ROW('Water Data'!E182)),NA())</f>
        <v>#N/A</v>
      </c>
      <c r="I188" s="97" t="e">
        <f ca="true">+IF(AND(ISNUMBER(OFFSET('Water Data'!$E$9,0,10*ROW('Water Data'!E182))),'Data Summary'!BX188="Yes"),OFFSET('Water Data'!$E$9,0,10*ROW('Water Data'!E182)),NA())</f>
        <v>#N/A</v>
      </c>
      <c r="J188" s="97" t="e">
        <f ca="true">+IF(AND(ISNUMBER(OFFSET('Water Data'!$F$4,0,10*ROW('Water Data'!F182))),'Data Summary'!BY188="Yes"),100-OFFSET('Water Data'!$F$4,0,10*ROW('Water Data'!F182)),NA())</f>
        <v>#N/A</v>
      </c>
      <c r="K188" s="97" t="e">
        <f ca="true">+IF(AND(ISNUMBER(OFFSET('Water Data'!$F$6,0,10*ROW('Water Data'!F182))),'Data Summary'!BZ188="Yes"),OFFSET('Water Data'!$F$6,0,10*ROW('Water Data'!F182)),NA())</f>
        <v>#N/A</v>
      </c>
      <c r="L188" s="97" t="e">
        <f ca="true">+IF(AND(ISNUMBER(OFFSET('Water Data'!$F$9,0,10*ROW('Water Data'!F182))),'Data Summary'!CA188="Yes"),OFFSET('Water Data'!$F$9,0,10*ROW('Water Data'!F182)),NA())</f>
        <v>#N/A</v>
      </c>
      <c r="M188" s="97" t="e">
        <f ca="true">+IF(AND(ISNUMBER(OFFSET('Water Data'!$G$4,0,10*ROW('Water Data'!G182))),'Data Summary'!CB188="Yes"),100-OFFSET('Water Data'!$G$4,0,10*ROW('Water Data'!G182)),NA())</f>
        <v>#N/A</v>
      </c>
      <c r="N188" s="97" t="e">
        <f ca="true">+IF(AND(ISNUMBER(OFFSET('Water Data'!$G$6,0,10*ROW('Water Data'!G182))),'Data Summary'!CC188="Yes"),OFFSET('Water Data'!$G$6,0,10*ROW('Water Data'!G182)),NA())</f>
        <v>#N/A</v>
      </c>
      <c r="O188" s="97" t="e">
        <f ca="true">+IF(AND(ISNUMBER(OFFSET('Water Data'!$G$9,0,10*ROW('Water Data'!G182))),'Data Summary'!CD188="Yes"),OFFSET('Water Data'!$G$9,0,10*ROW('Water Data'!G182)),NA())</f>
        <v>#N/A</v>
      </c>
      <c r="P188" s="97" t="e">
        <f ca="true">+IF(AND(ISNUMBER(OFFSET('Water Data'!$H$4,0,10*ROW('Water Data'!H182))),'Data Summary'!CE188="Yes"),100-OFFSET('Water Data'!$H$4,0,10*ROW('Water Data'!H182)),NA())</f>
        <v>#N/A</v>
      </c>
      <c r="Q188" s="97" t="e">
        <f ca="true">+IF(AND(ISNUMBER(OFFSET('Water Data'!$H$6,0,10*ROW('Water Data'!H182))),'Data Summary'!CF188="Yes"),OFFSET('Water Data'!$H$6,0,10*ROW('Water Data'!H182)),NA())</f>
        <v>#N/A</v>
      </c>
      <c r="R188" s="97" t="e">
        <f ca="true">+IF(AND(ISNUMBER(OFFSET('Water Data'!$H$9,0,10*ROW('Water Data'!H182))),'Data Summary'!CG188="Yes"),OFFSET('Water Data'!$H$9,0,10*ROW('Water Data'!H182)),NA())</f>
        <v>#N/A</v>
      </c>
      <c r="S188" s="97" t="e">
        <f ca="true">+IF(AND(ISNUMBER(OFFSET('Water Data'!$I$4,0,10*ROW('Water Data'!I182))),'Data Summary'!CH188="Yes"),100-OFFSET('Water Data'!$I$4,0,10*ROW('Water Data'!I182)),NA())</f>
        <v>#N/A</v>
      </c>
      <c r="T188" s="97" t="e">
        <f ca="true">+IF(AND(ISNUMBER(OFFSET('Water Data'!$I$6,0,10*ROW('Water Data'!I182))),'Data Summary'!CI188="Yes"),OFFSET('Water Data'!$I$6,0,10*ROW('Water Data'!I182)),NA())</f>
        <v>#N/A</v>
      </c>
      <c r="U188" s="97" t="e">
        <f ca="true">+IF(AND(ISNUMBER(OFFSET('Water Data'!$I$9,0,10*ROW('Water Data'!I182))),'Data Summary'!CJ188="Yes"),OFFSET('Water Data'!$I$9,0,10*ROW('Water Data'!I182)),NA())</f>
        <v>#N/A</v>
      </c>
      <c r="V188" s="98" t="e">
        <f ca="true">+IF(AND(ISNUMBER(OFFSET('Sanitation Data'!$D$4,0,10*ROW('Sanitation Data'!D182))),'Data Summary'!CK188="Yes"),100-OFFSET('Sanitation Data'!$D$4,0,10*ROW('Sanitation Data'!D182)),NA())</f>
        <v>#N/A</v>
      </c>
      <c r="W188" s="98" t="e">
        <f ca="true">+IF(AND(ISNUMBER(OFFSET('Sanitation Data'!$D$6,0,10*ROW('Sanitation Data'!D182))),'Data Summary'!CL188="Yes"),OFFSET('Sanitation Data'!$D$6,0,10*ROW('Sanitation Data'!D182)),NA())</f>
        <v>#N/A</v>
      </c>
      <c r="X188" s="98" t="e">
        <f ca="true">+IF(AND(ISNUMBER(OFFSET('Sanitation Data'!$D$10,0,10*ROW('Sanitation Data'!D182))),'Data Summary'!CM188="Yes"),OFFSET('Sanitation Data'!$D$10,0,10*ROW('Sanitation Data'!D182)),NA())</f>
        <v>#N/A</v>
      </c>
      <c r="Y188" s="98" t="e">
        <f ca="true">+IF(AND(ISNUMBER(OFFSET('Sanitation Data'!$D$11,0,10*ROW('Sanitation Data'!D182))),'Data Summary'!CN188="Yes"),OFFSET('Sanitation Data'!$D$11,0,10*ROW('Sanitation Data'!D182)),NA())</f>
        <v>#N/A</v>
      </c>
      <c r="Z188" s="98" t="e">
        <f ca="true">+IF(AND(ISNUMBER(OFFSET('Sanitation Data'!$D$12,0,10*ROW('Sanitation Data'!D182))),'Data Summary'!CO188="Yes"),OFFSET('Sanitation Data'!$D$12,0,10*ROW('Sanitation Data'!D182)),NA())</f>
        <v>#N/A</v>
      </c>
      <c r="AA188" s="98" t="e">
        <f ca="true">+IF(AND(ISNUMBER(OFFSET('Sanitation Data'!$E$4,0,10*ROW('Sanitation Data'!E182))),'Data Summary'!CP188="Yes"),100-OFFSET('Sanitation Data'!$E$4,0,10*ROW('Sanitation Data'!E182)),NA())</f>
        <v>#N/A</v>
      </c>
      <c r="AB188" s="98" t="e">
        <f ca="true">+IF(AND(ISNUMBER(OFFSET('Sanitation Data'!$E$6,0,10*ROW('Sanitation Data'!E182))),'Data Summary'!CQ188="Yes"),OFFSET('Sanitation Data'!$E$6,0,10*ROW('Sanitation Data'!E182)),NA())</f>
        <v>#N/A</v>
      </c>
      <c r="AC188" s="98" t="e">
        <f ca="true">+IF(AND(ISNUMBER(OFFSET('Sanitation Data'!$E$10,0,10*ROW('Sanitation Data'!E182))),'Data Summary'!CR188="Yes"),OFFSET('Sanitation Data'!$E$10,0,10*ROW('Sanitation Data'!E182)),NA())</f>
        <v>#N/A</v>
      </c>
      <c r="AD188" s="98" t="e">
        <f ca="true">+IF(AND(ISNUMBER(OFFSET('Sanitation Data'!$E$11,0,10*ROW('Sanitation Data'!E182))),'Data Summary'!CS188="Yes"),OFFSET('Sanitation Data'!$E$11,0,10*ROW('Sanitation Data'!E182)),NA())</f>
        <v>#N/A</v>
      </c>
      <c r="AE188" s="98" t="e">
        <f ca="true">+IF(AND(ISNUMBER(OFFSET('Sanitation Data'!$E$12,0,10*ROW('Sanitation Data'!E182))),'Data Summary'!CT188="Yes"),OFFSET('Sanitation Data'!$E$12,0,10*ROW('Sanitation Data'!E182)),NA())</f>
        <v>#N/A</v>
      </c>
      <c r="AF188" s="98" t="e">
        <f ca="true">+IF(AND(ISNUMBER(OFFSET('Sanitation Data'!$F$4,0,10*ROW('Sanitation Data'!F182))),'Data Summary'!CU188="Yes"),100-OFFSET('Sanitation Data'!$F$4,0,10*ROW('Sanitation Data'!F182)),NA())</f>
        <v>#N/A</v>
      </c>
      <c r="AG188" s="98" t="e">
        <f ca="true">+IF(AND(ISNUMBER(OFFSET('Sanitation Data'!$F$6,0,10*ROW('Sanitation Data'!F182))),'Data Summary'!CV188="Yes"),OFFSET('Sanitation Data'!$F$6,0,10*ROW('Sanitation Data'!F182)),NA())</f>
        <v>#N/A</v>
      </c>
      <c r="AH188" s="98" t="e">
        <f ca="true">+IF(AND(ISNUMBER(OFFSET('Sanitation Data'!$F$10,0,10*ROW('Sanitation Data'!F182))),'Data Summary'!CW188="Yes"),OFFSET('Sanitation Data'!$F$10,0,10*ROW('Sanitation Data'!F182)),NA())</f>
        <v>#N/A</v>
      </c>
      <c r="AI188" s="98" t="e">
        <f ca="true">+IF(AND(ISNUMBER(OFFSET('Sanitation Data'!$F$11,0,10*ROW('Sanitation Data'!F182))),'Data Summary'!CX188="Yes"),OFFSET('Sanitation Data'!$F$11,0,10*ROW('Sanitation Data'!F182)),NA())</f>
        <v>#N/A</v>
      </c>
      <c r="AJ188" s="98" t="e">
        <f ca="true">+IF(AND(ISNUMBER(OFFSET('Sanitation Data'!$F$12,0,10*ROW('Sanitation Data'!F182))),'Data Summary'!CY188="Yes"),OFFSET('Sanitation Data'!$F$12,0,10*ROW('Sanitation Data'!F182)),NA())</f>
        <v>#N/A</v>
      </c>
      <c r="AK188" s="98" t="e">
        <f ca="true">+IF(AND(ISNUMBER(OFFSET('Sanitation Data'!$G$4,0,10*ROW('Sanitation Data'!G182))),'Data Summary'!CZ188="Yes"),100-OFFSET('Sanitation Data'!$G$4,0,10*ROW('Sanitation Data'!G182)),NA())</f>
        <v>#N/A</v>
      </c>
      <c r="AL188" s="98" t="e">
        <f ca="true">+IF(AND(ISNUMBER(OFFSET('Sanitation Data'!$G$6,0,10*ROW('Sanitation Data'!G182))),'Data Summary'!DA188="Yes"),OFFSET('Sanitation Data'!$G$6,0,10*ROW('Sanitation Data'!G182)),NA())</f>
        <v>#N/A</v>
      </c>
      <c r="AM188" s="98" t="e">
        <f ca="true">+IF(AND(ISNUMBER(OFFSET('Sanitation Data'!$G$10,0,10*ROW('Sanitation Data'!G182))),'Data Summary'!DB188="Yes"),OFFSET('Sanitation Data'!$G$10,0,10*ROW('Sanitation Data'!G182)),NA())</f>
        <v>#N/A</v>
      </c>
      <c r="AN188" s="98" t="e">
        <f ca="true">+IF(AND(ISNUMBER(OFFSET('Sanitation Data'!$G$11,0,10*ROW('Sanitation Data'!G182))),'Data Summary'!DC188="Yes"),OFFSET('Sanitation Data'!$G$11,0,10*ROW('Sanitation Data'!G182)),NA())</f>
        <v>#N/A</v>
      </c>
      <c r="AO188" s="98" t="e">
        <f ca="true">+IF(AND(ISNUMBER(OFFSET('Sanitation Data'!$G$12,0,10*ROW('Sanitation Data'!G182))),'Data Summary'!DD188="Yes"),OFFSET('Sanitation Data'!$G$12,0,10*ROW('Sanitation Data'!G182)),NA())</f>
        <v>#N/A</v>
      </c>
      <c r="AP188" s="98" t="e">
        <f ca="true">+IF(AND(ISNUMBER(OFFSET('Sanitation Data'!$H$4,0,10*ROW('Sanitation Data'!H182))),'Data Summary'!DE188="Yes"),100-OFFSET('Sanitation Data'!$H$4,0,10*ROW('Sanitation Data'!H182)),NA())</f>
        <v>#N/A</v>
      </c>
      <c r="AQ188" s="98" t="e">
        <f ca="true">+IF(AND(ISNUMBER(OFFSET('Sanitation Data'!$H$6,0,10*ROW('Sanitation Data'!H182))),'Data Summary'!DF188="Yes"),OFFSET('Sanitation Data'!$H$6,0,10*ROW('Sanitation Data'!H182)),NA())</f>
        <v>#N/A</v>
      </c>
      <c r="AR188" s="98" t="e">
        <f ca="true">+IF(AND(ISNUMBER(OFFSET('Sanitation Data'!$H$10,0,10*ROW('Sanitation Data'!H182))),'Data Summary'!DG188="Yes"),OFFSET('Sanitation Data'!$H$10,0,10*ROW('Sanitation Data'!H182)),NA())</f>
        <v>#N/A</v>
      </c>
      <c r="AS188" s="98" t="e">
        <f ca="true">+IF(AND(ISNUMBER(OFFSET('Sanitation Data'!$H$11,0,10*ROW('Sanitation Data'!H182))),'Data Summary'!DH188="Yes"),OFFSET('Sanitation Data'!$H$11,0,10*ROW('Sanitation Data'!H182)),NA())</f>
        <v>#N/A</v>
      </c>
      <c r="AT188" s="98" t="e">
        <f ca="true">+IF(AND(ISNUMBER(OFFSET('Sanitation Data'!$H$12,0,10*ROW('Sanitation Data'!H182))),'Data Summary'!DI188="Yes"),OFFSET('Sanitation Data'!$H$12,0,10*ROW('Sanitation Data'!H182)),NA())</f>
        <v>#N/A</v>
      </c>
      <c r="AU188" s="98" t="e">
        <f ca="true">+IF(AND(ISNUMBER(OFFSET('Sanitation Data'!$I$4,0,10*ROW('Sanitation Data'!I182))),'Data Summary'!DJ188="Yes"),100-OFFSET('Sanitation Data'!$I$4,0,10*ROW('Sanitation Data'!I182)),NA())</f>
        <v>#N/A</v>
      </c>
      <c r="AV188" s="98" t="e">
        <f ca="true">+IF(AND(ISNUMBER(OFFSET('Sanitation Data'!$I$6,0,10*ROW('Sanitation Data'!I182))),'Data Summary'!DK188="Yes"),OFFSET('Sanitation Data'!$I$6,0,10*ROW('Sanitation Data'!I182)),NA())</f>
        <v>#N/A</v>
      </c>
      <c r="AW188" s="98" t="e">
        <f ca="true">+IF(AND(ISNUMBER(OFFSET('Sanitation Data'!$I$10,0,10*ROW('Sanitation Data'!I182))),'Data Summary'!DL188="Yes"),OFFSET('Sanitation Data'!$I$10,0,10*ROW('Sanitation Data'!I182)),NA())</f>
        <v>#N/A</v>
      </c>
      <c r="AX188" s="98" t="e">
        <f ca="true">+IF(AND(ISNUMBER(OFFSET('Sanitation Data'!$I$11,0,10*ROW('Sanitation Data'!I182))),'Data Summary'!DM188="Yes"),OFFSET('Sanitation Data'!$I$11,0,10*ROW('Sanitation Data'!I182)),NA())</f>
        <v>#N/A</v>
      </c>
      <c r="AY188" s="98" t="e">
        <f ca="true">+IF(AND(ISNUMBER(OFFSET('Sanitation Data'!$I$12,0,10*ROW('Sanitation Data'!I182))),'Data Summary'!DN188="Yes"),OFFSET('Sanitation Data'!$I$12,0,10*ROW('Sanitation Data'!I182)),NA())</f>
        <v>#N/A</v>
      </c>
      <c r="AZ188" s="99" t="e">
        <f ca="true">+IF(AND(ISNUMBER(OFFSET('Hygiene Data'!$D$5,0,10*ROW('Hygiene Data'!D182))),'Data Summary'!DO188="Yes"),OFFSET('Hygiene Data'!$D$5,0,10*ROW('Hygiene Data'!D182)),NA())</f>
        <v>#N/A</v>
      </c>
      <c r="BA188" s="99" t="e">
        <f ca="true">+IF(AND(ISNUMBER(OFFSET('Hygiene Data'!$D$7,0,10*ROW('Hygiene Data'!D182))),'Data Summary'!DP188="Yes"),OFFSET('Hygiene Data'!$D$7,0,10*ROW('Hygiene Data'!D182)),NA())</f>
        <v>#N/A</v>
      </c>
      <c r="BB188" s="99" t="e">
        <f ca="true">+IF(AND(ISNUMBER(OFFSET('Hygiene Data'!$D$9,0,10*ROW('Hygiene Data'!D182))),'Data Summary'!DQ188="Yes"),OFFSET('Hygiene Data'!$D$9,0,10*ROW('Hygiene Data'!D182)),NA())</f>
        <v>#N/A</v>
      </c>
      <c r="BC188" s="99" t="e">
        <f ca="true">+IF(AND(ISNUMBER(OFFSET('Hygiene Data'!$E$5,0,10*ROW('Hygiene Data'!E182))),'Data Summary'!DR188="Yes"),OFFSET('Hygiene Data'!$E$5,0,10*ROW('Hygiene Data'!E182)),NA())</f>
        <v>#N/A</v>
      </c>
      <c r="BD188" s="99" t="e">
        <f ca="true">+IF(AND(ISNUMBER(OFFSET('Hygiene Data'!$E$7,0,10*ROW('Hygiene Data'!E182))),'Data Summary'!DS188="Yes"),OFFSET('Hygiene Data'!$E$7,0,10*ROW('Hygiene Data'!E182)),NA())</f>
        <v>#N/A</v>
      </c>
      <c r="BE188" s="99" t="e">
        <f ca="true">+IF(AND(ISNUMBER(OFFSET('Hygiene Data'!$E$9,0,10*ROW('Hygiene Data'!E182))),'Data Summary'!DT188="Yes"),OFFSET('Hygiene Data'!$E$9,0,10*ROW('Hygiene Data'!E182)),NA())</f>
        <v>#N/A</v>
      </c>
      <c r="BF188" s="99" t="e">
        <f ca="true">+IF(AND(ISNUMBER(OFFSET('Hygiene Data'!$F$5,0,10*ROW('Hygiene Data'!F182))),'Data Summary'!DU188="Yes"),OFFSET('Hygiene Data'!$F$5,0,10*ROW('Hygiene Data'!F182)),NA())</f>
        <v>#N/A</v>
      </c>
      <c r="BG188" s="99" t="e">
        <f ca="true">+IF(AND(ISNUMBER(OFFSET('Hygiene Data'!$F$7,0,10*ROW('Hygiene Data'!F182))),'Data Summary'!DV188="Yes"),OFFSET('Hygiene Data'!$F$7,0,10*ROW('Hygiene Data'!F182)),NA())</f>
        <v>#N/A</v>
      </c>
      <c r="BH188" s="99" t="e">
        <f ca="true">+IF(AND(ISNUMBER(OFFSET('Hygiene Data'!$F$9,0,10*ROW('Hygiene Data'!F182))),'Data Summary'!DW188="Yes"),OFFSET('Hygiene Data'!$F$9,0,10*ROW('Hygiene Data'!F182)),NA())</f>
        <v>#N/A</v>
      </c>
      <c r="BI188" s="99" t="e">
        <f ca="true">+IF(AND(ISNUMBER(OFFSET('Hygiene Data'!$G$5,0,10*ROW('Hygiene Data'!G182))),'Data Summary'!DX188="Yes"),OFFSET('Hygiene Data'!$G$5,0,10*ROW('Hygiene Data'!G182)),NA())</f>
        <v>#N/A</v>
      </c>
      <c r="BJ188" s="99" t="e">
        <f ca="true">+IF(AND(ISNUMBER(OFFSET('Hygiene Data'!$G$7,0,10*ROW('Hygiene Data'!G182))),'Data Summary'!DY188="Yes"),OFFSET('Hygiene Data'!$G$7,0,10*ROW('Hygiene Data'!G182)),NA())</f>
        <v>#N/A</v>
      </c>
      <c r="BK188" s="99" t="e">
        <f ca="true">+IF(AND(ISNUMBER(OFFSET('Hygiene Data'!$G$9,0,10*ROW('Hygiene Data'!G182))),'Data Summary'!DZ188="Yes"),OFFSET('Hygiene Data'!$G$9,0,10*ROW('Hygiene Data'!G182)),NA())</f>
        <v>#N/A</v>
      </c>
      <c r="BL188" s="99" t="e">
        <f ca="true">+IF(AND(ISNUMBER(OFFSET('Hygiene Data'!$H$5,0,10*ROW('Hygiene Data'!H182))),'Data Summary'!EA188="Yes"),OFFSET('Hygiene Data'!$H$5,0,10*ROW('Hygiene Data'!H182)),NA())</f>
        <v>#N/A</v>
      </c>
      <c r="BM188" s="99" t="e">
        <f ca="true">+IF(AND(ISNUMBER(OFFSET('Hygiene Data'!$H$7,0,10*ROW('Hygiene Data'!H182))),'Data Summary'!EB188="Yes"),OFFSET('Hygiene Data'!$H$7,0,10*ROW('Hygiene Data'!H182)),NA())</f>
        <v>#N/A</v>
      </c>
      <c r="BN188" s="99" t="e">
        <f ca="true">+IF(AND(ISNUMBER(OFFSET('Hygiene Data'!$H$9,0,10*ROW('Hygiene Data'!H182))),'Data Summary'!EC188="Yes"),OFFSET('Hygiene Data'!$H$9,0,10*ROW('Hygiene Data'!H182)),NA())</f>
        <v>#N/A</v>
      </c>
      <c r="BO188" s="99" t="e">
        <f ca="true">+IF(AND(ISNUMBER(OFFSET('Hygiene Data'!$I$5,0,10*ROW('Hygiene Data'!I182))),'Data Summary'!ED188="Yes"),OFFSET('Hygiene Data'!$I$5,0,10*ROW('Hygiene Data'!I182)),NA())</f>
        <v>#N/A</v>
      </c>
      <c r="BP188" s="99" t="e">
        <f ca="true">+IF(AND(ISNUMBER(OFFSET('Hygiene Data'!$I$7,0,10*ROW('Hygiene Data'!I182))),'Data Summary'!EE188="Yes"),OFFSET('Hygiene Data'!$I$7,0,10*ROW('Hygiene Data'!I182)),NA())</f>
        <v>#N/A</v>
      </c>
      <c r="BQ188" s="99" t="e">
        <f ca="true">+IF(AND(ISNUMBER(OFFSET('Hygiene Data'!$I$9,0,10*ROW('Hygiene Data'!I182))),'Data Summary'!EF188="Yes"),OFFSET('Hygiene Data'!$I$9,0,10*ROW('Hygiene Data'!I182)),NA())</f>
        <v>#N/A</v>
      </c>
    </row>
    <row xmlns:x14ac="http://schemas.microsoft.com/office/spreadsheetml/2009/9/ac" r="189" x14ac:dyDescent="0.2">
      <c r="A189" s="337" t="e">
        <f ca="true">+RIGHT('Data Summary'!A189,LEN('Data Summary'!A189)-9)</f>
        <v>#VALUE!</v>
      </c>
      <c r="B189" s="38" t="str">
        <f ca="true">+IF(ISTEXT('Data Summary'!B189),'Data Summary'!B189,"")</f>
        <v/>
      </c>
      <c r="C189" s="336" t="e">
        <f ca="true">+VALUE('Data Summary'!C189)</f>
        <v>#VALUE!</v>
      </c>
      <c r="D189" s="97" t="e">
        <f ca="true">+IF(AND(ISNUMBER(OFFSET('Water Data'!$D$4,0,10*ROW('Water Data'!D183))),'Data Summary'!BS189="Yes"),100-OFFSET('Water Data'!$D$4,0,10*ROW('Water Data'!D183)),NA())</f>
        <v>#N/A</v>
      </c>
      <c r="E189" s="97" t="e">
        <f ca="true">+IF(AND(ISNUMBER(OFFSET('Water Data'!$D$6,0,10*ROW('Water Data'!D183))),'Data Summary'!BT189="Yes"),OFFSET('Water Data'!$D$6,0,10*ROW('Water Data'!D183)),NA())</f>
        <v>#N/A</v>
      </c>
      <c r="F189" s="97" t="e">
        <f ca="true">+IF(AND(ISNUMBER(OFFSET('Water Data'!$D$9,0,10*ROW('Water Data'!D183))),'Data Summary'!BU189="Yes"),OFFSET('Water Data'!$D$9,0,10*ROW('Water Data'!D183)),NA())</f>
        <v>#N/A</v>
      </c>
      <c r="G189" s="97" t="e">
        <f ca="true">+IF(AND(ISNUMBER(OFFSET('Water Data'!$E$4,0,10*ROW('Water Data'!E183))),'Data Summary'!BV189="Yes"),100-OFFSET('Water Data'!$E$4,0,10*ROW('Water Data'!E183)),NA())</f>
        <v>#N/A</v>
      </c>
      <c r="H189" s="97" t="e">
        <f ca="true">+IF(AND(ISNUMBER(OFFSET('Water Data'!$E$6,0,10*ROW('Water Data'!E183))),'Data Summary'!BW189="Yes"),OFFSET('Water Data'!$E$6,0,10*ROW('Water Data'!E183)),NA())</f>
        <v>#N/A</v>
      </c>
      <c r="I189" s="97" t="e">
        <f ca="true">+IF(AND(ISNUMBER(OFFSET('Water Data'!$E$9,0,10*ROW('Water Data'!E183))),'Data Summary'!BX189="Yes"),OFFSET('Water Data'!$E$9,0,10*ROW('Water Data'!E183)),NA())</f>
        <v>#N/A</v>
      </c>
      <c r="J189" s="97" t="e">
        <f ca="true">+IF(AND(ISNUMBER(OFFSET('Water Data'!$F$4,0,10*ROW('Water Data'!F183))),'Data Summary'!BY189="Yes"),100-OFFSET('Water Data'!$F$4,0,10*ROW('Water Data'!F183)),NA())</f>
        <v>#N/A</v>
      </c>
      <c r="K189" s="97" t="e">
        <f ca="true">+IF(AND(ISNUMBER(OFFSET('Water Data'!$F$6,0,10*ROW('Water Data'!F183))),'Data Summary'!BZ189="Yes"),OFFSET('Water Data'!$F$6,0,10*ROW('Water Data'!F183)),NA())</f>
        <v>#N/A</v>
      </c>
      <c r="L189" s="97" t="e">
        <f ca="true">+IF(AND(ISNUMBER(OFFSET('Water Data'!$F$9,0,10*ROW('Water Data'!F183))),'Data Summary'!CA189="Yes"),OFFSET('Water Data'!$F$9,0,10*ROW('Water Data'!F183)),NA())</f>
        <v>#N/A</v>
      </c>
      <c r="M189" s="97" t="e">
        <f ca="true">+IF(AND(ISNUMBER(OFFSET('Water Data'!$G$4,0,10*ROW('Water Data'!G183))),'Data Summary'!CB189="Yes"),100-OFFSET('Water Data'!$G$4,0,10*ROW('Water Data'!G183)),NA())</f>
        <v>#N/A</v>
      </c>
      <c r="N189" s="97" t="e">
        <f ca="true">+IF(AND(ISNUMBER(OFFSET('Water Data'!$G$6,0,10*ROW('Water Data'!G183))),'Data Summary'!CC189="Yes"),OFFSET('Water Data'!$G$6,0,10*ROW('Water Data'!G183)),NA())</f>
        <v>#N/A</v>
      </c>
      <c r="O189" s="97" t="e">
        <f ca="true">+IF(AND(ISNUMBER(OFFSET('Water Data'!$G$9,0,10*ROW('Water Data'!G183))),'Data Summary'!CD189="Yes"),OFFSET('Water Data'!$G$9,0,10*ROW('Water Data'!G183)),NA())</f>
        <v>#N/A</v>
      </c>
      <c r="P189" s="97" t="e">
        <f ca="true">+IF(AND(ISNUMBER(OFFSET('Water Data'!$H$4,0,10*ROW('Water Data'!H183))),'Data Summary'!CE189="Yes"),100-OFFSET('Water Data'!$H$4,0,10*ROW('Water Data'!H183)),NA())</f>
        <v>#N/A</v>
      </c>
      <c r="Q189" s="97" t="e">
        <f ca="true">+IF(AND(ISNUMBER(OFFSET('Water Data'!$H$6,0,10*ROW('Water Data'!H183))),'Data Summary'!CF189="Yes"),OFFSET('Water Data'!$H$6,0,10*ROW('Water Data'!H183)),NA())</f>
        <v>#N/A</v>
      </c>
      <c r="R189" s="97" t="e">
        <f ca="true">+IF(AND(ISNUMBER(OFFSET('Water Data'!$H$9,0,10*ROW('Water Data'!H183))),'Data Summary'!CG189="Yes"),OFFSET('Water Data'!$H$9,0,10*ROW('Water Data'!H183)),NA())</f>
        <v>#N/A</v>
      </c>
      <c r="S189" s="97" t="e">
        <f ca="true">+IF(AND(ISNUMBER(OFFSET('Water Data'!$I$4,0,10*ROW('Water Data'!I183))),'Data Summary'!CH189="Yes"),100-OFFSET('Water Data'!$I$4,0,10*ROW('Water Data'!I183)),NA())</f>
        <v>#N/A</v>
      </c>
      <c r="T189" s="97" t="e">
        <f ca="true">+IF(AND(ISNUMBER(OFFSET('Water Data'!$I$6,0,10*ROW('Water Data'!I183))),'Data Summary'!CI189="Yes"),OFFSET('Water Data'!$I$6,0,10*ROW('Water Data'!I183)),NA())</f>
        <v>#N/A</v>
      </c>
      <c r="U189" s="97" t="e">
        <f ca="true">+IF(AND(ISNUMBER(OFFSET('Water Data'!$I$9,0,10*ROW('Water Data'!I183))),'Data Summary'!CJ189="Yes"),OFFSET('Water Data'!$I$9,0,10*ROW('Water Data'!I183)),NA())</f>
        <v>#N/A</v>
      </c>
      <c r="V189" s="98" t="e">
        <f ca="true">+IF(AND(ISNUMBER(OFFSET('Sanitation Data'!$D$4,0,10*ROW('Sanitation Data'!D183))),'Data Summary'!CK189="Yes"),100-OFFSET('Sanitation Data'!$D$4,0,10*ROW('Sanitation Data'!D183)),NA())</f>
        <v>#N/A</v>
      </c>
      <c r="W189" s="98" t="e">
        <f ca="true">+IF(AND(ISNUMBER(OFFSET('Sanitation Data'!$D$6,0,10*ROW('Sanitation Data'!D183))),'Data Summary'!CL189="Yes"),OFFSET('Sanitation Data'!$D$6,0,10*ROW('Sanitation Data'!D183)),NA())</f>
        <v>#N/A</v>
      </c>
      <c r="X189" s="98" t="e">
        <f ca="true">+IF(AND(ISNUMBER(OFFSET('Sanitation Data'!$D$10,0,10*ROW('Sanitation Data'!D183))),'Data Summary'!CM189="Yes"),OFFSET('Sanitation Data'!$D$10,0,10*ROW('Sanitation Data'!D183)),NA())</f>
        <v>#N/A</v>
      </c>
      <c r="Y189" s="98" t="e">
        <f ca="true">+IF(AND(ISNUMBER(OFFSET('Sanitation Data'!$D$11,0,10*ROW('Sanitation Data'!D183))),'Data Summary'!CN189="Yes"),OFFSET('Sanitation Data'!$D$11,0,10*ROW('Sanitation Data'!D183)),NA())</f>
        <v>#N/A</v>
      </c>
      <c r="Z189" s="98" t="e">
        <f ca="true">+IF(AND(ISNUMBER(OFFSET('Sanitation Data'!$D$12,0,10*ROW('Sanitation Data'!D183))),'Data Summary'!CO189="Yes"),OFFSET('Sanitation Data'!$D$12,0,10*ROW('Sanitation Data'!D183)),NA())</f>
        <v>#N/A</v>
      </c>
      <c r="AA189" s="98" t="e">
        <f ca="true">+IF(AND(ISNUMBER(OFFSET('Sanitation Data'!$E$4,0,10*ROW('Sanitation Data'!E183))),'Data Summary'!CP189="Yes"),100-OFFSET('Sanitation Data'!$E$4,0,10*ROW('Sanitation Data'!E183)),NA())</f>
        <v>#N/A</v>
      </c>
      <c r="AB189" s="98" t="e">
        <f ca="true">+IF(AND(ISNUMBER(OFFSET('Sanitation Data'!$E$6,0,10*ROW('Sanitation Data'!E183))),'Data Summary'!CQ189="Yes"),OFFSET('Sanitation Data'!$E$6,0,10*ROW('Sanitation Data'!E183)),NA())</f>
        <v>#N/A</v>
      </c>
      <c r="AC189" s="98" t="e">
        <f ca="true">+IF(AND(ISNUMBER(OFFSET('Sanitation Data'!$E$10,0,10*ROW('Sanitation Data'!E183))),'Data Summary'!CR189="Yes"),OFFSET('Sanitation Data'!$E$10,0,10*ROW('Sanitation Data'!E183)),NA())</f>
        <v>#N/A</v>
      </c>
      <c r="AD189" s="98" t="e">
        <f ca="true">+IF(AND(ISNUMBER(OFFSET('Sanitation Data'!$E$11,0,10*ROW('Sanitation Data'!E183))),'Data Summary'!CS189="Yes"),OFFSET('Sanitation Data'!$E$11,0,10*ROW('Sanitation Data'!E183)),NA())</f>
        <v>#N/A</v>
      </c>
      <c r="AE189" s="98" t="e">
        <f ca="true">+IF(AND(ISNUMBER(OFFSET('Sanitation Data'!$E$12,0,10*ROW('Sanitation Data'!E183))),'Data Summary'!CT189="Yes"),OFFSET('Sanitation Data'!$E$12,0,10*ROW('Sanitation Data'!E183)),NA())</f>
        <v>#N/A</v>
      </c>
      <c r="AF189" s="98" t="e">
        <f ca="true">+IF(AND(ISNUMBER(OFFSET('Sanitation Data'!$F$4,0,10*ROW('Sanitation Data'!F183))),'Data Summary'!CU189="Yes"),100-OFFSET('Sanitation Data'!$F$4,0,10*ROW('Sanitation Data'!F183)),NA())</f>
        <v>#N/A</v>
      </c>
      <c r="AG189" s="98" t="e">
        <f ca="true">+IF(AND(ISNUMBER(OFFSET('Sanitation Data'!$F$6,0,10*ROW('Sanitation Data'!F183))),'Data Summary'!CV189="Yes"),OFFSET('Sanitation Data'!$F$6,0,10*ROW('Sanitation Data'!F183)),NA())</f>
        <v>#N/A</v>
      </c>
      <c r="AH189" s="98" t="e">
        <f ca="true">+IF(AND(ISNUMBER(OFFSET('Sanitation Data'!$F$10,0,10*ROW('Sanitation Data'!F183))),'Data Summary'!CW189="Yes"),OFFSET('Sanitation Data'!$F$10,0,10*ROW('Sanitation Data'!F183)),NA())</f>
        <v>#N/A</v>
      </c>
      <c r="AI189" s="98" t="e">
        <f ca="true">+IF(AND(ISNUMBER(OFFSET('Sanitation Data'!$F$11,0,10*ROW('Sanitation Data'!F183))),'Data Summary'!CX189="Yes"),OFFSET('Sanitation Data'!$F$11,0,10*ROW('Sanitation Data'!F183)),NA())</f>
        <v>#N/A</v>
      </c>
      <c r="AJ189" s="98" t="e">
        <f ca="true">+IF(AND(ISNUMBER(OFFSET('Sanitation Data'!$F$12,0,10*ROW('Sanitation Data'!F183))),'Data Summary'!CY189="Yes"),OFFSET('Sanitation Data'!$F$12,0,10*ROW('Sanitation Data'!F183)),NA())</f>
        <v>#N/A</v>
      </c>
      <c r="AK189" s="98" t="e">
        <f ca="true">+IF(AND(ISNUMBER(OFFSET('Sanitation Data'!$G$4,0,10*ROW('Sanitation Data'!G183))),'Data Summary'!CZ189="Yes"),100-OFFSET('Sanitation Data'!$G$4,0,10*ROW('Sanitation Data'!G183)),NA())</f>
        <v>#N/A</v>
      </c>
      <c r="AL189" s="98" t="e">
        <f ca="true">+IF(AND(ISNUMBER(OFFSET('Sanitation Data'!$G$6,0,10*ROW('Sanitation Data'!G183))),'Data Summary'!DA189="Yes"),OFFSET('Sanitation Data'!$G$6,0,10*ROW('Sanitation Data'!G183)),NA())</f>
        <v>#N/A</v>
      </c>
      <c r="AM189" s="98" t="e">
        <f ca="true">+IF(AND(ISNUMBER(OFFSET('Sanitation Data'!$G$10,0,10*ROW('Sanitation Data'!G183))),'Data Summary'!DB189="Yes"),OFFSET('Sanitation Data'!$G$10,0,10*ROW('Sanitation Data'!G183)),NA())</f>
        <v>#N/A</v>
      </c>
      <c r="AN189" s="98" t="e">
        <f ca="true">+IF(AND(ISNUMBER(OFFSET('Sanitation Data'!$G$11,0,10*ROW('Sanitation Data'!G183))),'Data Summary'!DC189="Yes"),OFFSET('Sanitation Data'!$G$11,0,10*ROW('Sanitation Data'!G183)),NA())</f>
        <v>#N/A</v>
      </c>
      <c r="AO189" s="98" t="e">
        <f ca="true">+IF(AND(ISNUMBER(OFFSET('Sanitation Data'!$G$12,0,10*ROW('Sanitation Data'!G183))),'Data Summary'!DD189="Yes"),OFFSET('Sanitation Data'!$G$12,0,10*ROW('Sanitation Data'!G183)),NA())</f>
        <v>#N/A</v>
      </c>
      <c r="AP189" s="98" t="e">
        <f ca="true">+IF(AND(ISNUMBER(OFFSET('Sanitation Data'!$H$4,0,10*ROW('Sanitation Data'!H183))),'Data Summary'!DE189="Yes"),100-OFFSET('Sanitation Data'!$H$4,0,10*ROW('Sanitation Data'!H183)),NA())</f>
        <v>#N/A</v>
      </c>
      <c r="AQ189" s="98" t="e">
        <f ca="true">+IF(AND(ISNUMBER(OFFSET('Sanitation Data'!$H$6,0,10*ROW('Sanitation Data'!H183))),'Data Summary'!DF189="Yes"),OFFSET('Sanitation Data'!$H$6,0,10*ROW('Sanitation Data'!H183)),NA())</f>
        <v>#N/A</v>
      </c>
      <c r="AR189" s="98" t="e">
        <f ca="true">+IF(AND(ISNUMBER(OFFSET('Sanitation Data'!$H$10,0,10*ROW('Sanitation Data'!H183))),'Data Summary'!DG189="Yes"),OFFSET('Sanitation Data'!$H$10,0,10*ROW('Sanitation Data'!H183)),NA())</f>
        <v>#N/A</v>
      </c>
      <c r="AS189" s="98" t="e">
        <f ca="true">+IF(AND(ISNUMBER(OFFSET('Sanitation Data'!$H$11,0,10*ROW('Sanitation Data'!H183))),'Data Summary'!DH189="Yes"),OFFSET('Sanitation Data'!$H$11,0,10*ROW('Sanitation Data'!H183)),NA())</f>
        <v>#N/A</v>
      </c>
      <c r="AT189" s="98" t="e">
        <f ca="true">+IF(AND(ISNUMBER(OFFSET('Sanitation Data'!$H$12,0,10*ROW('Sanitation Data'!H183))),'Data Summary'!DI189="Yes"),OFFSET('Sanitation Data'!$H$12,0,10*ROW('Sanitation Data'!H183)),NA())</f>
        <v>#N/A</v>
      </c>
      <c r="AU189" s="98" t="e">
        <f ca="true">+IF(AND(ISNUMBER(OFFSET('Sanitation Data'!$I$4,0,10*ROW('Sanitation Data'!I183))),'Data Summary'!DJ189="Yes"),100-OFFSET('Sanitation Data'!$I$4,0,10*ROW('Sanitation Data'!I183)),NA())</f>
        <v>#N/A</v>
      </c>
      <c r="AV189" s="98" t="e">
        <f ca="true">+IF(AND(ISNUMBER(OFFSET('Sanitation Data'!$I$6,0,10*ROW('Sanitation Data'!I183))),'Data Summary'!DK189="Yes"),OFFSET('Sanitation Data'!$I$6,0,10*ROW('Sanitation Data'!I183)),NA())</f>
        <v>#N/A</v>
      </c>
      <c r="AW189" s="98" t="e">
        <f ca="true">+IF(AND(ISNUMBER(OFFSET('Sanitation Data'!$I$10,0,10*ROW('Sanitation Data'!I183))),'Data Summary'!DL189="Yes"),OFFSET('Sanitation Data'!$I$10,0,10*ROW('Sanitation Data'!I183)),NA())</f>
        <v>#N/A</v>
      </c>
      <c r="AX189" s="98" t="e">
        <f ca="true">+IF(AND(ISNUMBER(OFFSET('Sanitation Data'!$I$11,0,10*ROW('Sanitation Data'!I183))),'Data Summary'!DM189="Yes"),OFFSET('Sanitation Data'!$I$11,0,10*ROW('Sanitation Data'!I183)),NA())</f>
        <v>#N/A</v>
      </c>
      <c r="AY189" s="98" t="e">
        <f ca="true">+IF(AND(ISNUMBER(OFFSET('Sanitation Data'!$I$12,0,10*ROW('Sanitation Data'!I183))),'Data Summary'!DN189="Yes"),OFFSET('Sanitation Data'!$I$12,0,10*ROW('Sanitation Data'!I183)),NA())</f>
        <v>#N/A</v>
      </c>
      <c r="AZ189" s="99" t="e">
        <f ca="true">+IF(AND(ISNUMBER(OFFSET('Hygiene Data'!$D$5,0,10*ROW('Hygiene Data'!D183))),'Data Summary'!DO189="Yes"),OFFSET('Hygiene Data'!$D$5,0,10*ROW('Hygiene Data'!D183)),NA())</f>
        <v>#N/A</v>
      </c>
      <c r="BA189" s="99" t="e">
        <f ca="true">+IF(AND(ISNUMBER(OFFSET('Hygiene Data'!$D$7,0,10*ROW('Hygiene Data'!D183))),'Data Summary'!DP189="Yes"),OFFSET('Hygiene Data'!$D$7,0,10*ROW('Hygiene Data'!D183)),NA())</f>
        <v>#N/A</v>
      </c>
      <c r="BB189" s="99" t="e">
        <f ca="true">+IF(AND(ISNUMBER(OFFSET('Hygiene Data'!$D$9,0,10*ROW('Hygiene Data'!D183))),'Data Summary'!DQ189="Yes"),OFFSET('Hygiene Data'!$D$9,0,10*ROW('Hygiene Data'!D183)),NA())</f>
        <v>#N/A</v>
      </c>
      <c r="BC189" s="99" t="e">
        <f ca="true">+IF(AND(ISNUMBER(OFFSET('Hygiene Data'!$E$5,0,10*ROW('Hygiene Data'!E183))),'Data Summary'!DR189="Yes"),OFFSET('Hygiene Data'!$E$5,0,10*ROW('Hygiene Data'!E183)),NA())</f>
        <v>#N/A</v>
      </c>
      <c r="BD189" s="99" t="e">
        <f ca="true">+IF(AND(ISNUMBER(OFFSET('Hygiene Data'!$E$7,0,10*ROW('Hygiene Data'!E183))),'Data Summary'!DS189="Yes"),OFFSET('Hygiene Data'!$E$7,0,10*ROW('Hygiene Data'!E183)),NA())</f>
        <v>#N/A</v>
      </c>
      <c r="BE189" s="99" t="e">
        <f ca="true">+IF(AND(ISNUMBER(OFFSET('Hygiene Data'!$E$9,0,10*ROW('Hygiene Data'!E183))),'Data Summary'!DT189="Yes"),OFFSET('Hygiene Data'!$E$9,0,10*ROW('Hygiene Data'!E183)),NA())</f>
        <v>#N/A</v>
      </c>
      <c r="BF189" s="99" t="e">
        <f ca="true">+IF(AND(ISNUMBER(OFFSET('Hygiene Data'!$F$5,0,10*ROW('Hygiene Data'!F183))),'Data Summary'!DU189="Yes"),OFFSET('Hygiene Data'!$F$5,0,10*ROW('Hygiene Data'!F183)),NA())</f>
        <v>#N/A</v>
      </c>
      <c r="BG189" s="99" t="e">
        <f ca="true">+IF(AND(ISNUMBER(OFFSET('Hygiene Data'!$F$7,0,10*ROW('Hygiene Data'!F183))),'Data Summary'!DV189="Yes"),OFFSET('Hygiene Data'!$F$7,0,10*ROW('Hygiene Data'!F183)),NA())</f>
        <v>#N/A</v>
      </c>
      <c r="BH189" s="99" t="e">
        <f ca="true">+IF(AND(ISNUMBER(OFFSET('Hygiene Data'!$F$9,0,10*ROW('Hygiene Data'!F183))),'Data Summary'!DW189="Yes"),OFFSET('Hygiene Data'!$F$9,0,10*ROW('Hygiene Data'!F183)),NA())</f>
        <v>#N/A</v>
      </c>
      <c r="BI189" s="99" t="e">
        <f ca="true">+IF(AND(ISNUMBER(OFFSET('Hygiene Data'!$G$5,0,10*ROW('Hygiene Data'!G183))),'Data Summary'!DX189="Yes"),OFFSET('Hygiene Data'!$G$5,0,10*ROW('Hygiene Data'!G183)),NA())</f>
        <v>#N/A</v>
      </c>
      <c r="BJ189" s="99" t="e">
        <f ca="true">+IF(AND(ISNUMBER(OFFSET('Hygiene Data'!$G$7,0,10*ROW('Hygiene Data'!G183))),'Data Summary'!DY189="Yes"),OFFSET('Hygiene Data'!$G$7,0,10*ROW('Hygiene Data'!G183)),NA())</f>
        <v>#N/A</v>
      </c>
      <c r="BK189" s="99" t="e">
        <f ca="true">+IF(AND(ISNUMBER(OFFSET('Hygiene Data'!$G$9,0,10*ROW('Hygiene Data'!G183))),'Data Summary'!DZ189="Yes"),OFFSET('Hygiene Data'!$G$9,0,10*ROW('Hygiene Data'!G183)),NA())</f>
        <v>#N/A</v>
      </c>
      <c r="BL189" s="99" t="e">
        <f ca="true">+IF(AND(ISNUMBER(OFFSET('Hygiene Data'!$H$5,0,10*ROW('Hygiene Data'!H183))),'Data Summary'!EA189="Yes"),OFFSET('Hygiene Data'!$H$5,0,10*ROW('Hygiene Data'!H183)),NA())</f>
        <v>#N/A</v>
      </c>
      <c r="BM189" s="99" t="e">
        <f ca="true">+IF(AND(ISNUMBER(OFFSET('Hygiene Data'!$H$7,0,10*ROW('Hygiene Data'!H183))),'Data Summary'!EB189="Yes"),OFFSET('Hygiene Data'!$H$7,0,10*ROW('Hygiene Data'!H183)),NA())</f>
        <v>#N/A</v>
      </c>
      <c r="BN189" s="99" t="e">
        <f ca="true">+IF(AND(ISNUMBER(OFFSET('Hygiene Data'!$H$9,0,10*ROW('Hygiene Data'!H183))),'Data Summary'!EC189="Yes"),OFFSET('Hygiene Data'!$H$9,0,10*ROW('Hygiene Data'!H183)),NA())</f>
        <v>#N/A</v>
      </c>
      <c r="BO189" s="99" t="e">
        <f ca="true">+IF(AND(ISNUMBER(OFFSET('Hygiene Data'!$I$5,0,10*ROW('Hygiene Data'!I183))),'Data Summary'!ED189="Yes"),OFFSET('Hygiene Data'!$I$5,0,10*ROW('Hygiene Data'!I183)),NA())</f>
        <v>#N/A</v>
      </c>
      <c r="BP189" s="99" t="e">
        <f ca="true">+IF(AND(ISNUMBER(OFFSET('Hygiene Data'!$I$7,0,10*ROW('Hygiene Data'!I183))),'Data Summary'!EE189="Yes"),OFFSET('Hygiene Data'!$I$7,0,10*ROW('Hygiene Data'!I183)),NA())</f>
        <v>#N/A</v>
      </c>
      <c r="BQ189" s="99" t="e">
        <f ca="true">+IF(AND(ISNUMBER(OFFSET('Hygiene Data'!$I$9,0,10*ROW('Hygiene Data'!I183))),'Data Summary'!EF189="Yes"),OFFSET('Hygiene Data'!$I$9,0,10*ROW('Hygiene Data'!I183)),NA())</f>
        <v>#N/A</v>
      </c>
    </row>
    <row xmlns:x14ac="http://schemas.microsoft.com/office/spreadsheetml/2009/9/ac" r="190" x14ac:dyDescent="0.2">
      <c r="A190" s="337" t="e">
        <f ca="true">+RIGHT('Data Summary'!A190,LEN('Data Summary'!A190)-9)</f>
        <v>#VALUE!</v>
      </c>
      <c r="B190" s="38" t="str">
        <f ca="true">+IF(ISTEXT('Data Summary'!B190),'Data Summary'!B190,"")</f>
        <v/>
      </c>
      <c r="C190" s="336" t="e">
        <f ca="true">+VALUE('Data Summary'!C190)</f>
        <v>#VALUE!</v>
      </c>
      <c r="D190" s="97" t="e">
        <f ca="true">+IF(AND(ISNUMBER(OFFSET('Water Data'!$D$4,0,10*ROW('Water Data'!D184))),'Data Summary'!BS190="Yes"),100-OFFSET('Water Data'!$D$4,0,10*ROW('Water Data'!D184)),NA())</f>
        <v>#N/A</v>
      </c>
      <c r="E190" s="97" t="e">
        <f ca="true">+IF(AND(ISNUMBER(OFFSET('Water Data'!$D$6,0,10*ROW('Water Data'!D184))),'Data Summary'!BT190="Yes"),OFFSET('Water Data'!$D$6,0,10*ROW('Water Data'!D184)),NA())</f>
        <v>#N/A</v>
      </c>
      <c r="F190" s="97" t="e">
        <f ca="true">+IF(AND(ISNUMBER(OFFSET('Water Data'!$D$9,0,10*ROW('Water Data'!D184))),'Data Summary'!BU190="Yes"),OFFSET('Water Data'!$D$9,0,10*ROW('Water Data'!D184)),NA())</f>
        <v>#N/A</v>
      </c>
      <c r="G190" s="97" t="e">
        <f ca="true">+IF(AND(ISNUMBER(OFFSET('Water Data'!$E$4,0,10*ROW('Water Data'!E184))),'Data Summary'!BV190="Yes"),100-OFFSET('Water Data'!$E$4,0,10*ROW('Water Data'!E184)),NA())</f>
        <v>#N/A</v>
      </c>
      <c r="H190" s="97" t="e">
        <f ca="true">+IF(AND(ISNUMBER(OFFSET('Water Data'!$E$6,0,10*ROW('Water Data'!E184))),'Data Summary'!BW190="Yes"),OFFSET('Water Data'!$E$6,0,10*ROW('Water Data'!E184)),NA())</f>
        <v>#N/A</v>
      </c>
      <c r="I190" s="97" t="e">
        <f ca="true">+IF(AND(ISNUMBER(OFFSET('Water Data'!$E$9,0,10*ROW('Water Data'!E184))),'Data Summary'!BX190="Yes"),OFFSET('Water Data'!$E$9,0,10*ROW('Water Data'!E184)),NA())</f>
        <v>#N/A</v>
      </c>
      <c r="J190" s="97" t="e">
        <f ca="true">+IF(AND(ISNUMBER(OFFSET('Water Data'!$F$4,0,10*ROW('Water Data'!F184))),'Data Summary'!BY190="Yes"),100-OFFSET('Water Data'!$F$4,0,10*ROW('Water Data'!F184)),NA())</f>
        <v>#N/A</v>
      </c>
      <c r="K190" s="97" t="e">
        <f ca="true">+IF(AND(ISNUMBER(OFFSET('Water Data'!$F$6,0,10*ROW('Water Data'!F184))),'Data Summary'!BZ190="Yes"),OFFSET('Water Data'!$F$6,0,10*ROW('Water Data'!F184)),NA())</f>
        <v>#N/A</v>
      </c>
      <c r="L190" s="97" t="e">
        <f ca="true">+IF(AND(ISNUMBER(OFFSET('Water Data'!$F$9,0,10*ROW('Water Data'!F184))),'Data Summary'!CA190="Yes"),OFFSET('Water Data'!$F$9,0,10*ROW('Water Data'!F184)),NA())</f>
        <v>#N/A</v>
      </c>
      <c r="M190" s="97" t="e">
        <f ca="true">+IF(AND(ISNUMBER(OFFSET('Water Data'!$G$4,0,10*ROW('Water Data'!G184))),'Data Summary'!CB190="Yes"),100-OFFSET('Water Data'!$G$4,0,10*ROW('Water Data'!G184)),NA())</f>
        <v>#N/A</v>
      </c>
      <c r="N190" s="97" t="e">
        <f ca="true">+IF(AND(ISNUMBER(OFFSET('Water Data'!$G$6,0,10*ROW('Water Data'!G184))),'Data Summary'!CC190="Yes"),OFFSET('Water Data'!$G$6,0,10*ROW('Water Data'!G184)),NA())</f>
        <v>#N/A</v>
      </c>
      <c r="O190" s="97" t="e">
        <f ca="true">+IF(AND(ISNUMBER(OFFSET('Water Data'!$G$9,0,10*ROW('Water Data'!G184))),'Data Summary'!CD190="Yes"),OFFSET('Water Data'!$G$9,0,10*ROW('Water Data'!G184)),NA())</f>
        <v>#N/A</v>
      </c>
      <c r="P190" s="97" t="e">
        <f ca="true">+IF(AND(ISNUMBER(OFFSET('Water Data'!$H$4,0,10*ROW('Water Data'!H184))),'Data Summary'!CE190="Yes"),100-OFFSET('Water Data'!$H$4,0,10*ROW('Water Data'!H184)),NA())</f>
        <v>#N/A</v>
      </c>
      <c r="Q190" s="97" t="e">
        <f ca="true">+IF(AND(ISNUMBER(OFFSET('Water Data'!$H$6,0,10*ROW('Water Data'!H184))),'Data Summary'!CF190="Yes"),OFFSET('Water Data'!$H$6,0,10*ROW('Water Data'!H184)),NA())</f>
        <v>#N/A</v>
      </c>
      <c r="R190" s="97" t="e">
        <f ca="true">+IF(AND(ISNUMBER(OFFSET('Water Data'!$H$9,0,10*ROW('Water Data'!H184))),'Data Summary'!CG190="Yes"),OFFSET('Water Data'!$H$9,0,10*ROW('Water Data'!H184)),NA())</f>
        <v>#N/A</v>
      </c>
      <c r="S190" s="97" t="e">
        <f ca="true">+IF(AND(ISNUMBER(OFFSET('Water Data'!$I$4,0,10*ROW('Water Data'!I184))),'Data Summary'!CH190="Yes"),100-OFFSET('Water Data'!$I$4,0,10*ROW('Water Data'!I184)),NA())</f>
        <v>#N/A</v>
      </c>
      <c r="T190" s="97" t="e">
        <f ca="true">+IF(AND(ISNUMBER(OFFSET('Water Data'!$I$6,0,10*ROW('Water Data'!I184))),'Data Summary'!CI190="Yes"),OFFSET('Water Data'!$I$6,0,10*ROW('Water Data'!I184)),NA())</f>
        <v>#N/A</v>
      </c>
      <c r="U190" s="97" t="e">
        <f ca="true">+IF(AND(ISNUMBER(OFFSET('Water Data'!$I$9,0,10*ROW('Water Data'!I184))),'Data Summary'!CJ190="Yes"),OFFSET('Water Data'!$I$9,0,10*ROW('Water Data'!I184)),NA())</f>
        <v>#N/A</v>
      </c>
      <c r="V190" s="98" t="e">
        <f ca="true">+IF(AND(ISNUMBER(OFFSET('Sanitation Data'!$D$4,0,10*ROW('Sanitation Data'!D184))),'Data Summary'!CK190="Yes"),100-OFFSET('Sanitation Data'!$D$4,0,10*ROW('Sanitation Data'!D184)),NA())</f>
        <v>#N/A</v>
      </c>
      <c r="W190" s="98" t="e">
        <f ca="true">+IF(AND(ISNUMBER(OFFSET('Sanitation Data'!$D$6,0,10*ROW('Sanitation Data'!D184))),'Data Summary'!CL190="Yes"),OFFSET('Sanitation Data'!$D$6,0,10*ROW('Sanitation Data'!D184)),NA())</f>
        <v>#N/A</v>
      </c>
      <c r="X190" s="98" t="e">
        <f ca="true">+IF(AND(ISNUMBER(OFFSET('Sanitation Data'!$D$10,0,10*ROW('Sanitation Data'!D184))),'Data Summary'!CM190="Yes"),OFFSET('Sanitation Data'!$D$10,0,10*ROW('Sanitation Data'!D184)),NA())</f>
        <v>#N/A</v>
      </c>
      <c r="Y190" s="98" t="e">
        <f ca="true">+IF(AND(ISNUMBER(OFFSET('Sanitation Data'!$D$11,0,10*ROW('Sanitation Data'!D184))),'Data Summary'!CN190="Yes"),OFFSET('Sanitation Data'!$D$11,0,10*ROW('Sanitation Data'!D184)),NA())</f>
        <v>#N/A</v>
      </c>
      <c r="Z190" s="98" t="e">
        <f ca="true">+IF(AND(ISNUMBER(OFFSET('Sanitation Data'!$D$12,0,10*ROW('Sanitation Data'!D184))),'Data Summary'!CO190="Yes"),OFFSET('Sanitation Data'!$D$12,0,10*ROW('Sanitation Data'!D184)),NA())</f>
        <v>#N/A</v>
      </c>
      <c r="AA190" s="98" t="e">
        <f ca="true">+IF(AND(ISNUMBER(OFFSET('Sanitation Data'!$E$4,0,10*ROW('Sanitation Data'!E184))),'Data Summary'!CP190="Yes"),100-OFFSET('Sanitation Data'!$E$4,0,10*ROW('Sanitation Data'!E184)),NA())</f>
        <v>#N/A</v>
      </c>
      <c r="AB190" s="98" t="e">
        <f ca="true">+IF(AND(ISNUMBER(OFFSET('Sanitation Data'!$E$6,0,10*ROW('Sanitation Data'!E184))),'Data Summary'!CQ190="Yes"),OFFSET('Sanitation Data'!$E$6,0,10*ROW('Sanitation Data'!E184)),NA())</f>
        <v>#N/A</v>
      </c>
      <c r="AC190" s="98" t="e">
        <f ca="true">+IF(AND(ISNUMBER(OFFSET('Sanitation Data'!$E$10,0,10*ROW('Sanitation Data'!E184))),'Data Summary'!CR190="Yes"),OFFSET('Sanitation Data'!$E$10,0,10*ROW('Sanitation Data'!E184)),NA())</f>
        <v>#N/A</v>
      </c>
      <c r="AD190" s="98" t="e">
        <f ca="true">+IF(AND(ISNUMBER(OFFSET('Sanitation Data'!$E$11,0,10*ROW('Sanitation Data'!E184))),'Data Summary'!CS190="Yes"),OFFSET('Sanitation Data'!$E$11,0,10*ROW('Sanitation Data'!E184)),NA())</f>
        <v>#N/A</v>
      </c>
      <c r="AE190" s="98" t="e">
        <f ca="true">+IF(AND(ISNUMBER(OFFSET('Sanitation Data'!$E$12,0,10*ROW('Sanitation Data'!E184))),'Data Summary'!CT190="Yes"),OFFSET('Sanitation Data'!$E$12,0,10*ROW('Sanitation Data'!E184)),NA())</f>
        <v>#N/A</v>
      </c>
      <c r="AF190" s="98" t="e">
        <f ca="true">+IF(AND(ISNUMBER(OFFSET('Sanitation Data'!$F$4,0,10*ROW('Sanitation Data'!F184))),'Data Summary'!CU190="Yes"),100-OFFSET('Sanitation Data'!$F$4,0,10*ROW('Sanitation Data'!F184)),NA())</f>
        <v>#N/A</v>
      </c>
      <c r="AG190" s="98" t="e">
        <f ca="true">+IF(AND(ISNUMBER(OFFSET('Sanitation Data'!$F$6,0,10*ROW('Sanitation Data'!F184))),'Data Summary'!CV190="Yes"),OFFSET('Sanitation Data'!$F$6,0,10*ROW('Sanitation Data'!F184)),NA())</f>
        <v>#N/A</v>
      </c>
      <c r="AH190" s="98" t="e">
        <f ca="true">+IF(AND(ISNUMBER(OFFSET('Sanitation Data'!$F$10,0,10*ROW('Sanitation Data'!F184))),'Data Summary'!CW190="Yes"),OFFSET('Sanitation Data'!$F$10,0,10*ROW('Sanitation Data'!F184)),NA())</f>
        <v>#N/A</v>
      </c>
      <c r="AI190" s="98" t="e">
        <f ca="true">+IF(AND(ISNUMBER(OFFSET('Sanitation Data'!$F$11,0,10*ROW('Sanitation Data'!F184))),'Data Summary'!CX190="Yes"),OFFSET('Sanitation Data'!$F$11,0,10*ROW('Sanitation Data'!F184)),NA())</f>
        <v>#N/A</v>
      </c>
      <c r="AJ190" s="98" t="e">
        <f ca="true">+IF(AND(ISNUMBER(OFFSET('Sanitation Data'!$F$12,0,10*ROW('Sanitation Data'!F184))),'Data Summary'!CY190="Yes"),OFFSET('Sanitation Data'!$F$12,0,10*ROW('Sanitation Data'!F184)),NA())</f>
        <v>#N/A</v>
      </c>
      <c r="AK190" s="98" t="e">
        <f ca="true">+IF(AND(ISNUMBER(OFFSET('Sanitation Data'!$G$4,0,10*ROW('Sanitation Data'!G184))),'Data Summary'!CZ190="Yes"),100-OFFSET('Sanitation Data'!$G$4,0,10*ROW('Sanitation Data'!G184)),NA())</f>
        <v>#N/A</v>
      </c>
      <c r="AL190" s="98" t="e">
        <f ca="true">+IF(AND(ISNUMBER(OFFSET('Sanitation Data'!$G$6,0,10*ROW('Sanitation Data'!G184))),'Data Summary'!DA190="Yes"),OFFSET('Sanitation Data'!$G$6,0,10*ROW('Sanitation Data'!G184)),NA())</f>
        <v>#N/A</v>
      </c>
      <c r="AM190" s="98" t="e">
        <f ca="true">+IF(AND(ISNUMBER(OFFSET('Sanitation Data'!$G$10,0,10*ROW('Sanitation Data'!G184))),'Data Summary'!DB190="Yes"),OFFSET('Sanitation Data'!$G$10,0,10*ROW('Sanitation Data'!G184)),NA())</f>
        <v>#N/A</v>
      </c>
      <c r="AN190" s="98" t="e">
        <f ca="true">+IF(AND(ISNUMBER(OFFSET('Sanitation Data'!$G$11,0,10*ROW('Sanitation Data'!G184))),'Data Summary'!DC190="Yes"),OFFSET('Sanitation Data'!$G$11,0,10*ROW('Sanitation Data'!G184)),NA())</f>
        <v>#N/A</v>
      </c>
      <c r="AO190" s="98" t="e">
        <f ca="true">+IF(AND(ISNUMBER(OFFSET('Sanitation Data'!$G$12,0,10*ROW('Sanitation Data'!G184))),'Data Summary'!DD190="Yes"),OFFSET('Sanitation Data'!$G$12,0,10*ROW('Sanitation Data'!G184)),NA())</f>
        <v>#N/A</v>
      </c>
      <c r="AP190" s="98" t="e">
        <f ca="true">+IF(AND(ISNUMBER(OFFSET('Sanitation Data'!$H$4,0,10*ROW('Sanitation Data'!H184))),'Data Summary'!DE190="Yes"),100-OFFSET('Sanitation Data'!$H$4,0,10*ROW('Sanitation Data'!H184)),NA())</f>
        <v>#N/A</v>
      </c>
      <c r="AQ190" s="98" t="e">
        <f ca="true">+IF(AND(ISNUMBER(OFFSET('Sanitation Data'!$H$6,0,10*ROW('Sanitation Data'!H184))),'Data Summary'!DF190="Yes"),OFFSET('Sanitation Data'!$H$6,0,10*ROW('Sanitation Data'!H184)),NA())</f>
        <v>#N/A</v>
      </c>
      <c r="AR190" s="98" t="e">
        <f ca="true">+IF(AND(ISNUMBER(OFFSET('Sanitation Data'!$H$10,0,10*ROW('Sanitation Data'!H184))),'Data Summary'!DG190="Yes"),OFFSET('Sanitation Data'!$H$10,0,10*ROW('Sanitation Data'!H184)),NA())</f>
        <v>#N/A</v>
      </c>
      <c r="AS190" s="98" t="e">
        <f ca="true">+IF(AND(ISNUMBER(OFFSET('Sanitation Data'!$H$11,0,10*ROW('Sanitation Data'!H184))),'Data Summary'!DH190="Yes"),OFFSET('Sanitation Data'!$H$11,0,10*ROW('Sanitation Data'!H184)),NA())</f>
        <v>#N/A</v>
      </c>
      <c r="AT190" s="98" t="e">
        <f ca="true">+IF(AND(ISNUMBER(OFFSET('Sanitation Data'!$H$12,0,10*ROW('Sanitation Data'!H184))),'Data Summary'!DI190="Yes"),OFFSET('Sanitation Data'!$H$12,0,10*ROW('Sanitation Data'!H184)),NA())</f>
        <v>#N/A</v>
      </c>
      <c r="AU190" s="98" t="e">
        <f ca="true">+IF(AND(ISNUMBER(OFFSET('Sanitation Data'!$I$4,0,10*ROW('Sanitation Data'!I184))),'Data Summary'!DJ190="Yes"),100-OFFSET('Sanitation Data'!$I$4,0,10*ROW('Sanitation Data'!I184)),NA())</f>
        <v>#N/A</v>
      </c>
      <c r="AV190" s="98" t="e">
        <f ca="true">+IF(AND(ISNUMBER(OFFSET('Sanitation Data'!$I$6,0,10*ROW('Sanitation Data'!I184))),'Data Summary'!DK190="Yes"),OFFSET('Sanitation Data'!$I$6,0,10*ROW('Sanitation Data'!I184)),NA())</f>
        <v>#N/A</v>
      </c>
      <c r="AW190" s="98" t="e">
        <f ca="true">+IF(AND(ISNUMBER(OFFSET('Sanitation Data'!$I$10,0,10*ROW('Sanitation Data'!I184))),'Data Summary'!DL190="Yes"),OFFSET('Sanitation Data'!$I$10,0,10*ROW('Sanitation Data'!I184)),NA())</f>
        <v>#N/A</v>
      </c>
      <c r="AX190" s="98" t="e">
        <f ca="true">+IF(AND(ISNUMBER(OFFSET('Sanitation Data'!$I$11,0,10*ROW('Sanitation Data'!I184))),'Data Summary'!DM190="Yes"),OFFSET('Sanitation Data'!$I$11,0,10*ROW('Sanitation Data'!I184)),NA())</f>
        <v>#N/A</v>
      </c>
      <c r="AY190" s="98" t="e">
        <f ca="true">+IF(AND(ISNUMBER(OFFSET('Sanitation Data'!$I$12,0,10*ROW('Sanitation Data'!I184))),'Data Summary'!DN190="Yes"),OFFSET('Sanitation Data'!$I$12,0,10*ROW('Sanitation Data'!I184)),NA())</f>
        <v>#N/A</v>
      </c>
      <c r="AZ190" s="99" t="e">
        <f ca="true">+IF(AND(ISNUMBER(OFFSET('Hygiene Data'!$D$5,0,10*ROW('Hygiene Data'!D184))),'Data Summary'!DO190="Yes"),OFFSET('Hygiene Data'!$D$5,0,10*ROW('Hygiene Data'!D184)),NA())</f>
        <v>#N/A</v>
      </c>
      <c r="BA190" s="99" t="e">
        <f ca="true">+IF(AND(ISNUMBER(OFFSET('Hygiene Data'!$D$7,0,10*ROW('Hygiene Data'!D184))),'Data Summary'!DP190="Yes"),OFFSET('Hygiene Data'!$D$7,0,10*ROW('Hygiene Data'!D184)),NA())</f>
        <v>#N/A</v>
      </c>
      <c r="BB190" s="99" t="e">
        <f ca="true">+IF(AND(ISNUMBER(OFFSET('Hygiene Data'!$D$9,0,10*ROW('Hygiene Data'!D184))),'Data Summary'!DQ190="Yes"),OFFSET('Hygiene Data'!$D$9,0,10*ROW('Hygiene Data'!D184)),NA())</f>
        <v>#N/A</v>
      </c>
      <c r="BC190" s="99" t="e">
        <f ca="true">+IF(AND(ISNUMBER(OFFSET('Hygiene Data'!$E$5,0,10*ROW('Hygiene Data'!E184))),'Data Summary'!DR190="Yes"),OFFSET('Hygiene Data'!$E$5,0,10*ROW('Hygiene Data'!E184)),NA())</f>
        <v>#N/A</v>
      </c>
      <c r="BD190" s="99" t="e">
        <f ca="true">+IF(AND(ISNUMBER(OFFSET('Hygiene Data'!$E$7,0,10*ROW('Hygiene Data'!E184))),'Data Summary'!DS190="Yes"),OFFSET('Hygiene Data'!$E$7,0,10*ROW('Hygiene Data'!E184)),NA())</f>
        <v>#N/A</v>
      </c>
      <c r="BE190" s="99" t="e">
        <f ca="true">+IF(AND(ISNUMBER(OFFSET('Hygiene Data'!$E$9,0,10*ROW('Hygiene Data'!E184))),'Data Summary'!DT190="Yes"),OFFSET('Hygiene Data'!$E$9,0,10*ROW('Hygiene Data'!E184)),NA())</f>
        <v>#N/A</v>
      </c>
      <c r="BF190" s="99" t="e">
        <f ca="true">+IF(AND(ISNUMBER(OFFSET('Hygiene Data'!$F$5,0,10*ROW('Hygiene Data'!F184))),'Data Summary'!DU190="Yes"),OFFSET('Hygiene Data'!$F$5,0,10*ROW('Hygiene Data'!F184)),NA())</f>
        <v>#N/A</v>
      </c>
      <c r="BG190" s="99" t="e">
        <f ca="true">+IF(AND(ISNUMBER(OFFSET('Hygiene Data'!$F$7,0,10*ROW('Hygiene Data'!F184))),'Data Summary'!DV190="Yes"),OFFSET('Hygiene Data'!$F$7,0,10*ROW('Hygiene Data'!F184)),NA())</f>
        <v>#N/A</v>
      </c>
      <c r="BH190" s="99" t="e">
        <f ca="true">+IF(AND(ISNUMBER(OFFSET('Hygiene Data'!$F$9,0,10*ROW('Hygiene Data'!F184))),'Data Summary'!DW190="Yes"),OFFSET('Hygiene Data'!$F$9,0,10*ROW('Hygiene Data'!F184)),NA())</f>
        <v>#N/A</v>
      </c>
      <c r="BI190" s="99" t="e">
        <f ca="true">+IF(AND(ISNUMBER(OFFSET('Hygiene Data'!$G$5,0,10*ROW('Hygiene Data'!G184))),'Data Summary'!DX190="Yes"),OFFSET('Hygiene Data'!$G$5,0,10*ROW('Hygiene Data'!G184)),NA())</f>
        <v>#N/A</v>
      </c>
      <c r="BJ190" s="99" t="e">
        <f ca="true">+IF(AND(ISNUMBER(OFFSET('Hygiene Data'!$G$7,0,10*ROW('Hygiene Data'!G184))),'Data Summary'!DY190="Yes"),OFFSET('Hygiene Data'!$G$7,0,10*ROW('Hygiene Data'!G184)),NA())</f>
        <v>#N/A</v>
      </c>
      <c r="BK190" s="99" t="e">
        <f ca="true">+IF(AND(ISNUMBER(OFFSET('Hygiene Data'!$G$9,0,10*ROW('Hygiene Data'!G184))),'Data Summary'!DZ190="Yes"),OFFSET('Hygiene Data'!$G$9,0,10*ROW('Hygiene Data'!G184)),NA())</f>
        <v>#N/A</v>
      </c>
      <c r="BL190" s="99" t="e">
        <f ca="true">+IF(AND(ISNUMBER(OFFSET('Hygiene Data'!$H$5,0,10*ROW('Hygiene Data'!H184))),'Data Summary'!EA190="Yes"),OFFSET('Hygiene Data'!$H$5,0,10*ROW('Hygiene Data'!H184)),NA())</f>
        <v>#N/A</v>
      </c>
      <c r="BM190" s="99" t="e">
        <f ca="true">+IF(AND(ISNUMBER(OFFSET('Hygiene Data'!$H$7,0,10*ROW('Hygiene Data'!H184))),'Data Summary'!EB190="Yes"),OFFSET('Hygiene Data'!$H$7,0,10*ROW('Hygiene Data'!H184)),NA())</f>
        <v>#N/A</v>
      </c>
      <c r="BN190" s="99" t="e">
        <f ca="true">+IF(AND(ISNUMBER(OFFSET('Hygiene Data'!$H$9,0,10*ROW('Hygiene Data'!H184))),'Data Summary'!EC190="Yes"),OFFSET('Hygiene Data'!$H$9,0,10*ROW('Hygiene Data'!H184)),NA())</f>
        <v>#N/A</v>
      </c>
      <c r="BO190" s="99" t="e">
        <f ca="true">+IF(AND(ISNUMBER(OFFSET('Hygiene Data'!$I$5,0,10*ROW('Hygiene Data'!I184))),'Data Summary'!ED190="Yes"),OFFSET('Hygiene Data'!$I$5,0,10*ROW('Hygiene Data'!I184)),NA())</f>
        <v>#N/A</v>
      </c>
      <c r="BP190" s="99" t="e">
        <f ca="true">+IF(AND(ISNUMBER(OFFSET('Hygiene Data'!$I$7,0,10*ROW('Hygiene Data'!I184))),'Data Summary'!EE190="Yes"),OFFSET('Hygiene Data'!$I$7,0,10*ROW('Hygiene Data'!I184)),NA())</f>
        <v>#N/A</v>
      </c>
      <c r="BQ190" s="99" t="e">
        <f ca="true">+IF(AND(ISNUMBER(OFFSET('Hygiene Data'!$I$9,0,10*ROW('Hygiene Data'!I184))),'Data Summary'!EF190="Yes"),OFFSET('Hygiene Data'!$I$9,0,10*ROW('Hygiene Data'!I184)),NA())</f>
        <v>#N/A</v>
      </c>
    </row>
    <row xmlns:x14ac="http://schemas.microsoft.com/office/spreadsheetml/2009/9/ac" r="191" x14ac:dyDescent="0.2">
      <c r="A191" s="337" t="e">
        <f ca="true">+RIGHT('Data Summary'!A191,LEN('Data Summary'!A191)-9)</f>
        <v>#VALUE!</v>
      </c>
      <c r="B191" s="38" t="str">
        <f ca="true">+IF(ISTEXT('Data Summary'!B191),'Data Summary'!B191,"")</f>
        <v/>
      </c>
      <c r="C191" s="336" t="e">
        <f ca="true">+VALUE('Data Summary'!C191)</f>
        <v>#VALUE!</v>
      </c>
      <c r="D191" s="97" t="e">
        <f ca="true">+IF(AND(ISNUMBER(OFFSET('Water Data'!$D$4,0,10*ROW('Water Data'!D185))),'Data Summary'!BS191="Yes"),100-OFFSET('Water Data'!$D$4,0,10*ROW('Water Data'!D185)),NA())</f>
        <v>#N/A</v>
      </c>
      <c r="E191" s="97" t="e">
        <f ca="true">+IF(AND(ISNUMBER(OFFSET('Water Data'!$D$6,0,10*ROW('Water Data'!D185))),'Data Summary'!BT191="Yes"),OFFSET('Water Data'!$D$6,0,10*ROW('Water Data'!D185)),NA())</f>
        <v>#N/A</v>
      </c>
      <c r="F191" s="97" t="e">
        <f ca="true">+IF(AND(ISNUMBER(OFFSET('Water Data'!$D$9,0,10*ROW('Water Data'!D185))),'Data Summary'!BU191="Yes"),OFFSET('Water Data'!$D$9,0,10*ROW('Water Data'!D185)),NA())</f>
        <v>#N/A</v>
      </c>
      <c r="G191" s="97" t="e">
        <f ca="true">+IF(AND(ISNUMBER(OFFSET('Water Data'!$E$4,0,10*ROW('Water Data'!E185))),'Data Summary'!BV191="Yes"),100-OFFSET('Water Data'!$E$4,0,10*ROW('Water Data'!E185)),NA())</f>
        <v>#N/A</v>
      </c>
      <c r="H191" s="97" t="e">
        <f ca="true">+IF(AND(ISNUMBER(OFFSET('Water Data'!$E$6,0,10*ROW('Water Data'!E185))),'Data Summary'!BW191="Yes"),OFFSET('Water Data'!$E$6,0,10*ROW('Water Data'!E185)),NA())</f>
        <v>#N/A</v>
      </c>
      <c r="I191" s="97" t="e">
        <f ca="true">+IF(AND(ISNUMBER(OFFSET('Water Data'!$E$9,0,10*ROW('Water Data'!E185))),'Data Summary'!BX191="Yes"),OFFSET('Water Data'!$E$9,0,10*ROW('Water Data'!E185)),NA())</f>
        <v>#N/A</v>
      </c>
      <c r="J191" s="97" t="e">
        <f ca="true">+IF(AND(ISNUMBER(OFFSET('Water Data'!$F$4,0,10*ROW('Water Data'!F185))),'Data Summary'!BY191="Yes"),100-OFFSET('Water Data'!$F$4,0,10*ROW('Water Data'!F185)),NA())</f>
        <v>#N/A</v>
      </c>
      <c r="K191" s="97" t="e">
        <f ca="true">+IF(AND(ISNUMBER(OFFSET('Water Data'!$F$6,0,10*ROW('Water Data'!F185))),'Data Summary'!BZ191="Yes"),OFFSET('Water Data'!$F$6,0,10*ROW('Water Data'!F185)),NA())</f>
        <v>#N/A</v>
      </c>
      <c r="L191" s="97" t="e">
        <f ca="true">+IF(AND(ISNUMBER(OFFSET('Water Data'!$F$9,0,10*ROW('Water Data'!F185))),'Data Summary'!CA191="Yes"),OFFSET('Water Data'!$F$9,0,10*ROW('Water Data'!F185)),NA())</f>
        <v>#N/A</v>
      </c>
      <c r="M191" s="97" t="e">
        <f ca="true">+IF(AND(ISNUMBER(OFFSET('Water Data'!$G$4,0,10*ROW('Water Data'!G185))),'Data Summary'!CB191="Yes"),100-OFFSET('Water Data'!$G$4,0,10*ROW('Water Data'!G185)),NA())</f>
        <v>#N/A</v>
      </c>
      <c r="N191" s="97" t="e">
        <f ca="true">+IF(AND(ISNUMBER(OFFSET('Water Data'!$G$6,0,10*ROW('Water Data'!G185))),'Data Summary'!CC191="Yes"),OFFSET('Water Data'!$G$6,0,10*ROW('Water Data'!G185)),NA())</f>
        <v>#N/A</v>
      </c>
      <c r="O191" s="97" t="e">
        <f ca="true">+IF(AND(ISNUMBER(OFFSET('Water Data'!$G$9,0,10*ROW('Water Data'!G185))),'Data Summary'!CD191="Yes"),OFFSET('Water Data'!$G$9,0,10*ROW('Water Data'!G185)),NA())</f>
        <v>#N/A</v>
      </c>
      <c r="P191" s="97" t="e">
        <f ca="true">+IF(AND(ISNUMBER(OFFSET('Water Data'!$H$4,0,10*ROW('Water Data'!H185))),'Data Summary'!CE191="Yes"),100-OFFSET('Water Data'!$H$4,0,10*ROW('Water Data'!H185)),NA())</f>
        <v>#N/A</v>
      </c>
      <c r="Q191" s="97" t="e">
        <f ca="true">+IF(AND(ISNUMBER(OFFSET('Water Data'!$H$6,0,10*ROW('Water Data'!H185))),'Data Summary'!CF191="Yes"),OFFSET('Water Data'!$H$6,0,10*ROW('Water Data'!H185)),NA())</f>
        <v>#N/A</v>
      </c>
      <c r="R191" s="97" t="e">
        <f ca="true">+IF(AND(ISNUMBER(OFFSET('Water Data'!$H$9,0,10*ROW('Water Data'!H185))),'Data Summary'!CG191="Yes"),OFFSET('Water Data'!$H$9,0,10*ROW('Water Data'!H185)),NA())</f>
        <v>#N/A</v>
      </c>
      <c r="S191" s="97" t="e">
        <f ca="true">+IF(AND(ISNUMBER(OFFSET('Water Data'!$I$4,0,10*ROW('Water Data'!I185))),'Data Summary'!CH191="Yes"),100-OFFSET('Water Data'!$I$4,0,10*ROW('Water Data'!I185)),NA())</f>
        <v>#N/A</v>
      </c>
      <c r="T191" s="97" t="e">
        <f ca="true">+IF(AND(ISNUMBER(OFFSET('Water Data'!$I$6,0,10*ROW('Water Data'!I185))),'Data Summary'!CI191="Yes"),OFFSET('Water Data'!$I$6,0,10*ROW('Water Data'!I185)),NA())</f>
        <v>#N/A</v>
      </c>
      <c r="U191" s="97" t="e">
        <f ca="true">+IF(AND(ISNUMBER(OFFSET('Water Data'!$I$9,0,10*ROW('Water Data'!I185))),'Data Summary'!CJ191="Yes"),OFFSET('Water Data'!$I$9,0,10*ROW('Water Data'!I185)),NA())</f>
        <v>#N/A</v>
      </c>
      <c r="V191" s="98" t="e">
        <f ca="true">+IF(AND(ISNUMBER(OFFSET('Sanitation Data'!$D$4,0,10*ROW('Sanitation Data'!D185))),'Data Summary'!CK191="Yes"),100-OFFSET('Sanitation Data'!$D$4,0,10*ROW('Sanitation Data'!D185)),NA())</f>
        <v>#N/A</v>
      </c>
      <c r="W191" s="98" t="e">
        <f ca="true">+IF(AND(ISNUMBER(OFFSET('Sanitation Data'!$D$6,0,10*ROW('Sanitation Data'!D185))),'Data Summary'!CL191="Yes"),OFFSET('Sanitation Data'!$D$6,0,10*ROW('Sanitation Data'!D185)),NA())</f>
        <v>#N/A</v>
      </c>
      <c r="X191" s="98" t="e">
        <f ca="true">+IF(AND(ISNUMBER(OFFSET('Sanitation Data'!$D$10,0,10*ROW('Sanitation Data'!D185))),'Data Summary'!CM191="Yes"),OFFSET('Sanitation Data'!$D$10,0,10*ROW('Sanitation Data'!D185)),NA())</f>
        <v>#N/A</v>
      </c>
      <c r="Y191" s="98" t="e">
        <f ca="true">+IF(AND(ISNUMBER(OFFSET('Sanitation Data'!$D$11,0,10*ROW('Sanitation Data'!D185))),'Data Summary'!CN191="Yes"),OFFSET('Sanitation Data'!$D$11,0,10*ROW('Sanitation Data'!D185)),NA())</f>
        <v>#N/A</v>
      </c>
      <c r="Z191" s="98" t="e">
        <f ca="true">+IF(AND(ISNUMBER(OFFSET('Sanitation Data'!$D$12,0,10*ROW('Sanitation Data'!D185))),'Data Summary'!CO191="Yes"),OFFSET('Sanitation Data'!$D$12,0,10*ROW('Sanitation Data'!D185)),NA())</f>
        <v>#N/A</v>
      </c>
      <c r="AA191" s="98" t="e">
        <f ca="true">+IF(AND(ISNUMBER(OFFSET('Sanitation Data'!$E$4,0,10*ROW('Sanitation Data'!E185))),'Data Summary'!CP191="Yes"),100-OFFSET('Sanitation Data'!$E$4,0,10*ROW('Sanitation Data'!E185)),NA())</f>
        <v>#N/A</v>
      </c>
      <c r="AB191" s="98" t="e">
        <f ca="true">+IF(AND(ISNUMBER(OFFSET('Sanitation Data'!$E$6,0,10*ROW('Sanitation Data'!E185))),'Data Summary'!CQ191="Yes"),OFFSET('Sanitation Data'!$E$6,0,10*ROW('Sanitation Data'!E185)),NA())</f>
        <v>#N/A</v>
      </c>
      <c r="AC191" s="98" t="e">
        <f ca="true">+IF(AND(ISNUMBER(OFFSET('Sanitation Data'!$E$10,0,10*ROW('Sanitation Data'!E185))),'Data Summary'!CR191="Yes"),OFFSET('Sanitation Data'!$E$10,0,10*ROW('Sanitation Data'!E185)),NA())</f>
        <v>#N/A</v>
      </c>
      <c r="AD191" s="98" t="e">
        <f ca="true">+IF(AND(ISNUMBER(OFFSET('Sanitation Data'!$E$11,0,10*ROW('Sanitation Data'!E185))),'Data Summary'!CS191="Yes"),OFFSET('Sanitation Data'!$E$11,0,10*ROW('Sanitation Data'!E185)),NA())</f>
        <v>#N/A</v>
      </c>
      <c r="AE191" s="98" t="e">
        <f ca="true">+IF(AND(ISNUMBER(OFFSET('Sanitation Data'!$E$12,0,10*ROW('Sanitation Data'!E185))),'Data Summary'!CT191="Yes"),OFFSET('Sanitation Data'!$E$12,0,10*ROW('Sanitation Data'!E185)),NA())</f>
        <v>#N/A</v>
      </c>
      <c r="AF191" s="98" t="e">
        <f ca="true">+IF(AND(ISNUMBER(OFFSET('Sanitation Data'!$F$4,0,10*ROW('Sanitation Data'!F185))),'Data Summary'!CU191="Yes"),100-OFFSET('Sanitation Data'!$F$4,0,10*ROW('Sanitation Data'!F185)),NA())</f>
        <v>#N/A</v>
      </c>
      <c r="AG191" s="98" t="e">
        <f ca="true">+IF(AND(ISNUMBER(OFFSET('Sanitation Data'!$F$6,0,10*ROW('Sanitation Data'!F185))),'Data Summary'!CV191="Yes"),OFFSET('Sanitation Data'!$F$6,0,10*ROW('Sanitation Data'!F185)),NA())</f>
        <v>#N/A</v>
      </c>
      <c r="AH191" s="98" t="e">
        <f ca="true">+IF(AND(ISNUMBER(OFFSET('Sanitation Data'!$F$10,0,10*ROW('Sanitation Data'!F185))),'Data Summary'!CW191="Yes"),OFFSET('Sanitation Data'!$F$10,0,10*ROW('Sanitation Data'!F185)),NA())</f>
        <v>#N/A</v>
      </c>
      <c r="AI191" s="98" t="e">
        <f ca="true">+IF(AND(ISNUMBER(OFFSET('Sanitation Data'!$F$11,0,10*ROW('Sanitation Data'!F185))),'Data Summary'!CX191="Yes"),OFFSET('Sanitation Data'!$F$11,0,10*ROW('Sanitation Data'!F185)),NA())</f>
        <v>#N/A</v>
      </c>
      <c r="AJ191" s="98" t="e">
        <f ca="true">+IF(AND(ISNUMBER(OFFSET('Sanitation Data'!$F$12,0,10*ROW('Sanitation Data'!F185))),'Data Summary'!CY191="Yes"),OFFSET('Sanitation Data'!$F$12,0,10*ROW('Sanitation Data'!F185)),NA())</f>
        <v>#N/A</v>
      </c>
      <c r="AK191" s="98" t="e">
        <f ca="true">+IF(AND(ISNUMBER(OFFSET('Sanitation Data'!$G$4,0,10*ROW('Sanitation Data'!G185))),'Data Summary'!CZ191="Yes"),100-OFFSET('Sanitation Data'!$G$4,0,10*ROW('Sanitation Data'!G185)),NA())</f>
        <v>#N/A</v>
      </c>
      <c r="AL191" s="98" t="e">
        <f ca="true">+IF(AND(ISNUMBER(OFFSET('Sanitation Data'!$G$6,0,10*ROW('Sanitation Data'!G185))),'Data Summary'!DA191="Yes"),OFFSET('Sanitation Data'!$G$6,0,10*ROW('Sanitation Data'!G185)),NA())</f>
        <v>#N/A</v>
      </c>
      <c r="AM191" s="98" t="e">
        <f ca="true">+IF(AND(ISNUMBER(OFFSET('Sanitation Data'!$G$10,0,10*ROW('Sanitation Data'!G185))),'Data Summary'!DB191="Yes"),OFFSET('Sanitation Data'!$G$10,0,10*ROW('Sanitation Data'!G185)),NA())</f>
        <v>#N/A</v>
      </c>
      <c r="AN191" s="98" t="e">
        <f ca="true">+IF(AND(ISNUMBER(OFFSET('Sanitation Data'!$G$11,0,10*ROW('Sanitation Data'!G185))),'Data Summary'!DC191="Yes"),OFFSET('Sanitation Data'!$G$11,0,10*ROW('Sanitation Data'!G185)),NA())</f>
        <v>#N/A</v>
      </c>
      <c r="AO191" s="98" t="e">
        <f ca="true">+IF(AND(ISNUMBER(OFFSET('Sanitation Data'!$G$12,0,10*ROW('Sanitation Data'!G185))),'Data Summary'!DD191="Yes"),OFFSET('Sanitation Data'!$G$12,0,10*ROW('Sanitation Data'!G185)),NA())</f>
        <v>#N/A</v>
      </c>
      <c r="AP191" s="98" t="e">
        <f ca="true">+IF(AND(ISNUMBER(OFFSET('Sanitation Data'!$H$4,0,10*ROW('Sanitation Data'!H185))),'Data Summary'!DE191="Yes"),100-OFFSET('Sanitation Data'!$H$4,0,10*ROW('Sanitation Data'!H185)),NA())</f>
        <v>#N/A</v>
      </c>
      <c r="AQ191" s="98" t="e">
        <f ca="true">+IF(AND(ISNUMBER(OFFSET('Sanitation Data'!$H$6,0,10*ROW('Sanitation Data'!H185))),'Data Summary'!DF191="Yes"),OFFSET('Sanitation Data'!$H$6,0,10*ROW('Sanitation Data'!H185)),NA())</f>
        <v>#N/A</v>
      </c>
      <c r="AR191" s="98" t="e">
        <f ca="true">+IF(AND(ISNUMBER(OFFSET('Sanitation Data'!$H$10,0,10*ROW('Sanitation Data'!H185))),'Data Summary'!DG191="Yes"),OFFSET('Sanitation Data'!$H$10,0,10*ROW('Sanitation Data'!H185)),NA())</f>
        <v>#N/A</v>
      </c>
      <c r="AS191" s="98" t="e">
        <f ca="true">+IF(AND(ISNUMBER(OFFSET('Sanitation Data'!$H$11,0,10*ROW('Sanitation Data'!H185))),'Data Summary'!DH191="Yes"),OFFSET('Sanitation Data'!$H$11,0,10*ROW('Sanitation Data'!H185)),NA())</f>
        <v>#N/A</v>
      </c>
      <c r="AT191" s="98" t="e">
        <f ca="true">+IF(AND(ISNUMBER(OFFSET('Sanitation Data'!$H$12,0,10*ROW('Sanitation Data'!H185))),'Data Summary'!DI191="Yes"),OFFSET('Sanitation Data'!$H$12,0,10*ROW('Sanitation Data'!H185)),NA())</f>
        <v>#N/A</v>
      </c>
      <c r="AU191" s="98" t="e">
        <f ca="true">+IF(AND(ISNUMBER(OFFSET('Sanitation Data'!$I$4,0,10*ROW('Sanitation Data'!I185))),'Data Summary'!DJ191="Yes"),100-OFFSET('Sanitation Data'!$I$4,0,10*ROW('Sanitation Data'!I185)),NA())</f>
        <v>#N/A</v>
      </c>
      <c r="AV191" s="98" t="e">
        <f ca="true">+IF(AND(ISNUMBER(OFFSET('Sanitation Data'!$I$6,0,10*ROW('Sanitation Data'!I185))),'Data Summary'!DK191="Yes"),OFFSET('Sanitation Data'!$I$6,0,10*ROW('Sanitation Data'!I185)),NA())</f>
        <v>#N/A</v>
      </c>
      <c r="AW191" s="98" t="e">
        <f ca="true">+IF(AND(ISNUMBER(OFFSET('Sanitation Data'!$I$10,0,10*ROW('Sanitation Data'!I185))),'Data Summary'!DL191="Yes"),OFFSET('Sanitation Data'!$I$10,0,10*ROW('Sanitation Data'!I185)),NA())</f>
        <v>#N/A</v>
      </c>
      <c r="AX191" s="98" t="e">
        <f ca="true">+IF(AND(ISNUMBER(OFFSET('Sanitation Data'!$I$11,0,10*ROW('Sanitation Data'!I185))),'Data Summary'!DM191="Yes"),OFFSET('Sanitation Data'!$I$11,0,10*ROW('Sanitation Data'!I185)),NA())</f>
        <v>#N/A</v>
      </c>
      <c r="AY191" s="98" t="e">
        <f ca="true">+IF(AND(ISNUMBER(OFFSET('Sanitation Data'!$I$12,0,10*ROW('Sanitation Data'!I185))),'Data Summary'!DN191="Yes"),OFFSET('Sanitation Data'!$I$12,0,10*ROW('Sanitation Data'!I185)),NA())</f>
        <v>#N/A</v>
      </c>
      <c r="AZ191" s="99" t="e">
        <f ca="true">+IF(AND(ISNUMBER(OFFSET('Hygiene Data'!$D$5,0,10*ROW('Hygiene Data'!D185))),'Data Summary'!DO191="Yes"),OFFSET('Hygiene Data'!$D$5,0,10*ROW('Hygiene Data'!D185)),NA())</f>
        <v>#N/A</v>
      </c>
      <c r="BA191" s="99" t="e">
        <f ca="true">+IF(AND(ISNUMBER(OFFSET('Hygiene Data'!$D$7,0,10*ROW('Hygiene Data'!D185))),'Data Summary'!DP191="Yes"),OFFSET('Hygiene Data'!$D$7,0,10*ROW('Hygiene Data'!D185)),NA())</f>
        <v>#N/A</v>
      </c>
      <c r="BB191" s="99" t="e">
        <f ca="true">+IF(AND(ISNUMBER(OFFSET('Hygiene Data'!$D$9,0,10*ROW('Hygiene Data'!D185))),'Data Summary'!DQ191="Yes"),OFFSET('Hygiene Data'!$D$9,0,10*ROW('Hygiene Data'!D185)),NA())</f>
        <v>#N/A</v>
      </c>
      <c r="BC191" s="99" t="e">
        <f ca="true">+IF(AND(ISNUMBER(OFFSET('Hygiene Data'!$E$5,0,10*ROW('Hygiene Data'!E185))),'Data Summary'!DR191="Yes"),OFFSET('Hygiene Data'!$E$5,0,10*ROW('Hygiene Data'!E185)),NA())</f>
        <v>#N/A</v>
      </c>
      <c r="BD191" s="99" t="e">
        <f ca="true">+IF(AND(ISNUMBER(OFFSET('Hygiene Data'!$E$7,0,10*ROW('Hygiene Data'!E185))),'Data Summary'!DS191="Yes"),OFFSET('Hygiene Data'!$E$7,0,10*ROW('Hygiene Data'!E185)),NA())</f>
        <v>#N/A</v>
      </c>
      <c r="BE191" s="99" t="e">
        <f ca="true">+IF(AND(ISNUMBER(OFFSET('Hygiene Data'!$E$9,0,10*ROW('Hygiene Data'!E185))),'Data Summary'!DT191="Yes"),OFFSET('Hygiene Data'!$E$9,0,10*ROW('Hygiene Data'!E185)),NA())</f>
        <v>#N/A</v>
      </c>
      <c r="BF191" s="99" t="e">
        <f ca="true">+IF(AND(ISNUMBER(OFFSET('Hygiene Data'!$F$5,0,10*ROW('Hygiene Data'!F185))),'Data Summary'!DU191="Yes"),OFFSET('Hygiene Data'!$F$5,0,10*ROW('Hygiene Data'!F185)),NA())</f>
        <v>#N/A</v>
      </c>
      <c r="BG191" s="99" t="e">
        <f ca="true">+IF(AND(ISNUMBER(OFFSET('Hygiene Data'!$F$7,0,10*ROW('Hygiene Data'!F185))),'Data Summary'!DV191="Yes"),OFFSET('Hygiene Data'!$F$7,0,10*ROW('Hygiene Data'!F185)),NA())</f>
        <v>#N/A</v>
      </c>
      <c r="BH191" s="99" t="e">
        <f ca="true">+IF(AND(ISNUMBER(OFFSET('Hygiene Data'!$F$9,0,10*ROW('Hygiene Data'!F185))),'Data Summary'!DW191="Yes"),OFFSET('Hygiene Data'!$F$9,0,10*ROW('Hygiene Data'!F185)),NA())</f>
        <v>#N/A</v>
      </c>
      <c r="BI191" s="99" t="e">
        <f ca="true">+IF(AND(ISNUMBER(OFFSET('Hygiene Data'!$G$5,0,10*ROW('Hygiene Data'!G185))),'Data Summary'!DX191="Yes"),OFFSET('Hygiene Data'!$G$5,0,10*ROW('Hygiene Data'!G185)),NA())</f>
        <v>#N/A</v>
      </c>
      <c r="BJ191" s="99" t="e">
        <f ca="true">+IF(AND(ISNUMBER(OFFSET('Hygiene Data'!$G$7,0,10*ROW('Hygiene Data'!G185))),'Data Summary'!DY191="Yes"),OFFSET('Hygiene Data'!$G$7,0,10*ROW('Hygiene Data'!G185)),NA())</f>
        <v>#N/A</v>
      </c>
      <c r="BK191" s="99" t="e">
        <f ca="true">+IF(AND(ISNUMBER(OFFSET('Hygiene Data'!$G$9,0,10*ROW('Hygiene Data'!G185))),'Data Summary'!DZ191="Yes"),OFFSET('Hygiene Data'!$G$9,0,10*ROW('Hygiene Data'!G185)),NA())</f>
        <v>#N/A</v>
      </c>
      <c r="BL191" s="99" t="e">
        <f ca="true">+IF(AND(ISNUMBER(OFFSET('Hygiene Data'!$H$5,0,10*ROW('Hygiene Data'!H185))),'Data Summary'!EA191="Yes"),OFFSET('Hygiene Data'!$H$5,0,10*ROW('Hygiene Data'!H185)),NA())</f>
        <v>#N/A</v>
      </c>
      <c r="BM191" s="99" t="e">
        <f ca="true">+IF(AND(ISNUMBER(OFFSET('Hygiene Data'!$H$7,0,10*ROW('Hygiene Data'!H185))),'Data Summary'!EB191="Yes"),OFFSET('Hygiene Data'!$H$7,0,10*ROW('Hygiene Data'!H185)),NA())</f>
        <v>#N/A</v>
      </c>
      <c r="BN191" s="99" t="e">
        <f ca="true">+IF(AND(ISNUMBER(OFFSET('Hygiene Data'!$H$9,0,10*ROW('Hygiene Data'!H185))),'Data Summary'!EC191="Yes"),OFFSET('Hygiene Data'!$H$9,0,10*ROW('Hygiene Data'!H185)),NA())</f>
        <v>#N/A</v>
      </c>
      <c r="BO191" s="99" t="e">
        <f ca="true">+IF(AND(ISNUMBER(OFFSET('Hygiene Data'!$I$5,0,10*ROW('Hygiene Data'!I185))),'Data Summary'!ED191="Yes"),OFFSET('Hygiene Data'!$I$5,0,10*ROW('Hygiene Data'!I185)),NA())</f>
        <v>#N/A</v>
      </c>
      <c r="BP191" s="99" t="e">
        <f ca="true">+IF(AND(ISNUMBER(OFFSET('Hygiene Data'!$I$7,0,10*ROW('Hygiene Data'!I185))),'Data Summary'!EE191="Yes"),OFFSET('Hygiene Data'!$I$7,0,10*ROW('Hygiene Data'!I185)),NA())</f>
        <v>#N/A</v>
      </c>
      <c r="BQ191" s="99" t="e">
        <f ca="true">+IF(AND(ISNUMBER(OFFSET('Hygiene Data'!$I$9,0,10*ROW('Hygiene Data'!I185))),'Data Summary'!EF191="Yes"),OFFSET('Hygiene Data'!$I$9,0,10*ROW('Hygiene Data'!I185)),NA())</f>
        <v>#N/A</v>
      </c>
    </row>
    <row xmlns:x14ac="http://schemas.microsoft.com/office/spreadsheetml/2009/9/ac" r="192" x14ac:dyDescent="0.2">
      <c r="A192" s="337" t="e">
        <f ca="true">+RIGHT('Data Summary'!A192,LEN('Data Summary'!A192)-9)</f>
        <v>#VALUE!</v>
      </c>
      <c r="B192" s="38" t="str">
        <f ca="true">+IF(ISTEXT('Data Summary'!B192),'Data Summary'!B192,"")</f>
        <v/>
      </c>
      <c r="C192" s="336" t="e">
        <f ca="true">+VALUE('Data Summary'!C192)</f>
        <v>#VALUE!</v>
      </c>
      <c r="D192" s="97" t="e">
        <f ca="true">+IF(AND(ISNUMBER(OFFSET('Water Data'!$D$4,0,10*ROW('Water Data'!D186))),'Data Summary'!BS192="Yes"),100-OFFSET('Water Data'!$D$4,0,10*ROW('Water Data'!D186)),NA())</f>
        <v>#N/A</v>
      </c>
      <c r="E192" s="97" t="e">
        <f ca="true">+IF(AND(ISNUMBER(OFFSET('Water Data'!$D$6,0,10*ROW('Water Data'!D186))),'Data Summary'!BT192="Yes"),OFFSET('Water Data'!$D$6,0,10*ROW('Water Data'!D186)),NA())</f>
        <v>#N/A</v>
      </c>
      <c r="F192" s="97" t="e">
        <f ca="true">+IF(AND(ISNUMBER(OFFSET('Water Data'!$D$9,0,10*ROW('Water Data'!D186))),'Data Summary'!BU192="Yes"),OFFSET('Water Data'!$D$9,0,10*ROW('Water Data'!D186)),NA())</f>
        <v>#N/A</v>
      </c>
      <c r="G192" s="97" t="e">
        <f ca="true">+IF(AND(ISNUMBER(OFFSET('Water Data'!$E$4,0,10*ROW('Water Data'!E186))),'Data Summary'!BV192="Yes"),100-OFFSET('Water Data'!$E$4,0,10*ROW('Water Data'!E186)),NA())</f>
        <v>#N/A</v>
      </c>
      <c r="H192" s="97" t="e">
        <f ca="true">+IF(AND(ISNUMBER(OFFSET('Water Data'!$E$6,0,10*ROW('Water Data'!E186))),'Data Summary'!BW192="Yes"),OFFSET('Water Data'!$E$6,0,10*ROW('Water Data'!E186)),NA())</f>
        <v>#N/A</v>
      </c>
      <c r="I192" s="97" t="e">
        <f ca="true">+IF(AND(ISNUMBER(OFFSET('Water Data'!$E$9,0,10*ROW('Water Data'!E186))),'Data Summary'!BX192="Yes"),OFFSET('Water Data'!$E$9,0,10*ROW('Water Data'!E186)),NA())</f>
        <v>#N/A</v>
      </c>
      <c r="J192" s="97" t="e">
        <f ca="true">+IF(AND(ISNUMBER(OFFSET('Water Data'!$F$4,0,10*ROW('Water Data'!F186))),'Data Summary'!BY192="Yes"),100-OFFSET('Water Data'!$F$4,0,10*ROW('Water Data'!F186)),NA())</f>
        <v>#N/A</v>
      </c>
      <c r="K192" s="97" t="e">
        <f ca="true">+IF(AND(ISNUMBER(OFFSET('Water Data'!$F$6,0,10*ROW('Water Data'!F186))),'Data Summary'!BZ192="Yes"),OFFSET('Water Data'!$F$6,0,10*ROW('Water Data'!F186)),NA())</f>
        <v>#N/A</v>
      </c>
      <c r="L192" s="97" t="e">
        <f ca="true">+IF(AND(ISNUMBER(OFFSET('Water Data'!$F$9,0,10*ROW('Water Data'!F186))),'Data Summary'!CA192="Yes"),OFFSET('Water Data'!$F$9,0,10*ROW('Water Data'!F186)),NA())</f>
        <v>#N/A</v>
      </c>
      <c r="M192" s="97" t="e">
        <f ca="true">+IF(AND(ISNUMBER(OFFSET('Water Data'!$G$4,0,10*ROW('Water Data'!G186))),'Data Summary'!CB192="Yes"),100-OFFSET('Water Data'!$G$4,0,10*ROW('Water Data'!G186)),NA())</f>
        <v>#N/A</v>
      </c>
      <c r="N192" s="97" t="e">
        <f ca="true">+IF(AND(ISNUMBER(OFFSET('Water Data'!$G$6,0,10*ROW('Water Data'!G186))),'Data Summary'!CC192="Yes"),OFFSET('Water Data'!$G$6,0,10*ROW('Water Data'!G186)),NA())</f>
        <v>#N/A</v>
      </c>
      <c r="O192" s="97" t="e">
        <f ca="true">+IF(AND(ISNUMBER(OFFSET('Water Data'!$G$9,0,10*ROW('Water Data'!G186))),'Data Summary'!CD192="Yes"),OFFSET('Water Data'!$G$9,0,10*ROW('Water Data'!G186)),NA())</f>
        <v>#N/A</v>
      </c>
      <c r="P192" s="97" t="e">
        <f ca="true">+IF(AND(ISNUMBER(OFFSET('Water Data'!$H$4,0,10*ROW('Water Data'!H186))),'Data Summary'!CE192="Yes"),100-OFFSET('Water Data'!$H$4,0,10*ROW('Water Data'!H186)),NA())</f>
        <v>#N/A</v>
      </c>
      <c r="Q192" s="97" t="e">
        <f ca="true">+IF(AND(ISNUMBER(OFFSET('Water Data'!$H$6,0,10*ROW('Water Data'!H186))),'Data Summary'!CF192="Yes"),OFFSET('Water Data'!$H$6,0,10*ROW('Water Data'!H186)),NA())</f>
        <v>#N/A</v>
      </c>
      <c r="R192" s="97" t="e">
        <f ca="true">+IF(AND(ISNUMBER(OFFSET('Water Data'!$H$9,0,10*ROW('Water Data'!H186))),'Data Summary'!CG192="Yes"),OFFSET('Water Data'!$H$9,0,10*ROW('Water Data'!H186)),NA())</f>
        <v>#N/A</v>
      </c>
      <c r="S192" s="97" t="e">
        <f ca="true">+IF(AND(ISNUMBER(OFFSET('Water Data'!$I$4,0,10*ROW('Water Data'!I186))),'Data Summary'!CH192="Yes"),100-OFFSET('Water Data'!$I$4,0,10*ROW('Water Data'!I186)),NA())</f>
        <v>#N/A</v>
      </c>
      <c r="T192" s="97" t="e">
        <f ca="true">+IF(AND(ISNUMBER(OFFSET('Water Data'!$I$6,0,10*ROW('Water Data'!I186))),'Data Summary'!CI192="Yes"),OFFSET('Water Data'!$I$6,0,10*ROW('Water Data'!I186)),NA())</f>
        <v>#N/A</v>
      </c>
      <c r="U192" s="97" t="e">
        <f ca="true">+IF(AND(ISNUMBER(OFFSET('Water Data'!$I$9,0,10*ROW('Water Data'!I186))),'Data Summary'!CJ192="Yes"),OFFSET('Water Data'!$I$9,0,10*ROW('Water Data'!I186)),NA())</f>
        <v>#N/A</v>
      </c>
      <c r="V192" s="98" t="e">
        <f ca="true">+IF(AND(ISNUMBER(OFFSET('Sanitation Data'!$D$4,0,10*ROW('Sanitation Data'!D186))),'Data Summary'!CK192="Yes"),100-OFFSET('Sanitation Data'!$D$4,0,10*ROW('Sanitation Data'!D186)),NA())</f>
        <v>#N/A</v>
      </c>
      <c r="W192" s="98" t="e">
        <f ca="true">+IF(AND(ISNUMBER(OFFSET('Sanitation Data'!$D$6,0,10*ROW('Sanitation Data'!D186))),'Data Summary'!CL192="Yes"),OFFSET('Sanitation Data'!$D$6,0,10*ROW('Sanitation Data'!D186)),NA())</f>
        <v>#N/A</v>
      </c>
      <c r="X192" s="98" t="e">
        <f ca="true">+IF(AND(ISNUMBER(OFFSET('Sanitation Data'!$D$10,0,10*ROW('Sanitation Data'!D186))),'Data Summary'!CM192="Yes"),OFFSET('Sanitation Data'!$D$10,0,10*ROW('Sanitation Data'!D186)),NA())</f>
        <v>#N/A</v>
      </c>
      <c r="Y192" s="98" t="e">
        <f ca="true">+IF(AND(ISNUMBER(OFFSET('Sanitation Data'!$D$11,0,10*ROW('Sanitation Data'!D186))),'Data Summary'!CN192="Yes"),OFFSET('Sanitation Data'!$D$11,0,10*ROW('Sanitation Data'!D186)),NA())</f>
        <v>#N/A</v>
      </c>
      <c r="Z192" s="98" t="e">
        <f ca="true">+IF(AND(ISNUMBER(OFFSET('Sanitation Data'!$D$12,0,10*ROW('Sanitation Data'!D186))),'Data Summary'!CO192="Yes"),OFFSET('Sanitation Data'!$D$12,0,10*ROW('Sanitation Data'!D186)),NA())</f>
        <v>#N/A</v>
      </c>
      <c r="AA192" s="98" t="e">
        <f ca="true">+IF(AND(ISNUMBER(OFFSET('Sanitation Data'!$E$4,0,10*ROW('Sanitation Data'!E186))),'Data Summary'!CP192="Yes"),100-OFFSET('Sanitation Data'!$E$4,0,10*ROW('Sanitation Data'!E186)),NA())</f>
        <v>#N/A</v>
      </c>
      <c r="AB192" s="98" t="e">
        <f ca="true">+IF(AND(ISNUMBER(OFFSET('Sanitation Data'!$E$6,0,10*ROW('Sanitation Data'!E186))),'Data Summary'!CQ192="Yes"),OFFSET('Sanitation Data'!$E$6,0,10*ROW('Sanitation Data'!E186)),NA())</f>
        <v>#N/A</v>
      </c>
      <c r="AC192" s="98" t="e">
        <f ca="true">+IF(AND(ISNUMBER(OFFSET('Sanitation Data'!$E$10,0,10*ROW('Sanitation Data'!E186))),'Data Summary'!CR192="Yes"),OFFSET('Sanitation Data'!$E$10,0,10*ROW('Sanitation Data'!E186)),NA())</f>
        <v>#N/A</v>
      </c>
      <c r="AD192" s="98" t="e">
        <f ca="true">+IF(AND(ISNUMBER(OFFSET('Sanitation Data'!$E$11,0,10*ROW('Sanitation Data'!E186))),'Data Summary'!CS192="Yes"),OFFSET('Sanitation Data'!$E$11,0,10*ROW('Sanitation Data'!E186)),NA())</f>
        <v>#N/A</v>
      </c>
      <c r="AE192" s="98" t="e">
        <f ca="true">+IF(AND(ISNUMBER(OFFSET('Sanitation Data'!$E$12,0,10*ROW('Sanitation Data'!E186))),'Data Summary'!CT192="Yes"),OFFSET('Sanitation Data'!$E$12,0,10*ROW('Sanitation Data'!E186)),NA())</f>
        <v>#N/A</v>
      </c>
      <c r="AF192" s="98" t="e">
        <f ca="true">+IF(AND(ISNUMBER(OFFSET('Sanitation Data'!$F$4,0,10*ROW('Sanitation Data'!F186))),'Data Summary'!CU192="Yes"),100-OFFSET('Sanitation Data'!$F$4,0,10*ROW('Sanitation Data'!F186)),NA())</f>
        <v>#N/A</v>
      </c>
      <c r="AG192" s="98" t="e">
        <f ca="true">+IF(AND(ISNUMBER(OFFSET('Sanitation Data'!$F$6,0,10*ROW('Sanitation Data'!F186))),'Data Summary'!CV192="Yes"),OFFSET('Sanitation Data'!$F$6,0,10*ROW('Sanitation Data'!F186)),NA())</f>
        <v>#N/A</v>
      </c>
      <c r="AH192" s="98" t="e">
        <f ca="true">+IF(AND(ISNUMBER(OFFSET('Sanitation Data'!$F$10,0,10*ROW('Sanitation Data'!F186))),'Data Summary'!CW192="Yes"),OFFSET('Sanitation Data'!$F$10,0,10*ROW('Sanitation Data'!F186)),NA())</f>
        <v>#N/A</v>
      </c>
      <c r="AI192" s="98" t="e">
        <f ca="true">+IF(AND(ISNUMBER(OFFSET('Sanitation Data'!$F$11,0,10*ROW('Sanitation Data'!F186))),'Data Summary'!CX192="Yes"),OFFSET('Sanitation Data'!$F$11,0,10*ROW('Sanitation Data'!F186)),NA())</f>
        <v>#N/A</v>
      </c>
      <c r="AJ192" s="98" t="e">
        <f ca="true">+IF(AND(ISNUMBER(OFFSET('Sanitation Data'!$F$12,0,10*ROW('Sanitation Data'!F186))),'Data Summary'!CY192="Yes"),OFFSET('Sanitation Data'!$F$12,0,10*ROW('Sanitation Data'!F186)),NA())</f>
        <v>#N/A</v>
      </c>
      <c r="AK192" s="98" t="e">
        <f ca="true">+IF(AND(ISNUMBER(OFFSET('Sanitation Data'!$G$4,0,10*ROW('Sanitation Data'!G186))),'Data Summary'!CZ192="Yes"),100-OFFSET('Sanitation Data'!$G$4,0,10*ROW('Sanitation Data'!G186)),NA())</f>
        <v>#N/A</v>
      </c>
      <c r="AL192" s="98" t="e">
        <f ca="true">+IF(AND(ISNUMBER(OFFSET('Sanitation Data'!$G$6,0,10*ROW('Sanitation Data'!G186))),'Data Summary'!DA192="Yes"),OFFSET('Sanitation Data'!$G$6,0,10*ROW('Sanitation Data'!G186)),NA())</f>
        <v>#N/A</v>
      </c>
      <c r="AM192" s="98" t="e">
        <f ca="true">+IF(AND(ISNUMBER(OFFSET('Sanitation Data'!$G$10,0,10*ROW('Sanitation Data'!G186))),'Data Summary'!DB192="Yes"),OFFSET('Sanitation Data'!$G$10,0,10*ROW('Sanitation Data'!G186)),NA())</f>
        <v>#N/A</v>
      </c>
      <c r="AN192" s="98" t="e">
        <f ca="true">+IF(AND(ISNUMBER(OFFSET('Sanitation Data'!$G$11,0,10*ROW('Sanitation Data'!G186))),'Data Summary'!DC192="Yes"),OFFSET('Sanitation Data'!$G$11,0,10*ROW('Sanitation Data'!G186)),NA())</f>
        <v>#N/A</v>
      </c>
      <c r="AO192" s="98" t="e">
        <f ca="true">+IF(AND(ISNUMBER(OFFSET('Sanitation Data'!$G$12,0,10*ROW('Sanitation Data'!G186))),'Data Summary'!DD192="Yes"),OFFSET('Sanitation Data'!$G$12,0,10*ROW('Sanitation Data'!G186)),NA())</f>
        <v>#N/A</v>
      </c>
      <c r="AP192" s="98" t="e">
        <f ca="true">+IF(AND(ISNUMBER(OFFSET('Sanitation Data'!$H$4,0,10*ROW('Sanitation Data'!H186))),'Data Summary'!DE192="Yes"),100-OFFSET('Sanitation Data'!$H$4,0,10*ROW('Sanitation Data'!H186)),NA())</f>
        <v>#N/A</v>
      </c>
      <c r="AQ192" s="98" t="e">
        <f ca="true">+IF(AND(ISNUMBER(OFFSET('Sanitation Data'!$H$6,0,10*ROW('Sanitation Data'!H186))),'Data Summary'!DF192="Yes"),OFFSET('Sanitation Data'!$H$6,0,10*ROW('Sanitation Data'!H186)),NA())</f>
        <v>#N/A</v>
      </c>
      <c r="AR192" s="98" t="e">
        <f ca="true">+IF(AND(ISNUMBER(OFFSET('Sanitation Data'!$H$10,0,10*ROW('Sanitation Data'!H186))),'Data Summary'!DG192="Yes"),OFFSET('Sanitation Data'!$H$10,0,10*ROW('Sanitation Data'!H186)),NA())</f>
        <v>#N/A</v>
      </c>
      <c r="AS192" s="98" t="e">
        <f ca="true">+IF(AND(ISNUMBER(OFFSET('Sanitation Data'!$H$11,0,10*ROW('Sanitation Data'!H186))),'Data Summary'!DH192="Yes"),OFFSET('Sanitation Data'!$H$11,0,10*ROW('Sanitation Data'!H186)),NA())</f>
        <v>#N/A</v>
      </c>
      <c r="AT192" s="98" t="e">
        <f ca="true">+IF(AND(ISNUMBER(OFFSET('Sanitation Data'!$H$12,0,10*ROW('Sanitation Data'!H186))),'Data Summary'!DI192="Yes"),OFFSET('Sanitation Data'!$H$12,0,10*ROW('Sanitation Data'!H186)),NA())</f>
        <v>#N/A</v>
      </c>
      <c r="AU192" s="98" t="e">
        <f ca="true">+IF(AND(ISNUMBER(OFFSET('Sanitation Data'!$I$4,0,10*ROW('Sanitation Data'!I186))),'Data Summary'!DJ192="Yes"),100-OFFSET('Sanitation Data'!$I$4,0,10*ROW('Sanitation Data'!I186)),NA())</f>
        <v>#N/A</v>
      </c>
      <c r="AV192" s="98" t="e">
        <f ca="true">+IF(AND(ISNUMBER(OFFSET('Sanitation Data'!$I$6,0,10*ROW('Sanitation Data'!I186))),'Data Summary'!DK192="Yes"),OFFSET('Sanitation Data'!$I$6,0,10*ROW('Sanitation Data'!I186)),NA())</f>
        <v>#N/A</v>
      </c>
      <c r="AW192" s="98" t="e">
        <f ca="true">+IF(AND(ISNUMBER(OFFSET('Sanitation Data'!$I$10,0,10*ROW('Sanitation Data'!I186))),'Data Summary'!DL192="Yes"),OFFSET('Sanitation Data'!$I$10,0,10*ROW('Sanitation Data'!I186)),NA())</f>
        <v>#N/A</v>
      </c>
      <c r="AX192" s="98" t="e">
        <f ca="true">+IF(AND(ISNUMBER(OFFSET('Sanitation Data'!$I$11,0,10*ROW('Sanitation Data'!I186))),'Data Summary'!DM192="Yes"),OFFSET('Sanitation Data'!$I$11,0,10*ROW('Sanitation Data'!I186)),NA())</f>
        <v>#N/A</v>
      </c>
      <c r="AY192" s="98" t="e">
        <f ca="true">+IF(AND(ISNUMBER(OFFSET('Sanitation Data'!$I$12,0,10*ROW('Sanitation Data'!I186))),'Data Summary'!DN192="Yes"),OFFSET('Sanitation Data'!$I$12,0,10*ROW('Sanitation Data'!I186)),NA())</f>
        <v>#N/A</v>
      </c>
      <c r="AZ192" s="99" t="e">
        <f ca="true">+IF(AND(ISNUMBER(OFFSET('Hygiene Data'!$D$5,0,10*ROW('Hygiene Data'!D186))),'Data Summary'!DO192="Yes"),OFFSET('Hygiene Data'!$D$5,0,10*ROW('Hygiene Data'!D186)),NA())</f>
        <v>#N/A</v>
      </c>
      <c r="BA192" s="99" t="e">
        <f ca="true">+IF(AND(ISNUMBER(OFFSET('Hygiene Data'!$D$7,0,10*ROW('Hygiene Data'!D186))),'Data Summary'!DP192="Yes"),OFFSET('Hygiene Data'!$D$7,0,10*ROW('Hygiene Data'!D186)),NA())</f>
        <v>#N/A</v>
      </c>
      <c r="BB192" s="99" t="e">
        <f ca="true">+IF(AND(ISNUMBER(OFFSET('Hygiene Data'!$D$9,0,10*ROW('Hygiene Data'!D186))),'Data Summary'!DQ192="Yes"),OFFSET('Hygiene Data'!$D$9,0,10*ROW('Hygiene Data'!D186)),NA())</f>
        <v>#N/A</v>
      </c>
      <c r="BC192" s="99" t="e">
        <f ca="true">+IF(AND(ISNUMBER(OFFSET('Hygiene Data'!$E$5,0,10*ROW('Hygiene Data'!E186))),'Data Summary'!DR192="Yes"),OFFSET('Hygiene Data'!$E$5,0,10*ROW('Hygiene Data'!E186)),NA())</f>
        <v>#N/A</v>
      </c>
      <c r="BD192" s="99" t="e">
        <f ca="true">+IF(AND(ISNUMBER(OFFSET('Hygiene Data'!$E$7,0,10*ROW('Hygiene Data'!E186))),'Data Summary'!DS192="Yes"),OFFSET('Hygiene Data'!$E$7,0,10*ROW('Hygiene Data'!E186)),NA())</f>
        <v>#N/A</v>
      </c>
      <c r="BE192" s="99" t="e">
        <f ca="true">+IF(AND(ISNUMBER(OFFSET('Hygiene Data'!$E$9,0,10*ROW('Hygiene Data'!E186))),'Data Summary'!DT192="Yes"),OFFSET('Hygiene Data'!$E$9,0,10*ROW('Hygiene Data'!E186)),NA())</f>
        <v>#N/A</v>
      </c>
      <c r="BF192" s="99" t="e">
        <f ca="true">+IF(AND(ISNUMBER(OFFSET('Hygiene Data'!$F$5,0,10*ROW('Hygiene Data'!F186))),'Data Summary'!DU192="Yes"),OFFSET('Hygiene Data'!$F$5,0,10*ROW('Hygiene Data'!F186)),NA())</f>
        <v>#N/A</v>
      </c>
      <c r="BG192" s="99" t="e">
        <f ca="true">+IF(AND(ISNUMBER(OFFSET('Hygiene Data'!$F$7,0,10*ROW('Hygiene Data'!F186))),'Data Summary'!DV192="Yes"),OFFSET('Hygiene Data'!$F$7,0,10*ROW('Hygiene Data'!F186)),NA())</f>
        <v>#N/A</v>
      </c>
      <c r="BH192" s="99" t="e">
        <f ca="true">+IF(AND(ISNUMBER(OFFSET('Hygiene Data'!$F$9,0,10*ROW('Hygiene Data'!F186))),'Data Summary'!DW192="Yes"),OFFSET('Hygiene Data'!$F$9,0,10*ROW('Hygiene Data'!F186)),NA())</f>
        <v>#N/A</v>
      </c>
      <c r="BI192" s="99" t="e">
        <f ca="true">+IF(AND(ISNUMBER(OFFSET('Hygiene Data'!$G$5,0,10*ROW('Hygiene Data'!G186))),'Data Summary'!DX192="Yes"),OFFSET('Hygiene Data'!$G$5,0,10*ROW('Hygiene Data'!G186)),NA())</f>
        <v>#N/A</v>
      </c>
      <c r="BJ192" s="99" t="e">
        <f ca="true">+IF(AND(ISNUMBER(OFFSET('Hygiene Data'!$G$7,0,10*ROW('Hygiene Data'!G186))),'Data Summary'!DY192="Yes"),OFFSET('Hygiene Data'!$G$7,0,10*ROW('Hygiene Data'!G186)),NA())</f>
        <v>#N/A</v>
      </c>
      <c r="BK192" s="99" t="e">
        <f ca="true">+IF(AND(ISNUMBER(OFFSET('Hygiene Data'!$G$9,0,10*ROW('Hygiene Data'!G186))),'Data Summary'!DZ192="Yes"),OFFSET('Hygiene Data'!$G$9,0,10*ROW('Hygiene Data'!G186)),NA())</f>
        <v>#N/A</v>
      </c>
      <c r="BL192" s="99" t="e">
        <f ca="true">+IF(AND(ISNUMBER(OFFSET('Hygiene Data'!$H$5,0,10*ROW('Hygiene Data'!H186))),'Data Summary'!EA192="Yes"),OFFSET('Hygiene Data'!$H$5,0,10*ROW('Hygiene Data'!H186)),NA())</f>
        <v>#N/A</v>
      </c>
      <c r="BM192" s="99" t="e">
        <f ca="true">+IF(AND(ISNUMBER(OFFSET('Hygiene Data'!$H$7,0,10*ROW('Hygiene Data'!H186))),'Data Summary'!EB192="Yes"),OFFSET('Hygiene Data'!$H$7,0,10*ROW('Hygiene Data'!H186)),NA())</f>
        <v>#N/A</v>
      </c>
      <c r="BN192" s="99" t="e">
        <f ca="true">+IF(AND(ISNUMBER(OFFSET('Hygiene Data'!$H$9,0,10*ROW('Hygiene Data'!H186))),'Data Summary'!EC192="Yes"),OFFSET('Hygiene Data'!$H$9,0,10*ROW('Hygiene Data'!H186)),NA())</f>
        <v>#N/A</v>
      </c>
      <c r="BO192" s="99" t="e">
        <f ca="true">+IF(AND(ISNUMBER(OFFSET('Hygiene Data'!$I$5,0,10*ROW('Hygiene Data'!I186))),'Data Summary'!ED192="Yes"),OFFSET('Hygiene Data'!$I$5,0,10*ROW('Hygiene Data'!I186)),NA())</f>
        <v>#N/A</v>
      </c>
      <c r="BP192" s="99" t="e">
        <f ca="true">+IF(AND(ISNUMBER(OFFSET('Hygiene Data'!$I$7,0,10*ROW('Hygiene Data'!I186))),'Data Summary'!EE192="Yes"),OFFSET('Hygiene Data'!$I$7,0,10*ROW('Hygiene Data'!I186)),NA())</f>
        <v>#N/A</v>
      </c>
      <c r="BQ192" s="99" t="e">
        <f ca="true">+IF(AND(ISNUMBER(OFFSET('Hygiene Data'!$I$9,0,10*ROW('Hygiene Data'!I186))),'Data Summary'!EF192="Yes"),OFFSET('Hygiene Data'!$I$9,0,10*ROW('Hygiene Data'!I186)),NA())</f>
        <v>#N/A</v>
      </c>
    </row>
    <row xmlns:x14ac="http://schemas.microsoft.com/office/spreadsheetml/2009/9/ac" r="193" x14ac:dyDescent="0.2">
      <c r="A193" s="337" t="e">
        <f ca="true">+RIGHT('Data Summary'!A193,LEN('Data Summary'!A193)-9)</f>
        <v>#VALUE!</v>
      </c>
      <c r="B193" s="38" t="str">
        <f ca="true">+IF(ISTEXT('Data Summary'!B193),'Data Summary'!B193,"")</f>
        <v/>
      </c>
      <c r="C193" s="336" t="e">
        <f ca="true">+VALUE('Data Summary'!C193)</f>
        <v>#VALUE!</v>
      </c>
      <c r="D193" s="97" t="e">
        <f ca="true">+IF(AND(ISNUMBER(OFFSET('Water Data'!$D$4,0,10*ROW('Water Data'!D187))),'Data Summary'!BS193="Yes"),100-OFFSET('Water Data'!$D$4,0,10*ROW('Water Data'!D187)),NA())</f>
        <v>#N/A</v>
      </c>
      <c r="E193" s="97" t="e">
        <f ca="true">+IF(AND(ISNUMBER(OFFSET('Water Data'!$D$6,0,10*ROW('Water Data'!D187))),'Data Summary'!BT193="Yes"),OFFSET('Water Data'!$D$6,0,10*ROW('Water Data'!D187)),NA())</f>
        <v>#N/A</v>
      </c>
      <c r="F193" s="97" t="e">
        <f ca="true">+IF(AND(ISNUMBER(OFFSET('Water Data'!$D$9,0,10*ROW('Water Data'!D187))),'Data Summary'!BU193="Yes"),OFFSET('Water Data'!$D$9,0,10*ROW('Water Data'!D187)),NA())</f>
        <v>#N/A</v>
      </c>
      <c r="G193" s="97" t="e">
        <f ca="true">+IF(AND(ISNUMBER(OFFSET('Water Data'!$E$4,0,10*ROW('Water Data'!E187))),'Data Summary'!BV193="Yes"),100-OFFSET('Water Data'!$E$4,0,10*ROW('Water Data'!E187)),NA())</f>
        <v>#N/A</v>
      </c>
      <c r="H193" s="97" t="e">
        <f ca="true">+IF(AND(ISNUMBER(OFFSET('Water Data'!$E$6,0,10*ROW('Water Data'!E187))),'Data Summary'!BW193="Yes"),OFFSET('Water Data'!$E$6,0,10*ROW('Water Data'!E187)),NA())</f>
        <v>#N/A</v>
      </c>
      <c r="I193" s="97" t="e">
        <f ca="true">+IF(AND(ISNUMBER(OFFSET('Water Data'!$E$9,0,10*ROW('Water Data'!E187))),'Data Summary'!BX193="Yes"),OFFSET('Water Data'!$E$9,0,10*ROW('Water Data'!E187)),NA())</f>
        <v>#N/A</v>
      </c>
      <c r="J193" s="97" t="e">
        <f ca="true">+IF(AND(ISNUMBER(OFFSET('Water Data'!$F$4,0,10*ROW('Water Data'!F187))),'Data Summary'!BY193="Yes"),100-OFFSET('Water Data'!$F$4,0,10*ROW('Water Data'!F187)),NA())</f>
        <v>#N/A</v>
      </c>
      <c r="K193" s="97" t="e">
        <f ca="true">+IF(AND(ISNUMBER(OFFSET('Water Data'!$F$6,0,10*ROW('Water Data'!F187))),'Data Summary'!BZ193="Yes"),OFFSET('Water Data'!$F$6,0,10*ROW('Water Data'!F187)),NA())</f>
        <v>#N/A</v>
      </c>
      <c r="L193" s="97" t="e">
        <f ca="true">+IF(AND(ISNUMBER(OFFSET('Water Data'!$F$9,0,10*ROW('Water Data'!F187))),'Data Summary'!CA193="Yes"),OFFSET('Water Data'!$F$9,0,10*ROW('Water Data'!F187)),NA())</f>
        <v>#N/A</v>
      </c>
      <c r="M193" s="97" t="e">
        <f ca="true">+IF(AND(ISNUMBER(OFFSET('Water Data'!$G$4,0,10*ROW('Water Data'!G187))),'Data Summary'!CB193="Yes"),100-OFFSET('Water Data'!$G$4,0,10*ROW('Water Data'!G187)),NA())</f>
        <v>#N/A</v>
      </c>
      <c r="N193" s="97" t="e">
        <f ca="true">+IF(AND(ISNUMBER(OFFSET('Water Data'!$G$6,0,10*ROW('Water Data'!G187))),'Data Summary'!CC193="Yes"),OFFSET('Water Data'!$G$6,0,10*ROW('Water Data'!G187)),NA())</f>
        <v>#N/A</v>
      </c>
      <c r="O193" s="97" t="e">
        <f ca="true">+IF(AND(ISNUMBER(OFFSET('Water Data'!$G$9,0,10*ROW('Water Data'!G187))),'Data Summary'!CD193="Yes"),OFFSET('Water Data'!$G$9,0,10*ROW('Water Data'!G187)),NA())</f>
        <v>#N/A</v>
      </c>
      <c r="P193" s="97" t="e">
        <f ca="true">+IF(AND(ISNUMBER(OFFSET('Water Data'!$H$4,0,10*ROW('Water Data'!H187))),'Data Summary'!CE193="Yes"),100-OFFSET('Water Data'!$H$4,0,10*ROW('Water Data'!H187)),NA())</f>
        <v>#N/A</v>
      </c>
      <c r="Q193" s="97" t="e">
        <f ca="true">+IF(AND(ISNUMBER(OFFSET('Water Data'!$H$6,0,10*ROW('Water Data'!H187))),'Data Summary'!CF193="Yes"),OFFSET('Water Data'!$H$6,0,10*ROW('Water Data'!H187)),NA())</f>
        <v>#N/A</v>
      </c>
      <c r="R193" s="97" t="e">
        <f ca="true">+IF(AND(ISNUMBER(OFFSET('Water Data'!$H$9,0,10*ROW('Water Data'!H187))),'Data Summary'!CG193="Yes"),OFFSET('Water Data'!$H$9,0,10*ROW('Water Data'!H187)),NA())</f>
        <v>#N/A</v>
      </c>
      <c r="S193" s="97" t="e">
        <f ca="true">+IF(AND(ISNUMBER(OFFSET('Water Data'!$I$4,0,10*ROW('Water Data'!I187))),'Data Summary'!CH193="Yes"),100-OFFSET('Water Data'!$I$4,0,10*ROW('Water Data'!I187)),NA())</f>
        <v>#N/A</v>
      </c>
      <c r="T193" s="97" t="e">
        <f ca="true">+IF(AND(ISNUMBER(OFFSET('Water Data'!$I$6,0,10*ROW('Water Data'!I187))),'Data Summary'!CI193="Yes"),OFFSET('Water Data'!$I$6,0,10*ROW('Water Data'!I187)),NA())</f>
        <v>#N/A</v>
      </c>
      <c r="U193" s="97" t="e">
        <f ca="true">+IF(AND(ISNUMBER(OFFSET('Water Data'!$I$9,0,10*ROW('Water Data'!I187))),'Data Summary'!CJ193="Yes"),OFFSET('Water Data'!$I$9,0,10*ROW('Water Data'!I187)),NA())</f>
        <v>#N/A</v>
      </c>
      <c r="V193" s="98" t="e">
        <f ca="true">+IF(AND(ISNUMBER(OFFSET('Sanitation Data'!$D$4,0,10*ROW('Sanitation Data'!D187))),'Data Summary'!CK193="Yes"),100-OFFSET('Sanitation Data'!$D$4,0,10*ROW('Sanitation Data'!D187)),NA())</f>
        <v>#N/A</v>
      </c>
      <c r="W193" s="98" t="e">
        <f ca="true">+IF(AND(ISNUMBER(OFFSET('Sanitation Data'!$D$6,0,10*ROW('Sanitation Data'!D187))),'Data Summary'!CL193="Yes"),OFFSET('Sanitation Data'!$D$6,0,10*ROW('Sanitation Data'!D187)),NA())</f>
        <v>#N/A</v>
      </c>
      <c r="X193" s="98" t="e">
        <f ca="true">+IF(AND(ISNUMBER(OFFSET('Sanitation Data'!$D$10,0,10*ROW('Sanitation Data'!D187))),'Data Summary'!CM193="Yes"),OFFSET('Sanitation Data'!$D$10,0,10*ROW('Sanitation Data'!D187)),NA())</f>
        <v>#N/A</v>
      </c>
      <c r="Y193" s="98" t="e">
        <f ca="true">+IF(AND(ISNUMBER(OFFSET('Sanitation Data'!$D$11,0,10*ROW('Sanitation Data'!D187))),'Data Summary'!CN193="Yes"),OFFSET('Sanitation Data'!$D$11,0,10*ROW('Sanitation Data'!D187)),NA())</f>
        <v>#N/A</v>
      </c>
      <c r="Z193" s="98" t="e">
        <f ca="true">+IF(AND(ISNUMBER(OFFSET('Sanitation Data'!$D$12,0,10*ROW('Sanitation Data'!D187))),'Data Summary'!CO193="Yes"),OFFSET('Sanitation Data'!$D$12,0,10*ROW('Sanitation Data'!D187)),NA())</f>
        <v>#N/A</v>
      </c>
      <c r="AA193" s="98" t="e">
        <f ca="true">+IF(AND(ISNUMBER(OFFSET('Sanitation Data'!$E$4,0,10*ROW('Sanitation Data'!E187))),'Data Summary'!CP193="Yes"),100-OFFSET('Sanitation Data'!$E$4,0,10*ROW('Sanitation Data'!E187)),NA())</f>
        <v>#N/A</v>
      </c>
      <c r="AB193" s="98" t="e">
        <f ca="true">+IF(AND(ISNUMBER(OFFSET('Sanitation Data'!$E$6,0,10*ROW('Sanitation Data'!E187))),'Data Summary'!CQ193="Yes"),OFFSET('Sanitation Data'!$E$6,0,10*ROW('Sanitation Data'!E187)),NA())</f>
        <v>#N/A</v>
      </c>
      <c r="AC193" s="98" t="e">
        <f ca="true">+IF(AND(ISNUMBER(OFFSET('Sanitation Data'!$E$10,0,10*ROW('Sanitation Data'!E187))),'Data Summary'!CR193="Yes"),OFFSET('Sanitation Data'!$E$10,0,10*ROW('Sanitation Data'!E187)),NA())</f>
        <v>#N/A</v>
      </c>
      <c r="AD193" s="98" t="e">
        <f ca="true">+IF(AND(ISNUMBER(OFFSET('Sanitation Data'!$E$11,0,10*ROW('Sanitation Data'!E187))),'Data Summary'!CS193="Yes"),OFFSET('Sanitation Data'!$E$11,0,10*ROW('Sanitation Data'!E187)),NA())</f>
        <v>#N/A</v>
      </c>
      <c r="AE193" s="98" t="e">
        <f ca="true">+IF(AND(ISNUMBER(OFFSET('Sanitation Data'!$E$12,0,10*ROW('Sanitation Data'!E187))),'Data Summary'!CT193="Yes"),OFFSET('Sanitation Data'!$E$12,0,10*ROW('Sanitation Data'!E187)),NA())</f>
        <v>#N/A</v>
      </c>
      <c r="AF193" s="98" t="e">
        <f ca="true">+IF(AND(ISNUMBER(OFFSET('Sanitation Data'!$F$4,0,10*ROW('Sanitation Data'!F187))),'Data Summary'!CU193="Yes"),100-OFFSET('Sanitation Data'!$F$4,0,10*ROW('Sanitation Data'!F187)),NA())</f>
        <v>#N/A</v>
      </c>
      <c r="AG193" s="98" t="e">
        <f ca="true">+IF(AND(ISNUMBER(OFFSET('Sanitation Data'!$F$6,0,10*ROW('Sanitation Data'!F187))),'Data Summary'!CV193="Yes"),OFFSET('Sanitation Data'!$F$6,0,10*ROW('Sanitation Data'!F187)),NA())</f>
        <v>#N/A</v>
      </c>
      <c r="AH193" s="98" t="e">
        <f ca="true">+IF(AND(ISNUMBER(OFFSET('Sanitation Data'!$F$10,0,10*ROW('Sanitation Data'!F187))),'Data Summary'!CW193="Yes"),OFFSET('Sanitation Data'!$F$10,0,10*ROW('Sanitation Data'!F187)),NA())</f>
        <v>#N/A</v>
      </c>
      <c r="AI193" s="98" t="e">
        <f ca="true">+IF(AND(ISNUMBER(OFFSET('Sanitation Data'!$F$11,0,10*ROW('Sanitation Data'!F187))),'Data Summary'!CX193="Yes"),OFFSET('Sanitation Data'!$F$11,0,10*ROW('Sanitation Data'!F187)),NA())</f>
        <v>#N/A</v>
      </c>
      <c r="AJ193" s="98" t="e">
        <f ca="true">+IF(AND(ISNUMBER(OFFSET('Sanitation Data'!$F$12,0,10*ROW('Sanitation Data'!F187))),'Data Summary'!CY193="Yes"),OFFSET('Sanitation Data'!$F$12,0,10*ROW('Sanitation Data'!F187)),NA())</f>
        <v>#N/A</v>
      </c>
      <c r="AK193" s="98" t="e">
        <f ca="true">+IF(AND(ISNUMBER(OFFSET('Sanitation Data'!$G$4,0,10*ROW('Sanitation Data'!G187))),'Data Summary'!CZ193="Yes"),100-OFFSET('Sanitation Data'!$G$4,0,10*ROW('Sanitation Data'!G187)),NA())</f>
        <v>#N/A</v>
      </c>
      <c r="AL193" s="98" t="e">
        <f ca="true">+IF(AND(ISNUMBER(OFFSET('Sanitation Data'!$G$6,0,10*ROW('Sanitation Data'!G187))),'Data Summary'!DA193="Yes"),OFFSET('Sanitation Data'!$G$6,0,10*ROW('Sanitation Data'!G187)),NA())</f>
        <v>#N/A</v>
      </c>
      <c r="AM193" s="98" t="e">
        <f ca="true">+IF(AND(ISNUMBER(OFFSET('Sanitation Data'!$G$10,0,10*ROW('Sanitation Data'!G187))),'Data Summary'!DB193="Yes"),OFFSET('Sanitation Data'!$G$10,0,10*ROW('Sanitation Data'!G187)),NA())</f>
        <v>#N/A</v>
      </c>
      <c r="AN193" s="98" t="e">
        <f ca="true">+IF(AND(ISNUMBER(OFFSET('Sanitation Data'!$G$11,0,10*ROW('Sanitation Data'!G187))),'Data Summary'!DC193="Yes"),OFFSET('Sanitation Data'!$G$11,0,10*ROW('Sanitation Data'!G187)),NA())</f>
        <v>#N/A</v>
      </c>
      <c r="AO193" s="98" t="e">
        <f ca="true">+IF(AND(ISNUMBER(OFFSET('Sanitation Data'!$G$12,0,10*ROW('Sanitation Data'!G187))),'Data Summary'!DD193="Yes"),OFFSET('Sanitation Data'!$G$12,0,10*ROW('Sanitation Data'!G187)),NA())</f>
        <v>#N/A</v>
      </c>
      <c r="AP193" s="98" t="e">
        <f ca="true">+IF(AND(ISNUMBER(OFFSET('Sanitation Data'!$H$4,0,10*ROW('Sanitation Data'!H187))),'Data Summary'!DE193="Yes"),100-OFFSET('Sanitation Data'!$H$4,0,10*ROW('Sanitation Data'!H187)),NA())</f>
        <v>#N/A</v>
      </c>
      <c r="AQ193" s="98" t="e">
        <f ca="true">+IF(AND(ISNUMBER(OFFSET('Sanitation Data'!$H$6,0,10*ROW('Sanitation Data'!H187))),'Data Summary'!DF193="Yes"),OFFSET('Sanitation Data'!$H$6,0,10*ROW('Sanitation Data'!H187)),NA())</f>
        <v>#N/A</v>
      </c>
      <c r="AR193" s="98" t="e">
        <f ca="true">+IF(AND(ISNUMBER(OFFSET('Sanitation Data'!$H$10,0,10*ROW('Sanitation Data'!H187))),'Data Summary'!DG193="Yes"),OFFSET('Sanitation Data'!$H$10,0,10*ROW('Sanitation Data'!H187)),NA())</f>
        <v>#N/A</v>
      </c>
      <c r="AS193" s="98" t="e">
        <f ca="true">+IF(AND(ISNUMBER(OFFSET('Sanitation Data'!$H$11,0,10*ROW('Sanitation Data'!H187))),'Data Summary'!DH193="Yes"),OFFSET('Sanitation Data'!$H$11,0,10*ROW('Sanitation Data'!H187)),NA())</f>
        <v>#N/A</v>
      </c>
      <c r="AT193" s="98" t="e">
        <f ca="true">+IF(AND(ISNUMBER(OFFSET('Sanitation Data'!$H$12,0,10*ROW('Sanitation Data'!H187))),'Data Summary'!DI193="Yes"),OFFSET('Sanitation Data'!$H$12,0,10*ROW('Sanitation Data'!H187)),NA())</f>
        <v>#N/A</v>
      </c>
      <c r="AU193" s="98" t="e">
        <f ca="true">+IF(AND(ISNUMBER(OFFSET('Sanitation Data'!$I$4,0,10*ROW('Sanitation Data'!I187))),'Data Summary'!DJ193="Yes"),100-OFFSET('Sanitation Data'!$I$4,0,10*ROW('Sanitation Data'!I187)),NA())</f>
        <v>#N/A</v>
      </c>
      <c r="AV193" s="98" t="e">
        <f ca="true">+IF(AND(ISNUMBER(OFFSET('Sanitation Data'!$I$6,0,10*ROW('Sanitation Data'!I187))),'Data Summary'!DK193="Yes"),OFFSET('Sanitation Data'!$I$6,0,10*ROW('Sanitation Data'!I187)),NA())</f>
        <v>#N/A</v>
      </c>
      <c r="AW193" s="98" t="e">
        <f ca="true">+IF(AND(ISNUMBER(OFFSET('Sanitation Data'!$I$10,0,10*ROW('Sanitation Data'!I187))),'Data Summary'!DL193="Yes"),OFFSET('Sanitation Data'!$I$10,0,10*ROW('Sanitation Data'!I187)),NA())</f>
        <v>#N/A</v>
      </c>
      <c r="AX193" s="98" t="e">
        <f ca="true">+IF(AND(ISNUMBER(OFFSET('Sanitation Data'!$I$11,0,10*ROW('Sanitation Data'!I187))),'Data Summary'!DM193="Yes"),OFFSET('Sanitation Data'!$I$11,0,10*ROW('Sanitation Data'!I187)),NA())</f>
        <v>#N/A</v>
      </c>
      <c r="AY193" s="98" t="e">
        <f ca="true">+IF(AND(ISNUMBER(OFFSET('Sanitation Data'!$I$12,0,10*ROW('Sanitation Data'!I187))),'Data Summary'!DN193="Yes"),OFFSET('Sanitation Data'!$I$12,0,10*ROW('Sanitation Data'!I187)),NA())</f>
        <v>#N/A</v>
      </c>
      <c r="AZ193" s="99" t="e">
        <f ca="true">+IF(AND(ISNUMBER(OFFSET('Hygiene Data'!$D$5,0,10*ROW('Hygiene Data'!D187))),'Data Summary'!DO193="Yes"),OFFSET('Hygiene Data'!$D$5,0,10*ROW('Hygiene Data'!D187)),NA())</f>
        <v>#N/A</v>
      </c>
      <c r="BA193" s="99" t="e">
        <f ca="true">+IF(AND(ISNUMBER(OFFSET('Hygiene Data'!$D$7,0,10*ROW('Hygiene Data'!D187))),'Data Summary'!DP193="Yes"),OFFSET('Hygiene Data'!$D$7,0,10*ROW('Hygiene Data'!D187)),NA())</f>
        <v>#N/A</v>
      </c>
      <c r="BB193" s="99" t="e">
        <f ca="true">+IF(AND(ISNUMBER(OFFSET('Hygiene Data'!$D$9,0,10*ROW('Hygiene Data'!D187))),'Data Summary'!DQ193="Yes"),OFFSET('Hygiene Data'!$D$9,0,10*ROW('Hygiene Data'!D187)),NA())</f>
        <v>#N/A</v>
      </c>
      <c r="BC193" s="99" t="e">
        <f ca="true">+IF(AND(ISNUMBER(OFFSET('Hygiene Data'!$E$5,0,10*ROW('Hygiene Data'!E187))),'Data Summary'!DR193="Yes"),OFFSET('Hygiene Data'!$E$5,0,10*ROW('Hygiene Data'!E187)),NA())</f>
        <v>#N/A</v>
      </c>
      <c r="BD193" s="99" t="e">
        <f ca="true">+IF(AND(ISNUMBER(OFFSET('Hygiene Data'!$E$7,0,10*ROW('Hygiene Data'!E187))),'Data Summary'!DS193="Yes"),OFFSET('Hygiene Data'!$E$7,0,10*ROW('Hygiene Data'!E187)),NA())</f>
        <v>#N/A</v>
      </c>
      <c r="BE193" s="99" t="e">
        <f ca="true">+IF(AND(ISNUMBER(OFFSET('Hygiene Data'!$E$9,0,10*ROW('Hygiene Data'!E187))),'Data Summary'!DT193="Yes"),OFFSET('Hygiene Data'!$E$9,0,10*ROW('Hygiene Data'!E187)),NA())</f>
        <v>#N/A</v>
      </c>
      <c r="BF193" s="99" t="e">
        <f ca="true">+IF(AND(ISNUMBER(OFFSET('Hygiene Data'!$F$5,0,10*ROW('Hygiene Data'!F187))),'Data Summary'!DU193="Yes"),OFFSET('Hygiene Data'!$F$5,0,10*ROW('Hygiene Data'!F187)),NA())</f>
        <v>#N/A</v>
      </c>
      <c r="BG193" s="99" t="e">
        <f ca="true">+IF(AND(ISNUMBER(OFFSET('Hygiene Data'!$F$7,0,10*ROW('Hygiene Data'!F187))),'Data Summary'!DV193="Yes"),OFFSET('Hygiene Data'!$F$7,0,10*ROW('Hygiene Data'!F187)),NA())</f>
        <v>#N/A</v>
      </c>
      <c r="BH193" s="99" t="e">
        <f ca="true">+IF(AND(ISNUMBER(OFFSET('Hygiene Data'!$F$9,0,10*ROW('Hygiene Data'!F187))),'Data Summary'!DW193="Yes"),OFFSET('Hygiene Data'!$F$9,0,10*ROW('Hygiene Data'!F187)),NA())</f>
        <v>#N/A</v>
      </c>
      <c r="BI193" s="99" t="e">
        <f ca="true">+IF(AND(ISNUMBER(OFFSET('Hygiene Data'!$G$5,0,10*ROW('Hygiene Data'!G187))),'Data Summary'!DX193="Yes"),OFFSET('Hygiene Data'!$G$5,0,10*ROW('Hygiene Data'!G187)),NA())</f>
        <v>#N/A</v>
      </c>
      <c r="BJ193" s="99" t="e">
        <f ca="true">+IF(AND(ISNUMBER(OFFSET('Hygiene Data'!$G$7,0,10*ROW('Hygiene Data'!G187))),'Data Summary'!DY193="Yes"),OFFSET('Hygiene Data'!$G$7,0,10*ROW('Hygiene Data'!G187)),NA())</f>
        <v>#N/A</v>
      </c>
      <c r="BK193" s="99" t="e">
        <f ca="true">+IF(AND(ISNUMBER(OFFSET('Hygiene Data'!$G$9,0,10*ROW('Hygiene Data'!G187))),'Data Summary'!DZ193="Yes"),OFFSET('Hygiene Data'!$G$9,0,10*ROW('Hygiene Data'!G187)),NA())</f>
        <v>#N/A</v>
      </c>
      <c r="BL193" s="99" t="e">
        <f ca="true">+IF(AND(ISNUMBER(OFFSET('Hygiene Data'!$H$5,0,10*ROW('Hygiene Data'!H187))),'Data Summary'!EA193="Yes"),OFFSET('Hygiene Data'!$H$5,0,10*ROW('Hygiene Data'!H187)),NA())</f>
        <v>#N/A</v>
      </c>
      <c r="BM193" s="99" t="e">
        <f ca="true">+IF(AND(ISNUMBER(OFFSET('Hygiene Data'!$H$7,0,10*ROW('Hygiene Data'!H187))),'Data Summary'!EB193="Yes"),OFFSET('Hygiene Data'!$H$7,0,10*ROW('Hygiene Data'!H187)),NA())</f>
        <v>#N/A</v>
      </c>
      <c r="BN193" s="99" t="e">
        <f ca="true">+IF(AND(ISNUMBER(OFFSET('Hygiene Data'!$H$9,0,10*ROW('Hygiene Data'!H187))),'Data Summary'!EC193="Yes"),OFFSET('Hygiene Data'!$H$9,0,10*ROW('Hygiene Data'!H187)),NA())</f>
        <v>#N/A</v>
      </c>
      <c r="BO193" s="99" t="e">
        <f ca="true">+IF(AND(ISNUMBER(OFFSET('Hygiene Data'!$I$5,0,10*ROW('Hygiene Data'!I187))),'Data Summary'!ED193="Yes"),OFFSET('Hygiene Data'!$I$5,0,10*ROW('Hygiene Data'!I187)),NA())</f>
        <v>#N/A</v>
      </c>
      <c r="BP193" s="99" t="e">
        <f ca="true">+IF(AND(ISNUMBER(OFFSET('Hygiene Data'!$I$7,0,10*ROW('Hygiene Data'!I187))),'Data Summary'!EE193="Yes"),OFFSET('Hygiene Data'!$I$7,0,10*ROW('Hygiene Data'!I187)),NA())</f>
        <v>#N/A</v>
      </c>
      <c r="BQ193" s="99" t="e">
        <f ca="true">+IF(AND(ISNUMBER(OFFSET('Hygiene Data'!$I$9,0,10*ROW('Hygiene Data'!I187))),'Data Summary'!EF193="Yes"),OFFSET('Hygiene Data'!$I$9,0,10*ROW('Hygiene Data'!I187)),NA())</f>
        <v>#N/A</v>
      </c>
    </row>
    <row xmlns:x14ac="http://schemas.microsoft.com/office/spreadsheetml/2009/9/ac" r="194" x14ac:dyDescent="0.2">
      <c r="A194" s="337" t="e">
        <f ca="true">+RIGHT('Data Summary'!A194,LEN('Data Summary'!A194)-9)</f>
        <v>#VALUE!</v>
      </c>
      <c r="B194" s="38" t="str">
        <f ca="true">+IF(ISTEXT('Data Summary'!B194),'Data Summary'!B194,"")</f>
        <v/>
      </c>
      <c r="C194" s="336" t="e">
        <f ca="true">+VALUE('Data Summary'!C194)</f>
        <v>#VALUE!</v>
      </c>
      <c r="D194" s="97" t="e">
        <f ca="true">+IF(AND(ISNUMBER(OFFSET('Water Data'!$D$4,0,10*ROW('Water Data'!D188))),'Data Summary'!BS194="Yes"),100-OFFSET('Water Data'!$D$4,0,10*ROW('Water Data'!D188)),NA())</f>
        <v>#N/A</v>
      </c>
      <c r="E194" s="97" t="e">
        <f ca="true">+IF(AND(ISNUMBER(OFFSET('Water Data'!$D$6,0,10*ROW('Water Data'!D188))),'Data Summary'!BT194="Yes"),OFFSET('Water Data'!$D$6,0,10*ROW('Water Data'!D188)),NA())</f>
        <v>#N/A</v>
      </c>
      <c r="F194" s="97" t="e">
        <f ca="true">+IF(AND(ISNUMBER(OFFSET('Water Data'!$D$9,0,10*ROW('Water Data'!D188))),'Data Summary'!BU194="Yes"),OFFSET('Water Data'!$D$9,0,10*ROW('Water Data'!D188)),NA())</f>
        <v>#N/A</v>
      </c>
      <c r="G194" s="97" t="e">
        <f ca="true">+IF(AND(ISNUMBER(OFFSET('Water Data'!$E$4,0,10*ROW('Water Data'!E188))),'Data Summary'!BV194="Yes"),100-OFFSET('Water Data'!$E$4,0,10*ROW('Water Data'!E188)),NA())</f>
        <v>#N/A</v>
      </c>
      <c r="H194" s="97" t="e">
        <f ca="true">+IF(AND(ISNUMBER(OFFSET('Water Data'!$E$6,0,10*ROW('Water Data'!E188))),'Data Summary'!BW194="Yes"),OFFSET('Water Data'!$E$6,0,10*ROW('Water Data'!E188)),NA())</f>
        <v>#N/A</v>
      </c>
      <c r="I194" s="97" t="e">
        <f ca="true">+IF(AND(ISNUMBER(OFFSET('Water Data'!$E$9,0,10*ROW('Water Data'!E188))),'Data Summary'!BX194="Yes"),OFFSET('Water Data'!$E$9,0,10*ROW('Water Data'!E188)),NA())</f>
        <v>#N/A</v>
      </c>
      <c r="J194" s="97" t="e">
        <f ca="true">+IF(AND(ISNUMBER(OFFSET('Water Data'!$F$4,0,10*ROW('Water Data'!F188))),'Data Summary'!BY194="Yes"),100-OFFSET('Water Data'!$F$4,0,10*ROW('Water Data'!F188)),NA())</f>
        <v>#N/A</v>
      </c>
      <c r="K194" s="97" t="e">
        <f ca="true">+IF(AND(ISNUMBER(OFFSET('Water Data'!$F$6,0,10*ROW('Water Data'!F188))),'Data Summary'!BZ194="Yes"),OFFSET('Water Data'!$F$6,0,10*ROW('Water Data'!F188)),NA())</f>
        <v>#N/A</v>
      </c>
      <c r="L194" s="97" t="e">
        <f ca="true">+IF(AND(ISNUMBER(OFFSET('Water Data'!$F$9,0,10*ROW('Water Data'!F188))),'Data Summary'!CA194="Yes"),OFFSET('Water Data'!$F$9,0,10*ROW('Water Data'!F188)),NA())</f>
        <v>#N/A</v>
      </c>
      <c r="M194" s="97" t="e">
        <f ca="true">+IF(AND(ISNUMBER(OFFSET('Water Data'!$G$4,0,10*ROW('Water Data'!G188))),'Data Summary'!CB194="Yes"),100-OFFSET('Water Data'!$G$4,0,10*ROW('Water Data'!G188)),NA())</f>
        <v>#N/A</v>
      </c>
      <c r="N194" s="97" t="e">
        <f ca="true">+IF(AND(ISNUMBER(OFFSET('Water Data'!$G$6,0,10*ROW('Water Data'!G188))),'Data Summary'!CC194="Yes"),OFFSET('Water Data'!$G$6,0,10*ROW('Water Data'!G188)),NA())</f>
        <v>#N/A</v>
      </c>
      <c r="O194" s="97" t="e">
        <f ca="true">+IF(AND(ISNUMBER(OFFSET('Water Data'!$G$9,0,10*ROW('Water Data'!G188))),'Data Summary'!CD194="Yes"),OFFSET('Water Data'!$G$9,0,10*ROW('Water Data'!G188)),NA())</f>
        <v>#N/A</v>
      </c>
      <c r="P194" s="97" t="e">
        <f ca="true">+IF(AND(ISNUMBER(OFFSET('Water Data'!$H$4,0,10*ROW('Water Data'!H188))),'Data Summary'!CE194="Yes"),100-OFFSET('Water Data'!$H$4,0,10*ROW('Water Data'!H188)),NA())</f>
        <v>#N/A</v>
      </c>
      <c r="Q194" s="97" t="e">
        <f ca="true">+IF(AND(ISNUMBER(OFFSET('Water Data'!$H$6,0,10*ROW('Water Data'!H188))),'Data Summary'!CF194="Yes"),OFFSET('Water Data'!$H$6,0,10*ROW('Water Data'!H188)),NA())</f>
        <v>#N/A</v>
      </c>
      <c r="R194" s="97" t="e">
        <f ca="true">+IF(AND(ISNUMBER(OFFSET('Water Data'!$H$9,0,10*ROW('Water Data'!H188))),'Data Summary'!CG194="Yes"),OFFSET('Water Data'!$H$9,0,10*ROW('Water Data'!H188)),NA())</f>
        <v>#N/A</v>
      </c>
      <c r="S194" s="97" t="e">
        <f ca="true">+IF(AND(ISNUMBER(OFFSET('Water Data'!$I$4,0,10*ROW('Water Data'!I188))),'Data Summary'!CH194="Yes"),100-OFFSET('Water Data'!$I$4,0,10*ROW('Water Data'!I188)),NA())</f>
        <v>#N/A</v>
      </c>
      <c r="T194" s="97" t="e">
        <f ca="true">+IF(AND(ISNUMBER(OFFSET('Water Data'!$I$6,0,10*ROW('Water Data'!I188))),'Data Summary'!CI194="Yes"),OFFSET('Water Data'!$I$6,0,10*ROW('Water Data'!I188)),NA())</f>
        <v>#N/A</v>
      </c>
      <c r="U194" s="97" t="e">
        <f ca="true">+IF(AND(ISNUMBER(OFFSET('Water Data'!$I$9,0,10*ROW('Water Data'!I188))),'Data Summary'!CJ194="Yes"),OFFSET('Water Data'!$I$9,0,10*ROW('Water Data'!I188)),NA())</f>
        <v>#N/A</v>
      </c>
      <c r="V194" s="98" t="e">
        <f ca="true">+IF(AND(ISNUMBER(OFFSET('Sanitation Data'!$D$4,0,10*ROW('Sanitation Data'!D188))),'Data Summary'!CK194="Yes"),100-OFFSET('Sanitation Data'!$D$4,0,10*ROW('Sanitation Data'!D188)),NA())</f>
        <v>#N/A</v>
      </c>
      <c r="W194" s="98" t="e">
        <f ca="true">+IF(AND(ISNUMBER(OFFSET('Sanitation Data'!$D$6,0,10*ROW('Sanitation Data'!D188))),'Data Summary'!CL194="Yes"),OFFSET('Sanitation Data'!$D$6,0,10*ROW('Sanitation Data'!D188)),NA())</f>
        <v>#N/A</v>
      </c>
      <c r="X194" s="98" t="e">
        <f ca="true">+IF(AND(ISNUMBER(OFFSET('Sanitation Data'!$D$10,0,10*ROW('Sanitation Data'!D188))),'Data Summary'!CM194="Yes"),OFFSET('Sanitation Data'!$D$10,0,10*ROW('Sanitation Data'!D188)),NA())</f>
        <v>#N/A</v>
      </c>
      <c r="Y194" s="98" t="e">
        <f ca="true">+IF(AND(ISNUMBER(OFFSET('Sanitation Data'!$D$11,0,10*ROW('Sanitation Data'!D188))),'Data Summary'!CN194="Yes"),OFFSET('Sanitation Data'!$D$11,0,10*ROW('Sanitation Data'!D188)),NA())</f>
        <v>#N/A</v>
      </c>
      <c r="Z194" s="98" t="e">
        <f ca="true">+IF(AND(ISNUMBER(OFFSET('Sanitation Data'!$D$12,0,10*ROW('Sanitation Data'!D188))),'Data Summary'!CO194="Yes"),OFFSET('Sanitation Data'!$D$12,0,10*ROW('Sanitation Data'!D188)),NA())</f>
        <v>#N/A</v>
      </c>
      <c r="AA194" s="98" t="e">
        <f ca="true">+IF(AND(ISNUMBER(OFFSET('Sanitation Data'!$E$4,0,10*ROW('Sanitation Data'!E188))),'Data Summary'!CP194="Yes"),100-OFFSET('Sanitation Data'!$E$4,0,10*ROW('Sanitation Data'!E188)),NA())</f>
        <v>#N/A</v>
      </c>
      <c r="AB194" s="98" t="e">
        <f ca="true">+IF(AND(ISNUMBER(OFFSET('Sanitation Data'!$E$6,0,10*ROW('Sanitation Data'!E188))),'Data Summary'!CQ194="Yes"),OFFSET('Sanitation Data'!$E$6,0,10*ROW('Sanitation Data'!E188)),NA())</f>
        <v>#N/A</v>
      </c>
      <c r="AC194" s="98" t="e">
        <f ca="true">+IF(AND(ISNUMBER(OFFSET('Sanitation Data'!$E$10,0,10*ROW('Sanitation Data'!E188))),'Data Summary'!CR194="Yes"),OFFSET('Sanitation Data'!$E$10,0,10*ROW('Sanitation Data'!E188)),NA())</f>
        <v>#N/A</v>
      </c>
      <c r="AD194" s="98" t="e">
        <f ca="true">+IF(AND(ISNUMBER(OFFSET('Sanitation Data'!$E$11,0,10*ROW('Sanitation Data'!E188))),'Data Summary'!CS194="Yes"),OFFSET('Sanitation Data'!$E$11,0,10*ROW('Sanitation Data'!E188)),NA())</f>
        <v>#N/A</v>
      </c>
      <c r="AE194" s="98" t="e">
        <f ca="true">+IF(AND(ISNUMBER(OFFSET('Sanitation Data'!$E$12,0,10*ROW('Sanitation Data'!E188))),'Data Summary'!CT194="Yes"),OFFSET('Sanitation Data'!$E$12,0,10*ROW('Sanitation Data'!E188)),NA())</f>
        <v>#N/A</v>
      </c>
      <c r="AF194" s="98" t="e">
        <f ca="true">+IF(AND(ISNUMBER(OFFSET('Sanitation Data'!$F$4,0,10*ROW('Sanitation Data'!F188))),'Data Summary'!CU194="Yes"),100-OFFSET('Sanitation Data'!$F$4,0,10*ROW('Sanitation Data'!F188)),NA())</f>
        <v>#N/A</v>
      </c>
      <c r="AG194" s="98" t="e">
        <f ca="true">+IF(AND(ISNUMBER(OFFSET('Sanitation Data'!$F$6,0,10*ROW('Sanitation Data'!F188))),'Data Summary'!CV194="Yes"),OFFSET('Sanitation Data'!$F$6,0,10*ROW('Sanitation Data'!F188)),NA())</f>
        <v>#N/A</v>
      </c>
      <c r="AH194" s="98" t="e">
        <f ca="true">+IF(AND(ISNUMBER(OFFSET('Sanitation Data'!$F$10,0,10*ROW('Sanitation Data'!F188))),'Data Summary'!CW194="Yes"),OFFSET('Sanitation Data'!$F$10,0,10*ROW('Sanitation Data'!F188)),NA())</f>
        <v>#N/A</v>
      </c>
      <c r="AI194" s="98" t="e">
        <f ca="true">+IF(AND(ISNUMBER(OFFSET('Sanitation Data'!$F$11,0,10*ROW('Sanitation Data'!F188))),'Data Summary'!CX194="Yes"),OFFSET('Sanitation Data'!$F$11,0,10*ROW('Sanitation Data'!F188)),NA())</f>
        <v>#N/A</v>
      </c>
      <c r="AJ194" s="98" t="e">
        <f ca="true">+IF(AND(ISNUMBER(OFFSET('Sanitation Data'!$F$12,0,10*ROW('Sanitation Data'!F188))),'Data Summary'!CY194="Yes"),OFFSET('Sanitation Data'!$F$12,0,10*ROW('Sanitation Data'!F188)),NA())</f>
        <v>#N/A</v>
      </c>
      <c r="AK194" s="98" t="e">
        <f ca="true">+IF(AND(ISNUMBER(OFFSET('Sanitation Data'!$G$4,0,10*ROW('Sanitation Data'!G188))),'Data Summary'!CZ194="Yes"),100-OFFSET('Sanitation Data'!$G$4,0,10*ROW('Sanitation Data'!G188)),NA())</f>
        <v>#N/A</v>
      </c>
      <c r="AL194" s="98" t="e">
        <f ca="true">+IF(AND(ISNUMBER(OFFSET('Sanitation Data'!$G$6,0,10*ROW('Sanitation Data'!G188))),'Data Summary'!DA194="Yes"),OFFSET('Sanitation Data'!$G$6,0,10*ROW('Sanitation Data'!G188)),NA())</f>
        <v>#N/A</v>
      </c>
      <c r="AM194" s="98" t="e">
        <f ca="true">+IF(AND(ISNUMBER(OFFSET('Sanitation Data'!$G$10,0,10*ROW('Sanitation Data'!G188))),'Data Summary'!DB194="Yes"),OFFSET('Sanitation Data'!$G$10,0,10*ROW('Sanitation Data'!G188)),NA())</f>
        <v>#N/A</v>
      </c>
      <c r="AN194" s="98" t="e">
        <f ca="true">+IF(AND(ISNUMBER(OFFSET('Sanitation Data'!$G$11,0,10*ROW('Sanitation Data'!G188))),'Data Summary'!DC194="Yes"),OFFSET('Sanitation Data'!$G$11,0,10*ROW('Sanitation Data'!G188)),NA())</f>
        <v>#N/A</v>
      </c>
      <c r="AO194" s="98" t="e">
        <f ca="true">+IF(AND(ISNUMBER(OFFSET('Sanitation Data'!$G$12,0,10*ROW('Sanitation Data'!G188))),'Data Summary'!DD194="Yes"),OFFSET('Sanitation Data'!$G$12,0,10*ROW('Sanitation Data'!G188)),NA())</f>
        <v>#N/A</v>
      </c>
      <c r="AP194" s="98" t="e">
        <f ca="true">+IF(AND(ISNUMBER(OFFSET('Sanitation Data'!$H$4,0,10*ROW('Sanitation Data'!H188))),'Data Summary'!DE194="Yes"),100-OFFSET('Sanitation Data'!$H$4,0,10*ROW('Sanitation Data'!H188)),NA())</f>
        <v>#N/A</v>
      </c>
      <c r="AQ194" s="98" t="e">
        <f ca="true">+IF(AND(ISNUMBER(OFFSET('Sanitation Data'!$H$6,0,10*ROW('Sanitation Data'!H188))),'Data Summary'!DF194="Yes"),OFFSET('Sanitation Data'!$H$6,0,10*ROW('Sanitation Data'!H188)),NA())</f>
        <v>#N/A</v>
      </c>
      <c r="AR194" s="98" t="e">
        <f ca="true">+IF(AND(ISNUMBER(OFFSET('Sanitation Data'!$H$10,0,10*ROW('Sanitation Data'!H188))),'Data Summary'!DG194="Yes"),OFFSET('Sanitation Data'!$H$10,0,10*ROW('Sanitation Data'!H188)),NA())</f>
        <v>#N/A</v>
      </c>
      <c r="AS194" s="98" t="e">
        <f ca="true">+IF(AND(ISNUMBER(OFFSET('Sanitation Data'!$H$11,0,10*ROW('Sanitation Data'!H188))),'Data Summary'!DH194="Yes"),OFFSET('Sanitation Data'!$H$11,0,10*ROW('Sanitation Data'!H188)),NA())</f>
        <v>#N/A</v>
      </c>
      <c r="AT194" s="98" t="e">
        <f ca="true">+IF(AND(ISNUMBER(OFFSET('Sanitation Data'!$H$12,0,10*ROW('Sanitation Data'!H188))),'Data Summary'!DI194="Yes"),OFFSET('Sanitation Data'!$H$12,0,10*ROW('Sanitation Data'!H188)),NA())</f>
        <v>#N/A</v>
      </c>
      <c r="AU194" s="98" t="e">
        <f ca="true">+IF(AND(ISNUMBER(OFFSET('Sanitation Data'!$I$4,0,10*ROW('Sanitation Data'!I188))),'Data Summary'!DJ194="Yes"),100-OFFSET('Sanitation Data'!$I$4,0,10*ROW('Sanitation Data'!I188)),NA())</f>
        <v>#N/A</v>
      </c>
      <c r="AV194" s="98" t="e">
        <f ca="true">+IF(AND(ISNUMBER(OFFSET('Sanitation Data'!$I$6,0,10*ROW('Sanitation Data'!I188))),'Data Summary'!DK194="Yes"),OFFSET('Sanitation Data'!$I$6,0,10*ROW('Sanitation Data'!I188)),NA())</f>
        <v>#N/A</v>
      </c>
      <c r="AW194" s="98" t="e">
        <f ca="true">+IF(AND(ISNUMBER(OFFSET('Sanitation Data'!$I$10,0,10*ROW('Sanitation Data'!I188))),'Data Summary'!DL194="Yes"),OFFSET('Sanitation Data'!$I$10,0,10*ROW('Sanitation Data'!I188)),NA())</f>
        <v>#N/A</v>
      </c>
      <c r="AX194" s="98" t="e">
        <f ca="true">+IF(AND(ISNUMBER(OFFSET('Sanitation Data'!$I$11,0,10*ROW('Sanitation Data'!I188))),'Data Summary'!DM194="Yes"),OFFSET('Sanitation Data'!$I$11,0,10*ROW('Sanitation Data'!I188)),NA())</f>
        <v>#N/A</v>
      </c>
      <c r="AY194" s="98" t="e">
        <f ca="true">+IF(AND(ISNUMBER(OFFSET('Sanitation Data'!$I$12,0,10*ROW('Sanitation Data'!I188))),'Data Summary'!DN194="Yes"),OFFSET('Sanitation Data'!$I$12,0,10*ROW('Sanitation Data'!I188)),NA())</f>
        <v>#N/A</v>
      </c>
      <c r="AZ194" s="99" t="e">
        <f ca="true">+IF(AND(ISNUMBER(OFFSET('Hygiene Data'!$D$5,0,10*ROW('Hygiene Data'!D188))),'Data Summary'!DO194="Yes"),OFFSET('Hygiene Data'!$D$5,0,10*ROW('Hygiene Data'!D188)),NA())</f>
        <v>#N/A</v>
      </c>
      <c r="BA194" s="99" t="e">
        <f ca="true">+IF(AND(ISNUMBER(OFFSET('Hygiene Data'!$D$7,0,10*ROW('Hygiene Data'!D188))),'Data Summary'!DP194="Yes"),OFFSET('Hygiene Data'!$D$7,0,10*ROW('Hygiene Data'!D188)),NA())</f>
        <v>#N/A</v>
      </c>
      <c r="BB194" s="99" t="e">
        <f ca="true">+IF(AND(ISNUMBER(OFFSET('Hygiene Data'!$D$9,0,10*ROW('Hygiene Data'!D188))),'Data Summary'!DQ194="Yes"),OFFSET('Hygiene Data'!$D$9,0,10*ROW('Hygiene Data'!D188)),NA())</f>
        <v>#N/A</v>
      </c>
      <c r="BC194" s="99" t="e">
        <f ca="true">+IF(AND(ISNUMBER(OFFSET('Hygiene Data'!$E$5,0,10*ROW('Hygiene Data'!E188))),'Data Summary'!DR194="Yes"),OFFSET('Hygiene Data'!$E$5,0,10*ROW('Hygiene Data'!E188)),NA())</f>
        <v>#N/A</v>
      </c>
      <c r="BD194" s="99" t="e">
        <f ca="true">+IF(AND(ISNUMBER(OFFSET('Hygiene Data'!$E$7,0,10*ROW('Hygiene Data'!E188))),'Data Summary'!DS194="Yes"),OFFSET('Hygiene Data'!$E$7,0,10*ROW('Hygiene Data'!E188)),NA())</f>
        <v>#N/A</v>
      </c>
      <c r="BE194" s="99" t="e">
        <f ca="true">+IF(AND(ISNUMBER(OFFSET('Hygiene Data'!$E$9,0,10*ROW('Hygiene Data'!E188))),'Data Summary'!DT194="Yes"),OFFSET('Hygiene Data'!$E$9,0,10*ROW('Hygiene Data'!E188)),NA())</f>
        <v>#N/A</v>
      </c>
      <c r="BF194" s="99" t="e">
        <f ca="true">+IF(AND(ISNUMBER(OFFSET('Hygiene Data'!$F$5,0,10*ROW('Hygiene Data'!F188))),'Data Summary'!DU194="Yes"),OFFSET('Hygiene Data'!$F$5,0,10*ROW('Hygiene Data'!F188)),NA())</f>
        <v>#N/A</v>
      </c>
      <c r="BG194" s="99" t="e">
        <f ca="true">+IF(AND(ISNUMBER(OFFSET('Hygiene Data'!$F$7,0,10*ROW('Hygiene Data'!F188))),'Data Summary'!DV194="Yes"),OFFSET('Hygiene Data'!$F$7,0,10*ROW('Hygiene Data'!F188)),NA())</f>
        <v>#N/A</v>
      </c>
      <c r="BH194" s="99" t="e">
        <f ca="true">+IF(AND(ISNUMBER(OFFSET('Hygiene Data'!$F$9,0,10*ROW('Hygiene Data'!F188))),'Data Summary'!DW194="Yes"),OFFSET('Hygiene Data'!$F$9,0,10*ROW('Hygiene Data'!F188)),NA())</f>
        <v>#N/A</v>
      </c>
      <c r="BI194" s="99" t="e">
        <f ca="true">+IF(AND(ISNUMBER(OFFSET('Hygiene Data'!$G$5,0,10*ROW('Hygiene Data'!G188))),'Data Summary'!DX194="Yes"),OFFSET('Hygiene Data'!$G$5,0,10*ROW('Hygiene Data'!G188)),NA())</f>
        <v>#N/A</v>
      </c>
      <c r="BJ194" s="99" t="e">
        <f ca="true">+IF(AND(ISNUMBER(OFFSET('Hygiene Data'!$G$7,0,10*ROW('Hygiene Data'!G188))),'Data Summary'!DY194="Yes"),OFFSET('Hygiene Data'!$G$7,0,10*ROW('Hygiene Data'!G188)),NA())</f>
        <v>#N/A</v>
      </c>
      <c r="BK194" s="99" t="e">
        <f ca="true">+IF(AND(ISNUMBER(OFFSET('Hygiene Data'!$G$9,0,10*ROW('Hygiene Data'!G188))),'Data Summary'!DZ194="Yes"),OFFSET('Hygiene Data'!$G$9,0,10*ROW('Hygiene Data'!G188)),NA())</f>
        <v>#N/A</v>
      </c>
      <c r="BL194" s="99" t="e">
        <f ca="true">+IF(AND(ISNUMBER(OFFSET('Hygiene Data'!$H$5,0,10*ROW('Hygiene Data'!H188))),'Data Summary'!EA194="Yes"),OFFSET('Hygiene Data'!$H$5,0,10*ROW('Hygiene Data'!H188)),NA())</f>
        <v>#N/A</v>
      </c>
      <c r="BM194" s="99" t="e">
        <f ca="true">+IF(AND(ISNUMBER(OFFSET('Hygiene Data'!$H$7,0,10*ROW('Hygiene Data'!H188))),'Data Summary'!EB194="Yes"),OFFSET('Hygiene Data'!$H$7,0,10*ROW('Hygiene Data'!H188)),NA())</f>
        <v>#N/A</v>
      </c>
      <c r="BN194" s="99" t="e">
        <f ca="true">+IF(AND(ISNUMBER(OFFSET('Hygiene Data'!$H$9,0,10*ROW('Hygiene Data'!H188))),'Data Summary'!EC194="Yes"),OFFSET('Hygiene Data'!$H$9,0,10*ROW('Hygiene Data'!H188)),NA())</f>
        <v>#N/A</v>
      </c>
      <c r="BO194" s="99" t="e">
        <f ca="true">+IF(AND(ISNUMBER(OFFSET('Hygiene Data'!$I$5,0,10*ROW('Hygiene Data'!I188))),'Data Summary'!ED194="Yes"),OFFSET('Hygiene Data'!$I$5,0,10*ROW('Hygiene Data'!I188)),NA())</f>
        <v>#N/A</v>
      </c>
      <c r="BP194" s="99" t="e">
        <f ca="true">+IF(AND(ISNUMBER(OFFSET('Hygiene Data'!$I$7,0,10*ROW('Hygiene Data'!I188))),'Data Summary'!EE194="Yes"),OFFSET('Hygiene Data'!$I$7,0,10*ROW('Hygiene Data'!I188)),NA())</f>
        <v>#N/A</v>
      </c>
      <c r="BQ194" s="99" t="e">
        <f ca="true">+IF(AND(ISNUMBER(OFFSET('Hygiene Data'!$I$9,0,10*ROW('Hygiene Data'!I188))),'Data Summary'!EF194="Yes"),OFFSET('Hygiene Data'!$I$9,0,10*ROW('Hygiene Data'!I188)),NA())</f>
        <v>#N/A</v>
      </c>
    </row>
    <row xmlns:x14ac="http://schemas.microsoft.com/office/spreadsheetml/2009/9/ac" r="195" x14ac:dyDescent="0.2">
      <c r="A195" s="337" t="e">
        <f ca="true">+RIGHT('Data Summary'!A195,LEN('Data Summary'!A195)-9)</f>
        <v>#VALUE!</v>
      </c>
      <c r="B195" s="38" t="str">
        <f ca="true">+IF(ISTEXT('Data Summary'!B195),'Data Summary'!B195,"")</f>
        <v/>
      </c>
      <c r="C195" s="336" t="e">
        <f ca="true">+VALUE('Data Summary'!C195)</f>
        <v>#VALUE!</v>
      </c>
      <c r="D195" s="97" t="e">
        <f ca="true">+IF(AND(ISNUMBER(OFFSET('Water Data'!$D$4,0,10*ROW('Water Data'!D189))),'Data Summary'!BS195="Yes"),100-OFFSET('Water Data'!$D$4,0,10*ROW('Water Data'!D189)),NA())</f>
        <v>#N/A</v>
      </c>
      <c r="E195" s="97" t="e">
        <f ca="true">+IF(AND(ISNUMBER(OFFSET('Water Data'!$D$6,0,10*ROW('Water Data'!D189))),'Data Summary'!BT195="Yes"),OFFSET('Water Data'!$D$6,0,10*ROW('Water Data'!D189)),NA())</f>
        <v>#N/A</v>
      </c>
      <c r="F195" s="97" t="e">
        <f ca="true">+IF(AND(ISNUMBER(OFFSET('Water Data'!$D$9,0,10*ROW('Water Data'!D189))),'Data Summary'!BU195="Yes"),OFFSET('Water Data'!$D$9,0,10*ROW('Water Data'!D189)),NA())</f>
        <v>#N/A</v>
      </c>
      <c r="G195" s="97" t="e">
        <f ca="true">+IF(AND(ISNUMBER(OFFSET('Water Data'!$E$4,0,10*ROW('Water Data'!E189))),'Data Summary'!BV195="Yes"),100-OFFSET('Water Data'!$E$4,0,10*ROW('Water Data'!E189)),NA())</f>
        <v>#N/A</v>
      </c>
      <c r="H195" s="97" t="e">
        <f ca="true">+IF(AND(ISNUMBER(OFFSET('Water Data'!$E$6,0,10*ROW('Water Data'!E189))),'Data Summary'!BW195="Yes"),OFFSET('Water Data'!$E$6,0,10*ROW('Water Data'!E189)),NA())</f>
        <v>#N/A</v>
      </c>
      <c r="I195" s="97" t="e">
        <f ca="true">+IF(AND(ISNUMBER(OFFSET('Water Data'!$E$9,0,10*ROW('Water Data'!E189))),'Data Summary'!BX195="Yes"),OFFSET('Water Data'!$E$9,0,10*ROW('Water Data'!E189)),NA())</f>
        <v>#N/A</v>
      </c>
      <c r="J195" s="97" t="e">
        <f ca="true">+IF(AND(ISNUMBER(OFFSET('Water Data'!$F$4,0,10*ROW('Water Data'!F189))),'Data Summary'!BY195="Yes"),100-OFFSET('Water Data'!$F$4,0,10*ROW('Water Data'!F189)),NA())</f>
        <v>#N/A</v>
      </c>
      <c r="K195" s="97" t="e">
        <f ca="true">+IF(AND(ISNUMBER(OFFSET('Water Data'!$F$6,0,10*ROW('Water Data'!F189))),'Data Summary'!BZ195="Yes"),OFFSET('Water Data'!$F$6,0,10*ROW('Water Data'!F189)),NA())</f>
        <v>#N/A</v>
      </c>
      <c r="L195" s="97" t="e">
        <f ca="true">+IF(AND(ISNUMBER(OFFSET('Water Data'!$F$9,0,10*ROW('Water Data'!F189))),'Data Summary'!CA195="Yes"),OFFSET('Water Data'!$F$9,0,10*ROW('Water Data'!F189)),NA())</f>
        <v>#N/A</v>
      </c>
      <c r="M195" s="97" t="e">
        <f ca="true">+IF(AND(ISNUMBER(OFFSET('Water Data'!$G$4,0,10*ROW('Water Data'!G189))),'Data Summary'!CB195="Yes"),100-OFFSET('Water Data'!$G$4,0,10*ROW('Water Data'!G189)),NA())</f>
        <v>#N/A</v>
      </c>
      <c r="N195" s="97" t="e">
        <f ca="true">+IF(AND(ISNUMBER(OFFSET('Water Data'!$G$6,0,10*ROW('Water Data'!G189))),'Data Summary'!CC195="Yes"),OFFSET('Water Data'!$G$6,0,10*ROW('Water Data'!G189)),NA())</f>
        <v>#N/A</v>
      </c>
      <c r="O195" s="97" t="e">
        <f ca="true">+IF(AND(ISNUMBER(OFFSET('Water Data'!$G$9,0,10*ROW('Water Data'!G189))),'Data Summary'!CD195="Yes"),OFFSET('Water Data'!$G$9,0,10*ROW('Water Data'!G189)),NA())</f>
        <v>#N/A</v>
      </c>
      <c r="P195" s="97" t="e">
        <f ca="true">+IF(AND(ISNUMBER(OFFSET('Water Data'!$H$4,0,10*ROW('Water Data'!H189))),'Data Summary'!CE195="Yes"),100-OFFSET('Water Data'!$H$4,0,10*ROW('Water Data'!H189)),NA())</f>
        <v>#N/A</v>
      </c>
      <c r="Q195" s="97" t="e">
        <f ca="true">+IF(AND(ISNUMBER(OFFSET('Water Data'!$H$6,0,10*ROW('Water Data'!H189))),'Data Summary'!CF195="Yes"),OFFSET('Water Data'!$H$6,0,10*ROW('Water Data'!H189)),NA())</f>
        <v>#N/A</v>
      </c>
      <c r="R195" s="97" t="e">
        <f ca="true">+IF(AND(ISNUMBER(OFFSET('Water Data'!$H$9,0,10*ROW('Water Data'!H189))),'Data Summary'!CG195="Yes"),OFFSET('Water Data'!$H$9,0,10*ROW('Water Data'!H189)),NA())</f>
        <v>#N/A</v>
      </c>
      <c r="S195" s="97" t="e">
        <f ca="true">+IF(AND(ISNUMBER(OFFSET('Water Data'!$I$4,0,10*ROW('Water Data'!I189))),'Data Summary'!CH195="Yes"),100-OFFSET('Water Data'!$I$4,0,10*ROW('Water Data'!I189)),NA())</f>
        <v>#N/A</v>
      </c>
      <c r="T195" s="97" t="e">
        <f ca="true">+IF(AND(ISNUMBER(OFFSET('Water Data'!$I$6,0,10*ROW('Water Data'!I189))),'Data Summary'!CI195="Yes"),OFFSET('Water Data'!$I$6,0,10*ROW('Water Data'!I189)),NA())</f>
        <v>#N/A</v>
      </c>
      <c r="U195" s="97" t="e">
        <f ca="true">+IF(AND(ISNUMBER(OFFSET('Water Data'!$I$9,0,10*ROW('Water Data'!I189))),'Data Summary'!CJ195="Yes"),OFFSET('Water Data'!$I$9,0,10*ROW('Water Data'!I189)),NA())</f>
        <v>#N/A</v>
      </c>
      <c r="V195" s="98" t="e">
        <f ca="true">+IF(AND(ISNUMBER(OFFSET('Sanitation Data'!$D$4,0,10*ROW('Sanitation Data'!D189))),'Data Summary'!CK195="Yes"),100-OFFSET('Sanitation Data'!$D$4,0,10*ROW('Sanitation Data'!D189)),NA())</f>
        <v>#N/A</v>
      </c>
      <c r="W195" s="98" t="e">
        <f ca="true">+IF(AND(ISNUMBER(OFFSET('Sanitation Data'!$D$6,0,10*ROW('Sanitation Data'!D189))),'Data Summary'!CL195="Yes"),OFFSET('Sanitation Data'!$D$6,0,10*ROW('Sanitation Data'!D189)),NA())</f>
        <v>#N/A</v>
      </c>
      <c r="X195" s="98" t="e">
        <f ca="true">+IF(AND(ISNUMBER(OFFSET('Sanitation Data'!$D$10,0,10*ROW('Sanitation Data'!D189))),'Data Summary'!CM195="Yes"),OFFSET('Sanitation Data'!$D$10,0,10*ROW('Sanitation Data'!D189)),NA())</f>
        <v>#N/A</v>
      </c>
      <c r="Y195" s="98" t="e">
        <f ca="true">+IF(AND(ISNUMBER(OFFSET('Sanitation Data'!$D$11,0,10*ROW('Sanitation Data'!D189))),'Data Summary'!CN195="Yes"),OFFSET('Sanitation Data'!$D$11,0,10*ROW('Sanitation Data'!D189)),NA())</f>
        <v>#N/A</v>
      </c>
      <c r="Z195" s="98" t="e">
        <f ca="true">+IF(AND(ISNUMBER(OFFSET('Sanitation Data'!$D$12,0,10*ROW('Sanitation Data'!D189))),'Data Summary'!CO195="Yes"),OFFSET('Sanitation Data'!$D$12,0,10*ROW('Sanitation Data'!D189)),NA())</f>
        <v>#N/A</v>
      </c>
      <c r="AA195" s="98" t="e">
        <f ca="true">+IF(AND(ISNUMBER(OFFSET('Sanitation Data'!$E$4,0,10*ROW('Sanitation Data'!E189))),'Data Summary'!CP195="Yes"),100-OFFSET('Sanitation Data'!$E$4,0,10*ROW('Sanitation Data'!E189)),NA())</f>
        <v>#N/A</v>
      </c>
      <c r="AB195" s="98" t="e">
        <f ca="true">+IF(AND(ISNUMBER(OFFSET('Sanitation Data'!$E$6,0,10*ROW('Sanitation Data'!E189))),'Data Summary'!CQ195="Yes"),OFFSET('Sanitation Data'!$E$6,0,10*ROW('Sanitation Data'!E189)),NA())</f>
        <v>#N/A</v>
      </c>
      <c r="AC195" s="98" t="e">
        <f ca="true">+IF(AND(ISNUMBER(OFFSET('Sanitation Data'!$E$10,0,10*ROW('Sanitation Data'!E189))),'Data Summary'!CR195="Yes"),OFFSET('Sanitation Data'!$E$10,0,10*ROW('Sanitation Data'!E189)),NA())</f>
        <v>#N/A</v>
      </c>
      <c r="AD195" s="98" t="e">
        <f ca="true">+IF(AND(ISNUMBER(OFFSET('Sanitation Data'!$E$11,0,10*ROW('Sanitation Data'!E189))),'Data Summary'!CS195="Yes"),OFFSET('Sanitation Data'!$E$11,0,10*ROW('Sanitation Data'!E189)),NA())</f>
        <v>#N/A</v>
      </c>
      <c r="AE195" s="98" t="e">
        <f ca="true">+IF(AND(ISNUMBER(OFFSET('Sanitation Data'!$E$12,0,10*ROW('Sanitation Data'!E189))),'Data Summary'!CT195="Yes"),OFFSET('Sanitation Data'!$E$12,0,10*ROW('Sanitation Data'!E189)),NA())</f>
        <v>#N/A</v>
      </c>
      <c r="AF195" s="98" t="e">
        <f ca="true">+IF(AND(ISNUMBER(OFFSET('Sanitation Data'!$F$4,0,10*ROW('Sanitation Data'!F189))),'Data Summary'!CU195="Yes"),100-OFFSET('Sanitation Data'!$F$4,0,10*ROW('Sanitation Data'!F189)),NA())</f>
        <v>#N/A</v>
      </c>
      <c r="AG195" s="98" t="e">
        <f ca="true">+IF(AND(ISNUMBER(OFFSET('Sanitation Data'!$F$6,0,10*ROW('Sanitation Data'!F189))),'Data Summary'!CV195="Yes"),OFFSET('Sanitation Data'!$F$6,0,10*ROW('Sanitation Data'!F189)),NA())</f>
        <v>#N/A</v>
      </c>
      <c r="AH195" s="98" t="e">
        <f ca="true">+IF(AND(ISNUMBER(OFFSET('Sanitation Data'!$F$10,0,10*ROW('Sanitation Data'!F189))),'Data Summary'!CW195="Yes"),OFFSET('Sanitation Data'!$F$10,0,10*ROW('Sanitation Data'!F189)),NA())</f>
        <v>#N/A</v>
      </c>
      <c r="AI195" s="98" t="e">
        <f ca="true">+IF(AND(ISNUMBER(OFFSET('Sanitation Data'!$F$11,0,10*ROW('Sanitation Data'!F189))),'Data Summary'!CX195="Yes"),OFFSET('Sanitation Data'!$F$11,0,10*ROW('Sanitation Data'!F189)),NA())</f>
        <v>#N/A</v>
      </c>
      <c r="AJ195" s="98" t="e">
        <f ca="true">+IF(AND(ISNUMBER(OFFSET('Sanitation Data'!$F$12,0,10*ROW('Sanitation Data'!F189))),'Data Summary'!CY195="Yes"),OFFSET('Sanitation Data'!$F$12,0,10*ROW('Sanitation Data'!F189)),NA())</f>
        <v>#N/A</v>
      </c>
      <c r="AK195" s="98" t="e">
        <f ca="true">+IF(AND(ISNUMBER(OFFSET('Sanitation Data'!$G$4,0,10*ROW('Sanitation Data'!G189))),'Data Summary'!CZ195="Yes"),100-OFFSET('Sanitation Data'!$G$4,0,10*ROW('Sanitation Data'!G189)),NA())</f>
        <v>#N/A</v>
      </c>
      <c r="AL195" s="98" t="e">
        <f ca="true">+IF(AND(ISNUMBER(OFFSET('Sanitation Data'!$G$6,0,10*ROW('Sanitation Data'!G189))),'Data Summary'!DA195="Yes"),OFFSET('Sanitation Data'!$G$6,0,10*ROW('Sanitation Data'!G189)),NA())</f>
        <v>#N/A</v>
      </c>
      <c r="AM195" s="98" t="e">
        <f ca="true">+IF(AND(ISNUMBER(OFFSET('Sanitation Data'!$G$10,0,10*ROW('Sanitation Data'!G189))),'Data Summary'!DB195="Yes"),OFFSET('Sanitation Data'!$G$10,0,10*ROW('Sanitation Data'!G189)),NA())</f>
        <v>#N/A</v>
      </c>
      <c r="AN195" s="98" t="e">
        <f ca="true">+IF(AND(ISNUMBER(OFFSET('Sanitation Data'!$G$11,0,10*ROW('Sanitation Data'!G189))),'Data Summary'!DC195="Yes"),OFFSET('Sanitation Data'!$G$11,0,10*ROW('Sanitation Data'!G189)),NA())</f>
        <v>#N/A</v>
      </c>
      <c r="AO195" s="98" t="e">
        <f ca="true">+IF(AND(ISNUMBER(OFFSET('Sanitation Data'!$G$12,0,10*ROW('Sanitation Data'!G189))),'Data Summary'!DD195="Yes"),OFFSET('Sanitation Data'!$G$12,0,10*ROW('Sanitation Data'!G189)),NA())</f>
        <v>#N/A</v>
      </c>
      <c r="AP195" s="98" t="e">
        <f ca="true">+IF(AND(ISNUMBER(OFFSET('Sanitation Data'!$H$4,0,10*ROW('Sanitation Data'!H189))),'Data Summary'!DE195="Yes"),100-OFFSET('Sanitation Data'!$H$4,0,10*ROW('Sanitation Data'!H189)),NA())</f>
        <v>#N/A</v>
      </c>
      <c r="AQ195" s="98" t="e">
        <f ca="true">+IF(AND(ISNUMBER(OFFSET('Sanitation Data'!$H$6,0,10*ROW('Sanitation Data'!H189))),'Data Summary'!DF195="Yes"),OFFSET('Sanitation Data'!$H$6,0,10*ROW('Sanitation Data'!H189)),NA())</f>
        <v>#N/A</v>
      </c>
      <c r="AR195" s="98" t="e">
        <f ca="true">+IF(AND(ISNUMBER(OFFSET('Sanitation Data'!$H$10,0,10*ROW('Sanitation Data'!H189))),'Data Summary'!DG195="Yes"),OFFSET('Sanitation Data'!$H$10,0,10*ROW('Sanitation Data'!H189)),NA())</f>
        <v>#N/A</v>
      </c>
      <c r="AS195" s="98" t="e">
        <f ca="true">+IF(AND(ISNUMBER(OFFSET('Sanitation Data'!$H$11,0,10*ROW('Sanitation Data'!H189))),'Data Summary'!DH195="Yes"),OFFSET('Sanitation Data'!$H$11,0,10*ROW('Sanitation Data'!H189)),NA())</f>
        <v>#N/A</v>
      </c>
      <c r="AT195" s="98" t="e">
        <f ca="true">+IF(AND(ISNUMBER(OFFSET('Sanitation Data'!$H$12,0,10*ROW('Sanitation Data'!H189))),'Data Summary'!DI195="Yes"),OFFSET('Sanitation Data'!$H$12,0,10*ROW('Sanitation Data'!H189)),NA())</f>
        <v>#N/A</v>
      </c>
      <c r="AU195" s="98" t="e">
        <f ca="true">+IF(AND(ISNUMBER(OFFSET('Sanitation Data'!$I$4,0,10*ROW('Sanitation Data'!I189))),'Data Summary'!DJ195="Yes"),100-OFFSET('Sanitation Data'!$I$4,0,10*ROW('Sanitation Data'!I189)),NA())</f>
        <v>#N/A</v>
      </c>
      <c r="AV195" s="98" t="e">
        <f ca="true">+IF(AND(ISNUMBER(OFFSET('Sanitation Data'!$I$6,0,10*ROW('Sanitation Data'!I189))),'Data Summary'!DK195="Yes"),OFFSET('Sanitation Data'!$I$6,0,10*ROW('Sanitation Data'!I189)),NA())</f>
        <v>#N/A</v>
      </c>
      <c r="AW195" s="98" t="e">
        <f ca="true">+IF(AND(ISNUMBER(OFFSET('Sanitation Data'!$I$10,0,10*ROW('Sanitation Data'!I189))),'Data Summary'!DL195="Yes"),OFFSET('Sanitation Data'!$I$10,0,10*ROW('Sanitation Data'!I189)),NA())</f>
        <v>#N/A</v>
      </c>
      <c r="AX195" s="98" t="e">
        <f ca="true">+IF(AND(ISNUMBER(OFFSET('Sanitation Data'!$I$11,0,10*ROW('Sanitation Data'!I189))),'Data Summary'!DM195="Yes"),OFFSET('Sanitation Data'!$I$11,0,10*ROW('Sanitation Data'!I189)),NA())</f>
        <v>#N/A</v>
      </c>
      <c r="AY195" s="98" t="e">
        <f ca="true">+IF(AND(ISNUMBER(OFFSET('Sanitation Data'!$I$12,0,10*ROW('Sanitation Data'!I189))),'Data Summary'!DN195="Yes"),OFFSET('Sanitation Data'!$I$12,0,10*ROW('Sanitation Data'!I189)),NA())</f>
        <v>#N/A</v>
      </c>
      <c r="AZ195" s="99" t="e">
        <f ca="true">+IF(AND(ISNUMBER(OFFSET('Hygiene Data'!$D$5,0,10*ROW('Hygiene Data'!D189))),'Data Summary'!DO195="Yes"),OFFSET('Hygiene Data'!$D$5,0,10*ROW('Hygiene Data'!D189)),NA())</f>
        <v>#N/A</v>
      </c>
      <c r="BA195" s="99" t="e">
        <f ca="true">+IF(AND(ISNUMBER(OFFSET('Hygiene Data'!$D$7,0,10*ROW('Hygiene Data'!D189))),'Data Summary'!DP195="Yes"),OFFSET('Hygiene Data'!$D$7,0,10*ROW('Hygiene Data'!D189)),NA())</f>
        <v>#N/A</v>
      </c>
      <c r="BB195" s="99" t="e">
        <f ca="true">+IF(AND(ISNUMBER(OFFSET('Hygiene Data'!$D$9,0,10*ROW('Hygiene Data'!D189))),'Data Summary'!DQ195="Yes"),OFFSET('Hygiene Data'!$D$9,0,10*ROW('Hygiene Data'!D189)),NA())</f>
        <v>#N/A</v>
      </c>
      <c r="BC195" s="99" t="e">
        <f ca="true">+IF(AND(ISNUMBER(OFFSET('Hygiene Data'!$E$5,0,10*ROW('Hygiene Data'!E189))),'Data Summary'!DR195="Yes"),OFFSET('Hygiene Data'!$E$5,0,10*ROW('Hygiene Data'!E189)),NA())</f>
        <v>#N/A</v>
      </c>
      <c r="BD195" s="99" t="e">
        <f ca="true">+IF(AND(ISNUMBER(OFFSET('Hygiene Data'!$E$7,0,10*ROW('Hygiene Data'!E189))),'Data Summary'!DS195="Yes"),OFFSET('Hygiene Data'!$E$7,0,10*ROW('Hygiene Data'!E189)),NA())</f>
        <v>#N/A</v>
      </c>
      <c r="BE195" s="99" t="e">
        <f ca="true">+IF(AND(ISNUMBER(OFFSET('Hygiene Data'!$E$9,0,10*ROW('Hygiene Data'!E189))),'Data Summary'!DT195="Yes"),OFFSET('Hygiene Data'!$E$9,0,10*ROW('Hygiene Data'!E189)),NA())</f>
        <v>#N/A</v>
      </c>
      <c r="BF195" s="99" t="e">
        <f ca="true">+IF(AND(ISNUMBER(OFFSET('Hygiene Data'!$F$5,0,10*ROW('Hygiene Data'!F189))),'Data Summary'!DU195="Yes"),OFFSET('Hygiene Data'!$F$5,0,10*ROW('Hygiene Data'!F189)),NA())</f>
        <v>#N/A</v>
      </c>
      <c r="BG195" s="99" t="e">
        <f ca="true">+IF(AND(ISNUMBER(OFFSET('Hygiene Data'!$F$7,0,10*ROW('Hygiene Data'!F189))),'Data Summary'!DV195="Yes"),OFFSET('Hygiene Data'!$F$7,0,10*ROW('Hygiene Data'!F189)),NA())</f>
        <v>#N/A</v>
      </c>
      <c r="BH195" s="99" t="e">
        <f ca="true">+IF(AND(ISNUMBER(OFFSET('Hygiene Data'!$F$9,0,10*ROW('Hygiene Data'!F189))),'Data Summary'!DW195="Yes"),OFFSET('Hygiene Data'!$F$9,0,10*ROW('Hygiene Data'!F189)),NA())</f>
        <v>#N/A</v>
      </c>
      <c r="BI195" s="99" t="e">
        <f ca="true">+IF(AND(ISNUMBER(OFFSET('Hygiene Data'!$G$5,0,10*ROW('Hygiene Data'!G189))),'Data Summary'!DX195="Yes"),OFFSET('Hygiene Data'!$G$5,0,10*ROW('Hygiene Data'!G189)),NA())</f>
        <v>#N/A</v>
      </c>
      <c r="BJ195" s="99" t="e">
        <f ca="true">+IF(AND(ISNUMBER(OFFSET('Hygiene Data'!$G$7,0,10*ROW('Hygiene Data'!G189))),'Data Summary'!DY195="Yes"),OFFSET('Hygiene Data'!$G$7,0,10*ROW('Hygiene Data'!G189)),NA())</f>
        <v>#N/A</v>
      </c>
      <c r="BK195" s="99" t="e">
        <f ca="true">+IF(AND(ISNUMBER(OFFSET('Hygiene Data'!$G$9,0,10*ROW('Hygiene Data'!G189))),'Data Summary'!DZ195="Yes"),OFFSET('Hygiene Data'!$G$9,0,10*ROW('Hygiene Data'!G189)),NA())</f>
        <v>#N/A</v>
      </c>
      <c r="BL195" s="99" t="e">
        <f ca="true">+IF(AND(ISNUMBER(OFFSET('Hygiene Data'!$H$5,0,10*ROW('Hygiene Data'!H189))),'Data Summary'!EA195="Yes"),OFFSET('Hygiene Data'!$H$5,0,10*ROW('Hygiene Data'!H189)),NA())</f>
        <v>#N/A</v>
      </c>
      <c r="BM195" s="99" t="e">
        <f ca="true">+IF(AND(ISNUMBER(OFFSET('Hygiene Data'!$H$7,0,10*ROW('Hygiene Data'!H189))),'Data Summary'!EB195="Yes"),OFFSET('Hygiene Data'!$H$7,0,10*ROW('Hygiene Data'!H189)),NA())</f>
        <v>#N/A</v>
      </c>
      <c r="BN195" s="99" t="e">
        <f ca="true">+IF(AND(ISNUMBER(OFFSET('Hygiene Data'!$H$9,0,10*ROW('Hygiene Data'!H189))),'Data Summary'!EC195="Yes"),OFFSET('Hygiene Data'!$H$9,0,10*ROW('Hygiene Data'!H189)),NA())</f>
        <v>#N/A</v>
      </c>
      <c r="BO195" s="99" t="e">
        <f ca="true">+IF(AND(ISNUMBER(OFFSET('Hygiene Data'!$I$5,0,10*ROW('Hygiene Data'!I189))),'Data Summary'!ED195="Yes"),OFFSET('Hygiene Data'!$I$5,0,10*ROW('Hygiene Data'!I189)),NA())</f>
        <v>#N/A</v>
      </c>
      <c r="BP195" s="99" t="e">
        <f ca="true">+IF(AND(ISNUMBER(OFFSET('Hygiene Data'!$I$7,0,10*ROW('Hygiene Data'!I189))),'Data Summary'!EE195="Yes"),OFFSET('Hygiene Data'!$I$7,0,10*ROW('Hygiene Data'!I189)),NA())</f>
        <v>#N/A</v>
      </c>
      <c r="BQ195" s="99" t="e">
        <f ca="true">+IF(AND(ISNUMBER(OFFSET('Hygiene Data'!$I$9,0,10*ROW('Hygiene Data'!I189))),'Data Summary'!EF195="Yes"),OFFSET('Hygiene Data'!$I$9,0,10*ROW('Hygiene Data'!I189)),NA())</f>
        <v>#N/A</v>
      </c>
    </row>
    <row xmlns:x14ac="http://schemas.microsoft.com/office/spreadsheetml/2009/9/ac" r="196" x14ac:dyDescent="0.2">
      <c r="A196" s="337" t="e">
        <f ca="true">+RIGHT('Data Summary'!A196,LEN('Data Summary'!A196)-9)</f>
        <v>#VALUE!</v>
      </c>
      <c r="B196" s="38" t="str">
        <f ca="true">+IF(ISTEXT('Data Summary'!B196),'Data Summary'!B196,"")</f>
        <v/>
      </c>
      <c r="C196" s="336" t="e">
        <f ca="true">+VALUE('Data Summary'!C196)</f>
        <v>#VALUE!</v>
      </c>
      <c r="D196" s="97" t="e">
        <f ca="true">+IF(AND(ISNUMBER(OFFSET('Water Data'!$D$4,0,10*ROW('Water Data'!D190))),'Data Summary'!BS196="Yes"),100-OFFSET('Water Data'!$D$4,0,10*ROW('Water Data'!D190)),NA())</f>
        <v>#N/A</v>
      </c>
      <c r="E196" s="97" t="e">
        <f ca="true">+IF(AND(ISNUMBER(OFFSET('Water Data'!$D$6,0,10*ROW('Water Data'!D190))),'Data Summary'!BT196="Yes"),OFFSET('Water Data'!$D$6,0,10*ROW('Water Data'!D190)),NA())</f>
        <v>#N/A</v>
      </c>
      <c r="F196" s="97" t="e">
        <f ca="true">+IF(AND(ISNUMBER(OFFSET('Water Data'!$D$9,0,10*ROW('Water Data'!D190))),'Data Summary'!BU196="Yes"),OFFSET('Water Data'!$D$9,0,10*ROW('Water Data'!D190)),NA())</f>
        <v>#N/A</v>
      </c>
      <c r="G196" s="97" t="e">
        <f ca="true">+IF(AND(ISNUMBER(OFFSET('Water Data'!$E$4,0,10*ROW('Water Data'!E190))),'Data Summary'!BV196="Yes"),100-OFFSET('Water Data'!$E$4,0,10*ROW('Water Data'!E190)),NA())</f>
        <v>#N/A</v>
      </c>
      <c r="H196" s="97" t="e">
        <f ca="true">+IF(AND(ISNUMBER(OFFSET('Water Data'!$E$6,0,10*ROW('Water Data'!E190))),'Data Summary'!BW196="Yes"),OFFSET('Water Data'!$E$6,0,10*ROW('Water Data'!E190)),NA())</f>
        <v>#N/A</v>
      </c>
      <c r="I196" s="97" t="e">
        <f ca="true">+IF(AND(ISNUMBER(OFFSET('Water Data'!$E$9,0,10*ROW('Water Data'!E190))),'Data Summary'!BX196="Yes"),OFFSET('Water Data'!$E$9,0,10*ROW('Water Data'!E190)),NA())</f>
        <v>#N/A</v>
      </c>
      <c r="J196" s="97" t="e">
        <f ca="true">+IF(AND(ISNUMBER(OFFSET('Water Data'!$F$4,0,10*ROW('Water Data'!F190))),'Data Summary'!BY196="Yes"),100-OFFSET('Water Data'!$F$4,0,10*ROW('Water Data'!F190)),NA())</f>
        <v>#N/A</v>
      </c>
      <c r="K196" s="97" t="e">
        <f ca="true">+IF(AND(ISNUMBER(OFFSET('Water Data'!$F$6,0,10*ROW('Water Data'!F190))),'Data Summary'!BZ196="Yes"),OFFSET('Water Data'!$F$6,0,10*ROW('Water Data'!F190)),NA())</f>
        <v>#N/A</v>
      </c>
      <c r="L196" s="97" t="e">
        <f ca="true">+IF(AND(ISNUMBER(OFFSET('Water Data'!$F$9,0,10*ROW('Water Data'!F190))),'Data Summary'!CA196="Yes"),OFFSET('Water Data'!$F$9,0,10*ROW('Water Data'!F190)),NA())</f>
        <v>#N/A</v>
      </c>
      <c r="M196" s="97" t="e">
        <f ca="true">+IF(AND(ISNUMBER(OFFSET('Water Data'!$G$4,0,10*ROW('Water Data'!G190))),'Data Summary'!CB196="Yes"),100-OFFSET('Water Data'!$G$4,0,10*ROW('Water Data'!G190)),NA())</f>
        <v>#N/A</v>
      </c>
      <c r="N196" s="97" t="e">
        <f ca="true">+IF(AND(ISNUMBER(OFFSET('Water Data'!$G$6,0,10*ROW('Water Data'!G190))),'Data Summary'!CC196="Yes"),OFFSET('Water Data'!$G$6,0,10*ROW('Water Data'!G190)),NA())</f>
        <v>#N/A</v>
      </c>
      <c r="O196" s="97" t="e">
        <f ca="true">+IF(AND(ISNUMBER(OFFSET('Water Data'!$G$9,0,10*ROW('Water Data'!G190))),'Data Summary'!CD196="Yes"),OFFSET('Water Data'!$G$9,0,10*ROW('Water Data'!G190)),NA())</f>
        <v>#N/A</v>
      </c>
      <c r="P196" s="97" t="e">
        <f ca="true">+IF(AND(ISNUMBER(OFFSET('Water Data'!$H$4,0,10*ROW('Water Data'!H190))),'Data Summary'!CE196="Yes"),100-OFFSET('Water Data'!$H$4,0,10*ROW('Water Data'!H190)),NA())</f>
        <v>#N/A</v>
      </c>
      <c r="Q196" s="97" t="e">
        <f ca="true">+IF(AND(ISNUMBER(OFFSET('Water Data'!$H$6,0,10*ROW('Water Data'!H190))),'Data Summary'!CF196="Yes"),OFFSET('Water Data'!$H$6,0,10*ROW('Water Data'!H190)),NA())</f>
        <v>#N/A</v>
      </c>
      <c r="R196" s="97" t="e">
        <f ca="true">+IF(AND(ISNUMBER(OFFSET('Water Data'!$H$9,0,10*ROW('Water Data'!H190))),'Data Summary'!CG196="Yes"),OFFSET('Water Data'!$H$9,0,10*ROW('Water Data'!H190)),NA())</f>
        <v>#N/A</v>
      </c>
      <c r="S196" s="97" t="e">
        <f ca="true">+IF(AND(ISNUMBER(OFFSET('Water Data'!$I$4,0,10*ROW('Water Data'!I190))),'Data Summary'!CH196="Yes"),100-OFFSET('Water Data'!$I$4,0,10*ROW('Water Data'!I190)),NA())</f>
        <v>#N/A</v>
      </c>
      <c r="T196" s="97" t="e">
        <f ca="true">+IF(AND(ISNUMBER(OFFSET('Water Data'!$I$6,0,10*ROW('Water Data'!I190))),'Data Summary'!CI196="Yes"),OFFSET('Water Data'!$I$6,0,10*ROW('Water Data'!I190)),NA())</f>
        <v>#N/A</v>
      </c>
      <c r="U196" s="97" t="e">
        <f ca="true">+IF(AND(ISNUMBER(OFFSET('Water Data'!$I$9,0,10*ROW('Water Data'!I190))),'Data Summary'!CJ196="Yes"),OFFSET('Water Data'!$I$9,0,10*ROW('Water Data'!I190)),NA())</f>
        <v>#N/A</v>
      </c>
      <c r="V196" s="98" t="e">
        <f ca="true">+IF(AND(ISNUMBER(OFFSET('Sanitation Data'!$D$4,0,10*ROW('Sanitation Data'!D190))),'Data Summary'!CK196="Yes"),100-OFFSET('Sanitation Data'!$D$4,0,10*ROW('Sanitation Data'!D190)),NA())</f>
        <v>#N/A</v>
      </c>
      <c r="W196" s="98" t="e">
        <f ca="true">+IF(AND(ISNUMBER(OFFSET('Sanitation Data'!$D$6,0,10*ROW('Sanitation Data'!D190))),'Data Summary'!CL196="Yes"),OFFSET('Sanitation Data'!$D$6,0,10*ROW('Sanitation Data'!D190)),NA())</f>
        <v>#N/A</v>
      </c>
      <c r="X196" s="98" t="e">
        <f ca="true">+IF(AND(ISNUMBER(OFFSET('Sanitation Data'!$D$10,0,10*ROW('Sanitation Data'!D190))),'Data Summary'!CM196="Yes"),OFFSET('Sanitation Data'!$D$10,0,10*ROW('Sanitation Data'!D190)),NA())</f>
        <v>#N/A</v>
      </c>
      <c r="Y196" s="98" t="e">
        <f ca="true">+IF(AND(ISNUMBER(OFFSET('Sanitation Data'!$D$11,0,10*ROW('Sanitation Data'!D190))),'Data Summary'!CN196="Yes"),OFFSET('Sanitation Data'!$D$11,0,10*ROW('Sanitation Data'!D190)),NA())</f>
        <v>#N/A</v>
      </c>
      <c r="Z196" s="98" t="e">
        <f ca="true">+IF(AND(ISNUMBER(OFFSET('Sanitation Data'!$D$12,0,10*ROW('Sanitation Data'!D190))),'Data Summary'!CO196="Yes"),OFFSET('Sanitation Data'!$D$12,0,10*ROW('Sanitation Data'!D190)),NA())</f>
        <v>#N/A</v>
      </c>
      <c r="AA196" s="98" t="e">
        <f ca="true">+IF(AND(ISNUMBER(OFFSET('Sanitation Data'!$E$4,0,10*ROW('Sanitation Data'!E190))),'Data Summary'!CP196="Yes"),100-OFFSET('Sanitation Data'!$E$4,0,10*ROW('Sanitation Data'!E190)),NA())</f>
        <v>#N/A</v>
      </c>
      <c r="AB196" s="98" t="e">
        <f ca="true">+IF(AND(ISNUMBER(OFFSET('Sanitation Data'!$E$6,0,10*ROW('Sanitation Data'!E190))),'Data Summary'!CQ196="Yes"),OFFSET('Sanitation Data'!$E$6,0,10*ROW('Sanitation Data'!E190)),NA())</f>
        <v>#N/A</v>
      </c>
      <c r="AC196" s="98" t="e">
        <f ca="true">+IF(AND(ISNUMBER(OFFSET('Sanitation Data'!$E$10,0,10*ROW('Sanitation Data'!E190))),'Data Summary'!CR196="Yes"),OFFSET('Sanitation Data'!$E$10,0,10*ROW('Sanitation Data'!E190)),NA())</f>
        <v>#N/A</v>
      </c>
      <c r="AD196" s="98" t="e">
        <f ca="true">+IF(AND(ISNUMBER(OFFSET('Sanitation Data'!$E$11,0,10*ROW('Sanitation Data'!E190))),'Data Summary'!CS196="Yes"),OFFSET('Sanitation Data'!$E$11,0,10*ROW('Sanitation Data'!E190)),NA())</f>
        <v>#N/A</v>
      </c>
      <c r="AE196" s="98" t="e">
        <f ca="true">+IF(AND(ISNUMBER(OFFSET('Sanitation Data'!$E$12,0,10*ROW('Sanitation Data'!E190))),'Data Summary'!CT196="Yes"),OFFSET('Sanitation Data'!$E$12,0,10*ROW('Sanitation Data'!E190)),NA())</f>
        <v>#N/A</v>
      </c>
      <c r="AF196" s="98" t="e">
        <f ca="true">+IF(AND(ISNUMBER(OFFSET('Sanitation Data'!$F$4,0,10*ROW('Sanitation Data'!F190))),'Data Summary'!CU196="Yes"),100-OFFSET('Sanitation Data'!$F$4,0,10*ROW('Sanitation Data'!F190)),NA())</f>
        <v>#N/A</v>
      </c>
      <c r="AG196" s="98" t="e">
        <f ca="true">+IF(AND(ISNUMBER(OFFSET('Sanitation Data'!$F$6,0,10*ROW('Sanitation Data'!F190))),'Data Summary'!CV196="Yes"),OFFSET('Sanitation Data'!$F$6,0,10*ROW('Sanitation Data'!F190)),NA())</f>
        <v>#N/A</v>
      </c>
      <c r="AH196" s="98" t="e">
        <f ca="true">+IF(AND(ISNUMBER(OFFSET('Sanitation Data'!$F$10,0,10*ROW('Sanitation Data'!F190))),'Data Summary'!CW196="Yes"),OFFSET('Sanitation Data'!$F$10,0,10*ROW('Sanitation Data'!F190)),NA())</f>
        <v>#N/A</v>
      </c>
      <c r="AI196" s="98" t="e">
        <f ca="true">+IF(AND(ISNUMBER(OFFSET('Sanitation Data'!$F$11,0,10*ROW('Sanitation Data'!F190))),'Data Summary'!CX196="Yes"),OFFSET('Sanitation Data'!$F$11,0,10*ROW('Sanitation Data'!F190)),NA())</f>
        <v>#N/A</v>
      </c>
      <c r="AJ196" s="98" t="e">
        <f ca="true">+IF(AND(ISNUMBER(OFFSET('Sanitation Data'!$F$12,0,10*ROW('Sanitation Data'!F190))),'Data Summary'!CY196="Yes"),OFFSET('Sanitation Data'!$F$12,0,10*ROW('Sanitation Data'!F190)),NA())</f>
        <v>#N/A</v>
      </c>
      <c r="AK196" s="98" t="e">
        <f ca="true">+IF(AND(ISNUMBER(OFFSET('Sanitation Data'!$G$4,0,10*ROW('Sanitation Data'!G190))),'Data Summary'!CZ196="Yes"),100-OFFSET('Sanitation Data'!$G$4,0,10*ROW('Sanitation Data'!G190)),NA())</f>
        <v>#N/A</v>
      </c>
      <c r="AL196" s="98" t="e">
        <f ca="true">+IF(AND(ISNUMBER(OFFSET('Sanitation Data'!$G$6,0,10*ROW('Sanitation Data'!G190))),'Data Summary'!DA196="Yes"),OFFSET('Sanitation Data'!$G$6,0,10*ROW('Sanitation Data'!G190)),NA())</f>
        <v>#N/A</v>
      </c>
      <c r="AM196" s="98" t="e">
        <f ca="true">+IF(AND(ISNUMBER(OFFSET('Sanitation Data'!$G$10,0,10*ROW('Sanitation Data'!G190))),'Data Summary'!DB196="Yes"),OFFSET('Sanitation Data'!$G$10,0,10*ROW('Sanitation Data'!G190)),NA())</f>
        <v>#N/A</v>
      </c>
      <c r="AN196" s="98" t="e">
        <f ca="true">+IF(AND(ISNUMBER(OFFSET('Sanitation Data'!$G$11,0,10*ROW('Sanitation Data'!G190))),'Data Summary'!DC196="Yes"),OFFSET('Sanitation Data'!$G$11,0,10*ROW('Sanitation Data'!G190)),NA())</f>
        <v>#N/A</v>
      </c>
      <c r="AO196" s="98" t="e">
        <f ca="true">+IF(AND(ISNUMBER(OFFSET('Sanitation Data'!$G$12,0,10*ROW('Sanitation Data'!G190))),'Data Summary'!DD196="Yes"),OFFSET('Sanitation Data'!$G$12,0,10*ROW('Sanitation Data'!G190)),NA())</f>
        <v>#N/A</v>
      </c>
      <c r="AP196" s="98" t="e">
        <f ca="true">+IF(AND(ISNUMBER(OFFSET('Sanitation Data'!$H$4,0,10*ROW('Sanitation Data'!H190))),'Data Summary'!DE196="Yes"),100-OFFSET('Sanitation Data'!$H$4,0,10*ROW('Sanitation Data'!H190)),NA())</f>
        <v>#N/A</v>
      </c>
      <c r="AQ196" s="98" t="e">
        <f ca="true">+IF(AND(ISNUMBER(OFFSET('Sanitation Data'!$H$6,0,10*ROW('Sanitation Data'!H190))),'Data Summary'!DF196="Yes"),OFFSET('Sanitation Data'!$H$6,0,10*ROW('Sanitation Data'!H190)),NA())</f>
        <v>#N/A</v>
      </c>
      <c r="AR196" s="98" t="e">
        <f ca="true">+IF(AND(ISNUMBER(OFFSET('Sanitation Data'!$H$10,0,10*ROW('Sanitation Data'!H190))),'Data Summary'!DG196="Yes"),OFFSET('Sanitation Data'!$H$10,0,10*ROW('Sanitation Data'!H190)),NA())</f>
        <v>#N/A</v>
      </c>
      <c r="AS196" s="98" t="e">
        <f ca="true">+IF(AND(ISNUMBER(OFFSET('Sanitation Data'!$H$11,0,10*ROW('Sanitation Data'!H190))),'Data Summary'!DH196="Yes"),OFFSET('Sanitation Data'!$H$11,0,10*ROW('Sanitation Data'!H190)),NA())</f>
        <v>#N/A</v>
      </c>
      <c r="AT196" s="98" t="e">
        <f ca="true">+IF(AND(ISNUMBER(OFFSET('Sanitation Data'!$H$12,0,10*ROW('Sanitation Data'!H190))),'Data Summary'!DI196="Yes"),OFFSET('Sanitation Data'!$H$12,0,10*ROW('Sanitation Data'!H190)),NA())</f>
        <v>#N/A</v>
      </c>
      <c r="AU196" s="98" t="e">
        <f ca="true">+IF(AND(ISNUMBER(OFFSET('Sanitation Data'!$I$4,0,10*ROW('Sanitation Data'!I190))),'Data Summary'!DJ196="Yes"),100-OFFSET('Sanitation Data'!$I$4,0,10*ROW('Sanitation Data'!I190)),NA())</f>
        <v>#N/A</v>
      </c>
      <c r="AV196" s="98" t="e">
        <f ca="true">+IF(AND(ISNUMBER(OFFSET('Sanitation Data'!$I$6,0,10*ROW('Sanitation Data'!I190))),'Data Summary'!DK196="Yes"),OFFSET('Sanitation Data'!$I$6,0,10*ROW('Sanitation Data'!I190)),NA())</f>
        <v>#N/A</v>
      </c>
      <c r="AW196" s="98" t="e">
        <f ca="true">+IF(AND(ISNUMBER(OFFSET('Sanitation Data'!$I$10,0,10*ROW('Sanitation Data'!I190))),'Data Summary'!DL196="Yes"),OFFSET('Sanitation Data'!$I$10,0,10*ROW('Sanitation Data'!I190)),NA())</f>
        <v>#N/A</v>
      </c>
      <c r="AX196" s="98" t="e">
        <f ca="true">+IF(AND(ISNUMBER(OFFSET('Sanitation Data'!$I$11,0,10*ROW('Sanitation Data'!I190))),'Data Summary'!DM196="Yes"),OFFSET('Sanitation Data'!$I$11,0,10*ROW('Sanitation Data'!I190)),NA())</f>
        <v>#N/A</v>
      </c>
      <c r="AY196" s="98" t="e">
        <f ca="true">+IF(AND(ISNUMBER(OFFSET('Sanitation Data'!$I$12,0,10*ROW('Sanitation Data'!I190))),'Data Summary'!DN196="Yes"),OFFSET('Sanitation Data'!$I$12,0,10*ROW('Sanitation Data'!I190)),NA())</f>
        <v>#N/A</v>
      </c>
      <c r="AZ196" s="99" t="e">
        <f ca="true">+IF(AND(ISNUMBER(OFFSET('Hygiene Data'!$D$5,0,10*ROW('Hygiene Data'!D190))),'Data Summary'!DO196="Yes"),OFFSET('Hygiene Data'!$D$5,0,10*ROW('Hygiene Data'!D190)),NA())</f>
        <v>#N/A</v>
      </c>
      <c r="BA196" s="99" t="e">
        <f ca="true">+IF(AND(ISNUMBER(OFFSET('Hygiene Data'!$D$7,0,10*ROW('Hygiene Data'!D190))),'Data Summary'!DP196="Yes"),OFFSET('Hygiene Data'!$D$7,0,10*ROW('Hygiene Data'!D190)),NA())</f>
        <v>#N/A</v>
      </c>
      <c r="BB196" s="99" t="e">
        <f ca="true">+IF(AND(ISNUMBER(OFFSET('Hygiene Data'!$D$9,0,10*ROW('Hygiene Data'!D190))),'Data Summary'!DQ196="Yes"),OFFSET('Hygiene Data'!$D$9,0,10*ROW('Hygiene Data'!D190)),NA())</f>
        <v>#N/A</v>
      </c>
      <c r="BC196" s="99" t="e">
        <f ca="true">+IF(AND(ISNUMBER(OFFSET('Hygiene Data'!$E$5,0,10*ROW('Hygiene Data'!E190))),'Data Summary'!DR196="Yes"),OFFSET('Hygiene Data'!$E$5,0,10*ROW('Hygiene Data'!E190)),NA())</f>
        <v>#N/A</v>
      </c>
      <c r="BD196" s="99" t="e">
        <f ca="true">+IF(AND(ISNUMBER(OFFSET('Hygiene Data'!$E$7,0,10*ROW('Hygiene Data'!E190))),'Data Summary'!DS196="Yes"),OFFSET('Hygiene Data'!$E$7,0,10*ROW('Hygiene Data'!E190)),NA())</f>
        <v>#N/A</v>
      </c>
      <c r="BE196" s="99" t="e">
        <f ca="true">+IF(AND(ISNUMBER(OFFSET('Hygiene Data'!$E$9,0,10*ROW('Hygiene Data'!E190))),'Data Summary'!DT196="Yes"),OFFSET('Hygiene Data'!$E$9,0,10*ROW('Hygiene Data'!E190)),NA())</f>
        <v>#N/A</v>
      </c>
      <c r="BF196" s="99" t="e">
        <f ca="true">+IF(AND(ISNUMBER(OFFSET('Hygiene Data'!$F$5,0,10*ROW('Hygiene Data'!F190))),'Data Summary'!DU196="Yes"),OFFSET('Hygiene Data'!$F$5,0,10*ROW('Hygiene Data'!F190)),NA())</f>
        <v>#N/A</v>
      </c>
      <c r="BG196" s="99" t="e">
        <f ca="true">+IF(AND(ISNUMBER(OFFSET('Hygiene Data'!$F$7,0,10*ROW('Hygiene Data'!F190))),'Data Summary'!DV196="Yes"),OFFSET('Hygiene Data'!$F$7,0,10*ROW('Hygiene Data'!F190)),NA())</f>
        <v>#N/A</v>
      </c>
      <c r="BH196" s="99" t="e">
        <f ca="true">+IF(AND(ISNUMBER(OFFSET('Hygiene Data'!$F$9,0,10*ROW('Hygiene Data'!F190))),'Data Summary'!DW196="Yes"),OFFSET('Hygiene Data'!$F$9,0,10*ROW('Hygiene Data'!F190)),NA())</f>
        <v>#N/A</v>
      </c>
      <c r="BI196" s="99" t="e">
        <f ca="true">+IF(AND(ISNUMBER(OFFSET('Hygiene Data'!$G$5,0,10*ROW('Hygiene Data'!G190))),'Data Summary'!DX196="Yes"),OFFSET('Hygiene Data'!$G$5,0,10*ROW('Hygiene Data'!G190)),NA())</f>
        <v>#N/A</v>
      </c>
      <c r="BJ196" s="99" t="e">
        <f ca="true">+IF(AND(ISNUMBER(OFFSET('Hygiene Data'!$G$7,0,10*ROW('Hygiene Data'!G190))),'Data Summary'!DY196="Yes"),OFFSET('Hygiene Data'!$G$7,0,10*ROW('Hygiene Data'!G190)),NA())</f>
        <v>#N/A</v>
      </c>
      <c r="BK196" s="99" t="e">
        <f ca="true">+IF(AND(ISNUMBER(OFFSET('Hygiene Data'!$G$9,0,10*ROW('Hygiene Data'!G190))),'Data Summary'!DZ196="Yes"),OFFSET('Hygiene Data'!$G$9,0,10*ROW('Hygiene Data'!G190)),NA())</f>
        <v>#N/A</v>
      </c>
      <c r="BL196" s="99" t="e">
        <f ca="true">+IF(AND(ISNUMBER(OFFSET('Hygiene Data'!$H$5,0,10*ROW('Hygiene Data'!H190))),'Data Summary'!EA196="Yes"),OFFSET('Hygiene Data'!$H$5,0,10*ROW('Hygiene Data'!H190)),NA())</f>
        <v>#N/A</v>
      </c>
      <c r="BM196" s="99" t="e">
        <f ca="true">+IF(AND(ISNUMBER(OFFSET('Hygiene Data'!$H$7,0,10*ROW('Hygiene Data'!H190))),'Data Summary'!EB196="Yes"),OFFSET('Hygiene Data'!$H$7,0,10*ROW('Hygiene Data'!H190)),NA())</f>
        <v>#N/A</v>
      </c>
      <c r="BN196" s="99" t="e">
        <f ca="true">+IF(AND(ISNUMBER(OFFSET('Hygiene Data'!$H$9,0,10*ROW('Hygiene Data'!H190))),'Data Summary'!EC196="Yes"),OFFSET('Hygiene Data'!$H$9,0,10*ROW('Hygiene Data'!H190)),NA())</f>
        <v>#N/A</v>
      </c>
      <c r="BO196" s="99" t="e">
        <f ca="true">+IF(AND(ISNUMBER(OFFSET('Hygiene Data'!$I$5,0,10*ROW('Hygiene Data'!I190))),'Data Summary'!ED196="Yes"),OFFSET('Hygiene Data'!$I$5,0,10*ROW('Hygiene Data'!I190)),NA())</f>
        <v>#N/A</v>
      </c>
      <c r="BP196" s="99" t="e">
        <f ca="true">+IF(AND(ISNUMBER(OFFSET('Hygiene Data'!$I$7,0,10*ROW('Hygiene Data'!I190))),'Data Summary'!EE196="Yes"),OFFSET('Hygiene Data'!$I$7,0,10*ROW('Hygiene Data'!I190)),NA())</f>
        <v>#N/A</v>
      </c>
      <c r="BQ196" s="99" t="e">
        <f ca="true">+IF(AND(ISNUMBER(OFFSET('Hygiene Data'!$I$9,0,10*ROW('Hygiene Data'!I190))),'Data Summary'!EF196="Yes"),OFFSET('Hygiene Data'!$I$9,0,10*ROW('Hygiene Data'!I190)),NA())</f>
        <v>#N/A</v>
      </c>
    </row>
    <row xmlns:x14ac="http://schemas.microsoft.com/office/spreadsheetml/2009/9/ac" r="197" x14ac:dyDescent="0.2">
      <c r="A197" s="337" t="e">
        <f ca="true">+RIGHT('Data Summary'!A197,LEN('Data Summary'!A197)-9)</f>
        <v>#VALUE!</v>
      </c>
      <c r="B197" s="38" t="str">
        <f ca="true">+IF(ISTEXT('Data Summary'!B197),'Data Summary'!B197,"")</f>
        <v/>
      </c>
      <c r="C197" s="336" t="e">
        <f ca="true">+VALUE('Data Summary'!C197)</f>
        <v>#VALUE!</v>
      </c>
      <c r="D197" s="97" t="e">
        <f ca="true">+IF(AND(ISNUMBER(OFFSET('Water Data'!$D$4,0,10*ROW('Water Data'!D191))),'Data Summary'!BS197="Yes"),100-OFFSET('Water Data'!$D$4,0,10*ROW('Water Data'!D191)),NA())</f>
        <v>#N/A</v>
      </c>
      <c r="E197" s="97" t="e">
        <f ca="true">+IF(AND(ISNUMBER(OFFSET('Water Data'!$D$6,0,10*ROW('Water Data'!D191))),'Data Summary'!BT197="Yes"),OFFSET('Water Data'!$D$6,0,10*ROW('Water Data'!D191)),NA())</f>
        <v>#N/A</v>
      </c>
      <c r="F197" s="97" t="e">
        <f ca="true">+IF(AND(ISNUMBER(OFFSET('Water Data'!$D$9,0,10*ROW('Water Data'!D191))),'Data Summary'!BU197="Yes"),OFFSET('Water Data'!$D$9,0,10*ROW('Water Data'!D191)),NA())</f>
        <v>#N/A</v>
      </c>
      <c r="G197" s="97" t="e">
        <f ca="true">+IF(AND(ISNUMBER(OFFSET('Water Data'!$E$4,0,10*ROW('Water Data'!E191))),'Data Summary'!BV197="Yes"),100-OFFSET('Water Data'!$E$4,0,10*ROW('Water Data'!E191)),NA())</f>
        <v>#N/A</v>
      </c>
      <c r="H197" s="97" t="e">
        <f ca="true">+IF(AND(ISNUMBER(OFFSET('Water Data'!$E$6,0,10*ROW('Water Data'!E191))),'Data Summary'!BW197="Yes"),OFFSET('Water Data'!$E$6,0,10*ROW('Water Data'!E191)),NA())</f>
        <v>#N/A</v>
      </c>
      <c r="I197" s="97" t="e">
        <f ca="true">+IF(AND(ISNUMBER(OFFSET('Water Data'!$E$9,0,10*ROW('Water Data'!E191))),'Data Summary'!BX197="Yes"),OFFSET('Water Data'!$E$9,0,10*ROW('Water Data'!E191)),NA())</f>
        <v>#N/A</v>
      </c>
      <c r="J197" s="97" t="e">
        <f ca="true">+IF(AND(ISNUMBER(OFFSET('Water Data'!$F$4,0,10*ROW('Water Data'!F191))),'Data Summary'!BY197="Yes"),100-OFFSET('Water Data'!$F$4,0,10*ROW('Water Data'!F191)),NA())</f>
        <v>#N/A</v>
      </c>
      <c r="K197" s="97" t="e">
        <f ca="true">+IF(AND(ISNUMBER(OFFSET('Water Data'!$F$6,0,10*ROW('Water Data'!F191))),'Data Summary'!BZ197="Yes"),OFFSET('Water Data'!$F$6,0,10*ROW('Water Data'!F191)),NA())</f>
        <v>#N/A</v>
      </c>
      <c r="L197" s="97" t="e">
        <f ca="true">+IF(AND(ISNUMBER(OFFSET('Water Data'!$F$9,0,10*ROW('Water Data'!F191))),'Data Summary'!CA197="Yes"),OFFSET('Water Data'!$F$9,0,10*ROW('Water Data'!F191)),NA())</f>
        <v>#N/A</v>
      </c>
      <c r="M197" s="97" t="e">
        <f ca="true">+IF(AND(ISNUMBER(OFFSET('Water Data'!$G$4,0,10*ROW('Water Data'!G191))),'Data Summary'!CB197="Yes"),100-OFFSET('Water Data'!$G$4,0,10*ROW('Water Data'!G191)),NA())</f>
        <v>#N/A</v>
      </c>
      <c r="N197" s="97" t="e">
        <f ca="true">+IF(AND(ISNUMBER(OFFSET('Water Data'!$G$6,0,10*ROW('Water Data'!G191))),'Data Summary'!CC197="Yes"),OFFSET('Water Data'!$G$6,0,10*ROW('Water Data'!G191)),NA())</f>
        <v>#N/A</v>
      </c>
      <c r="O197" s="97" t="e">
        <f ca="true">+IF(AND(ISNUMBER(OFFSET('Water Data'!$G$9,0,10*ROW('Water Data'!G191))),'Data Summary'!CD197="Yes"),OFFSET('Water Data'!$G$9,0,10*ROW('Water Data'!G191)),NA())</f>
        <v>#N/A</v>
      </c>
      <c r="P197" s="97" t="e">
        <f ca="true">+IF(AND(ISNUMBER(OFFSET('Water Data'!$H$4,0,10*ROW('Water Data'!H191))),'Data Summary'!CE197="Yes"),100-OFFSET('Water Data'!$H$4,0,10*ROW('Water Data'!H191)),NA())</f>
        <v>#N/A</v>
      </c>
      <c r="Q197" s="97" t="e">
        <f ca="true">+IF(AND(ISNUMBER(OFFSET('Water Data'!$H$6,0,10*ROW('Water Data'!H191))),'Data Summary'!CF197="Yes"),OFFSET('Water Data'!$H$6,0,10*ROW('Water Data'!H191)),NA())</f>
        <v>#N/A</v>
      </c>
      <c r="R197" s="97" t="e">
        <f ca="true">+IF(AND(ISNUMBER(OFFSET('Water Data'!$H$9,0,10*ROW('Water Data'!H191))),'Data Summary'!CG197="Yes"),OFFSET('Water Data'!$H$9,0,10*ROW('Water Data'!H191)),NA())</f>
        <v>#N/A</v>
      </c>
      <c r="S197" s="97" t="e">
        <f ca="true">+IF(AND(ISNUMBER(OFFSET('Water Data'!$I$4,0,10*ROW('Water Data'!I191))),'Data Summary'!CH197="Yes"),100-OFFSET('Water Data'!$I$4,0,10*ROW('Water Data'!I191)),NA())</f>
        <v>#N/A</v>
      </c>
      <c r="T197" s="97" t="e">
        <f ca="true">+IF(AND(ISNUMBER(OFFSET('Water Data'!$I$6,0,10*ROW('Water Data'!I191))),'Data Summary'!CI197="Yes"),OFFSET('Water Data'!$I$6,0,10*ROW('Water Data'!I191)),NA())</f>
        <v>#N/A</v>
      </c>
      <c r="U197" s="97" t="e">
        <f ca="true">+IF(AND(ISNUMBER(OFFSET('Water Data'!$I$9,0,10*ROW('Water Data'!I191))),'Data Summary'!CJ197="Yes"),OFFSET('Water Data'!$I$9,0,10*ROW('Water Data'!I191)),NA())</f>
        <v>#N/A</v>
      </c>
      <c r="V197" s="98" t="e">
        <f ca="true">+IF(AND(ISNUMBER(OFFSET('Sanitation Data'!$D$4,0,10*ROW('Sanitation Data'!D191))),'Data Summary'!CK197="Yes"),100-OFFSET('Sanitation Data'!$D$4,0,10*ROW('Sanitation Data'!D191)),NA())</f>
        <v>#N/A</v>
      </c>
      <c r="W197" s="98" t="e">
        <f ca="true">+IF(AND(ISNUMBER(OFFSET('Sanitation Data'!$D$6,0,10*ROW('Sanitation Data'!D191))),'Data Summary'!CL197="Yes"),OFFSET('Sanitation Data'!$D$6,0,10*ROW('Sanitation Data'!D191)),NA())</f>
        <v>#N/A</v>
      </c>
      <c r="X197" s="98" t="e">
        <f ca="true">+IF(AND(ISNUMBER(OFFSET('Sanitation Data'!$D$10,0,10*ROW('Sanitation Data'!D191))),'Data Summary'!CM197="Yes"),OFFSET('Sanitation Data'!$D$10,0,10*ROW('Sanitation Data'!D191)),NA())</f>
        <v>#N/A</v>
      </c>
      <c r="Y197" s="98" t="e">
        <f ca="true">+IF(AND(ISNUMBER(OFFSET('Sanitation Data'!$D$11,0,10*ROW('Sanitation Data'!D191))),'Data Summary'!CN197="Yes"),OFFSET('Sanitation Data'!$D$11,0,10*ROW('Sanitation Data'!D191)),NA())</f>
        <v>#N/A</v>
      </c>
      <c r="Z197" s="98" t="e">
        <f ca="true">+IF(AND(ISNUMBER(OFFSET('Sanitation Data'!$D$12,0,10*ROW('Sanitation Data'!D191))),'Data Summary'!CO197="Yes"),OFFSET('Sanitation Data'!$D$12,0,10*ROW('Sanitation Data'!D191)),NA())</f>
        <v>#N/A</v>
      </c>
      <c r="AA197" s="98" t="e">
        <f ca="true">+IF(AND(ISNUMBER(OFFSET('Sanitation Data'!$E$4,0,10*ROW('Sanitation Data'!E191))),'Data Summary'!CP197="Yes"),100-OFFSET('Sanitation Data'!$E$4,0,10*ROW('Sanitation Data'!E191)),NA())</f>
        <v>#N/A</v>
      </c>
      <c r="AB197" s="98" t="e">
        <f ca="true">+IF(AND(ISNUMBER(OFFSET('Sanitation Data'!$E$6,0,10*ROW('Sanitation Data'!E191))),'Data Summary'!CQ197="Yes"),OFFSET('Sanitation Data'!$E$6,0,10*ROW('Sanitation Data'!E191)),NA())</f>
        <v>#N/A</v>
      </c>
      <c r="AC197" s="98" t="e">
        <f ca="true">+IF(AND(ISNUMBER(OFFSET('Sanitation Data'!$E$10,0,10*ROW('Sanitation Data'!E191))),'Data Summary'!CR197="Yes"),OFFSET('Sanitation Data'!$E$10,0,10*ROW('Sanitation Data'!E191)),NA())</f>
        <v>#N/A</v>
      </c>
      <c r="AD197" s="98" t="e">
        <f ca="true">+IF(AND(ISNUMBER(OFFSET('Sanitation Data'!$E$11,0,10*ROW('Sanitation Data'!E191))),'Data Summary'!CS197="Yes"),OFFSET('Sanitation Data'!$E$11,0,10*ROW('Sanitation Data'!E191)),NA())</f>
        <v>#N/A</v>
      </c>
      <c r="AE197" s="98" t="e">
        <f ca="true">+IF(AND(ISNUMBER(OFFSET('Sanitation Data'!$E$12,0,10*ROW('Sanitation Data'!E191))),'Data Summary'!CT197="Yes"),OFFSET('Sanitation Data'!$E$12,0,10*ROW('Sanitation Data'!E191)),NA())</f>
        <v>#N/A</v>
      </c>
      <c r="AF197" s="98" t="e">
        <f ca="true">+IF(AND(ISNUMBER(OFFSET('Sanitation Data'!$F$4,0,10*ROW('Sanitation Data'!F191))),'Data Summary'!CU197="Yes"),100-OFFSET('Sanitation Data'!$F$4,0,10*ROW('Sanitation Data'!F191)),NA())</f>
        <v>#N/A</v>
      </c>
      <c r="AG197" s="98" t="e">
        <f ca="true">+IF(AND(ISNUMBER(OFFSET('Sanitation Data'!$F$6,0,10*ROW('Sanitation Data'!F191))),'Data Summary'!CV197="Yes"),OFFSET('Sanitation Data'!$F$6,0,10*ROW('Sanitation Data'!F191)),NA())</f>
        <v>#N/A</v>
      </c>
      <c r="AH197" s="98" t="e">
        <f ca="true">+IF(AND(ISNUMBER(OFFSET('Sanitation Data'!$F$10,0,10*ROW('Sanitation Data'!F191))),'Data Summary'!CW197="Yes"),OFFSET('Sanitation Data'!$F$10,0,10*ROW('Sanitation Data'!F191)),NA())</f>
        <v>#N/A</v>
      </c>
      <c r="AI197" s="98" t="e">
        <f ca="true">+IF(AND(ISNUMBER(OFFSET('Sanitation Data'!$F$11,0,10*ROW('Sanitation Data'!F191))),'Data Summary'!CX197="Yes"),OFFSET('Sanitation Data'!$F$11,0,10*ROW('Sanitation Data'!F191)),NA())</f>
        <v>#N/A</v>
      </c>
      <c r="AJ197" s="98" t="e">
        <f ca="true">+IF(AND(ISNUMBER(OFFSET('Sanitation Data'!$F$12,0,10*ROW('Sanitation Data'!F191))),'Data Summary'!CY197="Yes"),OFFSET('Sanitation Data'!$F$12,0,10*ROW('Sanitation Data'!F191)),NA())</f>
        <v>#N/A</v>
      </c>
      <c r="AK197" s="98" t="e">
        <f ca="true">+IF(AND(ISNUMBER(OFFSET('Sanitation Data'!$G$4,0,10*ROW('Sanitation Data'!G191))),'Data Summary'!CZ197="Yes"),100-OFFSET('Sanitation Data'!$G$4,0,10*ROW('Sanitation Data'!G191)),NA())</f>
        <v>#N/A</v>
      </c>
      <c r="AL197" s="98" t="e">
        <f ca="true">+IF(AND(ISNUMBER(OFFSET('Sanitation Data'!$G$6,0,10*ROW('Sanitation Data'!G191))),'Data Summary'!DA197="Yes"),OFFSET('Sanitation Data'!$G$6,0,10*ROW('Sanitation Data'!G191)),NA())</f>
        <v>#N/A</v>
      </c>
      <c r="AM197" s="98" t="e">
        <f ca="true">+IF(AND(ISNUMBER(OFFSET('Sanitation Data'!$G$10,0,10*ROW('Sanitation Data'!G191))),'Data Summary'!DB197="Yes"),OFFSET('Sanitation Data'!$G$10,0,10*ROW('Sanitation Data'!G191)),NA())</f>
        <v>#N/A</v>
      </c>
      <c r="AN197" s="98" t="e">
        <f ca="true">+IF(AND(ISNUMBER(OFFSET('Sanitation Data'!$G$11,0,10*ROW('Sanitation Data'!G191))),'Data Summary'!DC197="Yes"),OFFSET('Sanitation Data'!$G$11,0,10*ROW('Sanitation Data'!G191)),NA())</f>
        <v>#N/A</v>
      </c>
      <c r="AO197" s="98" t="e">
        <f ca="true">+IF(AND(ISNUMBER(OFFSET('Sanitation Data'!$G$12,0,10*ROW('Sanitation Data'!G191))),'Data Summary'!DD197="Yes"),OFFSET('Sanitation Data'!$G$12,0,10*ROW('Sanitation Data'!G191)),NA())</f>
        <v>#N/A</v>
      </c>
      <c r="AP197" s="98" t="e">
        <f ca="true">+IF(AND(ISNUMBER(OFFSET('Sanitation Data'!$H$4,0,10*ROW('Sanitation Data'!H191))),'Data Summary'!DE197="Yes"),100-OFFSET('Sanitation Data'!$H$4,0,10*ROW('Sanitation Data'!H191)),NA())</f>
        <v>#N/A</v>
      </c>
      <c r="AQ197" s="98" t="e">
        <f ca="true">+IF(AND(ISNUMBER(OFFSET('Sanitation Data'!$H$6,0,10*ROW('Sanitation Data'!H191))),'Data Summary'!DF197="Yes"),OFFSET('Sanitation Data'!$H$6,0,10*ROW('Sanitation Data'!H191)),NA())</f>
        <v>#N/A</v>
      </c>
      <c r="AR197" s="98" t="e">
        <f ca="true">+IF(AND(ISNUMBER(OFFSET('Sanitation Data'!$H$10,0,10*ROW('Sanitation Data'!H191))),'Data Summary'!DG197="Yes"),OFFSET('Sanitation Data'!$H$10,0,10*ROW('Sanitation Data'!H191)),NA())</f>
        <v>#N/A</v>
      </c>
      <c r="AS197" s="98" t="e">
        <f ca="true">+IF(AND(ISNUMBER(OFFSET('Sanitation Data'!$H$11,0,10*ROW('Sanitation Data'!H191))),'Data Summary'!DH197="Yes"),OFFSET('Sanitation Data'!$H$11,0,10*ROW('Sanitation Data'!H191)),NA())</f>
        <v>#N/A</v>
      </c>
      <c r="AT197" s="98" t="e">
        <f ca="true">+IF(AND(ISNUMBER(OFFSET('Sanitation Data'!$H$12,0,10*ROW('Sanitation Data'!H191))),'Data Summary'!DI197="Yes"),OFFSET('Sanitation Data'!$H$12,0,10*ROW('Sanitation Data'!H191)),NA())</f>
        <v>#N/A</v>
      </c>
      <c r="AU197" s="98" t="e">
        <f ca="true">+IF(AND(ISNUMBER(OFFSET('Sanitation Data'!$I$4,0,10*ROW('Sanitation Data'!I191))),'Data Summary'!DJ197="Yes"),100-OFFSET('Sanitation Data'!$I$4,0,10*ROW('Sanitation Data'!I191)),NA())</f>
        <v>#N/A</v>
      </c>
      <c r="AV197" s="98" t="e">
        <f ca="true">+IF(AND(ISNUMBER(OFFSET('Sanitation Data'!$I$6,0,10*ROW('Sanitation Data'!I191))),'Data Summary'!DK197="Yes"),OFFSET('Sanitation Data'!$I$6,0,10*ROW('Sanitation Data'!I191)),NA())</f>
        <v>#N/A</v>
      </c>
      <c r="AW197" s="98" t="e">
        <f ca="true">+IF(AND(ISNUMBER(OFFSET('Sanitation Data'!$I$10,0,10*ROW('Sanitation Data'!I191))),'Data Summary'!DL197="Yes"),OFFSET('Sanitation Data'!$I$10,0,10*ROW('Sanitation Data'!I191)),NA())</f>
        <v>#N/A</v>
      </c>
      <c r="AX197" s="98" t="e">
        <f ca="true">+IF(AND(ISNUMBER(OFFSET('Sanitation Data'!$I$11,0,10*ROW('Sanitation Data'!I191))),'Data Summary'!DM197="Yes"),OFFSET('Sanitation Data'!$I$11,0,10*ROW('Sanitation Data'!I191)),NA())</f>
        <v>#N/A</v>
      </c>
      <c r="AY197" s="98" t="e">
        <f ca="true">+IF(AND(ISNUMBER(OFFSET('Sanitation Data'!$I$12,0,10*ROW('Sanitation Data'!I191))),'Data Summary'!DN197="Yes"),OFFSET('Sanitation Data'!$I$12,0,10*ROW('Sanitation Data'!I191)),NA())</f>
        <v>#N/A</v>
      </c>
      <c r="AZ197" s="99" t="e">
        <f ca="true">+IF(AND(ISNUMBER(OFFSET('Hygiene Data'!$D$5,0,10*ROW('Hygiene Data'!D191))),'Data Summary'!DO197="Yes"),OFFSET('Hygiene Data'!$D$5,0,10*ROW('Hygiene Data'!D191)),NA())</f>
        <v>#N/A</v>
      </c>
      <c r="BA197" s="99" t="e">
        <f ca="true">+IF(AND(ISNUMBER(OFFSET('Hygiene Data'!$D$7,0,10*ROW('Hygiene Data'!D191))),'Data Summary'!DP197="Yes"),OFFSET('Hygiene Data'!$D$7,0,10*ROW('Hygiene Data'!D191)),NA())</f>
        <v>#N/A</v>
      </c>
      <c r="BB197" s="99" t="e">
        <f ca="true">+IF(AND(ISNUMBER(OFFSET('Hygiene Data'!$D$9,0,10*ROW('Hygiene Data'!D191))),'Data Summary'!DQ197="Yes"),OFFSET('Hygiene Data'!$D$9,0,10*ROW('Hygiene Data'!D191)),NA())</f>
        <v>#N/A</v>
      </c>
      <c r="BC197" s="99" t="e">
        <f ca="true">+IF(AND(ISNUMBER(OFFSET('Hygiene Data'!$E$5,0,10*ROW('Hygiene Data'!E191))),'Data Summary'!DR197="Yes"),OFFSET('Hygiene Data'!$E$5,0,10*ROW('Hygiene Data'!E191)),NA())</f>
        <v>#N/A</v>
      </c>
      <c r="BD197" s="99" t="e">
        <f ca="true">+IF(AND(ISNUMBER(OFFSET('Hygiene Data'!$E$7,0,10*ROW('Hygiene Data'!E191))),'Data Summary'!DS197="Yes"),OFFSET('Hygiene Data'!$E$7,0,10*ROW('Hygiene Data'!E191)),NA())</f>
        <v>#N/A</v>
      </c>
      <c r="BE197" s="99" t="e">
        <f ca="true">+IF(AND(ISNUMBER(OFFSET('Hygiene Data'!$E$9,0,10*ROW('Hygiene Data'!E191))),'Data Summary'!DT197="Yes"),OFFSET('Hygiene Data'!$E$9,0,10*ROW('Hygiene Data'!E191)),NA())</f>
        <v>#N/A</v>
      </c>
      <c r="BF197" s="99" t="e">
        <f ca="true">+IF(AND(ISNUMBER(OFFSET('Hygiene Data'!$F$5,0,10*ROW('Hygiene Data'!F191))),'Data Summary'!DU197="Yes"),OFFSET('Hygiene Data'!$F$5,0,10*ROW('Hygiene Data'!F191)),NA())</f>
        <v>#N/A</v>
      </c>
      <c r="BG197" s="99" t="e">
        <f ca="true">+IF(AND(ISNUMBER(OFFSET('Hygiene Data'!$F$7,0,10*ROW('Hygiene Data'!F191))),'Data Summary'!DV197="Yes"),OFFSET('Hygiene Data'!$F$7,0,10*ROW('Hygiene Data'!F191)),NA())</f>
        <v>#N/A</v>
      </c>
      <c r="BH197" s="99" t="e">
        <f ca="true">+IF(AND(ISNUMBER(OFFSET('Hygiene Data'!$F$9,0,10*ROW('Hygiene Data'!F191))),'Data Summary'!DW197="Yes"),OFFSET('Hygiene Data'!$F$9,0,10*ROW('Hygiene Data'!F191)),NA())</f>
        <v>#N/A</v>
      </c>
      <c r="BI197" s="99" t="e">
        <f ca="true">+IF(AND(ISNUMBER(OFFSET('Hygiene Data'!$G$5,0,10*ROW('Hygiene Data'!G191))),'Data Summary'!DX197="Yes"),OFFSET('Hygiene Data'!$G$5,0,10*ROW('Hygiene Data'!G191)),NA())</f>
        <v>#N/A</v>
      </c>
      <c r="BJ197" s="99" t="e">
        <f ca="true">+IF(AND(ISNUMBER(OFFSET('Hygiene Data'!$G$7,0,10*ROW('Hygiene Data'!G191))),'Data Summary'!DY197="Yes"),OFFSET('Hygiene Data'!$G$7,0,10*ROW('Hygiene Data'!G191)),NA())</f>
        <v>#N/A</v>
      </c>
      <c r="BK197" s="99" t="e">
        <f ca="true">+IF(AND(ISNUMBER(OFFSET('Hygiene Data'!$G$9,0,10*ROW('Hygiene Data'!G191))),'Data Summary'!DZ197="Yes"),OFFSET('Hygiene Data'!$G$9,0,10*ROW('Hygiene Data'!G191)),NA())</f>
        <v>#N/A</v>
      </c>
      <c r="BL197" s="99" t="e">
        <f ca="true">+IF(AND(ISNUMBER(OFFSET('Hygiene Data'!$H$5,0,10*ROW('Hygiene Data'!H191))),'Data Summary'!EA197="Yes"),OFFSET('Hygiene Data'!$H$5,0,10*ROW('Hygiene Data'!H191)),NA())</f>
        <v>#N/A</v>
      </c>
      <c r="BM197" s="99" t="e">
        <f ca="true">+IF(AND(ISNUMBER(OFFSET('Hygiene Data'!$H$7,0,10*ROW('Hygiene Data'!H191))),'Data Summary'!EB197="Yes"),OFFSET('Hygiene Data'!$H$7,0,10*ROW('Hygiene Data'!H191)),NA())</f>
        <v>#N/A</v>
      </c>
      <c r="BN197" s="99" t="e">
        <f ca="true">+IF(AND(ISNUMBER(OFFSET('Hygiene Data'!$H$9,0,10*ROW('Hygiene Data'!H191))),'Data Summary'!EC197="Yes"),OFFSET('Hygiene Data'!$H$9,0,10*ROW('Hygiene Data'!H191)),NA())</f>
        <v>#N/A</v>
      </c>
      <c r="BO197" s="99" t="e">
        <f ca="true">+IF(AND(ISNUMBER(OFFSET('Hygiene Data'!$I$5,0,10*ROW('Hygiene Data'!I191))),'Data Summary'!ED197="Yes"),OFFSET('Hygiene Data'!$I$5,0,10*ROW('Hygiene Data'!I191)),NA())</f>
        <v>#N/A</v>
      </c>
      <c r="BP197" s="99" t="e">
        <f ca="true">+IF(AND(ISNUMBER(OFFSET('Hygiene Data'!$I$7,0,10*ROW('Hygiene Data'!I191))),'Data Summary'!EE197="Yes"),OFFSET('Hygiene Data'!$I$7,0,10*ROW('Hygiene Data'!I191)),NA())</f>
        <v>#N/A</v>
      </c>
      <c r="BQ197" s="99" t="e">
        <f ca="true">+IF(AND(ISNUMBER(OFFSET('Hygiene Data'!$I$9,0,10*ROW('Hygiene Data'!I191))),'Data Summary'!EF197="Yes"),OFFSET('Hygiene Data'!$I$9,0,10*ROW('Hygiene Data'!I191)),NA())</f>
        <v>#N/A</v>
      </c>
    </row>
    <row xmlns:x14ac="http://schemas.microsoft.com/office/spreadsheetml/2009/9/ac" r="198" x14ac:dyDescent="0.2">
      <c r="A198" s="337" t="e">
        <f ca="true">+RIGHT('Data Summary'!A198,LEN('Data Summary'!A198)-9)</f>
        <v>#VALUE!</v>
      </c>
      <c r="B198" s="38" t="str">
        <f ca="true">+IF(ISTEXT('Data Summary'!B198),'Data Summary'!B198,"")</f>
        <v/>
      </c>
      <c r="C198" s="336" t="e">
        <f ca="true">+VALUE('Data Summary'!C198)</f>
        <v>#VALUE!</v>
      </c>
      <c r="D198" s="97" t="e">
        <f ca="true">+IF(AND(ISNUMBER(OFFSET('Water Data'!$D$4,0,10*ROW('Water Data'!D192))),'Data Summary'!BS198="Yes"),100-OFFSET('Water Data'!$D$4,0,10*ROW('Water Data'!D192)),NA())</f>
        <v>#N/A</v>
      </c>
      <c r="E198" s="97" t="e">
        <f ca="true">+IF(AND(ISNUMBER(OFFSET('Water Data'!$D$6,0,10*ROW('Water Data'!D192))),'Data Summary'!BT198="Yes"),OFFSET('Water Data'!$D$6,0,10*ROW('Water Data'!D192)),NA())</f>
        <v>#N/A</v>
      </c>
      <c r="F198" s="97" t="e">
        <f ca="true">+IF(AND(ISNUMBER(OFFSET('Water Data'!$D$9,0,10*ROW('Water Data'!D192))),'Data Summary'!BU198="Yes"),OFFSET('Water Data'!$D$9,0,10*ROW('Water Data'!D192)),NA())</f>
        <v>#N/A</v>
      </c>
      <c r="G198" s="97" t="e">
        <f ca="true">+IF(AND(ISNUMBER(OFFSET('Water Data'!$E$4,0,10*ROW('Water Data'!E192))),'Data Summary'!BV198="Yes"),100-OFFSET('Water Data'!$E$4,0,10*ROW('Water Data'!E192)),NA())</f>
        <v>#N/A</v>
      </c>
      <c r="H198" s="97" t="e">
        <f ca="true">+IF(AND(ISNUMBER(OFFSET('Water Data'!$E$6,0,10*ROW('Water Data'!E192))),'Data Summary'!BW198="Yes"),OFFSET('Water Data'!$E$6,0,10*ROW('Water Data'!E192)),NA())</f>
        <v>#N/A</v>
      </c>
      <c r="I198" s="97" t="e">
        <f ca="true">+IF(AND(ISNUMBER(OFFSET('Water Data'!$E$9,0,10*ROW('Water Data'!E192))),'Data Summary'!BX198="Yes"),OFFSET('Water Data'!$E$9,0,10*ROW('Water Data'!E192)),NA())</f>
        <v>#N/A</v>
      </c>
      <c r="J198" s="97" t="e">
        <f ca="true">+IF(AND(ISNUMBER(OFFSET('Water Data'!$F$4,0,10*ROW('Water Data'!F192))),'Data Summary'!BY198="Yes"),100-OFFSET('Water Data'!$F$4,0,10*ROW('Water Data'!F192)),NA())</f>
        <v>#N/A</v>
      </c>
      <c r="K198" s="97" t="e">
        <f ca="true">+IF(AND(ISNUMBER(OFFSET('Water Data'!$F$6,0,10*ROW('Water Data'!F192))),'Data Summary'!BZ198="Yes"),OFFSET('Water Data'!$F$6,0,10*ROW('Water Data'!F192)),NA())</f>
        <v>#N/A</v>
      </c>
      <c r="L198" s="97" t="e">
        <f ca="true">+IF(AND(ISNUMBER(OFFSET('Water Data'!$F$9,0,10*ROW('Water Data'!F192))),'Data Summary'!CA198="Yes"),OFFSET('Water Data'!$F$9,0,10*ROW('Water Data'!F192)),NA())</f>
        <v>#N/A</v>
      </c>
      <c r="M198" s="97" t="e">
        <f ca="true">+IF(AND(ISNUMBER(OFFSET('Water Data'!$G$4,0,10*ROW('Water Data'!G192))),'Data Summary'!CB198="Yes"),100-OFFSET('Water Data'!$G$4,0,10*ROW('Water Data'!G192)),NA())</f>
        <v>#N/A</v>
      </c>
      <c r="N198" s="97" t="e">
        <f ca="true">+IF(AND(ISNUMBER(OFFSET('Water Data'!$G$6,0,10*ROW('Water Data'!G192))),'Data Summary'!CC198="Yes"),OFFSET('Water Data'!$G$6,0,10*ROW('Water Data'!G192)),NA())</f>
        <v>#N/A</v>
      </c>
      <c r="O198" s="97" t="e">
        <f ca="true">+IF(AND(ISNUMBER(OFFSET('Water Data'!$G$9,0,10*ROW('Water Data'!G192))),'Data Summary'!CD198="Yes"),OFFSET('Water Data'!$G$9,0,10*ROW('Water Data'!G192)),NA())</f>
        <v>#N/A</v>
      </c>
      <c r="P198" s="97" t="e">
        <f ca="true">+IF(AND(ISNUMBER(OFFSET('Water Data'!$H$4,0,10*ROW('Water Data'!H192))),'Data Summary'!CE198="Yes"),100-OFFSET('Water Data'!$H$4,0,10*ROW('Water Data'!H192)),NA())</f>
        <v>#N/A</v>
      </c>
      <c r="Q198" s="97" t="e">
        <f ca="true">+IF(AND(ISNUMBER(OFFSET('Water Data'!$H$6,0,10*ROW('Water Data'!H192))),'Data Summary'!CF198="Yes"),OFFSET('Water Data'!$H$6,0,10*ROW('Water Data'!H192)),NA())</f>
        <v>#N/A</v>
      </c>
      <c r="R198" s="97" t="e">
        <f ca="true">+IF(AND(ISNUMBER(OFFSET('Water Data'!$H$9,0,10*ROW('Water Data'!H192))),'Data Summary'!CG198="Yes"),OFFSET('Water Data'!$H$9,0,10*ROW('Water Data'!H192)),NA())</f>
        <v>#N/A</v>
      </c>
      <c r="S198" s="97" t="e">
        <f ca="true">+IF(AND(ISNUMBER(OFFSET('Water Data'!$I$4,0,10*ROW('Water Data'!I192))),'Data Summary'!CH198="Yes"),100-OFFSET('Water Data'!$I$4,0,10*ROW('Water Data'!I192)),NA())</f>
        <v>#N/A</v>
      </c>
      <c r="T198" s="97" t="e">
        <f ca="true">+IF(AND(ISNUMBER(OFFSET('Water Data'!$I$6,0,10*ROW('Water Data'!I192))),'Data Summary'!CI198="Yes"),OFFSET('Water Data'!$I$6,0,10*ROW('Water Data'!I192)),NA())</f>
        <v>#N/A</v>
      </c>
      <c r="U198" s="97" t="e">
        <f ca="true">+IF(AND(ISNUMBER(OFFSET('Water Data'!$I$9,0,10*ROW('Water Data'!I192))),'Data Summary'!CJ198="Yes"),OFFSET('Water Data'!$I$9,0,10*ROW('Water Data'!I192)),NA())</f>
        <v>#N/A</v>
      </c>
      <c r="V198" s="98" t="e">
        <f ca="true">+IF(AND(ISNUMBER(OFFSET('Sanitation Data'!$D$4,0,10*ROW('Sanitation Data'!D192))),'Data Summary'!CK198="Yes"),100-OFFSET('Sanitation Data'!$D$4,0,10*ROW('Sanitation Data'!D192)),NA())</f>
        <v>#N/A</v>
      </c>
      <c r="W198" s="98" t="e">
        <f ca="true">+IF(AND(ISNUMBER(OFFSET('Sanitation Data'!$D$6,0,10*ROW('Sanitation Data'!D192))),'Data Summary'!CL198="Yes"),OFFSET('Sanitation Data'!$D$6,0,10*ROW('Sanitation Data'!D192)),NA())</f>
        <v>#N/A</v>
      </c>
      <c r="X198" s="98" t="e">
        <f ca="true">+IF(AND(ISNUMBER(OFFSET('Sanitation Data'!$D$10,0,10*ROW('Sanitation Data'!D192))),'Data Summary'!CM198="Yes"),OFFSET('Sanitation Data'!$D$10,0,10*ROW('Sanitation Data'!D192)),NA())</f>
        <v>#N/A</v>
      </c>
      <c r="Y198" s="98" t="e">
        <f ca="true">+IF(AND(ISNUMBER(OFFSET('Sanitation Data'!$D$11,0,10*ROW('Sanitation Data'!D192))),'Data Summary'!CN198="Yes"),OFFSET('Sanitation Data'!$D$11,0,10*ROW('Sanitation Data'!D192)),NA())</f>
        <v>#N/A</v>
      </c>
      <c r="Z198" s="98" t="e">
        <f ca="true">+IF(AND(ISNUMBER(OFFSET('Sanitation Data'!$D$12,0,10*ROW('Sanitation Data'!D192))),'Data Summary'!CO198="Yes"),OFFSET('Sanitation Data'!$D$12,0,10*ROW('Sanitation Data'!D192)),NA())</f>
        <v>#N/A</v>
      </c>
      <c r="AA198" s="98" t="e">
        <f ca="true">+IF(AND(ISNUMBER(OFFSET('Sanitation Data'!$E$4,0,10*ROW('Sanitation Data'!E192))),'Data Summary'!CP198="Yes"),100-OFFSET('Sanitation Data'!$E$4,0,10*ROW('Sanitation Data'!E192)),NA())</f>
        <v>#N/A</v>
      </c>
      <c r="AB198" s="98" t="e">
        <f ca="true">+IF(AND(ISNUMBER(OFFSET('Sanitation Data'!$E$6,0,10*ROW('Sanitation Data'!E192))),'Data Summary'!CQ198="Yes"),OFFSET('Sanitation Data'!$E$6,0,10*ROW('Sanitation Data'!E192)),NA())</f>
        <v>#N/A</v>
      </c>
      <c r="AC198" s="98" t="e">
        <f ca="true">+IF(AND(ISNUMBER(OFFSET('Sanitation Data'!$E$10,0,10*ROW('Sanitation Data'!E192))),'Data Summary'!CR198="Yes"),OFFSET('Sanitation Data'!$E$10,0,10*ROW('Sanitation Data'!E192)),NA())</f>
        <v>#N/A</v>
      </c>
      <c r="AD198" s="98" t="e">
        <f ca="true">+IF(AND(ISNUMBER(OFFSET('Sanitation Data'!$E$11,0,10*ROW('Sanitation Data'!E192))),'Data Summary'!CS198="Yes"),OFFSET('Sanitation Data'!$E$11,0,10*ROW('Sanitation Data'!E192)),NA())</f>
        <v>#N/A</v>
      </c>
      <c r="AE198" s="98" t="e">
        <f ca="true">+IF(AND(ISNUMBER(OFFSET('Sanitation Data'!$E$12,0,10*ROW('Sanitation Data'!E192))),'Data Summary'!CT198="Yes"),OFFSET('Sanitation Data'!$E$12,0,10*ROW('Sanitation Data'!E192)),NA())</f>
        <v>#N/A</v>
      </c>
      <c r="AF198" s="98" t="e">
        <f ca="true">+IF(AND(ISNUMBER(OFFSET('Sanitation Data'!$F$4,0,10*ROW('Sanitation Data'!F192))),'Data Summary'!CU198="Yes"),100-OFFSET('Sanitation Data'!$F$4,0,10*ROW('Sanitation Data'!F192)),NA())</f>
        <v>#N/A</v>
      </c>
      <c r="AG198" s="98" t="e">
        <f ca="true">+IF(AND(ISNUMBER(OFFSET('Sanitation Data'!$F$6,0,10*ROW('Sanitation Data'!F192))),'Data Summary'!CV198="Yes"),OFFSET('Sanitation Data'!$F$6,0,10*ROW('Sanitation Data'!F192)),NA())</f>
        <v>#N/A</v>
      </c>
      <c r="AH198" s="98" t="e">
        <f ca="true">+IF(AND(ISNUMBER(OFFSET('Sanitation Data'!$F$10,0,10*ROW('Sanitation Data'!F192))),'Data Summary'!CW198="Yes"),OFFSET('Sanitation Data'!$F$10,0,10*ROW('Sanitation Data'!F192)),NA())</f>
        <v>#N/A</v>
      </c>
      <c r="AI198" s="98" t="e">
        <f ca="true">+IF(AND(ISNUMBER(OFFSET('Sanitation Data'!$F$11,0,10*ROW('Sanitation Data'!F192))),'Data Summary'!CX198="Yes"),OFFSET('Sanitation Data'!$F$11,0,10*ROW('Sanitation Data'!F192)),NA())</f>
        <v>#N/A</v>
      </c>
      <c r="AJ198" s="98" t="e">
        <f ca="true">+IF(AND(ISNUMBER(OFFSET('Sanitation Data'!$F$12,0,10*ROW('Sanitation Data'!F192))),'Data Summary'!CY198="Yes"),OFFSET('Sanitation Data'!$F$12,0,10*ROW('Sanitation Data'!F192)),NA())</f>
        <v>#N/A</v>
      </c>
      <c r="AK198" s="98" t="e">
        <f ca="true">+IF(AND(ISNUMBER(OFFSET('Sanitation Data'!$G$4,0,10*ROW('Sanitation Data'!G192))),'Data Summary'!CZ198="Yes"),100-OFFSET('Sanitation Data'!$G$4,0,10*ROW('Sanitation Data'!G192)),NA())</f>
        <v>#N/A</v>
      </c>
      <c r="AL198" s="98" t="e">
        <f ca="true">+IF(AND(ISNUMBER(OFFSET('Sanitation Data'!$G$6,0,10*ROW('Sanitation Data'!G192))),'Data Summary'!DA198="Yes"),OFFSET('Sanitation Data'!$G$6,0,10*ROW('Sanitation Data'!G192)),NA())</f>
        <v>#N/A</v>
      </c>
      <c r="AM198" s="98" t="e">
        <f ca="true">+IF(AND(ISNUMBER(OFFSET('Sanitation Data'!$G$10,0,10*ROW('Sanitation Data'!G192))),'Data Summary'!DB198="Yes"),OFFSET('Sanitation Data'!$G$10,0,10*ROW('Sanitation Data'!G192)),NA())</f>
        <v>#N/A</v>
      </c>
      <c r="AN198" s="98" t="e">
        <f ca="true">+IF(AND(ISNUMBER(OFFSET('Sanitation Data'!$G$11,0,10*ROW('Sanitation Data'!G192))),'Data Summary'!DC198="Yes"),OFFSET('Sanitation Data'!$G$11,0,10*ROW('Sanitation Data'!G192)),NA())</f>
        <v>#N/A</v>
      </c>
      <c r="AO198" s="98" t="e">
        <f ca="true">+IF(AND(ISNUMBER(OFFSET('Sanitation Data'!$G$12,0,10*ROW('Sanitation Data'!G192))),'Data Summary'!DD198="Yes"),OFFSET('Sanitation Data'!$G$12,0,10*ROW('Sanitation Data'!G192)),NA())</f>
        <v>#N/A</v>
      </c>
      <c r="AP198" s="98" t="e">
        <f ca="true">+IF(AND(ISNUMBER(OFFSET('Sanitation Data'!$H$4,0,10*ROW('Sanitation Data'!H192))),'Data Summary'!DE198="Yes"),100-OFFSET('Sanitation Data'!$H$4,0,10*ROW('Sanitation Data'!H192)),NA())</f>
        <v>#N/A</v>
      </c>
      <c r="AQ198" s="98" t="e">
        <f ca="true">+IF(AND(ISNUMBER(OFFSET('Sanitation Data'!$H$6,0,10*ROW('Sanitation Data'!H192))),'Data Summary'!DF198="Yes"),OFFSET('Sanitation Data'!$H$6,0,10*ROW('Sanitation Data'!H192)),NA())</f>
        <v>#N/A</v>
      </c>
      <c r="AR198" s="98" t="e">
        <f ca="true">+IF(AND(ISNUMBER(OFFSET('Sanitation Data'!$H$10,0,10*ROW('Sanitation Data'!H192))),'Data Summary'!DG198="Yes"),OFFSET('Sanitation Data'!$H$10,0,10*ROW('Sanitation Data'!H192)),NA())</f>
        <v>#N/A</v>
      </c>
      <c r="AS198" s="98" t="e">
        <f ca="true">+IF(AND(ISNUMBER(OFFSET('Sanitation Data'!$H$11,0,10*ROW('Sanitation Data'!H192))),'Data Summary'!DH198="Yes"),OFFSET('Sanitation Data'!$H$11,0,10*ROW('Sanitation Data'!H192)),NA())</f>
        <v>#N/A</v>
      </c>
      <c r="AT198" s="98" t="e">
        <f ca="true">+IF(AND(ISNUMBER(OFFSET('Sanitation Data'!$H$12,0,10*ROW('Sanitation Data'!H192))),'Data Summary'!DI198="Yes"),OFFSET('Sanitation Data'!$H$12,0,10*ROW('Sanitation Data'!H192)),NA())</f>
        <v>#N/A</v>
      </c>
      <c r="AU198" s="98" t="e">
        <f ca="true">+IF(AND(ISNUMBER(OFFSET('Sanitation Data'!$I$4,0,10*ROW('Sanitation Data'!I192))),'Data Summary'!DJ198="Yes"),100-OFFSET('Sanitation Data'!$I$4,0,10*ROW('Sanitation Data'!I192)),NA())</f>
        <v>#N/A</v>
      </c>
      <c r="AV198" s="98" t="e">
        <f ca="true">+IF(AND(ISNUMBER(OFFSET('Sanitation Data'!$I$6,0,10*ROW('Sanitation Data'!I192))),'Data Summary'!DK198="Yes"),OFFSET('Sanitation Data'!$I$6,0,10*ROW('Sanitation Data'!I192)),NA())</f>
        <v>#N/A</v>
      </c>
      <c r="AW198" s="98" t="e">
        <f ca="true">+IF(AND(ISNUMBER(OFFSET('Sanitation Data'!$I$10,0,10*ROW('Sanitation Data'!I192))),'Data Summary'!DL198="Yes"),OFFSET('Sanitation Data'!$I$10,0,10*ROW('Sanitation Data'!I192)),NA())</f>
        <v>#N/A</v>
      </c>
      <c r="AX198" s="98" t="e">
        <f ca="true">+IF(AND(ISNUMBER(OFFSET('Sanitation Data'!$I$11,0,10*ROW('Sanitation Data'!I192))),'Data Summary'!DM198="Yes"),OFFSET('Sanitation Data'!$I$11,0,10*ROW('Sanitation Data'!I192)),NA())</f>
        <v>#N/A</v>
      </c>
      <c r="AY198" s="98" t="e">
        <f ca="true">+IF(AND(ISNUMBER(OFFSET('Sanitation Data'!$I$12,0,10*ROW('Sanitation Data'!I192))),'Data Summary'!DN198="Yes"),OFFSET('Sanitation Data'!$I$12,0,10*ROW('Sanitation Data'!I192)),NA())</f>
        <v>#N/A</v>
      </c>
      <c r="AZ198" s="99" t="e">
        <f ca="true">+IF(AND(ISNUMBER(OFFSET('Hygiene Data'!$D$5,0,10*ROW('Hygiene Data'!D192))),'Data Summary'!DO198="Yes"),OFFSET('Hygiene Data'!$D$5,0,10*ROW('Hygiene Data'!D192)),NA())</f>
        <v>#N/A</v>
      </c>
      <c r="BA198" s="99" t="e">
        <f ca="true">+IF(AND(ISNUMBER(OFFSET('Hygiene Data'!$D$7,0,10*ROW('Hygiene Data'!D192))),'Data Summary'!DP198="Yes"),OFFSET('Hygiene Data'!$D$7,0,10*ROW('Hygiene Data'!D192)),NA())</f>
        <v>#N/A</v>
      </c>
      <c r="BB198" s="99" t="e">
        <f ca="true">+IF(AND(ISNUMBER(OFFSET('Hygiene Data'!$D$9,0,10*ROW('Hygiene Data'!D192))),'Data Summary'!DQ198="Yes"),OFFSET('Hygiene Data'!$D$9,0,10*ROW('Hygiene Data'!D192)),NA())</f>
        <v>#N/A</v>
      </c>
      <c r="BC198" s="99" t="e">
        <f ca="true">+IF(AND(ISNUMBER(OFFSET('Hygiene Data'!$E$5,0,10*ROW('Hygiene Data'!E192))),'Data Summary'!DR198="Yes"),OFFSET('Hygiene Data'!$E$5,0,10*ROW('Hygiene Data'!E192)),NA())</f>
        <v>#N/A</v>
      </c>
      <c r="BD198" s="99" t="e">
        <f ca="true">+IF(AND(ISNUMBER(OFFSET('Hygiene Data'!$E$7,0,10*ROW('Hygiene Data'!E192))),'Data Summary'!DS198="Yes"),OFFSET('Hygiene Data'!$E$7,0,10*ROW('Hygiene Data'!E192)),NA())</f>
        <v>#N/A</v>
      </c>
      <c r="BE198" s="99" t="e">
        <f ca="true">+IF(AND(ISNUMBER(OFFSET('Hygiene Data'!$E$9,0,10*ROW('Hygiene Data'!E192))),'Data Summary'!DT198="Yes"),OFFSET('Hygiene Data'!$E$9,0,10*ROW('Hygiene Data'!E192)),NA())</f>
        <v>#N/A</v>
      </c>
      <c r="BF198" s="99" t="e">
        <f ca="true">+IF(AND(ISNUMBER(OFFSET('Hygiene Data'!$F$5,0,10*ROW('Hygiene Data'!F192))),'Data Summary'!DU198="Yes"),OFFSET('Hygiene Data'!$F$5,0,10*ROW('Hygiene Data'!F192)),NA())</f>
        <v>#N/A</v>
      </c>
      <c r="BG198" s="99" t="e">
        <f ca="true">+IF(AND(ISNUMBER(OFFSET('Hygiene Data'!$F$7,0,10*ROW('Hygiene Data'!F192))),'Data Summary'!DV198="Yes"),OFFSET('Hygiene Data'!$F$7,0,10*ROW('Hygiene Data'!F192)),NA())</f>
        <v>#N/A</v>
      </c>
      <c r="BH198" s="99" t="e">
        <f ca="true">+IF(AND(ISNUMBER(OFFSET('Hygiene Data'!$F$9,0,10*ROW('Hygiene Data'!F192))),'Data Summary'!DW198="Yes"),OFFSET('Hygiene Data'!$F$9,0,10*ROW('Hygiene Data'!F192)),NA())</f>
        <v>#N/A</v>
      </c>
      <c r="BI198" s="99" t="e">
        <f ca="true">+IF(AND(ISNUMBER(OFFSET('Hygiene Data'!$G$5,0,10*ROW('Hygiene Data'!G192))),'Data Summary'!DX198="Yes"),OFFSET('Hygiene Data'!$G$5,0,10*ROW('Hygiene Data'!G192)),NA())</f>
        <v>#N/A</v>
      </c>
      <c r="BJ198" s="99" t="e">
        <f ca="true">+IF(AND(ISNUMBER(OFFSET('Hygiene Data'!$G$7,0,10*ROW('Hygiene Data'!G192))),'Data Summary'!DY198="Yes"),OFFSET('Hygiene Data'!$G$7,0,10*ROW('Hygiene Data'!G192)),NA())</f>
        <v>#N/A</v>
      </c>
      <c r="BK198" s="99" t="e">
        <f ca="true">+IF(AND(ISNUMBER(OFFSET('Hygiene Data'!$G$9,0,10*ROW('Hygiene Data'!G192))),'Data Summary'!DZ198="Yes"),OFFSET('Hygiene Data'!$G$9,0,10*ROW('Hygiene Data'!G192)),NA())</f>
        <v>#N/A</v>
      </c>
      <c r="BL198" s="99" t="e">
        <f ca="true">+IF(AND(ISNUMBER(OFFSET('Hygiene Data'!$H$5,0,10*ROW('Hygiene Data'!H192))),'Data Summary'!EA198="Yes"),OFFSET('Hygiene Data'!$H$5,0,10*ROW('Hygiene Data'!H192)),NA())</f>
        <v>#N/A</v>
      </c>
      <c r="BM198" s="99" t="e">
        <f ca="true">+IF(AND(ISNUMBER(OFFSET('Hygiene Data'!$H$7,0,10*ROW('Hygiene Data'!H192))),'Data Summary'!EB198="Yes"),OFFSET('Hygiene Data'!$H$7,0,10*ROW('Hygiene Data'!H192)),NA())</f>
        <v>#N/A</v>
      </c>
      <c r="BN198" s="99" t="e">
        <f ca="true">+IF(AND(ISNUMBER(OFFSET('Hygiene Data'!$H$9,0,10*ROW('Hygiene Data'!H192))),'Data Summary'!EC198="Yes"),OFFSET('Hygiene Data'!$H$9,0,10*ROW('Hygiene Data'!H192)),NA())</f>
        <v>#N/A</v>
      </c>
      <c r="BO198" s="99" t="e">
        <f ca="true">+IF(AND(ISNUMBER(OFFSET('Hygiene Data'!$I$5,0,10*ROW('Hygiene Data'!I192))),'Data Summary'!ED198="Yes"),OFFSET('Hygiene Data'!$I$5,0,10*ROW('Hygiene Data'!I192)),NA())</f>
        <v>#N/A</v>
      </c>
      <c r="BP198" s="99" t="e">
        <f ca="true">+IF(AND(ISNUMBER(OFFSET('Hygiene Data'!$I$7,0,10*ROW('Hygiene Data'!I192))),'Data Summary'!EE198="Yes"),OFFSET('Hygiene Data'!$I$7,0,10*ROW('Hygiene Data'!I192)),NA())</f>
        <v>#N/A</v>
      </c>
      <c r="BQ198" s="99" t="e">
        <f ca="true">+IF(AND(ISNUMBER(OFFSET('Hygiene Data'!$I$9,0,10*ROW('Hygiene Data'!I192))),'Data Summary'!EF198="Yes"),OFFSET('Hygiene Data'!$I$9,0,10*ROW('Hygiene Data'!I192)),NA())</f>
        <v>#N/A</v>
      </c>
    </row>
    <row xmlns:x14ac="http://schemas.microsoft.com/office/spreadsheetml/2009/9/ac" r="199" x14ac:dyDescent="0.2">
      <c r="A199" s="337" t="e">
        <f ca="true">+RIGHT('Data Summary'!A199,LEN('Data Summary'!A199)-9)</f>
        <v>#VALUE!</v>
      </c>
      <c r="B199" s="38" t="str">
        <f ca="true">+IF(ISTEXT('Data Summary'!B199),'Data Summary'!B199,"")</f>
        <v/>
      </c>
      <c r="C199" s="336" t="e">
        <f ca="true">+VALUE('Data Summary'!C199)</f>
        <v>#VALUE!</v>
      </c>
      <c r="D199" s="97" t="e">
        <f ca="true">+IF(AND(ISNUMBER(OFFSET('Water Data'!$D$4,0,10*ROW('Water Data'!D193))),'Data Summary'!BS199="Yes"),100-OFFSET('Water Data'!$D$4,0,10*ROW('Water Data'!D193)),NA())</f>
        <v>#N/A</v>
      </c>
      <c r="E199" s="97" t="e">
        <f ca="true">+IF(AND(ISNUMBER(OFFSET('Water Data'!$D$6,0,10*ROW('Water Data'!D193))),'Data Summary'!BT199="Yes"),OFFSET('Water Data'!$D$6,0,10*ROW('Water Data'!D193)),NA())</f>
        <v>#N/A</v>
      </c>
      <c r="F199" s="97" t="e">
        <f ca="true">+IF(AND(ISNUMBER(OFFSET('Water Data'!$D$9,0,10*ROW('Water Data'!D193))),'Data Summary'!BU199="Yes"),OFFSET('Water Data'!$D$9,0,10*ROW('Water Data'!D193)),NA())</f>
        <v>#N/A</v>
      </c>
      <c r="G199" s="97" t="e">
        <f ca="true">+IF(AND(ISNUMBER(OFFSET('Water Data'!$E$4,0,10*ROW('Water Data'!E193))),'Data Summary'!BV199="Yes"),100-OFFSET('Water Data'!$E$4,0,10*ROW('Water Data'!E193)),NA())</f>
        <v>#N/A</v>
      </c>
      <c r="H199" s="97" t="e">
        <f ca="true">+IF(AND(ISNUMBER(OFFSET('Water Data'!$E$6,0,10*ROW('Water Data'!E193))),'Data Summary'!BW199="Yes"),OFFSET('Water Data'!$E$6,0,10*ROW('Water Data'!E193)),NA())</f>
        <v>#N/A</v>
      </c>
      <c r="I199" s="97" t="e">
        <f ca="true">+IF(AND(ISNUMBER(OFFSET('Water Data'!$E$9,0,10*ROW('Water Data'!E193))),'Data Summary'!BX199="Yes"),OFFSET('Water Data'!$E$9,0,10*ROW('Water Data'!E193)),NA())</f>
        <v>#N/A</v>
      </c>
      <c r="J199" s="97" t="e">
        <f ca="true">+IF(AND(ISNUMBER(OFFSET('Water Data'!$F$4,0,10*ROW('Water Data'!F193))),'Data Summary'!BY199="Yes"),100-OFFSET('Water Data'!$F$4,0,10*ROW('Water Data'!F193)),NA())</f>
        <v>#N/A</v>
      </c>
      <c r="K199" s="97" t="e">
        <f ca="true">+IF(AND(ISNUMBER(OFFSET('Water Data'!$F$6,0,10*ROW('Water Data'!F193))),'Data Summary'!BZ199="Yes"),OFFSET('Water Data'!$F$6,0,10*ROW('Water Data'!F193)),NA())</f>
        <v>#N/A</v>
      </c>
      <c r="L199" s="97" t="e">
        <f ca="true">+IF(AND(ISNUMBER(OFFSET('Water Data'!$F$9,0,10*ROW('Water Data'!F193))),'Data Summary'!CA199="Yes"),OFFSET('Water Data'!$F$9,0,10*ROW('Water Data'!F193)),NA())</f>
        <v>#N/A</v>
      </c>
      <c r="M199" s="97" t="e">
        <f ca="true">+IF(AND(ISNUMBER(OFFSET('Water Data'!$G$4,0,10*ROW('Water Data'!G193))),'Data Summary'!CB199="Yes"),100-OFFSET('Water Data'!$G$4,0,10*ROW('Water Data'!G193)),NA())</f>
        <v>#N/A</v>
      </c>
      <c r="N199" s="97" t="e">
        <f ca="true">+IF(AND(ISNUMBER(OFFSET('Water Data'!$G$6,0,10*ROW('Water Data'!G193))),'Data Summary'!CC199="Yes"),OFFSET('Water Data'!$G$6,0,10*ROW('Water Data'!G193)),NA())</f>
        <v>#N/A</v>
      </c>
      <c r="O199" s="97" t="e">
        <f ca="true">+IF(AND(ISNUMBER(OFFSET('Water Data'!$G$9,0,10*ROW('Water Data'!G193))),'Data Summary'!CD199="Yes"),OFFSET('Water Data'!$G$9,0,10*ROW('Water Data'!G193)),NA())</f>
        <v>#N/A</v>
      </c>
      <c r="P199" s="97" t="e">
        <f ca="true">+IF(AND(ISNUMBER(OFFSET('Water Data'!$H$4,0,10*ROW('Water Data'!H193))),'Data Summary'!CE199="Yes"),100-OFFSET('Water Data'!$H$4,0,10*ROW('Water Data'!H193)),NA())</f>
        <v>#N/A</v>
      </c>
      <c r="Q199" s="97" t="e">
        <f ca="true">+IF(AND(ISNUMBER(OFFSET('Water Data'!$H$6,0,10*ROW('Water Data'!H193))),'Data Summary'!CF199="Yes"),OFFSET('Water Data'!$H$6,0,10*ROW('Water Data'!H193)),NA())</f>
        <v>#N/A</v>
      </c>
      <c r="R199" s="97" t="e">
        <f ca="true">+IF(AND(ISNUMBER(OFFSET('Water Data'!$H$9,0,10*ROW('Water Data'!H193))),'Data Summary'!CG199="Yes"),OFFSET('Water Data'!$H$9,0,10*ROW('Water Data'!H193)),NA())</f>
        <v>#N/A</v>
      </c>
      <c r="S199" s="97" t="e">
        <f ca="true">+IF(AND(ISNUMBER(OFFSET('Water Data'!$I$4,0,10*ROW('Water Data'!I193))),'Data Summary'!CH199="Yes"),100-OFFSET('Water Data'!$I$4,0,10*ROW('Water Data'!I193)),NA())</f>
        <v>#N/A</v>
      </c>
      <c r="T199" s="97" t="e">
        <f ca="true">+IF(AND(ISNUMBER(OFFSET('Water Data'!$I$6,0,10*ROW('Water Data'!I193))),'Data Summary'!CI199="Yes"),OFFSET('Water Data'!$I$6,0,10*ROW('Water Data'!I193)),NA())</f>
        <v>#N/A</v>
      </c>
      <c r="U199" s="97" t="e">
        <f ca="true">+IF(AND(ISNUMBER(OFFSET('Water Data'!$I$9,0,10*ROW('Water Data'!I193))),'Data Summary'!CJ199="Yes"),OFFSET('Water Data'!$I$9,0,10*ROW('Water Data'!I193)),NA())</f>
        <v>#N/A</v>
      </c>
      <c r="V199" s="98" t="e">
        <f ca="true">+IF(AND(ISNUMBER(OFFSET('Sanitation Data'!$D$4,0,10*ROW('Sanitation Data'!D193))),'Data Summary'!CK199="Yes"),100-OFFSET('Sanitation Data'!$D$4,0,10*ROW('Sanitation Data'!D193)),NA())</f>
        <v>#N/A</v>
      </c>
      <c r="W199" s="98" t="e">
        <f ca="true">+IF(AND(ISNUMBER(OFFSET('Sanitation Data'!$D$6,0,10*ROW('Sanitation Data'!D193))),'Data Summary'!CL199="Yes"),OFFSET('Sanitation Data'!$D$6,0,10*ROW('Sanitation Data'!D193)),NA())</f>
        <v>#N/A</v>
      </c>
      <c r="X199" s="98" t="e">
        <f ca="true">+IF(AND(ISNUMBER(OFFSET('Sanitation Data'!$D$10,0,10*ROW('Sanitation Data'!D193))),'Data Summary'!CM199="Yes"),OFFSET('Sanitation Data'!$D$10,0,10*ROW('Sanitation Data'!D193)),NA())</f>
        <v>#N/A</v>
      </c>
      <c r="Y199" s="98" t="e">
        <f ca="true">+IF(AND(ISNUMBER(OFFSET('Sanitation Data'!$D$11,0,10*ROW('Sanitation Data'!D193))),'Data Summary'!CN199="Yes"),OFFSET('Sanitation Data'!$D$11,0,10*ROW('Sanitation Data'!D193)),NA())</f>
        <v>#N/A</v>
      </c>
      <c r="Z199" s="98" t="e">
        <f ca="true">+IF(AND(ISNUMBER(OFFSET('Sanitation Data'!$D$12,0,10*ROW('Sanitation Data'!D193))),'Data Summary'!CO199="Yes"),OFFSET('Sanitation Data'!$D$12,0,10*ROW('Sanitation Data'!D193)),NA())</f>
        <v>#N/A</v>
      </c>
      <c r="AA199" s="98" t="e">
        <f ca="true">+IF(AND(ISNUMBER(OFFSET('Sanitation Data'!$E$4,0,10*ROW('Sanitation Data'!E193))),'Data Summary'!CP199="Yes"),100-OFFSET('Sanitation Data'!$E$4,0,10*ROW('Sanitation Data'!E193)),NA())</f>
        <v>#N/A</v>
      </c>
      <c r="AB199" s="98" t="e">
        <f ca="true">+IF(AND(ISNUMBER(OFFSET('Sanitation Data'!$E$6,0,10*ROW('Sanitation Data'!E193))),'Data Summary'!CQ199="Yes"),OFFSET('Sanitation Data'!$E$6,0,10*ROW('Sanitation Data'!E193)),NA())</f>
        <v>#N/A</v>
      </c>
      <c r="AC199" s="98" t="e">
        <f ca="true">+IF(AND(ISNUMBER(OFFSET('Sanitation Data'!$E$10,0,10*ROW('Sanitation Data'!E193))),'Data Summary'!CR199="Yes"),OFFSET('Sanitation Data'!$E$10,0,10*ROW('Sanitation Data'!E193)),NA())</f>
        <v>#N/A</v>
      </c>
      <c r="AD199" s="98" t="e">
        <f ca="true">+IF(AND(ISNUMBER(OFFSET('Sanitation Data'!$E$11,0,10*ROW('Sanitation Data'!E193))),'Data Summary'!CS199="Yes"),OFFSET('Sanitation Data'!$E$11,0,10*ROW('Sanitation Data'!E193)),NA())</f>
        <v>#N/A</v>
      </c>
      <c r="AE199" s="98" t="e">
        <f ca="true">+IF(AND(ISNUMBER(OFFSET('Sanitation Data'!$E$12,0,10*ROW('Sanitation Data'!E193))),'Data Summary'!CT199="Yes"),OFFSET('Sanitation Data'!$E$12,0,10*ROW('Sanitation Data'!E193)),NA())</f>
        <v>#N/A</v>
      </c>
      <c r="AF199" s="98" t="e">
        <f ca="true">+IF(AND(ISNUMBER(OFFSET('Sanitation Data'!$F$4,0,10*ROW('Sanitation Data'!F193))),'Data Summary'!CU199="Yes"),100-OFFSET('Sanitation Data'!$F$4,0,10*ROW('Sanitation Data'!F193)),NA())</f>
        <v>#N/A</v>
      </c>
      <c r="AG199" s="98" t="e">
        <f ca="true">+IF(AND(ISNUMBER(OFFSET('Sanitation Data'!$F$6,0,10*ROW('Sanitation Data'!F193))),'Data Summary'!CV199="Yes"),OFFSET('Sanitation Data'!$F$6,0,10*ROW('Sanitation Data'!F193)),NA())</f>
        <v>#N/A</v>
      </c>
      <c r="AH199" s="98" t="e">
        <f ca="true">+IF(AND(ISNUMBER(OFFSET('Sanitation Data'!$F$10,0,10*ROW('Sanitation Data'!F193))),'Data Summary'!CW199="Yes"),OFFSET('Sanitation Data'!$F$10,0,10*ROW('Sanitation Data'!F193)),NA())</f>
        <v>#N/A</v>
      </c>
      <c r="AI199" s="98" t="e">
        <f ca="true">+IF(AND(ISNUMBER(OFFSET('Sanitation Data'!$F$11,0,10*ROW('Sanitation Data'!F193))),'Data Summary'!CX199="Yes"),OFFSET('Sanitation Data'!$F$11,0,10*ROW('Sanitation Data'!F193)),NA())</f>
        <v>#N/A</v>
      </c>
      <c r="AJ199" s="98" t="e">
        <f ca="true">+IF(AND(ISNUMBER(OFFSET('Sanitation Data'!$F$12,0,10*ROW('Sanitation Data'!F193))),'Data Summary'!CY199="Yes"),OFFSET('Sanitation Data'!$F$12,0,10*ROW('Sanitation Data'!F193)),NA())</f>
        <v>#N/A</v>
      </c>
      <c r="AK199" s="98" t="e">
        <f ca="true">+IF(AND(ISNUMBER(OFFSET('Sanitation Data'!$G$4,0,10*ROW('Sanitation Data'!G193))),'Data Summary'!CZ199="Yes"),100-OFFSET('Sanitation Data'!$G$4,0,10*ROW('Sanitation Data'!G193)),NA())</f>
        <v>#N/A</v>
      </c>
      <c r="AL199" s="98" t="e">
        <f ca="true">+IF(AND(ISNUMBER(OFFSET('Sanitation Data'!$G$6,0,10*ROW('Sanitation Data'!G193))),'Data Summary'!DA199="Yes"),OFFSET('Sanitation Data'!$G$6,0,10*ROW('Sanitation Data'!G193)),NA())</f>
        <v>#N/A</v>
      </c>
      <c r="AM199" s="98" t="e">
        <f ca="true">+IF(AND(ISNUMBER(OFFSET('Sanitation Data'!$G$10,0,10*ROW('Sanitation Data'!G193))),'Data Summary'!DB199="Yes"),OFFSET('Sanitation Data'!$G$10,0,10*ROW('Sanitation Data'!G193)),NA())</f>
        <v>#N/A</v>
      </c>
      <c r="AN199" s="98" t="e">
        <f ca="true">+IF(AND(ISNUMBER(OFFSET('Sanitation Data'!$G$11,0,10*ROW('Sanitation Data'!G193))),'Data Summary'!DC199="Yes"),OFFSET('Sanitation Data'!$G$11,0,10*ROW('Sanitation Data'!G193)),NA())</f>
        <v>#N/A</v>
      </c>
      <c r="AO199" s="98" t="e">
        <f ca="true">+IF(AND(ISNUMBER(OFFSET('Sanitation Data'!$G$12,0,10*ROW('Sanitation Data'!G193))),'Data Summary'!DD199="Yes"),OFFSET('Sanitation Data'!$G$12,0,10*ROW('Sanitation Data'!G193)),NA())</f>
        <v>#N/A</v>
      </c>
      <c r="AP199" s="98" t="e">
        <f ca="true">+IF(AND(ISNUMBER(OFFSET('Sanitation Data'!$H$4,0,10*ROW('Sanitation Data'!H193))),'Data Summary'!DE199="Yes"),100-OFFSET('Sanitation Data'!$H$4,0,10*ROW('Sanitation Data'!H193)),NA())</f>
        <v>#N/A</v>
      </c>
      <c r="AQ199" s="98" t="e">
        <f ca="true">+IF(AND(ISNUMBER(OFFSET('Sanitation Data'!$H$6,0,10*ROW('Sanitation Data'!H193))),'Data Summary'!DF199="Yes"),OFFSET('Sanitation Data'!$H$6,0,10*ROW('Sanitation Data'!H193)),NA())</f>
        <v>#N/A</v>
      </c>
      <c r="AR199" s="98" t="e">
        <f ca="true">+IF(AND(ISNUMBER(OFFSET('Sanitation Data'!$H$10,0,10*ROW('Sanitation Data'!H193))),'Data Summary'!DG199="Yes"),OFFSET('Sanitation Data'!$H$10,0,10*ROW('Sanitation Data'!H193)),NA())</f>
        <v>#N/A</v>
      </c>
      <c r="AS199" s="98" t="e">
        <f ca="true">+IF(AND(ISNUMBER(OFFSET('Sanitation Data'!$H$11,0,10*ROW('Sanitation Data'!H193))),'Data Summary'!DH199="Yes"),OFFSET('Sanitation Data'!$H$11,0,10*ROW('Sanitation Data'!H193)),NA())</f>
        <v>#N/A</v>
      </c>
      <c r="AT199" s="98" t="e">
        <f ca="true">+IF(AND(ISNUMBER(OFFSET('Sanitation Data'!$H$12,0,10*ROW('Sanitation Data'!H193))),'Data Summary'!DI199="Yes"),OFFSET('Sanitation Data'!$H$12,0,10*ROW('Sanitation Data'!H193)),NA())</f>
        <v>#N/A</v>
      </c>
      <c r="AU199" s="98" t="e">
        <f ca="true">+IF(AND(ISNUMBER(OFFSET('Sanitation Data'!$I$4,0,10*ROW('Sanitation Data'!I193))),'Data Summary'!DJ199="Yes"),100-OFFSET('Sanitation Data'!$I$4,0,10*ROW('Sanitation Data'!I193)),NA())</f>
        <v>#N/A</v>
      </c>
      <c r="AV199" s="98" t="e">
        <f ca="true">+IF(AND(ISNUMBER(OFFSET('Sanitation Data'!$I$6,0,10*ROW('Sanitation Data'!I193))),'Data Summary'!DK199="Yes"),OFFSET('Sanitation Data'!$I$6,0,10*ROW('Sanitation Data'!I193)),NA())</f>
        <v>#N/A</v>
      </c>
      <c r="AW199" s="98" t="e">
        <f ca="true">+IF(AND(ISNUMBER(OFFSET('Sanitation Data'!$I$10,0,10*ROW('Sanitation Data'!I193))),'Data Summary'!DL199="Yes"),OFFSET('Sanitation Data'!$I$10,0,10*ROW('Sanitation Data'!I193)),NA())</f>
        <v>#N/A</v>
      </c>
      <c r="AX199" s="98" t="e">
        <f ca="true">+IF(AND(ISNUMBER(OFFSET('Sanitation Data'!$I$11,0,10*ROW('Sanitation Data'!I193))),'Data Summary'!DM199="Yes"),OFFSET('Sanitation Data'!$I$11,0,10*ROW('Sanitation Data'!I193)),NA())</f>
        <v>#N/A</v>
      </c>
      <c r="AY199" s="98" t="e">
        <f ca="true">+IF(AND(ISNUMBER(OFFSET('Sanitation Data'!$I$12,0,10*ROW('Sanitation Data'!I193))),'Data Summary'!DN199="Yes"),OFFSET('Sanitation Data'!$I$12,0,10*ROW('Sanitation Data'!I193)),NA())</f>
        <v>#N/A</v>
      </c>
      <c r="AZ199" s="99" t="e">
        <f ca="true">+IF(AND(ISNUMBER(OFFSET('Hygiene Data'!$D$5,0,10*ROW('Hygiene Data'!D193))),'Data Summary'!DO199="Yes"),OFFSET('Hygiene Data'!$D$5,0,10*ROW('Hygiene Data'!D193)),NA())</f>
        <v>#N/A</v>
      </c>
      <c r="BA199" s="99" t="e">
        <f ca="true">+IF(AND(ISNUMBER(OFFSET('Hygiene Data'!$D$7,0,10*ROW('Hygiene Data'!D193))),'Data Summary'!DP199="Yes"),OFFSET('Hygiene Data'!$D$7,0,10*ROW('Hygiene Data'!D193)),NA())</f>
        <v>#N/A</v>
      </c>
      <c r="BB199" s="99" t="e">
        <f ca="true">+IF(AND(ISNUMBER(OFFSET('Hygiene Data'!$D$9,0,10*ROW('Hygiene Data'!D193))),'Data Summary'!DQ199="Yes"),OFFSET('Hygiene Data'!$D$9,0,10*ROW('Hygiene Data'!D193)),NA())</f>
        <v>#N/A</v>
      </c>
      <c r="BC199" s="99" t="e">
        <f ca="true">+IF(AND(ISNUMBER(OFFSET('Hygiene Data'!$E$5,0,10*ROW('Hygiene Data'!E193))),'Data Summary'!DR199="Yes"),OFFSET('Hygiene Data'!$E$5,0,10*ROW('Hygiene Data'!E193)),NA())</f>
        <v>#N/A</v>
      </c>
      <c r="BD199" s="99" t="e">
        <f ca="true">+IF(AND(ISNUMBER(OFFSET('Hygiene Data'!$E$7,0,10*ROW('Hygiene Data'!E193))),'Data Summary'!DS199="Yes"),OFFSET('Hygiene Data'!$E$7,0,10*ROW('Hygiene Data'!E193)),NA())</f>
        <v>#N/A</v>
      </c>
      <c r="BE199" s="99" t="e">
        <f ca="true">+IF(AND(ISNUMBER(OFFSET('Hygiene Data'!$E$9,0,10*ROW('Hygiene Data'!E193))),'Data Summary'!DT199="Yes"),OFFSET('Hygiene Data'!$E$9,0,10*ROW('Hygiene Data'!E193)),NA())</f>
        <v>#N/A</v>
      </c>
      <c r="BF199" s="99" t="e">
        <f ca="true">+IF(AND(ISNUMBER(OFFSET('Hygiene Data'!$F$5,0,10*ROW('Hygiene Data'!F193))),'Data Summary'!DU199="Yes"),OFFSET('Hygiene Data'!$F$5,0,10*ROW('Hygiene Data'!F193)),NA())</f>
        <v>#N/A</v>
      </c>
      <c r="BG199" s="99" t="e">
        <f ca="true">+IF(AND(ISNUMBER(OFFSET('Hygiene Data'!$F$7,0,10*ROW('Hygiene Data'!F193))),'Data Summary'!DV199="Yes"),OFFSET('Hygiene Data'!$F$7,0,10*ROW('Hygiene Data'!F193)),NA())</f>
        <v>#N/A</v>
      </c>
      <c r="BH199" s="99" t="e">
        <f ca="true">+IF(AND(ISNUMBER(OFFSET('Hygiene Data'!$F$9,0,10*ROW('Hygiene Data'!F193))),'Data Summary'!DW199="Yes"),OFFSET('Hygiene Data'!$F$9,0,10*ROW('Hygiene Data'!F193)),NA())</f>
        <v>#N/A</v>
      </c>
      <c r="BI199" s="99" t="e">
        <f ca="true">+IF(AND(ISNUMBER(OFFSET('Hygiene Data'!$G$5,0,10*ROW('Hygiene Data'!G193))),'Data Summary'!DX199="Yes"),OFFSET('Hygiene Data'!$G$5,0,10*ROW('Hygiene Data'!G193)),NA())</f>
        <v>#N/A</v>
      </c>
      <c r="BJ199" s="99" t="e">
        <f ca="true">+IF(AND(ISNUMBER(OFFSET('Hygiene Data'!$G$7,0,10*ROW('Hygiene Data'!G193))),'Data Summary'!DY199="Yes"),OFFSET('Hygiene Data'!$G$7,0,10*ROW('Hygiene Data'!G193)),NA())</f>
        <v>#N/A</v>
      </c>
      <c r="BK199" s="99" t="e">
        <f ca="true">+IF(AND(ISNUMBER(OFFSET('Hygiene Data'!$G$9,0,10*ROW('Hygiene Data'!G193))),'Data Summary'!DZ199="Yes"),OFFSET('Hygiene Data'!$G$9,0,10*ROW('Hygiene Data'!G193)),NA())</f>
        <v>#N/A</v>
      </c>
      <c r="BL199" s="99" t="e">
        <f ca="true">+IF(AND(ISNUMBER(OFFSET('Hygiene Data'!$H$5,0,10*ROW('Hygiene Data'!H193))),'Data Summary'!EA199="Yes"),OFFSET('Hygiene Data'!$H$5,0,10*ROW('Hygiene Data'!H193)),NA())</f>
        <v>#N/A</v>
      </c>
      <c r="BM199" s="99" t="e">
        <f ca="true">+IF(AND(ISNUMBER(OFFSET('Hygiene Data'!$H$7,0,10*ROW('Hygiene Data'!H193))),'Data Summary'!EB199="Yes"),OFFSET('Hygiene Data'!$H$7,0,10*ROW('Hygiene Data'!H193)),NA())</f>
        <v>#N/A</v>
      </c>
      <c r="BN199" s="99" t="e">
        <f ca="true">+IF(AND(ISNUMBER(OFFSET('Hygiene Data'!$H$9,0,10*ROW('Hygiene Data'!H193))),'Data Summary'!EC199="Yes"),OFFSET('Hygiene Data'!$H$9,0,10*ROW('Hygiene Data'!H193)),NA())</f>
        <v>#N/A</v>
      </c>
      <c r="BO199" s="99" t="e">
        <f ca="true">+IF(AND(ISNUMBER(OFFSET('Hygiene Data'!$I$5,0,10*ROW('Hygiene Data'!I193))),'Data Summary'!ED199="Yes"),OFFSET('Hygiene Data'!$I$5,0,10*ROW('Hygiene Data'!I193)),NA())</f>
        <v>#N/A</v>
      </c>
      <c r="BP199" s="99" t="e">
        <f ca="true">+IF(AND(ISNUMBER(OFFSET('Hygiene Data'!$I$7,0,10*ROW('Hygiene Data'!I193))),'Data Summary'!EE199="Yes"),OFFSET('Hygiene Data'!$I$7,0,10*ROW('Hygiene Data'!I193)),NA())</f>
        <v>#N/A</v>
      </c>
      <c r="BQ199" s="99" t="e">
        <f ca="true">+IF(AND(ISNUMBER(OFFSET('Hygiene Data'!$I$9,0,10*ROW('Hygiene Data'!I193))),'Data Summary'!EF199="Yes"),OFFSET('Hygiene Data'!$I$9,0,10*ROW('Hygiene Data'!I193)),NA())</f>
        <v>#N/A</v>
      </c>
    </row>
    <row xmlns:x14ac="http://schemas.microsoft.com/office/spreadsheetml/2009/9/ac" r="200" x14ac:dyDescent="0.2">
      <c r="A200" s="337" t="e">
        <f ca="true">+RIGHT('Data Summary'!A200,LEN('Data Summary'!A200)-9)</f>
        <v>#VALUE!</v>
      </c>
      <c r="B200" s="38" t="str">
        <f ca="true">+IF(ISTEXT('Data Summary'!B200),'Data Summary'!B200,"")</f>
        <v/>
      </c>
      <c r="C200" s="336" t="e">
        <f ca="true">+VALUE('Data Summary'!C200)</f>
        <v>#VALUE!</v>
      </c>
      <c r="D200" s="97" t="e">
        <f ca="true">+IF(AND(ISNUMBER(OFFSET('Water Data'!$D$4,0,10*ROW('Water Data'!D194))),'Data Summary'!BS200="Yes"),100-OFFSET('Water Data'!$D$4,0,10*ROW('Water Data'!D194)),NA())</f>
        <v>#N/A</v>
      </c>
      <c r="E200" s="97" t="e">
        <f ca="true">+IF(AND(ISNUMBER(OFFSET('Water Data'!$D$6,0,10*ROW('Water Data'!D194))),'Data Summary'!BT200="Yes"),OFFSET('Water Data'!$D$6,0,10*ROW('Water Data'!D194)),NA())</f>
        <v>#N/A</v>
      </c>
      <c r="F200" s="97" t="e">
        <f ca="true">+IF(AND(ISNUMBER(OFFSET('Water Data'!$D$9,0,10*ROW('Water Data'!D194))),'Data Summary'!BU200="Yes"),OFFSET('Water Data'!$D$9,0,10*ROW('Water Data'!D194)),NA())</f>
        <v>#N/A</v>
      </c>
      <c r="G200" s="97" t="e">
        <f ca="true">+IF(AND(ISNUMBER(OFFSET('Water Data'!$E$4,0,10*ROW('Water Data'!E194))),'Data Summary'!BV200="Yes"),100-OFFSET('Water Data'!$E$4,0,10*ROW('Water Data'!E194)),NA())</f>
        <v>#N/A</v>
      </c>
      <c r="H200" s="97" t="e">
        <f ca="true">+IF(AND(ISNUMBER(OFFSET('Water Data'!$E$6,0,10*ROW('Water Data'!E194))),'Data Summary'!BW200="Yes"),OFFSET('Water Data'!$E$6,0,10*ROW('Water Data'!E194)),NA())</f>
        <v>#N/A</v>
      </c>
      <c r="I200" s="97" t="e">
        <f ca="true">+IF(AND(ISNUMBER(OFFSET('Water Data'!$E$9,0,10*ROW('Water Data'!E194))),'Data Summary'!BX200="Yes"),OFFSET('Water Data'!$E$9,0,10*ROW('Water Data'!E194)),NA())</f>
        <v>#N/A</v>
      </c>
      <c r="J200" s="97" t="e">
        <f ca="true">+IF(AND(ISNUMBER(OFFSET('Water Data'!$F$4,0,10*ROW('Water Data'!F194))),'Data Summary'!BY200="Yes"),100-OFFSET('Water Data'!$F$4,0,10*ROW('Water Data'!F194)),NA())</f>
        <v>#N/A</v>
      </c>
      <c r="K200" s="97" t="e">
        <f ca="true">+IF(AND(ISNUMBER(OFFSET('Water Data'!$F$6,0,10*ROW('Water Data'!F194))),'Data Summary'!BZ200="Yes"),OFFSET('Water Data'!$F$6,0,10*ROW('Water Data'!F194)),NA())</f>
        <v>#N/A</v>
      </c>
      <c r="L200" s="97" t="e">
        <f ca="true">+IF(AND(ISNUMBER(OFFSET('Water Data'!$F$9,0,10*ROW('Water Data'!F194))),'Data Summary'!CA200="Yes"),OFFSET('Water Data'!$F$9,0,10*ROW('Water Data'!F194)),NA())</f>
        <v>#N/A</v>
      </c>
      <c r="M200" s="97" t="e">
        <f ca="true">+IF(AND(ISNUMBER(OFFSET('Water Data'!$G$4,0,10*ROW('Water Data'!G194))),'Data Summary'!CB200="Yes"),100-OFFSET('Water Data'!$G$4,0,10*ROW('Water Data'!G194)),NA())</f>
        <v>#N/A</v>
      </c>
      <c r="N200" s="97" t="e">
        <f ca="true">+IF(AND(ISNUMBER(OFFSET('Water Data'!$G$6,0,10*ROW('Water Data'!G194))),'Data Summary'!CC200="Yes"),OFFSET('Water Data'!$G$6,0,10*ROW('Water Data'!G194)),NA())</f>
        <v>#N/A</v>
      </c>
      <c r="O200" s="97" t="e">
        <f ca="true">+IF(AND(ISNUMBER(OFFSET('Water Data'!$G$9,0,10*ROW('Water Data'!G194))),'Data Summary'!CD200="Yes"),OFFSET('Water Data'!$G$9,0,10*ROW('Water Data'!G194)),NA())</f>
        <v>#N/A</v>
      </c>
      <c r="P200" s="97" t="e">
        <f ca="true">+IF(AND(ISNUMBER(OFFSET('Water Data'!$H$4,0,10*ROW('Water Data'!H194))),'Data Summary'!CE200="Yes"),100-OFFSET('Water Data'!$H$4,0,10*ROW('Water Data'!H194)),NA())</f>
        <v>#N/A</v>
      </c>
      <c r="Q200" s="97" t="e">
        <f ca="true">+IF(AND(ISNUMBER(OFFSET('Water Data'!$H$6,0,10*ROW('Water Data'!H194))),'Data Summary'!CF200="Yes"),OFFSET('Water Data'!$H$6,0,10*ROW('Water Data'!H194)),NA())</f>
        <v>#N/A</v>
      </c>
      <c r="R200" s="97" t="e">
        <f ca="true">+IF(AND(ISNUMBER(OFFSET('Water Data'!$H$9,0,10*ROW('Water Data'!H194))),'Data Summary'!CG200="Yes"),OFFSET('Water Data'!$H$9,0,10*ROW('Water Data'!H194)),NA())</f>
        <v>#N/A</v>
      </c>
      <c r="S200" s="97" t="e">
        <f ca="true">+IF(AND(ISNUMBER(OFFSET('Water Data'!$I$4,0,10*ROW('Water Data'!I194))),'Data Summary'!CH200="Yes"),100-OFFSET('Water Data'!$I$4,0,10*ROW('Water Data'!I194)),NA())</f>
        <v>#N/A</v>
      </c>
      <c r="T200" s="97" t="e">
        <f ca="true">+IF(AND(ISNUMBER(OFFSET('Water Data'!$I$6,0,10*ROW('Water Data'!I194))),'Data Summary'!CI200="Yes"),OFFSET('Water Data'!$I$6,0,10*ROW('Water Data'!I194)),NA())</f>
        <v>#N/A</v>
      </c>
      <c r="U200" s="97" t="e">
        <f ca="true">+IF(AND(ISNUMBER(OFFSET('Water Data'!$I$9,0,10*ROW('Water Data'!I194))),'Data Summary'!CJ200="Yes"),OFFSET('Water Data'!$I$9,0,10*ROW('Water Data'!I194)),NA())</f>
        <v>#N/A</v>
      </c>
      <c r="V200" s="98" t="e">
        <f ca="true">+IF(AND(ISNUMBER(OFFSET('Sanitation Data'!$D$4,0,10*ROW('Sanitation Data'!D194))),'Data Summary'!CK200="Yes"),100-OFFSET('Sanitation Data'!$D$4,0,10*ROW('Sanitation Data'!D194)),NA())</f>
        <v>#N/A</v>
      </c>
      <c r="W200" s="98" t="e">
        <f ca="true">+IF(AND(ISNUMBER(OFFSET('Sanitation Data'!$D$6,0,10*ROW('Sanitation Data'!D194))),'Data Summary'!CL200="Yes"),OFFSET('Sanitation Data'!$D$6,0,10*ROW('Sanitation Data'!D194)),NA())</f>
        <v>#N/A</v>
      </c>
      <c r="X200" s="98" t="e">
        <f ca="true">+IF(AND(ISNUMBER(OFFSET('Sanitation Data'!$D$10,0,10*ROW('Sanitation Data'!D194))),'Data Summary'!CM200="Yes"),OFFSET('Sanitation Data'!$D$10,0,10*ROW('Sanitation Data'!D194)),NA())</f>
        <v>#N/A</v>
      </c>
      <c r="Y200" s="98" t="e">
        <f ca="true">+IF(AND(ISNUMBER(OFFSET('Sanitation Data'!$D$11,0,10*ROW('Sanitation Data'!D194))),'Data Summary'!CN200="Yes"),OFFSET('Sanitation Data'!$D$11,0,10*ROW('Sanitation Data'!D194)),NA())</f>
        <v>#N/A</v>
      </c>
      <c r="Z200" s="98" t="e">
        <f ca="true">+IF(AND(ISNUMBER(OFFSET('Sanitation Data'!$D$12,0,10*ROW('Sanitation Data'!D194))),'Data Summary'!CO200="Yes"),OFFSET('Sanitation Data'!$D$12,0,10*ROW('Sanitation Data'!D194)),NA())</f>
        <v>#N/A</v>
      </c>
      <c r="AA200" s="98" t="e">
        <f ca="true">+IF(AND(ISNUMBER(OFFSET('Sanitation Data'!$E$4,0,10*ROW('Sanitation Data'!E194))),'Data Summary'!CP200="Yes"),100-OFFSET('Sanitation Data'!$E$4,0,10*ROW('Sanitation Data'!E194)),NA())</f>
        <v>#N/A</v>
      </c>
      <c r="AB200" s="98" t="e">
        <f ca="true">+IF(AND(ISNUMBER(OFFSET('Sanitation Data'!$E$6,0,10*ROW('Sanitation Data'!E194))),'Data Summary'!CQ200="Yes"),OFFSET('Sanitation Data'!$E$6,0,10*ROW('Sanitation Data'!E194)),NA())</f>
        <v>#N/A</v>
      </c>
      <c r="AC200" s="98" t="e">
        <f ca="true">+IF(AND(ISNUMBER(OFFSET('Sanitation Data'!$E$10,0,10*ROW('Sanitation Data'!E194))),'Data Summary'!CR200="Yes"),OFFSET('Sanitation Data'!$E$10,0,10*ROW('Sanitation Data'!E194)),NA())</f>
        <v>#N/A</v>
      </c>
      <c r="AD200" s="98" t="e">
        <f ca="true">+IF(AND(ISNUMBER(OFFSET('Sanitation Data'!$E$11,0,10*ROW('Sanitation Data'!E194))),'Data Summary'!CS200="Yes"),OFFSET('Sanitation Data'!$E$11,0,10*ROW('Sanitation Data'!E194)),NA())</f>
        <v>#N/A</v>
      </c>
      <c r="AE200" s="98" t="e">
        <f ca="true">+IF(AND(ISNUMBER(OFFSET('Sanitation Data'!$E$12,0,10*ROW('Sanitation Data'!E194))),'Data Summary'!CT200="Yes"),OFFSET('Sanitation Data'!$E$12,0,10*ROW('Sanitation Data'!E194)),NA())</f>
        <v>#N/A</v>
      </c>
      <c r="AF200" s="98" t="e">
        <f ca="true">+IF(AND(ISNUMBER(OFFSET('Sanitation Data'!$F$4,0,10*ROW('Sanitation Data'!F194))),'Data Summary'!CU200="Yes"),100-OFFSET('Sanitation Data'!$F$4,0,10*ROW('Sanitation Data'!F194)),NA())</f>
        <v>#N/A</v>
      </c>
      <c r="AG200" s="98" t="e">
        <f ca="true">+IF(AND(ISNUMBER(OFFSET('Sanitation Data'!$F$6,0,10*ROW('Sanitation Data'!F194))),'Data Summary'!CV200="Yes"),OFFSET('Sanitation Data'!$F$6,0,10*ROW('Sanitation Data'!F194)),NA())</f>
        <v>#N/A</v>
      </c>
      <c r="AH200" s="98" t="e">
        <f ca="true">+IF(AND(ISNUMBER(OFFSET('Sanitation Data'!$F$10,0,10*ROW('Sanitation Data'!F194))),'Data Summary'!CW200="Yes"),OFFSET('Sanitation Data'!$F$10,0,10*ROW('Sanitation Data'!F194)),NA())</f>
        <v>#N/A</v>
      </c>
      <c r="AI200" s="98" t="e">
        <f ca="true">+IF(AND(ISNUMBER(OFFSET('Sanitation Data'!$F$11,0,10*ROW('Sanitation Data'!F194))),'Data Summary'!CX200="Yes"),OFFSET('Sanitation Data'!$F$11,0,10*ROW('Sanitation Data'!F194)),NA())</f>
        <v>#N/A</v>
      </c>
      <c r="AJ200" s="98" t="e">
        <f ca="true">+IF(AND(ISNUMBER(OFFSET('Sanitation Data'!$F$12,0,10*ROW('Sanitation Data'!F194))),'Data Summary'!CY200="Yes"),OFFSET('Sanitation Data'!$F$12,0,10*ROW('Sanitation Data'!F194)),NA())</f>
        <v>#N/A</v>
      </c>
      <c r="AK200" s="98" t="e">
        <f ca="true">+IF(AND(ISNUMBER(OFFSET('Sanitation Data'!$G$4,0,10*ROW('Sanitation Data'!G194))),'Data Summary'!CZ200="Yes"),100-OFFSET('Sanitation Data'!$G$4,0,10*ROW('Sanitation Data'!G194)),NA())</f>
        <v>#N/A</v>
      </c>
      <c r="AL200" s="98" t="e">
        <f ca="true">+IF(AND(ISNUMBER(OFFSET('Sanitation Data'!$G$6,0,10*ROW('Sanitation Data'!G194))),'Data Summary'!DA200="Yes"),OFFSET('Sanitation Data'!$G$6,0,10*ROW('Sanitation Data'!G194)),NA())</f>
        <v>#N/A</v>
      </c>
      <c r="AM200" s="98" t="e">
        <f ca="true">+IF(AND(ISNUMBER(OFFSET('Sanitation Data'!$G$10,0,10*ROW('Sanitation Data'!G194))),'Data Summary'!DB200="Yes"),OFFSET('Sanitation Data'!$G$10,0,10*ROW('Sanitation Data'!G194)),NA())</f>
        <v>#N/A</v>
      </c>
      <c r="AN200" s="98" t="e">
        <f ca="true">+IF(AND(ISNUMBER(OFFSET('Sanitation Data'!$G$11,0,10*ROW('Sanitation Data'!G194))),'Data Summary'!DC200="Yes"),OFFSET('Sanitation Data'!$G$11,0,10*ROW('Sanitation Data'!G194)),NA())</f>
        <v>#N/A</v>
      </c>
      <c r="AO200" s="98" t="e">
        <f ca="true">+IF(AND(ISNUMBER(OFFSET('Sanitation Data'!$G$12,0,10*ROW('Sanitation Data'!G194))),'Data Summary'!DD200="Yes"),OFFSET('Sanitation Data'!$G$12,0,10*ROW('Sanitation Data'!G194)),NA())</f>
        <v>#N/A</v>
      </c>
      <c r="AP200" s="98" t="e">
        <f ca="true">+IF(AND(ISNUMBER(OFFSET('Sanitation Data'!$H$4,0,10*ROW('Sanitation Data'!H194))),'Data Summary'!DE200="Yes"),100-OFFSET('Sanitation Data'!$H$4,0,10*ROW('Sanitation Data'!H194)),NA())</f>
        <v>#N/A</v>
      </c>
      <c r="AQ200" s="98" t="e">
        <f ca="true">+IF(AND(ISNUMBER(OFFSET('Sanitation Data'!$H$6,0,10*ROW('Sanitation Data'!H194))),'Data Summary'!DF200="Yes"),OFFSET('Sanitation Data'!$H$6,0,10*ROW('Sanitation Data'!H194)),NA())</f>
        <v>#N/A</v>
      </c>
      <c r="AR200" s="98" t="e">
        <f ca="true">+IF(AND(ISNUMBER(OFFSET('Sanitation Data'!$H$10,0,10*ROW('Sanitation Data'!H194))),'Data Summary'!DG200="Yes"),OFFSET('Sanitation Data'!$H$10,0,10*ROW('Sanitation Data'!H194)),NA())</f>
        <v>#N/A</v>
      </c>
      <c r="AS200" s="98" t="e">
        <f ca="true">+IF(AND(ISNUMBER(OFFSET('Sanitation Data'!$H$11,0,10*ROW('Sanitation Data'!H194))),'Data Summary'!DH200="Yes"),OFFSET('Sanitation Data'!$H$11,0,10*ROW('Sanitation Data'!H194)),NA())</f>
        <v>#N/A</v>
      </c>
      <c r="AT200" s="98" t="e">
        <f ca="true">+IF(AND(ISNUMBER(OFFSET('Sanitation Data'!$H$12,0,10*ROW('Sanitation Data'!H194))),'Data Summary'!DI200="Yes"),OFFSET('Sanitation Data'!$H$12,0,10*ROW('Sanitation Data'!H194)),NA())</f>
        <v>#N/A</v>
      </c>
      <c r="AU200" s="98" t="e">
        <f ca="true">+IF(AND(ISNUMBER(OFFSET('Sanitation Data'!$I$4,0,10*ROW('Sanitation Data'!I194))),'Data Summary'!DJ200="Yes"),100-OFFSET('Sanitation Data'!$I$4,0,10*ROW('Sanitation Data'!I194)),NA())</f>
        <v>#N/A</v>
      </c>
      <c r="AV200" s="98" t="e">
        <f ca="true">+IF(AND(ISNUMBER(OFFSET('Sanitation Data'!$I$6,0,10*ROW('Sanitation Data'!I194))),'Data Summary'!DK200="Yes"),OFFSET('Sanitation Data'!$I$6,0,10*ROW('Sanitation Data'!I194)),NA())</f>
        <v>#N/A</v>
      </c>
      <c r="AW200" s="98" t="e">
        <f ca="true">+IF(AND(ISNUMBER(OFFSET('Sanitation Data'!$I$10,0,10*ROW('Sanitation Data'!I194))),'Data Summary'!DL200="Yes"),OFFSET('Sanitation Data'!$I$10,0,10*ROW('Sanitation Data'!I194)),NA())</f>
        <v>#N/A</v>
      </c>
      <c r="AX200" s="98" t="e">
        <f ca="true">+IF(AND(ISNUMBER(OFFSET('Sanitation Data'!$I$11,0,10*ROW('Sanitation Data'!I194))),'Data Summary'!DM200="Yes"),OFFSET('Sanitation Data'!$I$11,0,10*ROW('Sanitation Data'!I194)),NA())</f>
        <v>#N/A</v>
      </c>
      <c r="AY200" s="98" t="e">
        <f ca="true">+IF(AND(ISNUMBER(OFFSET('Sanitation Data'!$I$12,0,10*ROW('Sanitation Data'!I194))),'Data Summary'!DN200="Yes"),OFFSET('Sanitation Data'!$I$12,0,10*ROW('Sanitation Data'!I194)),NA())</f>
        <v>#N/A</v>
      </c>
      <c r="AZ200" s="99" t="e">
        <f ca="true">+IF(AND(ISNUMBER(OFFSET('Hygiene Data'!$D$5,0,10*ROW('Hygiene Data'!D194))),'Data Summary'!DO200="Yes"),OFFSET('Hygiene Data'!$D$5,0,10*ROW('Hygiene Data'!D194)),NA())</f>
        <v>#N/A</v>
      </c>
      <c r="BA200" s="99" t="e">
        <f ca="true">+IF(AND(ISNUMBER(OFFSET('Hygiene Data'!$D$7,0,10*ROW('Hygiene Data'!D194))),'Data Summary'!DP200="Yes"),OFFSET('Hygiene Data'!$D$7,0,10*ROW('Hygiene Data'!D194)),NA())</f>
        <v>#N/A</v>
      </c>
      <c r="BB200" s="99" t="e">
        <f ca="true">+IF(AND(ISNUMBER(OFFSET('Hygiene Data'!$D$9,0,10*ROW('Hygiene Data'!D194))),'Data Summary'!DQ200="Yes"),OFFSET('Hygiene Data'!$D$9,0,10*ROW('Hygiene Data'!D194)),NA())</f>
        <v>#N/A</v>
      </c>
      <c r="BC200" s="99" t="e">
        <f ca="true">+IF(AND(ISNUMBER(OFFSET('Hygiene Data'!$E$5,0,10*ROW('Hygiene Data'!E194))),'Data Summary'!DR200="Yes"),OFFSET('Hygiene Data'!$E$5,0,10*ROW('Hygiene Data'!E194)),NA())</f>
        <v>#N/A</v>
      </c>
      <c r="BD200" s="99" t="e">
        <f ca="true">+IF(AND(ISNUMBER(OFFSET('Hygiene Data'!$E$7,0,10*ROW('Hygiene Data'!E194))),'Data Summary'!DS200="Yes"),OFFSET('Hygiene Data'!$E$7,0,10*ROW('Hygiene Data'!E194)),NA())</f>
        <v>#N/A</v>
      </c>
      <c r="BE200" s="99" t="e">
        <f ca="true">+IF(AND(ISNUMBER(OFFSET('Hygiene Data'!$E$9,0,10*ROW('Hygiene Data'!E194))),'Data Summary'!DT200="Yes"),OFFSET('Hygiene Data'!$E$9,0,10*ROW('Hygiene Data'!E194)),NA())</f>
        <v>#N/A</v>
      </c>
      <c r="BF200" s="99" t="e">
        <f ca="true">+IF(AND(ISNUMBER(OFFSET('Hygiene Data'!$F$5,0,10*ROW('Hygiene Data'!F194))),'Data Summary'!DU200="Yes"),OFFSET('Hygiene Data'!$F$5,0,10*ROW('Hygiene Data'!F194)),NA())</f>
        <v>#N/A</v>
      </c>
      <c r="BG200" s="99" t="e">
        <f ca="true">+IF(AND(ISNUMBER(OFFSET('Hygiene Data'!$F$7,0,10*ROW('Hygiene Data'!F194))),'Data Summary'!DV200="Yes"),OFFSET('Hygiene Data'!$F$7,0,10*ROW('Hygiene Data'!F194)),NA())</f>
        <v>#N/A</v>
      </c>
      <c r="BH200" s="99" t="e">
        <f ca="true">+IF(AND(ISNUMBER(OFFSET('Hygiene Data'!$F$9,0,10*ROW('Hygiene Data'!F194))),'Data Summary'!DW200="Yes"),OFFSET('Hygiene Data'!$F$9,0,10*ROW('Hygiene Data'!F194)),NA())</f>
        <v>#N/A</v>
      </c>
      <c r="BI200" s="99" t="e">
        <f ca="true">+IF(AND(ISNUMBER(OFFSET('Hygiene Data'!$G$5,0,10*ROW('Hygiene Data'!G194))),'Data Summary'!DX200="Yes"),OFFSET('Hygiene Data'!$G$5,0,10*ROW('Hygiene Data'!G194)),NA())</f>
        <v>#N/A</v>
      </c>
      <c r="BJ200" s="99" t="e">
        <f ca="true">+IF(AND(ISNUMBER(OFFSET('Hygiene Data'!$G$7,0,10*ROW('Hygiene Data'!G194))),'Data Summary'!DY200="Yes"),OFFSET('Hygiene Data'!$G$7,0,10*ROW('Hygiene Data'!G194)),NA())</f>
        <v>#N/A</v>
      </c>
      <c r="BK200" s="99" t="e">
        <f ca="true">+IF(AND(ISNUMBER(OFFSET('Hygiene Data'!$G$9,0,10*ROW('Hygiene Data'!G194))),'Data Summary'!DZ200="Yes"),OFFSET('Hygiene Data'!$G$9,0,10*ROW('Hygiene Data'!G194)),NA())</f>
        <v>#N/A</v>
      </c>
      <c r="BL200" s="99" t="e">
        <f ca="true">+IF(AND(ISNUMBER(OFFSET('Hygiene Data'!$H$5,0,10*ROW('Hygiene Data'!H194))),'Data Summary'!EA200="Yes"),OFFSET('Hygiene Data'!$H$5,0,10*ROW('Hygiene Data'!H194)),NA())</f>
        <v>#N/A</v>
      </c>
      <c r="BM200" s="99" t="e">
        <f ca="true">+IF(AND(ISNUMBER(OFFSET('Hygiene Data'!$H$7,0,10*ROW('Hygiene Data'!H194))),'Data Summary'!EB200="Yes"),OFFSET('Hygiene Data'!$H$7,0,10*ROW('Hygiene Data'!H194)),NA())</f>
        <v>#N/A</v>
      </c>
      <c r="BN200" s="99" t="e">
        <f ca="true">+IF(AND(ISNUMBER(OFFSET('Hygiene Data'!$H$9,0,10*ROW('Hygiene Data'!H194))),'Data Summary'!EC200="Yes"),OFFSET('Hygiene Data'!$H$9,0,10*ROW('Hygiene Data'!H194)),NA())</f>
        <v>#N/A</v>
      </c>
      <c r="BO200" s="99" t="e">
        <f ca="true">+IF(AND(ISNUMBER(OFFSET('Hygiene Data'!$I$5,0,10*ROW('Hygiene Data'!I194))),'Data Summary'!ED200="Yes"),OFFSET('Hygiene Data'!$I$5,0,10*ROW('Hygiene Data'!I194)),NA())</f>
        <v>#N/A</v>
      </c>
      <c r="BP200" s="99" t="e">
        <f ca="true">+IF(AND(ISNUMBER(OFFSET('Hygiene Data'!$I$7,0,10*ROW('Hygiene Data'!I194))),'Data Summary'!EE200="Yes"),OFFSET('Hygiene Data'!$I$7,0,10*ROW('Hygiene Data'!I194)),NA())</f>
        <v>#N/A</v>
      </c>
      <c r="BQ200" s="99" t="e">
        <f ca="true">+IF(AND(ISNUMBER(OFFSET('Hygiene Data'!$I$9,0,10*ROW('Hygiene Data'!I194))),'Data Summary'!EF200="Yes"),OFFSET('Hygiene Data'!$I$9,0,10*ROW('Hygiene Data'!I194)),NA())</f>
        <v>#N/A</v>
      </c>
    </row>
    <row xmlns:x14ac="http://schemas.microsoft.com/office/spreadsheetml/2009/9/ac" r="201" x14ac:dyDescent="0.2">
      <c r="A201" s="337" t="e">
        <f ca="true">+RIGHT('Data Summary'!A201,LEN('Data Summary'!A201)-9)</f>
        <v>#VALUE!</v>
      </c>
      <c r="B201" s="38" t="str">
        <f ca="true">+IF(ISTEXT('Data Summary'!B201),'Data Summary'!B201,"")</f>
        <v/>
      </c>
      <c r="C201" s="336" t="e">
        <f ca="true">+VALUE('Data Summary'!C201)</f>
        <v>#VALUE!</v>
      </c>
      <c r="D201" s="97" t="e">
        <f ca="true">+IF(AND(ISNUMBER(OFFSET('Water Data'!$D$4,0,10*ROW('Water Data'!D195))),'Data Summary'!BS201="Yes"),100-OFFSET('Water Data'!$D$4,0,10*ROW('Water Data'!D195)),NA())</f>
        <v>#N/A</v>
      </c>
      <c r="E201" s="97" t="e">
        <f ca="true">+IF(AND(ISNUMBER(OFFSET('Water Data'!$D$6,0,10*ROW('Water Data'!D195))),'Data Summary'!BT201="Yes"),OFFSET('Water Data'!$D$6,0,10*ROW('Water Data'!D195)),NA())</f>
        <v>#N/A</v>
      </c>
      <c r="F201" s="97" t="e">
        <f ca="true">+IF(AND(ISNUMBER(OFFSET('Water Data'!$D$9,0,10*ROW('Water Data'!D195))),'Data Summary'!BU201="Yes"),OFFSET('Water Data'!$D$9,0,10*ROW('Water Data'!D195)),NA())</f>
        <v>#N/A</v>
      </c>
      <c r="G201" s="97" t="e">
        <f ca="true">+IF(AND(ISNUMBER(OFFSET('Water Data'!$E$4,0,10*ROW('Water Data'!E195))),'Data Summary'!BV201="Yes"),100-OFFSET('Water Data'!$E$4,0,10*ROW('Water Data'!E195)),NA())</f>
        <v>#N/A</v>
      </c>
      <c r="H201" s="97" t="e">
        <f ca="true">+IF(AND(ISNUMBER(OFFSET('Water Data'!$E$6,0,10*ROW('Water Data'!E195))),'Data Summary'!BW201="Yes"),OFFSET('Water Data'!$E$6,0,10*ROW('Water Data'!E195)),NA())</f>
        <v>#N/A</v>
      </c>
      <c r="I201" s="97" t="e">
        <f ca="true">+IF(AND(ISNUMBER(OFFSET('Water Data'!$E$9,0,10*ROW('Water Data'!E195))),'Data Summary'!BX201="Yes"),OFFSET('Water Data'!$E$9,0,10*ROW('Water Data'!E195)),NA())</f>
        <v>#N/A</v>
      </c>
      <c r="J201" s="97" t="e">
        <f ca="true">+IF(AND(ISNUMBER(OFFSET('Water Data'!$F$4,0,10*ROW('Water Data'!F195))),'Data Summary'!BY201="Yes"),100-OFFSET('Water Data'!$F$4,0,10*ROW('Water Data'!F195)),NA())</f>
        <v>#N/A</v>
      </c>
      <c r="K201" s="97" t="e">
        <f ca="true">+IF(AND(ISNUMBER(OFFSET('Water Data'!$F$6,0,10*ROW('Water Data'!F195))),'Data Summary'!BZ201="Yes"),OFFSET('Water Data'!$F$6,0,10*ROW('Water Data'!F195)),NA())</f>
        <v>#N/A</v>
      </c>
      <c r="L201" s="97" t="e">
        <f ca="true">+IF(AND(ISNUMBER(OFFSET('Water Data'!$F$9,0,10*ROW('Water Data'!F195))),'Data Summary'!CA201="Yes"),OFFSET('Water Data'!$F$9,0,10*ROW('Water Data'!F195)),NA())</f>
        <v>#N/A</v>
      </c>
      <c r="M201" s="97" t="e">
        <f ca="true">+IF(AND(ISNUMBER(OFFSET('Water Data'!$G$4,0,10*ROW('Water Data'!G195))),'Data Summary'!CB201="Yes"),100-OFFSET('Water Data'!$G$4,0,10*ROW('Water Data'!G195)),NA())</f>
        <v>#N/A</v>
      </c>
      <c r="N201" s="97" t="e">
        <f ca="true">+IF(AND(ISNUMBER(OFFSET('Water Data'!$G$6,0,10*ROW('Water Data'!G195))),'Data Summary'!CC201="Yes"),OFFSET('Water Data'!$G$6,0,10*ROW('Water Data'!G195)),NA())</f>
        <v>#N/A</v>
      </c>
      <c r="O201" s="97" t="e">
        <f ca="true">+IF(AND(ISNUMBER(OFFSET('Water Data'!$G$9,0,10*ROW('Water Data'!G195))),'Data Summary'!CD201="Yes"),OFFSET('Water Data'!$G$9,0,10*ROW('Water Data'!G195)),NA())</f>
        <v>#N/A</v>
      </c>
      <c r="P201" s="97" t="e">
        <f ca="true">+IF(AND(ISNUMBER(OFFSET('Water Data'!$H$4,0,10*ROW('Water Data'!H195))),'Data Summary'!CE201="Yes"),100-OFFSET('Water Data'!$H$4,0,10*ROW('Water Data'!H195)),NA())</f>
        <v>#N/A</v>
      </c>
      <c r="Q201" s="97" t="e">
        <f ca="true">+IF(AND(ISNUMBER(OFFSET('Water Data'!$H$6,0,10*ROW('Water Data'!H195))),'Data Summary'!CF201="Yes"),OFFSET('Water Data'!$H$6,0,10*ROW('Water Data'!H195)),NA())</f>
        <v>#N/A</v>
      </c>
      <c r="R201" s="97" t="e">
        <f ca="true">+IF(AND(ISNUMBER(OFFSET('Water Data'!$H$9,0,10*ROW('Water Data'!H195))),'Data Summary'!CG201="Yes"),OFFSET('Water Data'!$H$9,0,10*ROW('Water Data'!H195)),NA())</f>
        <v>#N/A</v>
      </c>
      <c r="S201" s="97" t="e">
        <f ca="true">+IF(AND(ISNUMBER(OFFSET('Water Data'!$I$4,0,10*ROW('Water Data'!I195))),'Data Summary'!CH201="Yes"),100-OFFSET('Water Data'!$I$4,0,10*ROW('Water Data'!I195)),NA())</f>
        <v>#N/A</v>
      </c>
      <c r="T201" s="97" t="e">
        <f ca="true">+IF(AND(ISNUMBER(OFFSET('Water Data'!$I$6,0,10*ROW('Water Data'!I195))),'Data Summary'!CI201="Yes"),OFFSET('Water Data'!$I$6,0,10*ROW('Water Data'!I195)),NA())</f>
        <v>#N/A</v>
      </c>
      <c r="U201" s="97" t="e">
        <f ca="true">+IF(AND(ISNUMBER(OFFSET('Water Data'!$I$9,0,10*ROW('Water Data'!I195))),'Data Summary'!CJ201="Yes"),OFFSET('Water Data'!$I$9,0,10*ROW('Water Data'!I195)),NA())</f>
        <v>#N/A</v>
      </c>
      <c r="V201" s="98" t="e">
        <f ca="true">+IF(AND(ISNUMBER(OFFSET('Sanitation Data'!$D$4,0,10*ROW('Sanitation Data'!D195))),'Data Summary'!CK201="Yes"),100-OFFSET('Sanitation Data'!$D$4,0,10*ROW('Sanitation Data'!D195)),NA())</f>
        <v>#N/A</v>
      </c>
      <c r="W201" s="98" t="e">
        <f ca="true">+IF(AND(ISNUMBER(OFFSET('Sanitation Data'!$D$6,0,10*ROW('Sanitation Data'!D195))),'Data Summary'!CL201="Yes"),OFFSET('Sanitation Data'!$D$6,0,10*ROW('Sanitation Data'!D195)),NA())</f>
        <v>#N/A</v>
      </c>
      <c r="X201" s="98" t="e">
        <f ca="true">+IF(AND(ISNUMBER(OFFSET('Sanitation Data'!$D$10,0,10*ROW('Sanitation Data'!D195))),'Data Summary'!CM201="Yes"),OFFSET('Sanitation Data'!$D$10,0,10*ROW('Sanitation Data'!D195)),NA())</f>
        <v>#N/A</v>
      </c>
      <c r="Y201" s="98" t="e">
        <f ca="true">+IF(AND(ISNUMBER(OFFSET('Sanitation Data'!$D$11,0,10*ROW('Sanitation Data'!D195))),'Data Summary'!CN201="Yes"),OFFSET('Sanitation Data'!$D$11,0,10*ROW('Sanitation Data'!D195)),NA())</f>
        <v>#N/A</v>
      </c>
      <c r="Z201" s="98" t="e">
        <f ca="true">+IF(AND(ISNUMBER(OFFSET('Sanitation Data'!$D$12,0,10*ROW('Sanitation Data'!D195))),'Data Summary'!CO201="Yes"),OFFSET('Sanitation Data'!$D$12,0,10*ROW('Sanitation Data'!D195)),NA())</f>
        <v>#N/A</v>
      </c>
      <c r="AA201" s="98" t="e">
        <f ca="true">+IF(AND(ISNUMBER(OFFSET('Sanitation Data'!$E$4,0,10*ROW('Sanitation Data'!E195))),'Data Summary'!CP201="Yes"),100-OFFSET('Sanitation Data'!$E$4,0,10*ROW('Sanitation Data'!E195)),NA())</f>
        <v>#N/A</v>
      </c>
      <c r="AB201" s="98" t="e">
        <f ca="true">+IF(AND(ISNUMBER(OFFSET('Sanitation Data'!$E$6,0,10*ROW('Sanitation Data'!E195))),'Data Summary'!CQ201="Yes"),OFFSET('Sanitation Data'!$E$6,0,10*ROW('Sanitation Data'!E195)),NA())</f>
        <v>#N/A</v>
      </c>
      <c r="AC201" s="98" t="e">
        <f ca="true">+IF(AND(ISNUMBER(OFFSET('Sanitation Data'!$E$10,0,10*ROW('Sanitation Data'!E195))),'Data Summary'!CR201="Yes"),OFFSET('Sanitation Data'!$E$10,0,10*ROW('Sanitation Data'!E195)),NA())</f>
        <v>#N/A</v>
      </c>
      <c r="AD201" s="98" t="e">
        <f ca="true">+IF(AND(ISNUMBER(OFFSET('Sanitation Data'!$E$11,0,10*ROW('Sanitation Data'!E195))),'Data Summary'!CS201="Yes"),OFFSET('Sanitation Data'!$E$11,0,10*ROW('Sanitation Data'!E195)),NA())</f>
        <v>#N/A</v>
      </c>
      <c r="AE201" s="98" t="e">
        <f ca="true">+IF(AND(ISNUMBER(OFFSET('Sanitation Data'!$E$12,0,10*ROW('Sanitation Data'!E195))),'Data Summary'!CT201="Yes"),OFFSET('Sanitation Data'!$E$12,0,10*ROW('Sanitation Data'!E195)),NA())</f>
        <v>#N/A</v>
      </c>
      <c r="AF201" s="98" t="e">
        <f ca="true">+IF(AND(ISNUMBER(OFFSET('Sanitation Data'!$F$4,0,10*ROW('Sanitation Data'!F195))),'Data Summary'!CU201="Yes"),100-OFFSET('Sanitation Data'!$F$4,0,10*ROW('Sanitation Data'!F195)),NA())</f>
        <v>#N/A</v>
      </c>
      <c r="AG201" s="98" t="e">
        <f ca="true">+IF(AND(ISNUMBER(OFFSET('Sanitation Data'!$F$6,0,10*ROW('Sanitation Data'!F195))),'Data Summary'!CV201="Yes"),OFFSET('Sanitation Data'!$F$6,0,10*ROW('Sanitation Data'!F195)),NA())</f>
        <v>#N/A</v>
      </c>
      <c r="AH201" s="98" t="e">
        <f ca="true">+IF(AND(ISNUMBER(OFFSET('Sanitation Data'!$F$10,0,10*ROW('Sanitation Data'!F195))),'Data Summary'!CW201="Yes"),OFFSET('Sanitation Data'!$F$10,0,10*ROW('Sanitation Data'!F195)),NA())</f>
        <v>#N/A</v>
      </c>
      <c r="AI201" s="98" t="e">
        <f ca="true">+IF(AND(ISNUMBER(OFFSET('Sanitation Data'!$F$11,0,10*ROW('Sanitation Data'!F195))),'Data Summary'!CX201="Yes"),OFFSET('Sanitation Data'!$F$11,0,10*ROW('Sanitation Data'!F195)),NA())</f>
        <v>#N/A</v>
      </c>
      <c r="AJ201" s="98" t="e">
        <f ca="true">+IF(AND(ISNUMBER(OFFSET('Sanitation Data'!$F$12,0,10*ROW('Sanitation Data'!F195))),'Data Summary'!CY201="Yes"),OFFSET('Sanitation Data'!$F$12,0,10*ROW('Sanitation Data'!F195)),NA())</f>
        <v>#N/A</v>
      </c>
      <c r="AK201" s="98" t="e">
        <f ca="true">+IF(AND(ISNUMBER(OFFSET('Sanitation Data'!$G$4,0,10*ROW('Sanitation Data'!G195))),'Data Summary'!CZ201="Yes"),100-OFFSET('Sanitation Data'!$G$4,0,10*ROW('Sanitation Data'!G195)),NA())</f>
        <v>#N/A</v>
      </c>
      <c r="AL201" s="98" t="e">
        <f ca="true">+IF(AND(ISNUMBER(OFFSET('Sanitation Data'!$G$6,0,10*ROW('Sanitation Data'!G195))),'Data Summary'!DA201="Yes"),OFFSET('Sanitation Data'!$G$6,0,10*ROW('Sanitation Data'!G195)),NA())</f>
        <v>#N/A</v>
      </c>
      <c r="AM201" s="98" t="e">
        <f ca="true">+IF(AND(ISNUMBER(OFFSET('Sanitation Data'!$G$10,0,10*ROW('Sanitation Data'!G195))),'Data Summary'!DB201="Yes"),OFFSET('Sanitation Data'!$G$10,0,10*ROW('Sanitation Data'!G195)),NA())</f>
        <v>#N/A</v>
      </c>
      <c r="AN201" s="98" t="e">
        <f ca="true">+IF(AND(ISNUMBER(OFFSET('Sanitation Data'!$G$11,0,10*ROW('Sanitation Data'!G195))),'Data Summary'!DC201="Yes"),OFFSET('Sanitation Data'!$G$11,0,10*ROW('Sanitation Data'!G195)),NA())</f>
        <v>#N/A</v>
      </c>
      <c r="AO201" s="98" t="e">
        <f ca="true">+IF(AND(ISNUMBER(OFFSET('Sanitation Data'!$G$12,0,10*ROW('Sanitation Data'!G195))),'Data Summary'!DD201="Yes"),OFFSET('Sanitation Data'!$G$12,0,10*ROW('Sanitation Data'!G195)),NA())</f>
        <v>#N/A</v>
      </c>
      <c r="AP201" s="98" t="e">
        <f ca="true">+IF(AND(ISNUMBER(OFFSET('Sanitation Data'!$H$4,0,10*ROW('Sanitation Data'!H195))),'Data Summary'!DE201="Yes"),100-OFFSET('Sanitation Data'!$H$4,0,10*ROW('Sanitation Data'!H195)),NA())</f>
        <v>#N/A</v>
      </c>
      <c r="AQ201" s="98" t="e">
        <f ca="true">+IF(AND(ISNUMBER(OFFSET('Sanitation Data'!$H$6,0,10*ROW('Sanitation Data'!H195))),'Data Summary'!DF201="Yes"),OFFSET('Sanitation Data'!$H$6,0,10*ROW('Sanitation Data'!H195)),NA())</f>
        <v>#N/A</v>
      </c>
      <c r="AR201" s="98" t="e">
        <f ca="true">+IF(AND(ISNUMBER(OFFSET('Sanitation Data'!$H$10,0,10*ROW('Sanitation Data'!H195))),'Data Summary'!DG201="Yes"),OFFSET('Sanitation Data'!$H$10,0,10*ROW('Sanitation Data'!H195)),NA())</f>
        <v>#N/A</v>
      </c>
      <c r="AS201" s="98" t="e">
        <f ca="true">+IF(AND(ISNUMBER(OFFSET('Sanitation Data'!$H$11,0,10*ROW('Sanitation Data'!H195))),'Data Summary'!DH201="Yes"),OFFSET('Sanitation Data'!$H$11,0,10*ROW('Sanitation Data'!H195)),NA())</f>
        <v>#N/A</v>
      </c>
      <c r="AT201" s="98" t="e">
        <f ca="true">+IF(AND(ISNUMBER(OFFSET('Sanitation Data'!$H$12,0,10*ROW('Sanitation Data'!H195))),'Data Summary'!DI201="Yes"),OFFSET('Sanitation Data'!$H$12,0,10*ROW('Sanitation Data'!H195)),NA())</f>
        <v>#N/A</v>
      </c>
      <c r="AU201" s="98" t="e">
        <f ca="true">+IF(AND(ISNUMBER(OFFSET('Sanitation Data'!$I$4,0,10*ROW('Sanitation Data'!I195))),'Data Summary'!DJ201="Yes"),100-OFFSET('Sanitation Data'!$I$4,0,10*ROW('Sanitation Data'!I195)),NA())</f>
        <v>#N/A</v>
      </c>
      <c r="AV201" s="98" t="e">
        <f ca="true">+IF(AND(ISNUMBER(OFFSET('Sanitation Data'!$I$6,0,10*ROW('Sanitation Data'!I195))),'Data Summary'!DK201="Yes"),OFFSET('Sanitation Data'!$I$6,0,10*ROW('Sanitation Data'!I195)),NA())</f>
        <v>#N/A</v>
      </c>
      <c r="AW201" s="98" t="e">
        <f ca="true">+IF(AND(ISNUMBER(OFFSET('Sanitation Data'!$I$10,0,10*ROW('Sanitation Data'!I195))),'Data Summary'!DL201="Yes"),OFFSET('Sanitation Data'!$I$10,0,10*ROW('Sanitation Data'!I195)),NA())</f>
        <v>#N/A</v>
      </c>
      <c r="AX201" s="98" t="e">
        <f ca="true">+IF(AND(ISNUMBER(OFFSET('Sanitation Data'!$I$11,0,10*ROW('Sanitation Data'!I195))),'Data Summary'!DM201="Yes"),OFFSET('Sanitation Data'!$I$11,0,10*ROW('Sanitation Data'!I195)),NA())</f>
        <v>#N/A</v>
      </c>
      <c r="AY201" s="98" t="e">
        <f ca="true">+IF(AND(ISNUMBER(OFFSET('Sanitation Data'!$I$12,0,10*ROW('Sanitation Data'!I195))),'Data Summary'!DN201="Yes"),OFFSET('Sanitation Data'!$I$12,0,10*ROW('Sanitation Data'!I195)),NA())</f>
        <v>#N/A</v>
      </c>
      <c r="AZ201" s="99" t="e">
        <f ca="true">+IF(AND(ISNUMBER(OFFSET('Hygiene Data'!$D$5,0,10*ROW('Hygiene Data'!D195))),'Data Summary'!DO201="Yes"),OFFSET('Hygiene Data'!$D$5,0,10*ROW('Hygiene Data'!D195)),NA())</f>
        <v>#N/A</v>
      </c>
      <c r="BA201" s="99" t="e">
        <f ca="true">+IF(AND(ISNUMBER(OFFSET('Hygiene Data'!$D$7,0,10*ROW('Hygiene Data'!D195))),'Data Summary'!DP201="Yes"),OFFSET('Hygiene Data'!$D$7,0,10*ROW('Hygiene Data'!D195)),NA())</f>
        <v>#N/A</v>
      </c>
      <c r="BB201" s="99" t="e">
        <f ca="true">+IF(AND(ISNUMBER(OFFSET('Hygiene Data'!$D$9,0,10*ROW('Hygiene Data'!D195))),'Data Summary'!DQ201="Yes"),OFFSET('Hygiene Data'!$D$9,0,10*ROW('Hygiene Data'!D195)),NA())</f>
        <v>#N/A</v>
      </c>
      <c r="BC201" s="99" t="e">
        <f ca="true">+IF(AND(ISNUMBER(OFFSET('Hygiene Data'!$E$5,0,10*ROW('Hygiene Data'!E195))),'Data Summary'!DR201="Yes"),OFFSET('Hygiene Data'!$E$5,0,10*ROW('Hygiene Data'!E195)),NA())</f>
        <v>#N/A</v>
      </c>
      <c r="BD201" s="99" t="e">
        <f ca="true">+IF(AND(ISNUMBER(OFFSET('Hygiene Data'!$E$7,0,10*ROW('Hygiene Data'!E195))),'Data Summary'!DS201="Yes"),OFFSET('Hygiene Data'!$E$7,0,10*ROW('Hygiene Data'!E195)),NA())</f>
        <v>#N/A</v>
      </c>
      <c r="BE201" s="99" t="e">
        <f ca="true">+IF(AND(ISNUMBER(OFFSET('Hygiene Data'!$E$9,0,10*ROW('Hygiene Data'!E195))),'Data Summary'!DT201="Yes"),OFFSET('Hygiene Data'!$E$9,0,10*ROW('Hygiene Data'!E195)),NA())</f>
        <v>#N/A</v>
      </c>
      <c r="BF201" s="99" t="e">
        <f ca="true">+IF(AND(ISNUMBER(OFFSET('Hygiene Data'!$F$5,0,10*ROW('Hygiene Data'!F195))),'Data Summary'!DU201="Yes"),OFFSET('Hygiene Data'!$F$5,0,10*ROW('Hygiene Data'!F195)),NA())</f>
        <v>#N/A</v>
      </c>
      <c r="BG201" s="99" t="e">
        <f ca="true">+IF(AND(ISNUMBER(OFFSET('Hygiene Data'!$F$7,0,10*ROW('Hygiene Data'!F195))),'Data Summary'!DV201="Yes"),OFFSET('Hygiene Data'!$F$7,0,10*ROW('Hygiene Data'!F195)),NA())</f>
        <v>#N/A</v>
      </c>
      <c r="BH201" s="99" t="e">
        <f ca="true">+IF(AND(ISNUMBER(OFFSET('Hygiene Data'!$F$9,0,10*ROW('Hygiene Data'!F195))),'Data Summary'!DW201="Yes"),OFFSET('Hygiene Data'!$F$9,0,10*ROW('Hygiene Data'!F195)),NA())</f>
        <v>#N/A</v>
      </c>
      <c r="BI201" s="99" t="e">
        <f ca="true">+IF(AND(ISNUMBER(OFFSET('Hygiene Data'!$G$5,0,10*ROW('Hygiene Data'!G195))),'Data Summary'!DX201="Yes"),OFFSET('Hygiene Data'!$G$5,0,10*ROW('Hygiene Data'!G195)),NA())</f>
        <v>#N/A</v>
      </c>
      <c r="BJ201" s="99" t="e">
        <f ca="true">+IF(AND(ISNUMBER(OFFSET('Hygiene Data'!$G$7,0,10*ROW('Hygiene Data'!G195))),'Data Summary'!DY201="Yes"),OFFSET('Hygiene Data'!$G$7,0,10*ROW('Hygiene Data'!G195)),NA())</f>
        <v>#N/A</v>
      </c>
      <c r="BK201" s="99" t="e">
        <f ca="true">+IF(AND(ISNUMBER(OFFSET('Hygiene Data'!$G$9,0,10*ROW('Hygiene Data'!G195))),'Data Summary'!DZ201="Yes"),OFFSET('Hygiene Data'!$G$9,0,10*ROW('Hygiene Data'!G195)),NA())</f>
        <v>#N/A</v>
      </c>
      <c r="BL201" s="99" t="e">
        <f ca="true">+IF(AND(ISNUMBER(OFFSET('Hygiene Data'!$H$5,0,10*ROW('Hygiene Data'!H195))),'Data Summary'!EA201="Yes"),OFFSET('Hygiene Data'!$H$5,0,10*ROW('Hygiene Data'!H195)),NA())</f>
        <v>#N/A</v>
      </c>
      <c r="BM201" s="99" t="e">
        <f ca="true">+IF(AND(ISNUMBER(OFFSET('Hygiene Data'!$H$7,0,10*ROW('Hygiene Data'!H195))),'Data Summary'!EB201="Yes"),OFFSET('Hygiene Data'!$H$7,0,10*ROW('Hygiene Data'!H195)),NA())</f>
        <v>#N/A</v>
      </c>
      <c r="BN201" s="99" t="e">
        <f ca="true">+IF(AND(ISNUMBER(OFFSET('Hygiene Data'!$H$9,0,10*ROW('Hygiene Data'!H195))),'Data Summary'!EC201="Yes"),OFFSET('Hygiene Data'!$H$9,0,10*ROW('Hygiene Data'!H195)),NA())</f>
        <v>#N/A</v>
      </c>
      <c r="BO201" s="99" t="e">
        <f ca="true">+IF(AND(ISNUMBER(OFFSET('Hygiene Data'!$I$5,0,10*ROW('Hygiene Data'!I195))),'Data Summary'!ED201="Yes"),OFFSET('Hygiene Data'!$I$5,0,10*ROW('Hygiene Data'!I195)),NA())</f>
        <v>#N/A</v>
      </c>
      <c r="BP201" s="99" t="e">
        <f ca="true">+IF(AND(ISNUMBER(OFFSET('Hygiene Data'!$I$7,0,10*ROW('Hygiene Data'!I195))),'Data Summary'!EE201="Yes"),OFFSET('Hygiene Data'!$I$7,0,10*ROW('Hygiene Data'!I195)),NA())</f>
        <v>#N/A</v>
      </c>
      <c r="BQ201" s="99" t="e">
        <f ca="true">+IF(AND(ISNUMBER(OFFSET('Hygiene Data'!$I$9,0,10*ROW('Hygiene Data'!I195))),'Data Summary'!EF201="Yes"),OFFSET('Hygiene Data'!$I$9,0,10*ROW('Hygiene Data'!I195)),NA())</f>
        <v>#N/A</v>
      </c>
    </row>
    <row xmlns:x14ac="http://schemas.microsoft.com/office/spreadsheetml/2009/9/ac" r="202" x14ac:dyDescent="0.2">
      <c r="A202" s="337" t="e">
        <f ca="true">+RIGHT('Data Summary'!A202,LEN('Data Summary'!A202)-9)</f>
        <v>#VALUE!</v>
      </c>
      <c r="B202" s="38" t="str">
        <f ca="true">+IF(ISTEXT('Data Summary'!B202),'Data Summary'!B202,"")</f>
        <v/>
      </c>
      <c r="C202" s="336" t="e">
        <f ca="true">+VALUE('Data Summary'!C202)</f>
        <v>#VALUE!</v>
      </c>
      <c r="D202" s="97" t="e">
        <f ca="true">+IF(AND(ISNUMBER(OFFSET('Water Data'!$D$4,0,10*ROW('Water Data'!D196))),'Data Summary'!BS202="Yes"),100-OFFSET('Water Data'!$D$4,0,10*ROW('Water Data'!D196)),NA())</f>
        <v>#N/A</v>
      </c>
      <c r="E202" s="97" t="e">
        <f ca="true">+IF(AND(ISNUMBER(OFFSET('Water Data'!$D$6,0,10*ROW('Water Data'!D196))),'Data Summary'!BT202="Yes"),OFFSET('Water Data'!$D$6,0,10*ROW('Water Data'!D196)),NA())</f>
        <v>#N/A</v>
      </c>
      <c r="F202" s="97" t="e">
        <f ca="true">+IF(AND(ISNUMBER(OFFSET('Water Data'!$D$9,0,10*ROW('Water Data'!D196))),'Data Summary'!BU202="Yes"),OFFSET('Water Data'!$D$9,0,10*ROW('Water Data'!D196)),NA())</f>
        <v>#N/A</v>
      </c>
      <c r="G202" s="97" t="e">
        <f ca="true">+IF(AND(ISNUMBER(OFFSET('Water Data'!$E$4,0,10*ROW('Water Data'!E196))),'Data Summary'!BV202="Yes"),100-OFFSET('Water Data'!$E$4,0,10*ROW('Water Data'!E196)),NA())</f>
        <v>#N/A</v>
      </c>
      <c r="H202" s="97" t="e">
        <f ca="true">+IF(AND(ISNUMBER(OFFSET('Water Data'!$E$6,0,10*ROW('Water Data'!E196))),'Data Summary'!BW202="Yes"),OFFSET('Water Data'!$E$6,0,10*ROW('Water Data'!E196)),NA())</f>
        <v>#N/A</v>
      </c>
      <c r="I202" s="97" t="e">
        <f ca="true">+IF(AND(ISNUMBER(OFFSET('Water Data'!$E$9,0,10*ROW('Water Data'!E196))),'Data Summary'!BX202="Yes"),OFFSET('Water Data'!$E$9,0,10*ROW('Water Data'!E196)),NA())</f>
        <v>#N/A</v>
      </c>
      <c r="J202" s="97" t="e">
        <f ca="true">+IF(AND(ISNUMBER(OFFSET('Water Data'!$F$4,0,10*ROW('Water Data'!F196))),'Data Summary'!BY202="Yes"),100-OFFSET('Water Data'!$F$4,0,10*ROW('Water Data'!F196)),NA())</f>
        <v>#N/A</v>
      </c>
      <c r="K202" s="97" t="e">
        <f ca="true">+IF(AND(ISNUMBER(OFFSET('Water Data'!$F$6,0,10*ROW('Water Data'!F196))),'Data Summary'!BZ202="Yes"),OFFSET('Water Data'!$F$6,0,10*ROW('Water Data'!F196)),NA())</f>
        <v>#N/A</v>
      </c>
      <c r="L202" s="97" t="e">
        <f ca="true">+IF(AND(ISNUMBER(OFFSET('Water Data'!$F$9,0,10*ROW('Water Data'!F196))),'Data Summary'!CA202="Yes"),OFFSET('Water Data'!$F$9,0,10*ROW('Water Data'!F196)),NA())</f>
        <v>#N/A</v>
      </c>
      <c r="M202" s="97" t="e">
        <f ca="true">+IF(AND(ISNUMBER(OFFSET('Water Data'!$G$4,0,10*ROW('Water Data'!G196))),'Data Summary'!CB202="Yes"),100-OFFSET('Water Data'!$G$4,0,10*ROW('Water Data'!G196)),NA())</f>
        <v>#N/A</v>
      </c>
      <c r="N202" s="97" t="e">
        <f ca="true">+IF(AND(ISNUMBER(OFFSET('Water Data'!$G$6,0,10*ROW('Water Data'!G196))),'Data Summary'!CC202="Yes"),OFFSET('Water Data'!$G$6,0,10*ROW('Water Data'!G196)),NA())</f>
        <v>#N/A</v>
      </c>
      <c r="O202" s="97" t="e">
        <f ca="true">+IF(AND(ISNUMBER(OFFSET('Water Data'!$G$9,0,10*ROW('Water Data'!G196))),'Data Summary'!CD202="Yes"),OFFSET('Water Data'!$G$9,0,10*ROW('Water Data'!G196)),NA())</f>
        <v>#N/A</v>
      </c>
      <c r="P202" s="97" t="e">
        <f ca="true">+IF(AND(ISNUMBER(OFFSET('Water Data'!$H$4,0,10*ROW('Water Data'!H196))),'Data Summary'!CE202="Yes"),100-OFFSET('Water Data'!$H$4,0,10*ROW('Water Data'!H196)),NA())</f>
        <v>#N/A</v>
      </c>
      <c r="Q202" s="97" t="e">
        <f ca="true">+IF(AND(ISNUMBER(OFFSET('Water Data'!$H$6,0,10*ROW('Water Data'!H196))),'Data Summary'!CF202="Yes"),OFFSET('Water Data'!$H$6,0,10*ROW('Water Data'!H196)),NA())</f>
        <v>#N/A</v>
      </c>
      <c r="R202" s="97" t="e">
        <f ca="true">+IF(AND(ISNUMBER(OFFSET('Water Data'!$H$9,0,10*ROW('Water Data'!H196))),'Data Summary'!CG202="Yes"),OFFSET('Water Data'!$H$9,0,10*ROW('Water Data'!H196)),NA())</f>
        <v>#N/A</v>
      </c>
      <c r="S202" s="97" t="e">
        <f ca="true">+IF(AND(ISNUMBER(OFFSET('Water Data'!$I$4,0,10*ROW('Water Data'!I196))),'Data Summary'!CH202="Yes"),100-OFFSET('Water Data'!$I$4,0,10*ROW('Water Data'!I196)),NA())</f>
        <v>#N/A</v>
      </c>
      <c r="T202" s="97" t="e">
        <f ca="true">+IF(AND(ISNUMBER(OFFSET('Water Data'!$I$6,0,10*ROW('Water Data'!I196))),'Data Summary'!CI202="Yes"),OFFSET('Water Data'!$I$6,0,10*ROW('Water Data'!I196)),NA())</f>
        <v>#N/A</v>
      </c>
      <c r="U202" s="97" t="e">
        <f ca="true">+IF(AND(ISNUMBER(OFFSET('Water Data'!$I$9,0,10*ROW('Water Data'!I196))),'Data Summary'!CJ202="Yes"),OFFSET('Water Data'!$I$9,0,10*ROW('Water Data'!I196)),NA())</f>
        <v>#N/A</v>
      </c>
      <c r="V202" s="98" t="e">
        <f ca="true">+IF(AND(ISNUMBER(OFFSET('Sanitation Data'!$D$4,0,10*ROW('Sanitation Data'!D196))),'Data Summary'!CK202="Yes"),100-OFFSET('Sanitation Data'!$D$4,0,10*ROW('Sanitation Data'!D196)),NA())</f>
        <v>#N/A</v>
      </c>
      <c r="W202" s="98" t="e">
        <f ca="true">+IF(AND(ISNUMBER(OFFSET('Sanitation Data'!$D$6,0,10*ROW('Sanitation Data'!D196))),'Data Summary'!CL202="Yes"),OFFSET('Sanitation Data'!$D$6,0,10*ROW('Sanitation Data'!D196)),NA())</f>
        <v>#N/A</v>
      </c>
      <c r="X202" s="98" t="e">
        <f ca="true">+IF(AND(ISNUMBER(OFFSET('Sanitation Data'!$D$10,0,10*ROW('Sanitation Data'!D196))),'Data Summary'!CM202="Yes"),OFFSET('Sanitation Data'!$D$10,0,10*ROW('Sanitation Data'!D196)),NA())</f>
        <v>#N/A</v>
      </c>
      <c r="Y202" s="98" t="e">
        <f ca="true">+IF(AND(ISNUMBER(OFFSET('Sanitation Data'!$D$11,0,10*ROW('Sanitation Data'!D196))),'Data Summary'!CN202="Yes"),OFFSET('Sanitation Data'!$D$11,0,10*ROW('Sanitation Data'!D196)),NA())</f>
        <v>#N/A</v>
      </c>
      <c r="Z202" s="98" t="e">
        <f ca="true">+IF(AND(ISNUMBER(OFFSET('Sanitation Data'!$D$12,0,10*ROW('Sanitation Data'!D196))),'Data Summary'!CO202="Yes"),OFFSET('Sanitation Data'!$D$12,0,10*ROW('Sanitation Data'!D196)),NA())</f>
        <v>#N/A</v>
      </c>
      <c r="AA202" s="98" t="e">
        <f ca="true">+IF(AND(ISNUMBER(OFFSET('Sanitation Data'!$E$4,0,10*ROW('Sanitation Data'!E196))),'Data Summary'!CP202="Yes"),100-OFFSET('Sanitation Data'!$E$4,0,10*ROW('Sanitation Data'!E196)),NA())</f>
        <v>#N/A</v>
      </c>
      <c r="AB202" s="98" t="e">
        <f ca="true">+IF(AND(ISNUMBER(OFFSET('Sanitation Data'!$E$6,0,10*ROW('Sanitation Data'!E196))),'Data Summary'!CQ202="Yes"),OFFSET('Sanitation Data'!$E$6,0,10*ROW('Sanitation Data'!E196)),NA())</f>
        <v>#N/A</v>
      </c>
      <c r="AC202" s="98" t="e">
        <f ca="true">+IF(AND(ISNUMBER(OFFSET('Sanitation Data'!$E$10,0,10*ROW('Sanitation Data'!E196))),'Data Summary'!CR202="Yes"),OFFSET('Sanitation Data'!$E$10,0,10*ROW('Sanitation Data'!E196)),NA())</f>
        <v>#N/A</v>
      </c>
      <c r="AD202" s="98" t="e">
        <f ca="true">+IF(AND(ISNUMBER(OFFSET('Sanitation Data'!$E$11,0,10*ROW('Sanitation Data'!E196))),'Data Summary'!CS202="Yes"),OFFSET('Sanitation Data'!$E$11,0,10*ROW('Sanitation Data'!E196)),NA())</f>
        <v>#N/A</v>
      </c>
      <c r="AE202" s="98" t="e">
        <f ca="true">+IF(AND(ISNUMBER(OFFSET('Sanitation Data'!$E$12,0,10*ROW('Sanitation Data'!E196))),'Data Summary'!CT202="Yes"),OFFSET('Sanitation Data'!$E$12,0,10*ROW('Sanitation Data'!E196)),NA())</f>
        <v>#N/A</v>
      </c>
      <c r="AF202" s="98" t="e">
        <f ca="true">+IF(AND(ISNUMBER(OFFSET('Sanitation Data'!$F$4,0,10*ROW('Sanitation Data'!F196))),'Data Summary'!CU202="Yes"),100-OFFSET('Sanitation Data'!$F$4,0,10*ROW('Sanitation Data'!F196)),NA())</f>
        <v>#N/A</v>
      </c>
      <c r="AG202" s="98" t="e">
        <f ca="true">+IF(AND(ISNUMBER(OFFSET('Sanitation Data'!$F$6,0,10*ROW('Sanitation Data'!F196))),'Data Summary'!CV202="Yes"),OFFSET('Sanitation Data'!$F$6,0,10*ROW('Sanitation Data'!F196)),NA())</f>
        <v>#N/A</v>
      </c>
      <c r="AH202" s="98" t="e">
        <f ca="true">+IF(AND(ISNUMBER(OFFSET('Sanitation Data'!$F$10,0,10*ROW('Sanitation Data'!F196))),'Data Summary'!CW202="Yes"),OFFSET('Sanitation Data'!$F$10,0,10*ROW('Sanitation Data'!F196)),NA())</f>
        <v>#N/A</v>
      </c>
      <c r="AI202" s="98" t="e">
        <f ca="true">+IF(AND(ISNUMBER(OFFSET('Sanitation Data'!$F$11,0,10*ROW('Sanitation Data'!F196))),'Data Summary'!CX202="Yes"),OFFSET('Sanitation Data'!$F$11,0,10*ROW('Sanitation Data'!F196)),NA())</f>
        <v>#N/A</v>
      </c>
      <c r="AJ202" s="98" t="e">
        <f ca="true">+IF(AND(ISNUMBER(OFFSET('Sanitation Data'!$F$12,0,10*ROW('Sanitation Data'!F196))),'Data Summary'!CY202="Yes"),OFFSET('Sanitation Data'!$F$12,0,10*ROW('Sanitation Data'!F196)),NA())</f>
        <v>#N/A</v>
      </c>
      <c r="AK202" s="98" t="e">
        <f ca="true">+IF(AND(ISNUMBER(OFFSET('Sanitation Data'!$G$4,0,10*ROW('Sanitation Data'!G196))),'Data Summary'!CZ202="Yes"),100-OFFSET('Sanitation Data'!$G$4,0,10*ROW('Sanitation Data'!G196)),NA())</f>
        <v>#N/A</v>
      </c>
      <c r="AL202" s="98" t="e">
        <f ca="true">+IF(AND(ISNUMBER(OFFSET('Sanitation Data'!$G$6,0,10*ROW('Sanitation Data'!G196))),'Data Summary'!DA202="Yes"),OFFSET('Sanitation Data'!$G$6,0,10*ROW('Sanitation Data'!G196)),NA())</f>
        <v>#N/A</v>
      </c>
      <c r="AM202" s="98" t="e">
        <f ca="true">+IF(AND(ISNUMBER(OFFSET('Sanitation Data'!$G$10,0,10*ROW('Sanitation Data'!G196))),'Data Summary'!DB202="Yes"),OFFSET('Sanitation Data'!$G$10,0,10*ROW('Sanitation Data'!G196)),NA())</f>
        <v>#N/A</v>
      </c>
      <c r="AN202" s="98" t="e">
        <f ca="true">+IF(AND(ISNUMBER(OFFSET('Sanitation Data'!$G$11,0,10*ROW('Sanitation Data'!G196))),'Data Summary'!DC202="Yes"),OFFSET('Sanitation Data'!$G$11,0,10*ROW('Sanitation Data'!G196)),NA())</f>
        <v>#N/A</v>
      </c>
      <c r="AO202" s="98" t="e">
        <f ca="true">+IF(AND(ISNUMBER(OFFSET('Sanitation Data'!$G$12,0,10*ROW('Sanitation Data'!G196))),'Data Summary'!DD202="Yes"),OFFSET('Sanitation Data'!$G$12,0,10*ROW('Sanitation Data'!G196)),NA())</f>
        <v>#N/A</v>
      </c>
      <c r="AP202" s="98" t="e">
        <f ca="true">+IF(AND(ISNUMBER(OFFSET('Sanitation Data'!$H$4,0,10*ROW('Sanitation Data'!H196))),'Data Summary'!DE202="Yes"),100-OFFSET('Sanitation Data'!$H$4,0,10*ROW('Sanitation Data'!H196)),NA())</f>
        <v>#N/A</v>
      </c>
      <c r="AQ202" s="98" t="e">
        <f ca="true">+IF(AND(ISNUMBER(OFFSET('Sanitation Data'!$H$6,0,10*ROW('Sanitation Data'!H196))),'Data Summary'!DF202="Yes"),OFFSET('Sanitation Data'!$H$6,0,10*ROW('Sanitation Data'!H196)),NA())</f>
        <v>#N/A</v>
      </c>
      <c r="AR202" s="98" t="e">
        <f ca="true">+IF(AND(ISNUMBER(OFFSET('Sanitation Data'!$H$10,0,10*ROW('Sanitation Data'!H196))),'Data Summary'!DG202="Yes"),OFFSET('Sanitation Data'!$H$10,0,10*ROW('Sanitation Data'!H196)),NA())</f>
        <v>#N/A</v>
      </c>
      <c r="AS202" s="98" t="e">
        <f ca="true">+IF(AND(ISNUMBER(OFFSET('Sanitation Data'!$H$11,0,10*ROW('Sanitation Data'!H196))),'Data Summary'!DH202="Yes"),OFFSET('Sanitation Data'!$H$11,0,10*ROW('Sanitation Data'!H196)),NA())</f>
        <v>#N/A</v>
      </c>
      <c r="AT202" s="98" t="e">
        <f ca="true">+IF(AND(ISNUMBER(OFFSET('Sanitation Data'!$H$12,0,10*ROW('Sanitation Data'!H196))),'Data Summary'!DI202="Yes"),OFFSET('Sanitation Data'!$H$12,0,10*ROW('Sanitation Data'!H196)),NA())</f>
        <v>#N/A</v>
      </c>
      <c r="AU202" s="98" t="e">
        <f ca="true">+IF(AND(ISNUMBER(OFFSET('Sanitation Data'!$I$4,0,10*ROW('Sanitation Data'!I196))),'Data Summary'!DJ202="Yes"),100-OFFSET('Sanitation Data'!$I$4,0,10*ROW('Sanitation Data'!I196)),NA())</f>
        <v>#N/A</v>
      </c>
      <c r="AV202" s="98" t="e">
        <f ca="true">+IF(AND(ISNUMBER(OFFSET('Sanitation Data'!$I$6,0,10*ROW('Sanitation Data'!I196))),'Data Summary'!DK202="Yes"),OFFSET('Sanitation Data'!$I$6,0,10*ROW('Sanitation Data'!I196)),NA())</f>
        <v>#N/A</v>
      </c>
      <c r="AW202" s="98" t="e">
        <f ca="true">+IF(AND(ISNUMBER(OFFSET('Sanitation Data'!$I$10,0,10*ROW('Sanitation Data'!I196))),'Data Summary'!DL202="Yes"),OFFSET('Sanitation Data'!$I$10,0,10*ROW('Sanitation Data'!I196)),NA())</f>
        <v>#N/A</v>
      </c>
      <c r="AX202" s="98" t="e">
        <f ca="true">+IF(AND(ISNUMBER(OFFSET('Sanitation Data'!$I$11,0,10*ROW('Sanitation Data'!I196))),'Data Summary'!DM202="Yes"),OFFSET('Sanitation Data'!$I$11,0,10*ROW('Sanitation Data'!I196)),NA())</f>
        <v>#N/A</v>
      </c>
      <c r="AY202" s="98" t="e">
        <f ca="true">+IF(AND(ISNUMBER(OFFSET('Sanitation Data'!$I$12,0,10*ROW('Sanitation Data'!I196))),'Data Summary'!DN202="Yes"),OFFSET('Sanitation Data'!$I$12,0,10*ROW('Sanitation Data'!I196)),NA())</f>
        <v>#N/A</v>
      </c>
      <c r="AZ202" s="99" t="e">
        <f ca="true">+IF(AND(ISNUMBER(OFFSET('Hygiene Data'!$D$5,0,10*ROW('Hygiene Data'!D196))),'Data Summary'!DO202="Yes"),OFFSET('Hygiene Data'!$D$5,0,10*ROW('Hygiene Data'!D196)),NA())</f>
        <v>#N/A</v>
      </c>
      <c r="BA202" s="99" t="e">
        <f ca="true">+IF(AND(ISNUMBER(OFFSET('Hygiene Data'!$D$7,0,10*ROW('Hygiene Data'!D196))),'Data Summary'!DP202="Yes"),OFFSET('Hygiene Data'!$D$7,0,10*ROW('Hygiene Data'!D196)),NA())</f>
        <v>#N/A</v>
      </c>
      <c r="BB202" s="99" t="e">
        <f ca="true">+IF(AND(ISNUMBER(OFFSET('Hygiene Data'!$D$9,0,10*ROW('Hygiene Data'!D196))),'Data Summary'!DQ202="Yes"),OFFSET('Hygiene Data'!$D$9,0,10*ROW('Hygiene Data'!D196)),NA())</f>
        <v>#N/A</v>
      </c>
      <c r="BC202" s="99" t="e">
        <f ca="true">+IF(AND(ISNUMBER(OFFSET('Hygiene Data'!$E$5,0,10*ROW('Hygiene Data'!E196))),'Data Summary'!DR202="Yes"),OFFSET('Hygiene Data'!$E$5,0,10*ROW('Hygiene Data'!E196)),NA())</f>
        <v>#N/A</v>
      </c>
      <c r="BD202" s="99" t="e">
        <f ca="true">+IF(AND(ISNUMBER(OFFSET('Hygiene Data'!$E$7,0,10*ROW('Hygiene Data'!E196))),'Data Summary'!DS202="Yes"),OFFSET('Hygiene Data'!$E$7,0,10*ROW('Hygiene Data'!E196)),NA())</f>
        <v>#N/A</v>
      </c>
      <c r="BE202" s="99" t="e">
        <f ca="true">+IF(AND(ISNUMBER(OFFSET('Hygiene Data'!$E$9,0,10*ROW('Hygiene Data'!E196))),'Data Summary'!DT202="Yes"),OFFSET('Hygiene Data'!$E$9,0,10*ROW('Hygiene Data'!E196)),NA())</f>
        <v>#N/A</v>
      </c>
      <c r="BF202" s="99" t="e">
        <f ca="true">+IF(AND(ISNUMBER(OFFSET('Hygiene Data'!$F$5,0,10*ROW('Hygiene Data'!F196))),'Data Summary'!DU202="Yes"),OFFSET('Hygiene Data'!$F$5,0,10*ROW('Hygiene Data'!F196)),NA())</f>
        <v>#N/A</v>
      </c>
      <c r="BG202" s="99" t="e">
        <f ca="true">+IF(AND(ISNUMBER(OFFSET('Hygiene Data'!$F$7,0,10*ROW('Hygiene Data'!F196))),'Data Summary'!DV202="Yes"),OFFSET('Hygiene Data'!$F$7,0,10*ROW('Hygiene Data'!F196)),NA())</f>
        <v>#N/A</v>
      </c>
      <c r="BH202" s="99" t="e">
        <f ca="true">+IF(AND(ISNUMBER(OFFSET('Hygiene Data'!$F$9,0,10*ROW('Hygiene Data'!F196))),'Data Summary'!DW202="Yes"),OFFSET('Hygiene Data'!$F$9,0,10*ROW('Hygiene Data'!F196)),NA())</f>
        <v>#N/A</v>
      </c>
      <c r="BI202" s="99" t="e">
        <f ca="true">+IF(AND(ISNUMBER(OFFSET('Hygiene Data'!$G$5,0,10*ROW('Hygiene Data'!G196))),'Data Summary'!DX202="Yes"),OFFSET('Hygiene Data'!$G$5,0,10*ROW('Hygiene Data'!G196)),NA())</f>
        <v>#N/A</v>
      </c>
      <c r="BJ202" s="99" t="e">
        <f ca="true">+IF(AND(ISNUMBER(OFFSET('Hygiene Data'!$G$7,0,10*ROW('Hygiene Data'!G196))),'Data Summary'!DY202="Yes"),OFFSET('Hygiene Data'!$G$7,0,10*ROW('Hygiene Data'!G196)),NA())</f>
        <v>#N/A</v>
      </c>
      <c r="BK202" s="99" t="e">
        <f ca="true">+IF(AND(ISNUMBER(OFFSET('Hygiene Data'!$G$9,0,10*ROW('Hygiene Data'!G196))),'Data Summary'!DZ202="Yes"),OFFSET('Hygiene Data'!$G$9,0,10*ROW('Hygiene Data'!G196)),NA())</f>
        <v>#N/A</v>
      </c>
      <c r="BL202" s="99" t="e">
        <f ca="true">+IF(AND(ISNUMBER(OFFSET('Hygiene Data'!$H$5,0,10*ROW('Hygiene Data'!H196))),'Data Summary'!EA202="Yes"),OFFSET('Hygiene Data'!$H$5,0,10*ROW('Hygiene Data'!H196)),NA())</f>
        <v>#N/A</v>
      </c>
      <c r="BM202" s="99" t="e">
        <f ca="true">+IF(AND(ISNUMBER(OFFSET('Hygiene Data'!$H$7,0,10*ROW('Hygiene Data'!H196))),'Data Summary'!EB202="Yes"),OFFSET('Hygiene Data'!$H$7,0,10*ROW('Hygiene Data'!H196)),NA())</f>
        <v>#N/A</v>
      </c>
      <c r="BN202" s="99" t="e">
        <f ca="true">+IF(AND(ISNUMBER(OFFSET('Hygiene Data'!$H$9,0,10*ROW('Hygiene Data'!H196))),'Data Summary'!EC202="Yes"),OFFSET('Hygiene Data'!$H$9,0,10*ROW('Hygiene Data'!H196)),NA())</f>
        <v>#N/A</v>
      </c>
      <c r="BO202" s="99" t="e">
        <f ca="true">+IF(AND(ISNUMBER(OFFSET('Hygiene Data'!$I$5,0,10*ROW('Hygiene Data'!I196))),'Data Summary'!ED202="Yes"),OFFSET('Hygiene Data'!$I$5,0,10*ROW('Hygiene Data'!I196)),NA())</f>
        <v>#N/A</v>
      </c>
      <c r="BP202" s="99" t="e">
        <f ca="true">+IF(AND(ISNUMBER(OFFSET('Hygiene Data'!$I$7,0,10*ROW('Hygiene Data'!I196))),'Data Summary'!EE202="Yes"),OFFSET('Hygiene Data'!$I$7,0,10*ROW('Hygiene Data'!I196)),NA())</f>
        <v>#N/A</v>
      </c>
      <c r="BQ202" s="99" t="e">
        <f ca="true">+IF(AND(ISNUMBER(OFFSET('Hygiene Data'!$I$9,0,10*ROW('Hygiene Data'!I196))),'Data Summary'!EF202="Yes"),OFFSET('Hygiene Data'!$I$9,0,10*ROW('Hygiene Data'!I196)),NA())</f>
        <v>#N/A</v>
      </c>
    </row>
    <row xmlns:x14ac="http://schemas.microsoft.com/office/spreadsheetml/2009/9/ac" r="203" x14ac:dyDescent="0.2">
      <c r="A203" s="337" t="e">
        <f ca="true">+RIGHT('Data Summary'!A203,LEN('Data Summary'!A203)-9)</f>
        <v>#VALUE!</v>
      </c>
      <c r="B203" s="38" t="str">
        <f ca="true">+IF(ISTEXT('Data Summary'!B203),'Data Summary'!B203,"")</f>
        <v/>
      </c>
      <c r="C203" s="336" t="e">
        <f ca="true">+VALUE('Data Summary'!C203)</f>
        <v>#VALUE!</v>
      </c>
      <c r="D203" s="97" t="e">
        <f ca="true">+IF(AND(ISNUMBER(OFFSET('Water Data'!$D$4,0,10*ROW('Water Data'!D197))),'Data Summary'!BS203="Yes"),100-OFFSET('Water Data'!$D$4,0,10*ROW('Water Data'!D197)),NA())</f>
        <v>#N/A</v>
      </c>
      <c r="E203" s="97" t="e">
        <f ca="true">+IF(AND(ISNUMBER(OFFSET('Water Data'!$D$6,0,10*ROW('Water Data'!D197))),'Data Summary'!BT203="Yes"),OFFSET('Water Data'!$D$6,0,10*ROW('Water Data'!D197)),NA())</f>
        <v>#N/A</v>
      </c>
      <c r="F203" s="97" t="e">
        <f ca="true">+IF(AND(ISNUMBER(OFFSET('Water Data'!$D$9,0,10*ROW('Water Data'!D197))),'Data Summary'!BU203="Yes"),OFFSET('Water Data'!$D$9,0,10*ROW('Water Data'!D197)),NA())</f>
        <v>#N/A</v>
      </c>
      <c r="G203" s="97" t="e">
        <f ca="true">+IF(AND(ISNUMBER(OFFSET('Water Data'!$E$4,0,10*ROW('Water Data'!E197))),'Data Summary'!BV203="Yes"),100-OFFSET('Water Data'!$E$4,0,10*ROW('Water Data'!E197)),NA())</f>
        <v>#N/A</v>
      </c>
      <c r="H203" s="97" t="e">
        <f ca="true">+IF(AND(ISNUMBER(OFFSET('Water Data'!$E$6,0,10*ROW('Water Data'!E197))),'Data Summary'!BW203="Yes"),OFFSET('Water Data'!$E$6,0,10*ROW('Water Data'!E197)),NA())</f>
        <v>#N/A</v>
      </c>
      <c r="I203" s="97" t="e">
        <f ca="true">+IF(AND(ISNUMBER(OFFSET('Water Data'!$E$9,0,10*ROW('Water Data'!E197))),'Data Summary'!BX203="Yes"),OFFSET('Water Data'!$E$9,0,10*ROW('Water Data'!E197)),NA())</f>
        <v>#N/A</v>
      </c>
      <c r="J203" s="97" t="e">
        <f ca="true">+IF(AND(ISNUMBER(OFFSET('Water Data'!$F$4,0,10*ROW('Water Data'!F197))),'Data Summary'!BY203="Yes"),100-OFFSET('Water Data'!$F$4,0,10*ROW('Water Data'!F197)),NA())</f>
        <v>#N/A</v>
      </c>
      <c r="K203" s="97" t="e">
        <f ca="true">+IF(AND(ISNUMBER(OFFSET('Water Data'!$F$6,0,10*ROW('Water Data'!F197))),'Data Summary'!BZ203="Yes"),OFFSET('Water Data'!$F$6,0,10*ROW('Water Data'!F197)),NA())</f>
        <v>#N/A</v>
      </c>
      <c r="L203" s="97" t="e">
        <f ca="true">+IF(AND(ISNUMBER(OFFSET('Water Data'!$F$9,0,10*ROW('Water Data'!F197))),'Data Summary'!CA203="Yes"),OFFSET('Water Data'!$F$9,0,10*ROW('Water Data'!F197)),NA())</f>
        <v>#N/A</v>
      </c>
      <c r="M203" s="97" t="e">
        <f ca="true">+IF(AND(ISNUMBER(OFFSET('Water Data'!$G$4,0,10*ROW('Water Data'!G197))),'Data Summary'!CB203="Yes"),100-OFFSET('Water Data'!$G$4,0,10*ROW('Water Data'!G197)),NA())</f>
        <v>#N/A</v>
      </c>
      <c r="N203" s="97" t="e">
        <f ca="true">+IF(AND(ISNUMBER(OFFSET('Water Data'!$G$6,0,10*ROW('Water Data'!G197))),'Data Summary'!CC203="Yes"),OFFSET('Water Data'!$G$6,0,10*ROW('Water Data'!G197)),NA())</f>
        <v>#N/A</v>
      </c>
      <c r="O203" s="97" t="e">
        <f ca="true">+IF(AND(ISNUMBER(OFFSET('Water Data'!$G$9,0,10*ROW('Water Data'!G197))),'Data Summary'!CD203="Yes"),OFFSET('Water Data'!$G$9,0,10*ROW('Water Data'!G197)),NA())</f>
        <v>#N/A</v>
      </c>
      <c r="P203" s="97" t="e">
        <f ca="true">+IF(AND(ISNUMBER(OFFSET('Water Data'!$H$4,0,10*ROW('Water Data'!H197))),'Data Summary'!CE203="Yes"),100-OFFSET('Water Data'!$H$4,0,10*ROW('Water Data'!H197)),NA())</f>
        <v>#N/A</v>
      </c>
      <c r="Q203" s="97" t="e">
        <f ca="true">+IF(AND(ISNUMBER(OFFSET('Water Data'!$H$6,0,10*ROW('Water Data'!H197))),'Data Summary'!CF203="Yes"),OFFSET('Water Data'!$H$6,0,10*ROW('Water Data'!H197)),NA())</f>
        <v>#N/A</v>
      </c>
      <c r="R203" s="97" t="e">
        <f ca="true">+IF(AND(ISNUMBER(OFFSET('Water Data'!$H$9,0,10*ROW('Water Data'!H197))),'Data Summary'!CG203="Yes"),OFFSET('Water Data'!$H$9,0,10*ROW('Water Data'!H197)),NA())</f>
        <v>#N/A</v>
      </c>
      <c r="S203" s="97" t="e">
        <f ca="true">+IF(AND(ISNUMBER(OFFSET('Water Data'!$I$4,0,10*ROW('Water Data'!I197))),'Data Summary'!CH203="Yes"),100-OFFSET('Water Data'!$I$4,0,10*ROW('Water Data'!I197)),NA())</f>
        <v>#N/A</v>
      </c>
      <c r="T203" s="97" t="e">
        <f ca="true">+IF(AND(ISNUMBER(OFFSET('Water Data'!$I$6,0,10*ROW('Water Data'!I197))),'Data Summary'!CI203="Yes"),OFFSET('Water Data'!$I$6,0,10*ROW('Water Data'!I197)),NA())</f>
        <v>#N/A</v>
      </c>
      <c r="U203" s="97" t="e">
        <f ca="true">+IF(AND(ISNUMBER(OFFSET('Water Data'!$I$9,0,10*ROW('Water Data'!I197))),'Data Summary'!CJ203="Yes"),OFFSET('Water Data'!$I$9,0,10*ROW('Water Data'!I197)),NA())</f>
        <v>#N/A</v>
      </c>
      <c r="V203" s="98" t="e">
        <f ca="true">+IF(AND(ISNUMBER(OFFSET('Sanitation Data'!$D$4,0,10*ROW('Sanitation Data'!D197))),'Data Summary'!CK203="Yes"),100-OFFSET('Sanitation Data'!$D$4,0,10*ROW('Sanitation Data'!D197)),NA())</f>
        <v>#N/A</v>
      </c>
      <c r="W203" s="98" t="e">
        <f ca="true">+IF(AND(ISNUMBER(OFFSET('Sanitation Data'!$D$6,0,10*ROW('Sanitation Data'!D197))),'Data Summary'!CL203="Yes"),OFFSET('Sanitation Data'!$D$6,0,10*ROW('Sanitation Data'!D197)),NA())</f>
        <v>#N/A</v>
      </c>
      <c r="X203" s="98" t="e">
        <f ca="true">+IF(AND(ISNUMBER(OFFSET('Sanitation Data'!$D$10,0,10*ROW('Sanitation Data'!D197))),'Data Summary'!CM203="Yes"),OFFSET('Sanitation Data'!$D$10,0,10*ROW('Sanitation Data'!D197)),NA())</f>
        <v>#N/A</v>
      </c>
      <c r="Y203" s="98" t="e">
        <f ca="true">+IF(AND(ISNUMBER(OFFSET('Sanitation Data'!$D$11,0,10*ROW('Sanitation Data'!D197))),'Data Summary'!CN203="Yes"),OFFSET('Sanitation Data'!$D$11,0,10*ROW('Sanitation Data'!D197)),NA())</f>
        <v>#N/A</v>
      </c>
      <c r="Z203" s="98" t="e">
        <f ca="true">+IF(AND(ISNUMBER(OFFSET('Sanitation Data'!$D$12,0,10*ROW('Sanitation Data'!D197))),'Data Summary'!CO203="Yes"),OFFSET('Sanitation Data'!$D$12,0,10*ROW('Sanitation Data'!D197)),NA())</f>
        <v>#N/A</v>
      </c>
      <c r="AA203" s="98" t="e">
        <f ca="true">+IF(AND(ISNUMBER(OFFSET('Sanitation Data'!$E$4,0,10*ROW('Sanitation Data'!E197))),'Data Summary'!CP203="Yes"),100-OFFSET('Sanitation Data'!$E$4,0,10*ROW('Sanitation Data'!E197)),NA())</f>
        <v>#N/A</v>
      </c>
      <c r="AB203" s="98" t="e">
        <f ca="true">+IF(AND(ISNUMBER(OFFSET('Sanitation Data'!$E$6,0,10*ROW('Sanitation Data'!E197))),'Data Summary'!CQ203="Yes"),OFFSET('Sanitation Data'!$E$6,0,10*ROW('Sanitation Data'!E197)),NA())</f>
        <v>#N/A</v>
      </c>
      <c r="AC203" s="98" t="e">
        <f ca="true">+IF(AND(ISNUMBER(OFFSET('Sanitation Data'!$E$10,0,10*ROW('Sanitation Data'!E197))),'Data Summary'!CR203="Yes"),OFFSET('Sanitation Data'!$E$10,0,10*ROW('Sanitation Data'!E197)),NA())</f>
        <v>#N/A</v>
      </c>
      <c r="AD203" s="98" t="e">
        <f ca="true">+IF(AND(ISNUMBER(OFFSET('Sanitation Data'!$E$11,0,10*ROW('Sanitation Data'!E197))),'Data Summary'!CS203="Yes"),OFFSET('Sanitation Data'!$E$11,0,10*ROW('Sanitation Data'!E197)),NA())</f>
        <v>#N/A</v>
      </c>
      <c r="AE203" s="98" t="e">
        <f ca="true">+IF(AND(ISNUMBER(OFFSET('Sanitation Data'!$E$12,0,10*ROW('Sanitation Data'!E197))),'Data Summary'!CT203="Yes"),OFFSET('Sanitation Data'!$E$12,0,10*ROW('Sanitation Data'!E197)),NA())</f>
        <v>#N/A</v>
      </c>
      <c r="AF203" s="98" t="e">
        <f ca="true">+IF(AND(ISNUMBER(OFFSET('Sanitation Data'!$F$4,0,10*ROW('Sanitation Data'!F197))),'Data Summary'!CU203="Yes"),100-OFFSET('Sanitation Data'!$F$4,0,10*ROW('Sanitation Data'!F197)),NA())</f>
        <v>#N/A</v>
      </c>
      <c r="AG203" s="98" t="e">
        <f ca="true">+IF(AND(ISNUMBER(OFFSET('Sanitation Data'!$F$6,0,10*ROW('Sanitation Data'!F197))),'Data Summary'!CV203="Yes"),OFFSET('Sanitation Data'!$F$6,0,10*ROW('Sanitation Data'!F197)),NA())</f>
        <v>#N/A</v>
      </c>
      <c r="AH203" s="98" t="e">
        <f ca="true">+IF(AND(ISNUMBER(OFFSET('Sanitation Data'!$F$10,0,10*ROW('Sanitation Data'!F197))),'Data Summary'!CW203="Yes"),OFFSET('Sanitation Data'!$F$10,0,10*ROW('Sanitation Data'!F197)),NA())</f>
        <v>#N/A</v>
      </c>
      <c r="AI203" s="98" t="e">
        <f ca="true">+IF(AND(ISNUMBER(OFFSET('Sanitation Data'!$F$11,0,10*ROW('Sanitation Data'!F197))),'Data Summary'!CX203="Yes"),OFFSET('Sanitation Data'!$F$11,0,10*ROW('Sanitation Data'!F197)),NA())</f>
        <v>#N/A</v>
      </c>
      <c r="AJ203" s="98" t="e">
        <f ca="true">+IF(AND(ISNUMBER(OFFSET('Sanitation Data'!$F$12,0,10*ROW('Sanitation Data'!F197))),'Data Summary'!CY203="Yes"),OFFSET('Sanitation Data'!$F$12,0,10*ROW('Sanitation Data'!F197)),NA())</f>
        <v>#N/A</v>
      </c>
      <c r="AK203" s="98" t="e">
        <f ca="true">+IF(AND(ISNUMBER(OFFSET('Sanitation Data'!$G$4,0,10*ROW('Sanitation Data'!G197))),'Data Summary'!CZ203="Yes"),100-OFFSET('Sanitation Data'!$G$4,0,10*ROW('Sanitation Data'!G197)),NA())</f>
        <v>#N/A</v>
      </c>
      <c r="AL203" s="98" t="e">
        <f ca="true">+IF(AND(ISNUMBER(OFFSET('Sanitation Data'!$G$6,0,10*ROW('Sanitation Data'!G197))),'Data Summary'!DA203="Yes"),OFFSET('Sanitation Data'!$G$6,0,10*ROW('Sanitation Data'!G197)),NA())</f>
        <v>#N/A</v>
      </c>
      <c r="AM203" s="98" t="e">
        <f ca="true">+IF(AND(ISNUMBER(OFFSET('Sanitation Data'!$G$10,0,10*ROW('Sanitation Data'!G197))),'Data Summary'!DB203="Yes"),OFFSET('Sanitation Data'!$G$10,0,10*ROW('Sanitation Data'!G197)),NA())</f>
        <v>#N/A</v>
      </c>
      <c r="AN203" s="98" t="e">
        <f ca="true">+IF(AND(ISNUMBER(OFFSET('Sanitation Data'!$G$11,0,10*ROW('Sanitation Data'!G197))),'Data Summary'!DC203="Yes"),OFFSET('Sanitation Data'!$G$11,0,10*ROW('Sanitation Data'!G197)),NA())</f>
        <v>#N/A</v>
      </c>
      <c r="AO203" s="98" t="e">
        <f ca="true">+IF(AND(ISNUMBER(OFFSET('Sanitation Data'!$G$12,0,10*ROW('Sanitation Data'!G197))),'Data Summary'!DD203="Yes"),OFFSET('Sanitation Data'!$G$12,0,10*ROW('Sanitation Data'!G197)),NA())</f>
        <v>#N/A</v>
      </c>
      <c r="AP203" s="98" t="e">
        <f ca="true">+IF(AND(ISNUMBER(OFFSET('Sanitation Data'!$H$4,0,10*ROW('Sanitation Data'!H197))),'Data Summary'!DE203="Yes"),100-OFFSET('Sanitation Data'!$H$4,0,10*ROW('Sanitation Data'!H197)),NA())</f>
        <v>#N/A</v>
      </c>
      <c r="AQ203" s="98" t="e">
        <f ca="true">+IF(AND(ISNUMBER(OFFSET('Sanitation Data'!$H$6,0,10*ROW('Sanitation Data'!H197))),'Data Summary'!DF203="Yes"),OFFSET('Sanitation Data'!$H$6,0,10*ROW('Sanitation Data'!H197)),NA())</f>
        <v>#N/A</v>
      </c>
      <c r="AR203" s="98" t="e">
        <f ca="true">+IF(AND(ISNUMBER(OFFSET('Sanitation Data'!$H$10,0,10*ROW('Sanitation Data'!H197))),'Data Summary'!DG203="Yes"),OFFSET('Sanitation Data'!$H$10,0,10*ROW('Sanitation Data'!H197)),NA())</f>
        <v>#N/A</v>
      </c>
      <c r="AS203" s="98" t="e">
        <f ca="true">+IF(AND(ISNUMBER(OFFSET('Sanitation Data'!$H$11,0,10*ROW('Sanitation Data'!H197))),'Data Summary'!DH203="Yes"),OFFSET('Sanitation Data'!$H$11,0,10*ROW('Sanitation Data'!H197)),NA())</f>
        <v>#N/A</v>
      </c>
      <c r="AT203" s="98" t="e">
        <f ca="true">+IF(AND(ISNUMBER(OFFSET('Sanitation Data'!$H$12,0,10*ROW('Sanitation Data'!H197))),'Data Summary'!DI203="Yes"),OFFSET('Sanitation Data'!$H$12,0,10*ROW('Sanitation Data'!H197)),NA())</f>
        <v>#N/A</v>
      </c>
      <c r="AU203" s="98" t="e">
        <f ca="true">+IF(AND(ISNUMBER(OFFSET('Sanitation Data'!$I$4,0,10*ROW('Sanitation Data'!I197))),'Data Summary'!DJ203="Yes"),100-OFFSET('Sanitation Data'!$I$4,0,10*ROW('Sanitation Data'!I197)),NA())</f>
        <v>#N/A</v>
      </c>
      <c r="AV203" s="98" t="e">
        <f ca="true">+IF(AND(ISNUMBER(OFFSET('Sanitation Data'!$I$6,0,10*ROW('Sanitation Data'!I197))),'Data Summary'!DK203="Yes"),OFFSET('Sanitation Data'!$I$6,0,10*ROW('Sanitation Data'!I197)),NA())</f>
        <v>#N/A</v>
      </c>
      <c r="AW203" s="98" t="e">
        <f ca="true">+IF(AND(ISNUMBER(OFFSET('Sanitation Data'!$I$10,0,10*ROW('Sanitation Data'!I197))),'Data Summary'!DL203="Yes"),OFFSET('Sanitation Data'!$I$10,0,10*ROW('Sanitation Data'!I197)),NA())</f>
        <v>#N/A</v>
      </c>
      <c r="AX203" s="98" t="e">
        <f ca="true">+IF(AND(ISNUMBER(OFFSET('Sanitation Data'!$I$11,0,10*ROW('Sanitation Data'!I197))),'Data Summary'!DM203="Yes"),OFFSET('Sanitation Data'!$I$11,0,10*ROW('Sanitation Data'!I197)),NA())</f>
        <v>#N/A</v>
      </c>
      <c r="AY203" s="98" t="e">
        <f ca="true">+IF(AND(ISNUMBER(OFFSET('Sanitation Data'!$I$12,0,10*ROW('Sanitation Data'!I197))),'Data Summary'!DN203="Yes"),OFFSET('Sanitation Data'!$I$12,0,10*ROW('Sanitation Data'!I197)),NA())</f>
        <v>#N/A</v>
      </c>
      <c r="AZ203" s="99" t="e">
        <f ca="true">+IF(AND(ISNUMBER(OFFSET('Hygiene Data'!$D$5,0,10*ROW('Hygiene Data'!D197))),'Data Summary'!DO203="Yes"),OFFSET('Hygiene Data'!$D$5,0,10*ROW('Hygiene Data'!D197)),NA())</f>
        <v>#N/A</v>
      </c>
      <c r="BA203" s="99" t="e">
        <f ca="true">+IF(AND(ISNUMBER(OFFSET('Hygiene Data'!$D$7,0,10*ROW('Hygiene Data'!D197))),'Data Summary'!DP203="Yes"),OFFSET('Hygiene Data'!$D$7,0,10*ROW('Hygiene Data'!D197)),NA())</f>
        <v>#N/A</v>
      </c>
      <c r="BB203" s="99" t="e">
        <f ca="true">+IF(AND(ISNUMBER(OFFSET('Hygiene Data'!$D$9,0,10*ROW('Hygiene Data'!D197))),'Data Summary'!DQ203="Yes"),OFFSET('Hygiene Data'!$D$9,0,10*ROW('Hygiene Data'!D197)),NA())</f>
        <v>#N/A</v>
      </c>
      <c r="BC203" s="99" t="e">
        <f ca="true">+IF(AND(ISNUMBER(OFFSET('Hygiene Data'!$E$5,0,10*ROW('Hygiene Data'!E197))),'Data Summary'!DR203="Yes"),OFFSET('Hygiene Data'!$E$5,0,10*ROW('Hygiene Data'!E197)),NA())</f>
        <v>#N/A</v>
      </c>
      <c r="BD203" s="99" t="e">
        <f ca="true">+IF(AND(ISNUMBER(OFFSET('Hygiene Data'!$E$7,0,10*ROW('Hygiene Data'!E197))),'Data Summary'!DS203="Yes"),OFFSET('Hygiene Data'!$E$7,0,10*ROW('Hygiene Data'!E197)),NA())</f>
        <v>#N/A</v>
      </c>
      <c r="BE203" s="99" t="e">
        <f ca="true">+IF(AND(ISNUMBER(OFFSET('Hygiene Data'!$E$9,0,10*ROW('Hygiene Data'!E197))),'Data Summary'!DT203="Yes"),OFFSET('Hygiene Data'!$E$9,0,10*ROW('Hygiene Data'!E197)),NA())</f>
        <v>#N/A</v>
      </c>
      <c r="BF203" s="99" t="e">
        <f ca="true">+IF(AND(ISNUMBER(OFFSET('Hygiene Data'!$F$5,0,10*ROW('Hygiene Data'!F197))),'Data Summary'!DU203="Yes"),OFFSET('Hygiene Data'!$F$5,0,10*ROW('Hygiene Data'!F197)),NA())</f>
        <v>#N/A</v>
      </c>
      <c r="BG203" s="99" t="e">
        <f ca="true">+IF(AND(ISNUMBER(OFFSET('Hygiene Data'!$F$7,0,10*ROW('Hygiene Data'!F197))),'Data Summary'!DV203="Yes"),OFFSET('Hygiene Data'!$F$7,0,10*ROW('Hygiene Data'!F197)),NA())</f>
        <v>#N/A</v>
      </c>
      <c r="BH203" s="99" t="e">
        <f ca="true">+IF(AND(ISNUMBER(OFFSET('Hygiene Data'!$F$9,0,10*ROW('Hygiene Data'!F197))),'Data Summary'!DW203="Yes"),OFFSET('Hygiene Data'!$F$9,0,10*ROW('Hygiene Data'!F197)),NA())</f>
        <v>#N/A</v>
      </c>
      <c r="BI203" s="99" t="e">
        <f ca="true">+IF(AND(ISNUMBER(OFFSET('Hygiene Data'!$G$5,0,10*ROW('Hygiene Data'!G197))),'Data Summary'!DX203="Yes"),OFFSET('Hygiene Data'!$G$5,0,10*ROW('Hygiene Data'!G197)),NA())</f>
        <v>#N/A</v>
      </c>
      <c r="BJ203" s="99" t="e">
        <f ca="true">+IF(AND(ISNUMBER(OFFSET('Hygiene Data'!$G$7,0,10*ROW('Hygiene Data'!G197))),'Data Summary'!DY203="Yes"),OFFSET('Hygiene Data'!$G$7,0,10*ROW('Hygiene Data'!G197)),NA())</f>
        <v>#N/A</v>
      </c>
      <c r="BK203" s="99" t="e">
        <f ca="true">+IF(AND(ISNUMBER(OFFSET('Hygiene Data'!$G$9,0,10*ROW('Hygiene Data'!G197))),'Data Summary'!DZ203="Yes"),OFFSET('Hygiene Data'!$G$9,0,10*ROW('Hygiene Data'!G197)),NA())</f>
        <v>#N/A</v>
      </c>
      <c r="BL203" s="99" t="e">
        <f ca="true">+IF(AND(ISNUMBER(OFFSET('Hygiene Data'!$H$5,0,10*ROW('Hygiene Data'!H197))),'Data Summary'!EA203="Yes"),OFFSET('Hygiene Data'!$H$5,0,10*ROW('Hygiene Data'!H197)),NA())</f>
        <v>#N/A</v>
      </c>
      <c r="BM203" s="99" t="e">
        <f ca="true">+IF(AND(ISNUMBER(OFFSET('Hygiene Data'!$H$7,0,10*ROW('Hygiene Data'!H197))),'Data Summary'!EB203="Yes"),OFFSET('Hygiene Data'!$H$7,0,10*ROW('Hygiene Data'!H197)),NA())</f>
        <v>#N/A</v>
      </c>
      <c r="BN203" s="99" t="e">
        <f ca="true">+IF(AND(ISNUMBER(OFFSET('Hygiene Data'!$H$9,0,10*ROW('Hygiene Data'!H197))),'Data Summary'!EC203="Yes"),OFFSET('Hygiene Data'!$H$9,0,10*ROW('Hygiene Data'!H197)),NA())</f>
        <v>#N/A</v>
      </c>
      <c r="BO203" s="99" t="e">
        <f ca="true">+IF(AND(ISNUMBER(OFFSET('Hygiene Data'!$I$5,0,10*ROW('Hygiene Data'!I197))),'Data Summary'!ED203="Yes"),OFFSET('Hygiene Data'!$I$5,0,10*ROW('Hygiene Data'!I197)),NA())</f>
        <v>#N/A</v>
      </c>
      <c r="BP203" s="99" t="e">
        <f ca="true">+IF(AND(ISNUMBER(OFFSET('Hygiene Data'!$I$7,0,10*ROW('Hygiene Data'!I197))),'Data Summary'!EE203="Yes"),OFFSET('Hygiene Data'!$I$7,0,10*ROW('Hygiene Data'!I197)),NA())</f>
        <v>#N/A</v>
      </c>
      <c r="BQ203" s="99" t="e">
        <f ca="true">+IF(AND(ISNUMBER(OFFSET('Hygiene Data'!$I$9,0,10*ROW('Hygiene Data'!I197))),'Data Summary'!EF203="Yes"),OFFSET('Hygiene Data'!$I$9,0,10*ROW('Hygiene Data'!I197)),NA())</f>
        <v>#N/A</v>
      </c>
    </row>
    <row xmlns:x14ac="http://schemas.microsoft.com/office/spreadsheetml/2009/9/ac" r="204" x14ac:dyDescent="0.2">
      <c r="A204" s="337" t="e">
        <f ca="true">+RIGHT('Data Summary'!A204,LEN('Data Summary'!A204)-9)</f>
        <v>#VALUE!</v>
      </c>
      <c r="B204" s="38" t="str">
        <f ca="true">+IF(ISTEXT('Data Summary'!B204),'Data Summary'!B204,"")</f>
        <v/>
      </c>
      <c r="C204" s="336" t="e">
        <f ca="true">+VALUE('Data Summary'!C204)</f>
        <v>#VALUE!</v>
      </c>
      <c r="D204" s="97" t="e">
        <f ca="true">+IF(AND(ISNUMBER(OFFSET('Water Data'!$D$4,0,10*ROW('Water Data'!D198))),'Data Summary'!BS204="Yes"),100-OFFSET('Water Data'!$D$4,0,10*ROW('Water Data'!D198)),NA())</f>
        <v>#N/A</v>
      </c>
      <c r="E204" s="97" t="e">
        <f ca="true">+IF(AND(ISNUMBER(OFFSET('Water Data'!$D$6,0,10*ROW('Water Data'!D198))),'Data Summary'!BT204="Yes"),OFFSET('Water Data'!$D$6,0,10*ROW('Water Data'!D198)),NA())</f>
        <v>#N/A</v>
      </c>
      <c r="F204" s="97" t="e">
        <f ca="true">+IF(AND(ISNUMBER(OFFSET('Water Data'!$D$9,0,10*ROW('Water Data'!D198))),'Data Summary'!BU204="Yes"),OFFSET('Water Data'!$D$9,0,10*ROW('Water Data'!D198)),NA())</f>
        <v>#N/A</v>
      </c>
      <c r="G204" s="97" t="e">
        <f ca="true">+IF(AND(ISNUMBER(OFFSET('Water Data'!$E$4,0,10*ROW('Water Data'!E198))),'Data Summary'!BV204="Yes"),100-OFFSET('Water Data'!$E$4,0,10*ROW('Water Data'!E198)),NA())</f>
        <v>#N/A</v>
      </c>
      <c r="H204" s="97" t="e">
        <f ca="true">+IF(AND(ISNUMBER(OFFSET('Water Data'!$E$6,0,10*ROW('Water Data'!E198))),'Data Summary'!BW204="Yes"),OFFSET('Water Data'!$E$6,0,10*ROW('Water Data'!E198)),NA())</f>
        <v>#N/A</v>
      </c>
      <c r="I204" s="97" t="e">
        <f ca="true">+IF(AND(ISNUMBER(OFFSET('Water Data'!$E$9,0,10*ROW('Water Data'!E198))),'Data Summary'!BX204="Yes"),OFFSET('Water Data'!$E$9,0,10*ROW('Water Data'!E198)),NA())</f>
        <v>#N/A</v>
      </c>
      <c r="J204" s="97" t="e">
        <f ca="true">+IF(AND(ISNUMBER(OFFSET('Water Data'!$F$4,0,10*ROW('Water Data'!F198))),'Data Summary'!BY204="Yes"),100-OFFSET('Water Data'!$F$4,0,10*ROW('Water Data'!F198)),NA())</f>
        <v>#N/A</v>
      </c>
      <c r="K204" s="97" t="e">
        <f ca="true">+IF(AND(ISNUMBER(OFFSET('Water Data'!$F$6,0,10*ROW('Water Data'!F198))),'Data Summary'!BZ204="Yes"),OFFSET('Water Data'!$F$6,0,10*ROW('Water Data'!F198)),NA())</f>
        <v>#N/A</v>
      </c>
      <c r="L204" s="97" t="e">
        <f ca="true">+IF(AND(ISNUMBER(OFFSET('Water Data'!$F$9,0,10*ROW('Water Data'!F198))),'Data Summary'!CA204="Yes"),OFFSET('Water Data'!$F$9,0,10*ROW('Water Data'!F198)),NA())</f>
        <v>#N/A</v>
      </c>
      <c r="M204" s="97" t="e">
        <f ca="true">+IF(AND(ISNUMBER(OFFSET('Water Data'!$G$4,0,10*ROW('Water Data'!G198))),'Data Summary'!CB204="Yes"),100-OFFSET('Water Data'!$G$4,0,10*ROW('Water Data'!G198)),NA())</f>
        <v>#N/A</v>
      </c>
      <c r="N204" s="97" t="e">
        <f ca="true">+IF(AND(ISNUMBER(OFFSET('Water Data'!$G$6,0,10*ROW('Water Data'!G198))),'Data Summary'!CC204="Yes"),OFFSET('Water Data'!$G$6,0,10*ROW('Water Data'!G198)),NA())</f>
        <v>#N/A</v>
      </c>
      <c r="O204" s="97" t="e">
        <f ca="true">+IF(AND(ISNUMBER(OFFSET('Water Data'!$G$9,0,10*ROW('Water Data'!G198))),'Data Summary'!CD204="Yes"),OFFSET('Water Data'!$G$9,0,10*ROW('Water Data'!G198)),NA())</f>
        <v>#N/A</v>
      </c>
      <c r="P204" s="97" t="e">
        <f ca="true">+IF(AND(ISNUMBER(OFFSET('Water Data'!$H$4,0,10*ROW('Water Data'!H198))),'Data Summary'!CE204="Yes"),100-OFFSET('Water Data'!$H$4,0,10*ROW('Water Data'!H198)),NA())</f>
        <v>#N/A</v>
      </c>
      <c r="Q204" s="97" t="e">
        <f ca="true">+IF(AND(ISNUMBER(OFFSET('Water Data'!$H$6,0,10*ROW('Water Data'!H198))),'Data Summary'!CF204="Yes"),OFFSET('Water Data'!$H$6,0,10*ROW('Water Data'!H198)),NA())</f>
        <v>#N/A</v>
      </c>
      <c r="R204" s="97" t="e">
        <f ca="true">+IF(AND(ISNUMBER(OFFSET('Water Data'!$H$9,0,10*ROW('Water Data'!H198))),'Data Summary'!CG204="Yes"),OFFSET('Water Data'!$H$9,0,10*ROW('Water Data'!H198)),NA())</f>
        <v>#N/A</v>
      </c>
      <c r="S204" s="97" t="e">
        <f ca="true">+IF(AND(ISNUMBER(OFFSET('Water Data'!$I$4,0,10*ROW('Water Data'!I198))),'Data Summary'!CH204="Yes"),100-OFFSET('Water Data'!$I$4,0,10*ROW('Water Data'!I198)),NA())</f>
        <v>#N/A</v>
      </c>
      <c r="T204" s="97" t="e">
        <f ca="true">+IF(AND(ISNUMBER(OFFSET('Water Data'!$I$6,0,10*ROW('Water Data'!I198))),'Data Summary'!CI204="Yes"),OFFSET('Water Data'!$I$6,0,10*ROW('Water Data'!I198)),NA())</f>
        <v>#N/A</v>
      </c>
      <c r="U204" s="97" t="e">
        <f ca="true">+IF(AND(ISNUMBER(OFFSET('Water Data'!$I$9,0,10*ROW('Water Data'!I198))),'Data Summary'!CJ204="Yes"),OFFSET('Water Data'!$I$9,0,10*ROW('Water Data'!I198)),NA())</f>
        <v>#N/A</v>
      </c>
      <c r="V204" s="98" t="e">
        <f ca="true">+IF(AND(ISNUMBER(OFFSET('Sanitation Data'!$D$4,0,10*ROW('Sanitation Data'!D198))),'Data Summary'!CK204="Yes"),100-OFFSET('Sanitation Data'!$D$4,0,10*ROW('Sanitation Data'!D198)),NA())</f>
        <v>#N/A</v>
      </c>
      <c r="W204" s="98" t="e">
        <f ca="true">+IF(AND(ISNUMBER(OFFSET('Sanitation Data'!$D$6,0,10*ROW('Sanitation Data'!D198))),'Data Summary'!CL204="Yes"),OFFSET('Sanitation Data'!$D$6,0,10*ROW('Sanitation Data'!D198)),NA())</f>
        <v>#N/A</v>
      </c>
      <c r="X204" s="98" t="e">
        <f ca="true">+IF(AND(ISNUMBER(OFFSET('Sanitation Data'!$D$10,0,10*ROW('Sanitation Data'!D198))),'Data Summary'!CM204="Yes"),OFFSET('Sanitation Data'!$D$10,0,10*ROW('Sanitation Data'!D198)),NA())</f>
        <v>#N/A</v>
      </c>
      <c r="Y204" s="98" t="e">
        <f ca="true">+IF(AND(ISNUMBER(OFFSET('Sanitation Data'!$D$11,0,10*ROW('Sanitation Data'!D198))),'Data Summary'!CN204="Yes"),OFFSET('Sanitation Data'!$D$11,0,10*ROW('Sanitation Data'!D198)),NA())</f>
        <v>#N/A</v>
      </c>
      <c r="Z204" s="98" t="e">
        <f ca="true">+IF(AND(ISNUMBER(OFFSET('Sanitation Data'!$D$12,0,10*ROW('Sanitation Data'!D198))),'Data Summary'!CO204="Yes"),OFFSET('Sanitation Data'!$D$12,0,10*ROW('Sanitation Data'!D198)),NA())</f>
        <v>#N/A</v>
      </c>
      <c r="AA204" s="98" t="e">
        <f ca="true">+IF(AND(ISNUMBER(OFFSET('Sanitation Data'!$E$4,0,10*ROW('Sanitation Data'!E198))),'Data Summary'!CP204="Yes"),100-OFFSET('Sanitation Data'!$E$4,0,10*ROW('Sanitation Data'!E198)),NA())</f>
        <v>#N/A</v>
      </c>
      <c r="AB204" s="98" t="e">
        <f ca="true">+IF(AND(ISNUMBER(OFFSET('Sanitation Data'!$E$6,0,10*ROW('Sanitation Data'!E198))),'Data Summary'!CQ204="Yes"),OFFSET('Sanitation Data'!$E$6,0,10*ROW('Sanitation Data'!E198)),NA())</f>
        <v>#N/A</v>
      </c>
      <c r="AC204" s="98" t="e">
        <f ca="true">+IF(AND(ISNUMBER(OFFSET('Sanitation Data'!$E$10,0,10*ROW('Sanitation Data'!E198))),'Data Summary'!CR204="Yes"),OFFSET('Sanitation Data'!$E$10,0,10*ROW('Sanitation Data'!E198)),NA())</f>
        <v>#N/A</v>
      </c>
      <c r="AD204" s="98" t="e">
        <f ca="true">+IF(AND(ISNUMBER(OFFSET('Sanitation Data'!$E$11,0,10*ROW('Sanitation Data'!E198))),'Data Summary'!CS204="Yes"),OFFSET('Sanitation Data'!$E$11,0,10*ROW('Sanitation Data'!E198)),NA())</f>
        <v>#N/A</v>
      </c>
      <c r="AE204" s="98" t="e">
        <f ca="true">+IF(AND(ISNUMBER(OFFSET('Sanitation Data'!$E$12,0,10*ROW('Sanitation Data'!E198))),'Data Summary'!CT204="Yes"),OFFSET('Sanitation Data'!$E$12,0,10*ROW('Sanitation Data'!E198)),NA())</f>
        <v>#N/A</v>
      </c>
      <c r="AF204" s="98" t="e">
        <f ca="true">+IF(AND(ISNUMBER(OFFSET('Sanitation Data'!$F$4,0,10*ROW('Sanitation Data'!F198))),'Data Summary'!CU204="Yes"),100-OFFSET('Sanitation Data'!$F$4,0,10*ROW('Sanitation Data'!F198)),NA())</f>
        <v>#N/A</v>
      </c>
      <c r="AG204" s="98" t="e">
        <f ca="true">+IF(AND(ISNUMBER(OFFSET('Sanitation Data'!$F$6,0,10*ROW('Sanitation Data'!F198))),'Data Summary'!CV204="Yes"),OFFSET('Sanitation Data'!$F$6,0,10*ROW('Sanitation Data'!F198)),NA())</f>
        <v>#N/A</v>
      </c>
      <c r="AH204" s="98" t="e">
        <f ca="true">+IF(AND(ISNUMBER(OFFSET('Sanitation Data'!$F$10,0,10*ROW('Sanitation Data'!F198))),'Data Summary'!CW204="Yes"),OFFSET('Sanitation Data'!$F$10,0,10*ROW('Sanitation Data'!F198)),NA())</f>
        <v>#N/A</v>
      </c>
      <c r="AI204" s="98" t="e">
        <f ca="true">+IF(AND(ISNUMBER(OFFSET('Sanitation Data'!$F$11,0,10*ROW('Sanitation Data'!F198))),'Data Summary'!CX204="Yes"),OFFSET('Sanitation Data'!$F$11,0,10*ROW('Sanitation Data'!F198)),NA())</f>
        <v>#N/A</v>
      </c>
      <c r="AJ204" s="98" t="e">
        <f ca="true">+IF(AND(ISNUMBER(OFFSET('Sanitation Data'!$F$12,0,10*ROW('Sanitation Data'!F198))),'Data Summary'!CY204="Yes"),OFFSET('Sanitation Data'!$F$12,0,10*ROW('Sanitation Data'!F198)),NA())</f>
        <v>#N/A</v>
      </c>
      <c r="AK204" s="98" t="e">
        <f ca="true">+IF(AND(ISNUMBER(OFFSET('Sanitation Data'!$G$4,0,10*ROW('Sanitation Data'!G198))),'Data Summary'!CZ204="Yes"),100-OFFSET('Sanitation Data'!$G$4,0,10*ROW('Sanitation Data'!G198)),NA())</f>
        <v>#N/A</v>
      </c>
      <c r="AL204" s="98" t="e">
        <f ca="true">+IF(AND(ISNUMBER(OFFSET('Sanitation Data'!$G$6,0,10*ROW('Sanitation Data'!G198))),'Data Summary'!DA204="Yes"),OFFSET('Sanitation Data'!$G$6,0,10*ROW('Sanitation Data'!G198)),NA())</f>
        <v>#N/A</v>
      </c>
      <c r="AM204" s="98" t="e">
        <f ca="true">+IF(AND(ISNUMBER(OFFSET('Sanitation Data'!$G$10,0,10*ROW('Sanitation Data'!G198))),'Data Summary'!DB204="Yes"),OFFSET('Sanitation Data'!$G$10,0,10*ROW('Sanitation Data'!G198)),NA())</f>
        <v>#N/A</v>
      </c>
      <c r="AN204" s="98" t="e">
        <f ca="true">+IF(AND(ISNUMBER(OFFSET('Sanitation Data'!$G$11,0,10*ROW('Sanitation Data'!G198))),'Data Summary'!DC204="Yes"),OFFSET('Sanitation Data'!$G$11,0,10*ROW('Sanitation Data'!G198)),NA())</f>
        <v>#N/A</v>
      </c>
      <c r="AO204" s="98" t="e">
        <f ca="true">+IF(AND(ISNUMBER(OFFSET('Sanitation Data'!$G$12,0,10*ROW('Sanitation Data'!G198))),'Data Summary'!DD204="Yes"),OFFSET('Sanitation Data'!$G$12,0,10*ROW('Sanitation Data'!G198)),NA())</f>
        <v>#N/A</v>
      </c>
      <c r="AP204" s="98" t="e">
        <f ca="true">+IF(AND(ISNUMBER(OFFSET('Sanitation Data'!$H$4,0,10*ROW('Sanitation Data'!H198))),'Data Summary'!DE204="Yes"),100-OFFSET('Sanitation Data'!$H$4,0,10*ROW('Sanitation Data'!H198)),NA())</f>
        <v>#N/A</v>
      </c>
      <c r="AQ204" s="98" t="e">
        <f ca="true">+IF(AND(ISNUMBER(OFFSET('Sanitation Data'!$H$6,0,10*ROW('Sanitation Data'!H198))),'Data Summary'!DF204="Yes"),OFFSET('Sanitation Data'!$H$6,0,10*ROW('Sanitation Data'!H198)),NA())</f>
        <v>#N/A</v>
      </c>
      <c r="AR204" s="98" t="e">
        <f ca="true">+IF(AND(ISNUMBER(OFFSET('Sanitation Data'!$H$10,0,10*ROW('Sanitation Data'!H198))),'Data Summary'!DG204="Yes"),OFFSET('Sanitation Data'!$H$10,0,10*ROW('Sanitation Data'!H198)),NA())</f>
        <v>#N/A</v>
      </c>
      <c r="AS204" s="98" t="e">
        <f ca="true">+IF(AND(ISNUMBER(OFFSET('Sanitation Data'!$H$11,0,10*ROW('Sanitation Data'!H198))),'Data Summary'!DH204="Yes"),OFFSET('Sanitation Data'!$H$11,0,10*ROW('Sanitation Data'!H198)),NA())</f>
        <v>#N/A</v>
      </c>
      <c r="AT204" s="98" t="e">
        <f ca="true">+IF(AND(ISNUMBER(OFFSET('Sanitation Data'!$H$12,0,10*ROW('Sanitation Data'!H198))),'Data Summary'!DI204="Yes"),OFFSET('Sanitation Data'!$H$12,0,10*ROW('Sanitation Data'!H198)),NA())</f>
        <v>#N/A</v>
      </c>
      <c r="AU204" s="98" t="e">
        <f ca="true">+IF(AND(ISNUMBER(OFFSET('Sanitation Data'!$I$4,0,10*ROW('Sanitation Data'!I198))),'Data Summary'!DJ204="Yes"),100-OFFSET('Sanitation Data'!$I$4,0,10*ROW('Sanitation Data'!I198)),NA())</f>
        <v>#N/A</v>
      </c>
      <c r="AV204" s="98" t="e">
        <f ca="true">+IF(AND(ISNUMBER(OFFSET('Sanitation Data'!$I$6,0,10*ROW('Sanitation Data'!I198))),'Data Summary'!DK204="Yes"),OFFSET('Sanitation Data'!$I$6,0,10*ROW('Sanitation Data'!I198)),NA())</f>
        <v>#N/A</v>
      </c>
      <c r="AW204" s="98" t="e">
        <f ca="true">+IF(AND(ISNUMBER(OFFSET('Sanitation Data'!$I$10,0,10*ROW('Sanitation Data'!I198))),'Data Summary'!DL204="Yes"),OFFSET('Sanitation Data'!$I$10,0,10*ROW('Sanitation Data'!I198)),NA())</f>
        <v>#N/A</v>
      </c>
      <c r="AX204" s="98" t="e">
        <f ca="true">+IF(AND(ISNUMBER(OFFSET('Sanitation Data'!$I$11,0,10*ROW('Sanitation Data'!I198))),'Data Summary'!DM204="Yes"),OFFSET('Sanitation Data'!$I$11,0,10*ROW('Sanitation Data'!I198)),NA())</f>
        <v>#N/A</v>
      </c>
      <c r="AY204" s="98" t="e">
        <f ca="true">+IF(AND(ISNUMBER(OFFSET('Sanitation Data'!$I$12,0,10*ROW('Sanitation Data'!I198))),'Data Summary'!DN204="Yes"),OFFSET('Sanitation Data'!$I$12,0,10*ROW('Sanitation Data'!I198)),NA())</f>
        <v>#N/A</v>
      </c>
      <c r="AZ204" s="99" t="e">
        <f ca="true">+IF(AND(ISNUMBER(OFFSET('Hygiene Data'!$D$5,0,10*ROW('Hygiene Data'!D198))),'Data Summary'!DO204="Yes"),OFFSET('Hygiene Data'!$D$5,0,10*ROW('Hygiene Data'!D198)),NA())</f>
        <v>#N/A</v>
      </c>
      <c r="BA204" s="99" t="e">
        <f ca="true">+IF(AND(ISNUMBER(OFFSET('Hygiene Data'!$D$7,0,10*ROW('Hygiene Data'!D198))),'Data Summary'!DP204="Yes"),OFFSET('Hygiene Data'!$D$7,0,10*ROW('Hygiene Data'!D198)),NA())</f>
        <v>#N/A</v>
      </c>
      <c r="BB204" s="99" t="e">
        <f ca="true">+IF(AND(ISNUMBER(OFFSET('Hygiene Data'!$D$9,0,10*ROW('Hygiene Data'!D198))),'Data Summary'!DQ204="Yes"),OFFSET('Hygiene Data'!$D$9,0,10*ROW('Hygiene Data'!D198)),NA())</f>
        <v>#N/A</v>
      </c>
      <c r="BC204" s="99" t="e">
        <f ca="true">+IF(AND(ISNUMBER(OFFSET('Hygiene Data'!$E$5,0,10*ROW('Hygiene Data'!E198))),'Data Summary'!DR204="Yes"),OFFSET('Hygiene Data'!$E$5,0,10*ROW('Hygiene Data'!E198)),NA())</f>
        <v>#N/A</v>
      </c>
      <c r="BD204" s="99" t="e">
        <f ca="true">+IF(AND(ISNUMBER(OFFSET('Hygiene Data'!$E$7,0,10*ROW('Hygiene Data'!E198))),'Data Summary'!DS204="Yes"),OFFSET('Hygiene Data'!$E$7,0,10*ROW('Hygiene Data'!E198)),NA())</f>
        <v>#N/A</v>
      </c>
      <c r="BE204" s="99" t="e">
        <f ca="true">+IF(AND(ISNUMBER(OFFSET('Hygiene Data'!$E$9,0,10*ROW('Hygiene Data'!E198))),'Data Summary'!DT204="Yes"),OFFSET('Hygiene Data'!$E$9,0,10*ROW('Hygiene Data'!E198)),NA())</f>
        <v>#N/A</v>
      </c>
      <c r="BF204" s="99" t="e">
        <f ca="true">+IF(AND(ISNUMBER(OFFSET('Hygiene Data'!$F$5,0,10*ROW('Hygiene Data'!F198))),'Data Summary'!DU204="Yes"),OFFSET('Hygiene Data'!$F$5,0,10*ROW('Hygiene Data'!F198)),NA())</f>
        <v>#N/A</v>
      </c>
      <c r="BG204" s="99" t="e">
        <f ca="true">+IF(AND(ISNUMBER(OFFSET('Hygiene Data'!$F$7,0,10*ROW('Hygiene Data'!F198))),'Data Summary'!DV204="Yes"),OFFSET('Hygiene Data'!$F$7,0,10*ROW('Hygiene Data'!F198)),NA())</f>
        <v>#N/A</v>
      </c>
      <c r="BH204" s="99" t="e">
        <f ca="true">+IF(AND(ISNUMBER(OFFSET('Hygiene Data'!$F$9,0,10*ROW('Hygiene Data'!F198))),'Data Summary'!DW204="Yes"),OFFSET('Hygiene Data'!$F$9,0,10*ROW('Hygiene Data'!F198)),NA())</f>
        <v>#N/A</v>
      </c>
      <c r="BI204" s="99" t="e">
        <f ca="true">+IF(AND(ISNUMBER(OFFSET('Hygiene Data'!$G$5,0,10*ROW('Hygiene Data'!G198))),'Data Summary'!DX204="Yes"),OFFSET('Hygiene Data'!$G$5,0,10*ROW('Hygiene Data'!G198)),NA())</f>
        <v>#N/A</v>
      </c>
      <c r="BJ204" s="99" t="e">
        <f ca="true">+IF(AND(ISNUMBER(OFFSET('Hygiene Data'!$G$7,0,10*ROW('Hygiene Data'!G198))),'Data Summary'!DY204="Yes"),OFFSET('Hygiene Data'!$G$7,0,10*ROW('Hygiene Data'!G198)),NA())</f>
        <v>#N/A</v>
      </c>
      <c r="BK204" s="99" t="e">
        <f ca="true">+IF(AND(ISNUMBER(OFFSET('Hygiene Data'!$G$9,0,10*ROW('Hygiene Data'!G198))),'Data Summary'!DZ204="Yes"),OFFSET('Hygiene Data'!$G$9,0,10*ROW('Hygiene Data'!G198)),NA())</f>
        <v>#N/A</v>
      </c>
      <c r="BL204" s="99" t="e">
        <f ca="true">+IF(AND(ISNUMBER(OFFSET('Hygiene Data'!$H$5,0,10*ROW('Hygiene Data'!H198))),'Data Summary'!EA204="Yes"),OFFSET('Hygiene Data'!$H$5,0,10*ROW('Hygiene Data'!H198)),NA())</f>
        <v>#N/A</v>
      </c>
      <c r="BM204" s="99" t="e">
        <f ca="true">+IF(AND(ISNUMBER(OFFSET('Hygiene Data'!$H$7,0,10*ROW('Hygiene Data'!H198))),'Data Summary'!EB204="Yes"),OFFSET('Hygiene Data'!$H$7,0,10*ROW('Hygiene Data'!H198)),NA())</f>
        <v>#N/A</v>
      </c>
      <c r="BN204" s="99" t="e">
        <f ca="true">+IF(AND(ISNUMBER(OFFSET('Hygiene Data'!$H$9,0,10*ROW('Hygiene Data'!H198))),'Data Summary'!EC204="Yes"),OFFSET('Hygiene Data'!$H$9,0,10*ROW('Hygiene Data'!H198)),NA())</f>
        <v>#N/A</v>
      </c>
      <c r="BO204" s="99" t="e">
        <f ca="true">+IF(AND(ISNUMBER(OFFSET('Hygiene Data'!$I$5,0,10*ROW('Hygiene Data'!I198))),'Data Summary'!ED204="Yes"),OFFSET('Hygiene Data'!$I$5,0,10*ROW('Hygiene Data'!I198)),NA())</f>
        <v>#N/A</v>
      </c>
      <c r="BP204" s="99" t="e">
        <f ca="true">+IF(AND(ISNUMBER(OFFSET('Hygiene Data'!$I$7,0,10*ROW('Hygiene Data'!I198))),'Data Summary'!EE204="Yes"),OFFSET('Hygiene Data'!$I$7,0,10*ROW('Hygiene Data'!I198)),NA())</f>
        <v>#N/A</v>
      </c>
      <c r="BQ204" s="99" t="e">
        <f ca="true">+IF(AND(ISNUMBER(OFFSET('Hygiene Data'!$I$9,0,10*ROW('Hygiene Data'!I198))),'Data Summary'!EF204="Yes"),OFFSET('Hygiene Data'!$I$9,0,10*ROW('Hygiene Data'!I198)),NA())</f>
        <v>#N/A</v>
      </c>
    </row>
    <row xmlns:x14ac="http://schemas.microsoft.com/office/spreadsheetml/2009/9/ac" r="205" x14ac:dyDescent="0.2">
      <c r="A205" s="337" t="e">
        <f ca="true">+RIGHT('Data Summary'!A205,LEN('Data Summary'!A205)-9)</f>
        <v>#VALUE!</v>
      </c>
      <c r="B205" s="38" t="str">
        <f ca="true">+IF(ISTEXT('Data Summary'!B205),'Data Summary'!B205,"")</f>
        <v/>
      </c>
      <c r="C205" s="336" t="e">
        <f ca="true">+VALUE('Data Summary'!C205)</f>
        <v>#VALUE!</v>
      </c>
      <c r="D205" s="97" t="e">
        <f ca="true">+IF(AND(ISNUMBER(OFFSET('Water Data'!$D$4,0,10*ROW('Water Data'!D199))),'Data Summary'!BS205="Yes"),100-OFFSET('Water Data'!$D$4,0,10*ROW('Water Data'!D199)),NA())</f>
        <v>#N/A</v>
      </c>
      <c r="E205" s="97" t="e">
        <f ca="true">+IF(AND(ISNUMBER(OFFSET('Water Data'!$D$6,0,10*ROW('Water Data'!D199))),'Data Summary'!BT205="Yes"),OFFSET('Water Data'!$D$6,0,10*ROW('Water Data'!D199)),NA())</f>
        <v>#N/A</v>
      </c>
      <c r="F205" s="97" t="e">
        <f ca="true">+IF(AND(ISNUMBER(OFFSET('Water Data'!$D$9,0,10*ROW('Water Data'!D199))),'Data Summary'!BU205="Yes"),OFFSET('Water Data'!$D$9,0,10*ROW('Water Data'!D199)),NA())</f>
        <v>#N/A</v>
      </c>
      <c r="G205" s="97" t="e">
        <f ca="true">+IF(AND(ISNUMBER(OFFSET('Water Data'!$E$4,0,10*ROW('Water Data'!E199))),'Data Summary'!BV205="Yes"),100-OFFSET('Water Data'!$E$4,0,10*ROW('Water Data'!E199)),NA())</f>
        <v>#N/A</v>
      </c>
      <c r="H205" s="97" t="e">
        <f ca="true">+IF(AND(ISNUMBER(OFFSET('Water Data'!$E$6,0,10*ROW('Water Data'!E199))),'Data Summary'!BW205="Yes"),OFFSET('Water Data'!$E$6,0,10*ROW('Water Data'!E199)),NA())</f>
        <v>#N/A</v>
      </c>
      <c r="I205" s="97" t="e">
        <f ca="true">+IF(AND(ISNUMBER(OFFSET('Water Data'!$E$9,0,10*ROW('Water Data'!E199))),'Data Summary'!BX205="Yes"),OFFSET('Water Data'!$E$9,0,10*ROW('Water Data'!E199)),NA())</f>
        <v>#N/A</v>
      </c>
      <c r="J205" s="97" t="e">
        <f ca="true">+IF(AND(ISNUMBER(OFFSET('Water Data'!$F$4,0,10*ROW('Water Data'!F199))),'Data Summary'!BY205="Yes"),100-OFFSET('Water Data'!$F$4,0,10*ROW('Water Data'!F199)),NA())</f>
        <v>#N/A</v>
      </c>
      <c r="K205" s="97" t="e">
        <f ca="true">+IF(AND(ISNUMBER(OFFSET('Water Data'!$F$6,0,10*ROW('Water Data'!F199))),'Data Summary'!BZ205="Yes"),OFFSET('Water Data'!$F$6,0,10*ROW('Water Data'!F199)),NA())</f>
        <v>#N/A</v>
      </c>
      <c r="L205" s="97" t="e">
        <f ca="true">+IF(AND(ISNUMBER(OFFSET('Water Data'!$F$9,0,10*ROW('Water Data'!F199))),'Data Summary'!CA205="Yes"),OFFSET('Water Data'!$F$9,0,10*ROW('Water Data'!F199)),NA())</f>
        <v>#N/A</v>
      </c>
      <c r="M205" s="97" t="e">
        <f ca="true">+IF(AND(ISNUMBER(OFFSET('Water Data'!$G$4,0,10*ROW('Water Data'!G199))),'Data Summary'!CB205="Yes"),100-OFFSET('Water Data'!$G$4,0,10*ROW('Water Data'!G199)),NA())</f>
        <v>#N/A</v>
      </c>
      <c r="N205" s="97" t="e">
        <f ca="true">+IF(AND(ISNUMBER(OFFSET('Water Data'!$G$6,0,10*ROW('Water Data'!G199))),'Data Summary'!CC205="Yes"),OFFSET('Water Data'!$G$6,0,10*ROW('Water Data'!G199)),NA())</f>
        <v>#N/A</v>
      </c>
      <c r="O205" s="97" t="e">
        <f ca="true">+IF(AND(ISNUMBER(OFFSET('Water Data'!$G$9,0,10*ROW('Water Data'!G199))),'Data Summary'!CD205="Yes"),OFFSET('Water Data'!$G$9,0,10*ROW('Water Data'!G199)),NA())</f>
        <v>#N/A</v>
      </c>
      <c r="P205" s="97" t="e">
        <f ca="true">+IF(AND(ISNUMBER(OFFSET('Water Data'!$H$4,0,10*ROW('Water Data'!H199))),'Data Summary'!CE205="Yes"),100-OFFSET('Water Data'!$H$4,0,10*ROW('Water Data'!H199)),NA())</f>
        <v>#N/A</v>
      </c>
      <c r="Q205" s="97" t="e">
        <f ca="true">+IF(AND(ISNUMBER(OFFSET('Water Data'!$H$6,0,10*ROW('Water Data'!H199))),'Data Summary'!CF205="Yes"),OFFSET('Water Data'!$H$6,0,10*ROW('Water Data'!H199)),NA())</f>
        <v>#N/A</v>
      </c>
      <c r="R205" s="97" t="e">
        <f ca="true">+IF(AND(ISNUMBER(OFFSET('Water Data'!$H$9,0,10*ROW('Water Data'!H199))),'Data Summary'!CG205="Yes"),OFFSET('Water Data'!$H$9,0,10*ROW('Water Data'!H199)),NA())</f>
        <v>#N/A</v>
      </c>
      <c r="S205" s="97" t="e">
        <f ca="true">+IF(AND(ISNUMBER(OFFSET('Water Data'!$I$4,0,10*ROW('Water Data'!I199))),'Data Summary'!CH205="Yes"),100-OFFSET('Water Data'!$I$4,0,10*ROW('Water Data'!I199)),NA())</f>
        <v>#N/A</v>
      </c>
      <c r="T205" s="97" t="e">
        <f ca="true">+IF(AND(ISNUMBER(OFFSET('Water Data'!$I$6,0,10*ROW('Water Data'!I199))),'Data Summary'!CI205="Yes"),OFFSET('Water Data'!$I$6,0,10*ROW('Water Data'!I199)),NA())</f>
        <v>#N/A</v>
      </c>
      <c r="U205" s="97" t="e">
        <f ca="true">+IF(AND(ISNUMBER(OFFSET('Water Data'!$I$9,0,10*ROW('Water Data'!I199))),'Data Summary'!CJ205="Yes"),OFFSET('Water Data'!$I$9,0,10*ROW('Water Data'!I199)),NA())</f>
        <v>#N/A</v>
      </c>
      <c r="V205" s="98" t="e">
        <f ca="true">+IF(AND(ISNUMBER(OFFSET('Sanitation Data'!$D$4,0,10*ROW('Sanitation Data'!D199))),'Data Summary'!CK205="Yes"),100-OFFSET('Sanitation Data'!$D$4,0,10*ROW('Sanitation Data'!D199)),NA())</f>
        <v>#N/A</v>
      </c>
      <c r="W205" s="98" t="e">
        <f ca="true">+IF(AND(ISNUMBER(OFFSET('Sanitation Data'!$D$6,0,10*ROW('Sanitation Data'!D199))),'Data Summary'!CL205="Yes"),OFFSET('Sanitation Data'!$D$6,0,10*ROW('Sanitation Data'!D199)),NA())</f>
        <v>#N/A</v>
      </c>
      <c r="X205" s="98" t="e">
        <f ca="true">+IF(AND(ISNUMBER(OFFSET('Sanitation Data'!$D$10,0,10*ROW('Sanitation Data'!D199))),'Data Summary'!CM205="Yes"),OFFSET('Sanitation Data'!$D$10,0,10*ROW('Sanitation Data'!D199)),NA())</f>
        <v>#N/A</v>
      </c>
      <c r="Y205" s="98" t="e">
        <f ca="true">+IF(AND(ISNUMBER(OFFSET('Sanitation Data'!$D$11,0,10*ROW('Sanitation Data'!D199))),'Data Summary'!CN205="Yes"),OFFSET('Sanitation Data'!$D$11,0,10*ROW('Sanitation Data'!D199)),NA())</f>
        <v>#N/A</v>
      </c>
      <c r="Z205" s="98" t="e">
        <f ca="true">+IF(AND(ISNUMBER(OFFSET('Sanitation Data'!$D$12,0,10*ROW('Sanitation Data'!D199))),'Data Summary'!CO205="Yes"),OFFSET('Sanitation Data'!$D$12,0,10*ROW('Sanitation Data'!D199)),NA())</f>
        <v>#N/A</v>
      </c>
      <c r="AA205" s="98" t="e">
        <f ca="true">+IF(AND(ISNUMBER(OFFSET('Sanitation Data'!$E$4,0,10*ROW('Sanitation Data'!E199))),'Data Summary'!CP205="Yes"),100-OFFSET('Sanitation Data'!$E$4,0,10*ROW('Sanitation Data'!E199)),NA())</f>
        <v>#N/A</v>
      </c>
      <c r="AB205" s="98" t="e">
        <f ca="true">+IF(AND(ISNUMBER(OFFSET('Sanitation Data'!$E$6,0,10*ROW('Sanitation Data'!E199))),'Data Summary'!CQ205="Yes"),OFFSET('Sanitation Data'!$E$6,0,10*ROW('Sanitation Data'!E199)),NA())</f>
        <v>#N/A</v>
      </c>
      <c r="AC205" s="98" t="e">
        <f ca="true">+IF(AND(ISNUMBER(OFFSET('Sanitation Data'!$E$10,0,10*ROW('Sanitation Data'!E199))),'Data Summary'!CR205="Yes"),OFFSET('Sanitation Data'!$E$10,0,10*ROW('Sanitation Data'!E199)),NA())</f>
        <v>#N/A</v>
      </c>
      <c r="AD205" s="98" t="e">
        <f ca="true">+IF(AND(ISNUMBER(OFFSET('Sanitation Data'!$E$11,0,10*ROW('Sanitation Data'!E199))),'Data Summary'!CS205="Yes"),OFFSET('Sanitation Data'!$E$11,0,10*ROW('Sanitation Data'!E199)),NA())</f>
        <v>#N/A</v>
      </c>
      <c r="AE205" s="98" t="e">
        <f ca="true">+IF(AND(ISNUMBER(OFFSET('Sanitation Data'!$E$12,0,10*ROW('Sanitation Data'!E199))),'Data Summary'!CT205="Yes"),OFFSET('Sanitation Data'!$E$12,0,10*ROW('Sanitation Data'!E199)),NA())</f>
        <v>#N/A</v>
      </c>
      <c r="AF205" s="98" t="e">
        <f ca="true">+IF(AND(ISNUMBER(OFFSET('Sanitation Data'!$F$4,0,10*ROW('Sanitation Data'!F199))),'Data Summary'!CU205="Yes"),100-OFFSET('Sanitation Data'!$F$4,0,10*ROW('Sanitation Data'!F199)),NA())</f>
        <v>#N/A</v>
      </c>
      <c r="AG205" s="98" t="e">
        <f ca="true">+IF(AND(ISNUMBER(OFFSET('Sanitation Data'!$F$6,0,10*ROW('Sanitation Data'!F199))),'Data Summary'!CV205="Yes"),OFFSET('Sanitation Data'!$F$6,0,10*ROW('Sanitation Data'!F199)),NA())</f>
        <v>#N/A</v>
      </c>
      <c r="AH205" s="98" t="e">
        <f ca="true">+IF(AND(ISNUMBER(OFFSET('Sanitation Data'!$F$10,0,10*ROW('Sanitation Data'!F199))),'Data Summary'!CW205="Yes"),OFFSET('Sanitation Data'!$F$10,0,10*ROW('Sanitation Data'!F199)),NA())</f>
        <v>#N/A</v>
      </c>
      <c r="AI205" s="98" t="e">
        <f ca="true">+IF(AND(ISNUMBER(OFFSET('Sanitation Data'!$F$11,0,10*ROW('Sanitation Data'!F199))),'Data Summary'!CX205="Yes"),OFFSET('Sanitation Data'!$F$11,0,10*ROW('Sanitation Data'!F199)),NA())</f>
        <v>#N/A</v>
      </c>
      <c r="AJ205" s="98" t="e">
        <f ca="true">+IF(AND(ISNUMBER(OFFSET('Sanitation Data'!$F$12,0,10*ROW('Sanitation Data'!F199))),'Data Summary'!CY205="Yes"),OFFSET('Sanitation Data'!$F$12,0,10*ROW('Sanitation Data'!F199)),NA())</f>
        <v>#N/A</v>
      </c>
      <c r="AK205" s="98" t="e">
        <f ca="true">+IF(AND(ISNUMBER(OFFSET('Sanitation Data'!$G$4,0,10*ROW('Sanitation Data'!G199))),'Data Summary'!CZ205="Yes"),100-OFFSET('Sanitation Data'!$G$4,0,10*ROW('Sanitation Data'!G199)),NA())</f>
        <v>#N/A</v>
      </c>
      <c r="AL205" s="98" t="e">
        <f ca="true">+IF(AND(ISNUMBER(OFFSET('Sanitation Data'!$G$6,0,10*ROW('Sanitation Data'!G199))),'Data Summary'!DA205="Yes"),OFFSET('Sanitation Data'!$G$6,0,10*ROW('Sanitation Data'!G199)),NA())</f>
        <v>#N/A</v>
      </c>
      <c r="AM205" s="98" t="e">
        <f ca="true">+IF(AND(ISNUMBER(OFFSET('Sanitation Data'!$G$10,0,10*ROW('Sanitation Data'!G199))),'Data Summary'!DB205="Yes"),OFFSET('Sanitation Data'!$G$10,0,10*ROW('Sanitation Data'!G199)),NA())</f>
        <v>#N/A</v>
      </c>
      <c r="AN205" s="98" t="e">
        <f ca="true">+IF(AND(ISNUMBER(OFFSET('Sanitation Data'!$G$11,0,10*ROW('Sanitation Data'!G199))),'Data Summary'!DC205="Yes"),OFFSET('Sanitation Data'!$G$11,0,10*ROW('Sanitation Data'!G199)),NA())</f>
        <v>#N/A</v>
      </c>
      <c r="AO205" s="98" t="e">
        <f ca="true">+IF(AND(ISNUMBER(OFFSET('Sanitation Data'!$G$12,0,10*ROW('Sanitation Data'!G199))),'Data Summary'!DD205="Yes"),OFFSET('Sanitation Data'!$G$12,0,10*ROW('Sanitation Data'!G199)),NA())</f>
        <v>#N/A</v>
      </c>
      <c r="AP205" s="98" t="e">
        <f ca="true">+IF(AND(ISNUMBER(OFFSET('Sanitation Data'!$H$4,0,10*ROW('Sanitation Data'!H199))),'Data Summary'!DE205="Yes"),100-OFFSET('Sanitation Data'!$H$4,0,10*ROW('Sanitation Data'!H199)),NA())</f>
        <v>#N/A</v>
      </c>
      <c r="AQ205" s="98" t="e">
        <f ca="true">+IF(AND(ISNUMBER(OFFSET('Sanitation Data'!$H$6,0,10*ROW('Sanitation Data'!H199))),'Data Summary'!DF205="Yes"),OFFSET('Sanitation Data'!$H$6,0,10*ROW('Sanitation Data'!H199)),NA())</f>
        <v>#N/A</v>
      </c>
      <c r="AR205" s="98" t="e">
        <f ca="true">+IF(AND(ISNUMBER(OFFSET('Sanitation Data'!$H$10,0,10*ROW('Sanitation Data'!H199))),'Data Summary'!DG205="Yes"),OFFSET('Sanitation Data'!$H$10,0,10*ROW('Sanitation Data'!H199)),NA())</f>
        <v>#N/A</v>
      </c>
      <c r="AS205" s="98" t="e">
        <f ca="true">+IF(AND(ISNUMBER(OFFSET('Sanitation Data'!$H$11,0,10*ROW('Sanitation Data'!H199))),'Data Summary'!DH205="Yes"),OFFSET('Sanitation Data'!$H$11,0,10*ROW('Sanitation Data'!H199)),NA())</f>
        <v>#N/A</v>
      </c>
      <c r="AT205" s="98" t="e">
        <f ca="true">+IF(AND(ISNUMBER(OFFSET('Sanitation Data'!$H$12,0,10*ROW('Sanitation Data'!H199))),'Data Summary'!DI205="Yes"),OFFSET('Sanitation Data'!$H$12,0,10*ROW('Sanitation Data'!H199)),NA())</f>
        <v>#N/A</v>
      </c>
      <c r="AU205" s="98" t="e">
        <f ca="true">+IF(AND(ISNUMBER(OFFSET('Sanitation Data'!$I$4,0,10*ROW('Sanitation Data'!I199))),'Data Summary'!DJ205="Yes"),100-OFFSET('Sanitation Data'!$I$4,0,10*ROW('Sanitation Data'!I199)),NA())</f>
        <v>#N/A</v>
      </c>
      <c r="AV205" s="98" t="e">
        <f ca="true">+IF(AND(ISNUMBER(OFFSET('Sanitation Data'!$I$6,0,10*ROW('Sanitation Data'!I199))),'Data Summary'!DK205="Yes"),OFFSET('Sanitation Data'!$I$6,0,10*ROW('Sanitation Data'!I199)),NA())</f>
        <v>#N/A</v>
      </c>
      <c r="AW205" s="98" t="e">
        <f ca="true">+IF(AND(ISNUMBER(OFFSET('Sanitation Data'!$I$10,0,10*ROW('Sanitation Data'!I199))),'Data Summary'!DL205="Yes"),OFFSET('Sanitation Data'!$I$10,0,10*ROW('Sanitation Data'!I199)),NA())</f>
        <v>#N/A</v>
      </c>
      <c r="AX205" s="98" t="e">
        <f ca="true">+IF(AND(ISNUMBER(OFFSET('Sanitation Data'!$I$11,0,10*ROW('Sanitation Data'!I199))),'Data Summary'!DM205="Yes"),OFFSET('Sanitation Data'!$I$11,0,10*ROW('Sanitation Data'!I199)),NA())</f>
        <v>#N/A</v>
      </c>
      <c r="AY205" s="98" t="e">
        <f ca="true">+IF(AND(ISNUMBER(OFFSET('Sanitation Data'!$I$12,0,10*ROW('Sanitation Data'!I199))),'Data Summary'!DN205="Yes"),OFFSET('Sanitation Data'!$I$12,0,10*ROW('Sanitation Data'!I199)),NA())</f>
        <v>#N/A</v>
      </c>
      <c r="AZ205" s="99" t="e">
        <f ca="true">+IF(AND(ISNUMBER(OFFSET('Hygiene Data'!$D$5,0,10*ROW('Hygiene Data'!D199))),'Data Summary'!DO205="Yes"),OFFSET('Hygiene Data'!$D$5,0,10*ROW('Hygiene Data'!D199)),NA())</f>
        <v>#N/A</v>
      </c>
      <c r="BA205" s="99" t="e">
        <f ca="true">+IF(AND(ISNUMBER(OFFSET('Hygiene Data'!$D$7,0,10*ROW('Hygiene Data'!D199))),'Data Summary'!DP205="Yes"),OFFSET('Hygiene Data'!$D$7,0,10*ROW('Hygiene Data'!D199)),NA())</f>
        <v>#N/A</v>
      </c>
      <c r="BB205" s="99" t="e">
        <f ca="true">+IF(AND(ISNUMBER(OFFSET('Hygiene Data'!$D$9,0,10*ROW('Hygiene Data'!D199))),'Data Summary'!DQ205="Yes"),OFFSET('Hygiene Data'!$D$9,0,10*ROW('Hygiene Data'!D199)),NA())</f>
        <v>#N/A</v>
      </c>
      <c r="BC205" s="99" t="e">
        <f ca="true">+IF(AND(ISNUMBER(OFFSET('Hygiene Data'!$E$5,0,10*ROW('Hygiene Data'!E199))),'Data Summary'!DR205="Yes"),OFFSET('Hygiene Data'!$E$5,0,10*ROW('Hygiene Data'!E199)),NA())</f>
        <v>#N/A</v>
      </c>
      <c r="BD205" s="99" t="e">
        <f ca="true">+IF(AND(ISNUMBER(OFFSET('Hygiene Data'!$E$7,0,10*ROW('Hygiene Data'!E199))),'Data Summary'!DS205="Yes"),OFFSET('Hygiene Data'!$E$7,0,10*ROW('Hygiene Data'!E199)),NA())</f>
        <v>#N/A</v>
      </c>
      <c r="BE205" s="99" t="e">
        <f ca="true">+IF(AND(ISNUMBER(OFFSET('Hygiene Data'!$E$9,0,10*ROW('Hygiene Data'!E199))),'Data Summary'!DT205="Yes"),OFFSET('Hygiene Data'!$E$9,0,10*ROW('Hygiene Data'!E199)),NA())</f>
        <v>#N/A</v>
      </c>
      <c r="BF205" s="99" t="e">
        <f ca="true">+IF(AND(ISNUMBER(OFFSET('Hygiene Data'!$F$5,0,10*ROW('Hygiene Data'!F199))),'Data Summary'!DU205="Yes"),OFFSET('Hygiene Data'!$F$5,0,10*ROW('Hygiene Data'!F199)),NA())</f>
        <v>#N/A</v>
      </c>
      <c r="BG205" s="99" t="e">
        <f ca="true">+IF(AND(ISNUMBER(OFFSET('Hygiene Data'!$F$7,0,10*ROW('Hygiene Data'!F199))),'Data Summary'!DV205="Yes"),OFFSET('Hygiene Data'!$F$7,0,10*ROW('Hygiene Data'!F199)),NA())</f>
        <v>#N/A</v>
      </c>
      <c r="BH205" s="99" t="e">
        <f ca="true">+IF(AND(ISNUMBER(OFFSET('Hygiene Data'!$F$9,0,10*ROW('Hygiene Data'!F199))),'Data Summary'!DW205="Yes"),OFFSET('Hygiene Data'!$F$9,0,10*ROW('Hygiene Data'!F199)),NA())</f>
        <v>#N/A</v>
      </c>
      <c r="BI205" s="99" t="e">
        <f ca="true">+IF(AND(ISNUMBER(OFFSET('Hygiene Data'!$G$5,0,10*ROW('Hygiene Data'!G199))),'Data Summary'!DX205="Yes"),OFFSET('Hygiene Data'!$G$5,0,10*ROW('Hygiene Data'!G199)),NA())</f>
        <v>#N/A</v>
      </c>
      <c r="BJ205" s="99" t="e">
        <f ca="true">+IF(AND(ISNUMBER(OFFSET('Hygiene Data'!$G$7,0,10*ROW('Hygiene Data'!G199))),'Data Summary'!DY205="Yes"),OFFSET('Hygiene Data'!$G$7,0,10*ROW('Hygiene Data'!G199)),NA())</f>
        <v>#N/A</v>
      </c>
      <c r="BK205" s="99" t="e">
        <f ca="true">+IF(AND(ISNUMBER(OFFSET('Hygiene Data'!$G$9,0,10*ROW('Hygiene Data'!G199))),'Data Summary'!DZ205="Yes"),OFFSET('Hygiene Data'!$G$9,0,10*ROW('Hygiene Data'!G199)),NA())</f>
        <v>#N/A</v>
      </c>
      <c r="BL205" s="99" t="e">
        <f ca="true">+IF(AND(ISNUMBER(OFFSET('Hygiene Data'!$H$5,0,10*ROW('Hygiene Data'!H199))),'Data Summary'!EA205="Yes"),OFFSET('Hygiene Data'!$H$5,0,10*ROW('Hygiene Data'!H199)),NA())</f>
        <v>#N/A</v>
      </c>
      <c r="BM205" s="99" t="e">
        <f ca="true">+IF(AND(ISNUMBER(OFFSET('Hygiene Data'!$H$7,0,10*ROW('Hygiene Data'!H199))),'Data Summary'!EB205="Yes"),OFFSET('Hygiene Data'!$H$7,0,10*ROW('Hygiene Data'!H199)),NA())</f>
        <v>#N/A</v>
      </c>
      <c r="BN205" s="99" t="e">
        <f ca="true">+IF(AND(ISNUMBER(OFFSET('Hygiene Data'!$H$9,0,10*ROW('Hygiene Data'!H199))),'Data Summary'!EC205="Yes"),OFFSET('Hygiene Data'!$H$9,0,10*ROW('Hygiene Data'!H199)),NA())</f>
        <v>#N/A</v>
      </c>
      <c r="BO205" s="99" t="e">
        <f ca="true">+IF(AND(ISNUMBER(OFFSET('Hygiene Data'!$I$5,0,10*ROW('Hygiene Data'!I199))),'Data Summary'!ED205="Yes"),OFFSET('Hygiene Data'!$I$5,0,10*ROW('Hygiene Data'!I199)),NA())</f>
        <v>#N/A</v>
      </c>
      <c r="BP205" s="99" t="e">
        <f ca="true">+IF(AND(ISNUMBER(OFFSET('Hygiene Data'!$I$7,0,10*ROW('Hygiene Data'!I199))),'Data Summary'!EE205="Yes"),OFFSET('Hygiene Data'!$I$7,0,10*ROW('Hygiene Data'!I199)),NA())</f>
        <v>#N/A</v>
      </c>
      <c r="BQ205" s="99" t="e">
        <f ca="true">+IF(AND(ISNUMBER(OFFSET('Hygiene Data'!$I$9,0,10*ROW('Hygiene Data'!I199))),'Data Summary'!EF205="Yes"),OFFSET('Hygiene Data'!$I$9,0,10*ROW('Hygiene Data'!I199)),NA())</f>
        <v>#N/A</v>
      </c>
    </row>
    <row xmlns:x14ac="http://schemas.microsoft.com/office/spreadsheetml/2009/9/ac" r="206" x14ac:dyDescent="0.2">
      <c r="A206" s="337" t="e">
        <f ca="true">+RIGHT('Data Summary'!A206,LEN('Data Summary'!A206)-9)</f>
        <v>#VALUE!</v>
      </c>
      <c r="B206" s="38" t="str">
        <f ca="true">+IF(ISTEXT('Data Summary'!B206),'Data Summary'!B206,"")</f>
        <v/>
      </c>
      <c r="C206" s="336" t="e">
        <f ca="true">+VALUE('Data Summary'!C206)</f>
        <v>#VALUE!</v>
      </c>
      <c r="D206" s="97" t="e">
        <f ca="true">+IF(AND(ISNUMBER(OFFSET('Water Data'!$D$4,0,10*ROW('Water Data'!D200))),'Data Summary'!BS206="Yes"),100-OFFSET('Water Data'!$D$4,0,10*ROW('Water Data'!D200)),NA())</f>
        <v>#N/A</v>
      </c>
      <c r="E206" s="97" t="e">
        <f ca="true">+IF(AND(ISNUMBER(OFFSET('Water Data'!$D$6,0,10*ROW('Water Data'!D200))),'Data Summary'!BT206="Yes"),OFFSET('Water Data'!$D$6,0,10*ROW('Water Data'!D200)),NA())</f>
        <v>#N/A</v>
      </c>
      <c r="F206" s="97" t="e">
        <f ca="true">+IF(AND(ISNUMBER(OFFSET('Water Data'!$D$9,0,10*ROW('Water Data'!D200))),'Data Summary'!BU206="Yes"),OFFSET('Water Data'!$D$9,0,10*ROW('Water Data'!D200)),NA())</f>
        <v>#N/A</v>
      </c>
      <c r="G206" s="97" t="e">
        <f ca="true">+IF(AND(ISNUMBER(OFFSET('Water Data'!$E$4,0,10*ROW('Water Data'!E200))),'Data Summary'!BV206="Yes"),100-OFFSET('Water Data'!$E$4,0,10*ROW('Water Data'!E200)),NA())</f>
        <v>#N/A</v>
      </c>
      <c r="H206" s="97" t="e">
        <f ca="true">+IF(AND(ISNUMBER(OFFSET('Water Data'!$E$6,0,10*ROW('Water Data'!E200))),'Data Summary'!BW206="Yes"),OFFSET('Water Data'!$E$6,0,10*ROW('Water Data'!E200)),NA())</f>
        <v>#N/A</v>
      </c>
      <c r="I206" s="97" t="e">
        <f ca="true">+IF(AND(ISNUMBER(OFFSET('Water Data'!$E$9,0,10*ROW('Water Data'!E200))),'Data Summary'!BX206="Yes"),OFFSET('Water Data'!$E$9,0,10*ROW('Water Data'!E200)),NA())</f>
        <v>#N/A</v>
      </c>
      <c r="J206" s="97" t="e">
        <f ca="true">+IF(AND(ISNUMBER(OFFSET('Water Data'!$F$4,0,10*ROW('Water Data'!F200))),'Data Summary'!BY206="Yes"),100-OFFSET('Water Data'!$F$4,0,10*ROW('Water Data'!F200)),NA())</f>
        <v>#N/A</v>
      </c>
      <c r="K206" s="97" t="e">
        <f ca="true">+IF(AND(ISNUMBER(OFFSET('Water Data'!$F$6,0,10*ROW('Water Data'!F200))),'Data Summary'!BZ206="Yes"),OFFSET('Water Data'!$F$6,0,10*ROW('Water Data'!F200)),NA())</f>
        <v>#N/A</v>
      </c>
      <c r="L206" s="97" t="e">
        <f ca="true">+IF(AND(ISNUMBER(OFFSET('Water Data'!$F$9,0,10*ROW('Water Data'!F200))),'Data Summary'!CA206="Yes"),OFFSET('Water Data'!$F$9,0,10*ROW('Water Data'!F200)),NA())</f>
        <v>#N/A</v>
      </c>
      <c r="M206" s="97" t="e">
        <f ca="true">+IF(AND(ISNUMBER(OFFSET('Water Data'!$G$4,0,10*ROW('Water Data'!G200))),'Data Summary'!CB206="Yes"),100-OFFSET('Water Data'!$G$4,0,10*ROW('Water Data'!G200)),NA())</f>
        <v>#N/A</v>
      </c>
      <c r="N206" s="97" t="e">
        <f ca="true">+IF(AND(ISNUMBER(OFFSET('Water Data'!$G$6,0,10*ROW('Water Data'!G200))),'Data Summary'!CC206="Yes"),OFFSET('Water Data'!$G$6,0,10*ROW('Water Data'!G200)),NA())</f>
        <v>#N/A</v>
      </c>
      <c r="O206" s="97" t="e">
        <f ca="true">+IF(AND(ISNUMBER(OFFSET('Water Data'!$G$9,0,10*ROW('Water Data'!G200))),'Data Summary'!CD206="Yes"),OFFSET('Water Data'!$G$9,0,10*ROW('Water Data'!G200)),NA())</f>
        <v>#N/A</v>
      </c>
      <c r="P206" s="97" t="e">
        <f ca="true">+IF(AND(ISNUMBER(OFFSET('Water Data'!$H$4,0,10*ROW('Water Data'!H200))),'Data Summary'!CE206="Yes"),100-OFFSET('Water Data'!$H$4,0,10*ROW('Water Data'!H200)),NA())</f>
        <v>#N/A</v>
      </c>
      <c r="Q206" s="97" t="e">
        <f ca="true">+IF(AND(ISNUMBER(OFFSET('Water Data'!$H$6,0,10*ROW('Water Data'!H200))),'Data Summary'!CF206="Yes"),OFFSET('Water Data'!$H$6,0,10*ROW('Water Data'!H200)),NA())</f>
        <v>#N/A</v>
      </c>
      <c r="R206" s="97" t="e">
        <f ca="true">+IF(AND(ISNUMBER(OFFSET('Water Data'!$H$9,0,10*ROW('Water Data'!H200))),'Data Summary'!CG206="Yes"),OFFSET('Water Data'!$H$9,0,10*ROW('Water Data'!H200)),NA())</f>
        <v>#N/A</v>
      </c>
      <c r="S206" s="97" t="e">
        <f ca="true">+IF(AND(ISNUMBER(OFFSET('Water Data'!$I$4,0,10*ROW('Water Data'!I200))),'Data Summary'!CH206="Yes"),100-OFFSET('Water Data'!$I$4,0,10*ROW('Water Data'!I200)),NA())</f>
        <v>#N/A</v>
      </c>
      <c r="T206" s="97" t="e">
        <f ca="true">+IF(AND(ISNUMBER(OFFSET('Water Data'!$I$6,0,10*ROW('Water Data'!I200))),'Data Summary'!CI206="Yes"),OFFSET('Water Data'!$I$6,0,10*ROW('Water Data'!I200)),NA())</f>
        <v>#N/A</v>
      </c>
      <c r="U206" s="97" t="e">
        <f ca="true">+IF(AND(ISNUMBER(OFFSET('Water Data'!$I$9,0,10*ROW('Water Data'!I200))),'Data Summary'!CJ206="Yes"),OFFSET('Water Data'!$I$9,0,10*ROW('Water Data'!I200)),NA())</f>
        <v>#N/A</v>
      </c>
      <c r="V206" s="98" t="e">
        <f ca="true">+IF(AND(ISNUMBER(OFFSET('Sanitation Data'!$D$4,0,10*ROW('Sanitation Data'!D200))),'Data Summary'!CK206="Yes"),100-OFFSET('Sanitation Data'!$D$4,0,10*ROW('Sanitation Data'!D200)),NA())</f>
        <v>#N/A</v>
      </c>
      <c r="W206" s="98" t="e">
        <f ca="true">+IF(AND(ISNUMBER(OFFSET('Sanitation Data'!$D$6,0,10*ROW('Sanitation Data'!D200))),'Data Summary'!CL206="Yes"),OFFSET('Sanitation Data'!$D$6,0,10*ROW('Sanitation Data'!D200)),NA())</f>
        <v>#N/A</v>
      </c>
      <c r="X206" s="98" t="e">
        <f ca="true">+IF(AND(ISNUMBER(OFFSET('Sanitation Data'!$D$10,0,10*ROW('Sanitation Data'!D200))),'Data Summary'!CM206="Yes"),OFFSET('Sanitation Data'!$D$10,0,10*ROW('Sanitation Data'!D200)),NA())</f>
        <v>#N/A</v>
      </c>
      <c r="Y206" s="98" t="e">
        <f ca="true">+IF(AND(ISNUMBER(OFFSET('Sanitation Data'!$D$11,0,10*ROW('Sanitation Data'!D200))),'Data Summary'!CN206="Yes"),OFFSET('Sanitation Data'!$D$11,0,10*ROW('Sanitation Data'!D200)),NA())</f>
        <v>#N/A</v>
      </c>
      <c r="Z206" s="98" t="e">
        <f ca="true">+IF(AND(ISNUMBER(OFFSET('Sanitation Data'!$D$12,0,10*ROW('Sanitation Data'!D200))),'Data Summary'!CO206="Yes"),OFFSET('Sanitation Data'!$D$12,0,10*ROW('Sanitation Data'!D200)),NA())</f>
        <v>#N/A</v>
      </c>
      <c r="AA206" s="98" t="e">
        <f ca="true">+IF(AND(ISNUMBER(OFFSET('Sanitation Data'!$E$4,0,10*ROW('Sanitation Data'!E200))),'Data Summary'!CP206="Yes"),100-OFFSET('Sanitation Data'!$E$4,0,10*ROW('Sanitation Data'!E200)),NA())</f>
        <v>#N/A</v>
      </c>
      <c r="AB206" s="98" t="e">
        <f ca="true">+IF(AND(ISNUMBER(OFFSET('Sanitation Data'!$E$6,0,10*ROW('Sanitation Data'!E200))),'Data Summary'!CQ206="Yes"),OFFSET('Sanitation Data'!$E$6,0,10*ROW('Sanitation Data'!E200)),NA())</f>
        <v>#N/A</v>
      </c>
      <c r="AC206" s="98" t="e">
        <f ca="true">+IF(AND(ISNUMBER(OFFSET('Sanitation Data'!$E$10,0,10*ROW('Sanitation Data'!E200))),'Data Summary'!CR206="Yes"),OFFSET('Sanitation Data'!$E$10,0,10*ROW('Sanitation Data'!E200)),NA())</f>
        <v>#N/A</v>
      </c>
      <c r="AD206" s="98" t="e">
        <f ca="true">+IF(AND(ISNUMBER(OFFSET('Sanitation Data'!$E$11,0,10*ROW('Sanitation Data'!E200))),'Data Summary'!CS206="Yes"),OFFSET('Sanitation Data'!$E$11,0,10*ROW('Sanitation Data'!E200)),NA())</f>
        <v>#N/A</v>
      </c>
      <c r="AE206" s="98" t="e">
        <f ca="true">+IF(AND(ISNUMBER(OFFSET('Sanitation Data'!$E$12,0,10*ROW('Sanitation Data'!E200))),'Data Summary'!CT206="Yes"),OFFSET('Sanitation Data'!$E$12,0,10*ROW('Sanitation Data'!E200)),NA())</f>
        <v>#N/A</v>
      </c>
      <c r="AF206" s="98" t="e">
        <f ca="true">+IF(AND(ISNUMBER(OFFSET('Sanitation Data'!$F$4,0,10*ROW('Sanitation Data'!F200))),'Data Summary'!CU206="Yes"),100-OFFSET('Sanitation Data'!$F$4,0,10*ROW('Sanitation Data'!F200)),NA())</f>
        <v>#N/A</v>
      </c>
      <c r="AG206" s="98" t="e">
        <f ca="true">+IF(AND(ISNUMBER(OFFSET('Sanitation Data'!$F$6,0,10*ROW('Sanitation Data'!F200))),'Data Summary'!CV206="Yes"),OFFSET('Sanitation Data'!$F$6,0,10*ROW('Sanitation Data'!F200)),NA())</f>
        <v>#N/A</v>
      </c>
      <c r="AH206" s="98" t="e">
        <f ca="true">+IF(AND(ISNUMBER(OFFSET('Sanitation Data'!$F$10,0,10*ROW('Sanitation Data'!F200))),'Data Summary'!CW206="Yes"),OFFSET('Sanitation Data'!$F$10,0,10*ROW('Sanitation Data'!F200)),NA())</f>
        <v>#N/A</v>
      </c>
      <c r="AI206" s="98" t="e">
        <f ca="true">+IF(AND(ISNUMBER(OFFSET('Sanitation Data'!$F$11,0,10*ROW('Sanitation Data'!F200))),'Data Summary'!CX206="Yes"),OFFSET('Sanitation Data'!$F$11,0,10*ROW('Sanitation Data'!F200)),NA())</f>
        <v>#N/A</v>
      </c>
      <c r="AJ206" s="98" t="e">
        <f ca="true">+IF(AND(ISNUMBER(OFFSET('Sanitation Data'!$F$12,0,10*ROW('Sanitation Data'!F200))),'Data Summary'!CY206="Yes"),OFFSET('Sanitation Data'!$F$12,0,10*ROW('Sanitation Data'!F200)),NA())</f>
        <v>#N/A</v>
      </c>
      <c r="AK206" s="98" t="e">
        <f ca="true">+IF(AND(ISNUMBER(OFFSET('Sanitation Data'!$G$4,0,10*ROW('Sanitation Data'!G200))),'Data Summary'!CZ206="Yes"),100-OFFSET('Sanitation Data'!$G$4,0,10*ROW('Sanitation Data'!G200)),NA())</f>
        <v>#N/A</v>
      </c>
      <c r="AL206" s="98" t="e">
        <f ca="true">+IF(AND(ISNUMBER(OFFSET('Sanitation Data'!$G$6,0,10*ROW('Sanitation Data'!G200))),'Data Summary'!DA206="Yes"),OFFSET('Sanitation Data'!$G$6,0,10*ROW('Sanitation Data'!G200)),NA())</f>
        <v>#N/A</v>
      </c>
      <c r="AM206" s="98" t="e">
        <f ca="true">+IF(AND(ISNUMBER(OFFSET('Sanitation Data'!$G$10,0,10*ROW('Sanitation Data'!G200))),'Data Summary'!DB206="Yes"),OFFSET('Sanitation Data'!$G$10,0,10*ROW('Sanitation Data'!G200)),NA())</f>
        <v>#N/A</v>
      </c>
      <c r="AN206" s="98" t="e">
        <f ca="true">+IF(AND(ISNUMBER(OFFSET('Sanitation Data'!$G$11,0,10*ROW('Sanitation Data'!G200))),'Data Summary'!DC206="Yes"),OFFSET('Sanitation Data'!$G$11,0,10*ROW('Sanitation Data'!G200)),NA())</f>
        <v>#N/A</v>
      </c>
      <c r="AO206" s="98" t="e">
        <f ca="true">+IF(AND(ISNUMBER(OFFSET('Sanitation Data'!$G$12,0,10*ROW('Sanitation Data'!G200))),'Data Summary'!DD206="Yes"),OFFSET('Sanitation Data'!$G$12,0,10*ROW('Sanitation Data'!G200)),NA())</f>
        <v>#N/A</v>
      </c>
      <c r="AP206" s="98" t="e">
        <f ca="true">+IF(AND(ISNUMBER(OFFSET('Sanitation Data'!$H$4,0,10*ROW('Sanitation Data'!H200))),'Data Summary'!DE206="Yes"),100-OFFSET('Sanitation Data'!$H$4,0,10*ROW('Sanitation Data'!H200)),NA())</f>
        <v>#N/A</v>
      </c>
      <c r="AQ206" s="98" t="e">
        <f ca="true">+IF(AND(ISNUMBER(OFFSET('Sanitation Data'!$H$6,0,10*ROW('Sanitation Data'!H200))),'Data Summary'!DF206="Yes"),OFFSET('Sanitation Data'!$H$6,0,10*ROW('Sanitation Data'!H200)),NA())</f>
        <v>#N/A</v>
      </c>
      <c r="AR206" s="98" t="e">
        <f ca="true">+IF(AND(ISNUMBER(OFFSET('Sanitation Data'!$H$10,0,10*ROW('Sanitation Data'!H200))),'Data Summary'!DG206="Yes"),OFFSET('Sanitation Data'!$H$10,0,10*ROW('Sanitation Data'!H200)),NA())</f>
        <v>#N/A</v>
      </c>
      <c r="AS206" s="98" t="e">
        <f ca="true">+IF(AND(ISNUMBER(OFFSET('Sanitation Data'!$H$11,0,10*ROW('Sanitation Data'!H200))),'Data Summary'!DH206="Yes"),OFFSET('Sanitation Data'!$H$11,0,10*ROW('Sanitation Data'!H200)),NA())</f>
        <v>#N/A</v>
      </c>
      <c r="AT206" s="98" t="e">
        <f ca="true">+IF(AND(ISNUMBER(OFFSET('Sanitation Data'!$H$12,0,10*ROW('Sanitation Data'!H200))),'Data Summary'!DI206="Yes"),OFFSET('Sanitation Data'!$H$12,0,10*ROW('Sanitation Data'!H200)),NA())</f>
        <v>#N/A</v>
      </c>
      <c r="AU206" s="98" t="e">
        <f ca="true">+IF(AND(ISNUMBER(OFFSET('Sanitation Data'!$I$4,0,10*ROW('Sanitation Data'!I200))),'Data Summary'!DJ206="Yes"),100-OFFSET('Sanitation Data'!$I$4,0,10*ROW('Sanitation Data'!I200)),NA())</f>
        <v>#N/A</v>
      </c>
      <c r="AV206" s="98" t="e">
        <f ca="true">+IF(AND(ISNUMBER(OFFSET('Sanitation Data'!$I$6,0,10*ROW('Sanitation Data'!I200))),'Data Summary'!DK206="Yes"),OFFSET('Sanitation Data'!$I$6,0,10*ROW('Sanitation Data'!I200)),NA())</f>
        <v>#N/A</v>
      </c>
      <c r="AW206" s="98" t="e">
        <f ca="true">+IF(AND(ISNUMBER(OFFSET('Sanitation Data'!$I$10,0,10*ROW('Sanitation Data'!I200))),'Data Summary'!DL206="Yes"),OFFSET('Sanitation Data'!$I$10,0,10*ROW('Sanitation Data'!I200)),NA())</f>
        <v>#N/A</v>
      </c>
      <c r="AX206" s="98" t="e">
        <f ca="true">+IF(AND(ISNUMBER(OFFSET('Sanitation Data'!$I$11,0,10*ROW('Sanitation Data'!I200))),'Data Summary'!DM206="Yes"),OFFSET('Sanitation Data'!$I$11,0,10*ROW('Sanitation Data'!I200)),NA())</f>
        <v>#N/A</v>
      </c>
      <c r="AY206" s="98" t="e">
        <f ca="true">+IF(AND(ISNUMBER(OFFSET('Sanitation Data'!$I$12,0,10*ROW('Sanitation Data'!I200))),'Data Summary'!DN206="Yes"),OFFSET('Sanitation Data'!$I$12,0,10*ROW('Sanitation Data'!I200)),NA())</f>
        <v>#N/A</v>
      </c>
      <c r="AZ206" s="99" t="e">
        <f ca="true">+IF(AND(ISNUMBER(OFFSET('Hygiene Data'!$D$5,0,10*ROW('Hygiene Data'!D200))),'Data Summary'!DO206="Yes"),OFFSET('Hygiene Data'!$D$5,0,10*ROW('Hygiene Data'!D200)),NA())</f>
        <v>#N/A</v>
      </c>
      <c r="BA206" s="99" t="e">
        <f ca="true">+IF(AND(ISNUMBER(OFFSET('Hygiene Data'!$D$7,0,10*ROW('Hygiene Data'!D200))),'Data Summary'!DP206="Yes"),OFFSET('Hygiene Data'!$D$7,0,10*ROW('Hygiene Data'!D200)),NA())</f>
        <v>#N/A</v>
      </c>
      <c r="BB206" s="99" t="e">
        <f ca="true">+IF(AND(ISNUMBER(OFFSET('Hygiene Data'!$D$9,0,10*ROW('Hygiene Data'!D200))),'Data Summary'!DQ206="Yes"),OFFSET('Hygiene Data'!$D$9,0,10*ROW('Hygiene Data'!D200)),NA())</f>
        <v>#N/A</v>
      </c>
      <c r="BC206" s="99" t="e">
        <f ca="true">+IF(AND(ISNUMBER(OFFSET('Hygiene Data'!$E$5,0,10*ROW('Hygiene Data'!E200))),'Data Summary'!DR206="Yes"),OFFSET('Hygiene Data'!$E$5,0,10*ROW('Hygiene Data'!E200)),NA())</f>
        <v>#N/A</v>
      </c>
      <c r="BD206" s="99" t="e">
        <f ca="true">+IF(AND(ISNUMBER(OFFSET('Hygiene Data'!$E$7,0,10*ROW('Hygiene Data'!E200))),'Data Summary'!DS206="Yes"),OFFSET('Hygiene Data'!$E$7,0,10*ROW('Hygiene Data'!E200)),NA())</f>
        <v>#N/A</v>
      </c>
      <c r="BE206" s="99" t="e">
        <f ca="true">+IF(AND(ISNUMBER(OFFSET('Hygiene Data'!$E$9,0,10*ROW('Hygiene Data'!E200))),'Data Summary'!DT206="Yes"),OFFSET('Hygiene Data'!$E$9,0,10*ROW('Hygiene Data'!E200)),NA())</f>
        <v>#N/A</v>
      </c>
      <c r="BF206" s="99" t="e">
        <f ca="true">+IF(AND(ISNUMBER(OFFSET('Hygiene Data'!$F$5,0,10*ROW('Hygiene Data'!F200))),'Data Summary'!DU206="Yes"),OFFSET('Hygiene Data'!$F$5,0,10*ROW('Hygiene Data'!F200)),NA())</f>
        <v>#N/A</v>
      </c>
      <c r="BG206" s="99" t="e">
        <f ca="true">+IF(AND(ISNUMBER(OFFSET('Hygiene Data'!$F$7,0,10*ROW('Hygiene Data'!F200))),'Data Summary'!DV206="Yes"),OFFSET('Hygiene Data'!$F$7,0,10*ROW('Hygiene Data'!F200)),NA())</f>
        <v>#N/A</v>
      </c>
      <c r="BH206" s="99" t="e">
        <f ca="true">+IF(AND(ISNUMBER(OFFSET('Hygiene Data'!$F$9,0,10*ROW('Hygiene Data'!F200))),'Data Summary'!DW206="Yes"),OFFSET('Hygiene Data'!$F$9,0,10*ROW('Hygiene Data'!F200)),NA())</f>
        <v>#N/A</v>
      </c>
      <c r="BI206" s="99" t="e">
        <f ca="true">+IF(AND(ISNUMBER(OFFSET('Hygiene Data'!$G$5,0,10*ROW('Hygiene Data'!G200))),'Data Summary'!DX206="Yes"),OFFSET('Hygiene Data'!$G$5,0,10*ROW('Hygiene Data'!G200)),NA())</f>
        <v>#N/A</v>
      </c>
      <c r="BJ206" s="99" t="e">
        <f ca="true">+IF(AND(ISNUMBER(OFFSET('Hygiene Data'!$G$7,0,10*ROW('Hygiene Data'!G200))),'Data Summary'!DY206="Yes"),OFFSET('Hygiene Data'!$G$7,0,10*ROW('Hygiene Data'!G200)),NA())</f>
        <v>#N/A</v>
      </c>
      <c r="BK206" s="99" t="e">
        <f ca="true">+IF(AND(ISNUMBER(OFFSET('Hygiene Data'!$G$9,0,10*ROW('Hygiene Data'!G200))),'Data Summary'!DZ206="Yes"),OFFSET('Hygiene Data'!$G$9,0,10*ROW('Hygiene Data'!G200)),NA())</f>
        <v>#N/A</v>
      </c>
      <c r="BL206" s="99" t="e">
        <f ca="true">+IF(AND(ISNUMBER(OFFSET('Hygiene Data'!$H$5,0,10*ROW('Hygiene Data'!H200))),'Data Summary'!EA206="Yes"),OFFSET('Hygiene Data'!$H$5,0,10*ROW('Hygiene Data'!H200)),NA())</f>
        <v>#N/A</v>
      </c>
      <c r="BM206" s="99" t="e">
        <f ca="true">+IF(AND(ISNUMBER(OFFSET('Hygiene Data'!$H$7,0,10*ROW('Hygiene Data'!H200))),'Data Summary'!EB206="Yes"),OFFSET('Hygiene Data'!$H$7,0,10*ROW('Hygiene Data'!H200)),NA())</f>
        <v>#N/A</v>
      </c>
      <c r="BN206" s="99" t="e">
        <f ca="true">+IF(AND(ISNUMBER(OFFSET('Hygiene Data'!$H$9,0,10*ROW('Hygiene Data'!H200))),'Data Summary'!EC206="Yes"),OFFSET('Hygiene Data'!$H$9,0,10*ROW('Hygiene Data'!H200)),NA())</f>
        <v>#N/A</v>
      </c>
      <c r="BO206" s="99" t="e">
        <f ca="true">+IF(AND(ISNUMBER(OFFSET('Hygiene Data'!$I$5,0,10*ROW('Hygiene Data'!I200))),'Data Summary'!ED206="Yes"),OFFSET('Hygiene Data'!$I$5,0,10*ROW('Hygiene Data'!I200)),NA())</f>
        <v>#N/A</v>
      </c>
      <c r="BP206" s="99" t="e">
        <f ca="true">+IF(AND(ISNUMBER(OFFSET('Hygiene Data'!$I$7,0,10*ROW('Hygiene Data'!I200))),'Data Summary'!EE206="Yes"),OFFSET('Hygiene Data'!$I$7,0,10*ROW('Hygiene Data'!I200)),NA())</f>
        <v>#N/A</v>
      </c>
      <c r="BQ206" s="99" t="e">
        <f ca="true">+IF(AND(ISNUMBER(OFFSET('Hygiene Data'!$I$9,0,10*ROW('Hygiene Data'!I200))),'Data Summary'!EF206="Yes"),OFFSET('Hygiene Data'!$I$9,0,10*ROW('Hygiene Data'!I200)),NA())</f>
        <v>#N/A</v>
      </c>
    </row>
    <row xmlns:x14ac="http://schemas.microsoft.com/office/spreadsheetml/2009/9/ac" r="207" x14ac:dyDescent="0.2">
      <c r="A207" s="337" t="e">
        <f ca="true">+RIGHT('Data Summary'!A207,LEN('Data Summary'!A207)-9)</f>
        <v>#VALUE!</v>
      </c>
      <c r="B207" s="38" t="str">
        <f ca="true">+IF(ISTEXT('Data Summary'!B207),'Data Summary'!B207,"")</f>
        <v/>
      </c>
      <c r="C207" s="336" t="e">
        <f ca="true">+VALUE('Data Summary'!C207)</f>
        <v>#VALUE!</v>
      </c>
      <c r="D207" s="97" t="e">
        <f ca="true">+IF(AND(ISNUMBER(OFFSET('Water Data'!$D$4,0,10*ROW('Water Data'!D201))),'Data Summary'!BS207="Yes"),100-OFFSET('Water Data'!$D$4,0,10*ROW('Water Data'!D201)),NA())</f>
        <v>#N/A</v>
      </c>
      <c r="E207" s="97" t="e">
        <f ca="true">+IF(AND(ISNUMBER(OFFSET('Water Data'!$D$6,0,10*ROW('Water Data'!D201))),'Data Summary'!BT207="Yes"),OFFSET('Water Data'!$D$6,0,10*ROW('Water Data'!D201)),NA())</f>
        <v>#N/A</v>
      </c>
      <c r="F207" s="97" t="e">
        <f ca="true">+IF(AND(ISNUMBER(OFFSET('Water Data'!$D$9,0,10*ROW('Water Data'!D201))),'Data Summary'!BU207="Yes"),OFFSET('Water Data'!$D$9,0,10*ROW('Water Data'!D201)),NA())</f>
        <v>#N/A</v>
      </c>
      <c r="G207" s="97" t="e">
        <f ca="true">+IF(AND(ISNUMBER(OFFSET('Water Data'!$E$4,0,10*ROW('Water Data'!E201))),'Data Summary'!BV207="Yes"),100-OFFSET('Water Data'!$E$4,0,10*ROW('Water Data'!E201)),NA())</f>
        <v>#N/A</v>
      </c>
      <c r="H207" s="97" t="e">
        <f ca="true">+IF(AND(ISNUMBER(OFFSET('Water Data'!$E$6,0,10*ROW('Water Data'!E201))),'Data Summary'!BW207="Yes"),OFFSET('Water Data'!$E$6,0,10*ROW('Water Data'!E201)),NA())</f>
        <v>#N/A</v>
      </c>
      <c r="I207" s="97" t="e">
        <f ca="true">+IF(AND(ISNUMBER(OFFSET('Water Data'!$E$9,0,10*ROW('Water Data'!E201))),'Data Summary'!BX207="Yes"),OFFSET('Water Data'!$E$9,0,10*ROW('Water Data'!E201)),NA())</f>
        <v>#N/A</v>
      </c>
      <c r="J207" s="97" t="e">
        <f ca="true">+IF(AND(ISNUMBER(OFFSET('Water Data'!$F$4,0,10*ROW('Water Data'!F201))),'Data Summary'!BY207="Yes"),100-OFFSET('Water Data'!$F$4,0,10*ROW('Water Data'!F201)),NA())</f>
        <v>#N/A</v>
      </c>
      <c r="K207" s="97" t="e">
        <f ca="true">+IF(AND(ISNUMBER(OFFSET('Water Data'!$F$6,0,10*ROW('Water Data'!F201))),'Data Summary'!BZ207="Yes"),OFFSET('Water Data'!$F$6,0,10*ROW('Water Data'!F201)),NA())</f>
        <v>#N/A</v>
      </c>
      <c r="L207" s="97" t="e">
        <f ca="true">+IF(AND(ISNUMBER(OFFSET('Water Data'!$F$9,0,10*ROW('Water Data'!F201))),'Data Summary'!CA207="Yes"),OFFSET('Water Data'!$F$9,0,10*ROW('Water Data'!F201)),NA())</f>
        <v>#N/A</v>
      </c>
      <c r="M207" s="97" t="e">
        <f ca="true">+IF(AND(ISNUMBER(OFFSET('Water Data'!$G$4,0,10*ROW('Water Data'!G201))),'Data Summary'!CB207="Yes"),100-OFFSET('Water Data'!$G$4,0,10*ROW('Water Data'!G201)),NA())</f>
        <v>#N/A</v>
      </c>
      <c r="N207" s="97" t="e">
        <f ca="true">+IF(AND(ISNUMBER(OFFSET('Water Data'!$G$6,0,10*ROW('Water Data'!G201))),'Data Summary'!CC207="Yes"),OFFSET('Water Data'!$G$6,0,10*ROW('Water Data'!G201)),NA())</f>
        <v>#N/A</v>
      </c>
      <c r="O207" s="97" t="e">
        <f ca="true">+IF(AND(ISNUMBER(OFFSET('Water Data'!$G$9,0,10*ROW('Water Data'!G201))),'Data Summary'!CD207="Yes"),OFFSET('Water Data'!$G$9,0,10*ROW('Water Data'!G201)),NA())</f>
        <v>#N/A</v>
      </c>
      <c r="P207" s="97" t="e">
        <f ca="true">+IF(AND(ISNUMBER(OFFSET('Water Data'!$H$4,0,10*ROW('Water Data'!H201))),'Data Summary'!CE207="Yes"),100-OFFSET('Water Data'!$H$4,0,10*ROW('Water Data'!H201)),NA())</f>
        <v>#N/A</v>
      </c>
      <c r="Q207" s="97" t="e">
        <f ca="true">+IF(AND(ISNUMBER(OFFSET('Water Data'!$H$6,0,10*ROW('Water Data'!H201))),'Data Summary'!CF207="Yes"),OFFSET('Water Data'!$H$6,0,10*ROW('Water Data'!H201)),NA())</f>
        <v>#N/A</v>
      </c>
      <c r="R207" s="97" t="e">
        <f ca="true">+IF(AND(ISNUMBER(OFFSET('Water Data'!$H$9,0,10*ROW('Water Data'!H201))),'Data Summary'!CG207="Yes"),OFFSET('Water Data'!$H$9,0,10*ROW('Water Data'!H201)),NA())</f>
        <v>#N/A</v>
      </c>
      <c r="S207" s="97" t="e">
        <f ca="true">+IF(AND(ISNUMBER(OFFSET('Water Data'!$I$4,0,10*ROW('Water Data'!I201))),'Data Summary'!CH207="Yes"),100-OFFSET('Water Data'!$I$4,0,10*ROW('Water Data'!I201)),NA())</f>
        <v>#N/A</v>
      </c>
      <c r="T207" s="97" t="e">
        <f ca="true">+IF(AND(ISNUMBER(OFFSET('Water Data'!$I$6,0,10*ROW('Water Data'!I201))),'Data Summary'!CI207="Yes"),OFFSET('Water Data'!$I$6,0,10*ROW('Water Data'!I201)),NA())</f>
        <v>#N/A</v>
      </c>
      <c r="U207" s="97" t="e">
        <f ca="true">+IF(AND(ISNUMBER(OFFSET('Water Data'!$I$9,0,10*ROW('Water Data'!I201))),'Data Summary'!CJ207="Yes"),OFFSET('Water Data'!$I$9,0,10*ROW('Water Data'!I201)),NA())</f>
        <v>#N/A</v>
      </c>
      <c r="V207" s="98" t="e">
        <f ca="true">+IF(AND(ISNUMBER(OFFSET('Sanitation Data'!$D$4,0,10*ROW('Sanitation Data'!D201))),'Data Summary'!CK207="Yes"),100-OFFSET('Sanitation Data'!$D$4,0,10*ROW('Sanitation Data'!D201)),NA())</f>
        <v>#N/A</v>
      </c>
      <c r="W207" s="98" t="e">
        <f ca="true">+IF(AND(ISNUMBER(OFFSET('Sanitation Data'!$D$6,0,10*ROW('Sanitation Data'!D201))),'Data Summary'!CL207="Yes"),OFFSET('Sanitation Data'!$D$6,0,10*ROW('Sanitation Data'!D201)),NA())</f>
        <v>#N/A</v>
      </c>
      <c r="X207" s="98" t="e">
        <f ca="true">+IF(AND(ISNUMBER(OFFSET('Sanitation Data'!$D$10,0,10*ROW('Sanitation Data'!D201))),'Data Summary'!CM207="Yes"),OFFSET('Sanitation Data'!$D$10,0,10*ROW('Sanitation Data'!D201)),NA())</f>
        <v>#N/A</v>
      </c>
      <c r="Y207" s="98" t="e">
        <f ca="true">+IF(AND(ISNUMBER(OFFSET('Sanitation Data'!$D$11,0,10*ROW('Sanitation Data'!D201))),'Data Summary'!CN207="Yes"),OFFSET('Sanitation Data'!$D$11,0,10*ROW('Sanitation Data'!D201)),NA())</f>
        <v>#N/A</v>
      </c>
      <c r="Z207" s="98" t="e">
        <f ca="true">+IF(AND(ISNUMBER(OFFSET('Sanitation Data'!$D$12,0,10*ROW('Sanitation Data'!D201))),'Data Summary'!CO207="Yes"),OFFSET('Sanitation Data'!$D$12,0,10*ROW('Sanitation Data'!D201)),NA())</f>
        <v>#N/A</v>
      </c>
      <c r="AA207" s="98" t="e">
        <f ca="true">+IF(AND(ISNUMBER(OFFSET('Sanitation Data'!$E$4,0,10*ROW('Sanitation Data'!E201))),'Data Summary'!CP207="Yes"),100-OFFSET('Sanitation Data'!$E$4,0,10*ROW('Sanitation Data'!E201)),NA())</f>
        <v>#N/A</v>
      </c>
      <c r="AB207" s="98" t="e">
        <f ca="true">+IF(AND(ISNUMBER(OFFSET('Sanitation Data'!$E$6,0,10*ROW('Sanitation Data'!E201))),'Data Summary'!CQ207="Yes"),OFFSET('Sanitation Data'!$E$6,0,10*ROW('Sanitation Data'!E201)),NA())</f>
        <v>#N/A</v>
      </c>
      <c r="AC207" s="98" t="e">
        <f ca="true">+IF(AND(ISNUMBER(OFFSET('Sanitation Data'!$E$10,0,10*ROW('Sanitation Data'!E201))),'Data Summary'!CR207="Yes"),OFFSET('Sanitation Data'!$E$10,0,10*ROW('Sanitation Data'!E201)),NA())</f>
        <v>#N/A</v>
      </c>
      <c r="AD207" s="98" t="e">
        <f ca="true">+IF(AND(ISNUMBER(OFFSET('Sanitation Data'!$E$11,0,10*ROW('Sanitation Data'!E201))),'Data Summary'!CS207="Yes"),OFFSET('Sanitation Data'!$E$11,0,10*ROW('Sanitation Data'!E201)),NA())</f>
        <v>#N/A</v>
      </c>
      <c r="AE207" s="98" t="e">
        <f ca="true">+IF(AND(ISNUMBER(OFFSET('Sanitation Data'!$E$12,0,10*ROW('Sanitation Data'!E201))),'Data Summary'!CT207="Yes"),OFFSET('Sanitation Data'!$E$12,0,10*ROW('Sanitation Data'!E201)),NA())</f>
        <v>#N/A</v>
      </c>
      <c r="AF207" s="98" t="e">
        <f ca="true">+IF(AND(ISNUMBER(OFFSET('Sanitation Data'!$F$4,0,10*ROW('Sanitation Data'!F201))),'Data Summary'!CU207="Yes"),100-OFFSET('Sanitation Data'!$F$4,0,10*ROW('Sanitation Data'!F201)),NA())</f>
        <v>#N/A</v>
      </c>
      <c r="AG207" s="98" t="e">
        <f ca="true">+IF(AND(ISNUMBER(OFFSET('Sanitation Data'!$F$6,0,10*ROW('Sanitation Data'!F201))),'Data Summary'!CV207="Yes"),OFFSET('Sanitation Data'!$F$6,0,10*ROW('Sanitation Data'!F201)),NA())</f>
        <v>#N/A</v>
      </c>
      <c r="AH207" s="98" t="e">
        <f ca="true">+IF(AND(ISNUMBER(OFFSET('Sanitation Data'!$F$10,0,10*ROW('Sanitation Data'!F201))),'Data Summary'!CW207="Yes"),OFFSET('Sanitation Data'!$F$10,0,10*ROW('Sanitation Data'!F201)),NA())</f>
        <v>#N/A</v>
      </c>
      <c r="AI207" s="98" t="e">
        <f ca="true">+IF(AND(ISNUMBER(OFFSET('Sanitation Data'!$F$11,0,10*ROW('Sanitation Data'!F201))),'Data Summary'!CX207="Yes"),OFFSET('Sanitation Data'!$F$11,0,10*ROW('Sanitation Data'!F201)),NA())</f>
        <v>#N/A</v>
      </c>
      <c r="AJ207" s="98" t="e">
        <f ca="true">+IF(AND(ISNUMBER(OFFSET('Sanitation Data'!$F$12,0,10*ROW('Sanitation Data'!F201))),'Data Summary'!CY207="Yes"),OFFSET('Sanitation Data'!$F$12,0,10*ROW('Sanitation Data'!F201)),NA())</f>
        <v>#N/A</v>
      </c>
      <c r="AK207" s="98" t="e">
        <f ca="true">+IF(AND(ISNUMBER(OFFSET('Sanitation Data'!$G$4,0,10*ROW('Sanitation Data'!G201))),'Data Summary'!CZ207="Yes"),100-OFFSET('Sanitation Data'!$G$4,0,10*ROW('Sanitation Data'!G201)),NA())</f>
        <v>#N/A</v>
      </c>
      <c r="AL207" s="98" t="e">
        <f ca="true">+IF(AND(ISNUMBER(OFFSET('Sanitation Data'!$G$6,0,10*ROW('Sanitation Data'!G201))),'Data Summary'!DA207="Yes"),OFFSET('Sanitation Data'!$G$6,0,10*ROW('Sanitation Data'!G201)),NA())</f>
        <v>#N/A</v>
      </c>
      <c r="AM207" s="98" t="e">
        <f ca="true">+IF(AND(ISNUMBER(OFFSET('Sanitation Data'!$G$10,0,10*ROW('Sanitation Data'!G201))),'Data Summary'!DB207="Yes"),OFFSET('Sanitation Data'!$G$10,0,10*ROW('Sanitation Data'!G201)),NA())</f>
        <v>#N/A</v>
      </c>
      <c r="AN207" s="98" t="e">
        <f ca="true">+IF(AND(ISNUMBER(OFFSET('Sanitation Data'!$G$11,0,10*ROW('Sanitation Data'!G201))),'Data Summary'!DC207="Yes"),OFFSET('Sanitation Data'!$G$11,0,10*ROW('Sanitation Data'!G201)),NA())</f>
        <v>#N/A</v>
      </c>
      <c r="AO207" s="98" t="e">
        <f ca="true">+IF(AND(ISNUMBER(OFFSET('Sanitation Data'!$G$12,0,10*ROW('Sanitation Data'!G201))),'Data Summary'!DD207="Yes"),OFFSET('Sanitation Data'!$G$12,0,10*ROW('Sanitation Data'!G201)),NA())</f>
        <v>#N/A</v>
      </c>
      <c r="AP207" s="98" t="e">
        <f ca="true">+IF(AND(ISNUMBER(OFFSET('Sanitation Data'!$H$4,0,10*ROW('Sanitation Data'!H201))),'Data Summary'!DE207="Yes"),100-OFFSET('Sanitation Data'!$H$4,0,10*ROW('Sanitation Data'!H201)),NA())</f>
        <v>#N/A</v>
      </c>
      <c r="AQ207" s="98" t="e">
        <f ca="true">+IF(AND(ISNUMBER(OFFSET('Sanitation Data'!$H$6,0,10*ROW('Sanitation Data'!H201))),'Data Summary'!DF207="Yes"),OFFSET('Sanitation Data'!$H$6,0,10*ROW('Sanitation Data'!H201)),NA())</f>
        <v>#N/A</v>
      </c>
      <c r="AR207" s="98" t="e">
        <f ca="true">+IF(AND(ISNUMBER(OFFSET('Sanitation Data'!$H$10,0,10*ROW('Sanitation Data'!H201))),'Data Summary'!DG207="Yes"),OFFSET('Sanitation Data'!$H$10,0,10*ROW('Sanitation Data'!H201)),NA())</f>
        <v>#N/A</v>
      </c>
      <c r="AS207" s="98" t="e">
        <f ca="true">+IF(AND(ISNUMBER(OFFSET('Sanitation Data'!$H$11,0,10*ROW('Sanitation Data'!H201))),'Data Summary'!DH207="Yes"),OFFSET('Sanitation Data'!$H$11,0,10*ROW('Sanitation Data'!H201)),NA())</f>
        <v>#N/A</v>
      </c>
      <c r="AT207" s="98" t="e">
        <f ca="true">+IF(AND(ISNUMBER(OFFSET('Sanitation Data'!$H$12,0,10*ROW('Sanitation Data'!H201))),'Data Summary'!DI207="Yes"),OFFSET('Sanitation Data'!$H$12,0,10*ROW('Sanitation Data'!H201)),NA())</f>
        <v>#N/A</v>
      </c>
      <c r="AU207" s="98" t="e">
        <f ca="true">+IF(AND(ISNUMBER(OFFSET('Sanitation Data'!$I$4,0,10*ROW('Sanitation Data'!I201))),'Data Summary'!DJ207="Yes"),100-OFFSET('Sanitation Data'!$I$4,0,10*ROW('Sanitation Data'!I201)),NA())</f>
        <v>#N/A</v>
      </c>
      <c r="AV207" s="98" t="e">
        <f ca="true">+IF(AND(ISNUMBER(OFFSET('Sanitation Data'!$I$6,0,10*ROW('Sanitation Data'!I201))),'Data Summary'!DK207="Yes"),OFFSET('Sanitation Data'!$I$6,0,10*ROW('Sanitation Data'!I201)),NA())</f>
        <v>#N/A</v>
      </c>
      <c r="AW207" s="98" t="e">
        <f ca="true">+IF(AND(ISNUMBER(OFFSET('Sanitation Data'!$I$10,0,10*ROW('Sanitation Data'!I201))),'Data Summary'!DL207="Yes"),OFFSET('Sanitation Data'!$I$10,0,10*ROW('Sanitation Data'!I201)),NA())</f>
        <v>#N/A</v>
      </c>
      <c r="AX207" s="98" t="e">
        <f ca="true">+IF(AND(ISNUMBER(OFFSET('Sanitation Data'!$I$11,0,10*ROW('Sanitation Data'!I201))),'Data Summary'!DM207="Yes"),OFFSET('Sanitation Data'!$I$11,0,10*ROW('Sanitation Data'!I201)),NA())</f>
        <v>#N/A</v>
      </c>
      <c r="AY207" s="98" t="e">
        <f ca="true">+IF(AND(ISNUMBER(OFFSET('Sanitation Data'!$I$12,0,10*ROW('Sanitation Data'!I201))),'Data Summary'!DN207="Yes"),OFFSET('Sanitation Data'!$I$12,0,10*ROW('Sanitation Data'!I201)),NA())</f>
        <v>#N/A</v>
      </c>
      <c r="AZ207" s="99" t="e">
        <f ca="true">+IF(AND(ISNUMBER(OFFSET('Hygiene Data'!$D$5,0,10*ROW('Hygiene Data'!D201))),'Data Summary'!DO207="Yes"),OFFSET('Hygiene Data'!$D$5,0,10*ROW('Hygiene Data'!D201)),NA())</f>
        <v>#N/A</v>
      </c>
      <c r="BA207" s="99" t="e">
        <f ca="true">+IF(AND(ISNUMBER(OFFSET('Hygiene Data'!$D$7,0,10*ROW('Hygiene Data'!D201))),'Data Summary'!DP207="Yes"),OFFSET('Hygiene Data'!$D$7,0,10*ROW('Hygiene Data'!D201)),NA())</f>
        <v>#N/A</v>
      </c>
      <c r="BB207" s="99" t="e">
        <f ca="true">+IF(AND(ISNUMBER(OFFSET('Hygiene Data'!$D$9,0,10*ROW('Hygiene Data'!D201))),'Data Summary'!DQ207="Yes"),OFFSET('Hygiene Data'!$D$9,0,10*ROW('Hygiene Data'!D201)),NA())</f>
        <v>#N/A</v>
      </c>
      <c r="BC207" s="99" t="e">
        <f ca="true">+IF(AND(ISNUMBER(OFFSET('Hygiene Data'!$E$5,0,10*ROW('Hygiene Data'!E201))),'Data Summary'!DR207="Yes"),OFFSET('Hygiene Data'!$E$5,0,10*ROW('Hygiene Data'!E201)),NA())</f>
        <v>#N/A</v>
      </c>
      <c r="BD207" s="99" t="e">
        <f ca="true">+IF(AND(ISNUMBER(OFFSET('Hygiene Data'!$E$7,0,10*ROW('Hygiene Data'!E201))),'Data Summary'!DS207="Yes"),OFFSET('Hygiene Data'!$E$7,0,10*ROW('Hygiene Data'!E201)),NA())</f>
        <v>#N/A</v>
      </c>
      <c r="BE207" s="99" t="e">
        <f ca="true">+IF(AND(ISNUMBER(OFFSET('Hygiene Data'!$E$9,0,10*ROW('Hygiene Data'!E201))),'Data Summary'!DT207="Yes"),OFFSET('Hygiene Data'!$E$9,0,10*ROW('Hygiene Data'!E201)),NA())</f>
        <v>#N/A</v>
      </c>
      <c r="BF207" s="99" t="e">
        <f ca="true">+IF(AND(ISNUMBER(OFFSET('Hygiene Data'!$F$5,0,10*ROW('Hygiene Data'!F201))),'Data Summary'!DU207="Yes"),OFFSET('Hygiene Data'!$F$5,0,10*ROW('Hygiene Data'!F201)),NA())</f>
        <v>#N/A</v>
      </c>
      <c r="BG207" s="99" t="e">
        <f ca="true">+IF(AND(ISNUMBER(OFFSET('Hygiene Data'!$F$7,0,10*ROW('Hygiene Data'!F201))),'Data Summary'!DV207="Yes"),OFFSET('Hygiene Data'!$F$7,0,10*ROW('Hygiene Data'!F201)),NA())</f>
        <v>#N/A</v>
      </c>
      <c r="BH207" s="99" t="e">
        <f ca="true">+IF(AND(ISNUMBER(OFFSET('Hygiene Data'!$F$9,0,10*ROW('Hygiene Data'!F201))),'Data Summary'!DW207="Yes"),OFFSET('Hygiene Data'!$F$9,0,10*ROW('Hygiene Data'!F201)),NA())</f>
        <v>#N/A</v>
      </c>
      <c r="BI207" s="99" t="e">
        <f ca="true">+IF(AND(ISNUMBER(OFFSET('Hygiene Data'!$G$5,0,10*ROW('Hygiene Data'!G201))),'Data Summary'!DX207="Yes"),OFFSET('Hygiene Data'!$G$5,0,10*ROW('Hygiene Data'!G201)),NA())</f>
        <v>#N/A</v>
      </c>
      <c r="BJ207" s="99" t="e">
        <f ca="true">+IF(AND(ISNUMBER(OFFSET('Hygiene Data'!$G$7,0,10*ROW('Hygiene Data'!G201))),'Data Summary'!DY207="Yes"),OFFSET('Hygiene Data'!$G$7,0,10*ROW('Hygiene Data'!G201)),NA())</f>
        <v>#N/A</v>
      </c>
      <c r="BK207" s="99" t="e">
        <f ca="true">+IF(AND(ISNUMBER(OFFSET('Hygiene Data'!$G$9,0,10*ROW('Hygiene Data'!G201))),'Data Summary'!DZ207="Yes"),OFFSET('Hygiene Data'!$G$9,0,10*ROW('Hygiene Data'!G201)),NA())</f>
        <v>#N/A</v>
      </c>
      <c r="BL207" s="99" t="e">
        <f ca="true">+IF(AND(ISNUMBER(OFFSET('Hygiene Data'!$H$5,0,10*ROW('Hygiene Data'!H201))),'Data Summary'!EA207="Yes"),OFFSET('Hygiene Data'!$H$5,0,10*ROW('Hygiene Data'!H201)),NA())</f>
        <v>#N/A</v>
      </c>
      <c r="BM207" s="99" t="e">
        <f ca="true">+IF(AND(ISNUMBER(OFFSET('Hygiene Data'!$H$7,0,10*ROW('Hygiene Data'!H201))),'Data Summary'!EB207="Yes"),OFFSET('Hygiene Data'!$H$7,0,10*ROW('Hygiene Data'!H201)),NA())</f>
        <v>#N/A</v>
      </c>
      <c r="BN207" s="99" t="e">
        <f ca="true">+IF(AND(ISNUMBER(OFFSET('Hygiene Data'!$H$9,0,10*ROW('Hygiene Data'!H201))),'Data Summary'!EC207="Yes"),OFFSET('Hygiene Data'!$H$9,0,10*ROW('Hygiene Data'!H201)),NA())</f>
        <v>#N/A</v>
      </c>
      <c r="BO207" s="99" t="e">
        <f ca="true">+IF(AND(ISNUMBER(OFFSET('Hygiene Data'!$I$5,0,10*ROW('Hygiene Data'!I201))),'Data Summary'!ED207="Yes"),OFFSET('Hygiene Data'!$I$5,0,10*ROW('Hygiene Data'!I201)),NA())</f>
        <v>#N/A</v>
      </c>
      <c r="BP207" s="99" t="e">
        <f ca="true">+IF(AND(ISNUMBER(OFFSET('Hygiene Data'!$I$7,0,10*ROW('Hygiene Data'!I201))),'Data Summary'!EE207="Yes"),OFFSET('Hygiene Data'!$I$7,0,10*ROW('Hygiene Data'!I201)),NA())</f>
        <v>#N/A</v>
      </c>
      <c r="BQ207" s="99"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07D15-4ECB-4726-A987-22A35518AF94}">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51" customWidth="true"/>
    <col min="2" max="2" width="7.5" style="187" customWidth="true"/>
    <col min="3" max="8" width="8.75" style="151" customWidth="true"/>
    <col min="9" max="9" width="9.375" style="151" customWidth="true"/>
    <col min="10" max="10" width="13.375" style="151" customWidth="true"/>
    <col min="11" max="11" width="7.5" style="151" customWidth="true"/>
    <col min="12" max="17" width="8.625" style="151" customWidth="true"/>
    <col min="18" max="18" width="6.5" style="151" customWidth="true"/>
    <col min="19" max="19" width="13.375" style="151" customWidth="true"/>
    <col min="20" max="20" width="7.5" style="151" customWidth="true"/>
    <col min="21" max="26" width="9.125" style="151" customWidth="true"/>
    <col min="27" max="16384" width="9" style="151"/>
  </cols>
  <sheetData>
    <row xmlns:x14ac="http://schemas.microsoft.com/office/spreadsheetml/2009/9/ac" r="1" ht="15.75" x14ac:dyDescent="0.25">
      <c r="A1" s="147" t="s">
        <v>48</v>
      </c>
      <c r="B1" s="148"/>
      <c r="C1" s="149"/>
      <c r="D1" s="149"/>
      <c r="E1" s="149"/>
      <c r="F1" s="149"/>
      <c r="G1" s="149"/>
      <c r="H1" s="566"/>
      <c r="I1" s="566"/>
      <c r="J1" s="566"/>
      <c r="K1" s="566"/>
      <c r="L1" s="566"/>
      <c r="M1" s="566"/>
      <c r="N1" s="566"/>
      <c r="O1" s="566"/>
      <c r="P1" s="566"/>
      <c r="Q1" s="149"/>
      <c r="R1" s="149"/>
      <c r="S1" s="149"/>
      <c r="T1" s="150"/>
      <c r="U1" s="150"/>
      <c r="V1" s="150"/>
      <c r="W1" s="150"/>
      <c r="X1" s="150"/>
      <c r="Y1" s="150"/>
      <c r="Z1" s="150"/>
      <c r="AA1" s="150"/>
    </row>
    <row xmlns:x14ac="http://schemas.microsoft.com/office/spreadsheetml/2009/9/ac" r="2" s="154" customFormat="true" ht="26.25" customHeight="true" x14ac:dyDescent="0.25">
      <c r="A2" s="152" t="s">
        <v>13</v>
      </c>
      <c r="B2" s="153"/>
      <c r="J2" s="152" t="s">
        <v>14</v>
      </c>
      <c r="R2" s="155"/>
      <c r="S2" s="156" t="s">
        <v>15</v>
      </c>
      <c r="W2" s="155"/>
      <c r="X2" s="155"/>
      <c r="Y2" s="157"/>
      <c r="Z2" s="157"/>
      <c r="AD2" s="158"/>
      <c r="AE2" s="158"/>
      <c r="AF2" s="158"/>
      <c r="AG2" s="158"/>
      <c r="AH2" s="158"/>
      <c r="AI2" s="158"/>
    </row>
    <row xmlns:x14ac="http://schemas.microsoft.com/office/spreadsheetml/2009/9/ac" r="3" ht="15.75" x14ac:dyDescent="0.25">
      <c r="A3" s="159"/>
      <c r="B3" s="160" t="s">
        <v>4</v>
      </c>
      <c r="C3" s="155" t="s">
        <v>7</v>
      </c>
      <c r="D3" s="155" t="s">
        <v>2</v>
      </c>
      <c r="E3" s="155" t="s">
        <v>1</v>
      </c>
      <c r="F3" s="155" t="s">
        <v>54</v>
      </c>
      <c r="G3" s="155" t="s">
        <v>17</v>
      </c>
      <c r="H3" s="155" t="s">
        <v>18</v>
      </c>
      <c r="I3" s="161"/>
      <c r="J3" s="159"/>
      <c r="K3" s="160" t="s">
        <v>4</v>
      </c>
      <c r="L3" s="155" t="s">
        <v>7</v>
      </c>
      <c r="M3" s="155" t="s">
        <v>2</v>
      </c>
      <c r="N3" s="155" t="s">
        <v>1</v>
      </c>
      <c r="O3" s="155" t="s">
        <v>54</v>
      </c>
      <c r="P3" s="155" t="s">
        <v>17</v>
      </c>
      <c r="Q3" s="155" t="s">
        <v>18</v>
      </c>
      <c r="R3" s="157"/>
      <c r="S3" s="162"/>
      <c r="T3" s="160" t="s">
        <v>4</v>
      </c>
      <c r="U3" s="155" t="s">
        <v>7</v>
      </c>
      <c r="V3" s="155" t="s">
        <v>2</v>
      </c>
      <c r="W3" s="155" t="s">
        <v>1</v>
      </c>
      <c r="X3" s="155" t="s">
        <v>54</v>
      </c>
      <c r="Y3" s="155" t="s">
        <v>17</v>
      </c>
      <c r="Z3" s="155" t="s">
        <v>18</v>
      </c>
      <c r="AB3" s="158"/>
      <c r="AC3" s="158"/>
      <c r="AD3" s="158"/>
      <c r="AE3" s="158"/>
      <c r="AF3" s="158"/>
      <c r="AG3" s="158"/>
    </row>
    <row xmlns:x14ac="http://schemas.microsoft.com/office/spreadsheetml/2009/9/ac" r="4" ht="15.75" x14ac:dyDescent="0.25">
      <c r="A4" s="159" t="s">
        <v>34</v>
      </c>
      <c r="B4" s="10">
        <v>2023</v>
      </c>
      <c r="C4" s="10">
        <v>100</v>
      </c>
      <c r="D4" s="10"/>
      <c r="E4" s="10"/>
      <c r="F4" s="10"/>
      <c r="G4" s="10">
        <v>100</v>
      </c>
      <c r="H4" s="10">
        <v>100</v>
      </c>
      <c r="I4" s="161"/>
      <c r="J4" s="159" t="s">
        <v>34</v>
      </c>
      <c r="K4" s="10">
        <v>2023</v>
      </c>
      <c r="L4" s="10">
        <v>99.139757579999994</v>
      </c>
      <c r="M4" s="10"/>
      <c r="N4" s="10"/>
      <c r="O4" s="10"/>
      <c r="P4" s="10"/>
      <c r="Q4" s="10"/>
      <c r="R4" s="158"/>
      <c r="S4" s="159" t="s">
        <v>34</v>
      </c>
      <c r="T4" s="10">
        <v>2023</v>
      </c>
      <c r="U4" s="10">
        <v>100</v>
      </c>
      <c r="V4" s="10"/>
      <c r="W4" s="10"/>
      <c r="X4" s="10"/>
      <c r="Y4" s="10">
        <v>100</v>
      </c>
      <c r="Z4" s="10">
        <v>100</v>
      </c>
      <c r="AA4" s="158"/>
      <c r="AB4" s="158"/>
      <c r="AC4" s="158"/>
      <c r="AD4" s="158"/>
      <c r="AE4" s="158"/>
      <c r="AF4" s="158"/>
      <c r="AG4" s="158"/>
    </row>
    <row xmlns:x14ac="http://schemas.microsoft.com/office/spreadsheetml/2009/9/ac" r="5" ht="15.75" x14ac:dyDescent="0.25">
      <c r="A5" s="159" t="s">
        <v>35</v>
      </c>
      <c r="B5" s="10">
        <v>2023</v>
      </c>
      <c r="C5" s="10">
        <v>0</v>
      </c>
      <c r="D5" s="10"/>
      <c r="E5" s="10"/>
      <c r="F5" s="10"/>
      <c r="G5" s="10">
        <v>0</v>
      </c>
      <c r="H5" s="10">
        <v>0</v>
      </c>
      <c r="I5" s="161"/>
      <c r="J5" s="159" t="s">
        <v>35</v>
      </c>
      <c r="K5" s="10">
        <v>2023</v>
      </c>
      <c r="L5" s="10">
        <v>0.86024242419999997</v>
      </c>
      <c r="M5" s="10"/>
      <c r="N5" s="10"/>
      <c r="O5" s="10"/>
      <c r="P5" s="10"/>
      <c r="Q5" s="10"/>
      <c r="R5" s="158"/>
      <c r="S5" s="159" t="s">
        <v>35</v>
      </c>
      <c r="T5" s="10">
        <v>2023</v>
      </c>
      <c r="U5" s="10">
        <v>0</v>
      </c>
      <c r="V5" s="10"/>
      <c r="W5" s="10"/>
      <c r="X5" s="10"/>
      <c r="Y5" s="10">
        <v>0</v>
      </c>
      <c r="Z5" s="10">
        <v>0</v>
      </c>
      <c r="AA5" s="158"/>
      <c r="AB5" s="158"/>
      <c r="AC5" s="158"/>
      <c r="AD5" s="158"/>
      <c r="AE5" s="158"/>
      <c r="AF5" s="158"/>
      <c r="AG5" s="158"/>
    </row>
    <row xmlns:x14ac="http://schemas.microsoft.com/office/spreadsheetml/2009/9/ac" r="6" s="154" customFormat="true" ht="15.75" x14ac:dyDescent="0.25">
      <c r="A6" s="159" t="s">
        <v>36</v>
      </c>
      <c r="B6" s="10">
        <v>2023</v>
      </c>
      <c r="C6" s="10">
        <v>0</v>
      </c>
      <c r="D6" s="10"/>
      <c r="E6" s="10"/>
      <c r="F6" s="10"/>
      <c r="G6" s="10">
        <v>0</v>
      </c>
      <c r="H6" s="10">
        <v>0</v>
      </c>
      <c r="I6" s="161"/>
      <c r="J6" s="159" t="s">
        <v>36</v>
      </c>
      <c r="K6" s="10">
        <v>2023</v>
      </c>
      <c r="L6" s="10">
        <v>0</v>
      </c>
      <c r="M6" s="10"/>
      <c r="N6" s="10"/>
      <c r="O6" s="10"/>
      <c r="P6" s="10">
        <v>0</v>
      </c>
      <c r="Q6" s="10">
        <v>0</v>
      </c>
      <c r="R6" s="157"/>
      <c r="S6" s="159" t="s">
        <v>36</v>
      </c>
      <c r="T6" s="10">
        <v>2023</v>
      </c>
      <c r="U6" s="10">
        <v>0</v>
      </c>
      <c r="V6" s="10"/>
      <c r="W6" s="10"/>
      <c r="X6" s="10"/>
      <c r="Y6" s="10">
        <v>0</v>
      </c>
      <c r="Z6" s="10">
        <v>0</v>
      </c>
      <c r="AA6" s="158"/>
      <c r="AB6" s="158"/>
      <c r="AC6" s="158"/>
      <c r="AD6" s="158"/>
      <c r="AE6" s="158"/>
      <c r="AF6" s="158"/>
      <c r="AG6" s="158"/>
    </row>
    <row xmlns:x14ac="http://schemas.microsoft.com/office/spreadsheetml/2009/9/ac" r="7" s="154" customFormat="true" ht="15.75" x14ac:dyDescent="0.25">
      <c r="A7" s="163" t="s">
        <v>217</v>
      </c>
      <c r="B7" s="10">
        <v>2023</v>
      </c>
      <c r="C7" s="10">
        <v>0</v>
      </c>
      <c r="D7" s="10">
        <v>100</v>
      </c>
      <c r="E7" s="10">
        <v>100</v>
      </c>
      <c r="F7" s="10">
        <v>100</v>
      </c>
      <c r="G7" s="10">
        <v>0</v>
      </c>
      <c r="H7" s="10">
        <v>0</v>
      </c>
      <c r="I7" s="158"/>
      <c r="J7" s="163" t="s">
        <v>217</v>
      </c>
      <c r="K7" s="10">
        <v>2023</v>
      </c>
      <c r="L7" s="10">
        <v>0</v>
      </c>
      <c r="M7" s="10">
        <v>100</v>
      </c>
      <c r="N7" s="10">
        <v>100</v>
      </c>
      <c r="O7" s="10">
        <v>100</v>
      </c>
      <c r="P7" s="10">
        <v>100</v>
      </c>
      <c r="Q7" s="10">
        <v>100</v>
      </c>
      <c r="R7" s="158"/>
      <c r="S7" s="163" t="s">
        <v>217</v>
      </c>
      <c r="T7" s="10">
        <v>2023</v>
      </c>
      <c r="U7" s="10">
        <v>0</v>
      </c>
      <c r="V7" s="10">
        <v>100</v>
      </c>
      <c r="W7" s="10">
        <v>100</v>
      </c>
      <c r="X7" s="10">
        <v>100</v>
      </c>
      <c r="Y7" s="10">
        <v>0</v>
      </c>
      <c r="Z7" s="10">
        <v>0</v>
      </c>
      <c r="AA7" s="164"/>
    </row>
    <row xmlns:x14ac="http://schemas.microsoft.com/office/spreadsheetml/2009/9/ac" r="8" s="154" customFormat="true" ht="15.75" x14ac:dyDescent="0.25">
      <c r="A8" s="165"/>
      <c r="B8" s="166"/>
      <c r="H8" s="164"/>
      <c r="I8" s="164"/>
      <c r="J8" s="164"/>
      <c r="K8" s="164"/>
      <c r="L8" s="164"/>
      <c r="M8" s="164"/>
      <c r="N8" s="164"/>
      <c r="O8" s="164"/>
      <c r="P8" s="164"/>
      <c r="Q8" s="164"/>
      <c r="R8" s="164"/>
      <c r="S8" s="164"/>
      <c r="T8" s="164"/>
      <c r="U8" s="164"/>
      <c r="V8" s="164"/>
      <c r="W8" s="164"/>
      <c r="X8" s="164"/>
      <c r="Y8" s="164"/>
      <c r="Z8" s="164"/>
      <c r="AA8" s="164"/>
    </row>
    <row xmlns:x14ac="http://schemas.microsoft.com/office/spreadsheetml/2009/9/ac" r="9" s="154" customFormat="true" ht="15.75" x14ac:dyDescent="0.25">
      <c r="A9" s="165"/>
      <c r="B9" s="166"/>
      <c r="H9" s="164"/>
      <c r="I9" s="164"/>
      <c r="J9" s="164"/>
      <c r="K9" s="164"/>
      <c r="L9" s="164"/>
      <c r="M9" s="164"/>
      <c r="N9" s="164"/>
      <c r="O9" s="164"/>
      <c r="P9" s="164"/>
      <c r="Q9" s="164"/>
      <c r="R9" s="164"/>
      <c r="S9" s="164"/>
      <c r="T9" s="164"/>
      <c r="U9" s="164"/>
      <c r="V9" s="164"/>
      <c r="W9" s="164"/>
      <c r="X9" s="164"/>
      <c r="Y9" s="164"/>
      <c r="Z9" s="164"/>
      <c r="AA9" s="164"/>
    </row>
    <row xmlns:x14ac="http://schemas.microsoft.com/office/spreadsheetml/2009/9/ac" r="10" s="154" customFormat="true" ht="15.75" x14ac:dyDescent="0.25">
      <c r="A10" s="167"/>
      <c r="B10" s="166"/>
      <c r="C10" s="164"/>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row>
    <row xmlns:x14ac="http://schemas.microsoft.com/office/spreadsheetml/2009/9/ac" r="11" ht="15.75" x14ac:dyDescent="0.25">
      <c r="A11" s="168"/>
      <c r="B11" s="169"/>
      <c r="C11" s="164"/>
      <c r="D11" s="164"/>
      <c r="E11" s="164"/>
      <c r="F11" s="164"/>
      <c r="G11" s="164"/>
      <c r="H11" s="164"/>
      <c r="I11" s="164"/>
      <c r="J11" s="164"/>
      <c r="K11" s="164"/>
      <c r="L11" s="164"/>
      <c r="M11" s="164"/>
      <c r="N11" s="164"/>
      <c r="O11" s="164"/>
      <c r="P11" s="164"/>
      <c r="Q11" s="164"/>
    </row>
    <row xmlns:x14ac="http://schemas.microsoft.com/office/spreadsheetml/2009/9/ac" r="12" ht="15.75" x14ac:dyDescent="0.25">
      <c r="A12" s="170" t="s">
        <v>49</v>
      </c>
      <c r="B12" s="171"/>
      <c r="C12" s="172"/>
      <c r="D12" s="172"/>
      <c r="E12" s="172"/>
      <c r="F12" s="172"/>
      <c r="G12" s="172"/>
      <c r="H12" s="172"/>
      <c r="I12" s="172"/>
      <c r="J12" s="172"/>
      <c r="K12" s="172"/>
      <c r="L12" s="172"/>
      <c r="M12" s="172"/>
      <c r="N12" s="172"/>
      <c r="O12" s="172"/>
      <c r="P12" s="172"/>
      <c r="Q12" s="172"/>
      <c r="R12" s="173"/>
      <c r="S12" s="173"/>
      <c r="T12" s="173"/>
      <c r="U12" s="173"/>
      <c r="V12" s="173"/>
    </row>
    <row xmlns:x14ac="http://schemas.microsoft.com/office/spreadsheetml/2009/9/ac" r="13" s="176" customFormat="true" x14ac:dyDescent="0.2">
      <c r="A13" s="174" t="s">
        <v>50</v>
      </c>
      <c r="B13" s="175" t="s">
        <v>41</v>
      </c>
      <c r="C13" s="174" t="s">
        <v>89</v>
      </c>
      <c r="D13" s="174" t="s">
        <v>51</v>
      </c>
      <c r="E13" s="174" t="s">
        <v>181</v>
      </c>
      <c r="F13" s="174" t="s">
        <v>90</v>
      </c>
      <c r="G13" s="174" t="s">
        <v>91</v>
      </c>
      <c r="H13" s="174" t="s">
        <v>92</v>
      </c>
      <c r="I13" s="174" t="s">
        <v>93</v>
      </c>
      <c r="J13" s="174" t="s">
        <v>214</v>
      </c>
      <c r="K13" s="174" t="s">
        <v>182</v>
      </c>
      <c r="L13" s="174" t="s">
        <v>94</v>
      </c>
      <c r="M13" s="174" t="s">
        <v>95</v>
      </c>
      <c r="N13" s="174" t="s">
        <v>96</v>
      </c>
      <c r="O13" s="176" t="s">
        <v>97</v>
      </c>
      <c r="P13" s="176" t="s">
        <v>215</v>
      </c>
      <c r="Q13" s="174" t="s">
        <v>123</v>
      </c>
      <c r="R13" s="174" t="s">
        <v>158</v>
      </c>
      <c r="S13" s="177" t="s">
        <v>98</v>
      </c>
      <c r="T13" s="178" t="s">
        <v>99</v>
      </c>
      <c r="U13" s="178" t="s">
        <v>100</v>
      </c>
      <c r="V13" s="178" t="s">
        <v>216</v>
      </c>
    </row>
    <row xmlns:x14ac="http://schemas.microsoft.com/office/spreadsheetml/2009/9/ac" r="14" s="181" customFormat="true" ht="12" x14ac:dyDescent="0.2">
      <c r="A14" s="179" t="s">
        <v>159</v>
      </c>
      <c r="B14" s="10">
        <v>2000</v>
      </c>
      <c r="C14" s="180" t="s">
        <v>7</v>
      </c>
      <c r="D14" s="10">
        <v>769457</v>
      </c>
      <c r="E14" s="10">
        <v>100</v>
      </c>
      <c r="F14" s="10"/>
      <c r="G14" s="10"/>
      <c r="H14" s="10"/>
      <c r="I14" s="10"/>
      <c r="J14" s="10">
        <v>100</v>
      </c>
      <c r="K14" s="10">
        <v>100</v>
      </c>
      <c r="L14" s="10"/>
      <c r="M14" s="10"/>
      <c r="N14" s="10"/>
      <c r="O14" s="10"/>
      <c r="P14" s="10">
        <v>100</v>
      </c>
      <c r="Q14" s="10">
        <v>100</v>
      </c>
      <c r="R14" s="10">
        <v>100</v>
      </c>
      <c r="S14" s="10">
        <v>100</v>
      </c>
      <c r="T14" s="10">
        <v>0</v>
      </c>
      <c r="U14" s="10">
        <v>0</v>
      </c>
      <c r="V14" s="10">
        <v>0</v>
      </c>
    </row>
    <row xmlns:x14ac="http://schemas.microsoft.com/office/spreadsheetml/2009/9/ac" r="15" s="181" customFormat="true" ht="12" x14ac:dyDescent="0.2">
      <c r="A15" s="179" t="s">
        <v>159</v>
      </c>
      <c r="B15" s="10">
        <v>2001</v>
      </c>
      <c r="C15" s="180" t="s">
        <v>7</v>
      </c>
      <c r="D15" s="10">
        <v>774404</v>
      </c>
      <c r="E15" s="10">
        <v>100</v>
      </c>
      <c r="F15" s="10"/>
      <c r="G15" s="10"/>
      <c r="H15" s="10"/>
      <c r="I15" s="10"/>
      <c r="J15" s="10">
        <v>100</v>
      </c>
      <c r="K15" s="10">
        <v>100</v>
      </c>
      <c r="L15" s="10"/>
      <c r="M15" s="10"/>
      <c r="N15" s="10"/>
      <c r="O15" s="10"/>
      <c r="P15" s="10">
        <v>100</v>
      </c>
      <c r="Q15" s="10">
        <v>100</v>
      </c>
      <c r="R15" s="10">
        <v>100</v>
      </c>
      <c r="S15" s="10">
        <v>100</v>
      </c>
      <c r="T15" s="10">
        <v>0</v>
      </c>
      <c r="U15" s="10">
        <v>0</v>
      </c>
      <c r="V15" s="10">
        <v>0</v>
      </c>
    </row>
    <row xmlns:x14ac="http://schemas.microsoft.com/office/spreadsheetml/2009/9/ac" r="16" s="181" customFormat="true" ht="12" x14ac:dyDescent="0.2">
      <c r="A16" s="179" t="s">
        <v>159</v>
      </c>
      <c r="B16" s="10">
        <v>2002</v>
      </c>
      <c r="C16" s="180" t="s">
        <v>7</v>
      </c>
      <c r="D16" s="10">
        <v>781282</v>
      </c>
      <c r="E16" s="10">
        <v>100</v>
      </c>
      <c r="F16" s="10"/>
      <c r="G16" s="10"/>
      <c r="H16" s="10"/>
      <c r="I16" s="10"/>
      <c r="J16" s="10">
        <v>100</v>
      </c>
      <c r="K16" s="10">
        <v>100</v>
      </c>
      <c r="L16" s="10"/>
      <c r="M16" s="10"/>
      <c r="N16" s="10"/>
      <c r="O16" s="10"/>
      <c r="P16" s="10">
        <v>100</v>
      </c>
      <c r="Q16" s="10">
        <v>100</v>
      </c>
      <c r="R16" s="10">
        <v>100</v>
      </c>
      <c r="S16" s="10">
        <v>100</v>
      </c>
      <c r="T16" s="10">
        <v>0</v>
      </c>
      <c r="U16" s="10">
        <v>0</v>
      </c>
      <c r="V16" s="10">
        <v>0</v>
      </c>
    </row>
    <row xmlns:x14ac="http://schemas.microsoft.com/office/spreadsheetml/2009/9/ac" r="17" s="181" customFormat="true" ht="12" x14ac:dyDescent="0.2">
      <c r="A17" s="179" t="s">
        <v>159</v>
      </c>
      <c r="B17" s="10">
        <v>2003</v>
      </c>
      <c r="C17" s="180" t="s">
        <v>7</v>
      </c>
      <c r="D17" s="10">
        <v>762215</v>
      </c>
      <c r="E17" s="10">
        <v>100</v>
      </c>
      <c r="F17" s="10">
        <v>95.061804511278183</v>
      </c>
      <c r="G17" s="10">
        <v>92.239031686675617</v>
      </c>
      <c r="H17" s="10">
        <v>2.8227728246025658</v>
      </c>
      <c r="I17" s="10">
        <v>4.9381954887218171</v>
      </c>
      <c r="J17" s="10">
        <v>0</v>
      </c>
      <c r="K17" s="10">
        <v>100</v>
      </c>
      <c r="L17" s="10">
        <v>94.385439560439522</v>
      </c>
      <c r="M17" s="10"/>
      <c r="N17" s="10"/>
      <c r="O17" s="10">
        <v>5.6145604395604778</v>
      </c>
      <c r="P17" s="10">
        <v>94.385439560439522</v>
      </c>
      <c r="Q17" s="10">
        <v>100</v>
      </c>
      <c r="R17" s="10">
        <v>100</v>
      </c>
      <c r="S17" s="10">
        <v>100</v>
      </c>
      <c r="T17" s="10">
        <v>0</v>
      </c>
      <c r="U17" s="10">
        <v>0</v>
      </c>
      <c r="V17" s="10">
        <v>0</v>
      </c>
    </row>
    <row xmlns:x14ac="http://schemas.microsoft.com/office/spreadsheetml/2009/9/ac" r="18" s="181" customFormat="true" ht="12" x14ac:dyDescent="0.2">
      <c r="A18" s="179" t="s">
        <v>159</v>
      </c>
      <c r="B18" s="10">
        <v>2004</v>
      </c>
      <c r="C18" s="180" t="s">
        <v>7</v>
      </c>
      <c r="D18" s="10">
        <v>778315</v>
      </c>
      <c r="E18" s="10">
        <v>100</v>
      </c>
      <c r="F18" s="10">
        <v>95.061804511278183</v>
      </c>
      <c r="G18" s="10">
        <v>92.239031686675617</v>
      </c>
      <c r="H18" s="10">
        <v>2.8227728246025658</v>
      </c>
      <c r="I18" s="10">
        <v>4.9381954887218171</v>
      </c>
      <c r="J18" s="10">
        <v>0</v>
      </c>
      <c r="K18" s="10">
        <v>100</v>
      </c>
      <c r="L18" s="10">
        <v>94.385439560439522</v>
      </c>
      <c r="M18" s="10"/>
      <c r="N18" s="10"/>
      <c r="O18" s="10">
        <v>5.6145604395604778</v>
      </c>
      <c r="P18" s="10">
        <v>94.385439560439522</v>
      </c>
      <c r="Q18" s="10">
        <v>100</v>
      </c>
      <c r="R18" s="10">
        <v>100</v>
      </c>
      <c r="S18" s="10">
        <v>100</v>
      </c>
      <c r="T18" s="10">
        <v>0</v>
      </c>
      <c r="U18" s="10">
        <v>0</v>
      </c>
      <c r="V18" s="10">
        <v>0</v>
      </c>
    </row>
    <row xmlns:x14ac="http://schemas.microsoft.com/office/spreadsheetml/2009/9/ac" r="19" s="181" customFormat="true" ht="12" x14ac:dyDescent="0.2">
      <c r="A19" s="179" t="s">
        <v>159</v>
      </c>
      <c r="B19" s="10">
        <v>2005</v>
      </c>
      <c r="C19" s="180" t="s">
        <v>7</v>
      </c>
      <c r="D19" s="10">
        <v>770186</v>
      </c>
      <c r="E19" s="10">
        <v>100</v>
      </c>
      <c r="F19" s="10">
        <v>95.061804511278183</v>
      </c>
      <c r="G19" s="10">
        <v>92.239031686675617</v>
      </c>
      <c r="H19" s="10">
        <v>2.8227728246025658</v>
      </c>
      <c r="I19" s="10">
        <v>4.9381954887218171</v>
      </c>
      <c r="J19" s="10">
        <v>0</v>
      </c>
      <c r="K19" s="10">
        <v>100</v>
      </c>
      <c r="L19" s="10">
        <v>94.385439560439522</v>
      </c>
      <c r="M19" s="10"/>
      <c r="N19" s="10"/>
      <c r="O19" s="10">
        <v>5.6145604395604778</v>
      </c>
      <c r="P19" s="10">
        <v>94.385439560439522</v>
      </c>
      <c r="Q19" s="10">
        <v>100</v>
      </c>
      <c r="R19" s="10">
        <v>100</v>
      </c>
      <c r="S19" s="10">
        <v>100</v>
      </c>
      <c r="T19" s="10">
        <v>0</v>
      </c>
      <c r="U19" s="10">
        <v>0</v>
      </c>
      <c r="V19" s="10">
        <v>0</v>
      </c>
    </row>
    <row xmlns:x14ac="http://schemas.microsoft.com/office/spreadsheetml/2009/9/ac" r="20" s="181" customFormat="true" ht="12" x14ac:dyDescent="0.2">
      <c r="A20" s="179" t="s">
        <v>159</v>
      </c>
      <c r="B20" s="10">
        <v>2006</v>
      </c>
      <c r="C20" s="180" t="s">
        <v>7</v>
      </c>
      <c r="D20" s="10">
        <v>762927</v>
      </c>
      <c r="E20" s="10">
        <v>100</v>
      </c>
      <c r="F20" s="10">
        <v>95.061804511278183</v>
      </c>
      <c r="G20" s="10">
        <v>92.239031686675617</v>
      </c>
      <c r="H20" s="10">
        <v>2.8227728246025658</v>
      </c>
      <c r="I20" s="10">
        <v>4.9381954887218171</v>
      </c>
      <c r="J20" s="10">
        <v>0</v>
      </c>
      <c r="K20" s="10">
        <v>100</v>
      </c>
      <c r="L20" s="10">
        <v>94.385439560439522</v>
      </c>
      <c r="M20" s="10">
        <v>94.376242424242491</v>
      </c>
      <c r="N20" s="10">
        <v>9.1971361970308863E-3</v>
      </c>
      <c r="O20" s="10">
        <v>5.6145604395604778</v>
      </c>
      <c r="P20" s="10">
        <v>0</v>
      </c>
      <c r="Q20" s="10">
        <v>100</v>
      </c>
      <c r="R20" s="10">
        <v>100</v>
      </c>
      <c r="S20" s="10">
        <v>100</v>
      </c>
      <c r="T20" s="10">
        <v>0</v>
      </c>
      <c r="U20" s="10">
        <v>0</v>
      </c>
      <c r="V20" s="10">
        <v>0</v>
      </c>
    </row>
    <row xmlns:x14ac="http://schemas.microsoft.com/office/spreadsheetml/2009/9/ac" r="21" s="181" customFormat="true" ht="12" x14ac:dyDescent="0.2">
      <c r="A21" s="179" t="s">
        <v>159</v>
      </c>
      <c r="B21" s="10">
        <v>2007</v>
      </c>
      <c r="C21" s="180" t="s">
        <v>7</v>
      </c>
      <c r="D21" s="10">
        <v>763521</v>
      </c>
      <c r="E21" s="10">
        <v>100</v>
      </c>
      <c r="F21" s="10">
        <v>95.061804511278183</v>
      </c>
      <c r="G21" s="10">
        <v>92.239031686675617</v>
      </c>
      <c r="H21" s="10">
        <v>2.8227728246025658</v>
      </c>
      <c r="I21" s="10">
        <v>4.9381954887218171</v>
      </c>
      <c r="J21" s="10">
        <v>0</v>
      </c>
      <c r="K21" s="10">
        <v>100</v>
      </c>
      <c r="L21" s="10">
        <v>94.385439560439522</v>
      </c>
      <c r="M21" s="10">
        <v>94.376242424242491</v>
      </c>
      <c r="N21" s="10">
        <v>9.1971361970308863E-3</v>
      </c>
      <c r="O21" s="10">
        <v>5.6145604395604778</v>
      </c>
      <c r="P21" s="10">
        <v>0</v>
      </c>
      <c r="Q21" s="10">
        <v>100</v>
      </c>
      <c r="R21" s="10">
        <v>100</v>
      </c>
      <c r="S21" s="10">
        <v>100</v>
      </c>
      <c r="T21" s="10">
        <v>0</v>
      </c>
      <c r="U21" s="10">
        <v>0</v>
      </c>
      <c r="V21" s="10">
        <v>0</v>
      </c>
    </row>
    <row xmlns:x14ac="http://schemas.microsoft.com/office/spreadsheetml/2009/9/ac" r="22" s="181" customFormat="true" ht="12" x14ac:dyDescent="0.2">
      <c r="A22" s="179" t="s">
        <v>159</v>
      </c>
      <c r="B22" s="10">
        <v>2008</v>
      </c>
      <c r="C22" s="180" t="s">
        <v>7</v>
      </c>
      <c r="D22" s="10">
        <v>764306</v>
      </c>
      <c r="E22" s="10">
        <v>100</v>
      </c>
      <c r="F22" s="10">
        <v>95.446879699248029</v>
      </c>
      <c r="G22" s="10">
        <v>92.794223578035599</v>
      </c>
      <c r="H22" s="10">
        <v>2.6526561212124311</v>
      </c>
      <c r="I22" s="10">
        <v>4.5531203007519707</v>
      </c>
      <c r="J22" s="10">
        <v>0</v>
      </c>
      <c r="K22" s="10">
        <v>100</v>
      </c>
      <c r="L22" s="10">
        <v>94.763653846153829</v>
      </c>
      <c r="M22" s="10">
        <v>94.376242424242491</v>
      </c>
      <c r="N22" s="10">
        <v>0.38741142191133798</v>
      </c>
      <c r="O22" s="10">
        <v>5.2363461538461706</v>
      </c>
      <c r="P22" s="10">
        <v>0</v>
      </c>
      <c r="Q22" s="10">
        <v>100</v>
      </c>
      <c r="R22" s="10">
        <v>100</v>
      </c>
      <c r="S22" s="10">
        <v>100</v>
      </c>
      <c r="T22" s="10">
        <v>0</v>
      </c>
      <c r="U22" s="10">
        <v>0</v>
      </c>
      <c r="V22" s="10">
        <v>0</v>
      </c>
    </row>
    <row xmlns:x14ac="http://schemas.microsoft.com/office/spreadsheetml/2009/9/ac" r="23" s="181" customFormat="true" ht="12" x14ac:dyDescent="0.2">
      <c r="A23" s="179" t="s">
        <v>159</v>
      </c>
      <c r="B23" s="10">
        <v>2009</v>
      </c>
      <c r="C23" s="180" t="s">
        <v>7</v>
      </c>
      <c r="D23" s="10">
        <v>729848</v>
      </c>
      <c r="E23" s="10">
        <v>100</v>
      </c>
      <c r="F23" s="10">
        <v>95.831954887217989</v>
      </c>
      <c r="G23" s="10">
        <v>93.349415469395581</v>
      </c>
      <c r="H23" s="10">
        <v>2.4825394178224092</v>
      </c>
      <c r="I23" s="10">
        <v>4.1680451127820106</v>
      </c>
      <c r="J23" s="10">
        <v>0</v>
      </c>
      <c r="K23" s="10">
        <v>100</v>
      </c>
      <c r="L23" s="10">
        <v>95.141868131868137</v>
      </c>
      <c r="M23" s="10">
        <v>94.376242424242491</v>
      </c>
      <c r="N23" s="10">
        <v>0.76562570762564519</v>
      </c>
      <c r="O23" s="10">
        <v>4.8581318681318626</v>
      </c>
      <c r="P23" s="10">
        <v>0</v>
      </c>
      <c r="Q23" s="10">
        <v>100</v>
      </c>
      <c r="R23" s="10">
        <v>100</v>
      </c>
      <c r="S23" s="10">
        <v>100</v>
      </c>
      <c r="T23" s="10">
        <v>0</v>
      </c>
      <c r="U23" s="10">
        <v>0</v>
      </c>
      <c r="V23" s="10">
        <v>0</v>
      </c>
    </row>
    <row xmlns:x14ac="http://schemas.microsoft.com/office/spreadsheetml/2009/9/ac" r="24" s="181" customFormat="true" ht="12" x14ac:dyDescent="0.2">
      <c r="A24" s="179" t="s">
        <v>159</v>
      </c>
      <c r="B24" s="10">
        <v>2010</v>
      </c>
      <c r="C24" s="180" t="s">
        <v>7</v>
      </c>
      <c r="D24" s="10">
        <v>682475</v>
      </c>
      <c r="E24" s="10">
        <v>100</v>
      </c>
      <c r="F24" s="10">
        <v>96.217030075187949</v>
      </c>
      <c r="G24" s="10">
        <v>93.904607360755563</v>
      </c>
      <c r="H24" s="10">
        <v>2.3124227144323868</v>
      </c>
      <c r="I24" s="10">
        <v>3.782969924812051</v>
      </c>
      <c r="J24" s="10">
        <v>0</v>
      </c>
      <c r="K24" s="10">
        <v>100</v>
      </c>
      <c r="L24" s="10">
        <v>95.520082417582444</v>
      </c>
      <c r="M24" s="10">
        <v>94.376242424242491</v>
      </c>
      <c r="N24" s="10">
        <v>1.1438399933399519</v>
      </c>
      <c r="O24" s="10">
        <v>4.4799175824175563</v>
      </c>
      <c r="P24" s="10">
        <v>0</v>
      </c>
      <c r="Q24" s="10">
        <v>100</v>
      </c>
      <c r="R24" s="10">
        <v>100</v>
      </c>
      <c r="S24" s="10">
        <v>100</v>
      </c>
      <c r="T24" s="10">
        <v>0</v>
      </c>
      <c r="U24" s="10">
        <v>0</v>
      </c>
      <c r="V24" s="10">
        <v>0</v>
      </c>
    </row>
    <row xmlns:x14ac="http://schemas.microsoft.com/office/spreadsheetml/2009/9/ac" r="25" s="181" customFormat="true" ht="12" x14ac:dyDescent="0.2">
      <c r="A25" s="179" t="s">
        <v>159</v>
      </c>
      <c r="B25" s="10">
        <v>2011</v>
      </c>
      <c r="C25" s="180" t="s">
        <v>7</v>
      </c>
      <c r="D25" s="10">
        <v>640535</v>
      </c>
      <c r="E25" s="10">
        <v>100</v>
      </c>
      <c r="F25" s="10">
        <v>96.602105263157796</v>
      </c>
      <c r="G25" s="10">
        <v>94.459799252115545</v>
      </c>
      <c r="H25" s="10">
        <v>2.1423060110422512</v>
      </c>
      <c r="I25" s="10">
        <v>3.3978947368422041</v>
      </c>
      <c r="J25" s="10">
        <v>0</v>
      </c>
      <c r="K25" s="10">
        <v>100</v>
      </c>
      <c r="L25" s="10">
        <v>95.898296703296751</v>
      </c>
      <c r="M25" s="10">
        <v>94.742666666666764</v>
      </c>
      <c r="N25" s="10">
        <v>1.155630036629987</v>
      </c>
      <c r="O25" s="10">
        <v>4.1017032967032492</v>
      </c>
      <c r="P25" s="10">
        <v>0</v>
      </c>
      <c r="Q25" s="10">
        <v>100</v>
      </c>
      <c r="R25" s="10">
        <v>100</v>
      </c>
      <c r="S25" s="10">
        <v>100</v>
      </c>
      <c r="T25" s="10">
        <v>0</v>
      </c>
      <c r="U25" s="10">
        <v>0</v>
      </c>
      <c r="V25" s="10">
        <v>0</v>
      </c>
    </row>
    <row xmlns:x14ac="http://schemas.microsoft.com/office/spreadsheetml/2009/9/ac" r="26" s="181" customFormat="true" ht="12" x14ac:dyDescent="0.2">
      <c r="A26" s="179" t="s">
        <v>159</v>
      </c>
      <c r="B26" s="10">
        <v>2012</v>
      </c>
      <c r="C26" s="180" t="s">
        <v>7</v>
      </c>
      <c r="D26" s="10">
        <v>681680</v>
      </c>
      <c r="E26" s="10">
        <v>100</v>
      </c>
      <c r="F26" s="10">
        <v>96.987180451127756</v>
      </c>
      <c r="G26" s="10">
        <v>95.014991143475527</v>
      </c>
      <c r="H26" s="10">
        <v>1.972189307652229</v>
      </c>
      <c r="I26" s="10">
        <v>3.012819548872244</v>
      </c>
      <c r="J26" s="10">
        <v>0</v>
      </c>
      <c r="K26" s="10">
        <v>100</v>
      </c>
      <c r="L26" s="10">
        <v>96.276510989011058</v>
      </c>
      <c r="M26" s="10">
        <v>95.109090909090924</v>
      </c>
      <c r="N26" s="10">
        <v>1.167420079920134</v>
      </c>
      <c r="O26" s="10">
        <v>3.723489010988942</v>
      </c>
      <c r="P26" s="10">
        <v>0</v>
      </c>
      <c r="Q26" s="10">
        <v>100</v>
      </c>
      <c r="R26" s="10">
        <v>100</v>
      </c>
      <c r="S26" s="10">
        <v>100</v>
      </c>
      <c r="T26" s="10">
        <v>0</v>
      </c>
      <c r="U26" s="10">
        <v>0</v>
      </c>
      <c r="V26" s="10">
        <v>0</v>
      </c>
    </row>
    <row xmlns:x14ac="http://schemas.microsoft.com/office/spreadsheetml/2009/9/ac" r="27" s="181" customFormat="true" ht="12" x14ac:dyDescent="0.2">
      <c r="A27" s="179" t="s">
        <v>159</v>
      </c>
      <c r="B27" s="10">
        <v>2013</v>
      </c>
      <c r="C27" s="180" t="s">
        <v>7</v>
      </c>
      <c r="D27" s="10">
        <v>695634</v>
      </c>
      <c r="E27" s="10">
        <v>100</v>
      </c>
      <c r="F27" s="10">
        <v>97.372255639097716</v>
      </c>
      <c r="G27" s="10">
        <v>95.570183034835509</v>
      </c>
      <c r="H27" s="10">
        <v>1.8020726042622071</v>
      </c>
      <c r="I27" s="10">
        <v>2.6277443609022839</v>
      </c>
      <c r="J27" s="10">
        <v>0</v>
      </c>
      <c r="K27" s="10">
        <v>100</v>
      </c>
      <c r="L27" s="10">
        <v>96.654725274725251</v>
      </c>
      <c r="M27" s="10">
        <v>95.475515151515197</v>
      </c>
      <c r="N27" s="10">
        <v>1.1792101232100549</v>
      </c>
      <c r="O27" s="10">
        <v>3.345274725274749</v>
      </c>
      <c r="P27" s="10">
        <v>0</v>
      </c>
      <c r="Q27" s="10">
        <v>100</v>
      </c>
      <c r="R27" s="10">
        <v>100</v>
      </c>
      <c r="S27" s="10">
        <v>100</v>
      </c>
      <c r="T27" s="10">
        <v>0</v>
      </c>
      <c r="U27" s="10">
        <v>0</v>
      </c>
      <c r="V27" s="10">
        <v>0</v>
      </c>
    </row>
    <row xmlns:x14ac="http://schemas.microsoft.com/office/spreadsheetml/2009/9/ac" r="28" s="181" customFormat="true" ht="12" x14ac:dyDescent="0.2">
      <c r="A28" s="179" t="s">
        <v>159</v>
      </c>
      <c r="B28" s="10">
        <v>2014</v>
      </c>
      <c r="C28" s="180" t="s">
        <v>7</v>
      </c>
      <c r="D28" s="10">
        <v>730478</v>
      </c>
      <c r="E28" s="10">
        <v>100</v>
      </c>
      <c r="F28" s="10">
        <v>97.757330827067562</v>
      </c>
      <c r="G28" s="10">
        <v>96.125374926195491</v>
      </c>
      <c r="H28" s="10">
        <v>1.6319559008720721</v>
      </c>
      <c r="I28" s="10">
        <v>2.2426691729324379</v>
      </c>
      <c r="J28" s="10">
        <v>0</v>
      </c>
      <c r="K28" s="10">
        <v>100</v>
      </c>
      <c r="L28" s="10">
        <v>97.032939560439559</v>
      </c>
      <c r="M28" s="10">
        <v>95.841939393939469</v>
      </c>
      <c r="N28" s="10">
        <v>1.1910001665000891</v>
      </c>
      <c r="O28" s="10">
        <v>2.967060439560441</v>
      </c>
      <c r="P28" s="10">
        <v>0</v>
      </c>
      <c r="Q28" s="10">
        <v>100</v>
      </c>
      <c r="R28" s="10">
        <v>100</v>
      </c>
      <c r="S28" s="10">
        <v>100</v>
      </c>
      <c r="T28" s="10">
        <v>0</v>
      </c>
      <c r="U28" s="10">
        <v>0</v>
      </c>
      <c r="V28" s="10">
        <v>0</v>
      </c>
    </row>
    <row xmlns:x14ac="http://schemas.microsoft.com/office/spreadsheetml/2009/9/ac" r="29" s="181" customFormat="true" ht="12" x14ac:dyDescent="0.2">
      <c r="A29" s="179" t="s">
        <v>159</v>
      </c>
      <c r="B29" s="10">
        <v>2015</v>
      </c>
      <c r="C29" s="180" t="s">
        <v>7</v>
      </c>
      <c r="D29" s="10">
        <v>757536</v>
      </c>
      <c r="E29" s="10">
        <v>100</v>
      </c>
      <c r="F29" s="10">
        <v>98.142406015037523</v>
      </c>
      <c r="G29" s="10">
        <v>96.680566817555473</v>
      </c>
      <c r="H29" s="10">
        <v>1.4618391974820499</v>
      </c>
      <c r="I29" s="10">
        <v>1.857593984962477</v>
      </c>
      <c r="J29" s="10">
        <v>0</v>
      </c>
      <c r="K29" s="10">
        <v>100</v>
      </c>
      <c r="L29" s="10">
        <v>97.411153846153866</v>
      </c>
      <c r="M29" s="10">
        <v>96.208363636363742</v>
      </c>
      <c r="N29" s="10">
        <v>1.2027902097901231</v>
      </c>
      <c r="O29" s="10">
        <v>2.5888461538461338</v>
      </c>
      <c r="P29" s="10">
        <v>0</v>
      </c>
      <c r="Q29" s="10">
        <v>100</v>
      </c>
      <c r="R29" s="10">
        <v>100</v>
      </c>
      <c r="S29" s="10">
        <v>100</v>
      </c>
      <c r="T29" s="10">
        <v>0</v>
      </c>
      <c r="U29" s="10">
        <v>0</v>
      </c>
      <c r="V29" s="10">
        <v>0</v>
      </c>
    </row>
    <row xmlns:x14ac="http://schemas.microsoft.com/office/spreadsheetml/2009/9/ac" r="30" s="181" customFormat="true" ht="12" x14ac:dyDescent="0.2">
      <c r="A30" s="179" t="s">
        <v>159</v>
      </c>
      <c r="B30" s="10">
        <v>2016</v>
      </c>
      <c r="C30" s="180" t="s">
        <v>7</v>
      </c>
      <c r="D30" s="10">
        <v>788078</v>
      </c>
      <c r="E30" s="10">
        <v>100</v>
      </c>
      <c r="F30" s="10">
        <v>98.527481203007483</v>
      </c>
      <c r="G30" s="10">
        <v>97.235758708915455</v>
      </c>
      <c r="H30" s="10">
        <v>1.291722494092028</v>
      </c>
      <c r="I30" s="10">
        <v>1.4725187969925171</v>
      </c>
      <c r="J30" s="10">
        <v>0</v>
      </c>
      <c r="K30" s="10">
        <v>100</v>
      </c>
      <c r="L30" s="10">
        <v>97.789368131868173</v>
      </c>
      <c r="M30" s="10">
        <v>96.574787878787902</v>
      </c>
      <c r="N30" s="10">
        <v>1.214580253080271</v>
      </c>
      <c r="O30" s="10">
        <v>2.2106318681318271</v>
      </c>
      <c r="P30" s="10">
        <v>0</v>
      </c>
      <c r="Q30" s="10">
        <v>100</v>
      </c>
      <c r="R30" s="10">
        <v>100</v>
      </c>
      <c r="S30" s="10">
        <v>100</v>
      </c>
      <c r="T30" s="10">
        <v>0</v>
      </c>
      <c r="U30" s="10">
        <v>0</v>
      </c>
      <c r="V30" s="10">
        <v>0</v>
      </c>
    </row>
    <row xmlns:x14ac="http://schemas.microsoft.com/office/spreadsheetml/2009/9/ac" r="31" s="181" customFormat="true" ht="12" x14ac:dyDescent="0.2">
      <c r="A31" s="179" t="s">
        <v>159</v>
      </c>
      <c r="B31" s="10">
        <v>2017</v>
      </c>
      <c r="C31" s="180" t="s">
        <v>7</v>
      </c>
      <c r="D31" s="10">
        <v>813237</v>
      </c>
      <c r="E31" s="10">
        <v>100</v>
      </c>
      <c r="F31" s="10">
        <v>98.912556390977443</v>
      </c>
      <c r="G31" s="10">
        <v>97.790950600275437</v>
      </c>
      <c r="H31" s="10">
        <v>1.1216057907020061</v>
      </c>
      <c r="I31" s="10">
        <v>1.087443609022557</v>
      </c>
      <c r="J31" s="10">
        <v>0</v>
      </c>
      <c r="K31" s="10">
        <v>100</v>
      </c>
      <c r="L31" s="10">
        <v>98.16758241758248</v>
      </c>
      <c r="M31" s="10">
        <v>96.941212121212175</v>
      </c>
      <c r="N31" s="10">
        <v>1.2263702963703049</v>
      </c>
      <c r="O31" s="10">
        <v>1.83241758241752</v>
      </c>
      <c r="P31" s="10">
        <v>0</v>
      </c>
      <c r="Q31" s="10">
        <v>100</v>
      </c>
      <c r="R31" s="10">
        <v>100</v>
      </c>
      <c r="S31" s="10">
        <v>100</v>
      </c>
      <c r="T31" s="10">
        <v>0</v>
      </c>
      <c r="U31" s="10">
        <v>0</v>
      </c>
      <c r="V31" s="10">
        <v>0</v>
      </c>
    </row>
    <row xmlns:x14ac="http://schemas.microsoft.com/office/spreadsheetml/2009/9/ac" r="32" s="181" customFormat="true" ht="12" x14ac:dyDescent="0.2">
      <c r="A32" s="179" t="s">
        <v>159</v>
      </c>
      <c r="B32" s="10">
        <v>2018</v>
      </c>
      <c r="C32" s="180" t="s">
        <v>7</v>
      </c>
      <c r="D32" s="10">
        <v>845436</v>
      </c>
      <c r="E32" s="10">
        <v>100</v>
      </c>
      <c r="F32" s="10">
        <v>99.297631578947289</v>
      </c>
      <c r="G32" s="10">
        <v>98.346142491635419</v>
      </c>
      <c r="H32" s="10">
        <v>0.95148908731187021</v>
      </c>
      <c r="I32" s="10">
        <v>0.7023684210527108</v>
      </c>
      <c r="J32" s="10">
        <v>0</v>
      </c>
      <c r="K32" s="10">
        <v>100</v>
      </c>
      <c r="L32" s="10">
        <v>98.545796703296674</v>
      </c>
      <c r="M32" s="10">
        <v>97.307636363636448</v>
      </c>
      <c r="N32" s="10">
        <v>1.2381603396602261</v>
      </c>
      <c r="O32" s="10">
        <v>1.454203296703326</v>
      </c>
      <c r="P32" s="10">
        <v>0</v>
      </c>
      <c r="Q32" s="10">
        <v>100</v>
      </c>
      <c r="R32" s="10">
        <v>100</v>
      </c>
      <c r="S32" s="10">
        <v>100</v>
      </c>
      <c r="T32" s="10">
        <v>0</v>
      </c>
      <c r="U32" s="10">
        <v>0</v>
      </c>
      <c r="V32" s="10">
        <v>0</v>
      </c>
    </row>
    <row xmlns:x14ac="http://schemas.microsoft.com/office/spreadsheetml/2009/9/ac" r="33" s="181" customFormat="true" ht="12" x14ac:dyDescent="0.2">
      <c r="A33" s="179" t="s">
        <v>159</v>
      </c>
      <c r="B33" s="10">
        <v>2019</v>
      </c>
      <c r="C33" s="180" t="s">
        <v>7</v>
      </c>
      <c r="D33" s="10">
        <v>889550</v>
      </c>
      <c r="E33" s="10">
        <v>100</v>
      </c>
      <c r="F33" s="10">
        <v>99.682706766917249</v>
      </c>
      <c r="G33" s="10">
        <v>98.901334382995401</v>
      </c>
      <c r="H33" s="10">
        <v>0.78137238392184827</v>
      </c>
      <c r="I33" s="10">
        <v>0.3172932330827507</v>
      </c>
      <c r="J33" s="10">
        <v>0</v>
      </c>
      <c r="K33" s="10">
        <v>100</v>
      </c>
      <c r="L33" s="10">
        <v>98.924010989010981</v>
      </c>
      <c r="M33" s="10">
        <v>97.674060606060721</v>
      </c>
      <c r="N33" s="10">
        <v>1.2499503829502601</v>
      </c>
      <c r="O33" s="10">
        <v>1.0759890109890189</v>
      </c>
      <c r="P33" s="10">
        <v>0</v>
      </c>
      <c r="Q33" s="10">
        <v>100</v>
      </c>
      <c r="R33" s="10">
        <v>100</v>
      </c>
      <c r="S33" s="10">
        <v>100</v>
      </c>
      <c r="T33" s="10">
        <v>0</v>
      </c>
      <c r="U33" s="10">
        <v>0</v>
      </c>
      <c r="V33" s="10">
        <v>0</v>
      </c>
    </row>
    <row xmlns:x14ac="http://schemas.microsoft.com/office/spreadsheetml/2009/9/ac" r="34" s="181" customFormat="true" ht="12" x14ac:dyDescent="0.2">
      <c r="A34" s="179" t="s">
        <v>159</v>
      </c>
      <c r="B34" s="10">
        <v>2020</v>
      </c>
      <c r="C34" s="180" t="s">
        <v>7</v>
      </c>
      <c r="D34" s="10">
        <v>996321</v>
      </c>
      <c r="E34" s="10">
        <v>100</v>
      </c>
      <c r="F34" s="10">
        <v>100</v>
      </c>
      <c r="G34" s="10">
        <v>99.456526274355383</v>
      </c>
      <c r="H34" s="10">
        <v>0.54347372564461693</v>
      </c>
      <c r="I34" s="10">
        <v>0</v>
      </c>
      <c r="J34" s="10">
        <v>0</v>
      </c>
      <c r="K34" s="10">
        <v>100</v>
      </c>
      <c r="L34" s="10">
        <v>99.302225274725288</v>
      </c>
      <c r="M34" s="10">
        <v>98.04048484848488</v>
      </c>
      <c r="N34" s="10">
        <v>1.2617404262404079</v>
      </c>
      <c r="O34" s="10">
        <v>0.69777472527471218</v>
      </c>
      <c r="P34" s="10">
        <v>0</v>
      </c>
      <c r="Q34" s="10">
        <v>100</v>
      </c>
      <c r="R34" s="10">
        <v>100</v>
      </c>
      <c r="S34" s="10">
        <v>100</v>
      </c>
      <c r="T34" s="10">
        <v>0</v>
      </c>
      <c r="U34" s="10">
        <v>0</v>
      </c>
      <c r="V34" s="10">
        <v>0</v>
      </c>
    </row>
    <row xmlns:x14ac="http://schemas.microsoft.com/office/spreadsheetml/2009/9/ac" r="35" s="181" customFormat="true" ht="12" x14ac:dyDescent="0.2">
      <c r="A35" s="179" t="s">
        <v>159</v>
      </c>
      <c r="B35" s="10">
        <v>2021</v>
      </c>
      <c r="C35" s="180" t="s">
        <v>7</v>
      </c>
      <c r="D35" s="10">
        <v>1038468</v>
      </c>
      <c r="E35" s="10">
        <v>100</v>
      </c>
      <c r="F35" s="10">
        <v>100</v>
      </c>
      <c r="G35" s="10">
        <v>100</v>
      </c>
      <c r="H35" s="10">
        <v>0</v>
      </c>
      <c r="I35" s="10">
        <v>0</v>
      </c>
      <c r="J35" s="10">
        <v>0</v>
      </c>
      <c r="K35" s="10">
        <v>100</v>
      </c>
      <c r="L35" s="10">
        <v>99.680439560439595</v>
      </c>
      <c r="M35" s="10">
        <v>98.406909090909153</v>
      </c>
      <c r="N35" s="10">
        <v>1.2735304695304419</v>
      </c>
      <c r="O35" s="10">
        <v>0.31956043956040497</v>
      </c>
      <c r="P35" s="10">
        <v>0</v>
      </c>
      <c r="Q35" s="10">
        <v>100</v>
      </c>
      <c r="R35" s="10">
        <v>100</v>
      </c>
      <c r="S35" s="10">
        <v>100</v>
      </c>
      <c r="T35" s="10">
        <v>0</v>
      </c>
      <c r="U35" s="10">
        <v>0</v>
      </c>
      <c r="V35" s="10">
        <v>0</v>
      </c>
    </row>
    <row xmlns:x14ac="http://schemas.microsoft.com/office/spreadsheetml/2009/9/ac" r="36" s="181" customFormat="true" ht="12" x14ac:dyDescent="0.2">
      <c r="A36" s="179" t="s">
        <v>159</v>
      </c>
      <c r="B36" s="10">
        <v>2022</v>
      </c>
      <c r="C36" s="180" t="s">
        <v>7</v>
      </c>
      <c r="D36" s="10">
        <v>1088623</v>
      </c>
      <c r="E36" s="10">
        <v>100</v>
      </c>
      <c r="F36" s="10">
        <v>100</v>
      </c>
      <c r="G36" s="10">
        <v>100</v>
      </c>
      <c r="H36" s="10">
        <v>0</v>
      </c>
      <c r="I36" s="10">
        <v>0</v>
      </c>
      <c r="J36" s="10">
        <v>0</v>
      </c>
      <c r="K36" s="10">
        <v>100</v>
      </c>
      <c r="L36" s="10">
        <v>100</v>
      </c>
      <c r="M36" s="10">
        <v>98.773333333333426</v>
      </c>
      <c r="N36" s="10">
        <v>1.226666666666574</v>
      </c>
      <c r="O36" s="10">
        <v>0</v>
      </c>
      <c r="P36" s="10">
        <v>0</v>
      </c>
      <c r="Q36" s="10">
        <v>100</v>
      </c>
      <c r="R36" s="10">
        <v>100</v>
      </c>
      <c r="S36" s="10">
        <v>100</v>
      </c>
      <c r="T36" s="10">
        <v>0</v>
      </c>
      <c r="U36" s="10">
        <v>0</v>
      </c>
      <c r="V36" s="10">
        <v>0</v>
      </c>
    </row>
    <row xmlns:x14ac="http://schemas.microsoft.com/office/spreadsheetml/2009/9/ac" r="37" s="181" customFormat="true" ht="12" x14ac:dyDescent="0.2">
      <c r="A37" s="179" t="s">
        <v>159</v>
      </c>
      <c r="B37" s="10">
        <v>2023</v>
      </c>
      <c r="C37" s="180" t="s">
        <v>7</v>
      </c>
      <c r="D37" s="10">
        <v>911636</v>
      </c>
      <c r="E37" s="10">
        <v>100</v>
      </c>
      <c r="F37" s="10">
        <v>100</v>
      </c>
      <c r="G37" s="10">
        <v>100</v>
      </c>
      <c r="H37" s="10">
        <v>0</v>
      </c>
      <c r="I37" s="10">
        <v>0</v>
      </c>
      <c r="J37" s="10">
        <v>0</v>
      </c>
      <c r="K37" s="10">
        <v>100</v>
      </c>
      <c r="L37" s="10">
        <v>100</v>
      </c>
      <c r="M37" s="10">
        <v>99.139757575757699</v>
      </c>
      <c r="N37" s="10">
        <v>0.86024242424230124</v>
      </c>
      <c r="O37" s="10">
        <v>0</v>
      </c>
      <c r="P37" s="10">
        <v>0</v>
      </c>
      <c r="Q37" s="10">
        <v>100</v>
      </c>
      <c r="R37" s="10">
        <v>100</v>
      </c>
      <c r="S37" s="10">
        <v>100</v>
      </c>
      <c r="T37" s="10">
        <v>0</v>
      </c>
      <c r="U37" s="10">
        <v>0</v>
      </c>
      <c r="V37" s="10">
        <v>0</v>
      </c>
    </row>
    <row xmlns:x14ac="http://schemas.microsoft.com/office/spreadsheetml/2009/9/ac" r="38" s="181" customFormat="true" ht="12" x14ac:dyDescent="0.2">
      <c r="A38" s="179" t="s">
        <v>159</v>
      </c>
      <c r="B38" s="10">
        <v>2024</v>
      </c>
      <c r="C38" s="180"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81" customFormat="true" ht="12" x14ac:dyDescent="0.2">
      <c r="A39" s="179" t="s">
        <v>159</v>
      </c>
      <c r="B39" s="10">
        <v>2025</v>
      </c>
      <c r="C39" s="180"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81" customFormat="true" ht="12" x14ac:dyDescent="0.2">
      <c r="A40" s="179" t="s">
        <v>159</v>
      </c>
      <c r="B40" s="10">
        <v>2026</v>
      </c>
      <c r="C40" s="180"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81" customFormat="true" ht="12" x14ac:dyDescent="0.2">
      <c r="A41" s="179" t="s">
        <v>159</v>
      </c>
      <c r="B41" s="10">
        <v>2027</v>
      </c>
      <c r="C41" s="180"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81" customFormat="true" ht="12" x14ac:dyDescent="0.2">
      <c r="A42" s="179" t="s">
        <v>159</v>
      </c>
      <c r="B42" s="10">
        <v>2028</v>
      </c>
      <c r="C42" s="180"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81" customFormat="true" ht="12" x14ac:dyDescent="0.2">
      <c r="A43" s="179" t="s">
        <v>159</v>
      </c>
      <c r="B43" s="10">
        <v>2029</v>
      </c>
      <c r="C43" s="180"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81" customFormat="true" ht="12" x14ac:dyDescent="0.2">
      <c r="A44" s="179" t="s">
        <v>159</v>
      </c>
      <c r="B44" s="10">
        <v>2030</v>
      </c>
      <c r="C44" s="180"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81" customFormat="true" ht="12" x14ac:dyDescent="0.2">
      <c r="A45" s="179" t="s">
        <v>159</v>
      </c>
      <c r="B45" s="10">
        <v>2000</v>
      </c>
      <c r="C45" s="180" t="s">
        <v>1</v>
      </c>
      <c r="D45" s="10">
        <v>550692.68220855715</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81" customFormat="true" ht="12" x14ac:dyDescent="0.2">
      <c r="A46" s="179" t="s">
        <v>159</v>
      </c>
      <c r="B46" s="10">
        <v>2001</v>
      </c>
      <c r="C46" s="180" t="s">
        <v>1</v>
      </c>
      <c r="D46" s="10">
        <v>554078.34584686288</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81" customFormat="true" ht="12" x14ac:dyDescent="0.2">
      <c r="A47" s="179" t="s">
        <v>159</v>
      </c>
      <c r="B47" s="10">
        <v>2002</v>
      </c>
      <c r="C47" s="180" t="s">
        <v>1</v>
      </c>
      <c r="D47" s="10">
        <v>558843.19653457648</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81" customFormat="true" ht="12" x14ac:dyDescent="0.2">
      <c r="A48" s="179" t="s">
        <v>159</v>
      </c>
      <c r="B48" s="10">
        <v>2003</v>
      </c>
      <c r="C48" s="180" t="s">
        <v>1</v>
      </c>
      <c r="D48" s="10">
        <v>545052.34481964109</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81" customFormat="true" ht="12" x14ac:dyDescent="0.2">
      <c r="A49" s="179" t="s">
        <v>159</v>
      </c>
      <c r="B49" s="10">
        <v>2004</v>
      </c>
      <c r="C49" s="180" t="s">
        <v>1</v>
      </c>
      <c r="D49" s="10">
        <v>559040.34212760918</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81" customFormat="true" ht="12" x14ac:dyDescent="0.2">
      <c r="A50" s="179" t="s">
        <v>159</v>
      </c>
      <c r="B50" s="10">
        <v>2005</v>
      </c>
      <c r="C50" s="180" t="s">
        <v>1</v>
      </c>
      <c r="D50" s="10">
        <v>557614.67575210577</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81" customFormat="true" ht="12" x14ac:dyDescent="0.2">
      <c r="A51" s="179" t="s">
        <v>159</v>
      </c>
      <c r="B51" s="10">
        <v>2006</v>
      </c>
      <c r="C51" s="180" t="s">
        <v>1</v>
      </c>
      <c r="D51" s="10">
        <v>556684.96597572323</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81" customFormat="true" ht="12" x14ac:dyDescent="0.2">
      <c r="A52" s="179" t="s">
        <v>159</v>
      </c>
      <c r="B52" s="10">
        <v>2007</v>
      </c>
      <c r="C52" s="180" t="s">
        <v>1</v>
      </c>
      <c r="D52" s="10">
        <v>561394.08893211361</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81" customFormat="true" ht="12" x14ac:dyDescent="0.2">
      <c r="A53" s="179" t="s">
        <v>159</v>
      </c>
      <c r="B53" s="10">
        <v>2008</v>
      </c>
      <c r="C53" s="180" t="s">
        <v>1</v>
      </c>
      <c r="D53" s="10">
        <v>566197.89879486081</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81" customFormat="true" ht="12" x14ac:dyDescent="0.2">
      <c r="A54" s="179" t="s">
        <v>159</v>
      </c>
      <c r="B54" s="10">
        <v>2009</v>
      </c>
      <c r="C54" s="180" t="s">
        <v>1</v>
      </c>
      <c r="D54" s="10">
        <v>544641.77552917483</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81" customFormat="true" ht="12" x14ac:dyDescent="0.2">
      <c r="A55" s="179" t="s">
        <v>159</v>
      </c>
      <c r="B55" s="10">
        <v>2010</v>
      </c>
      <c r="C55" s="180" t="s">
        <v>1</v>
      </c>
      <c r="D55" s="10">
        <v>512955.05599403381</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81" customFormat="true" ht="12" x14ac:dyDescent="0.2">
      <c r="A56" s="179" t="s">
        <v>159</v>
      </c>
      <c r="B56" s="10">
        <v>2011</v>
      </c>
      <c r="C56" s="180" t="s">
        <v>1</v>
      </c>
      <c r="D56" s="10">
        <v>487978.77044906619</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81" customFormat="true" ht="12" x14ac:dyDescent="0.2">
      <c r="A57" s="179" t="s">
        <v>159</v>
      </c>
      <c r="B57" s="10">
        <v>2012</v>
      </c>
      <c r="C57" s="180" t="s">
        <v>1</v>
      </c>
      <c r="D57" s="10">
        <v>528738.29558715818</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81" customFormat="true" ht="12" x14ac:dyDescent="0.2">
      <c r="A58" s="179" t="s">
        <v>159</v>
      </c>
      <c r="B58" s="10">
        <v>2013</v>
      </c>
      <c r="C58" s="180" t="s">
        <v>1</v>
      </c>
      <c r="D58" s="10">
        <v>548730.03820404049</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81" customFormat="true" ht="12" x14ac:dyDescent="0.2">
      <c r="A59" s="179" t="s">
        <v>159</v>
      </c>
      <c r="B59" s="10">
        <v>2014</v>
      </c>
      <c r="C59" s="180" t="s">
        <v>1</v>
      </c>
      <c r="D59" s="10">
        <v>585441.5685783386</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81" customFormat="true" ht="12" x14ac:dyDescent="0.2">
      <c r="A60" s="179" t="s">
        <v>159</v>
      </c>
      <c r="B60" s="10">
        <v>2015</v>
      </c>
      <c r="C60" s="180" t="s">
        <v>1</v>
      </c>
      <c r="D60" s="10">
        <v>616255.524440918</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81" customFormat="true" ht="12" x14ac:dyDescent="0.2">
      <c r="A61" s="179" t="s">
        <v>159</v>
      </c>
      <c r="B61" s="10">
        <v>2016</v>
      </c>
      <c r="C61" s="180" t="s">
        <v>1</v>
      </c>
      <c r="D61" s="10">
        <v>650164.35</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81" customFormat="true" ht="12" x14ac:dyDescent="0.2">
      <c r="A62" s="179" t="s">
        <v>159</v>
      </c>
      <c r="B62" s="10">
        <v>2017</v>
      </c>
      <c r="C62" s="180" t="s">
        <v>1</v>
      </c>
      <c r="D62" s="10">
        <v>679540.81734558102</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81" customFormat="true" ht="12" x14ac:dyDescent="0.2">
      <c r="A63" s="179" t="s">
        <v>159</v>
      </c>
      <c r="B63" s="10">
        <v>2018</v>
      </c>
      <c r="C63" s="180" t="s">
        <v>1</v>
      </c>
      <c r="D63" s="10">
        <v>714723.1524243165</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81" customFormat="true" ht="12" x14ac:dyDescent="0.2">
      <c r="A64" s="179" t="s">
        <v>159</v>
      </c>
      <c r="B64" s="10">
        <v>2019</v>
      </c>
      <c r="C64" s="180" t="s">
        <v>1</v>
      </c>
      <c r="D64" s="10">
        <v>760058.21355819702</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81" customFormat="true" ht="12" x14ac:dyDescent="0.2">
      <c r="A65" s="179" t="s">
        <v>159</v>
      </c>
      <c r="B65" s="10">
        <v>2020</v>
      </c>
      <c r="C65" s="180" t="s">
        <v>1</v>
      </c>
      <c r="D65" s="10">
        <v>859585.91568969726</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81" customFormat="true" ht="12" x14ac:dyDescent="0.2">
      <c r="A66" s="179" t="s">
        <v>159</v>
      </c>
      <c r="B66" s="10">
        <v>2021</v>
      </c>
      <c r="C66" s="180" t="s">
        <v>1</v>
      </c>
      <c r="D66" s="10">
        <v>903924.07260955812</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81" customFormat="true" ht="12" x14ac:dyDescent="0.2">
      <c r="A67" s="179" t="s">
        <v>159</v>
      </c>
      <c r="B67" s="10">
        <v>2022</v>
      </c>
      <c r="C67" s="180" t="s">
        <v>1</v>
      </c>
      <c r="D67" s="10">
        <v>955266.6825</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81" customFormat="true" ht="12" x14ac:dyDescent="0.2">
      <c r="A68" s="179" t="s">
        <v>159</v>
      </c>
      <c r="B68" s="10">
        <v>2023</v>
      </c>
      <c r="C68" s="180" t="s">
        <v>1</v>
      </c>
      <c r="D68" s="10">
        <v>805886.23791046138</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81" customFormat="true" ht="12" x14ac:dyDescent="0.2">
      <c r="A69" s="179" t="s">
        <v>159</v>
      </c>
      <c r="B69" s="10">
        <v>2024</v>
      </c>
      <c r="C69" s="180"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81" customFormat="true" ht="12" x14ac:dyDescent="0.2">
      <c r="A70" s="179" t="s">
        <v>159</v>
      </c>
      <c r="B70" s="10">
        <v>2025</v>
      </c>
      <c r="C70" s="180"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81" customFormat="true" ht="12" x14ac:dyDescent="0.2">
      <c r="A71" s="179" t="s">
        <v>159</v>
      </c>
      <c r="B71" s="10">
        <v>2026</v>
      </c>
      <c r="C71" s="180"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81" customFormat="true" ht="12" x14ac:dyDescent="0.2">
      <c r="A72" s="179" t="s">
        <v>159</v>
      </c>
      <c r="B72" s="10">
        <v>2027</v>
      </c>
      <c r="C72" s="180"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81" customFormat="true" ht="12" x14ac:dyDescent="0.2">
      <c r="A73" s="179" t="s">
        <v>159</v>
      </c>
      <c r="B73" s="10">
        <v>2028</v>
      </c>
      <c r="C73" s="180"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81" customFormat="true" ht="12" x14ac:dyDescent="0.2">
      <c r="A74" s="179" t="s">
        <v>159</v>
      </c>
      <c r="B74" s="10">
        <v>2029</v>
      </c>
      <c r="C74" s="180"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81" customFormat="true" ht="12" x14ac:dyDescent="0.2">
      <c r="A75" s="179" t="s">
        <v>159</v>
      </c>
      <c r="B75" s="10">
        <v>2030</v>
      </c>
      <c r="C75" s="180"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81" customFormat="true" ht="12" x14ac:dyDescent="0.2">
      <c r="A76" s="179" t="s">
        <v>159</v>
      </c>
      <c r="B76" s="10">
        <v>2000</v>
      </c>
      <c r="C76" s="180" t="s">
        <v>2</v>
      </c>
      <c r="D76" s="10">
        <v>218764.31779144291</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81" customFormat="true" ht="12" x14ac:dyDescent="0.2">
      <c r="A77" s="179" t="s">
        <v>159</v>
      </c>
      <c r="B77" s="10">
        <v>2001</v>
      </c>
      <c r="C77" s="180" t="s">
        <v>2</v>
      </c>
      <c r="D77" s="10">
        <v>220325.65415313721</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81" customFormat="true" ht="12" x14ac:dyDescent="0.2">
      <c r="A78" s="179" t="s">
        <v>159</v>
      </c>
      <c r="B78" s="10">
        <v>2002</v>
      </c>
      <c r="C78" s="180" t="s">
        <v>2</v>
      </c>
      <c r="D78" s="10">
        <v>222438.80346542361</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81" customFormat="true" ht="12" x14ac:dyDescent="0.2">
      <c r="A79" s="179" t="s">
        <v>159</v>
      </c>
      <c r="B79" s="10">
        <v>2003</v>
      </c>
      <c r="C79" s="180" t="s">
        <v>2</v>
      </c>
      <c r="D79" s="10">
        <v>217162.65518035891</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81" customFormat="true" ht="12" x14ac:dyDescent="0.2">
      <c r="A80" s="179" t="s">
        <v>159</v>
      </c>
      <c r="B80" s="10">
        <v>2004</v>
      </c>
      <c r="C80" s="180" t="s">
        <v>2</v>
      </c>
      <c r="D80" s="10">
        <v>219274.65787239079</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81" customFormat="true" ht="12" x14ac:dyDescent="0.2">
      <c r="A81" s="179" t="s">
        <v>159</v>
      </c>
      <c r="B81" s="10">
        <v>2005</v>
      </c>
      <c r="C81" s="180" t="s">
        <v>2</v>
      </c>
      <c r="D81" s="10">
        <v>212571.32424789431</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81" customFormat="true" ht="12" x14ac:dyDescent="0.2">
      <c r="A82" s="179" t="s">
        <v>159</v>
      </c>
      <c r="B82" s="10">
        <v>2006</v>
      </c>
      <c r="C82" s="180" t="s">
        <v>2</v>
      </c>
      <c r="D82" s="10">
        <v>206242.03402427671</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81" customFormat="true" ht="12" x14ac:dyDescent="0.2">
      <c r="A83" s="179" t="s">
        <v>159</v>
      </c>
      <c r="B83" s="10">
        <v>2007</v>
      </c>
      <c r="C83" s="180" t="s">
        <v>2</v>
      </c>
      <c r="D83" s="10">
        <v>202126.91106788639</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81" customFormat="true" ht="12" x14ac:dyDescent="0.2">
      <c r="A84" s="179" t="s">
        <v>159</v>
      </c>
      <c r="B84" s="10">
        <v>2008</v>
      </c>
      <c r="C84" s="180" t="s">
        <v>2</v>
      </c>
      <c r="D84" s="10">
        <v>198108.10120513919</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81" customFormat="true" ht="12" x14ac:dyDescent="0.2">
      <c r="A85" s="179" t="s">
        <v>159</v>
      </c>
      <c r="B85" s="10">
        <v>2009</v>
      </c>
      <c r="C85" s="180" t="s">
        <v>2</v>
      </c>
      <c r="D85" s="10">
        <v>185206.2244708252</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81" customFormat="true" ht="12" x14ac:dyDescent="0.2">
      <c r="A86" s="179" t="s">
        <v>159</v>
      </c>
      <c r="B86" s="10">
        <v>2010</v>
      </c>
      <c r="C86" s="180" t="s">
        <v>2</v>
      </c>
      <c r="D86" s="10">
        <v>169519.94400596619</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81" customFormat="true" ht="12" x14ac:dyDescent="0.2">
      <c r="A87" s="179" t="s">
        <v>159</v>
      </c>
      <c r="B87" s="10">
        <v>2011</v>
      </c>
      <c r="C87" s="180" t="s">
        <v>2</v>
      </c>
      <c r="D87" s="10">
        <v>152556.22955093379</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81" customFormat="true" ht="12" x14ac:dyDescent="0.2">
      <c r="A88" s="179" t="s">
        <v>159</v>
      </c>
      <c r="B88" s="10">
        <v>2012</v>
      </c>
      <c r="C88" s="180" t="s">
        <v>2</v>
      </c>
      <c r="D88" s="10">
        <v>152941.70441284179</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81" customFormat="true" ht="12" x14ac:dyDescent="0.2">
      <c r="A89" s="179" t="s">
        <v>159</v>
      </c>
      <c r="B89" s="10">
        <v>2013</v>
      </c>
      <c r="C89" s="180" t="s">
        <v>2</v>
      </c>
      <c r="D89" s="10">
        <v>146903.96179595951</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81" customFormat="true" ht="12" x14ac:dyDescent="0.2">
      <c r="A90" s="179" t="s">
        <v>159</v>
      </c>
      <c r="B90" s="10">
        <v>2014</v>
      </c>
      <c r="C90" s="180" t="s">
        <v>2</v>
      </c>
      <c r="D90" s="10">
        <v>145036.4314216614</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81" customFormat="true" ht="12" x14ac:dyDescent="0.2">
      <c r="A91" s="179" t="s">
        <v>159</v>
      </c>
      <c r="B91" s="10">
        <v>2015</v>
      </c>
      <c r="C91" s="180" t="s">
        <v>2</v>
      </c>
      <c r="D91" s="10">
        <v>141280.475559082</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81" customFormat="true" ht="12" x14ac:dyDescent="0.2">
      <c r="A92" s="179" t="s">
        <v>159</v>
      </c>
      <c r="B92" s="10">
        <v>2016</v>
      </c>
      <c r="C92" s="180" t="s">
        <v>2</v>
      </c>
      <c r="D92" s="10">
        <v>137913.65</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81" customFormat="true" ht="12" x14ac:dyDescent="0.2">
      <c r="A93" s="179" t="s">
        <v>159</v>
      </c>
      <c r="B93" s="10">
        <v>2017</v>
      </c>
      <c r="C93" s="180" t="s">
        <v>2</v>
      </c>
      <c r="D93" s="10">
        <v>133696.18265441901</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81" customFormat="true" ht="12" x14ac:dyDescent="0.2">
      <c r="A94" s="179" t="s">
        <v>159</v>
      </c>
      <c r="B94" s="10">
        <v>2018</v>
      </c>
      <c r="C94" s="180" t="s">
        <v>2</v>
      </c>
      <c r="D94" s="10">
        <v>130712.8475756836</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81" customFormat="true" ht="12" x14ac:dyDescent="0.2">
      <c r="A95" s="179" t="s">
        <v>159</v>
      </c>
      <c r="B95" s="10">
        <v>2019</v>
      </c>
      <c r="C95" s="180" t="s">
        <v>2</v>
      </c>
      <c r="D95" s="10">
        <v>129491.78644180299</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81" customFormat="true" ht="12" x14ac:dyDescent="0.2">
      <c r="A96" s="179" t="s">
        <v>159</v>
      </c>
      <c r="B96" s="10">
        <v>2020</v>
      </c>
      <c r="C96" s="180" t="s">
        <v>2</v>
      </c>
      <c r="D96" s="10">
        <v>136735.08431030269</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81" customFormat="true" ht="12" x14ac:dyDescent="0.2">
      <c r="A97" s="179" t="s">
        <v>159</v>
      </c>
      <c r="B97" s="10">
        <v>2021</v>
      </c>
      <c r="C97" s="180" t="s">
        <v>2</v>
      </c>
      <c r="D97" s="10">
        <v>134543.92739044191</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81" customFormat="true" ht="12" x14ac:dyDescent="0.2">
      <c r="A98" s="179" t="s">
        <v>159</v>
      </c>
      <c r="B98" s="10">
        <v>2022</v>
      </c>
      <c r="C98" s="180" t="s">
        <v>2</v>
      </c>
      <c r="D98" s="10">
        <v>133356.3175</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81" customFormat="true" ht="12" x14ac:dyDescent="0.2">
      <c r="A99" s="179" t="s">
        <v>159</v>
      </c>
      <c r="B99" s="10">
        <v>2023</v>
      </c>
      <c r="C99" s="180" t="s">
        <v>2</v>
      </c>
      <c r="D99" s="10">
        <v>105749.76208953861</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81" customFormat="true" ht="12" x14ac:dyDescent="0.2">
      <c r="A100" s="179" t="s">
        <v>159</v>
      </c>
      <c r="B100" s="10">
        <v>2024</v>
      </c>
      <c r="C100" s="180"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81" customFormat="true" ht="12" x14ac:dyDescent="0.2">
      <c r="A101" s="179" t="s">
        <v>159</v>
      </c>
      <c r="B101" s="10">
        <v>2025</v>
      </c>
      <c r="C101" s="180"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81" customFormat="true" ht="12" x14ac:dyDescent="0.2">
      <c r="A102" s="179" t="s">
        <v>159</v>
      </c>
      <c r="B102" s="10">
        <v>2026</v>
      </c>
      <c r="C102" s="180"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81" customFormat="true" ht="12" x14ac:dyDescent="0.2">
      <c r="A103" s="179" t="s">
        <v>159</v>
      </c>
      <c r="B103" s="10">
        <v>2027</v>
      </c>
      <c r="C103" s="180"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81" customFormat="true" ht="12" x14ac:dyDescent="0.2">
      <c r="A104" s="179" t="s">
        <v>159</v>
      </c>
      <c r="B104" s="10">
        <v>2028</v>
      </c>
      <c r="C104" s="180"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81" customFormat="true" ht="12" x14ac:dyDescent="0.2">
      <c r="A105" s="179" t="s">
        <v>159</v>
      </c>
      <c r="B105" s="10">
        <v>2029</v>
      </c>
      <c r="C105" s="180"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81" customFormat="true" ht="12" x14ac:dyDescent="0.2">
      <c r="A106" s="179" t="s">
        <v>159</v>
      </c>
      <c r="B106" s="10">
        <v>2030</v>
      </c>
      <c r="C106" s="180"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81" customFormat="true" ht="12" x14ac:dyDescent="0.2">
      <c r="A107" s="179" t="s">
        <v>159</v>
      </c>
      <c r="B107" s="10">
        <v>2000</v>
      </c>
      <c r="C107" s="180" t="s">
        <v>16</v>
      </c>
      <c r="D107" s="10">
        <v>115587</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81" customFormat="true" ht="12" x14ac:dyDescent="0.2">
      <c r="A108" s="179" t="s">
        <v>159</v>
      </c>
      <c r="B108" s="10">
        <v>2001</v>
      </c>
      <c r="C108" s="180" t="s">
        <v>16</v>
      </c>
      <c r="D108" s="10">
        <v>116020</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81" customFormat="true" ht="12" x14ac:dyDescent="0.2">
      <c r="A109" s="179" t="s">
        <v>159</v>
      </c>
      <c r="B109" s="10">
        <v>2002</v>
      </c>
      <c r="C109" s="180" t="s">
        <v>16</v>
      </c>
      <c r="D109" s="10">
        <v>116725</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81" customFormat="true" ht="12" x14ac:dyDescent="0.2">
      <c r="A110" s="179" t="s">
        <v>159</v>
      </c>
      <c r="B110" s="10">
        <v>2003</v>
      </c>
      <c r="C110" s="182" t="s">
        <v>16</v>
      </c>
      <c r="D110" s="10">
        <v>102783</v>
      </c>
      <c r="E110" s="10"/>
      <c r="F110" s="10"/>
      <c r="G110" s="10"/>
      <c r="H110" s="10"/>
      <c r="I110" s="10"/>
      <c r="J110" s="10">
        <v>100</v>
      </c>
      <c r="K110" s="10"/>
      <c r="L110" s="10"/>
      <c r="M110" s="10"/>
      <c r="N110" s="10"/>
      <c r="O110" s="10"/>
      <c r="P110" s="10">
        <v>100</v>
      </c>
      <c r="Q110" s="10"/>
      <c r="R110" s="10"/>
      <c r="S110" s="10"/>
      <c r="T110" s="10"/>
      <c r="U110" s="10"/>
      <c r="V110" s="10">
        <v>100</v>
      </c>
      <c r="W110" s="183"/>
      <c r="X110" s="183"/>
      <c r="Y110" s="183"/>
      <c r="Z110" s="183"/>
      <c r="AA110" s="183"/>
      <c r="AB110" s="183"/>
      <c r="AC110" s="183"/>
      <c r="AD110" s="183"/>
      <c r="AE110" s="183"/>
    </row>
    <row xmlns:x14ac="http://schemas.microsoft.com/office/spreadsheetml/2009/9/ac" r="111" s="181" customFormat="true" ht="12" x14ac:dyDescent="0.2">
      <c r="A111" s="179" t="s">
        <v>159</v>
      </c>
      <c r="B111" s="10">
        <v>2004</v>
      </c>
      <c r="C111" s="182" t="s">
        <v>16</v>
      </c>
      <c r="D111" s="10">
        <v>104367</v>
      </c>
      <c r="E111" s="10"/>
      <c r="F111" s="10"/>
      <c r="G111" s="10"/>
      <c r="H111" s="10"/>
      <c r="I111" s="10"/>
      <c r="J111" s="10">
        <v>100</v>
      </c>
      <c r="K111" s="10"/>
      <c r="L111" s="10"/>
      <c r="M111" s="10"/>
      <c r="N111" s="10"/>
      <c r="O111" s="10"/>
      <c r="P111" s="10">
        <v>100</v>
      </c>
      <c r="Q111" s="10"/>
      <c r="R111" s="10"/>
      <c r="S111" s="10"/>
      <c r="T111" s="10"/>
      <c r="U111" s="10"/>
      <c r="V111" s="10">
        <v>100</v>
      </c>
      <c r="W111" s="183"/>
      <c r="X111" s="183"/>
      <c r="Y111" s="183"/>
      <c r="Z111" s="183"/>
      <c r="AA111" s="183"/>
      <c r="AB111" s="183"/>
      <c r="AC111" s="183"/>
      <c r="AD111" s="183"/>
      <c r="AE111" s="183"/>
    </row>
    <row xmlns:x14ac="http://schemas.microsoft.com/office/spreadsheetml/2009/9/ac" r="112" s="181" customFormat="true" ht="12" x14ac:dyDescent="0.2">
      <c r="A112" s="179" t="s">
        <v>159</v>
      </c>
      <c r="B112" s="10">
        <v>2005</v>
      </c>
      <c r="C112" s="182" t="s">
        <v>16</v>
      </c>
      <c r="D112" s="10">
        <v>103291</v>
      </c>
      <c r="E112" s="10"/>
      <c r="F112" s="10"/>
      <c r="G112" s="10"/>
      <c r="H112" s="10"/>
      <c r="I112" s="10"/>
      <c r="J112" s="10">
        <v>100</v>
      </c>
      <c r="K112" s="10"/>
      <c r="L112" s="10"/>
      <c r="M112" s="10"/>
      <c r="N112" s="10"/>
      <c r="O112" s="10"/>
      <c r="P112" s="10">
        <v>100</v>
      </c>
      <c r="Q112" s="10"/>
      <c r="R112" s="10"/>
      <c r="S112" s="10"/>
      <c r="T112" s="10"/>
      <c r="U112" s="10"/>
      <c r="V112" s="10">
        <v>100</v>
      </c>
      <c r="W112" s="183"/>
      <c r="X112" s="183"/>
      <c r="Y112" s="183"/>
      <c r="Z112" s="183"/>
      <c r="AA112" s="183"/>
      <c r="AB112" s="183"/>
      <c r="AC112" s="183"/>
      <c r="AD112" s="183"/>
      <c r="AE112" s="183"/>
    </row>
    <row xmlns:x14ac="http://schemas.microsoft.com/office/spreadsheetml/2009/9/ac" r="113" s="181" customFormat="true" ht="12" x14ac:dyDescent="0.2">
      <c r="A113" s="179" t="s">
        <v>159</v>
      </c>
      <c r="B113" s="10">
        <v>2006</v>
      </c>
      <c r="C113" s="182" t="s">
        <v>16</v>
      </c>
      <c r="D113" s="10">
        <v>103139</v>
      </c>
      <c r="E113" s="10"/>
      <c r="F113" s="10"/>
      <c r="G113" s="10"/>
      <c r="H113" s="10"/>
      <c r="I113" s="10"/>
      <c r="J113" s="10">
        <v>100</v>
      </c>
      <c r="K113" s="10"/>
      <c r="L113" s="10"/>
      <c r="M113" s="10"/>
      <c r="N113" s="10"/>
      <c r="O113" s="10"/>
      <c r="P113" s="10">
        <v>100</v>
      </c>
      <c r="Q113" s="10"/>
      <c r="R113" s="10"/>
      <c r="S113" s="10"/>
      <c r="T113" s="10"/>
      <c r="U113" s="10"/>
      <c r="V113" s="10">
        <v>100</v>
      </c>
      <c r="W113" s="183"/>
      <c r="X113" s="183"/>
      <c r="Y113" s="183"/>
      <c r="Z113" s="183"/>
      <c r="AA113" s="183"/>
      <c r="AB113" s="183"/>
      <c r="AC113" s="183"/>
      <c r="AD113" s="183"/>
      <c r="AE113" s="183"/>
    </row>
    <row xmlns:x14ac="http://schemas.microsoft.com/office/spreadsheetml/2009/9/ac" r="114" s="181" customFormat="true" ht="12" x14ac:dyDescent="0.2">
      <c r="A114" s="179" t="s">
        <v>159</v>
      </c>
      <c r="B114" s="10">
        <v>2007</v>
      </c>
      <c r="C114" s="182" t="s">
        <v>16</v>
      </c>
      <c r="D114" s="10">
        <v>105081</v>
      </c>
      <c r="E114" s="10"/>
      <c r="F114" s="10"/>
      <c r="G114" s="10"/>
      <c r="H114" s="10"/>
      <c r="I114" s="10"/>
      <c r="J114" s="10">
        <v>100</v>
      </c>
      <c r="K114" s="10"/>
      <c r="L114" s="10"/>
      <c r="M114" s="10"/>
      <c r="N114" s="10"/>
      <c r="O114" s="10"/>
      <c r="P114" s="10">
        <v>100</v>
      </c>
      <c r="Q114" s="10"/>
      <c r="R114" s="10"/>
      <c r="S114" s="10"/>
      <c r="T114" s="10"/>
      <c r="U114" s="10"/>
      <c r="V114" s="10">
        <v>100</v>
      </c>
      <c r="W114" s="183"/>
      <c r="X114" s="183"/>
      <c r="Y114" s="183"/>
      <c r="Z114" s="183"/>
      <c r="AA114" s="183"/>
      <c r="AB114" s="183"/>
      <c r="AC114" s="183"/>
      <c r="AD114" s="183"/>
      <c r="AE114" s="183"/>
    </row>
    <row xmlns:x14ac="http://schemas.microsoft.com/office/spreadsheetml/2009/9/ac" r="115" s="181" customFormat="true" ht="12" x14ac:dyDescent="0.2">
      <c r="A115" s="179" t="s">
        <v>159</v>
      </c>
      <c r="B115" s="10">
        <v>2008</v>
      </c>
      <c r="C115" s="182" t="s">
        <v>16</v>
      </c>
      <c r="D115" s="10">
        <v>107840</v>
      </c>
      <c r="E115" s="10"/>
      <c r="F115" s="10"/>
      <c r="G115" s="10"/>
      <c r="H115" s="10"/>
      <c r="I115" s="10"/>
      <c r="J115" s="10">
        <v>100</v>
      </c>
      <c r="K115" s="10"/>
      <c r="L115" s="10"/>
      <c r="M115" s="10"/>
      <c r="N115" s="10"/>
      <c r="O115" s="10"/>
      <c r="P115" s="10">
        <v>100</v>
      </c>
      <c r="Q115" s="10"/>
      <c r="R115" s="10"/>
      <c r="S115" s="10"/>
      <c r="T115" s="10"/>
      <c r="U115" s="10"/>
      <c r="V115" s="10">
        <v>100</v>
      </c>
      <c r="W115" s="183"/>
      <c r="X115" s="183"/>
      <c r="Y115" s="183"/>
      <c r="Z115" s="183"/>
      <c r="AA115" s="183"/>
      <c r="AB115" s="183"/>
      <c r="AC115" s="183"/>
      <c r="AD115" s="183"/>
      <c r="AE115" s="183"/>
    </row>
    <row xmlns:x14ac="http://schemas.microsoft.com/office/spreadsheetml/2009/9/ac" r="116" s="181" customFormat="true" ht="12" x14ac:dyDescent="0.2">
      <c r="A116" s="179" t="s">
        <v>159</v>
      </c>
      <c r="B116" s="10">
        <v>2009</v>
      </c>
      <c r="C116" s="184" t="s">
        <v>16</v>
      </c>
      <c r="D116" s="10">
        <v>105744</v>
      </c>
      <c r="E116" s="10"/>
      <c r="F116" s="10"/>
      <c r="G116" s="10"/>
      <c r="H116" s="10"/>
      <c r="I116" s="10"/>
      <c r="J116" s="10">
        <v>100</v>
      </c>
      <c r="K116" s="10"/>
      <c r="L116" s="10"/>
      <c r="M116" s="10"/>
      <c r="N116" s="10"/>
      <c r="O116" s="10"/>
      <c r="P116" s="10">
        <v>100</v>
      </c>
      <c r="Q116" s="10"/>
      <c r="R116" s="10"/>
      <c r="S116" s="10"/>
      <c r="T116" s="10"/>
      <c r="U116" s="10"/>
      <c r="V116" s="10">
        <v>100</v>
      </c>
      <c r="W116" s="184"/>
      <c r="X116" s="184"/>
      <c r="Y116" s="184"/>
      <c r="Z116" s="184"/>
      <c r="AA116" s="184"/>
      <c r="AB116" s="184"/>
      <c r="AC116" s="184"/>
    </row>
    <row xmlns:x14ac="http://schemas.microsoft.com/office/spreadsheetml/2009/9/ac" r="117" s="181" customFormat="true" ht="12" x14ac:dyDescent="0.2">
      <c r="A117" s="179" t="s">
        <v>159</v>
      </c>
      <c r="B117" s="10">
        <v>2010</v>
      </c>
      <c r="C117" s="184" t="s">
        <v>16</v>
      </c>
      <c r="D117" s="10">
        <v>103777</v>
      </c>
      <c r="E117" s="10"/>
      <c r="F117" s="10"/>
      <c r="G117" s="10"/>
      <c r="H117" s="10"/>
      <c r="I117" s="10"/>
      <c r="J117" s="10">
        <v>100</v>
      </c>
      <c r="K117" s="10"/>
      <c r="L117" s="10"/>
      <c r="M117" s="10"/>
      <c r="N117" s="10"/>
      <c r="O117" s="10"/>
      <c r="P117" s="10">
        <v>100</v>
      </c>
      <c r="Q117" s="10"/>
      <c r="R117" s="10"/>
      <c r="S117" s="10"/>
      <c r="T117" s="10"/>
      <c r="U117" s="10"/>
      <c r="V117" s="10">
        <v>100</v>
      </c>
      <c r="W117" s="184"/>
      <c r="X117" s="184"/>
      <c r="Y117" s="184"/>
      <c r="Z117" s="184"/>
      <c r="AA117" s="184"/>
      <c r="AB117" s="184"/>
      <c r="AC117" s="184"/>
    </row>
    <row xmlns:x14ac="http://schemas.microsoft.com/office/spreadsheetml/2009/9/ac" r="118" s="181" customFormat="true" ht="12" x14ac:dyDescent="0.2">
      <c r="A118" s="179" t="s">
        <v>159</v>
      </c>
      <c r="B118" s="10">
        <v>2011</v>
      </c>
      <c r="C118" s="184" t="s">
        <v>16</v>
      </c>
      <c r="D118" s="10">
        <v>111525</v>
      </c>
      <c r="E118" s="10"/>
      <c r="F118" s="10"/>
      <c r="G118" s="10"/>
      <c r="H118" s="10"/>
      <c r="I118" s="10"/>
      <c r="J118" s="10">
        <v>100</v>
      </c>
      <c r="K118" s="10"/>
      <c r="L118" s="10"/>
      <c r="M118" s="10"/>
      <c r="N118" s="10"/>
      <c r="O118" s="10"/>
      <c r="P118" s="10">
        <v>100</v>
      </c>
      <c r="Q118" s="10"/>
      <c r="R118" s="10"/>
      <c r="S118" s="10"/>
      <c r="T118" s="10"/>
      <c r="U118" s="10"/>
      <c r="V118" s="10">
        <v>100</v>
      </c>
      <c r="W118" s="184"/>
      <c r="X118" s="184"/>
      <c r="Y118" s="184"/>
      <c r="Z118" s="184"/>
      <c r="AA118" s="184"/>
      <c r="AB118" s="184"/>
      <c r="AC118" s="184"/>
      <c r="AD118" s="184"/>
    </row>
    <row xmlns:x14ac="http://schemas.microsoft.com/office/spreadsheetml/2009/9/ac" r="119" s="181" customFormat="true" ht="12" x14ac:dyDescent="0.2">
      <c r="A119" s="179" t="s">
        <v>159</v>
      </c>
      <c r="B119" s="10">
        <v>2012</v>
      </c>
      <c r="C119" s="184" t="s">
        <v>16</v>
      </c>
      <c r="D119" s="10">
        <v>121033</v>
      </c>
      <c r="E119" s="10"/>
      <c r="F119" s="10"/>
      <c r="G119" s="10"/>
      <c r="H119" s="10"/>
      <c r="I119" s="10"/>
      <c r="J119" s="10">
        <v>100</v>
      </c>
      <c r="K119" s="10"/>
      <c r="L119" s="10"/>
      <c r="M119" s="10"/>
      <c r="N119" s="10"/>
      <c r="O119" s="10"/>
      <c r="P119" s="10">
        <v>100</v>
      </c>
      <c r="Q119" s="10"/>
      <c r="R119" s="10"/>
      <c r="S119" s="10"/>
      <c r="T119" s="10"/>
      <c r="U119" s="10"/>
      <c r="V119" s="10">
        <v>100</v>
      </c>
      <c r="W119" s="184"/>
      <c r="X119" s="184"/>
      <c r="Y119" s="184"/>
      <c r="Z119" s="184"/>
      <c r="AA119" s="184"/>
      <c r="AB119" s="184"/>
      <c r="AC119" s="184"/>
      <c r="AD119" s="184"/>
    </row>
    <row xmlns:x14ac="http://schemas.microsoft.com/office/spreadsheetml/2009/9/ac" r="120" s="181" customFormat="true" ht="12" x14ac:dyDescent="0.2">
      <c r="A120" s="179" t="s">
        <v>159</v>
      </c>
      <c r="B120" s="10">
        <v>2013</v>
      </c>
      <c r="C120" s="184" t="s">
        <v>16</v>
      </c>
      <c r="D120" s="10">
        <v>125638</v>
      </c>
      <c r="E120" s="10"/>
      <c r="F120" s="10"/>
      <c r="G120" s="10"/>
      <c r="H120" s="10"/>
      <c r="I120" s="10"/>
      <c r="J120" s="10">
        <v>100</v>
      </c>
      <c r="K120" s="10"/>
      <c r="L120" s="10"/>
      <c r="M120" s="10"/>
      <c r="N120" s="10"/>
      <c r="O120" s="10"/>
      <c r="P120" s="10">
        <v>100</v>
      </c>
      <c r="Q120" s="10"/>
      <c r="R120" s="10"/>
      <c r="S120" s="10"/>
      <c r="T120" s="10"/>
      <c r="U120" s="10"/>
      <c r="V120" s="10">
        <v>100</v>
      </c>
      <c r="W120" s="184"/>
      <c r="X120" s="184"/>
      <c r="Y120" s="184"/>
      <c r="Z120" s="184"/>
      <c r="AA120" s="184"/>
      <c r="AB120" s="184"/>
      <c r="AC120" s="184"/>
      <c r="AD120" s="184"/>
    </row>
    <row xmlns:x14ac="http://schemas.microsoft.com/office/spreadsheetml/2009/9/ac" r="121" s="181" customFormat="true" ht="12" x14ac:dyDescent="0.2">
      <c r="A121" s="179" t="s">
        <v>159</v>
      </c>
      <c r="B121" s="10">
        <v>2014</v>
      </c>
      <c r="C121" s="184" t="s">
        <v>16</v>
      </c>
      <c r="D121" s="10">
        <v>135066</v>
      </c>
      <c r="E121" s="10"/>
      <c r="F121" s="10"/>
      <c r="G121" s="10"/>
      <c r="H121" s="10"/>
      <c r="I121" s="10"/>
      <c r="J121" s="10">
        <v>100</v>
      </c>
      <c r="K121" s="10"/>
      <c r="L121" s="10"/>
      <c r="M121" s="10"/>
      <c r="N121" s="10"/>
      <c r="O121" s="10"/>
      <c r="P121" s="10">
        <v>100</v>
      </c>
      <c r="Q121" s="10"/>
      <c r="R121" s="10"/>
      <c r="S121" s="10"/>
      <c r="T121" s="10"/>
      <c r="U121" s="10"/>
      <c r="V121" s="10">
        <v>100</v>
      </c>
      <c r="W121" s="184"/>
      <c r="X121" s="184"/>
      <c r="Y121" s="184"/>
      <c r="Z121" s="184"/>
      <c r="AA121" s="184"/>
      <c r="AB121" s="184"/>
      <c r="AC121" s="184"/>
      <c r="AD121" s="184"/>
    </row>
    <row xmlns:x14ac="http://schemas.microsoft.com/office/spreadsheetml/2009/9/ac" r="122" s="181" customFormat="true" ht="12" x14ac:dyDescent="0.2">
      <c r="A122" s="179" t="s">
        <v>159</v>
      </c>
      <c r="B122" s="10">
        <v>2015</v>
      </c>
      <c r="C122" s="184" t="s">
        <v>16</v>
      </c>
      <c r="D122" s="10">
        <v>139790</v>
      </c>
      <c r="E122" s="10"/>
      <c r="F122" s="10"/>
      <c r="G122" s="10"/>
      <c r="H122" s="10"/>
      <c r="I122" s="10"/>
      <c r="J122" s="10">
        <v>100</v>
      </c>
      <c r="K122" s="10"/>
      <c r="L122" s="10"/>
      <c r="M122" s="10"/>
      <c r="N122" s="10"/>
      <c r="O122" s="10"/>
      <c r="P122" s="10">
        <v>100</v>
      </c>
      <c r="Q122" s="10"/>
      <c r="R122" s="10"/>
      <c r="S122" s="10"/>
      <c r="T122" s="10"/>
      <c r="U122" s="10"/>
      <c r="V122" s="10">
        <v>100</v>
      </c>
      <c r="W122" s="184"/>
      <c r="X122" s="184"/>
      <c r="Y122" s="184"/>
      <c r="Z122" s="184"/>
      <c r="AA122" s="184"/>
      <c r="AB122" s="184"/>
      <c r="AC122" s="184"/>
      <c r="AD122" s="184"/>
    </row>
    <row xmlns:x14ac="http://schemas.microsoft.com/office/spreadsheetml/2009/9/ac" r="123" s="181" customFormat="true" ht="12" x14ac:dyDescent="0.2">
      <c r="A123" s="179" t="s">
        <v>159</v>
      </c>
      <c r="B123" s="10">
        <v>2016</v>
      </c>
      <c r="C123" s="184" t="s">
        <v>16</v>
      </c>
      <c r="D123" s="10">
        <v>144746</v>
      </c>
      <c r="E123" s="10"/>
      <c r="F123" s="10"/>
      <c r="G123" s="10"/>
      <c r="H123" s="10"/>
      <c r="I123" s="10"/>
      <c r="J123" s="10">
        <v>100</v>
      </c>
      <c r="K123" s="10"/>
      <c r="L123" s="10"/>
      <c r="M123" s="10"/>
      <c r="N123" s="10"/>
      <c r="O123" s="10"/>
      <c r="P123" s="10">
        <v>100</v>
      </c>
      <c r="Q123" s="10"/>
      <c r="R123" s="10"/>
      <c r="S123" s="10"/>
      <c r="T123" s="10"/>
      <c r="U123" s="10"/>
      <c r="V123" s="10">
        <v>100</v>
      </c>
      <c r="W123" s="184"/>
      <c r="X123" s="184"/>
      <c r="Y123" s="184"/>
      <c r="Z123" s="184"/>
      <c r="AA123" s="184"/>
      <c r="AB123" s="184"/>
      <c r="AC123" s="184"/>
      <c r="AD123" s="184"/>
    </row>
    <row xmlns:x14ac="http://schemas.microsoft.com/office/spreadsheetml/2009/9/ac" r="124" s="181" customFormat="true" ht="12" x14ac:dyDescent="0.2">
      <c r="A124" s="179" t="s">
        <v>159</v>
      </c>
      <c r="B124" s="10">
        <v>2017</v>
      </c>
      <c r="C124" s="184" t="s">
        <v>16</v>
      </c>
      <c r="D124" s="10">
        <v>152437</v>
      </c>
      <c r="E124" s="10"/>
      <c r="F124" s="10"/>
      <c r="G124" s="10"/>
      <c r="H124" s="10"/>
      <c r="I124" s="10"/>
      <c r="J124" s="10">
        <v>100</v>
      </c>
      <c r="K124" s="10"/>
      <c r="L124" s="10"/>
      <c r="M124" s="10"/>
      <c r="N124" s="10"/>
      <c r="O124" s="10"/>
      <c r="P124" s="10">
        <v>100</v>
      </c>
      <c r="Q124" s="10"/>
      <c r="R124" s="10"/>
      <c r="S124" s="10"/>
      <c r="T124" s="10"/>
      <c r="U124" s="10"/>
      <c r="V124" s="10">
        <v>100</v>
      </c>
      <c r="W124" s="184"/>
      <c r="X124" s="184"/>
      <c r="Y124" s="184"/>
      <c r="Z124" s="184"/>
      <c r="AA124" s="184"/>
      <c r="AB124" s="184"/>
      <c r="AC124" s="184"/>
      <c r="AD124" s="184"/>
    </row>
    <row xmlns:x14ac="http://schemas.microsoft.com/office/spreadsheetml/2009/9/ac" r="125" s="181" customFormat="true" ht="12" x14ac:dyDescent="0.2">
      <c r="A125" s="179" t="s">
        <v>159</v>
      </c>
      <c r="B125" s="10">
        <v>2018</v>
      </c>
      <c r="C125" s="184" t="s">
        <v>16</v>
      </c>
      <c r="D125" s="10">
        <v>163705</v>
      </c>
      <c r="E125" s="10"/>
      <c r="F125" s="10"/>
      <c r="G125" s="10"/>
      <c r="H125" s="10"/>
      <c r="I125" s="10"/>
      <c r="J125" s="10">
        <v>100</v>
      </c>
      <c r="K125" s="10"/>
      <c r="L125" s="10"/>
      <c r="M125" s="10"/>
      <c r="N125" s="10"/>
      <c r="O125" s="10"/>
      <c r="P125" s="10">
        <v>100</v>
      </c>
      <c r="Q125" s="10"/>
      <c r="R125" s="10"/>
      <c r="S125" s="10"/>
      <c r="T125" s="10"/>
      <c r="U125" s="10"/>
      <c r="V125" s="10">
        <v>100</v>
      </c>
      <c r="W125" s="184"/>
      <c r="X125" s="184"/>
      <c r="Y125" s="184"/>
      <c r="Z125" s="184"/>
      <c r="AA125" s="184"/>
      <c r="AB125" s="184"/>
      <c r="AC125" s="184"/>
      <c r="AD125" s="184"/>
    </row>
    <row xmlns:x14ac="http://schemas.microsoft.com/office/spreadsheetml/2009/9/ac" r="126" s="181" customFormat="true" ht="12" x14ac:dyDescent="0.2">
      <c r="A126" s="179" t="s">
        <v>159</v>
      </c>
      <c r="B126" s="10">
        <v>2019</v>
      </c>
      <c r="C126" s="184" t="s">
        <v>16</v>
      </c>
      <c r="D126" s="10">
        <v>171460</v>
      </c>
      <c r="E126" s="10"/>
      <c r="F126" s="10"/>
      <c r="G126" s="10"/>
      <c r="H126" s="10"/>
      <c r="I126" s="10"/>
      <c r="J126" s="10">
        <v>100</v>
      </c>
      <c r="K126" s="10"/>
      <c r="L126" s="10"/>
      <c r="M126" s="10"/>
      <c r="N126" s="10"/>
      <c r="O126" s="10"/>
      <c r="P126" s="10">
        <v>100</v>
      </c>
      <c r="Q126" s="10"/>
      <c r="R126" s="10"/>
      <c r="S126" s="10"/>
      <c r="T126" s="10"/>
      <c r="U126" s="10"/>
      <c r="V126" s="10">
        <v>100</v>
      </c>
      <c r="W126" s="184"/>
      <c r="X126" s="184"/>
      <c r="Y126" s="184"/>
      <c r="Z126" s="184"/>
      <c r="AA126" s="184"/>
      <c r="AB126" s="184"/>
      <c r="AC126" s="184"/>
      <c r="AD126" s="184"/>
    </row>
    <row xmlns:x14ac="http://schemas.microsoft.com/office/spreadsheetml/2009/9/ac" r="127" s="181" customFormat="true" ht="12" x14ac:dyDescent="0.2">
      <c r="A127" s="179" t="s">
        <v>159</v>
      </c>
      <c r="B127" s="10">
        <v>2020</v>
      </c>
      <c r="C127" s="184" t="s">
        <v>16</v>
      </c>
      <c r="D127" s="10">
        <v>186740</v>
      </c>
      <c r="E127" s="10"/>
      <c r="F127" s="10"/>
      <c r="G127" s="10"/>
      <c r="H127" s="10"/>
      <c r="I127" s="10"/>
      <c r="J127" s="10">
        <v>100</v>
      </c>
      <c r="K127" s="10"/>
      <c r="L127" s="10"/>
      <c r="M127" s="10"/>
      <c r="N127" s="10"/>
      <c r="O127" s="10"/>
      <c r="P127" s="10">
        <v>100</v>
      </c>
      <c r="Q127" s="10"/>
      <c r="R127" s="10"/>
      <c r="S127" s="10"/>
      <c r="T127" s="10"/>
      <c r="U127" s="10"/>
      <c r="V127" s="10">
        <v>100</v>
      </c>
      <c r="W127" s="184"/>
      <c r="X127" s="184"/>
      <c r="Y127" s="184"/>
      <c r="Z127" s="184"/>
      <c r="AA127" s="184"/>
      <c r="AB127" s="184"/>
      <c r="AC127" s="184"/>
      <c r="AD127" s="184"/>
    </row>
    <row xmlns:x14ac="http://schemas.microsoft.com/office/spreadsheetml/2009/9/ac" r="128" s="181" customFormat="true" ht="12" x14ac:dyDescent="0.2">
      <c r="A128" s="184" t="s">
        <v>159</v>
      </c>
      <c r="B128" s="10">
        <v>2021</v>
      </c>
      <c r="C128" s="184" t="s">
        <v>16</v>
      </c>
      <c r="D128" s="10">
        <v>188671</v>
      </c>
      <c r="E128" s="10"/>
      <c r="F128" s="10"/>
      <c r="G128" s="10"/>
      <c r="H128" s="10"/>
      <c r="I128" s="10"/>
      <c r="J128" s="10">
        <v>100</v>
      </c>
      <c r="K128" s="10"/>
      <c r="L128" s="10"/>
      <c r="M128" s="10"/>
      <c r="N128" s="10"/>
      <c r="O128" s="10"/>
      <c r="P128" s="10">
        <v>100</v>
      </c>
      <c r="Q128" s="10"/>
      <c r="R128" s="10"/>
      <c r="S128" s="10"/>
      <c r="T128" s="10"/>
      <c r="U128" s="10"/>
      <c r="V128" s="10">
        <v>100</v>
      </c>
      <c r="W128" s="184"/>
      <c r="X128" s="184"/>
      <c r="Y128" s="184"/>
      <c r="Z128" s="184"/>
      <c r="AA128" s="184"/>
      <c r="AB128" s="184"/>
      <c r="AC128" s="184"/>
      <c r="AD128" s="184"/>
    </row>
    <row xmlns:x14ac="http://schemas.microsoft.com/office/spreadsheetml/2009/9/ac" r="129" s="181" customFormat="true" ht="12" x14ac:dyDescent="0.2">
      <c r="A129" s="184" t="s">
        <v>159</v>
      </c>
      <c r="B129" s="10">
        <v>2022</v>
      </c>
      <c r="C129" s="184" t="s">
        <v>16</v>
      </c>
      <c r="D129" s="10">
        <v>189563</v>
      </c>
      <c r="E129" s="10"/>
      <c r="F129" s="10"/>
      <c r="G129" s="10"/>
      <c r="H129" s="10"/>
      <c r="I129" s="10"/>
      <c r="J129" s="10">
        <v>100</v>
      </c>
      <c r="K129" s="10"/>
      <c r="L129" s="10"/>
      <c r="M129" s="10"/>
      <c r="N129" s="10"/>
      <c r="O129" s="10"/>
      <c r="P129" s="10">
        <v>100</v>
      </c>
      <c r="Q129" s="10"/>
      <c r="R129" s="10"/>
      <c r="S129" s="10"/>
      <c r="T129" s="10"/>
      <c r="U129" s="10"/>
      <c r="V129" s="10">
        <v>100</v>
      </c>
      <c r="W129" s="184"/>
      <c r="X129" s="184"/>
      <c r="Y129" s="184"/>
      <c r="Z129" s="184"/>
      <c r="AA129" s="184"/>
      <c r="AB129" s="184"/>
      <c r="AC129" s="184"/>
      <c r="AD129" s="184"/>
    </row>
    <row xmlns:x14ac="http://schemas.microsoft.com/office/spreadsheetml/2009/9/ac" r="130" s="181" customFormat="true" ht="12" x14ac:dyDescent="0.2">
      <c r="A130" s="184" t="s">
        <v>159</v>
      </c>
      <c r="B130" s="10">
        <v>2023</v>
      </c>
      <c r="C130" s="184" t="s">
        <v>16</v>
      </c>
      <c r="D130" s="10">
        <v>177506</v>
      </c>
      <c r="E130" s="10"/>
      <c r="F130" s="10"/>
      <c r="G130" s="10"/>
      <c r="H130" s="10"/>
      <c r="I130" s="10"/>
      <c r="J130" s="10">
        <v>100</v>
      </c>
      <c r="K130" s="10"/>
      <c r="L130" s="10"/>
      <c r="M130" s="10"/>
      <c r="N130" s="10"/>
      <c r="O130" s="10"/>
      <c r="P130" s="10">
        <v>100</v>
      </c>
      <c r="Q130" s="10"/>
      <c r="R130" s="10"/>
      <c r="S130" s="10"/>
      <c r="T130" s="10"/>
      <c r="U130" s="10"/>
      <c r="V130" s="10">
        <v>100</v>
      </c>
      <c r="W130" s="184"/>
      <c r="X130" s="184"/>
      <c r="Y130" s="184"/>
      <c r="Z130" s="184"/>
      <c r="AA130" s="184"/>
      <c r="AB130" s="184"/>
      <c r="AC130" s="184"/>
      <c r="AD130" s="184"/>
    </row>
    <row xmlns:x14ac="http://schemas.microsoft.com/office/spreadsheetml/2009/9/ac" r="131" s="181" customFormat="true" ht="12" x14ac:dyDescent="0.2">
      <c r="A131" s="184" t="s">
        <v>159</v>
      </c>
      <c r="B131" s="10">
        <v>2024</v>
      </c>
      <c r="C131" s="184" t="s">
        <v>16</v>
      </c>
      <c r="D131" s="10"/>
      <c r="E131" s="10"/>
      <c r="F131" s="10"/>
      <c r="G131" s="10"/>
      <c r="H131" s="10"/>
      <c r="I131" s="10"/>
      <c r="J131" s="10"/>
      <c r="K131" s="10"/>
      <c r="L131" s="10"/>
      <c r="M131" s="10"/>
      <c r="N131" s="10"/>
      <c r="O131" s="10"/>
      <c r="P131" s="10"/>
      <c r="Q131" s="10"/>
      <c r="R131" s="10"/>
      <c r="S131" s="10"/>
      <c r="T131" s="10"/>
      <c r="U131" s="10"/>
      <c r="V131" s="10"/>
      <c r="W131" s="184"/>
      <c r="X131" s="184"/>
      <c r="Y131" s="184"/>
      <c r="Z131" s="184"/>
      <c r="AA131" s="184"/>
      <c r="AB131" s="184"/>
      <c r="AC131" s="184"/>
      <c r="AD131" s="184"/>
    </row>
    <row xmlns:x14ac="http://schemas.microsoft.com/office/spreadsheetml/2009/9/ac" r="132" s="181" customFormat="true" ht="12" x14ac:dyDescent="0.2">
      <c r="A132" s="184" t="s">
        <v>159</v>
      </c>
      <c r="B132" s="10">
        <v>2025</v>
      </c>
      <c r="C132" s="184" t="s">
        <v>16</v>
      </c>
      <c r="D132" s="10"/>
      <c r="E132" s="10"/>
      <c r="F132" s="10"/>
      <c r="G132" s="10"/>
      <c r="H132" s="10"/>
      <c r="I132" s="10"/>
      <c r="J132" s="10"/>
      <c r="K132" s="10"/>
      <c r="L132" s="10"/>
      <c r="M132" s="10"/>
      <c r="N132" s="10"/>
      <c r="O132" s="10"/>
      <c r="P132" s="10"/>
      <c r="Q132" s="10"/>
      <c r="R132" s="10"/>
      <c r="S132" s="10"/>
      <c r="T132" s="10"/>
      <c r="U132" s="10"/>
      <c r="V132" s="10"/>
      <c r="W132" s="184"/>
      <c r="X132" s="184"/>
      <c r="Y132" s="184"/>
      <c r="Z132" s="184"/>
      <c r="AA132" s="184"/>
      <c r="AB132" s="184"/>
      <c r="AC132" s="184"/>
      <c r="AD132" s="184"/>
    </row>
    <row xmlns:x14ac="http://schemas.microsoft.com/office/spreadsheetml/2009/9/ac" r="133" s="181" customFormat="true" ht="12" x14ac:dyDescent="0.2">
      <c r="A133" s="184" t="s">
        <v>159</v>
      </c>
      <c r="B133" s="10">
        <v>2026</v>
      </c>
      <c r="C133" s="184" t="s">
        <v>16</v>
      </c>
      <c r="D133" s="10"/>
      <c r="E133" s="10"/>
      <c r="F133" s="10"/>
      <c r="G133" s="10"/>
      <c r="H133" s="10"/>
      <c r="I133" s="10"/>
      <c r="J133" s="10"/>
      <c r="K133" s="10"/>
      <c r="L133" s="10"/>
      <c r="M133" s="10"/>
      <c r="N133" s="10"/>
      <c r="O133" s="10"/>
      <c r="P133" s="10"/>
      <c r="Q133" s="10"/>
      <c r="R133" s="10"/>
      <c r="S133" s="10"/>
      <c r="T133" s="10"/>
      <c r="U133" s="10"/>
      <c r="V133" s="10"/>
      <c r="W133" s="184"/>
      <c r="X133" s="184"/>
      <c r="Y133" s="184"/>
      <c r="Z133" s="184"/>
      <c r="AA133" s="184"/>
      <c r="AB133" s="184"/>
      <c r="AC133" s="184"/>
      <c r="AD133" s="184"/>
    </row>
    <row xmlns:x14ac="http://schemas.microsoft.com/office/spreadsheetml/2009/9/ac" r="134" s="181" customFormat="true" ht="12" x14ac:dyDescent="0.2">
      <c r="A134" s="184" t="s">
        <v>159</v>
      </c>
      <c r="B134" s="10">
        <v>2027</v>
      </c>
      <c r="C134" s="184" t="s">
        <v>16</v>
      </c>
      <c r="D134" s="10"/>
      <c r="E134" s="10"/>
      <c r="F134" s="10"/>
      <c r="G134" s="10"/>
      <c r="H134" s="10"/>
      <c r="I134" s="10"/>
      <c r="J134" s="10"/>
      <c r="K134" s="10"/>
      <c r="L134" s="10"/>
      <c r="M134" s="10"/>
      <c r="N134" s="10"/>
      <c r="O134" s="10"/>
      <c r="P134" s="10"/>
      <c r="Q134" s="10"/>
      <c r="R134" s="10"/>
      <c r="S134" s="10"/>
      <c r="T134" s="10"/>
      <c r="U134" s="10"/>
      <c r="V134" s="10"/>
      <c r="W134" s="184"/>
      <c r="X134" s="184"/>
      <c r="Y134" s="184"/>
      <c r="Z134" s="184"/>
      <c r="AA134" s="184"/>
      <c r="AB134" s="184"/>
      <c r="AC134" s="184"/>
      <c r="AD134" s="184"/>
    </row>
    <row xmlns:x14ac="http://schemas.microsoft.com/office/spreadsheetml/2009/9/ac" r="135" s="181" customFormat="true" ht="12" x14ac:dyDescent="0.2">
      <c r="A135" s="184" t="s">
        <v>159</v>
      </c>
      <c r="B135" s="10">
        <v>2028</v>
      </c>
      <c r="C135" s="184" t="s">
        <v>16</v>
      </c>
      <c r="D135" s="10"/>
      <c r="E135" s="10"/>
      <c r="F135" s="10"/>
      <c r="G135" s="10"/>
      <c r="H135" s="10"/>
      <c r="I135" s="10"/>
      <c r="J135" s="10"/>
      <c r="K135" s="10"/>
      <c r="L135" s="10"/>
      <c r="M135" s="10"/>
      <c r="N135" s="10"/>
      <c r="O135" s="10"/>
      <c r="P135" s="10"/>
      <c r="Q135" s="10"/>
      <c r="R135" s="10"/>
      <c r="S135" s="10"/>
      <c r="T135" s="10"/>
      <c r="U135" s="10"/>
      <c r="V135" s="10"/>
      <c r="W135" s="184"/>
      <c r="X135" s="184"/>
      <c r="Y135" s="184"/>
      <c r="Z135" s="184"/>
      <c r="AA135" s="184"/>
      <c r="AB135" s="184"/>
      <c r="AC135" s="184"/>
      <c r="AD135" s="184"/>
    </row>
    <row xmlns:x14ac="http://schemas.microsoft.com/office/spreadsheetml/2009/9/ac" r="136" s="181" customFormat="true" ht="12" x14ac:dyDescent="0.2">
      <c r="A136" s="184" t="s">
        <v>159</v>
      </c>
      <c r="B136" s="10">
        <v>2029</v>
      </c>
      <c r="C136" s="184" t="s">
        <v>16</v>
      </c>
      <c r="D136" s="10"/>
      <c r="E136" s="10"/>
      <c r="F136" s="10"/>
      <c r="G136" s="10"/>
      <c r="H136" s="10"/>
      <c r="I136" s="10"/>
      <c r="J136" s="10"/>
      <c r="K136" s="10"/>
      <c r="L136" s="10"/>
      <c r="M136" s="10"/>
      <c r="N136" s="10"/>
      <c r="O136" s="10"/>
      <c r="P136" s="10"/>
      <c r="Q136" s="10"/>
      <c r="R136" s="10"/>
      <c r="S136" s="10"/>
      <c r="T136" s="10"/>
      <c r="U136" s="10"/>
      <c r="V136" s="10"/>
      <c r="W136" s="184"/>
      <c r="X136" s="184"/>
      <c r="Y136" s="184"/>
      <c r="Z136" s="184"/>
      <c r="AA136" s="184"/>
      <c r="AB136" s="184"/>
      <c r="AC136" s="184"/>
      <c r="AD136" s="184"/>
    </row>
    <row xmlns:x14ac="http://schemas.microsoft.com/office/spreadsheetml/2009/9/ac" r="137" s="181" customFormat="true" ht="12" x14ac:dyDescent="0.2">
      <c r="A137" s="184" t="s">
        <v>159</v>
      </c>
      <c r="B137" s="10">
        <v>2030</v>
      </c>
      <c r="C137" s="184" t="s">
        <v>16</v>
      </c>
      <c r="D137" s="10"/>
      <c r="E137" s="10"/>
      <c r="F137" s="10"/>
      <c r="G137" s="10"/>
      <c r="H137" s="10"/>
      <c r="I137" s="10"/>
      <c r="J137" s="10"/>
      <c r="K137" s="10"/>
      <c r="L137" s="10"/>
      <c r="M137" s="10"/>
      <c r="N137" s="10"/>
      <c r="O137" s="10"/>
      <c r="P137" s="10"/>
      <c r="Q137" s="10"/>
      <c r="R137" s="10"/>
      <c r="S137" s="10"/>
      <c r="T137" s="10"/>
      <c r="U137" s="10"/>
      <c r="V137" s="10"/>
      <c r="W137" s="184"/>
      <c r="X137" s="184"/>
      <c r="Y137" s="184"/>
      <c r="Z137" s="184"/>
      <c r="AA137" s="184"/>
      <c r="AB137" s="184"/>
      <c r="AC137" s="184"/>
      <c r="AD137" s="184"/>
    </row>
    <row xmlns:x14ac="http://schemas.microsoft.com/office/spreadsheetml/2009/9/ac" r="138" s="181" customFormat="true" ht="12" x14ac:dyDescent="0.2">
      <c r="A138" s="184" t="s">
        <v>159</v>
      </c>
      <c r="B138" s="10">
        <v>2000</v>
      </c>
      <c r="C138" s="184" t="s">
        <v>17</v>
      </c>
      <c r="D138" s="10">
        <v>341144</v>
      </c>
      <c r="E138" s="10">
        <v>100</v>
      </c>
      <c r="F138" s="10">
        <v>100</v>
      </c>
      <c r="G138" s="10">
        <v>100</v>
      </c>
      <c r="H138" s="10">
        <v>0</v>
      </c>
      <c r="I138" s="10">
        <v>0</v>
      </c>
      <c r="J138" s="10">
        <v>0</v>
      </c>
      <c r="K138" s="10">
        <v>100</v>
      </c>
      <c r="L138" s="10"/>
      <c r="M138" s="10"/>
      <c r="N138" s="10"/>
      <c r="O138" s="10">
        <v>0</v>
      </c>
      <c r="P138" s="10">
        <v>100</v>
      </c>
      <c r="Q138" s="10">
        <v>100</v>
      </c>
      <c r="R138" s="10">
        <v>100</v>
      </c>
      <c r="S138" s="10">
        <v>100</v>
      </c>
      <c r="T138" s="10">
        <v>0</v>
      </c>
      <c r="U138" s="10">
        <v>0</v>
      </c>
      <c r="V138" s="10">
        <v>0</v>
      </c>
      <c r="W138" s="184"/>
      <c r="X138" s="184"/>
      <c r="Y138" s="184"/>
      <c r="Z138" s="184"/>
      <c r="AA138" s="184"/>
      <c r="AB138" s="184"/>
      <c r="AC138" s="184"/>
      <c r="AD138" s="184"/>
    </row>
    <row xmlns:x14ac="http://schemas.microsoft.com/office/spreadsheetml/2009/9/ac" r="139" s="181" customFormat="true" ht="12" x14ac:dyDescent="0.2">
      <c r="A139" s="184" t="s">
        <v>159</v>
      </c>
      <c r="B139" s="10">
        <v>2001</v>
      </c>
      <c r="C139" s="184" t="s">
        <v>17</v>
      </c>
      <c r="D139" s="10">
        <v>340265</v>
      </c>
      <c r="E139" s="10">
        <v>100</v>
      </c>
      <c r="F139" s="10">
        <v>100</v>
      </c>
      <c r="G139" s="10">
        <v>100</v>
      </c>
      <c r="H139" s="10">
        <v>0</v>
      </c>
      <c r="I139" s="10">
        <v>0</v>
      </c>
      <c r="J139" s="10">
        <v>0</v>
      </c>
      <c r="K139" s="10">
        <v>100</v>
      </c>
      <c r="L139" s="10"/>
      <c r="M139" s="10"/>
      <c r="N139" s="10"/>
      <c r="O139" s="10">
        <v>0</v>
      </c>
      <c r="P139" s="10">
        <v>100</v>
      </c>
      <c r="Q139" s="10">
        <v>100</v>
      </c>
      <c r="R139" s="10">
        <v>100</v>
      </c>
      <c r="S139" s="10">
        <v>100</v>
      </c>
      <c r="T139" s="10">
        <v>0</v>
      </c>
      <c r="U139" s="10">
        <v>0</v>
      </c>
      <c r="V139" s="10">
        <v>0</v>
      </c>
      <c r="W139" s="184"/>
      <c r="X139" s="184"/>
      <c r="Y139" s="184"/>
      <c r="Z139" s="184"/>
      <c r="AA139" s="184"/>
      <c r="AB139" s="184"/>
      <c r="AC139" s="184"/>
      <c r="AD139" s="184"/>
    </row>
    <row xmlns:x14ac="http://schemas.microsoft.com/office/spreadsheetml/2009/9/ac" r="140" s="181" customFormat="true" ht="12" x14ac:dyDescent="0.2">
      <c r="A140" s="184" t="s">
        <v>159</v>
      </c>
      <c r="B140" s="10">
        <v>2002</v>
      </c>
      <c r="C140" s="184" t="s">
        <v>17</v>
      </c>
      <c r="D140" s="10">
        <v>340498</v>
      </c>
      <c r="E140" s="10">
        <v>100</v>
      </c>
      <c r="F140" s="10">
        <v>100</v>
      </c>
      <c r="G140" s="10">
        <v>100</v>
      </c>
      <c r="H140" s="10">
        <v>0</v>
      </c>
      <c r="I140" s="10">
        <v>0</v>
      </c>
      <c r="J140" s="10">
        <v>0</v>
      </c>
      <c r="K140" s="10">
        <v>100</v>
      </c>
      <c r="L140" s="10"/>
      <c r="M140" s="10"/>
      <c r="N140" s="10"/>
      <c r="O140" s="10">
        <v>0</v>
      </c>
      <c r="P140" s="10">
        <v>100</v>
      </c>
      <c r="Q140" s="10">
        <v>100</v>
      </c>
      <c r="R140" s="10">
        <v>100</v>
      </c>
      <c r="S140" s="10">
        <v>100</v>
      </c>
      <c r="T140" s="10">
        <v>0</v>
      </c>
      <c r="U140" s="10">
        <v>0</v>
      </c>
      <c r="V140" s="10">
        <v>0</v>
      </c>
      <c r="W140" s="184"/>
      <c r="X140" s="184"/>
      <c r="Y140" s="184"/>
      <c r="Z140" s="184"/>
      <c r="AA140" s="184"/>
      <c r="AB140" s="184"/>
      <c r="AC140" s="184"/>
      <c r="AD140" s="184"/>
    </row>
    <row xmlns:x14ac="http://schemas.microsoft.com/office/spreadsheetml/2009/9/ac" r="141" s="181" customFormat="true" ht="12" x14ac:dyDescent="0.2">
      <c r="A141" s="184" t="s">
        <v>159</v>
      </c>
      <c r="B141" s="10">
        <v>2003</v>
      </c>
      <c r="C141" s="184" t="s">
        <v>17</v>
      </c>
      <c r="D141" s="10">
        <v>325461</v>
      </c>
      <c r="E141" s="10">
        <v>100</v>
      </c>
      <c r="F141" s="10">
        <v>100</v>
      </c>
      <c r="G141" s="10">
        <v>100</v>
      </c>
      <c r="H141" s="10">
        <v>0</v>
      </c>
      <c r="I141" s="10">
        <v>0</v>
      </c>
      <c r="J141" s="10">
        <v>0</v>
      </c>
      <c r="K141" s="10">
        <v>100</v>
      </c>
      <c r="L141" s="10"/>
      <c r="M141" s="10"/>
      <c r="N141" s="10"/>
      <c r="O141" s="10">
        <v>0</v>
      </c>
      <c r="P141" s="10">
        <v>100</v>
      </c>
      <c r="Q141" s="10">
        <v>100</v>
      </c>
      <c r="R141" s="10">
        <v>100</v>
      </c>
      <c r="S141" s="10">
        <v>100</v>
      </c>
      <c r="T141" s="10">
        <v>0</v>
      </c>
      <c r="U141" s="10">
        <v>0</v>
      </c>
      <c r="V141" s="10">
        <v>0</v>
      </c>
      <c r="W141" s="184"/>
      <c r="X141" s="184"/>
      <c r="Y141" s="184"/>
      <c r="Z141" s="184"/>
      <c r="AA141" s="184"/>
      <c r="AB141" s="184"/>
      <c r="AC141" s="184"/>
      <c r="AD141" s="184"/>
    </row>
    <row xmlns:x14ac="http://schemas.microsoft.com/office/spreadsheetml/2009/9/ac" r="142" s="181" customFormat="true" ht="12" x14ac:dyDescent="0.2">
      <c r="A142" s="184" t="s">
        <v>159</v>
      </c>
      <c r="B142" s="10">
        <v>2004</v>
      </c>
      <c r="C142" s="184" t="s">
        <v>17</v>
      </c>
      <c r="D142" s="10">
        <v>328739</v>
      </c>
      <c r="E142" s="10">
        <v>100</v>
      </c>
      <c r="F142" s="10">
        <v>100</v>
      </c>
      <c r="G142" s="10">
        <v>100</v>
      </c>
      <c r="H142" s="10">
        <v>0</v>
      </c>
      <c r="I142" s="10">
        <v>0</v>
      </c>
      <c r="J142" s="10">
        <v>0</v>
      </c>
      <c r="K142" s="10">
        <v>100</v>
      </c>
      <c r="L142" s="10"/>
      <c r="M142" s="10"/>
      <c r="N142" s="10"/>
      <c r="O142" s="10">
        <v>0</v>
      </c>
      <c r="P142" s="10">
        <v>100</v>
      </c>
      <c r="Q142" s="10">
        <v>100</v>
      </c>
      <c r="R142" s="10">
        <v>100</v>
      </c>
      <c r="S142" s="10">
        <v>100</v>
      </c>
      <c r="T142" s="10">
        <v>0</v>
      </c>
      <c r="U142" s="10">
        <v>0</v>
      </c>
      <c r="V142" s="10">
        <v>0</v>
      </c>
      <c r="W142" s="184"/>
      <c r="X142" s="184"/>
      <c r="Y142" s="184"/>
      <c r="Z142" s="184"/>
      <c r="AA142" s="184"/>
      <c r="AB142" s="184"/>
      <c r="AC142" s="184"/>
      <c r="AD142" s="184"/>
    </row>
    <row xmlns:x14ac="http://schemas.microsoft.com/office/spreadsheetml/2009/9/ac" r="143" s="181" customFormat="true" ht="12" x14ac:dyDescent="0.2">
      <c r="A143" s="184" t="s">
        <v>159</v>
      </c>
      <c r="B143" s="10">
        <v>2005</v>
      </c>
      <c r="C143" s="184" t="s">
        <v>17</v>
      </c>
      <c r="D143" s="10">
        <v>321927</v>
      </c>
      <c r="E143" s="10">
        <v>100</v>
      </c>
      <c r="F143" s="10">
        <v>100</v>
      </c>
      <c r="G143" s="10">
        <v>100</v>
      </c>
      <c r="H143" s="10">
        <v>0</v>
      </c>
      <c r="I143" s="10">
        <v>0</v>
      </c>
      <c r="J143" s="10">
        <v>0</v>
      </c>
      <c r="K143" s="10">
        <v>100</v>
      </c>
      <c r="L143" s="10"/>
      <c r="M143" s="10"/>
      <c r="N143" s="10"/>
      <c r="O143" s="10">
        <v>0</v>
      </c>
      <c r="P143" s="10">
        <v>100</v>
      </c>
      <c r="Q143" s="10">
        <v>100</v>
      </c>
      <c r="R143" s="10">
        <v>100</v>
      </c>
      <c r="S143" s="10">
        <v>100</v>
      </c>
      <c r="T143" s="10">
        <v>0</v>
      </c>
      <c r="U143" s="10">
        <v>0</v>
      </c>
      <c r="V143" s="10">
        <v>0</v>
      </c>
      <c r="W143" s="184"/>
      <c r="X143" s="184"/>
      <c r="Y143" s="184"/>
      <c r="Z143" s="184"/>
      <c r="AA143" s="184"/>
      <c r="AB143" s="184"/>
      <c r="AC143" s="184"/>
      <c r="AD143" s="184"/>
    </row>
    <row xmlns:x14ac="http://schemas.microsoft.com/office/spreadsheetml/2009/9/ac" r="144" s="181" customFormat="true" ht="12" x14ac:dyDescent="0.2">
      <c r="A144" s="184" t="s">
        <v>159</v>
      </c>
      <c r="B144" s="10">
        <v>2006</v>
      </c>
      <c r="C144" s="184" t="s">
        <v>17</v>
      </c>
      <c r="D144" s="10">
        <v>316238</v>
      </c>
      <c r="E144" s="10">
        <v>100</v>
      </c>
      <c r="F144" s="10">
        <v>100</v>
      </c>
      <c r="G144" s="10">
        <v>100</v>
      </c>
      <c r="H144" s="10">
        <v>0</v>
      </c>
      <c r="I144" s="10">
        <v>0</v>
      </c>
      <c r="J144" s="10">
        <v>0</v>
      </c>
      <c r="K144" s="10">
        <v>100</v>
      </c>
      <c r="L144" s="10"/>
      <c r="M144" s="10"/>
      <c r="N144" s="10"/>
      <c r="O144" s="10">
        <v>0</v>
      </c>
      <c r="P144" s="10">
        <v>100</v>
      </c>
      <c r="Q144" s="10">
        <v>100</v>
      </c>
      <c r="R144" s="10">
        <v>100</v>
      </c>
      <c r="S144" s="10">
        <v>100</v>
      </c>
      <c r="T144" s="10">
        <v>0</v>
      </c>
      <c r="U144" s="10">
        <v>0</v>
      </c>
      <c r="V144" s="10">
        <v>0</v>
      </c>
      <c r="W144" s="184"/>
      <c r="X144" s="184"/>
      <c r="Y144" s="184"/>
      <c r="Z144" s="184"/>
      <c r="AA144" s="184"/>
      <c r="AB144" s="184"/>
      <c r="AC144" s="184"/>
      <c r="AD144" s="184"/>
    </row>
    <row xmlns:x14ac="http://schemas.microsoft.com/office/spreadsheetml/2009/9/ac" r="145" s="181" customFormat="true" ht="12" x14ac:dyDescent="0.2">
      <c r="A145" s="184" t="s">
        <v>159</v>
      </c>
      <c r="B145" s="10">
        <v>2007</v>
      </c>
      <c r="C145" s="184" t="s">
        <v>17</v>
      </c>
      <c r="D145" s="10">
        <v>315271</v>
      </c>
      <c r="E145" s="10">
        <v>100</v>
      </c>
      <c r="F145" s="10">
        <v>100</v>
      </c>
      <c r="G145" s="10">
        <v>100</v>
      </c>
      <c r="H145" s="10">
        <v>0</v>
      </c>
      <c r="I145" s="10">
        <v>0</v>
      </c>
      <c r="J145" s="10">
        <v>0</v>
      </c>
      <c r="K145" s="10">
        <v>100</v>
      </c>
      <c r="L145" s="10"/>
      <c r="M145" s="10"/>
      <c r="N145" s="10"/>
      <c r="O145" s="10">
        <v>0</v>
      </c>
      <c r="P145" s="10">
        <v>100</v>
      </c>
      <c r="Q145" s="10">
        <v>100</v>
      </c>
      <c r="R145" s="10">
        <v>100</v>
      </c>
      <c r="S145" s="10">
        <v>100</v>
      </c>
      <c r="T145" s="10">
        <v>0</v>
      </c>
      <c r="U145" s="10">
        <v>0</v>
      </c>
      <c r="V145" s="10">
        <v>0</v>
      </c>
      <c r="W145" s="184"/>
      <c r="X145" s="184"/>
      <c r="Y145" s="184"/>
      <c r="Z145" s="184"/>
      <c r="AA145" s="184"/>
      <c r="AB145" s="184"/>
      <c r="AC145" s="184"/>
      <c r="AD145" s="184"/>
    </row>
    <row xmlns:x14ac="http://schemas.microsoft.com/office/spreadsheetml/2009/9/ac" r="146" s="181" customFormat="true" ht="12" x14ac:dyDescent="0.2">
      <c r="A146" s="184" t="s">
        <v>159</v>
      </c>
      <c r="B146" s="10">
        <v>2008</v>
      </c>
      <c r="C146" s="184" t="s">
        <v>17</v>
      </c>
      <c r="D146" s="10">
        <v>315541</v>
      </c>
      <c r="E146" s="10">
        <v>100</v>
      </c>
      <c r="F146" s="10">
        <v>100</v>
      </c>
      <c r="G146" s="10">
        <v>100</v>
      </c>
      <c r="H146" s="10">
        <v>0</v>
      </c>
      <c r="I146" s="10">
        <v>0</v>
      </c>
      <c r="J146" s="10">
        <v>0</v>
      </c>
      <c r="K146" s="10">
        <v>100</v>
      </c>
      <c r="L146" s="10"/>
      <c r="M146" s="10"/>
      <c r="N146" s="10"/>
      <c r="O146" s="10">
        <v>0</v>
      </c>
      <c r="P146" s="10">
        <v>100</v>
      </c>
      <c r="Q146" s="10">
        <v>100</v>
      </c>
      <c r="R146" s="10">
        <v>100</v>
      </c>
      <c r="S146" s="10">
        <v>100</v>
      </c>
      <c r="T146" s="10">
        <v>0</v>
      </c>
      <c r="U146" s="10">
        <v>0</v>
      </c>
      <c r="V146" s="10">
        <v>0</v>
      </c>
      <c r="W146" s="184"/>
      <c r="X146" s="184"/>
      <c r="Y146" s="184"/>
      <c r="Z146" s="184"/>
      <c r="AA146" s="184"/>
      <c r="AB146" s="184"/>
      <c r="AC146" s="184"/>
      <c r="AD146" s="184"/>
    </row>
    <row xmlns:x14ac="http://schemas.microsoft.com/office/spreadsheetml/2009/9/ac" r="147" s="181" customFormat="true" ht="12" x14ac:dyDescent="0.2">
      <c r="A147" s="184" t="s">
        <v>159</v>
      </c>
      <c r="B147" s="10">
        <v>2009</v>
      </c>
      <c r="C147" s="184" t="s">
        <v>17</v>
      </c>
      <c r="D147" s="10">
        <v>299136</v>
      </c>
      <c r="E147" s="10">
        <v>100</v>
      </c>
      <c r="F147" s="10">
        <v>100</v>
      </c>
      <c r="G147" s="10">
        <v>100</v>
      </c>
      <c r="H147" s="10">
        <v>0</v>
      </c>
      <c r="I147" s="10">
        <v>0</v>
      </c>
      <c r="J147" s="10">
        <v>0</v>
      </c>
      <c r="K147" s="10">
        <v>100</v>
      </c>
      <c r="L147" s="10"/>
      <c r="M147" s="10"/>
      <c r="N147" s="10"/>
      <c r="O147" s="10">
        <v>0</v>
      </c>
      <c r="P147" s="10">
        <v>100</v>
      </c>
      <c r="Q147" s="10">
        <v>100</v>
      </c>
      <c r="R147" s="10">
        <v>100</v>
      </c>
      <c r="S147" s="10">
        <v>100</v>
      </c>
      <c r="T147" s="10">
        <v>0</v>
      </c>
      <c r="U147" s="10">
        <v>0</v>
      </c>
      <c r="V147" s="10">
        <v>0</v>
      </c>
      <c r="W147" s="184"/>
      <c r="X147" s="184"/>
      <c r="Y147" s="184"/>
      <c r="Z147" s="184"/>
      <c r="AA147" s="184"/>
      <c r="AB147" s="184"/>
      <c r="AC147" s="184"/>
      <c r="AD147" s="184"/>
    </row>
    <row xmlns:x14ac="http://schemas.microsoft.com/office/spreadsheetml/2009/9/ac" r="148" s="181" customFormat="true" ht="12" x14ac:dyDescent="0.2">
      <c r="A148" s="184" t="s">
        <v>159</v>
      </c>
      <c r="B148" s="10">
        <v>2010</v>
      </c>
      <c r="C148" s="184" t="s">
        <v>17</v>
      </c>
      <c r="D148" s="10">
        <v>285496</v>
      </c>
      <c r="E148" s="10">
        <v>100</v>
      </c>
      <c r="F148" s="10">
        <v>100</v>
      </c>
      <c r="G148" s="10">
        <v>100</v>
      </c>
      <c r="H148" s="10">
        <v>0</v>
      </c>
      <c r="I148" s="10">
        <v>0</v>
      </c>
      <c r="J148" s="10">
        <v>0</v>
      </c>
      <c r="K148" s="10">
        <v>100</v>
      </c>
      <c r="L148" s="10"/>
      <c r="M148" s="10"/>
      <c r="N148" s="10"/>
      <c r="O148" s="10">
        <v>0</v>
      </c>
      <c r="P148" s="10">
        <v>100</v>
      </c>
      <c r="Q148" s="10">
        <v>100</v>
      </c>
      <c r="R148" s="10">
        <v>100</v>
      </c>
      <c r="S148" s="10">
        <v>100</v>
      </c>
      <c r="T148" s="10">
        <v>0</v>
      </c>
      <c r="U148" s="10">
        <v>0</v>
      </c>
      <c r="V148" s="10">
        <v>0</v>
      </c>
      <c r="W148" s="184"/>
      <c r="X148" s="184"/>
      <c r="Y148" s="184"/>
      <c r="Z148" s="184"/>
      <c r="AA148" s="184"/>
      <c r="AB148" s="184"/>
      <c r="AC148" s="184"/>
      <c r="AD148" s="184"/>
    </row>
    <row xmlns:x14ac="http://schemas.microsoft.com/office/spreadsheetml/2009/9/ac" r="149" s="181" customFormat="true" ht="12" x14ac:dyDescent="0.2">
      <c r="A149" s="184" t="s">
        <v>159</v>
      </c>
      <c r="B149" s="10">
        <v>2011</v>
      </c>
      <c r="C149" s="184" t="s">
        <v>17</v>
      </c>
      <c r="D149" s="10">
        <v>265953</v>
      </c>
      <c r="E149" s="10">
        <v>100</v>
      </c>
      <c r="F149" s="10">
        <v>100</v>
      </c>
      <c r="G149" s="10">
        <v>100</v>
      </c>
      <c r="H149" s="10">
        <v>0</v>
      </c>
      <c r="I149" s="10">
        <v>0</v>
      </c>
      <c r="J149" s="10">
        <v>0</v>
      </c>
      <c r="K149" s="10">
        <v>100</v>
      </c>
      <c r="L149" s="10"/>
      <c r="M149" s="10"/>
      <c r="N149" s="10"/>
      <c r="O149" s="10">
        <v>0</v>
      </c>
      <c r="P149" s="10">
        <v>100</v>
      </c>
      <c r="Q149" s="10">
        <v>100</v>
      </c>
      <c r="R149" s="10">
        <v>100</v>
      </c>
      <c r="S149" s="10">
        <v>100</v>
      </c>
      <c r="T149" s="10">
        <v>0</v>
      </c>
      <c r="U149" s="10">
        <v>0</v>
      </c>
      <c r="V149" s="10">
        <v>0</v>
      </c>
      <c r="W149" s="184"/>
      <c r="X149" s="184"/>
      <c r="Y149" s="184"/>
      <c r="Z149" s="184"/>
      <c r="AA149" s="184"/>
      <c r="AB149" s="184"/>
      <c r="AC149" s="184"/>
      <c r="AD149" s="184"/>
    </row>
    <row xmlns:x14ac="http://schemas.microsoft.com/office/spreadsheetml/2009/9/ac" r="150" s="181" customFormat="true" ht="12" x14ac:dyDescent="0.2">
      <c r="A150" s="184" t="s">
        <v>159</v>
      </c>
      <c r="B150" s="10">
        <v>2012</v>
      </c>
      <c r="C150" s="184" t="s">
        <v>17</v>
      </c>
      <c r="D150" s="10">
        <v>289707</v>
      </c>
      <c r="E150" s="10">
        <v>100</v>
      </c>
      <c r="F150" s="10">
        <v>100</v>
      </c>
      <c r="G150" s="10">
        <v>100</v>
      </c>
      <c r="H150" s="10">
        <v>0</v>
      </c>
      <c r="I150" s="10">
        <v>0</v>
      </c>
      <c r="J150" s="10">
        <v>0</v>
      </c>
      <c r="K150" s="10">
        <v>100</v>
      </c>
      <c r="L150" s="10"/>
      <c r="M150" s="10"/>
      <c r="N150" s="10"/>
      <c r="O150" s="10">
        <v>0</v>
      </c>
      <c r="P150" s="10">
        <v>100</v>
      </c>
      <c r="Q150" s="10">
        <v>100</v>
      </c>
      <c r="R150" s="10">
        <v>100</v>
      </c>
      <c r="S150" s="10">
        <v>100</v>
      </c>
      <c r="T150" s="10">
        <v>0</v>
      </c>
      <c r="U150" s="10">
        <v>0</v>
      </c>
      <c r="V150" s="10">
        <v>0</v>
      </c>
      <c r="W150" s="184"/>
      <c r="X150" s="184"/>
      <c r="Y150" s="184"/>
      <c r="Z150" s="184"/>
      <c r="AA150" s="184"/>
      <c r="AB150" s="184"/>
      <c r="AC150" s="184"/>
      <c r="AD150" s="184"/>
    </row>
    <row xmlns:x14ac="http://schemas.microsoft.com/office/spreadsheetml/2009/9/ac" r="151" s="181" customFormat="true" ht="12" x14ac:dyDescent="0.2">
      <c r="A151" s="184" t="s">
        <v>159</v>
      </c>
      <c r="B151" s="10">
        <v>2013</v>
      </c>
      <c r="C151" s="184" t="s">
        <v>17</v>
      </c>
      <c r="D151" s="10">
        <v>302351</v>
      </c>
      <c r="E151" s="10">
        <v>100</v>
      </c>
      <c r="F151" s="10">
        <v>100</v>
      </c>
      <c r="G151" s="10">
        <v>100</v>
      </c>
      <c r="H151" s="10">
        <v>0</v>
      </c>
      <c r="I151" s="10">
        <v>0</v>
      </c>
      <c r="J151" s="10">
        <v>0</v>
      </c>
      <c r="K151" s="10">
        <v>100</v>
      </c>
      <c r="L151" s="10"/>
      <c r="M151" s="10"/>
      <c r="N151" s="10"/>
      <c r="O151" s="10">
        <v>0</v>
      </c>
      <c r="P151" s="10">
        <v>100</v>
      </c>
      <c r="Q151" s="10">
        <v>100</v>
      </c>
      <c r="R151" s="10">
        <v>100</v>
      </c>
      <c r="S151" s="10">
        <v>100</v>
      </c>
      <c r="T151" s="10">
        <v>0</v>
      </c>
      <c r="U151" s="10">
        <v>0</v>
      </c>
      <c r="V151" s="10">
        <v>0</v>
      </c>
      <c r="W151" s="184"/>
      <c r="X151" s="184"/>
      <c r="Y151" s="184"/>
      <c r="Z151" s="184"/>
      <c r="AA151" s="184"/>
      <c r="AB151" s="184"/>
      <c r="AC151" s="184"/>
      <c r="AD151" s="184"/>
    </row>
    <row xmlns:x14ac="http://schemas.microsoft.com/office/spreadsheetml/2009/9/ac" r="152" s="181" customFormat="true" ht="12" x14ac:dyDescent="0.2">
      <c r="A152" s="184" t="s">
        <v>159</v>
      </c>
      <c r="B152" s="10">
        <v>2014</v>
      </c>
      <c r="C152" s="184" t="s">
        <v>17</v>
      </c>
      <c r="D152" s="10">
        <v>318927</v>
      </c>
      <c r="E152" s="10">
        <v>100</v>
      </c>
      <c r="F152" s="10">
        <v>100</v>
      </c>
      <c r="G152" s="10">
        <v>100</v>
      </c>
      <c r="H152" s="10">
        <v>0</v>
      </c>
      <c r="I152" s="10">
        <v>0</v>
      </c>
      <c r="J152" s="10">
        <v>0</v>
      </c>
      <c r="K152" s="10">
        <v>100</v>
      </c>
      <c r="L152" s="10"/>
      <c r="M152" s="10"/>
      <c r="N152" s="10"/>
      <c r="O152" s="10">
        <v>0</v>
      </c>
      <c r="P152" s="10">
        <v>100</v>
      </c>
      <c r="Q152" s="10">
        <v>100</v>
      </c>
      <c r="R152" s="10">
        <v>100</v>
      </c>
      <c r="S152" s="10">
        <v>100</v>
      </c>
      <c r="T152" s="10">
        <v>0</v>
      </c>
      <c r="U152" s="10">
        <v>0</v>
      </c>
      <c r="V152" s="10">
        <v>0</v>
      </c>
      <c r="W152" s="184"/>
      <c r="X152" s="184"/>
      <c r="Y152" s="184"/>
      <c r="Z152" s="184"/>
      <c r="AA152" s="184"/>
      <c r="AB152" s="184"/>
      <c r="AC152" s="184"/>
      <c r="AD152" s="184"/>
    </row>
    <row xmlns:x14ac="http://schemas.microsoft.com/office/spreadsheetml/2009/9/ac" r="153" s="181" customFormat="true" ht="12" x14ac:dyDescent="0.2">
      <c r="A153" s="184" t="s">
        <v>159</v>
      </c>
      <c r="B153" s="10">
        <v>2015</v>
      </c>
      <c r="C153" s="184" t="s">
        <v>17</v>
      </c>
      <c r="D153" s="10">
        <v>336947</v>
      </c>
      <c r="E153" s="10">
        <v>100</v>
      </c>
      <c r="F153" s="10">
        <v>100</v>
      </c>
      <c r="G153" s="10">
        <v>100</v>
      </c>
      <c r="H153" s="10">
        <v>0</v>
      </c>
      <c r="I153" s="10">
        <v>0</v>
      </c>
      <c r="J153" s="10">
        <v>0</v>
      </c>
      <c r="K153" s="10">
        <v>100</v>
      </c>
      <c r="L153" s="10"/>
      <c r="M153" s="10"/>
      <c r="N153" s="10"/>
      <c r="O153" s="10">
        <v>0</v>
      </c>
      <c r="P153" s="10">
        <v>100</v>
      </c>
      <c r="Q153" s="10">
        <v>100</v>
      </c>
      <c r="R153" s="10">
        <v>100</v>
      </c>
      <c r="S153" s="10">
        <v>100</v>
      </c>
      <c r="T153" s="10">
        <v>0</v>
      </c>
      <c r="U153" s="10">
        <v>0</v>
      </c>
      <c r="V153" s="10">
        <v>0</v>
      </c>
      <c r="W153" s="184"/>
      <c r="X153" s="184"/>
      <c r="Y153" s="184"/>
      <c r="Z153" s="184"/>
      <c r="AA153" s="184"/>
      <c r="AB153" s="184"/>
      <c r="AC153" s="184"/>
      <c r="AD153" s="184"/>
    </row>
    <row xmlns:x14ac="http://schemas.microsoft.com/office/spreadsheetml/2009/9/ac" r="154" s="181" customFormat="true" ht="12" x14ac:dyDescent="0.2">
      <c r="A154" s="184" t="s">
        <v>159</v>
      </c>
      <c r="B154" s="10">
        <v>2016</v>
      </c>
      <c r="C154" s="184" t="s">
        <v>17</v>
      </c>
      <c r="D154" s="10">
        <v>356335</v>
      </c>
      <c r="E154" s="10">
        <v>100</v>
      </c>
      <c r="F154" s="10">
        <v>100</v>
      </c>
      <c r="G154" s="10">
        <v>100</v>
      </c>
      <c r="H154" s="10">
        <v>0</v>
      </c>
      <c r="I154" s="10">
        <v>0</v>
      </c>
      <c r="J154" s="10">
        <v>0</v>
      </c>
      <c r="K154" s="10">
        <v>100</v>
      </c>
      <c r="L154" s="10"/>
      <c r="M154" s="10"/>
      <c r="N154" s="10"/>
      <c r="O154" s="10">
        <v>0</v>
      </c>
      <c r="P154" s="10">
        <v>100</v>
      </c>
      <c r="Q154" s="10">
        <v>100</v>
      </c>
      <c r="R154" s="10">
        <v>100</v>
      </c>
      <c r="S154" s="10">
        <v>100</v>
      </c>
      <c r="T154" s="10">
        <v>0</v>
      </c>
      <c r="U154" s="10">
        <v>0</v>
      </c>
      <c r="V154" s="10">
        <v>0</v>
      </c>
      <c r="W154" s="184"/>
      <c r="X154" s="184"/>
      <c r="Y154" s="184"/>
      <c r="Z154" s="184"/>
      <c r="AA154" s="184"/>
      <c r="AB154" s="184"/>
      <c r="AC154" s="184"/>
      <c r="AD154" s="184"/>
    </row>
    <row xmlns:x14ac="http://schemas.microsoft.com/office/spreadsheetml/2009/9/ac" r="155" s="181" customFormat="true" ht="12" x14ac:dyDescent="0.2">
      <c r="A155" s="184" t="s">
        <v>159</v>
      </c>
      <c r="B155" s="10">
        <v>2017</v>
      </c>
      <c r="C155" s="184" t="s">
        <v>17</v>
      </c>
      <c r="D155" s="10">
        <v>370279</v>
      </c>
      <c r="E155" s="10">
        <v>100</v>
      </c>
      <c r="F155" s="10">
        <v>100</v>
      </c>
      <c r="G155" s="10">
        <v>100</v>
      </c>
      <c r="H155" s="10">
        <v>0</v>
      </c>
      <c r="I155" s="10">
        <v>0</v>
      </c>
      <c r="J155" s="10">
        <v>0</v>
      </c>
      <c r="K155" s="10">
        <v>100</v>
      </c>
      <c r="L155" s="10"/>
      <c r="M155" s="10"/>
      <c r="N155" s="10"/>
      <c r="O155" s="10">
        <v>0</v>
      </c>
      <c r="P155" s="10">
        <v>100</v>
      </c>
      <c r="Q155" s="10">
        <v>100</v>
      </c>
      <c r="R155" s="10">
        <v>100</v>
      </c>
      <c r="S155" s="10">
        <v>100</v>
      </c>
      <c r="T155" s="10">
        <v>0</v>
      </c>
      <c r="U155" s="10">
        <v>0</v>
      </c>
      <c r="V155" s="10">
        <v>0</v>
      </c>
      <c r="W155" s="184"/>
      <c r="X155" s="184"/>
      <c r="Y155" s="184"/>
      <c r="Z155" s="184"/>
      <c r="AA155" s="184"/>
      <c r="AB155" s="184"/>
      <c r="AC155" s="184"/>
      <c r="AD155" s="184"/>
    </row>
    <row xmlns:x14ac="http://schemas.microsoft.com/office/spreadsheetml/2009/9/ac" r="156" s="181" customFormat="true" ht="12" x14ac:dyDescent="0.2">
      <c r="A156" s="184" t="s">
        <v>159</v>
      </c>
      <c r="B156" s="10">
        <v>2018</v>
      </c>
      <c r="C156" s="184" t="s">
        <v>17</v>
      </c>
      <c r="D156" s="10">
        <v>275767</v>
      </c>
      <c r="E156" s="10">
        <v>100</v>
      </c>
      <c r="F156" s="10">
        <v>100</v>
      </c>
      <c r="G156" s="10">
        <v>100</v>
      </c>
      <c r="H156" s="10">
        <v>0</v>
      </c>
      <c r="I156" s="10">
        <v>0</v>
      </c>
      <c r="J156" s="10">
        <v>0</v>
      </c>
      <c r="K156" s="10">
        <v>100</v>
      </c>
      <c r="L156" s="10"/>
      <c r="M156" s="10"/>
      <c r="N156" s="10"/>
      <c r="O156" s="10">
        <v>0</v>
      </c>
      <c r="P156" s="10">
        <v>100</v>
      </c>
      <c r="Q156" s="10">
        <v>100</v>
      </c>
      <c r="R156" s="10">
        <v>100</v>
      </c>
      <c r="S156" s="10">
        <v>100</v>
      </c>
      <c r="T156" s="10">
        <v>0</v>
      </c>
      <c r="U156" s="10">
        <v>0</v>
      </c>
      <c r="V156" s="10">
        <v>0</v>
      </c>
      <c r="W156" s="184"/>
      <c r="X156" s="184"/>
      <c r="Y156" s="184"/>
      <c r="Z156" s="184"/>
      <c r="AA156" s="184"/>
      <c r="AB156" s="184"/>
      <c r="AC156" s="184"/>
      <c r="AD156" s="184"/>
    </row>
    <row xmlns:x14ac="http://schemas.microsoft.com/office/spreadsheetml/2009/9/ac" r="157" s="181" customFormat="true" ht="12" x14ac:dyDescent="0.2">
      <c r="A157" s="184" t="s">
        <v>159</v>
      </c>
      <c r="B157" s="10">
        <v>2019</v>
      </c>
      <c r="C157" s="184" t="s">
        <v>17</v>
      </c>
      <c r="D157" s="10">
        <v>291000</v>
      </c>
      <c r="E157" s="10">
        <v>100</v>
      </c>
      <c r="F157" s="10">
        <v>100</v>
      </c>
      <c r="G157" s="10">
        <v>100</v>
      </c>
      <c r="H157" s="10">
        <v>0</v>
      </c>
      <c r="I157" s="10">
        <v>0</v>
      </c>
      <c r="J157" s="10">
        <v>0</v>
      </c>
      <c r="K157" s="10">
        <v>100</v>
      </c>
      <c r="L157" s="10"/>
      <c r="M157" s="10"/>
      <c r="N157" s="10"/>
      <c r="O157" s="10">
        <v>0</v>
      </c>
      <c r="P157" s="10">
        <v>100</v>
      </c>
      <c r="Q157" s="10">
        <v>100</v>
      </c>
      <c r="R157" s="10">
        <v>100</v>
      </c>
      <c r="S157" s="10">
        <v>100</v>
      </c>
      <c r="T157" s="10">
        <v>0</v>
      </c>
      <c r="U157" s="10">
        <v>0</v>
      </c>
      <c r="V157" s="10">
        <v>0</v>
      </c>
      <c r="W157" s="184"/>
      <c r="X157" s="184"/>
      <c r="Y157" s="184"/>
      <c r="Z157" s="184"/>
      <c r="AA157" s="184"/>
      <c r="AB157" s="184"/>
      <c r="AC157" s="184"/>
      <c r="AD157" s="184"/>
    </row>
    <row xmlns:x14ac="http://schemas.microsoft.com/office/spreadsheetml/2009/9/ac" r="158" s="181" customFormat="true" ht="12" x14ac:dyDescent="0.2">
      <c r="A158" s="184" t="s">
        <v>159</v>
      </c>
      <c r="B158" s="10">
        <v>2020</v>
      </c>
      <c r="C158" s="184" t="s">
        <v>17</v>
      </c>
      <c r="D158" s="10">
        <v>329607</v>
      </c>
      <c r="E158" s="10">
        <v>100</v>
      </c>
      <c r="F158" s="10">
        <v>100</v>
      </c>
      <c r="G158" s="10">
        <v>100</v>
      </c>
      <c r="H158" s="10">
        <v>0</v>
      </c>
      <c r="I158" s="10">
        <v>0</v>
      </c>
      <c r="J158" s="10">
        <v>0</v>
      </c>
      <c r="K158" s="10">
        <v>100</v>
      </c>
      <c r="L158" s="10"/>
      <c r="M158" s="10"/>
      <c r="N158" s="10"/>
      <c r="O158" s="10">
        <v>0</v>
      </c>
      <c r="P158" s="10">
        <v>100</v>
      </c>
      <c r="Q158" s="10">
        <v>100</v>
      </c>
      <c r="R158" s="10">
        <v>100</v>
      </c>
      <c r="S158" s="10">
        <v>100</v>
      </c>
      <c r="T158" s="10">
        <v>0</v>
      </c>
      <c r="U158" s="10">
        <v>0</v>
      </c>
      <c r="V158" s="10">
        <v>0</v>
      </c>
      <c r="W158" s="184"/>
      <c r="X158" s="184"/>
      <c r="Y158" s="184"/>
      <c r="Z158" s="184"/>
      <c r="AA158" s="184"/>
      <c r="AB158" s="184"/>
      <c r="AC158" s="184"/>
      <c r="AD158" s="184"/>
    </row>
    <row xmlns:x14ac="http://schemas.microsoft.com/office/spreadsheetml/2009/9/ac" r="159" s="181" customFormat="true" ht="12" x14ac:dyDescent="0.2">
      <c r="A159" s="184" t="s">
        <v>159</v>
      </c>
      <c r="B159" s="10">
        <v>2021</v>
      </c>
      <c r="C159" s="184" t="s">
        <v>17</v>
      </c>
      <c r="D159" s="10">
        <v>347918</v>
      </c>
      <c r="E159" s="10">
        <v>100</v>
      </c>
      <c r="F159" s="10">
        <v>100</v>
      </c>
      <c r="G159" s="10">
        <v>100</v>
      </c>
      <c r="H159" s="10">
        <v>0</v>
      </c>
      <c r="I159" s="10">
        <v>0</v>
      </c>
      <c r="J159" s="10">
        <v>0</v>
      </c>
      <c r="K159" s="10">
        <v>100</v>
      </c>
      <c r="L159" s="10"/>
      <c r="M159" s="10"/>
      <c r="N159" s="10"/>
      <c r="O159" s="10">
        <v>0</v>
      </c>
      <c r="P159" s="10">
        <v>100</v>
      </c>
      <c r="Q159" s="10">
        <v>100</v>
      </c>
      <c r="R159" s="10">
        <v>100</v>
      </c>
      <c r="S159" s="10">
        <v>100</v>
      </c>
      <c r="T159" s="10">
        <v>0</v>
      </c>
      <c r="U159" s="10">
        <v>0</v>
      </c>
      <c r="V159" s="10">
        <v>0</v>
      </c>
      <c r="W159" s="184"/>
      <c r="X159" s="184"/>
      <c r="Y159" s="184"/>
      <c r="Z159" s="184"/>
      <c r="AA159" s="184"/>
      <c r="AB159" s="184"/>
      <c r="AC159" s="184"/>
      <c r="AD159" s="184"/>
    </row>
    <row xmlns:x14ac="http://schemas.microsoft.com/office/spreadsheetml/2009/9/ac" r="160" s="181" customFormat="true" ht="12" x14ac:dyDescent="0.2">
      <c r="A160" s="184" t="s">
        <v>159</v>
      </c>
      <c r="B160" s="10">
        <v>2022</v>
      </c>
      <c r="C160" s="184" t="s">
        <v>17</v>
      </c>
      <c r="D160" s="10">
        <v>366993</v>
      </c>
      <c r="E160" s="10">
        <v>100</v>
      </c>
      <c r="F160" s="10">
        <v>100</v>
      </c>
      <c r="G160" s="10">
        <v>100</v>
      </c>
      <c r="H160" s="10">
        <v>0</v>
      </c>
      <c r="I160" s="10">
        <v>0</v>
      </c>
      <c r="J160" s="10">
        <v>0</v>
      </c>
      <c r="K160" s="10">
        <v>100</v>
      </c>
      <c r="L160" s="10"/>
      <c r="M160" s="10"/>
      <c r="N160" s="10"/>
      <c r="O160" s="10">
        <v>0</v>
      </c>
      <c r="P160" s="10">
        <v>100</v>
      </c>
      <c r="Q160" s="10">
        <v>100</v>
      </c>
      <c r="R160" s="10">
        <v>100</v>
      </c>
      <c r="S160" s="10">
        <v>100</v>
      </c>
      <c r="T160" s="10">
        <v>0</v>
      </c>
      <c r="U160" s="10">
        <v>0</v>
      </c>
      <c r="V160" s="10">
        <v>0</v>
      </c>
      <c r="W160" s="184"/>
      <c r="X160" s="184"/>
      <c r="Y160" s="184"/>
      <c r="Z160" s="184"/>
      <c r="AA160" s="184"/>
      <c r="AB160" s="184"/>
      <c r="AC160" s="184"/>
      <c r="AD160" s="184"/>
    </row>
    <row xmlns:x14ac="http://schemas.microsoft.com/office/spreadsheetml/2009/9/ac" r="161" s="181" customFormat="true" ht="12" x14ac:dyDescent="0.2">
      <c r="A161" s="184" t="s">
        <v>159</v>
      </c>
      <c r="B161" s="10">
        <v>2023</v>
      </c>
      <c r="C161" s="184" t="s">
        <v>17</v>
      </c>
      <c r="D161" s="10">
        <v>323478</v>
      </c>
      <c r="E161" s="10">
        <v>100</v>
      </c>
      <c r="F161" s="10">
        <v>100</v>
      </c>
      <c r="G161" s="10">
        <v>100</v>
      </c>
      <c r="H161" s="10">
        <v>0</v>
      </c>
      <c r="I161" s="10">
        <v>0</v>
      </c>
      <c r="J161" s="10">
        <v>0</v>
      </c>
      <c r="K161" s="10">
        <v>100</v>
      </c>
      <c r="L161" s="10"/>
      <c r="M161" s="10"/>
      <c r="N161" s="10"/>
      <c r="O161" s="10">
        <v>0</v>
      </c>
      <c r="P161" s="10">
        <v>100</v>
      </c>
      <c r="Q161" s="10">
        <v>100</v>
      </c>
      <c r="R161" s="10">
        <v>100</v>
      </c>
      <c r="S161" s="10">
        <v>100</v>
      </c>
      <c r="T161" s="10">
        <v>0</v>
      </c>
      <c r="U161" s="10">
        <v>0</v>
      </c>
      <c r="V161" s="10">
        <v>0</v>
      </c>
      <c r="W161" s="184"/>
      <c r="X161" s="184"/>
      <c r="Y161" s="184"/>
      <c r="Z161" s="184"/>
      <c r="AA161" s="184"/>
      <c r="AB161" s="184"/>
      <c r="AC161" s="184"/>
      <c r="AD161" s="184"/>
    </row>
    <row xmlns:x14ac="http://schemas.microsoft.com/office/spreadsheetml/2009/9/ac" r="162" s="181" customFormat="true" ht="12" x14ac:dyDescent="0.2">
      <c r="A162" s="184" t="s">
        <v>159</v>
      </c>
      <c r="B162" s="10">
        <v>2024</v>
      </c>
      <c r="C162" s="184" t="s">
        <v>17</v>
      </c>
      <c r="D162" s="10"/>
      <c r="E162" s="10"/>
      <c r="F162" s="10"/>
      <c r="G162" s="10"/>
      <c r="H162" s="10"/>
      <c r="I162" s="10"/>
      <c r="J162" s="10"/>
      <c r="K162" s="10"/>
      <c r="L162" s="10"/>
      <c r="M162" s="10"/>
      <c r="N162" s="10"/>
      <c r="O162" s="10"/>
      <c r="P162" s="10"/>
      <c r="Q162" s="10"/>
      <c r="R162" s="10"/>
      <c r="S162" s="10"/>
      <c r="T162" s="10"/>
      <c r="U162" s="10"/>
      <c r="V162" s="10"/>
      <c r="W162" s="184"/>
      <c r="X162" s="184"/>
      <c r="Y162" s="184"/>
      <c r="Z162" s="184"/>
      <c r="AA162" s="184"/>
      <c r="AB162" s="184"/>
      <c r="AC162" s="184"/>
      <c r="AD162" s="184"/>
    </row>
    <row xmlns:x14ac="http://schemas.microsoft.com/office/spreadsheetml/2009/9/ac" r="163" s="181" customFormat="true" ht="12" x14ac:dyDescent="0.2">
      <c r="A163" s="184" t="s">
        <v>159</v>
      </c>
      <c r="B163" s="10">
        <v>2025</v>
      </c>
      <c r="C163" s="184" t="s">
        <v>17</v>
      </c>
      <c r="D163" s="10"/>
      <c r="E163" s="10"/>
      <c r="F163" s="10"/>
      <c r="G163" s="10"/>
      <c r="H163" s="10"/>
      <c r="I163" s="10"/>
      <c r="J163" s="10"/>
      <c r="K163" s="10"/>
      <c r="L163" s="10"/>
      <c r="M163" s="10"/>
      <c r="N163" s="10"/>
      <c r="O163" s="10"/>
      <c r="P163" s="10"/>
      <c r="Q163" s="10"/>
      <c r="R163" s="10"/>
      <c r="S163" s="10"/>
      <c r="T163" s="10"/>
      <c r="U163" s="10"/>
      <c r="V163" s="10"/>
      <c r="W163" s="184"/>
      <c r="X163" s="184"/>
      <c r="Y163" s="184"/>
      <c r="Z163" s="184"/>
      <c r="AA163" s="184"/>
      <c r="AB163" s="184"/>
      <c r="AC163" s="184"/>
      <c r="AD163" s="184"/>
    </row>
    <row xmlns:x14ac="http://schemas.microsoft.com/office/spreadsheetml/2009/9/ac" r="164" s="181" customFormat="true" ht="12" x14ac:dyDescent="0.2">
      <c r="A164" s="184" t="s">
        <v>159</v>
      </c>
      <c r="B164" s="10">
        <v>2026</v>
      </c>
      <c r="C164" s="184" t="s">
        <v>17</v>
      </c>
      <c r="D164" s="10"/>
      <c r="E164" s="10"/>
      <c r="F164" s="10"/>
      <c r="G164" s="10"/>
      <c r="H164" s="10"/>
      <c r="I164" s="10"/>
      <c r="J164" s="10"/>
      <c r="K164" s="10"/>
      <c r="L164" s="10"/>
      <c r="M164" s="10"/>
      <c r="N164" s="10"/>
      <c r="O164" s="10"/>
      <c r="P164" s="10"/>
      <c r="Q164" s="10"/>
      <c r="R164" s="10"/>
      <c r="S164" s="10"/>
      <c r="T164" s="10"/>
      <c r="U164" s="10"/>
      <c r="V164" s="10"/>
      <c r="W164" s="184"/>
      <c r="X164" s="184"/>
      <c r="Y164" s="184"/>
      <c r="Z164" s="184"/>
      <c r="AA164" s="184"/>
      <c r="AB164" s="184"/>
      <c r="AC164" s="184"/>
      <c r="AD164" s="184"/>
    </row>
    <row xmlns:x14ac="http://schemas.microsoft.com/office/spreadsheetml/2009/9/ac" r="165" s="181" customFormat="true" ht="12" x14ac:dyDescent="0.2">
      <c r="A165" s="184" t="s">
        <v>159</v>
      </c>
      <c r="B165" s="10">
        <v>2027</v>
      </c>
      <c r="C165" s="184" t="s">
        <v>17</v>
      </c>
      <c r="D165" s="10"/>
      <c r="E165" s="10"/>
      <c r="F165" s="10"/>
      <c r="G165" s="10"/>
      <c r="H165" s="10"/>
      <c r="I165" s="10"/>
      <c r="J165" s="10"/>
      <c r="K165" s="10"/>
      <c r="L165" s="10"/>
      <c r="M165" s="10"/>
      <c r="N165" s="10"/>
      <c r="O165" s="10"/>
      <c r="P165" s="10"/>
      <c r="Q165" s="10"/>
      <c r="R165" s="10"/>
      <c r="S165" s="10"/>
      <c r="T165" s="10"/>
      <c r="U165" s="10"/>
      <c r="V165" s="10"/>
      <c r="W165" s="184"/>
      <c r="X165" s="184"/>
      <c r="Y165" s="184"/>
      <c r="Z165" s="184"/>
      <c r="AA165" s="184"/>
      <c r="AB165" s="184"/>
      <c r="AC165" s="184"/>
      <c r="AD165" s="184"/>
    </row>
    <row xmlns:x14ac="http://schemas.microsoft.com/office/spreadsheetml/2009/9/ac" r="166" s="181" customFormat="true" ht="12" x14ac:dyDescent="0.2">
      <c r="A166" s="184" t="s">
        <v>159</v>
      </c>
      <c r="B166" s="10">
        <v>2028</v>
      </c>
      <c r="C166" s="184" t="s">
        <v>17</v>
      </c>
      <c r="D166" s="10"/>
      <c r="E166" s="10"/>
      <c r="F166" s="10"/>
      <c r="G166" s="10"/>
      <c r="H166" s="10"/>
      <c r="I166" s="10"/>
      <c r="J166" s="10"/>
      <c r="K166" s="10"/>
      <c r="L166" s="10"/>
      <c r="M166" s="10"/>
      <c r="N166" s="10"/>
      <c r="O166" s="10"/>
      <c r="P166" s="10"/>
      <c r="Q166" s="10"/>
      <c r="R166" s="10"/>
      <c r="S166" s="10"/>
      <c r="T166" s="10"/>
      <c r="U166" s="10"/>
      <c r="V166" s="10"/>
      <c r="W166" s="184"/>
      <c r="X166" s="184"/>
      <c r="Y166" s="184"/>
      <c r="Z166" s="184"/>
      <c r="AA166" s="184"/>
      <c r="AB166" s="184"/>
      <c r="AC166" s="184"/>
      <c r="AD166" s="184"/>
    </row>
    <row xmlns:x14ac="http://schemas.microsoft.com/office/spreadsheetml/2009/9/ac" r="167" s="181" customFormat="true" ht="12" x14ac:dyDescent="0.2">
      <c r="A167" s="184" t="s">
        <v>159</v>
      </c>
      <c r="B167" s="10">
        <v>2029</v>
      </c>
      <c r="C167" s="184" t="s">
        <v>17</v>
      </c>
      <c r="D167" s="10"/>
      <c r="E167" s="10"/>
      <c r="F167" s="10"/>
      <c r="G167" s="10"/>
      <c r="H167" s="10"/>
      <c r="I167" s="10"/>
      <c r="J167" s="10"/>
      <c r="K167" s="10"/>
      <c r="L167" s="10"/>
      <c r="M167" s="10"/>
      <c r="N167" s="10"/>
      <c r="O167" s="10"/>
      <c r="P167" s="10"/>
      <c r="Q167" s="10"/>
      <c r="R167" s="10"/>
      <c r="S167" s="10"/>
      <c r="T167" s="10"/>
      <c r="U167" s="10"/>
      <c r="V167" s="10"/>
      <c r="W167" s="184"/>
      <c r="X167" s="184"/>
      <c r="Y167" s="184"/>
      <c r="Z167" s="184"/>
      <c r="AA167" s="184"/>
      <c r="AB167" s="184"/>
    </row>
    <row xmlns:x14ac="http://schemas.microsoft.com/office/spreadsheetml/2009/9/ac" r="168" s="181" customFormat="true" ht="12" x14ac:dyDescent="0.2">
      <c r="A168" s="184" t="s">
        <v>159</v>
      </c>
      <c r="B168" s="10">
        <v>2030</v>
      </c>
      <c r="C168" s="184" t="s">
        <v>17</v>
      </c>
      <c r="D168" s="10"/>
      <c r="E168" s="10"/>
      <c r="F168" s="10"/>
      <c r="G168" s="10"/>
      <c r="H168" s="10"/>
      <c r="I168" s="10"/>
      <c r="J168" s="10"/>
      <c r="K168" s="10"/>
      <c r="L168" s="10"/>
      <c r="M168" s="10"/>
      <c r="N168" s="10"/>
      <c r="O168" s="10"/>
      <c r="P168" s="10"/>
      <c r="Q168" s="10"/>
      <c r="R168" s="10"/>
      <c r="S168" s="10"/>
      <c r="T168" s="10"/>
      <c r="U168" s="10"/>
      <c r="V168" s="10"/>
      <c r="W168" s="184"/>
      <c r="X168" s="184"/>
      <c r="Y168" s="184"/>
      <c r="Z168" s="184"/>
      <c r="AA168" s="184"/>
      <c r="AB168" s="184"/>
    </row>
    <row xmlns:x14ac="http://schemas.microsoft.com/office/spreadsheetml/2009/9/ac" r="169" ht="15.75" x14ac:dyDescent="0.25">
      <c r="A169" s="185" t="s">
        <v>159</v>
      </c>
      <c r="B169" s="10">
        <v>2000</v>
      </c>
      <c r="C169" s="185" t="s">
        <v>18</v>
      </c>
      <c r="D169" s="10">
        <v>312726</v>
      </c>
      <c r="E169" s="10">
        <v>100</v>
      </c>
      <c r="F169" s="10">
        <v>100</v>
      </c>
      <c r="G169" s="10">
        <v>100</v>
      </c>
      <c r="H169" s="10">
        <v>0</v>
      </c>
      <c r="I169" s="10">
        <v>0</v>
      </c>
      <c r="J169" s="10">
        <v>0</v>
      </c>
      <c r="K169" s="10">
        <v>100</v>
      </c>
      <c r="L169" s="10"/>
      <c r="M169" s="10"/>
      <c r="N169" s="10"/>
      <c r="O169" s="10">
        <v>0</v>
      </c>
      <c r="P169" s="10">
        <v>100</v>
      </c>
      <c r="Q169" s="10">
        <v>100</v>
      </c>
      <c r="R169" s="10">
        <v>100</v>
      </c>
      <c r="S169" s="10">
        <v>100</v>
      </c>
      <c r="T169" s="10">
        <v>0</v>
      </c>
      <c r="U169" s="10">
        <v>0</v>
      </c>
      <c r="V169" s="10">
        <v>0</v>
      </c>
      <c r="W169" s="185"/>
      <c r="X169" s="185"/>
      <c r="Y169" s="185"/>
      <c r="Z169" s="185"/>
      <c r="AA169" s="185"/>
      <c r="AB169" s="185"/>
    </row>
    <row xmlns:x14ac="http://schemas.microsoft.com/office/spreadsheetml/2009/9/ac" r="170" ht="15.75" x14ac:dyDescent="0.25">
      <c r="A170" s="185" t="s">
        <v>159</v>
      </c>
      <c r="B170" s="10">
        <v>2001</v>
      </c>
      <c r="C170" s="185" t="s">
        <v>18</v>
      </c>
      <c r="D170" s="10">
        <v>318119</v>
      </c>
      <c r="E170" s="10">
        <v>100</v>
      </c>
      <c r="F170" s="10">
        <v>100</v>
      </c>
      <c r="G170" s="10">
        <v>100</v>
      </c>
      <c r="H170" s="10">
        <v>0</v>
      </c>
      <c r="I170" s="10">
        <v>0</v>
      </c>
      <c r="J170" s="10">
        <v>0</v>
      </c>
      <c r="K170" s="10">
        <v>100</v>
      </c>
      <c r="L170" s="10"/>
      <c r="M170" s="10"/>
      <c r="N170" s="10"/>
      <c r="O170" s="10">
        <v>0</v>
      </c>
      <c r="P170" s="10">
        <v>100</v>
      </c>
      <c r="Q170" s="10">
        <v>100</v>
      </c>
      <c r="R170" s="10">
        <v>100</v>
      </c>
      <c r="S170" s="10">
        <v>100</v>
      </c>
      <c r="T170" s="10">
        <v>0</v>
      </c>
      <c r="U170" s="10">
        <v>0</v>
      </c>
      <c r="V170" s="10">
        <v>0</v>
      </c>
      <c r="W170" s="185"/>
      <c r="X170" s="185"/>
      <c r="Y170" s="185"/>
      <c r="Z170" s="185"/>
      <c r="AA170" s="185"/>
      <c r="AB170" s="185"/>
    </row>
    <row xmlns:x14ac="http://schemas.microsoft.com/office/spreadsheetml/2009/9/ac" r="171" ht="15.75" x14ac:dyDescent="0.25">
      <c r="A171" s="185" t="s">
        <v>159</v>
      </c>
      <c r="B171" s="10">
        <v>2002</v>
      </c>
      <c r="C171" s="185" t="s">
        <v>18</v>
      </c>
      <c r="D171" s="10">
        <v>324059</v>
      </c>
      <c r="E171" s="10">
        <v>100</v>
      </c>
      <c r="F171" s="10">
        <v>100</v>
      </c>
      <c r="G171" s="10">
        <v>100</v>
      </c>
      <c r="H171" s="10">
        <v>0</v>
      </c>
      <c r="I171" s="10">
        <v>0</v>
      </c>
      <c r="J171" s="10">
        <v>0</v>
      </c>
      <c r="K171" s="10">
        <v>100</v>
      </c>
      <c r="L171" s="10"/>
      <c r="M171" s="10"/>
      <c r="N171" s="10"/>
      <c r="O171" s="10">
        <v>0</v>
      </c>
      <c r="P171" s="10">
        <v>100</v>
      </c>
      <c r="Q171" s="10">
        <v>100</v>
      </c>
      <c r="R171" s="10">
        <v>100</v>
      </c>
      <c r="S171" s="10">
        <v>100</v>
      </c>
      <c r="T171" s="10">
        <v>0</v>
      </c>
      <c r="U171" s="10">
        <v>0</v>
      </c>
      <c r="V171" s="10">
        <v>0</v>
      </c>
      <c r="W171" s="185"/>
      <c r="X171" s="185"/>
      <c r="Y171" s="185"/>
      <c r="Z171" s="185"/>
      <c r="AA171" s="185"/>
      <c r="AB171" s="185"/>
    </row>
    <row xmlns:x14ac="http://schemas.microsoft.com/office/spreadsheetml/2009/9/ac" r="172" ht="15.75" x14ac:dyDescent="0.25">
      <c r="A172" s="185" t="s">
        <v>159</v>
      </c>
      <c r="B172" s="10">
        <v>2003</v>
      </c>
      <c r="C172" s="185" t="s">
        <v>18</v>
      </c>
      <c r="D172" s="10">
        <v>333971</v>
      </c>
      <c r="E172" s="10">
        <v>100</v>
      </c>
      <c r="F172" s="10">
        <v>100</v>
      </c>
      <c r="G172" s="10">
        <v>100</v>
      </c>
      <c r="H172" s="10">
        <v>0</v>
      </c>
      <c r="I172" s="10">
        <v>0</v>
      </c>
      <c r="J172" s="10">
        <v>0</v>
      </c>
      <c r="K172" s="10">
        <v>100</v>
      </c>
      <c r="L172" s="10"/>
      <c r="M172" s="10"/>
      <c r="N172" s="10"/>
      <c r="O172" s="10">
        <v>0</v>
      </c>
      <c r="P172" s="10">
        <v>100</v>
      </c>
      <c r="Q172" s="10">
        <v>100</v>
      </c>
      <c r="R172" s="10">
        <v>100</v>
      </c>
      <c r="S172" s="10">
        <v>100</v>
      </c>
      <c r="T172" s="10">
        <v>0</v>
      </c>
      <c r="U172" s="10">
        <v>0</v>
      </c>
      <c r="V172" s="10">
        <v>0</v>
      </c>
      <c r="W172" s="185"/>
      <c r="X172" s="185"/>
      <c r="Y172" s="185"/>
      <c r="Z172" s="185"/>
      <c r="AA172" s="185"/>
      <c r="AB172" s="185"/>
    </row>
    <row xmlns:x14ac="http://schemas.microsoft.com/office/spreadsheetml/2009/9/ac" r="173" ht="15.75" x14ac:dyDescent="0.25">
      <c r="A173" s="185" t="s">
        <v>159</v>
      </c>
      <c r="B173" s="10">
        <v>2004</v>
      </c>
      <c r="C173" s="185" t="s">
        <v>18</v>
      </c>
      <c r="D173" s="10">
        <v>345209</v>
      </c>
      <c r="E173" s="10">
        <v>100</v>
      </c>
      <c r="F173" s="10">
        <v>100</v>
      </c>
      <c r="G173" s="10">
        <v>100</v>
      </c>
      <c r="H173" s="10">
        <v>0</v>
      </c>
      <c r="I173" s="10">
        <v>0</v>
      </c>
      <c r="J173" s="10">
        <v>0</v>
      </c>
      <c r="K173" s="10">
        <v>100</v>
      </c>
      <c r="L173" s="10"/>
      <c r="M173" s="10"/>
      <c r="N173" s="10"/>
      <c r="O173" s="10">
        <v>0</v>
      </c>
      <c r="P173" s="10">
        <v>100</v>
      </c>
      <c r="Q173" s="10">
        <v>100</v>
      </c>
      <c r="R173" s="10">
        <v>100</v>
      </c>
      <c r="S173" s="10">
        <v>100</v>
      </c>
      <c r="T173" s="10">
        <v>0</v>
      </c>
      <c r="U173" s="10">
        <v>0</v>
      </c>
      <c r="V173" s="10">
        <v>0</v>
      </c>
      <c r="W173" s="185"/>
      <c r="X173" s="185"/>
      <c r="Y173" s="185"/>
      <c r="Z173" s="185"/>
      <c r="AA173" s="185"/>
      <c r="AB173" s="185"/>
    </row>
    <row xmlns:x14ac="http://schemas.microsoft.com/office/spreadsheetml/2009/9/ac" r="174" ht="15.75" x14ac:dyDescent="0.25">
      <c r="A174" s="185" t="s">
        <v>159</v>
      </c>
      <c r="B174" s="10">
        <v>2005</v>
      </c>
      <c r="C174" s="185" t="s">
        <v>18</v>
      </c>
      <c r="D174" s="10">
        <v>344968</v>
      </c>
      <c r="E174" s="10">
        <v>100</v>
      </c>
      <c r="F174" s="10">
        <v>100</v>
      </c>
      <c r="G174" s="10">
        <v>100</v>
      </c>
      <c r="H174" s="10">
        <v>0</v>
      </c>
      <c r="I174" s="10">
        <v>0</v>
      </c>
      <c r="J174" s="10">
        <v>0</v>
      </c>
      <c r="K174" s="10">
        <v>100</v>
      </c>
      <c r="L174" s="10"/>
      <c r="M174" s="10"/>
      <c r="N174" s="10"/>
      <c r="O174" s="10">
        <v>0</v>
      </c>
      <c r="P174" s="10">
        <v>100</v>
      </c>
      <c r="Q174" s="10">
        <v>100</v>
      </c>
      <c r="R174" s="10">
        <v>100</v>
      </c>
      <c r="S174" s="10">
        <v>100</v>
      </c>
      <c r="T174" s="10">
        <v>0</v>
      </c>
      <c r="U174" s="10">
        <v>0</v>
      </c>
      <c r="V174" s="10">
        <v>0</v>
      </c>
      <c r="W174" s="185"/>
      <c r="X174" s="185"/>
      <c r="Y174" s="185"/>
      <c r="Z174" s="185"/>
      <c r="AA174" s="185"/>
      <c r="AB174" s="185"/>
    </row>
    <row xmlns:x14ac="http://schemas.microsoft.com/office/spreadsheetml/2009/9/ac" r="175" ht="15.75" x14ac:dyDescent="0.25">
      <c r="A175" s="185" t="s">
        <v>159</v>
      </c>
      <c r="B175" s="10">
        <v>2006</v>
      </c>
      <c r="C175" s="185" t="s">
        <v>18</v>
      </c>
      <c r="D175" s="10">
        <v>343550</v>
      </c>
      <c r="E175" s="10">
        <v>100</v>
      </c>
      <c r="F175" s="10">
        <v>100</v>
      </c>
      <c r="G175" s="10">
        <v>100</v>
      </c>
      <c r="H175" s="10">
        <v>0</v>
      </c>
      <c r="I175" s="10">
        <v>0</v>
      </c>
      <c r="J175" s="10">
        <v>0</v>
      </c>
      <c r="K175" s="10">
        <v>100</v>
      </c>
      <c r="L175" s="10"/>
      <c r="M175" s="10"/>
      <c r="N175" s="10"/>
      <c r="O175" s="10">
        <v>0</v>
      </c>
      <c r="P175" s="10">
        <v>100</v>
      </c>
      <c r="Q175" s="10">
        <v>100</v>
      </c>
      <c r="R175" s="10">
        <v>100</v>
      </c>
      <c r="S175" s="10">
        <v>100</v>
      </c>
      <c r="T175" s="10">
        <v>0</v>
      </c>
      <c r="U175" s="10">
        <v>0</v>
      </c>
      <c r="V175" s="10">
        <v>0</v>
      </c>
      <c r="W175" s="185"/>
      <c r="X175" s="185"/>
      <c r="Y175" s="185"/>
      <c r="Z175" s="185"/>
      <c r="AA175" s="185"/>
      <c r="AB175" s="185"/>
    </row>
    <row xmlns:x14ac="http://schemas.microsoft.com/office/spreadsheetml/2009/9/ac" r="176" ht="15.75" x14ac:dyDescent="0.25">
      <c r="A176" s="185" t="s">
        <v>159</v>
      </c>
      <c r="B176" s="10">
        <v>2007</v>
      </c>
      <c r="C176" s="185" t="s">
        <v>18</v>
      </c>
      <c r="D176" s="10">
        <v>343169</v>
      </c>
      <c r="E176" s="10">
        <v>100</v>
      </c>
      <c r="F176" s="10">
        <v>100</v>
      </c>
      <c r="G176" s="10">
        <v>100</v>
      </c>
      <c r="H176" s="10">
        <v>0</v>
      </c>
      <c r="I176" s="10">
        <v>0</v>
      </c>
      <c r="J176" s="10">
        <v>0</v>
      </c>
      <c r="K176" s="10">
        <v>100</v>
      </c>
      <c r="L176" s="10"/>
      <c r="M176" s="10"/>
      <c r="N176" s="10"/>
      <c r="O176" s="10">
        <v>0</v>
      </c>
      <c r="P176" s="10">
        <v>100</v>
      </c>
      <c r="Q176" s="10">
        <v>100</v>
      </c>
      <c r="R176" s="10">
        <v>100</v>
      </c>
      <c r="S176" s="10">
        <v>100</v>
      </c>
      <c r="T176" s="10">
        <v>0</v>
      </c>
      <c r="U176" s="10">
        <v>0</v>
      </c>
      <c r="V176" s="10">
        <v>0</v>
      </c>
      <c r="W176" s="185"/>
      <c r="X176" s="185"/>
      <c r="Y176" s="185"/>
      <c r="Z176" s="185"/>
      <c r="AA176" s="185"/>
      <c r="AB176" s="185"/>
    </row>
    <row xmlns:x14ac="http://schemas.microsoft.com/office/spreadsheetml/2009/9/ac" r="177" ht="15.75" x14ac:dyDescent="0.25">
      <c r="A177" s="185" t="s">
        <v>159</v>
      </c>
      <c r="B177" s="10">
        <v>2008</v>
      </c>
      <c r="C177" s="185" t="s">
        <v>18</v>
      </c>
      <c r="D177" s="10">
        <v>340925</v>
      </c>
      <c r="E177" s="10">
        <v>100</v>
      </c>
      <c r="F177" s="10">
        <v>100</v>
      </c>
      <c r="G177" s="10">
        <v>100</v>
      </c>
      <c r="H177" s="10">
        <v>0</v>
      </c>
      <c r="I177" s="10">
        <v>0</v>
      </c>
      <c r="J177" s="10">
        <v>0</v>
      </c>
      <c r="K177" s="10">
        <v>100</v>
      </c>
      <c r="L177" s="10"/>
      <c r="M177" s="10"/>
      <c r="N177" s="10"/>
      <c r="O177" s="10">
        <v>0</v>
      </c>
      <c r="P177" s="10">
        <v>100</v>
      </c>
      <c r="Q177" s="10">
        <v>100</v>
      </c>
      <c r="R177" s="10">
        <v>100</v>
      </c>
      <c r="S177" s="10">
        <v>100</v>
      </c>
      <c r="T177" s="10">
        <v>0</v>
      </c>
      <c r="U177" s="10">
        <v>0</v>
      </c>
      <c r="V177" s="10">
        <v>0</v>
      </c>
      <c r="W177" s="185"/>
      <c r="X177" s="185"/>
      <c r="Y177" s="185"/>
      <c r="Z177" s="185"/>
      <c r="AA177" s="185"/>
      <c r="AB177" s="185"/>
    </row>
    <row xmlns:x14ac="http://schemas.microsoft.com/office/spreadsheetml/2009/9/ac" r="178" ht="15.75" x14ac:dyDescent="0.25">
      <c r="A178" s="185" t="s">
        <v>159</v>
      </c>
      <c r="B178" s="10">
        <v>2009</v>
      </c>
      <c r="C178" s="185" t="s">
        <v>18</v>
      </c>
      <c r="D178" s="10">
        <v>324968</v>
      </c>
      <c r="E178" s="10">
        <v>100</v>
      </c>
      <c r="F178" s="10">
        <v>100</v>
      </c>
      <c r="G178" s="10">
        <v>100</v>
      </c>
      <c r="H178" s="10">
        <v>0</v>
      </c>
      <c r="I178" s="10">
        <v>0</v>
      </c>
      <c r="J178" s="10">
        <v>0</v>
      </c>
      <c r="K178" s="10">
        <v>100</v>
      </c>
      <c r="L178" s="10"/>
      <c r="M178" s="10"/>
      <c r="N178" s="10"/>
      <c r="O178" s="10">
        <v>0</v>
      </c>
      <c r="P178" s="10">
        <v>100</v>
      </c>
      <c r="Q178" s="10">
        <v>100</v>
      </c>
      <c r="R178" s="10">
        <v>100</v>
      </c>
      <c r="S178" s="10">
        <v>100</v>
      </c>
      <c r="T178" s="10">
        <v>0</v>
      </c>
      <c r="U178" s="10">
        <v>0</v>
      </c>
      <c r="V178" s="10">
        <v>0</v>
      </c>
      <c r="W178" s="185"/>
      <c r="X178" s="185"/>
      <c r="Y178" s="185"/>
      <c r="Z178" s="185"/>
      <c r="AA178" s="185"/>
      <c r="AB178" s="185"/>
    </row>
    <row xmlns:x14ac="http://schemas.microsoft.com/office/spreadsheetml/2009/9/ac" r="179" ht="15.75" x14ac:dyDescent="0.25">
      <c r="A179" s="185" t="s">
        <v>159</v>
      </c>
      <c r="B179" s="10">
        <v>2010</v>
      </c>
      <c r="C179" s="185" t="s">
        <v>18</v>
      </c>
      <c r="D179" s="10">
        <v>293202</v>
      </c>
      <c r="E179" s="10">
        <v>100</v>
      </c>
      <c r="F179" s="10">
        <v>100</v>
      </c>
      <c r="G179" s="10">
        <v>100</v>
      </c>
      <c r="H179" s="10">
        <v>0</v>
      </c>
      <c r="I179" s="10">
        <v>0</v>
      </c>
      <c r="J179" s="10">
        <v>0</v>
      </c>
      <c r="K179" s="10">
        <v>100</v>
      </c>
      <c r="L179" s="10"/>
      <c r="M179" s="10"/>
      <c r="N179" s="10"/>
      <c r="O179" s="10">
        <v>0</v>
      </c>
      <c r="P179" s="10">
        <v>100</v>
      </c>
      <c r="Q179" s="10">
        <v>100</v>
      </c>
      <c r="R179" s="10">
        <v>100</v>
      </c>
      <c r="S179" s="10">
        <v>100</v>
      </c>
      <c r="T179" s="10">
        <v>0</v>
      </c>
      <c r="U179" s="10">
        <v>0</v>
      </c>
      <c r="V179" s="10">
        <v>0</v>
      </c>
      <c r="W179" s="185"/>
      <c r="X179" s="185"/>
      <c r="Y179" s="185"/>
      <c r="Z179" s="185"/>
      <c r="AA179" s="185"/>
      <c r="AB179" s="185"/>
    </row>
    <row xmlns:x14ac="http://schemas.microsoft.com/office/spreadsheetml/2009/9/ac" r="180" ht="15.75" x14ac:dyDescent="0.25">
      <c r="A180" s="185" t="s">
        <v>159</v>
      </c>
      <c r="B180" s="10">
        <v>2011</v>
      </c>
      <c r="C180" s="185" t="s">
        <v>18</v>
      </c>
      <c r="D180" s="10">
        <v>263057</v>
      </c>
      <c r="E180" s="10">
        <v>100</v>
      </c>
      <c r="F180" s="10">
        <v>100</v>
      </c>
      <c r="G180" s="10">
        <v>100</v>
      </c>
      <c r="H180" s="10">
        <v>0</v>
      </c>
      <c r="I180" s="10">
        <v>0</v>
      </c>
      <c r="J180" s="10">
        <v>0</v>
      </c>
      <c r="K180" s="10">
        <v>100</v>
      </c>
      <c r="L180" s="10"/>
      <c r="M180" s="10"/>
      <c r="N180" s="10"/>
      <c r="O180" s="10">
        <v>0</v>
      </c>
      <c r="P180" s="10">
        <v>100</v>
      </c>
      <c r="Q180" s="10">
        <v>100</v>
      </c>
      <c r="R180" s="10">
        <v>100</v>
      </c>
      <c r="S180" s="10">
        <v>100</v>
      </c>
      <c r="T180" s="10">
        <v>0</v>
      </c>
      <c r="U180" s="10">
        <v>0</v>
      </c>
      <c r="V180" s="10">
        <v>0</v>
      </c>
      <c r="W180" s="185"/>
      <c r="X180" s="185"/>
      <c r="Y180" s="185"/>
      <c r="Z180" s="185"/>
      <c r="AA180" s="185"/>
      <c r="AB180" s="185"/>
    </row>
    <row xmlns:x14ac="http://schemas.microsoft.com/office/spreadsheetml/2009/9/ac" r="181" ht="15.75" x14ac:dyDescent="0.25">
      <c r="A181" s="185" t="s">
        <v>159</v>
      </c>
      <c r="B181" s="10">
        <v>2012</v>
      </c>
      <c r="C181" s="185" t="s">
        <v>18</v>
      </c>
      <c r="D181" s="10">
        <v>270940</v>
      </c>
      <c r="E181" s="10">
        <v>100</v>
      </c>
      <c r="F181" s="10">
        <v>100</v>
      </c>
      <c r="G181" s="10">
        <v>100</v>
      </c>
      <c r="H181" s="10">
        <v>0</v>
      </c>
      <c r="I181" s="10">
        <v>0</v>
      </c>
      <c r="J181" s="10">
        <v>0</v>
      </c>
      <c r="K181" s="10">
        <v>100</v>
      </c>
      <c r="L181" s="10"/>
      <c r="M181" s="10"/>
      <c r="N181" s="10"/>
      <c r="O181" s="10">
        <v>0</v>
      </c>
      <c r="P181" s="10">
        <v>100</v>
      </c>
      <c r="Q181" s="10">
        <v>100</v>
      </c>
      <c r="R181" s="10">
        <v>100</v>
      </c>
      <c r="S181" s="10">
        <v>100</v>
      </c>
      <c r="T181" s="10">
        <v>0</v>
      </c>
      <c r="U181" s="10">
        <v>0</v>
      </c>
      <c r="V181" s="10">
        <v>0</v>
      </c>
      <c r="W181" s="185"/>
      <c r="X181" s="185"/>
      <c r="Y181" s="185"/>
      <c r="Z181" s="185"/>
      <c r="AA181" s="185"/>
      <c r="AB181" s="185"/>
    </row>
    <row xmlns:x14ac="http://schemas.microsoft.com/office/spreadsheetml/2009/9/ac" r="182" ht="15.75" x14ac:dyDescent="0.25">
      <c r="A182" s="185" t="s">
        <v>159</v>
      </c>
      <c r="B182" s="10">
        <v>2013</v>
      </c>
      <c r="C182" s="185" t="s">
        <v>18</v>
      </c>
      <c r="D182" s="10">
        <v>267645</v>
      </c>
      <c r="E182" s="10">
        <v>100</v>
      </c>
      <c r="F182" s="10">
        <v>100</v>
      </c>
      <c r="G182" s="10">
        <v>100</v>
      </c>
      <c r="H182" s="10">
        <v>0</v>
      </c>
      <c r="I182" s="10">
        <v>0</v>
      </c>
      <c r="J182" s="10">
        <v>0</v>
      </c>
      <c r="K182" s="10">
        <v>100</v>
      </c>
      <c r="L182" s="10"/>
      <c r="M182" s="10"/>
      <c r="N182" s="10"/>
      <c r="O182" s="10">
        <v>0</v>
      </c>
      <c r="P182" s="10">
        <v>100</v>
      </c>
      <c r="Q182" s="10">
        <v>100</v>
      </c>
      <c r="R182" s="10">
        <v>100</v>
      </c>
      <c r="S182" s="10">
        <v>100</v>
      </c>
      <c r="T182" s="10">
        <v>0</v>
      </c>
      <c r="U182" s="10">
        <v>0</v>
      </c>
      <c r="V182" s="10">
        <v>0</v>
      </c>
      <c r="W182" s="185"/>
      <c r="X182" s="185"/>
      <c r="Y182" s="185"/>
      <c r="Z182" s="185"/>
      <c r="AA182" s="185"/>
      <c r="AB182" s="185"/>
    </row>
    <row xmlns:x14ac="http://schemas.microsoft.com/office/spreadsheetml/2009/9/ac" r="183" ht="15.75" x14ac:dyDescent="0.25">
      <c r="A183" s="185" t="s">
        <v>159</v>
      </c>
      <c r="B183" s="10">
        <v>2014</v>
      </c>
      <c r="C183" s="185" t="s">
        <v>18</v>
      </c>
      <c r="D183" s="10">
        <v>276485</v>
      </c>
      <c r="E183" s="10">
        <v>100</v>
      </c>
      <c r="F183" s="10">
        <v>100</v>
      </c>
      <c r="G183" s="10">
        <v>100</v>
      </c>
      <c r="H183" s="10">
        <v>0</v>
      </c>
      <c r="I183" s="10">
        <v>0</v>
      </c>
      <c r="J183" s="10">
        <v>0</v>
      </c>
      <c r="K183" s="10">
        <v>100</v>
      </c>
      <c r="L183" s="10"/>
      <c r="M183" s="10"/>
      <c r="N183" s="10"/>
      <c r="O183" s="10">
        <v>0</v>
      </c>
      <c r="P183" s="10">
        <v>100</v>
      </c>
      <c r="Q183" s="10">
        <v>100</v>
      </c>
      <c r="R183" s="10">
        <v>100</v>
      </c>
      <c r="S183" s="10">
        <v>100</v>
      </c>
      <c r="T183" s="10">
        <v>0</v>
      </c>
      <c r="U183" s="10">
        <v>0</v>
      </c>
      <c r="V183" s="10">
        <v>0</v>
      </c>
      <c r="W183" s="185"/>
      <c r="X183" s="185"/>
      <c r="Y183" s="185"/>
      <c r="Z183" s="185"/>
      <c r="AA183" s="185"/>
      <c r="AB183" s="185"/>
    </row>
    <row xmlns:x14ac="http://schemas.microsoft.com/office/spreadsheetml/2009/9/ac" r="184" ht="15.75" x14ac:dyDescent="0.25">
      <c r="A184" s="185" t="s">
        <v>159</v>
      </c>
      <c r="B184" s="10">
        <v>2015</v>
      </c>
      <c r="C184" s="185" t="s">
        <v>18</v>
      </c>
      <c r="D184" s="10">
        <v>280799</v>
      </c>
      <c r="E184" s="10">
        <v>100</v>
      </c>
      <c r="F184" s="10">
        <v>100</v>
      </c>
      <c r="G184" s="10">
        <v>100</v>
      </c>
      <c r="H184" s="10">
        <v>0</v>
      </c>
      <c r="I184" s="10">
        <v>0</v>
      </c>
      <c r="J184" s="10">
        <v>0</v>
      </c>
      <c r="K184" s="10">
        <v>100</v>
      </c>
      <c r="L184" s="10"/>
      <c r="M184" s="10"/>
      <c r="N184" s="10"/>
      <c r="O184" s="10">
        <v>0</v>
      </c>
      <c r="P184" s="10">
        <v>100</v>
      </c>
      <c r="Q184" s="10">
        <v>100</v>
      </c>
      <c r="R184" s="10">
        <v>100</v>
      </c>
      <c r="S184" s="10">
        <v>100</v>
      </c>
      <c r="T184" s="10">
        <v>0</v>
      </c>
      <c r="U184" s="10">
        <v>0</v>
      </c>
      <c r="V184" s="10">
        <v>0</v>
      </c>
      <c r="W184" s="185"/>
      <c r="X184" s="185"/>
      <c r="Y184" s="185"/>
      <c r="Z184" s="185"/>
      <c r="AA184" s="185"/>
      <c r="AB184" s="185"/>
    </row>
    <row xmlns:x14ac="http://schemas.microsoft.com/office/spreadsheetml/2009/9/ac" r="185" ht="15.75" x14ac:dyDescent="0.25">
      <c r="A185" s="185" t="s">
        <v>159</v>
      </c>
      <c r="B185" s="10">
        <v>2016</v>
      </c>
      <c r="C185" s="185" t="s">
        <v>18</v>
      </c>
      <c r="D185" s="10">
        <v>286997</v>
      </c>
      <c r="E185" s="10">
        <v>100</v>
      </c>
      <c r="F185" s="10">
        <v>100</v>
      </c>
      <c r="G185" s="10">
        <v>100</v>
      </c>
      <c r="H185" s="10">
        <v>0</v>
      </c>
      <c r="I185" s="10">
        <v>0</v>
      </c>
      <c r="J185" s="10">
        <v>0</v>
      </c>
      <c r="K185" s="10">
        <v>100</v>
      </c>
      <c r="L185" s="10"/>
      <c r="M185" s="10"/>
      <c r="N185" s="10"/>
      <c r="O185" s="10">
        <v>0</v>
      </c>
      <c r="P185" s="10">
        <v>100</v>
      </c>
      <c r="Q185" s="10">
        <v>100</v>
      </c>
      <c r="R185" s="10">
        <v>100</v>
      </c>
      <c r="S185" s="10">
        <v>100</v>
      </c>
      <c r="T185" s="10">
        <v>0</v>
      </c>
      <c r="U185" s="10">
        <v>0</v>
      </c>
      <c r="V185" s="10">
        <v>0</v>
      </c>
      <c r="W185" s="185"/>
      <c r="X185" s="185"/>
      <c r="Y185" s="185"/>
      <c r="Z185" s="185"/>
      <c r="AA185" s="185"/>
      <c r="AB185" s="185"/>
    </row>
    <row xmlns:x14ac="http://schemas.microsoft.com/office/spreadsheetml/2009/9/ac" r="186" ht="15.75" x14ac:dyDescent="0.25">
      <c r="A186" s="185" t="s">
        <v>159</v>
      </c>
      <c r="B186" s="10">
        <v>2017</v>
      </c>
      <c r="C186" s="185" t="s">
        <v>18</v>
      </c>
      <c r="D186" s="10">
        <v>290521</v>
      </c>
      <c r="E186" s="10">
        <v>100</v>
      </c>
      <c r="F186" s="10">
        <v>100</v>
      </c>
      <c r="G186" s="10">
        <v>100</v>
      </c>
      <c r="H186" s="10">
        <v>0</v>
      </c>
      <c r="I186" s="10">
        <v>0</v>
      </c>
      <c r="J186" s="10">
        <v>0</v>
      </c>
      <c r="K186" s="10">
        <v>100</v>
      </c>
      <c r="L186" s="10"/>
      <c r="M186" s="10"/>
      <c r="N186" s="10"/>
      <c r="O186" s="10">
        <v>0</v>
      </c>
      <c r="P186" s="10">
        <v>100</v>
      </c>
      <c r="Q186" s="10">
        <v>100</v>
      </c>
      <c r="R186" s="10">
        <v>100</v>
      </c>
      <c r="S186" s="10">
        <v>100</v>
      </c>
      <c r="T186" s="10">
        <v>0</v>
      </c>
      <c r="U186" s="10">
        <v>0</v>
      </c>
      <c r="V186" s="10">
        <v>0</v>
      </c>
      <c r="W186" s="185"/>
      <c r="X186" s="185"/>
      <c r="Y186" s="185"/>
      <c r="Z186" s="185"/>
      <c r="AA186" s="185"/>
      <c r="AB186" s="185"/>
    </row>
    <row xmlns:x14ac="http://schemas.microsoft.com/office/spreadsheetml/2009/9/ac" r="187" ht="15.75" x14ac:dyDescent="0.25">
      <c r="A187" s="185" t="s">
        <v>159</v>
      </c>
      <c r="B187" s="10">
        <v>2018</v>
      </c>
      <c r="C187" s="185" t="s">
        <v>18</v>
      </c>
      <c r="D187" s="10">
        <v>405964</v>
      </c>
      <c r="E187" s="10">
        <v>100</v>
      </c>
      <c r="F187" s="10">
        <v>100</v>
      </c>
      <c r="G187" s="10">
        <v>100</v>
      </c>
      <c r="H187" s="10">
        <v>0</v>
      </c>
      <c r="I187" s="10">
        <v>0</v>
      </c>
      <c r="J187" s="10">
        <v>0</v>
      </c>
      <c r="K187" s="10">
        <v>100</v>
      </c>
      <c r="L187" s="10"/>
      <c r="M187" s="10"/>
      <c r="N187" s="10"/>
      <c r="O187" s="10">
        <v>0</v>
      </c>
      <c r="P187" s="10">
        <v>100</v>
      </c>
      <c r="Q187" s="10">
        <v>100</v>
      </c>
      <c r="R187" s="10">
        <v>100</v>
      </c>
      <c r="S187" s="10">
        <v>100</v>
      </c>
      <c r="T187" s="10">
        <v>0</v>
      </c>
      <c r="U187" s="10">
        <v>0</v>
      </c>
      <c r="V187" s="10">
        <v>0</v>
      </c>
      <c r="W187" s="185"/>
      <c r="X187" s="185"/>
      <c r="Y187" s="185"/>
      <c r="Z187" s="185"/>
      <c r="AA187" s="185"/>
      <c r="AB187" s="185"/>
    </row>
    <row xmlns:x14ac="http://schemas.microsoft.com/office/spreadsheetml/2009/9/ac" r="188" ht="15.75" x14ac:dyDescent="0.25">
      <c r="A188" s="185" t="s">
        <v>159</v>
      </c>
      <c r="B188" s="10">
        <v>2019</v>
      </c>
      <c r="C188" s="185" t="s">
        <v>18</v>
      </c>
      <c r="D188" s="10">
        <v>427090</v>
      </c>
      <c r="E188" s="10">
        <v>100</v>
      </c>
      <c r="F188" s="10">
        <v>100</v>
      </c>
      <c r="G188" s="10">
        <v>100</v>
      </c>
      <c r="H188" s="10">
        <v>0</v>
      </c>
      <c r="I188" s="10">
        <v>0</v>
      </c>
      <c r="J188" s="10">
        <v>0</v>
      </c>
      <c r="K188" s="10">
        <v>100</v>
      </c>
      <c r="L188" s="10"/>
      <c r="M188" s="10"/>
      <c r="N188" s="10"/>
      <c r="O188" s="10">
        <v>0</v>
      </c>
      <c r="P188" s="10">
        <v>100</v>
      </c>
      <c r="Q188" s="10">
        <v>100</v>
      </c>
      <c r="R188" s="10">
        <v>100</v>
      </c>
      <c r="S188" s="10">
        <v>100</v>
      </c>
      <c r="T188" s="10">
        <v>0</v>
      </c>
      <c r="U188" s="10">
        <v>0</v>
      </c>
      <c r="V188" s="10">
        <v>0</v>
      </c>
      <c r="W188" s="185"/>
      <c r="X188" s="185"/>
      <c r="Y188" s="185"/>
      <c r="Z188" s="185"/>
      <c r="AA188" s="185"/>
      <c r="AB188" s="185"/>
    </row>
    <row xmlns:x14ac="http://schemas.microsoft.com/office/spreadsheetml/2009/9/ac" r="189" ht="15.75" x14ac:dyDescent="0.25">
      <c r="A189" s="185" t="s">
        <v>159</v>
      </c>
      <c r="B189" s="10">
        <v>2020</v>
      </c>
      <c r="C189" s="185" t="s">
        <v>18</v>
      </c>
      <c r="D189" s="10">
        <v>479974</v>
      </c>
      <c r="E189" s="10">
        <v>100</v>
      </c>
      <c r="F189" s="10">
        <v>100</v>
      </c>
      <c r="G189" s="10">
        <v>100</v>
      </c>
      <c r="H189" s="10">
        <v>0</v>
      </c>
      <c r="I189" s="10">
        <v>0</v>
      </c>
      <c r="J189" s="10">
        <v>0</v>
      </c>
      <c r="K189" s="10">
        <v>100</v>
      </c>
      <c r="L189" s="10"/>
      <c r="M189" s="10"/>
      <c r="N189" s="10"/>
      <c r="O189" s="10">
        <v>0</v>
      </c>
      <c r="P189" s="10">
        <v>100</v>
      </c>
      <c r="Q189" s="10">
        <v>100</v>
      </c>
      <c r="R189" s="10">
        <v>100</v>
      </c>
      <c r="S189" s="10">
        <v>100</v>
      </c>
      <c r="T189" s="10">
        <v>0</v>
      </c>
      <c r="U189" s="10">
        <v>0</v>
      </c>
      <c r="V189" s="10">
        <v>0</v>
      </c>
      <c r="W189" s="185"/>
      <c r="X189" s="185"/>
      <c r="Y189" s="185"/>
      <c r="Z189" s="185"/>
      <c r="AA189" s="185"/>
      <c r="AB189" s="185"/>
    </row>
    <row xmlns:x14ac="http://schemas.microsoft.com/office/spreadsheetml/2009/9/ac" r="190" ht="15.75" x14ac:dyDescent="0.25">
      <c r="A190" s="185" t="s">
        <v>159</v>
      </c>
      <c r="B190" s="10">
        <v>2021</v>
      </c>
      <c r="C190" s="185" t="s">
        <v>18</v>
      </c>
      <c r="D190" s="10">
        <v>501879</v>
      </c>
      <c r="E190" s="10">
        <v>100</v>
      </c>
      <c r="F190" s="10">
        <v>100</v>
      </c>
      <c r="G190" s="10">
        <v>100</v>
      </c>
      <c r="H190" s="10">
        <v>0</v>
      </c>
      <c r="I190" s="10">
        <v>0</v>
      </c>
      <c r="J190" s="10">
        <v>0</v>
      </c>
      <c r="K190" s="10">
        <v>100</v>
      </c>
      <c r="L190" s="10"/>
      <c r="M190" s="10"/>
      <c r="N190" s="10"/>
      <c r="O190" s="10">
        <v>0</v>
      </c>
      <c r="P190" s="10">
        <v>100</v>
      </c>
      <c r="Q190" s="10">
        <v>100</v>
      </c>
      <c r="R190" s="10">
        <v>100</v>
      </c>
      <c r="S190" s="10">
        <v>100</v>
      </c>
      <c r="T190" s="10">
        <v>0</v>
      </c>
      <c r="U190" s="10">
        <v>0</v>
      </c>
      <c r="V190" s="10">
        <v>0</v>
      </c>
      <c r="W190" s="185"/>
      <c r="X190" s="185"/>
      <c r="Y190" s="185"/>
      <c r="Z190" s="185"/>
      <c r="AA190" s="185"/>
      <c r="AB190" s="185"/>
    </row>
    <row xmlns:x14ac="http://schemas.microsoft.com/office/spreadsheetml/2009/9/ac" r="191" ht="15.75" x14ac:dyDescent="0.25">
      <c r="A191" s="185" t="s">
        <v>159</v>
      </c>
      <c r="B191" s="10">
        <v>2022</v>
      </c>
      <c r="C191" s="185" t="s">
        <v>18</v>
      </c>
      <c r="D191" s="10">
        <v>532067</v>
      </c>
      <c r="E191" s="10">
        <v>100</v>
      </c>
      <c r="F191" s="10">
        <v>100</v>
      </c>
      <c r="G191" s="10">
        <v>100</v>
      </c>
      <c r="H191" s="10">
        <v>0</v>
      </c>
      <c r="I191" s="10">
        <v>0</v>
      </c>
      <c r="J191" s="10">
        <v>0</v>
      </c>
      <c r="K191" s="10">
        <v>100</v>
      </c>
      <c r="L191" s="10"/>
      <c r="M191" s="10"/>
      <c r="N191" s="10"/>
      <c r="O191" s="10">
        <v>0</v>
      </c>
      <c r="P191" s="10">
        <v>100</v>
      </c>
      <c r="Q191" s="10">
        <v>100</v>
      </c>
      <c r="R191" s="10">
        <v>100</v>
      </c>
      <c r="S191" s="10">
        <v>100</v>
      </c>
      <c r="T191" s="10">
        <v>0</v>
      </c>
      <c r="U191" s="10">
        <v>0</v>
      </c>
      <c r="V191" s="10">
        <v>0</v>
      </c>
      <c r="W191" s="185"/>
      <c r="X191" s="185"/>
      <c r="Y191" s="185"/>
      <c r="Z191" s="185"/>
      <c r="AA191" s="185"/>
      <c r="AB191" s="185"/>
    </row>
    <row xmlns:x14ac="http://schemas.microsoft.com/office/spreadsheetml/2009/9/ac" r="192" ht="15.75" x14ac:dyDescent="0.25">
      <c r="A192" s="185" t="s">
        <v>159</v>
      </c>
      <c r="B192" s="10">
        <v>2023</v>
      </c>
      <c r="C192" s="185" t="s">
        <v>18</v>
      </c>
      <c r="D192" s="10">
        <v>410653</v>
      </c>
      <c r="E192" s="10">
        <v>100</v>
      </c>
      <c r="F192" s="10">
        <v>100</v>
      </c>
      <c r="G192" s="10">
        <v>100</v>
      </c>
      <c r="H192" s="10">
        <v>0</v>
      </c>
      <c r="I192" s="10">
        <v>0</v>
      </c>
      <c r="J192" s="10">
        <v>0</v>
      </c>
      <c r="K192" s="10">
        <v>100</v>
      </c>
      <c r="L192" s="10"/>
      <c r="M192" s="10"/>
      <c r="N192" s="10"/>
      <c r="O192" s="10">
        <v>0</v>
      </c>
      <c r="P192" s="10">
        <v>100</v>
      </c>
      <c r="Q192" s="10">
        <v>100</v>
      </c>
      <c r="R192" s="10">
        <v>100</v>
      </c>
      <c r="S192" s="10">
        <v>100</v>
      </c>
      <c r="T192" s="10">
        <v>0</v>
      </c>
      <c r="U192" s="10">
        <v>0</v>
      </c>
      <c r="V192" s="10">
        <v>0</v>
      </c>
      <c r="W192" s="185"/>
      <c r="X192" s="185"/>
      <c r="Y192" s="185"/>
      <c r="Z192" s="185"/>
      <c r="AA192" s="185"/>
      <c r="AB192" s="185"/>
    </row>
    <row xmlns:x14ac="http://schemas.microsoft.com/office/spreadsheetml/2009/9/ac" r="193" ht="15.75" x14ac:dyDescent="0.25">
      <c r="A193" s="185" t="s">
        <v>159</v>
      </c>
      <c r="B193" s="10">
        <v>2024</v>
      </c>
      <c r="C193" s="185" t="s">
        <v>18</v>
      </c>
      <c r="D193" s="10"/>
      <c r="E193" s="10"/>
      <c r="F193" s="10"/>
      <c r="G193" s="10"/>
      <c r="H193" s="10"/>
      <c r="I193" s="10"/>
      <c r="J193" s="10"/>
      <c r="K193" s="10"/>
      <c r="L193" s="10"/>
      <c r="M193" s="10"/>
      <c r="N193" s="10"/>
      <c r="O193" s="10"/>
      <c r="P193" s="10"/>
      <c r="Q193" s="10"/>
      <c r="R193" s="10"/>
      <c r="S193" s="10"/>
      <c r="T193" s="10"/>
      <c r="U193" s="10"/>
      <c r="V193" s="10"/>
      <c r="W193" s="185"/>
      <c r="X193" s="185"/>
      <c r="Y193" s="185"/>
      <c r="Z193" s="185"/>
      <c r="AA193" s="185"/>
      <c r="AB193" s="185"/>
    </row>
    <row xmlns:x14ac="http://schemas.microsoft.com/office/spreadsheetml/2009/9/ac" r="194" ht="15.75" x14ac:dyDescent="0.25">
      <c r="A194" s="185" t="s">
        <v>159</v>
      </c>
      <c r="B194" s="10">
        <v>2025</v>
      </c>
      <c r="C194" s="185" t="s">
        <v>18</v>
      </c>
      <c r="D194" s="10"/>
      <c r="E194" s="10"/>
      <c r="F194" s="10"/>
      <c r="G194" s="10"/>
      <c r="H194" s="10"/>
      <c r="I194" s="10"/>
      <c r="J194" s="10"/>
      <c r="K194" s="10"/>
      <c r="L194" s="10"/>
      <c r="M194" s="10"/>
      <c r="N194" s="10"/>
      <c r="O194" s="10"/>
      <c r="P194" s="10"/>
      <c r="Q194" s="10"/>
      <c r="R194" s="10"/>
      <c r="S194" s="10"/>
      <c r="T194" s="10"/>
      <c r="U194" s="10"/>
      <c r="V194" s="10"/>
      <c r="W194" s="185"/>
      <c r="X194" s="185"/>
      <c r="Y194" s="185"/>
      <c r="Z194" s="185"/>
      <c r="AA194" s="185"/>
      <c r="AB194" s="185"/>
    </row>
    <row xmlns:x14ac="http://schemas.microsoft.com/office/spreadsheetml/2009/9/ac" r="195" ht="15.75" x14ac:dyDescent="0.25">
      <c r="A195" s="185" t="s">
        <v>159</v>
      </c>
      <c r="B195" s="10">
        <v>2026</v>
      </c>
      <c r="C195" s="185" t="s">
        <v>18</v>
      </c>
      <c r="D195" s="10"/>
      <c r="E195" s="10"/>
      <c r="F195" s="10"/>
      <c r="G195" s="10"/>
      <c r="H195" s="10"/>
      <c r="I195" s="10"/>
      <c r="J195" s="10"/>
      <c r="K195" s="10"/>
      <c r="L195" s="10"/>
      <c r="M195" s="10"/>
      <c r="N195" s="10"/>
      <c r="O195" s="10"/>
      <c r="P195" s="10"/>
      <c r="Q195" s="10"/>
      <c r="R195" s="10"/>
      <c r="S195" s="10"/>
      <c r="T195" s="10"/>
      <c r="U195" s="10"/>
      <c r="V195" s="10"/>
      <c r="W195" s="185"/>
      <c r="X195" s="185"/>
      <c r="Y195" s="185"/>
      <c r="Z195" s="185"/>
      <c r="AA195" s="185"/>
      <c r="AB195" s="185"/>
    </row>
    <row xmlns:x14ac="http://schemas.microsoft.com/office/spreadsheetml/2009/9/ac" r="196" ht="15.75" x14ac:dyDescent="0.25">
      <c r="A196" s="185" t="s">
        <v>159</v>
      </c>
      <c r="B196" s="10">
        <v>2027</v>
      </c>
      <c r="C196" s="185" t="s">
        <v>18</v>
      </c>
      <c r="D196" s="10"/>
      <c r="E196" s="10"/>
      <c r="F196" s="10"/>
      <c r="G196" s="10"/>
      <c r="H196" s="10"/>
      <c r="I196" s="10"/>
      <c r="J196" s="10"/>
      <c r="K196" s="10"/>
      <c r="L196" s="10"/>
      <c r="M196" s="10"/>
      <c r="N196" s="10"/>
      <c r="O196" s="10"/>
      <c r="P196" s="10"/>
      <c r="Q196" s="10"/>
      <c r="R196" s="10"/>
      <c r="S196" s="10"/>
      <c r="T196" s="10"/>
      <c r="U196" s="10"/>
      <c r="V196" s="10"/>
      <c r="W196" s="185"/>
      <c r="X196" s="185"/>
      <c r="Y196" s="185"/>
      <c r="Z196" s="185"/>
      <c r="AA196" s="185"/>
      <c r="AB196" s="185"/>
    </row>
    <row xmlns:x14ac="http://schemas.microsoft.com/office/spreadsheetml/2009/9/ac" r="197" ht="15.75" x14ac:dyDescent="0.25">
      <c r="A197" s="185" t="s">
        <v>159</v>
      </c>
      <c r="B197" s="10">
        <v>2028</v>
      </c>
      <c r="C197" s="185" t="s">
        <v>18</v>
      </c>
      <c r="D197" s="10"/>
      <c r="E197" s="10"/>
      <c r="F197" s="10"/>
      <c r="G197" s="10"/>
      <c r="H197" s="10"/>
      <c r="I197" s="10"/>
      <c r="J197" s="10"/>
      <c r="K197" s="10"/>
      <c r="L197" s="10"/>
      <c r="M197" s="10"/>
      <c r="N197" s="10"/>
      <c r="O197" s="10"/>
      <c r="P197" s="10"/>
      <c r="Q197" s="10"/>
      <c r="R197" s="10"/>
      <c r="S197" s="10"/>
      <c r="T197" s="10"/>
      <c r="U197" s="10"/>
      <c r="V197" s="10"/>
      <c r="W197" s="185"/>
      <c r="X197" s="185"/>
      <c r="Y197" s="185"/>
      <c r="Z197" s="185"/>
      <c r="AA197" s="185"/>
      <c r="AB197" s="185"/>
    </row>
    <row xmlns:x14ac="http://schemas.microsoft.com/office/spreadsheetml/2009/9/ac" r="198" ht="15.75" x14ac:dyDescent="0.25">
      <c r="A198" s="185" t="s">
        <v>159</v>
      </c>
      <c r="B198" s="10">
        <v>2029</v>
      </c>
      <c r="C198" s="185" t="s">
        <v>18</v>
      </c>
      <c r="D198" s="10"/>
      <c r="E198" s="10"/>
      <c r="F198" s="10"/>
      <c r="G198" s="10"/>
      <c r="H198" s="10"/>
      <c r="I198" s="10"/>
      <c r="J198" s="10"/>
      <c r="K198" s="10"/>
      <c r="L198" s="10"/>
      <c r="M198" s="10"/>
      <c r="N198" s="10"/>
      <c r="O198" s="10"/>
      <c r="P198" s="10"/>
      <c r="Q198" s="10"/>
      <c r="R198" s="10"/>
      <c r="S198" s="10"/>
      <c r="T198" s="10"/>
      <c r="U198" s="10"/>
      <c r="V198" s="10"/>
      <c r="W198" s="185"/>
      <c r="X198" s="185"/>
      <c r="Y198" s="185"/>
      <c r="Z198" s="185"/>
      <c r="AA198" s="185"/>
      <c r="AB198" s="185"/>
    </row>
    <row xmlns:x14ac="http://schemas.microsoft.com/office/spreadsheetml/2009/9/ac" r="199" ht="15.75" x14ac:dyDescent="0.25">
      <c r="A199" s="185" t="s">
        <v>159</v>
      </c>
      <c r="B199" s="10">
        <v>2030</v>
      </c>
      <c r="C199" s="185" t="s">
        <v>18</v>
      </c>
      <c r="D199" s="10"/>
      <c r="E199" s="10"/>
      <c r="F199" s="10"/>
      <c r="G199" s="10"/>
      <c r="H199" s="10"/>
      <c r="I199" s="10"/>
      <c r="J199" s="10"/>
      <c r="K199" s="10"/>
      <c r="L199" s="10"/>
      <c r="M199" s="10"/>
      <c r="N199" s="10"/>
      <c r="O199" s="10"/>
      <c r="P199" s="10"/>
      <c r="Q199" s="10"/>
      <c r="R199" s="10"/>
      <c r="S199" s="10"/>
      <c r="T199" s="10"/>
      <c r="U199" s="10"/>
      <c r="V199" s="10"/>
      <c r="W199" s="185"/>
      <c r="X199" s="185"/>
      <c r="Y199" s="185"/>
      <c r="Z199" s="185"/>
      <c r="AA199" s="185"/>
      <c r="AB199" s="185"/>
    </row>
    <row xmlns:x14ac="http://schemas.microsoft.com/office/spreadsheetml/2009/9/ac" r="200" ht="15.75" x14ac:dyDescent="0.25">
      <c r="A200" s="185"/>
      <c r="B200" s="186"/>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row>
    <row xmlns:x14ac="http://schemas.microsoft.com/office/spreadsheetml/2009/9/ac" r="201" ht="15.75" x14ac:dyDescent="0.25">
      <c r="A201" s="185"/>
      <c r="B201" s="186"/>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row>
    <row xmlns:x14ac="http://schemas.microsoft.com/office/spreadsheetml/2009/9/ac" r="202" ht="15.75" x14ac:dyDescent="0.25">
      <c r="A202" s="185"/>
      <c r="B202" s="186"/>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row>
    <row xmlns:x14ac="http://schemas.microsoft.com/office/spreadsheetml/2009/9/ac" r="203" ht="15.75" x14ac:dyDescent="0.25">
      <c r="A203" s="185"/>
      <c r="B203" s="186"/>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row>
    <row xmlns:x14ac="http://schemas.microsoft.com/office/spreadsheetml/2009/9/ac" r="204" ht="15.75" x14ac:dyDescent="0.25">
      <c r="A204" s="185"/>
      <c r="B204" s="186"/>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row>
    <row xmlns:x14ac="http://schemas.microsoft.com/office/spreadsheetml/2009/9/ac" r="205" ht="15.75" x14ac:dyDescent="0.25">
      <c r="A205" s="185"/>
      <c r="B205" s="186"/>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row>
    <row xmlns:x14ac="http://schemas.microsoft.com/office/spreadsheetml/2009/9/ac" r="206" ht="15.75" x14ac:dyDescent="0.25">
      <c r="A206" s="185"/>
      <c r="B206" s="186"/>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c r="AA206" s="185"/>
      <c r="AB206" s="185"/>
    </row>
    <row xmlns:x14ac="http://schemas.microsoft.com/office/spreadsheetml/2009/9/ac" r="207" ht="15.75" x14ac:dyDescent="0.25">
      <c r="A207" s="185"/>
      <c r="B207" s="186"/>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row>
    <row xmlns:x14ac="http://schemas.microsoft.com/office/spreadsheetml/2009/9/ac" r="208" ht="15.75" x14ac:dyDescent="0.25">
      <c r="A208" s="185"/>
      <c r="B208" s="186"/>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row>
    <row xmlns:x14ac="http://schemas.microsoft.com/office/spreadsheetml/2009/9/ac" r="209" ht="15.75" x14ac:dyDescent="0.25">
      <c r="A209" s="185"/>
      <c r="B209" s="186"/>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row>
    <row xmlns:x14ac="http://schemas.microsoft.com/office/spreadsheetml/2009/9/ac" r="210" ht="15.75" x14ac:dyDescent="0.25">
      <c r="A210" s="185"/>
      <c r="B210" s="186"/>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row>
    <row xmlns:x14ac="http://schemas.microsoft.com/office/spreadsheetml/2009/9/ac" r="211" ht="15.75" x14ac:dyDescent="0.25">
      <c r="A211" s="185"/>
      <c r="B211" s="186"/>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row>
    <row xmlns:x14ac="http://schemas.microsoft.com/office/spreadsheetml/2009/9/ac" r="212" ht="15.75" x14ac:dyDescent="0.25">
      <c r="A212" s="185"/>
      <c r="B212" s="186"/>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row>
    <row xmlns:x14ac="http://schemas.microsoft.com/office/spreadsheetml/2009/9/ac" r="213" ht="15.75" x14ac:dyDescent="0.25">
      <c r="A213" s="185"/>
      <c r="B213" s="186"/>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row>
    <row xmlns:x14ac="http://schemas.microsoft.com/office/spreadsheetml/2009/9/ac" r="214" ht="15.75" x14ac:dyDescent="0.25">
      <c r="A214" s="185"/>
      <c r="B214" s="186"/>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row>
    <row xmlns:x14ac="http://schemas.microsoft.com/office/spreadsheetml/2009/9/ac" r="215" ht="15.75" x14ac:dyDescent="0.25">
      <c r="A215" s="185"/>
      <c r="B215" s="186"/>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row>
    <row xmlns:x14ac="http://schemas.microsoft.com/office/spreadsheetml/2009/9/ac" r="216" ht="15.75" x14ac:dyDescent="0.25">
      <c r="A216" s="185"/>
      <c r="B216" s="186"/>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row>
    <row xmlns:x14ac="http://schemas.microsoft.com/office/spreadsheetml/2009/9/ac" r="217" ht="15.75" x14ac:dyDescent="0.25">
      <c r="A217" s="185"/>
      <c r="B217" s="186"/>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row>
    <row xmlns:x14ac="http://schemas.microsoft.com/office/spreadsheetml/2009/9/ac" r="218" ht="15.75" x14ac:dyDescent="0.25">
      <c r="A218" s="185"/>
      <c r="B218" s="186"/>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row>
    <row xmlns:x14ac="http://schemas.microsoft.com/office/spreadsheetml/2009/9/ac" r="219" ht="15.75" x14ac:dyDescent="0.25">
      <c r="A219" s="185"/>
      <c r="B219" s="186"/>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row>
    <row xmlns:x14ac="http://schemas.microsoft.com/office/spreadsheetml/2009/9/ac" r="220" ht="15.75" x14ac:dyDescent="0.25">
      <c r="A220" s="185"/>
      <c r="B220" s="186"/>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row>
    <row xmlns:x14ac="http://schemas.microsoft.com/office/spreadsheetml/2009/9/ac" r="221" ht="15.75" x14ac:dyDescent="0.25">
      <c r="A221" s="185"/>
      <c r="B221" s="186"/>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row>
    <row xmlns:x14ac="http://schemas.microsoft.com/office/spreadsheetml/2009/9/ac" r="222" ht="15.75" x14ac:dyDescent="0.25">
      <c r="A222" s="185"/>
      <c r="B222" s="186"/>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row>
    <row xmlns:x14ac="http://schemas.microsoft.com/office/spreadsheetml/2009/9/ac" r="223" ht="15.75" x14ac:dyDescent="0.25">
      <c r="A223" s="185"/>
      <c r="B223" s="186"/>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row>
    <row xmlns:x14ac="http://schemas.microsoft.com/office/spreadsheetml/2009/9/ac" r="224" ht="15.75" x14ac:dyDescent="0.25">
      <c r="A224" s="185"/>
      <c r="B224" s="186"/>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row>
    <row xmlns:x14ac="http://schemas.microsoft.com/office/spreadsheetml/2009/9/ac" r="225" ht="15.75" x14ac:dyDescent="0.25">
      <c r="A225" s="185"/>
      <c r="B225" s="186"/>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row>
    <row xmlns:x14ac="http://schemas.microsoft.com/office/spreadsheetml/2009/9/ac" r="226" ht="15.75" x14ac:dyDescent="0.25">
      <c r="A226" s="185"/>
      <c r="B226" s="186"/>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row>
    <row xmlns:x14ac="http://schemas.microsoft.com/office/spreadsheetml/2009/9/ac" r="227" ht="15.75" x14ac:dyDescent="0.25">
      <c r="A227" s="185"/>
      <c r="B227" s="186"/>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row>
    <row xmlns:x14ac="http://schemas.microsoft.com/office/spreadsheetml/2009/9/ac" r="228" ht="15.75" x14ac:dyDescent="0.25">
      <c r="A228" s="185"/>
      <c r="B228" s="186"/>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row>
    <row xmlns:x14ac="http://schemas.microsoft.com/office/spreadsheetml/2009/9/ac" r="229" ht="15.75" x14ac:dyDescent="0.25">
      <c r="A229" s="185"/>
      <c r="B229" s="186"/>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row>
    <row xmlns:x14ac="http://schemas.microsoft.com/office/spreadsheetml/2009/9/ac" r="230" ht="15.75" x14ac:dyDescent="0.25">
      <c r="A230" s="185"/>
      <c r="B230" s="186"/>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row>
    <row xmlns:x14ac="http://schemas.microsoft.com/office/spreadsheetml/2009/9/ac" r="231" ht="15.75" x14ac:dyDescent="0.25">
      <c r="A231" s="185"/>
      <c r="B231" s="186"/>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row>
    <row xmlns:x14ac="http://schemas.microsoft.com/office/spreadsheetml/2009/9/ac" r="232" ht="15.75" x14ac:dyDescent="0.25">
      <c r="A232" s="185"/>
      <c r="B232" s="186"/>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row>
    <row xmlns:x14ac="http://schemas.microsoft.com/office/spreadsheetml/2009/9/ac" r="233" ht="15.75" x14ac:dyDescent="0.25">
      <c r="A233" s="185"/>
      <c r="B233" s="186"/>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row>
    <row xmlns:x14ac="http://schemas.microsoft.com/office/spreadsheetml/2009/9/ac" r="234" ht="15.75" x14ac:dyDescent="0.25">
      <c r="A234" s="185"/>
      <c r="B234" s="186"/>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row>
    <row xmlns:x14ac="http://schemas.microsoft.com/office/spreadsheetml/2009/9/ac" r="235" ht="15.75" x14ac:dyDescent="0.25">
      <c r="A235" s="185"/>
      <c r="B235" s="186"/>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row>
    <row xmlns:x14ac="http://schemas.microsoft.com/office/spreadsheetml/2009/9/ac" r="236" ht="15.75" x14ac:dyDescent="0.25">
      <c r="A236" s="185"/>
      <c r="B236" s="186"/>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row>
    <row xmlns:x14ac="http://schemas.microsoft.com/office/spreadsheetml/2009/9/ac" r="237" ht="15.75" x14ac:dyDescent="0.25">
      <c r="A237" s="185"/>
      <c r="B237" s="186"/>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row>
    <row xmlns:x14ac="http://schemas.microsoft.com/office/spreadsheetml/2009/9/ac" r="238" ht="15.75" x14ac:dyDescent="0.25">
      <c r="A238" s="185"/>
      <c r="B238" s="186"/>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row>
    <row xmlns:x14ac="http://schemas.microsoft.com/office/spreadsheetml/2009/9/ac" r="239" ht="15.75" x14ac:dyDescent="0.25">
      <c r="A239" s="185"/>
      <c r="B239" s="186"/>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row>
    <row xmlns:x14ac="http://schemas.microsoft.com/office/spreadsheetml/2009/9/ac" r="240" ht="15.75" x14ac:dyDescent="0.25">
      <c r="A240" s="185"/>
      <c r="B240" s="186"/>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row>
    <row xmlns:x14ac="http://schemas.microsoft.com/office/spreadsheetml/2009/9/ac" r="241" ht="15.75" x14ac:dyDescent="0.25">
      <c r="A241" s="185"/>
      <c r="B241" s="186"/>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row>
    <row xmlns:x14ac="http://schemas.microsoft.com/office/spreadsheetml/2009/9/ac" r="242" ht="15.75" x14ac:dyDescent="0.25">
      <c r="A242" s="185"/>
      <c r="B242" s="186"/>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row>
    <row xmlns:x14ac="http://schemas.microsoft.com/office/spreadsheetml/2009/9/ac" r="243" ht="15.75" x14ac:dyDescent="0.25">
      <c r="A243" s="185"/>
      <c r="B243" s="186"/>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row>
    <row xmlns:x14ac="http://schemas.microsoft.com/office/spreadsheetml/2009/9/ac" r="244" ht="15.75" x14ac:dyDescent="0.25">
      <c r="A244" s="185"/>
      <c r="B244" s="186"/>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row>
    <row xmlns:x14ac="http://schemas.microsoft.com/office/spreadsheetml/2009/9/ac" r="245" ht="15.75" x14ac:dyDescent="0.25">
      <c r="A245" s="185"/>
      <c r="B245" s="186"/>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row>
    <row xmlns:x14ac="http://schemas.microsoft.com/office/spreadsheetml/2009/9/ac" r="246" ht="15.75" x14ac:dyDescent="0.25">
      <c r="A246" s="185"/>
      <c r="B246" s="186"/>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row>
    <row xmlns:x14ac="http://schemas.microsoft.com/office/spreadsheetml/2009/9/ac" r="247" ht="15.75" x14ac:dyDescent="0.25">
      <c r="A247" s="185"/>
      <c r="B247" s="186"/>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row>
    <row xmlns:x14ac="http://schemas.microsoft.com/office/spreadsheetml/2009/9/ac" r="248" ht="15.75" x14ac:dyDescent="0.25">
      <c r="A248" s="185"/>
      <c r="B248" s="186"/>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c r="AA248" s="185"/>
    </row>
    <row xmlns:x14ac="http://schemas.microsoft.com/office/spreadsheetml/2009/9/ac" r="249" ht="15.75" x14ac:dyDescent="0.25">
      <c r="A249" s="185"/>
      <c r="B249" s="186"/>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row>
    <row xmlns:x14ac="http://schemas.microsoft.com/office/spreadsheetml/2009/9/ac" r="250" ht="15.75" x14ac:dyDescent="0.25">
      <c r="A250" s="185"/>
      <c r="B250" s="186"/>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c r="AA250" s="185"/>
    </row>
    <row xmlns:x14ac="http://schemas.microsoft.com/office/spreadsheetml/2009/9/ac" r="251" ht="15.75" x14ac:dyDescent="0.25">
      <c r="A251" s="185"/>
      <c r="B251" s="186"/>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c r="AA251" s="185"/>
    </row>
    <row xmlns:x14ac="http://schemas.microsoft.com/office/spreadsheetml/2009/9/ac" r="252" ht="15.75" x14ac:dyDescent="0.25">
      <c r="A252" s="185"/>
      <c r="B252" s="186"/>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row>
    <row xmlns:x14ac="http://schemas.microsoft.com/office/spreadsheetml/2009/9/ac" r="253" ht="15.75" x14ac:dyDescent="0.25">
      <c r="A253" s="185"/>
      <c r="B253" s="186"/>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c r="AA253" s="185"/>
    </row>
    <row xmlns:x14ac="http://schemas.microsoft.com/office/spreadsheetml/2009/9/ac" r="254" ht="15.75" x14ac:dyDescent="0.25">
      <c r="A254" s="185"/>
      <c r="B254" s="186"/>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row>
    <row xmlns:x14ac="http://schemas.microsoft.com/office/spreadsheetml/2009/9/ac" r="255" ht="15.75" x14ac:dyDescent="0.25">
      <c r="A255" s="185"/>
      <c r="B255" s="186"/>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row>
    <row xmlns:x14ac="http://schemas.microsoft.com/office/spreadsheetml/2009/9/ac" r="256" ht="15.75" x14ac:dyDescent="0.25">
      <c r="A256" s="185"/>
      <c r="B256" s="186"/>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row>
    <row xmlns:x14ac="http://schemas.microsoft.com/office/spreadsheetml/2009/9/ac" r="257" ht="15.75" x14ac:dyDescent="0.25">
      <c r="A257" s="185"/>
      <c r="B257" s="186"/>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c r="AA257" s="185"/>
    </row>
    <row xmlns:x14ac="http://schemas.microsoft.com/office/spreadsheetml/2009/9/ac" r="258" ht="15.75" x14ac:dyDescent="0.25">
      <c r="A258" s="185"/>
      <c r="B258" s="186"/>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row>
    <row xmlns:x14ac="http://schemas.microsoft.com/office/spreadsheetml/2009/9/ac" r="259" ht="15.75" x14ac:dyDescent="0.25">
      <c r="A259" s="185"/>
      <c r="B259" s="186"/>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c r="AA259" s="185"/>
    </row>
    <row xmlns:x14ac="http://schemas.microsoft.com/office/spreadsheetml/2009/9/ac" r="260" ht="15.75" x14ac:dyDescent="0.25">
      <c r="A260" s="185"/>
      <c r="B260" s="186"/>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c r="AA260" s="185"/>
    </row>
    <row xmlns:x14ac="http://schemas.microsoft.com/office/spreadsheetml/2009/9/ac" r="261" ht="15.75" x14ac:dyDescent="0.25">
      <c r="A261" s="185"/>
      <c r="B261" s="186"/>
      <c r="C261" s="185"/>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c r="Z261" s="185"/>
      <c r="AA261" s="185"/>
    </row>
    <row xmlns:x14ac="http://schemas.microsoft.com/office/spreadsheetml/2009/9/ac" r="262" ht="15.75" x14ac:dyDescent="0.25">
      <c r="A262" s="185"/>
      <c r="B262" s="186"/>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c r="AA262" s="185"/>
    </row>
    <row xmlns:x14ac="http://schemas.microsoft.com/office/spreadsheetml/2009/9/ac" r="263" ht="15.75" x14ac:dyDescent="0.25">
      <c r="A263" s="185"/>
      <c r="B263" s="186"/>
      <c r="C263" s="185"/>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c r="Z263" s="185"/>
      <c r="AA263" s="185"/>
    </row>
    <row xmlns:x14ac="http://schemas.microsoft.com/office/spreadsheetml/2009/9/ac" r="264" ht="15.75" x14ac:dyDescent="0.25">
      <c r="A264" s="185"/>
      <c r="B264" s="186"/>
      <c r="C264" s="185"/>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row>
    <row xmlns:x14ac="http://schemas.microsoft.com/office/spreadsheetml/2009/9/ac" r="265" ht="15.75" x14ac:dyDescent="0.25">
      <c r="A265" s="185"/>
      <c r="B265" s="186"/>
      <c r="C265" s="185"/>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c r="Z265" s="185"/>
      <c r="AA265" s="185"/>
    </row>
    <row xmlns:x14ac="http://schemas.microsoft.com/office/spreadsheetml/2009/9/ac" r="266" ht="15.75" x14ac:dyDescent="0.25">
      <c r="A266" s="185"/>
      <c r="B266" s="186"/>
      <c r="C266" s="185"/>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c r="AA266" s="185"/>
    </row>
    <row xmlns:x14ac="http://schemas.microsoft.com/office/spreadsheetml/2009/9/ac" r="267" ht="15.75" x14ac:dyDescent="0.25">
      <c r="A267" s="185"/>
      <c r="B267" s="186"/>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c r="AA267" s="185"/>
    </row>
    <row xmlns:x14ac="http://schemas.microsoft.com/office/spreadsheetml/2009/9/ac" r="268" ht="15.75" x14ac:dyDescent="0.25">
      <c r="A268" s="185"/>
      <c r="B268" s="186"/>
      <c r="C268" s="185"/>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c r="AA268" s="185"/>
    </row>
    <row xmlns:x14ac="http://schemas.microsoft.com/office/spreadsheetml/2009/9/ac" r="269" ht="15.75" x14ac:dyDescent="0.25">
      <c r="A269" s="185"/>
      <c r="B269" s="186"/>
      <c r="C269" s="185"/>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c r="Z269" s="185"/>
      <c r="AA269" s="185"/>
    </row>
    <row xmlns:x14ac="http://schemas.microsoft.com/office/spreadsheetml/2009/9/ac" r="270" ht="15.75" x14ac:dyDescent="0.25">
      <c r="A270" s="185"/>
      <c r="B270" s="186"/>
      <c r="C270" s="185"/>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c r="Z270" s="185"/>
      <c r="AA270" s="185"/>
    </row>
    <row xmlns:x14ac="http://schemas.microsoft.com/office/spreadsheetml/2009/9/ac" r="271" ht="15.75" x14ac:dyDescent="0.25">
      <c r="A271" s="185"/>
      <c r="B271" s="186"/>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row>
    <row xmlns:x14ac="http://schemas.microsoft.com/office/spreadsheetml/2009/9/ac" r="272" ht="15.75" x14ac:dyDescent="0.25">
      <c r="A272" s="185"/>
      <c r="B272" s="186"/>
      <c r="C272" s="185"/>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c r="AA272" s="185"/>
    </row>
    <row xmlns:x14ac="http://schemas.microsoft.com/office/spreadsheetml/2009/9/ac" r="273" ht="15.75" x14ac:dyDescent="0.25">
      <c r="A273" s="185"/>
      <c r="B273" s="186"/>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c r="AA273" s="185"/>
    </row>
    <row xmlns:x14ac="http://schemas.microsoft.com/office/spreadsheetml/2009/9/ac" r="274" ht="15.75" x14ac:dyDescent="0.25">
      <c r="A274" s="185"/>
      <c r="B274" s="186"/>
      <c r="C274" s="185"/>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c r="Z274" s="185"/>
      <c r="AA274" s="185"/>
    </row>
    <row xmlns:x14ac="http://schemas.microsoft.com/office/spreadsheetml/2009/9/ac" r="275" ht="15.75" x14ac:dyDescent="0.25">
      <c r="A275" s="185"/>
      <c r="B275" s="186"/>
      <c r="C275" s="185"/>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c r="Z275" s="185"/>
      <c r="AA275" s="185"/>
    </row>
    <row xmlns:x14ac="http://schemas.microsoft.com/office/spreadsheetml/2009/9/ac" r="276" ht="15.75" x14ac:dyDescent="0.25">
      <c r="A276" s="185"/>
      <c r="B276" s="186"/>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c r="AA276" s="185"/>
    </row>
    <row xmlns:x14ac="http://schemas.microsoft.com/office/spreadsheetml/2009/9/ac" r="277" ht="15.75" x14ac:dyDescent="0.25">
      <c r="A277" s="185"/>
      <c r="B277" s="186"/>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c r="AA277" s="185"/>
    </row>
    <row xmlns:x14ac="http://schemas.microsoft.com/office/spreadsheetml/2009/9/ac" r="278" ht="15.75" x14ac:dyDescent="0.25">
      <c r="A278" s="185"/>
      <c r="B278" s="186"/>
      <c r="C278" s="185"/>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c r="AA278" s="185"/>
    </row>
    <row xmlns:x14ac="http://schemas.microsoft.com/office/spreadsheetml/2009/9/ac" r="279" ht="15.75" x14ac:dyDescent="0.25">
      <c r="A279" s="185"/>
      <c r="B279" s="186"/>
      <c r="C279" s="185"/>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c r="AA279" s="185"/>
    </row>
    <row xmlns:x14ac="http://schemas.microsoft.com/office/spreadsheetml/2009/9/ac" r="280" ht="15.75" x14ac:dyDescent="0.25">
      <c r="A280" s="185"/>
      <c r="B280" s="186"/>
      <c r="C280" s="185"/>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c r="Z280" s="185"/>
      <c r="AA280" s="185"/>
    </row>
    <row xmlns:x14ac="http://schemas.microsoft.com/office/spreadsheetml/2009/9/ac" r="281" ht="15.75" x14ac:dyDescent="0.25">
      <c r="A281" s="185"/>
      <c r="B281" s="186"/>
      <c r="C281" s="185"/>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c r="Z281" s="185"/>
      <c r="AA281" s="185"/>
    </row>
    <row xmlns:x14ac="http://schemas.microsoft.com/office/spreadsheetml/2009/9/ac" r="282" ht="15.75" x14ac:dyDescent="0.25">
      <c r="A282" s="185"/>
      <c r="B282" s="186"/>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c r="AA282" s="185"/>
    </row>
    <row xmlns:x14ac="http://schemas.microsoft.com/office/spreadsheetml/2009/9/ac" r="283" ht="15.75" x14ac:dyDescent="0.25">
      <c r="A283" s="185"/>
      <c r="B283" s="186"/>
      <c r="C283" s="185"/>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c r="AA283" s="185"/>
    </row>
    <row xmlns:x14ac="http://schemas.microsoft.com/office/spreadsheetml/2009/9/ac" r="284" ht="15.75" x14ac:dyDescent="0.25">
      <c r="A284" s="185"/>
      <c r="B284" s="186"/>
      <c r="C284" s="185"/>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c r="Z284" s="185"/>
      <c r="AA284" s="185"/>
    </row>
    <row xmlns:x14ac="http://schemas.microsoft.com/office/spreadsheetml/2009/9/ac" r="285" ht="15.75" x14ac:dyDescent="0.25">
      <c r="A285" s="185"/>
      <c r="B285" s="186"/>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c r="AA285" s="185"/>
    </row>
    <row xmlns:x14ac="http://schemas.microsoft.com/office/spreadsheetml/2009/9/ac" r="286" ht="15.75" x14ac:dyDescent="0.25">
      <c r="A286" s="185"/>
      <c r="B286" s="186"/>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c r="AA286" s="185"/>
    </row>
    <row xmlns:x14ac="http://schemas.microsoft.com/office/spreadsheetml/2009/9/ac" r="287" ht="15.75" x14ac:dyDescent="0.25">
      <c r="A287" s="185"/>
      <c r="B287" s="186"/>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row>
    <row xmlns:x14ac="http://schemas.microsoft.com/office/spreadsheetml/2009/9/ac" r="288" ht="15.75" x14ac:dyDescent="0.25">
      <c r="A288" s="185"/>
      <c r="B288" s="186"/>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row>
    <row xmlns:x14ac="http://schemas.microsoft.com/office/spreadsheetml/2009/9/ac" r="289" ht="15.75" x14ac:dyDescent="0.25">
      <c r="A289" s="185"/>
      <c r="B289" s="186"/>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row>
    <row xmlns:x14ac="http://schemas.microsoft.com/office/spreadsheetml/2009/9/ac" r="290" ht="15.75" x14ac:dyDescent="0.25">
      <c r="A290" s="185"/>
      <c r="B290" s="186"/>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row>
    <row xmlns:x14ac="http://schemas.microsoft.com/office/spreadsheetml/2009/9/ac" r="291" ht="15.75" x14ac:dyDescent="0.25">
      <c r="A291" s="185"/>
      <c r="B291" s="186"/>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c r="AA291" s="185"/>
    </row>
    <row xmlns:x14ac="http://schemas.microsoft.com/office/spreadsheetml/2009/9/ac" r="292" ht="15.75" x14ac:dyDescent="0.25">
      <c r="A292" s="185"/>
      <c r="B292" s="186"/>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c r="AA292" s="185"/>
    </row>
    <row xmlns:x14ac="http://schemas.microsoft.com/office/spreadsheetml/2009/9/ac" r="293" ht="15.75" x14ac:dyDescent="0.25">
      <c r="A293" s="185"/>
      <c r="B293" s="186"/>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c r="AA293" s="185"/>
    </row>
    <row xmlns:x14ac="http://schemas.microsoft.com/office/spreadsheetml/2009/9/ac" r="294" ht="15.75" x14ac:dyDescent="0.25">
      <c r="A294" s="185"/>
      <c r="B294" s="186"/>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c r="AA294" s="185"/>
    </row>
    <row xmlns:x14ac="http://schemas.microsoft.com/office/spreadsheetml/2009/9/ac" r="295" ht="15.75" x14ac:dyDescent="0.25">
      <c r="A295" s="185"/>
      <c r="B295" s="186"/>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row>
    <row xmlns:x14ac="http://schemas.microsoft.com/office/spreadsheetml/2009/9/ac" r="296" ht="15.75" x14ac:dyDescent="0.25">
      <c r="A296" s="185"/>
      <c r="B296" s="186"/>
      <c r="C296" s="185"/>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c r="AA296" s="185"/>
    </row>
    <row xmlns:x14ac="http://schemas.microsoft.com/office/spreadsheetml/2009/9/ac" r="297" ht="15.75" x14ac:dyDescent="0.25">
      <c r="A297" s="185"/>
      <c r="B297" s="186"/>
      <c r="C297" s="185"/>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c r="Z297" s="185"/>
      <c r="AA297" s="185"/>
    </row>
    <row xmlns:x14ac="http://schemas.microsoft.com/office/spreadsheetml/2009/9/ac" r="298" ht="15.75" x14ac:dyDescent="0.25">
      <c r="A298" s="185"/>
      <c r="B298" s="186"/>
      <c r="C298" s="185"/>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c r="AA298" s="185"/>
    </row>
    <row xmlns:x14ac="http://schemas.microsoft.com/office/spreadsheetml/2009/9/ac" r="299" ht="15.75" x14ac:dyDescent="0.25">
      <c r="A299" s="185"/>
      <c r="B299" s="186"/>
      <c r="C299" s="185"/>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c r="Z299" s="185"/>
      <c r="AA299" s="185"/>
    </row>
    <row xmlns:x14ac="http://schemas.microsoft.com/office/spreadsheetml/2009/9/ac" r="300" ht="15.75" x14ac:dyDescent="0.25">
      <c r="A300" s="185"/>
      <c r="B300" s="186"/>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c r="AA300" s="185"/>
    </row>
    <row xmlns:x14ac="http://schemas.microsoft.com/office/spreadsheetml/2009/9/ac" r="301" ht="15.75" x14ac:dyDescent="0.25">
      <c r="A301" s="185"/>
      <c r="B301" s="186"/>
      <c r="C301" s="185"/>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c r="Z301" s="185"/>
      <c r="AA301" s="185"/>
    </row>
    <row xmlns:x14ac="http://schemas.microsoft.com/office/spreadsheetml/2009/9/ac" r="302" ht="15.75" x14ac:dyDescent="0.25">
      <c r="A302" s="185"/>
      <c r="B302" s="186"/>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c r="AA302" s="185"/>
    </row>
    <row xmlns:x14ac="http://schemas.microsoft.com/office/spreadsheetml/2009/9/ac" r="303" ht="15.75" x14ac:dyDescent="0.25">
      <c r="A303" s="185"/>
      <c r="B303" s="186"/>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c r="AA303" s="185"/>
    </row>
    <row xmlns:x14ac="http://schemas.microsoft.com/office/spreadsheetml/2009/9/ac" r="304" ht="15.75" x14ac:dyDescent="0.25">
      <c r="A304" s="185"/>
      <c r="B304" s="186"/>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row>
    <row xmlns:x14ac="http://schemas.microsoft.com/office/spreadsheetml/2009/9/ac" r="305" ht="15.75" x14ac:dyDescent="0.25">
      <c r="A305" s="185"/>
      <c r="B305" s="186"/>
      <c r="C305" s="185"/>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c r="Z305" s="185"/>
      <c r="AA305" s="185"/>
    </row>
    <row xmlns:x14ac="http://schemas.microsoft.com/office/spreadsheetml/2009/9/ac" r="306" ht="15.75" x14ac:dyDescent="0.25">
      <c r="A306" s="185"/>
      <c r="B306" s="186"/>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c r="AA306" s="185"/>
    </row>
    <row xmlns:x14ac="http://schemas.microsoft.com/office/spreadsheetml/2009/9/ac" r="307" ht="15.75" x14ac:dyDescent="0.25">
      <c r="A307" s="185"/>
      <c r="B307" s="186"/>
      <c r="C307" s="185"/>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c r="Z307" s="185"/>
      <c r="AA307" s="185"/>
    </row>
    <row xmlns:x14ac="http://schemas.microsoft.com/office/spreadsheetml/2009/9/ac" r="308" ht="15.75" x14ac:dyDescent="0.25">
      <c r="A308" s="185"/>
      <c r="B308" s="186"/>
      <c r="C308" s="185"/>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c r="Z308" s="185"/>
      <c r="AA308" s="185"/>
    </row>
    <row xmlns:x14ac="http://schemas.microsoft.com/office/spreadsheetml/2009/9/ac" r="309" ht="15.75" x14ac:dyDescent="0.25">
      <c r="A309" s="185"/>
      <c r="B309" s="186"/>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c r="AA309" s="185"/>
    </row>
    <row xmlns:x14ac="http://schemas.microsoft.com/office/spreadsheetml/2009/9/ac" r="310" ht="15.75" x14ac:dyDescent="0.25">
      <c r="A310" s="185"/>
      <c r="B310" s="186"/>
      <c r="C310" s="185"/>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c r="Z310" s="185"/>
      <c r="AA310" s="185"/>
    </row>
    <row xmlns:x14ac="http://schemas.microsoft.com/office/spreadsheetml/2009/9/ac" r="311" ht="15.75" x14ac:dyDescent="0.25">
      <c r="A311" s="185"/>
      <c r="B311" s="186"/>
      <c r="C311" s="185"/>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c r="Z311" s="185"/>
      <c r="AA311" s="185"/>
    </row>
    <row xmlns:x14ac="http://schemas.microsoft.com/office/spreadsheetml/2009/9/ac" r="312" ht="15.75" x14ac:dyDescent="0.25">
      <c r="A312" s="185"/>
      <c r="B312" s="186"/>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c r="AA312" s="185"/>
    </row>
    <row xmlns:x14ac="http://schemas.microsoft.com/office/spreadsheetml/2009/9/ac" r="313" ht="15.75" x14ac:dyDescent="0.25">
      <c r="A313" s="185"/>
      <c r="B313" s="186"/>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row>
    <row xmlns:x14ac="http://schemas.microsoft.com/office/spreadsheetml/2009/9/ac" r="314" ht="15.75" x14ac:dyDescent="0.25">
      <c r="A314" s="185"/>
      <c r="B314" s="186"/>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c r="AA314" s="185"/>
    </row>
    <row xmlns:x14ac="http://schemas.microsoft.com/office/spreadsheetml/2009/9/ac" r="315" ht="15.75" x14ac:dyDescent="0.25">
      <c r="A315" s="185"/>
      <c r="B315" s="186"/>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c r="AA315" s="185"/>
    </row>
    <row xmlns:x14ac="http://schemas.microsoft.com/office/spreadsheetml/2009/9/ac" r="316" ht="15.75" x14ac:dyDescent="0.25">
      <c r="A316" s="185"/>
      <c r="B316" s="186"/>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c r="AA316" s="185"/>
    </row>
    <row xmlns:x14ac="http://schemas.microsoft.com/office/spreadsheetml/2009/9/ac" r="317" ht="15.75" x14ac:dyDescent="0.25">
      <c r="A317" s="185"/>
      <c r="B317" s="186"/>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c r="AA317" s="185"/>
    </row>
    <row xmlns:x14ac="http://schemas.microsoft.com/office/spreadsheetml/2009/9/ac" r="318" ht="15.75" x14ac:dyDescent="0.25">
      <c r="A318" s="185"/>
      <c r="B318" s="186"/>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c r="AA318" s="185"/>
    </row>
    <row xmlns:x14ac="http://schemas.microsoft.com/office/spreadsheetml/2009/9/ac" r="319" ht="15.75" x14ac:dyDescent="0.25">
      <c r="A319" s="185"/>
      <c r="B319" s="186"/>
      <c r="C319" s="185"/>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c r="Z319" s="185"/>
      <c r="AA319" s="185"/>
    </row>
    <row xmlns:x14ac="http://schemas.microsoft.com/office/spreadsheetml/2009/9/ac" r="320" ht="15.75" x14ac:dyDescent="0.25">
      <c r="A320" s="185"/>
      <c r="B320" s="186"/>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c r="AA320" s="185"/>
    </row>
    <row xmlns:x14ac="http://schemas.microsoft.com/office/spreadsheetml/2009/9/ac" r="321" ht="15.75" x14ac:dyDescent="0.25">
      <c r="A321" s="185"/>
      <c r="B321" s="186"/>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c r="AA321" s="185"/>
    </row>
    <row xmlns:x14ac="http://schemas.microsoft.com/office/spreadsheetml/2009/9/ac" r="322" ht="15.75" x14ac:dyDescent="0.25">
      <c r="A322" s="185"/>
      <c r="B322" s="186"/>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c r="AA322" s="185"/>
    </row>
    <row xmlns:x14ac="http://schemas.microsoft.com/office/spreadsheetml/2009/9/ac" r="323" ht="15.75" x14ac:dyDescent="0.25">
      <c r="A323" s="185"/>
      <c r="B323" s="186"/>
      <c r="C323" s="185"/>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c r="Z323" s="185"/>
      <c r="AA323" s="185"/>
    </row>
    <row xmlns:x14ac="http://schemas.microsoft.com/office/spreadsheetml/2009/9/ac" r="324" ht="15.75" x14ac:dyDescent="0.25">
      <c r="A324" s="185"/>
      <c r="B324" s="186"/>
      <c r="C324" s="185"/>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c r="Z324" s="185"/>
      <c r="AA324" s="185"/>
    </row>
    <row xmlns:x14ac="http://schemas.microsoft.com/office/spreadsheetml/2009/9/ac" r="325" ht="15.75" x14ac:dyDescent="0.25">
      <c r="A325" s="185"/>
      <c r="B325" s="186"/>
      <c r="C325" s="185"/>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c r="Z325" s="185"/>
      <c r="AA325" s="185"/>
    </row>
    <row xmlns:x14ac="http://schemas.microsoft.com/office/spreadsheetml/2009/9/ac" r="326" ht="15.75" x14ac:dyDescent="0.25">
      <c r="A326" s="185"/>
      <c r="B326" s="186"/>
      <c r="C326" s="185"/>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c r="Z326" s="185"/>
      <c r="AA326" s="185"/>
    </row>
    <row xmlns:x14ac="http://schemas.microsoft.com/office/spreadsheetml/2009/9/ac" r="327" ht="15.75" x14ac:dyDescent="0.25">
      <c r="A327" s="185"/>
      <c r="B327" s="186"/>
      <c r="C327" s="185"/>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c r="Z327" s="185"/>
      <c r="AA327" s="185"/>
    </row>
    <row xmlns:x14ac="http://schemas.microsoft.com/office/spreadsheetml/2009/9/ac" r="328" ht="15.75" x14ac:dyDescent="0.25">
      <c r="A328" s="185"/>
      <c r="B328" s="186"/>
      <c r="C328" s="185"/>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c r="Z328" s="185"/>
      <c r="AA328" s="185"/>
    </row>
    <row xmlns:x14ac="http://schemas.microsoft.com/office/spreadsheetml/2009/9/ac" r="329" ht="15.75" x14ac:dyDescent="0.25">
      <c r="A329" s="185"/>
      <c r="B329" s="186"/>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c r="AA329" s="185"/>
    </row>
    <row xmlns:x14ac="http://schemas.microsoft.com/office/spreadsheetml/2009/9/ac" r="330" ht="15.75" x14ac:dyDescent="0.25">
      <c r="A330" s="185"/>
      <c r="B330" s="186"/>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c r="AA330" s="185"/>
    </row>
    <row xmlns:x14ac="http://schemas.microsoft.com/office/spreadsheetml/2009/9/ac" r="331" ht="15.75" x14ac:dyDescent="0.25">
      <c r="A331" s="185"/>
      <c r="B331" s="186"/>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c r="AA331" s="185"/>
    </row>
    <row xmlns:x14ac="http://schemas.microsoft.com/office/spreadsheetml/2009/9/ac" r="332" ht="15.75" x14ac:dyDescent="0.25">
      <c r="A332" s="185"/>
      <c r="B332" s="186"/>
      <c r="C332" s="185"/>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c r="AA332" s="185"/>
    </row>
    <row xmlns:x14ac="http://schemas.microsoft.com/office/spreadsheetml/2009/9/ac" r="333" ht="15.75" x14ac:dyDescent="0.25">
      <c r="A333" s="185"/>
      <c r="B333" s="186"/>
      <c r="C333" s="185"/>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c r="Z333" s="185"/>
      <c r="AA333" s="185"/>
    </row>
    <row xmlns:x14ac="http://schemas.microsoft.com/office/spreadsheetml/2009/9/ac" r="334" ht="15.75" x14ac:dyDescent="0.25">
      <c r="A334" s="185"/>
      <c r="B334" s="186"/>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c r="AA334" s="185"/>
    </row>
    <row xmlns:x14ac="http://schemas.microsoft.com/office/spreadsheetml/2009/9/ac" r="335" ht="15.75" x14ac:dyDescent="0.25">
      <c r="A335" s="185"/>
      <c r="B335" s="186"/>
      <c r="C335" s="185"/>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c r="AA335" s="185"/>
    </row>
    <row xmlns:x14ac="http://schemas.microsoft.com/office/spreadsheetml/2009/9/ac" r="336" ht="15.75" x14ac:dyDescent="0.25">
      <c r="A336" s="185"/>
      <c r="B336" s="186"/>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row>
    <row xmlns:x14ac="http://schemas.microsoft.com/office/spreadsheetml/2009/9/ac" r="337" ht="15.75" x14ac:dyDescent="0.25">
      <c r="A337" s="185"/>
      <c r="B337" s="186"/>
      <c r="C337" s="185"/>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c r="Z337" s="185"/>
      <c r="AA337" s="185"/>
    </row>
    <row xmlns:x14ac="http://schemas.microsoft.com/office/spreadsheetml/2009/9/ac" r="338" ht="15.75" x14ac:dyDescent="0.25">
      <c r="A338" s="185"/>
      <c r="B338" s="186"/>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row>
    <row xmlns:x14ac="http://schemas.microsoft.com/office/spreadsheetml/2009/9/ac" r="339" ht="15.75" x14ac:dyDescent="0.25">
      <c r="A339" s="185"/>
      <c r="B339" s="186"/>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c r="AA339" s="185"/>
    </row>
    <row xmlns:x14ac="http://schemas.microsoft.com/office/spreadsheetml/2009/9/ac" r="340" ht="15.75" x14ac:dyDescent="0.25">
      <c r="A340" s="185"/>
      <c r="B340" s="186"/>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c r="AA340" s="185"/>
    </row>
    <row xmlns:x14ac="http://schemas.microsoft.com/office/spreadsheetml/2009/9/ac" r="341" ht="15.75" x14ac:dyDescent="0.25">
      <c r="A341" s="185"/>
      <c r="B341" s="186"/>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row>
    <row xmlns:x14ac="http://schemas.microsoft.com/office/spreadsheetml/2009/9/ac" r="342" ht="15.75" x14ac:dyDescent="0.25">
      <c r="A342" s="185"/>
      <c r="B342" s="186"/>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row>
    <row xmlns:x14ac="http://schemas.microsoft.com/office/spreadsheetml/2009/9/ac" r="343" ht="15.75" x14ac:dyDescent="0.25">
      <c r="A343" s="185"/>
      <c r="B343" s="186"/>
      <c r="C343" s="185"/>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c r="AA343" s="185"/>
    </row>
    <row xmlns:x14ac="http://schemas.microsoft.com/office/spreadsheetml/2009/9/ac" r="344" ht="15.75" x14ac:dyDescent="0.25">
      <c r="A344" s="185"/>
      <c r="B344" s="186"/>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c r="AA344" s="185"/>
    </row>
    <row xmlns:x14ac="http://schemas.microsoft.com/office/spreadsheetml/2009/9/ac" r="345" ht="15.75" x14ac:dyDescent="0.25">
      <c r="A345" s="185"/>
      <c r="B345" s="186"/>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c r="AA345" s="185"/>
    </row>
    <row xmlns:x14ac="http://schemas.microsoft.com/office/spreadsheetml/2009/9/ac" r="346" ht="15.75" x14ac:dyDescent="0.25">
      <c r="A346" s="185"/>
      <c r="B346" s="186"/>
      <c r="C346" s="185"/>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c r="Z346" s="185"/>
      <c r="AA346" s="185"/>
    </row>
    <row xmlns:x14ac="http://schemas.microsoft.com/office/spreadsheetml/2009/9/ac" r="347" ht="15.75" x14ac:dyDescent="0.25">
      <c r="A347" s="185"/>
      <c r="B347" s="186"/>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c r="AA347" s="185"/>
    </row>
    <row xmlns:x14ac="http://schemas.microsoft.com/office/spreadsheetml/2009/9/ac" r="348" ht="15.75" x14ac:dyDescent="0.25">
      <c r="A348" s="185"/>
      <c r="B348" s="186"/>
      <c r="C348" s="185"/>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c r="Z348" s="185"/>
      <c r="AA348" s="185"/>
    </row>
    <row xmlns:x14ac="http://schemas.microsoft.com/office/spreadsheetml/2009/9/ac" r="349" ht="15.75" x14ac:dyDescent="0.25">
      <c r="A349" s="185"/>
      <c r="B349" s="186"/>
      <c r="C349" s="185"/>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c r="Z349" s="185"/>
      <c r="AA349" s="185"/>
    </row>
    <row xmlns:x14ac="http://schemas.microsoft.com/office/spreadsheetml/2009/9/ac" r="350" ht="15.75" x14ac:dyDescent="0.25">
      <c r="A350" s="185"/>
      <c r="B350" s="186"/>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c r="AA350" s="185"/>
    </row>
    <row xmlns:x14ac="http://schemas.microsoft.com/office/spreadsheetml/2009/9/ac" r="351" ht="15.75" x14ac:dyDescent="0.25">
      <c r="A351" s="185"/>
      <c r="B351" s="186"/>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c r="AA351" s="185"/>
    </row>
    <row xmlns:x14ac="http://schemas.microsoft.com/office/spreadsheetml/2009/9/ac" r="352" ht="15.75" x14ac:dyDescent="0.25">
      <c r="A352" s="185"/>
      <c r="B352" s="186"/>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c r="AA352" s="185"/>
    </row>
    <row xmlns:x14ac="http://schemas.microsoft.com/office/spreadsheetml/2009/9/ac" r="353" ht="15.75" x14ac:dyDescent="0.25">
      <c r="A353" s="185"/>
      <c r="B353" s="186"/>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c r="AA353" s="185"/>
    </row>
    <row xmlns:x14ac="http://schemas.microsoft.com/office/spreadsheetml/2009/9/ac" r="354" ht="15.75" x14ac:dyDescent="0.25">
      <c r="A354" s="185"/>
      <c r="B354" s="186"/>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c r="AA354" s="185"/>
    </row>
    <row xmlns:x14ac="http://schemas.microsoft.com/office/spreadsheetml/2009/9/ac" r="355" ht="15.75" x14ac:dyDescent="0.25">
      <c r="A355" s="185"/>
      <c r="B355" s="186"/>
      <c r="C355" s="185"/>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c r="AA355" s="185"/>
    </row>
    <row xmlns:x14ac="http://schemas.microsoft.com/office/spreadsheetml/2009/9/ac" r="356" ht="15.75" x14ac:dyDescent="0.25">
      <c r="A356" s="185"/>
      <c r="B356" s="186"/>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c r="AA356" s="185"/>
    </row>
    <row xmlns:x14ac="http://schemas.microsoft.com/office/spreadsheetml/2009/9/ac" r="357" ht="15.75" x14ac:dyDescent="0.25">
      <c r="A357" s="185"/>
      <c r="B357" s="186"/>
      <c r="C357" s="185"/>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c r="Z357" s="185"/>
      <c r="AA357" s="185"/>
    </row>
    <row xmlns:x14ac="http://schemas.microsoft.com/office/spreadsheetml/2009/9/ac" r="358" ht="15.75" x14ac:dyDescent="0.25">
      <c r="A358" s="185"/>
      <c r="B358" s="186"/>
      <c r="C358" s="185"/>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c r="Z358" s="185"/>
      <c r="AA358" s="185"/>
    </row>
    <row xmlns:x14ac="http://schemas.microsoft.com/office/spreadsheetml/2009/9/ac" r="359" ht="15.75" x14ac:dyDescent="0.25">
      <c r="A359" s="185"/>
      <c r="B359" s="186"/>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row>
    <row xmlns:x14ac="http://schemas.microsoft.com/office/spreadsheetml/2009/9/ac" r="360" ht="15.75" x14ac:dyDescent="0.25">
      <c r="A360" s="185"/>
      <c r="B360" s="186"/>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row>
    <row xmlns:x14ac="http://schemas.microsoft.com/office/spreadsheetml/2009/9/ac" r="361" ht="15.75" x14ac:dyDescent="0.25">
      <c r="A361" s="185"/>
      <c r="B361" s="186"/>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row>
    <row xmlns:x14ac="http://schemas.microsoft.com/office/spreadsheetml/2009/9/ac" r="362" ht="15.75" x14ac:dyDescent="0.25">
      <c r="A362" s="185"/>
      <c r="B362" s="186"/>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c r="AA362" s="185"/>
    </row>
    <row xmlns:x14ac="http://schemas.microsoft.com/office/spreadsheetml/2009/9/ac" r="363" ht="15.75" x14ac:dyDescent="0.25">
      <c r="A363" s="185"/>
      <c r="B363" s="186"/>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c r="AA363" s="185"/>
    </row>
    <row xmlns:x14ac="http://schemas.microsoft.com/office/spreadsheetml/2009/9/ac" r="364" ht="15.75" x14ac:dyDescent="0.25">
      <c r="A364" s="185"/>
      <c r="B364" s="186"/>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c r="AA364" s="185"/>
    </row>
    <row xmlns:x14ac="http://schemas.microsoft.com/office/spreadsheetml/2009/9/ac" r="365" ht="15.75" x14ac:dyDescent="0.25">
      <c r="A365" s="185"/>
      <c r="B365" s="186"/>
      <c r="C365" s="185"/>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c r="Z365" s="185"/>
      <c r="AA365" s="185"/>
    </row>
    <row xmlns:x14ac="http://schemas.microsoft.com/office/spreadsheetml/2009/9/ac" r="366" ht="15.75" x14ac:dyDescent="0.25">
      <c r="A366" s="185"/>
      <c r="B366" s="186"/>
      <c r="C366" s="185"/>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c r="AA366" s="185"/>
    </row>
    <row xmlns:x14ac="http://schemas.microsoft.com/office/spreadsheetml/2009/9/ac" r="367" ht="15.75" x14ac:dyDescent="0.25">
      <c r="A367" s="185"/>
      <c r="B367" s="186"/>
      <c r="C367" s="185"/>
      <c r="D367" s="185"/>
      <c r="E367" s="185"/>
      <c r="F367" s="185"/>
      <c r="G367" s="185"/>
      <c r="H367" s="185"/>
      <c r="I367" s="185"/>
      <c r="J367" s="185"/>
      <c r="K367" s="185"/>
      <c r="L367" s="185"/>
      <c r="M367" s="185"/>
      <c r="N367" s="185"/>
      <c r="O367" s="185"/>
      <c r="P367" s="185"/>
      <c r="Q367" s="185"/>
      <c r="R367" s="185"/>
      <c r="S367" s="185"/>
      <c r="T367" s="185"/>
      <c r="U367" s="185"/>
      <c r="V367" s="185"/>
      <c r="W367" s="185"/>
      <c r="X367" s="185"/>
      <c r="Y367" s="185"/>
      <c r="Z367" s="185"/>
      <c r="AA367" s="185"/>
    </row>
    <row xmlns:x14ac="http://schemas.microsoft.com/office/spreadsheetml/2009/9/ac" r="368" ht="15.75" x14ac:dyDescent="0.25">
      <c r="A368" s="185"/>
      <c r="B368" s="186"/>
      <c r="C368" s="185"/>
      <c r="D368" s="185"/>
      <c r="E368" s="185"/>
      <c r="F368" s="185"/>
      <c r="G368" s="185"/>
      <c r="H368" s="185"/>
      <c r="I368" s="185"/>
      <c r="J368" s="185"/>
      <c r="K368" s="185"/>
      <c r="L368" s="185"/>
      <c r="M368" s="185"/>
      <c r="N368" s="185"/>
      <c r="O368" s="185"/>
      <c r="P368" s="185"/>
      <c r="Q368" s="185"/>
      <c r="R368" s="185"/>
      <c r="S368" s="185"/>
      <c r="T368" s="185"/>
      <c r="U368" s="185"/>
      <c r="V368" s="185"/>
      <c r="W368" s="185"/>
      <c r="X368" s="185"/>
      <c r="Y368" s="185"/>
      <c r="Z368" s="185"/>
      <c r="AA368" s="185"/>
    </row>
    <row xmlns:x14ac="http://schemas.microsoft.com/office/spreadsheetml/2009/9/ac" r="369" ht="15.75" x14ac:dyDescent="0.25">
      <c r="A369" s="185"/>
      <c r="B369" s="186"/>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row>
    <row xmlns:x14ac="http://schemas.microsoft.com/office/spreadsheetml/2009/9/ac" r="370" ht="15.75" x14ac:dyDescent="0.25">
      <c r="A370" s="185"/>
      <c r="B370" s="186"/>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c r="AA370" s="185"/>
    </row>
    <row xmlns:x14ac="http://schemas.microsoft.com/office/spreadsheetml/2009/9/ac" r="371" ht="15.75" x14ac:dyDescent="0.25">
      <c r="A371" s="185"/>
      <c r="B371" s="186"/>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row>
    <row xmlns:x14ac="http://schemas.microsoft.com/office/spreadsheetml/2009/9/ac" r="372" ht="15.75" x14ac:dyDescent="0.25">
      <c r="A372" s="185"/>
      <c r="B372" s="186"/>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c r="AA372" s="185"/>
    </row>
    <row xmlns:x14ac="http://schemas.microsoft.com/office/spreadsheetml/2009/9/ac" r="373" ht="15.75" x14ac:dyDescent="0.25">
      <c r="A373" s="185"/>
      <c r="B373" s="186"/>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row>
    <row xmlns:x14ac="http://schemas.microsoft.com/office/spreadsheetml/2009/9/ac" r="374" ht="15.75" x14ac:dyDescent="0.25">
      <c r="A374" s="185"/>
      <c r="B374" s="186"/>
      <c r="C374" s="185"/>
      <c r="D374" s="185"/>
      <c r="E374" s="185"/>
      <c r="F374" s="185"/>
      <c r="G374" s="185"/>
      <c r="H374" s="185"/>
      <c r="I374" s="185"/>
      <c r="J374" s="185"/>
      <c r="K374" s="185"/>
      <c r="L374" s="185"/>
      <c r="M374" s="185"/>
      <c r="N374" s="185"/>
      <c r="O374" s="185"/>
      <c r="P374" s="185"/>
      <c r="Q374" s="185"/>
      <c r="R374" s="185"/>
      <c r="S374" s="185"/>
      <c r="T374" s="185"/>
      <c r="U374" s="185"/>
      <c r="V374" s="185"/>
      <c r="W374" s="185"/>
      <c r="X374" s="185"/>
      <c r="Y374" s="185"/>
      <c r="Z374" s="185"/>
      <c r="AA374" s="185"/>
    </row>
    <row xmlns:x14ac="http://schemas.microsoft.com/office/spreadsheetml/2009/9/ac" r="375" ht="15.75" x14ac:dyDescent="0.25">
      <c r="A375" s="185"/>
      <c r="B375" s="186"/>
      <c r="C375" s="185"/>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c r="Z375" s="185"/>
      <c r="AA375" s="185"/>
    </row>
    <row xmlns:x14ac="http://schemas.microsoft.com/office/spreadsheetml/2009/9/ac" r="376" ht="15.75" x14ac:dyDescent="0.25">
      <c r="A376" s="185"/>
      <c r="B376" s="186"/>
      <c r="C376" s="185"/>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85"/>
      <c r="Z376" s="185"/>
      <c r="AA376" s="185"/>
    </row>
    <row xmlns:x14ac="http://schemas.microsoft.com/office/spreadsheetml/2009/9/ac" r="377" ht="15.75" x14ac:dyDescent="0.25">
      <c r="A377" s="185"/>
      <c r="B377" s="186"/>
      <c r="C377" s="185"/>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c r="Z377" s="185"/>
      <c r="AA377" s="185"/>
    </row>
    <row xmlns:x14ac="http://schemas.microsoft.com/office/spreadsheetml/2009/9/ac" r="378" ht="15.75" x14ac:dyDescent="0.25">
      <c r="A378" s="185"/>
      <c r="B378" s="186"/>
      <c r="C378" s="185"/>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c r="Z378" s="185"/>
      <c r="AA378" s="185"/>
    </row>
    <row xmlns:x14ac="http://schemas.microsoft.com/office/spreadsheetml/2009/9/ac" r="379" ht="15.75" x14ac:dyDescent="0.25">
      <c r="A379" s="185"/>
      <c r="B379" s="186"/>
      <c r="C379" s="185"/>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c r="Z379" s="185"/>
      <c r="AA379" s="185"/>
    </row>
    <row xmlns:x14ac="http://schemas.microsoft.com/office/spreadsheetml/2009/9/ac" r="380" ht="15.75" x14ac:dyDescent="0.25">
      <c r="A380" s="185"/>
      <c r="B380" s="186"/>
      <c r="C380" s="185"/>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5"/>
      <c r="Z380" s="185"/>
      <c r="AA380" s="185"/>
    </row>
    <row xmlns:x14ac="http://schemas.microsoft.com/office/spreadsheetml/2009/9/ac" r="381" ht="15.75" x14ac:dyDescent="0.25">
      <c r="A381" s="185"/>
      <c r="B381" s="186"/>
      <c r="C381" s="185"/>
      <c r="D381" s="185"/>
      <c r="E381" s="185"/>
      <c r="F381" s="185"/>
      <c r="G381" s="185"/>
      <c r="H381" s="185"/>
      <c r="I381" s="185"/>
      <c r="J381" s="185"/>
      <c r="K381" s="185"/>
      <c r="L381" s="185"/>
      <c r="M381" s="185"/>
      <c r="N381" s="185"/>
      <c r="O381" s="185"/>
      <c r="P381" s="185"/>
      <c r="Q381" s="185"/>
      <c r="R381" s="185"/>
      <c r="S381" s="185"/>
      <c r="T381" s="185"/>
      <c r="U381" s="185"/>
      <c r="V381" s="185"/>
      <c r="W381" s="185"/>
      <c r="X381" s="185"/>
      <c r="Y381" s="185"/>
      <c r="Z381" s="185"/>
      <c r="AA381" s="185"/>
    </row>
    <row xmlns:x14ac="http://schemas.microsoft.com/office/spreadsheetml/2009/9/ac" r="382" ht="15.75" x14ac:dyDescent="0.25">
      <c r="A382" s="185"/>
      <c r="B382" s="186"/>
      <c r="C382" s="185"/>
      <c r="D382" s="185"/>
      <c r="E382" s="185"/>
      <c r="F382" s="185"/>
      <c r="G382" s="185"/>
      <c r="H382" s="185"/>
      <c r="I382" s="185"/>
      <c r="J382" s="185"/>
      <c r="K382" s="185"/>
      <c r="L382" s="185"/>
      <c r="M382" s="185"/>
      <c r="N382" s="185"/>
      <c r="O382" s="185"/>
      <c r="P382" s="185"/>
      <c r="Q382" s="185"/>
      <c r="R382" s="185"/>
      <c r="S382" s="185"/>
      <c r="T382" s="185"/>
      <c r="U382" s="185"/>
      <c r="V382" s="185"/>
      <c r="W382" s="185"/>
      <c r="X382" s="185"/>
      <c r="Y382" s="185"/>
      <c r="Z382" s="185"/>
      <c r="AA382" s="185"/>
    </row>
    <row xmlns:x14ac="http://schemas.microsoft.com/office/spreadsheetml/2009/9/ac" r="383" ht="15.75" x14ac:dyDescent="0.25">
      <c r="A383" s="185"/>
      <c r="B383" s="186"/>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c r="AA383" s="185"/>
    </row>
    <row xmlns:x14ac="http://schemas.microsoft.com/office/spreadsheetml/2009/9/ac" r="384" ht="15.75" x14ac:dyDescent="0.25">
      <c r="A384" s="185"/>
      <c r="B384" s="186"/>
      <c r="C384" s="185"/>
      <c r="D384" s="185"/>
      <c r="E384" s="185"/>
      <c r="F384" s="185"/>
      <c r="G384" s="185"/>
      <c r="H384" s="185"/>
      <c r="I384" s="185"/>
      <c r="J384" s="185"/>
      <c r="K384" s="185"/>
      <c r="L384" s="185"/>
      <c r="M384" s="185"/>
      <c r="N384" s="185"/>
      <c r="O384" s="185"/>
      <c r="P384" s="185"/>
      <c r="Q384" s="185"/>
      <c r="R384" s="185"/>
      <c r="S384" s="185"/>
      <c r="T384" s="185"/>
      <c r="U384" s="185"/>
      <c r="V384" s="185"/>
      <c r="W384" s="185"/>
      <c r="X384" s="185"/>
      <c r="Y384" s="185"/>
      <c r="Z384" s="185"/>
      <c r="AA384" s="185"/>
    </row>
    <row xmlns:x14ac="http://schemas.microsoft.com/office/spreadsheetml/2009/9/ac" r="385" ht="15.75" x14ac:dyDescent="0.25">
      <c r="A385" s="185"/>
      <c r="B385" s="186"/>
      <c r="C385" s="185"/>
      <c r="D385" s="185"/>
      <c r="E385" s="185"/>
      <c r="F385" s="185"/>
      <c r="G385" s="185"/>
      <c r="H385" s="185"/>
      <c r="I385" s="185"/>
      <c r="J385" s="185"/>
      <c r="K385" s="185"/>
      <c r="L385" s="185"/>
      <c r="M385" s="185"/>
      <c r="N385" s="185"/>
      <c r="O385" s="185"/>
      <c r="P385" s="185"/>
      <c r="Q385" s="185"/>
      <c r="R385" s="185"/>
      <c r="S385" s="185"/>
      <c r="T385" s="185"/>
      <c r="U385" s="185"/>
      <c r="V385" s="185"/>
      <c r="W385" s="185"/>
      <c r="X385" s="185"/>
      <c r="Y385" s="185"/>
      <c r="Z385" s="185"/>
      <c r="AA385" s="185"/>
    </row>
    <row xmlns:x14ac="http://schemas.microsoft.com/office/spreadsheetml/2009/9/ac" r="386" ht="15.75" x14ac:dyDescent="0.25">
      <c r="A386" s="185"/>
      <c r="B386" s="186"/>
      <c r="C386" s="185"/>
      <c r="D386" s="185"/>
      <c r="E386" s="185"/>
      <c r="F386" s="185"/>
      <c r="G386" s="185"/>
      <c r="H386" s="185"/>
      <c r="I386" s="185"/>
      <c r="J386" s="185"/>
      <c r="K386" s="185"/>
      <c r="L386" s="185"/>
      <c r="M386" s="185"/>
      <c r="N386" s="185"/>
      <c r="O386" s="185"/>
      <c r="P386" s="185"/>
      <c r="Q386" s="185"/>
      <c r="R386" s="185"/>
      <c r="S386" s="185"/>
      <c r="T386" s="185"/>
      <c r="U386" s="185"/>
      <c r="V386" s="185"/>
      <c r="W386" s="185"/>
      <c r="X386" s="185"/>
      <c r="Y386" s="185"/>
      <c r="Z386" s="185"/>
      <c r="AA386" s="185"/>
    </row>
    <row xmlns:x14ac="http://schemas.microsoft.com/office/spreadsheetml/2009/9/ac" r="387" ht="15.75" x14ac:dyDescent="0.25">
      <c r="A387" s="185"/>
      <c r="B387" s="186"/>
      <c r="C387" s="185"/>
      <c r="D387" s="185"/>
      <c r="E387" s="185"/>
      <c r="F387" s="185"/>
      <c r="G387" s="185"/>
      <c r="H387" s="185"/>
      <c r="I387" s="185"/>
      <c r="J387" s="185"/>
      <c r="K387" s="185"/>
      <c r="L387" s="185"/>
      <c r="M387" s="185"/>
      <c r="N387" s="185"/>
      <c r="O387" s="185"/>
      <c r="P387" s="185"/>
      <c r="Q387" s="185"/>
      <c r="R387" s="185"/>
      <c r="S387" s="185"/>
      <c r="T387" s="185"/>
      <c r="U387" s="185"/>
      <c r="V387" s="185"/>
      <c r="W387" s="185"/>
      <c r="X387" s="185"/>
      <c r="Y387" s="185"/>
      <c r="Z387" s="185"/>
      <c r="AA387" s="185"/>
    </row>
    <row xmlns:x14ac="http://schemas.microsoft.com/office/spreadsheetml/2009/9/ac" r="388" ht="15.75" x14ac:dyDescent="0.25">
      <c r="A388" s="185"/>
      <c r="B388" s="186"/>
      <c r="C388" s="185"/>
      <c r="D388" s="185"/>
      <c r="E388" s="185"/>
      <c r="F388" s="185"/>
      <c r="G388" s="185"/>
      <c r="H388" s="185"/>
      <c r="I388" s="185"/>
      <c r="J388" s="185"/>
      <c r="K388" s="185"/>
      <c r="L388" s="185"/>
      <c r="M388" s="185"/>
      <c r="N388" s="185"/>
      <c r="O388" s="185"/>
      <c r="P388" s="185"/>
      <c r="Q388" s="185"/>
      <c r="R388" s="185"/>
      <c r="S388" s="185"/>
      <c r="T388" s="185"/>
      <c r="U388" s="185"/>
      <c r="V388" s="185"/>
      <c r="W388" s="185"/>
      <c r="X388" s="185"/>
      <c r="Y388" s="185"/>
      <c r="Z388" s="185"/>
      <c r="AA388" s="185"/>
    </row>
    <row xmlns:x14ac="http://schemas.microsoft.com/office/spreadsheetml/2009/9/ac" r="389" ht="15.75" x14ac:dyDescent="0.25">
      <c r="A389" s="185"/>
      <c r="B389" s="186"/>
      <c r="C389" s="185"/>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c r="AA389" s="185"/>
    </row>
    <row xmlns:x14ac="http://schemas.microsoft.com/office/spreadsheetml/2009/9/ac" r="390" ht="15.75" x14ac:dyDescent="0.25">
      <c r="A390" s="185"/>
      <c r="B390" s="186"/>
      <c r="C390" s="185"/>
      <c r="D390" s="185"/>
      <c r="E390" s="185"/>
      <c r="F390" s="185"/>
      <c r="G390" s="185"/>
      <c r="H390" s="185"/>
      <c r="I390" s="185"/>
      <c r="J390" s="185"/>
      <c r="K390" s="185"/>
      <c r="L390" s="185"/>
      <c r="M390" s="185"/>
      <c r="N390" s="185"/>
      <c r="O390" s="185"/>
      <c r="P390" s="185"/>
      <c r="Q390" s="185"/>
      <c r="R390" s="185"/>
      <c r="S390" s="185"/>
      <c r="T390" s="185"/>
      <c r="U390" s="185"/>
      <c r="V390" s="185"/>
      <c r="W390" s="185"/>
      <c r="X390" s="185"/>
      <c r="Y390" s="185"/>
      <c r="Z390" s="185"/>
      <c r="AA390" s="185"/>
    </row>
    <row xmlns:x14ac="http://schemas.microsoft.com/office/spreadsheetml/2009/9/ac" r="391" ht="15.75" x14ac:dyDescent="0.25">
      <c r="A391" s="185"/>
      <c r="B391" s="186"/>
      <c r="C391" s="185"/>
      <c r="D391" s="185"/>
      <c r="E391" s="185"/>
      <c r="F391" s="185"/>
      <c r="G391" s="185"/>
      <c r="H391" s="185"/>
      <c r="I391" s="185"/>
      <c r="J391" s="185"/>
      <c r="K391" s="185"/>
      <c r="L391" s="185"/>
      <c r="M391" s="185"/>
      <c r="N391" s="185"/>
      <c r="O391" s="185"/>
      <c r="P391" s="185"/>
      <c r="Q391" s="185"/>
      <c r="R391" s="185"/>
      <c r="S391" s="185"/>
      <c r="T391" s="185"/>
      <c r="U391" s="185"/>
      <c r="V391" s="185"/>
      <c r="W391" s="185"/>
      <c r="X391" s="185"/>
      <c r="Y391" s="185"/>
      <c r="Z391" s="185"/>
      <c r="AA391" s="185"/>
    </row>
    <row xmlns:x14ac="http://schemas.microsoft.com/office/spreadsheetml/2009/9/ac" r="392" ht="15.75" x14ac:dyDescent="0.25">
      <c r="A392" s="185"/>
      <c r="B392" s="186"/>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c r="AA392" s="185"/>
    </row>
    <row xmlns:x14ac="http://schemas.microsoft.com/office/spreadsheetml/2009/9/ac" r="393" ht="15.75" x14ac:dyDescent="0.25">
      <c r="A393" s="185"/>
      <c r="B393" s="186"/>
      <c r="C393" s="185"/>
      <c r="D393" s="185"/>
      <c r="E393" s="185"/>
      <c r="F393" s="185"/>
      <c r="G393" s="185"/>
      <c r="H393" s="185"/>
      <c r="I393" s="185"/>
      <c r="J393" s="185"/>
      <c r="K393" s="185"/>
      <c r="L393" s="185"/>
      <c r="M393" s="185"/>
      <c r="N393" s="185"/>
      <c r="O393" s="185"/>
      <c r="P393" s="185"/>
      <c r="Q393" s="185"/>
      <c r="R393" s="185"/>
      <c r="S393" s="185"/>
      <c r="T393" s="185"/>
      <c r="U393" s="185"/>
      <c r="V393" s="185"/>
      <c r="W393" s="185"/>
      <c r="X393" s="185"/>
      <c r="Y393" s="185"/>
      <c r="Z393" s="185"/>
      <c r="AA393" s="185"/>
    </row>
    <row xmlns:x14ac="http://schemas.microsoft.com/office/spreadsheetml/2009/9/ac" r="394" ht="15.75" x14ac:dyDescent="0.25">
      <c r="A394" s="185"/>
      <c r="B394" s="186"/>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c r="AA394" s="185"/>
    </row>
    <row xmlns:x14ac="http://schemas.microsoft.com/office/spreadsheetml/2009/9/ac" r="395" ht="15.75" x14ac:dyDescent="0.25">
      <c r="A395" s="185"/>
      <c r="B395" s="186"/>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c r="AA395" s="185"/>
    </row>
    <row xmlns:x14ac="http://schemas.microsoft.com/office/spreadsheetml/2009/9/ac" r="396" ht="15.75" x14ac:dyDescent="0.25">
      <c r="A396" s="185"/>
      <c r="B396" s="186"/>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185"/>
    </row>
    <row xmlns:x14ac="http://schemas.microsoft.com/office/spreadsheetml/2009/9/ac" r="397" ht="15.75" x14ac:dyDescent="0.25">
      <c r="A397" s="185"/>
      <c r="B397" s="186"/>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c r="AA397" s="185"/>
    </row>
    <row xmlns:x14ac="http://schemas.microsoft.com/office/spreadsheetml/2009/9/ac" r="398" ht="15.75" x14ac:dyDescent="0.25">
      <c r="A398" s="185"/>
      <c r="B398" s="186"/>
      <c r="C398" s="185"/>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c r="Z398" s="185"/>
      <c r="AA398" s="185"/>
    </row>
    <row xmlns:x14ac="http://schemas.microsoft.com/office/spreadsheetml/2009/9/ac" r="399" ht="15.75" x14ac:dyDescent="0.25">
      <c r="A399" s="185"/>
      <c r="B399" s="186"/>
      <c r="C399" s="185"/>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c r="AA399" s="185"/>
    </row>
    <row xmlns:x14ac="http://schemas.microsoft.com/office/spreadsheetml/2009/9/ac" r="400" ht="15.75" x14ac:dyDescent="0.25">
      <c r="A400" s="185"/>
      <c r="B400" s="186"/>
      <c r="C400" s="185"/>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c r="Z400" s="185"/>
      <c r="AA400" s="185"/>
    </row>
    <row xmlns:x14ac="http://schemas.microsoft.com/office/spreadsheetml/2009/9/ac" r="401" ht="15.75" x14ac:dyDescent="0.25">
      <c r="A401" s="185"/>
      <c r="B401" s="186"/>
      <c r="C401" s="185"/>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c r="Z401" s="185"/>
      <c r="AA401" s="185"/>
    </row>
    <row xmlns:x14ac="http://schemas.microsoft.com/office/spreadsheetml/2009/9/ac" r="402" ht="15.75" x14ac:dyDescent="0.25">
      <c r="A402" s="185"/>
      <c r="B402" s="186"/>
      <c r="C402" s="185"/>
      <c r="D402" s="185"/>
      <c r="E402" s="185"/>
      <c r="F402" s="185"/>
      <c r="G402" s="185"/>
      <c r="H402" s="185"/>
      <c r="I402" s="185"/>
      <c r="J402" s="185"/>
      <c r="K402" s="185"/>
      <c r="L402" s="185"/>
      <c r="M402" s="185"/>
      <c r="N402" s="185"/>
      <c r="O402" s="185"/>
      <c r="P402" s="185"/>
      <c r="Q402" s="185"/>
      <c r="R402" s="185"/>
      <c r="S402" s="185"/>
      <c r="T402" s="185"/>
      <c r="U402" s="185"/>
      <c r="V402" s="185"/>
      <c r="W402" s="185"/>
      <c r="X402" s="185"/>
      <c r="Y402" s="185"/>
      <c r="Z402" s="185"/>
      <c r="AA402" s="185"/>
    </row>
    <row xmlns:x14ac="http://schemas.microsoft.com/office/spreadsheetml/2009/9/ac" r="403" ht="15.75" x14ac:dyDescent="0.25">
      <c r="A403" s="185"/>
      <c r="B403" s="186"/>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c r="AA403" s="185"/>
    </row>
    <row xmlns:x14ac="http://schemas.microsoft.com/office/spreadsheetml/2009/9/ac" r="404" ht="15.75" x14ac:dyDescent="0.25">
      <c r="A404" s="185"/>
      <c r="B404" s="186"/>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c r="AA404" s="185"/>
    </row>
    <row xmlns:x14ac="http://schemas.microsoft.com/office/spreadsheetml/2009/9/ac" r="405" ht="15.75" x14ac:dyDescent="0.25">
      <c r="A405" s="185"/>
      <c r="B405" s="186"/>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row>
    <row xmlns:x14ac="http://schemas.microsoft.com/office/spreadsheetml/2009/9/ac" r="406" ht="15.75" x14ac:dyDescent="0.25">
      <c r="A406" s="185"/>
      <c r="B406" s="186"/>
      <c r="C406" s="185"/>
      <c r="D406" s="185"/>
      <c r="E406" s="185"/>
      <c r="F406" s="185"/>
      <c r="G406" s="185"/>
      <c r="H406" s="185"/>
      <c r="I406" s="185"/>
      <c r="J406" s="185"/>
      <c r="K406" s="185"/>
      <c r="L406" s="185"/>
      <c r="M406" s="185"/>
      <c r="N406" s="185"/>
      <c r="O406" s="185"/>
      <c r="P406" s="185"/>
      <c r="Q406" s="185"/>
      <c r="R406" s="185"/>
      <c r="S406" s="185"/>
      <c r="T406" s="185"/>
      <c r="U406" s="185"/>
      <c r="V406" s="185"/>
      <c r="W406" s="185"/>
      <c r="X406" s="185"/>
      <c r="Y406" s="185"/>
      <c r="Z406" s="185"/>
      <c r="AA406" s="185"/>
    </row>
    <row xmlns:x14ac="http://schemas.microsoft.com/office/spreadsheetml/2009/9/ac" r="407" ht="15.75" x14ac:dyDescent="0.25">
      <c r="A407" s="185"/>
      <c r="B407" s="186"/>
      <c r="C407" s="185"/>
      <c r="D407" s="185"/>
      <c r="E407" s="185"/>
      <c r="F407" s="185"/>
      <c r="G407" s="185"/>
      <c r="H407" s="185"/>
      <c r="I407" s="185"/>
      <c r="J407" s="185"/>
      <c r="K407" s="185"/>
      <c r="L407" s="185"/>
      <c r="M407" s="185"/>
      <c r="N407" s="185"/>
      <c r="O407" s="185"/>
      <c r="P407" s="185"/>
      <c r="Q407" s="185"/>
      <c r="R407" s="185"/>
      <c r="S407" s="185"/>
      <c r="T407" s="185"/>
      <c r="U407" s="185"/>
      <c r="V407" s="185"/>
      <c r="W407" s="185"/>
      <c r="X407" s="185"/>
      <c r="Y407" s="185"/>
      <c r="Z407" s="185"/>
      <c r="AA407" s="185"/>
    </row>
    <row xmlns:x14ac="http://schemas.microsoft.com/office/spreadsheetml/2009/9/ac" r="408" ht="15.75" x14ac:dyDescent="0.25">
      <c r="A408" s="185"/>
      <c r="B408" s="186"/>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c r="AA408" s="185"/>
    </row>
    <row xmlns:x14ac="http://schemas.microsoft.com/office/spreadsheetml/2009/9/ac" r="409" ht="15.75" x14ac:dyDescent="0.25">
      <c r="A409" s="185"/>
      <c r="B409" s="186"/>
      <c r="C409" s="185"/>
      <c r="D409" s="185"/>
      <c r="E409" s="185"/>
      <c r="F409" s="185"/>
      <c r="G409" s="185"/>
      <c r="H409" s="185"/>
      <c r="I409" s="185"/>
      <c r="J409" s="185"/>
      <c r="K409" s="185"/>
      <c r="L409" s="185"/>
      <c r="M409" s="185"/>
      <c r="N409" s="185"/>
      <c r="O409" s="185"/>
      <c r="P409" s="185"/>
      <c r="Q409" s="185"/>
      <c r="R409" s="185"/>
      <c r="S409" s="185"/>
      <c r="T409" s="185"/>
      <c r="U409" s="185"/>
      <c r="V409" s="185"/>
      <c r="W409" s="185"/>
      <c r="X409" s="185"/>
      <c r="Y409" s="185"/>
      <c r="Z409" s="185"/>
      <c r="AA409" s="185"/>
    </row>
    <row xmlns:x14ac="http://schemas.microsoft.com/office/spreadsheetml/2009/9/ac" r="410" ht="15.75" x14ac:dyDescent="0.25">
      <c r="A410" s="185"/>
      <c r="B410" s="186"/>
      <c r="C410" s="185"/>
      <c r="D410" s="185"/>
      <c r="E410" s="185"/>
      <c r="F410" s="185"/>
      <c r="G410" s="185"/>
      <c r="H410" s="185"/>
      <c r="I410" s="185"/>
      <c r="J410" s="185"/>
      <c r="K410" s="185"/>
      <c r="L410" s="185"/>
      <c r="M410" s="185"/>
      <c r="N410" s="185"/>
      <c r="O410" s="185"/>
      <c r="P410" s="185"/>
      <c r="Q410" s="185"/>
      <c r="R410" s="185"/>
      <c r="S410" s="185"/>
      <c r="T410" s="185"/>
      <c r="U410" s="185"/>
      <c r="V410" s="185"/>
      <c r="W410" s="185"/>
      <c r="X410" s="185"/>
      <c r="Y410" s="185"/>
      <c r="Z410" s="185"/>
      <c r="AA410" s="185"/>
    </row>
    <row xmlns:x14ac="http://schemas.microsoft.com/office/spreadsheetml/2009/9/ac" r="411" ht="15.75" x14ac:dyDescent="0.25">
      <c r="A411" s="185"/>
      <c r="B411" s="186"/>
      <c r="C411" s="185"/>
      <c r="D411" s="185"/>
      <c r="E411" s="185"/>
      <c r="F411" s="185"/>
      <c r="G411" s="185"/>
      <c r="H411" s="185"/>
      <c r="I411" s="185"/>
      <c r="J411" s="185"/>
      <c r="K411" s="185"/>
      <c r="L411" s="185"/>
      <c r="M411" s="185"/>
      <c r="N411" s="185"/>
      <c r="O411" s="185"/>
      <c r="P411" s="185"/>
      <c r="Q411" s="185"/>
      <c r="R411" s="185"/>
      <c r="S411" s="185"/>
      <c r="T411" s="185"/>
      <c r="U411" s="185"/>
      <c r="V411" s="185"/>
      <c r="W411" s="185"/>
      <c r="X411" s="185"/>
      <c r="Y411" s="185"/>
      <c r="Z411" s="185"/>
      <c r="AA411" s="185"/>
    </row>
    <row xmlns:x14ac="http://schemas.microsoft.com/office/spreadsheetml/2009/9/ac" r="412" ht="15.75" x14ac:dyDescent="0.25">
      <c r="A412" s="185"/>
      <c r="B412" s="186"/>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c r="AA412" s="185"/>
    </row>
    <row xmlns:x14ac="http://schemas.microsoft.com/office/spreadsheetml/2009/9/ac" r="413" ht="15.75" x14ac:dyDescent="0.25">
      <c r="A413" s="185"/>
      <c r="B413" s="186"/>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c r="AA413" s="185"/>
    </row>
    <row xmlns:x14ac="http://schemas.microsoft.com/office/spreadsheetml/2009/9/ac" r="414" ht="15.75" x14ac:dyDescent="0.25">
      <c r="A414" s="185"/>
      <c r="B414" s="186"/>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row>
    <row xmlns:x14ac="http://schemas.microsoft.com/office/spreadsheetml/2009/9/ac" r="415" ht="15.75" x14ac:dyDescent="0.25">
      <c r="A415" s="185"/>
      <c r="B415" s="186"/>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c r="AA415" s="185"/>
    </row>
    <row xmlns:x14ac="http://schemas.microsoft.com/office/spreadsheetml/2009/9/ac" r="416" ht="15.75" x14ac:dyDescent="0.25">
      <c r="A416" s="185"/>
      <c r="B416" s="186"/>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row>
    <row xmlns:x14ac="http://schemas.microsoft.com/office/spreadsheetml/2009/9/ac" r="417" ht="15.75" x14ac:dyDescent="0.25">
      <c r="A417" s="185"/>
      <c r="B417" s="186"/>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c r="AA417" s="185"/>
    </row>
    <row xmlns:x14ac="http://schemas.microsoft.com/office/spreadsheetml/2009/9/ac" r="418" ht="15.75" x14ac:dyDescent="0.25">
      <c r="A418" s="185"/>
      <c r="B418" s="186"/>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row>
    <row xmlns:x14ac="http://schemas.microsoft.com/office/spreadsheetml/2009/9/ac" r="419" ht="15.75" x14ac:dyDescent="0.25">
      <c r="A419" s="185"/>
      <c r="B419" s="186"/>
      <c r="C419" s="185"/>
      <c r="D419" s="185"/>
      <c r="E419" s="185"/>
      <c r="F419" s="185"/>
      <c r="G419" s="185"/>
      <c r="H419" s="185"/>
      <c r="I419" s="185"/>
      <c r="J419" s="185"/>
      <c r="K419" s="185"/>
      <c r="L419" s="185"/>
      <c r="M419" s="185"/>
      <c r="N419" s="185"/>
      <c r="O419" s="185"/>
      <c r="P419" s="185"/>
      <c r="Q419" s="185"/>
      <c r="R419" s="185"/>
      <c r="S419" s="185"/>
      <c r="T419" s="185"/>
      <c r="U419" s="185"/>
      <c r="V419" s="185"/>
      <c r="W419" s="185"/>
      <c r="X419" s="185"/>
      <c r="Y419" s="185"/>
      <c r="Z419" s="185"/>
      <c r="AA419" s="185"/>
    </row>
    <row xmlns:x14ac="http://schemas.microsoft.com/office/spreadsheetml/2009/9/ac" r="420" ht="15.75" x14ac:dyDescent="0.25">
      <c r="A420" s="185"/>
      <c r="B420" s="186"/>
      <c r="C420" s="185"/>
      <c r="D420" s="185"/>
      <c r="E420" s="185"/>
      <c r="F420" s="185"/>
      <c r="G420" s="185"/>
      <c r="H420" s="185"/>
      <c r="I420" s="185"/>
      <c r="J420" s="185"/>
      <c r="K420" s="185"/>
      <c r="L420" s="185"/>
      <c r="M420" s="185"/>
      <c r="N420" s="185"/>
      <c r="O420" s="185"/>
      <c r="P420" s="185"/>
      <c r="Q420" s="185"/>
      <c r="R420" s="185"/>
      <c r="S420" s="185"/>
      <c r="T420" s="185"/>
      <c r="U420" s="185"/>
      <c r="V420" s="185"/>
      <c r="W420" s="185"/>
      <c r="X420" s="185"/>
      <c r="Y420" s="185"/>
      <c r="Z420" s="185"/>
      <c r="AA420" s="185"/>
    </row>
    <row xmlns:x14ac="http://schemas.microsoft.com/office/spreadsheetml/2009/9/ac" r="421" ht="15.75" x14ac:dyDescent="0.25">
      <c r="A421" s="185"/>
      <c r="B421" s="186"/>
      <c r="C421" s="185"/>
      <c r="D421" s="185"/>
      <c r="E421" s="185"/>
      <c r="F421" s="185"/>
      <c r="G421" s="185"/>
      <c r="H421" s="185"/>
      <c r="I421" s="185"/>
      <c r="J421" s="185"/>
      <c r="K421" s="185"/>
      <c r="L421" s="185"/>
      <c r="M421" s="185"/>
      <c r="N421" s="185"/>
      <c r="O421" s="185"/>
      <c r="P421" s="185"/>
      <c r="Q421" s="185"/>
      <c r="R421" s="185"/>
      <c r="S421" s="185"/>
      <c r="T421" s="185"/>
      <c r="U421" s="185"/>
      <c r="V421" s="185"/>
      <c r="W421" s="185"/>
      <c r="X421" s="185"/>
      <c r="Y421" s="185"/>
      <c r="Z421" s="185"/>
      <c r="AA421" s="185"/>
    </row>
    <row xmlns:x14ac="http://schemas.microsoft.com/office/spreadsheetml/2009/9/ac" r="422" ht="15.75" x14ac:dyDescent="0.25">
      <c r="A422" s="185"/>
      <c r="B422" s="186"/>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c r="AA422" s="185"/>
    </row>
    <row xmlns:x14ac="http://schemas.microsoft.com/office/spreadsheetml/2009/9/ac" r="423" ht="15.75" x14ac:dyDescent="0.25">
      <c r="A423" s="185"/>
      <c r="B423" s="186"/>
      <c r="C423" s="185"/>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c r="Z423" s="185"/>
      <c r="AA423" s="185"/>
    </row>
    <row xmlns:x14ac="http://schemas.microsoft.com/office/spreadsheetml/2009/9/ac" r="424" ht="15.75" x14ac:dyDescent="0.25">
      <c r="A424" s="185"/>
      <c r="B424" s="186"/>
      <c r="C424" s="185"/>
      <c r="D424" s="185"/>
      <c r="E424" s="185"/>
      <c r="F424" s="185"/>
      <c r="G424" s="185"/>
      <c r="H424" s="185"/>
      <c r="I424" s="185"/>
      <c r="J424" s="185"/>
      <c r="K424" s="185"/>
      <c r="L424" s="185"/>
      <c r="M424" s="185"/>
      <c r="N424" s="185"/>
      <c r="O424" s="185"/>
      <c r="P424" s="185"/>
      <c r="Q424" s="185"/>
      <c r="R424" s="185"/>
      <c r="S424" s="185"/>
      <c r="T424" s="185"/>
      <c r="U424" s="185"/>
      <c r="V424" s="185"/>
      <c r="W424" s="185"/>
      <c r="X424" s="185"/>
      <c r="Y424" s="185"/>
      <c r="Z424" s="185"/>
      <c r="AA424" s="185"/>
    </row>
    <row xmlns:x14ac="http://schemas.microsoft.com/office/spreadsheetml/2009/9/ac" r="425" ht="15.75" x14ac:dyDescent="0.25">
      <c r="A425" s="185"/>
      <c r="B425" s="186"/>
      <c r="C425" s="185"/>
      <c r="D425" s="185"/>
      <c r="E425" s="185"/>
      <c r="F425" s="185"/>
      <c r="G425" s="185"/>
      <c r="H425" s="185"/>
      <c r="I425" s="185"/>
      <c r="J425" s="185"/>
      <c r="K425" s="185"/>
      <c r="L425" s="185"/>
      <c r="M425" s="185"/>
      <c r="N425" s="185"/>
      <c r="O425" s="185"/>
      <c r="P425" s="185"/>
      <c r="Q425" s="185"/>
      <c r="R425" s="185"/>
      <c r="S425" s="185"/>
      <c r="T425" s="185"/>
      <c r="U425" s="185"/>
      <c r="V425" s="185"/>
      <c r="W425" s="185"/>
      <c r="X425" s="185"/>
      <c r="Y425" s="185"/>
      <c r="Z425" s="185"/>
      <c r="AA425" s="185"/>
    </row>
    <row xmlns:x14ac="http://schemas.microsoft.com/office/spreadsheetml/2009/9/ac" r="426" ht="15.75" x14ac:dyDescent="0.25">
      <c r="A426" s="185"/>
      <c r="B426" s="186"/>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c r="AA426" s="185"/>
    </row>
    <row xmlns:x14ac="http://schemas.microsoft.com/office/spreadsheetml/2009/9/ac" r="427" ht="15.75" x14ac:dyDescent="0.25">
      <c r="A427" s="185"/>
      <c r="B427" s="186"/>
      <c r="C427" s="185"/>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c r="AA427" s="185"/>
    </row>
    <row xmlns:x14ac="http://schemas.microsoft.com/office/spreadsheetml/2009/9/ac" r="428" ht="15.75" x14ac:dyDescent="0.25">
      <c r="A428" s="185"/>
      <c r="B428" s="186"/>
      <c r="C428" s="185"/>
      <c r="D428" s="185"/>
      <c r="E428" s="185"/>
      <c r="F428" s="185"/>
      <c r="G428" s="185"/>
      <c r="H428" s="185"/>
      <c r="I428" s="185"/>
      <c r="J428" s="185"/>
      <c r="K428" s="185"/>
      <c r="L428" s="185"/>
      <c r="M428" s="185"/>
      <c r="N428" s="185"/>
      <c r="O428" s="185"/>
      <c r="P428" s="185"/>
      <c r="Q428" s="185"/>
      <c r="R428" s="185"/>
      <c r="S428" s="185"/>
      <c r="T428" s="185"/>
      <c r="U428" s="185"/>
      <c r="V428" s="185"/>
      <c r="W428" s="185"/>
      <c r="X428" s="185"/>
      <c r="Y428" s="185"/>
      <c r="Z428" s="185"/>
      <c r="AA428" s="185"/>
    </row>
    <row xmlns:x14ac="http://schemas.microsoft.com/office/spreadsheetml/2009/9/ac" r="429" ht="15.75" x14ac:dyDescent="0.25">
      <c r="A429" s="185"/>
      <c r="B429" s="186"/>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c r="AA429" s="185"/>
    </row>
    <row xmlns:x14ac="http://schemas.microsoft.com/office/spreadsheetml/2009/9/ac" r="430" ht="15.75" x14ac:dyDescent="0.25">
      <c r="A430" s="185"/>
      <c r="B430" s="186"/>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c r="AA430" s="185"/>
    </row>
    <row xmlns:x14ac="http://schemas.microsoft.com/office/spreadsheetml/2009/9/ac" r="431" ht="15.75" x14ac:dyDescent="0.25">
      <c r="A431" s="185"/>
      <c r="B431" s="186"/>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185"/>
    </row>
    <row xmlns:x14ac="http://schemas.microsoft.com/office/spreadsheetml/2009/9/ac" r="432" ht="15.75" x14ac:dyDescent="0.25">
      <c r="A432" s="185"/>
      <c r="B432" s="186"/>
      <c r="C432" s="185"/>
      <c r="D432" s="185"/>
      <c r="E432" s="185"/>
      <c r="F432" s="185"/>
      <c r="G432" s="185"/>
      <c r="H432" s="185"/>
      <c r="I432" s="185"/>
      <c r="J432" s="185"/>
      <c r="K432" s="185"/>
      <c r="L432" s="185"/>
      <c r="M432" s="185"/>
      <c r="N432" s="185"/>
      <c r="O432" s="185"/>
      <c r="P432" s="185"/>
      <c r="Q432" s="185"/>
      <c r="R432" s="185"/>
      <c r="S432" s="185"/>
      <c r="T432" s="185"/>
      <c r="U432" s="185"/>
      <c r="V432" s="185"/>
      <c r="W432" s="185"/>
      <c r="X432" s="185"/>
      <c r="Y432" s="185"/>
      <c r="Z432" s="185"/>
      <c r="AA432" s="185"/>
    </row>
    <row xmlns:x14ac="http://schemas.microsoft.com/office/spreadsheetml/2009/9/ac" r="433" ht="15.75" x14ac:dyDescent="0.25">
      <c r="A433" s="185"/>
      <c r="B433" s="186"/>
      <c r="C433" s="185"/>
      <c r="D433" s="185"/>
      <c r="E433" s="185"/>
      <c r="F433" s="185"/>
      <c r="G433" s="185"/>
      <c r="H433" s="185"/>
      <c r="I433" s="185"/>
      <c r="J433" s="185"/>
      <c r="K433" s="185"/>
      <c r="L433" s="185"/>
      <c r="M433" s="185"/>
      <c r="N433" s="185"/>
      <c r="O433" s="185"/>
      <c r="P433" s="185"/>
      <c r="Q433" s="185"/>
      <c r="R433" s="185"/>
      <c r="S433" s="185"/>
      <c r="T433" s="185"/>
      <c r="U433" s="185"/>
      <c r="V433" s="185"/>
      <c r="W433" s="185"/>
      <c r="X433" s="185"/>
      <c r="Y433" s="185"/>
      <c r="Z433" s="185"/>
      <c r="AA433" s="185"/>
    </row>
    <row xmlns:x14ac="http://schemas.microsoft.com/office/spreadsheetml/2009/9/ac" r="434" ht="15.75" x14ac:dyDescent="0.25">
      <c r="A434" s="185"/>
      <c r="B434" s="186"/>
      <c r="C434" s="185"/>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c r="AA434" s="185"/>
    </row>
    <row xmlns:x14ac="http://schemas.microsoft.com/office/spreadsheetml/2009/9/ac" r="435" ht="15.75" x14ac:dyDescent="0.25">
      <c r="A435" s="185"/>
      <c r="B435" s="186"/>
      <c r="C435" s="185"/>
      <c r="D435" s="185"/>
      <c r="E435" s="185"/>
      <c r="F435" s="185"/>
      <c r="G435" s="185"/>
      <c r="H435" s="185"/>
      <c r="I435" s="185"/>
      <c r="J435" s="185"/>
      <c r="K435" s="185"/>
      <c r="L435" s="185"/>
      <c r="M435" s="185"/>
      <c r="N435" s="185"/>
      <c r="O435" s="185"/>
      <c r="P435" s="185"/>
      <c r="Q435" s="185"/>
      <c r="R435" s="185"/>
      <c r="S435" s="185"/>
      <c r="T435" s="185"/>
      <c r="U435" s="185"/>
      <c r="V435" s="185"/>
      <c r="W435" s="185"/>
      <c r="X435" s="185"/>
      <c r="Y435" s="185"/>
      <c r="Z435" s="185"/>
      <c r="AA435" s="185"/>
    </row>
    <row xmlns:x14ac="http://schemas.microsoft.com/office/spreadsheetml/2009/9/ac" r="436" ht="15.75" x14ac:dyDescent="0.25">
      <c r="A436" s="185"/>
      <c r="B436" s="186"/>
      <c r="C436" s="185"/>
      <c r="D436" s="185"/>
      <c r="E436" s="185"/>
      <c r="F436" s="185"/>
      <c r="G436" s="185"/>
      <c r="H436" s="185"/>
      <c r="I436" s="185"/>
      <c r="J436" s="185"/>
      <c r="K436" s="185"/>
      <c r="L436" s="185"/>
      <c r="M436" s="185"/>
      <c r="N436" s="185"/>
      <c r="O436" s="185"/>
      <c r="P436" s="185"/>
      <c r="Q436" s="185"/>
      <c r="R436" s="185"/>
      <c r="S436" s="185"/>
      <c r="T436" s="185"/>
      <c r="U436" s="185"/>
      <c r="V436" s="185"/>
      <c r="W436" s="185"/>
      <c r="X436" s="185"/>
      <c r="Y436" s="185"/>
      <c r="Z436" s="185"/>
      <c r="AA436" s="185"/>
    </row>
    <row xmlns:x14ac="http://schemas.microsoft.com/office/spreadsheetml/2009/9/ac" r="437" ht="15.75" x14ac:dyDescent="0.25">
      <c r="A437" s="185"/>
      <c r="B437" s="186"/>
      <c r="C437" s="185"/>
      <c r="D437" s="185"/>
      <c r="E437" s="185"/>
      <c r="F437" s="185"/>
      <c r="G437" s="185"/>
      <c r="H437" s="185"/>
      <c r="I437" s="185"/>
      <c r="J437" s="185"/>
      <c r="K437" s="185"/>
      <c r="L437" s="185"/>
      <c r="M437" s="185"/>
      <c r="N437" s="185"/>
      <c r="O437" s="185"/>
      <c r="P437" s="185"/>
      <c r="Q437" s="185"/>
      <c r="R437" s="185"/>
      <c r="S437" s="185"/>
      <c r="T437" s="185"/>
      <c r="U437" s="185"/>
      <c r="V437" s="185"/>
      <c r="W437" s="185"/>
      <c r="X437" s="185"/>
      <c r="Y437" s="185"/>
      <c r="Z437" s="185"/>
      <c r="AA437" s="185"/>
    </row>
    <row xmlns:x14ac="http://schemas.microsoft.com/office/spreadsheetml/2009/9/ac" r="438" ht="15.75" x14ac:dyDescent="0.25">
      <c r="A438" s="185"/>
      <c r="B438" s="186"/>
      <c r="C438" s="185"/>
      <c r="D438" s="185"/>
      <c r="E438" s="185"/>
      <c r="F438" s="185"/>
      <c r="G438" s="185"/>
      <c r="H438" s="185"/>
      <c r="I438" s="185"/>
      <c r="J438" s="185"/>
      <c r="K438" s="185"/>
      <c r="L438" s="185"/>
      <c r="M438" s="185"/>
      <c r="N438" s="185"/>
      <c r="O438" s="185"/>
      <c r="P438" s="185"/>
      <c r="Q438" s="185"/>
      <c r="R438" s="185"/>
      <c r="S438" s="185"/>
      <c r="T438" s="185"/>
      <c r="U438" s="185"/>
      <c r="V438" s="185"/>
      <c r="W438" s="185"/>
      <c r="X438" s="185"/>
      <c r="Y438" s="185"/>
      <c r="Z438" s="185"/>
      <c r="AA438" s="185"/>
    </row>
    <row xmlns:x14ac="http://schemas.microsoft.com/office/spreadsheetml/2009/9/ac" r="439" ht="15.75" x14ac:dyDescent="0.25">
      <c r="A439" s="185"/>
      <c r="B439" s="186"/>
      <c r="C439" s="185"/>
      <c r="D439" s="185"/>
      <c r="E439" s="185"/>
      <c r="F439" s="185"/>
      <c r="G439" s="185"/>
      <c r="H439" s="185"/>
      <c r="I439" s="185"/>
      <c r="J439" s="185"/>
      <c r="K439" s="185"/>
      <c r="L439" s="185"/>
      <c r="M439" s="185"/>
      <c r="N439" s="185"/>
      <c r="O439" s="185"/>
      <c r="P439" s="185"/>
      <c r="Q439" s="185"/>
      <c r="R439" s="185"/>
      <c r="S439" s="185"/>
      <c r="T439" s="185"/>
      <c r="U439" s="185"/>
      <c r="V439" s="185"/>
      <c r="W439" s="185"/>
      <c r="X439" s="185"/>
      <c r="Y439" s="185"/>
      <c r="Z439" s="185"/>
      <c r="AA439" s="185"/>
    </row>
    <row xmlns:x14ac="http://schemas.microsoft.com/office/spreadsheetml/2009/9/ac" r="440" ht="15.75" x14ac:dyDescent="0.25">
      <c r="A440" s="185"/>
      <c r="B440" s="186"/>
      <c r="C440" s="185"/>
      <c r="D440" s="185"/>
      <c r="E440" s="185"/>
      <c r="F440" s="185"/>
      <c r="G440" s="185"/>
      <c r="H440" s="185"/>
      <c r="I440" s="185"/>
      <c r="J440" s="185"/>
      <c r="K440" s="185"/>
      <c r="L440" s="185"/>
      <c r="M440" s="185"/>
      <c r="N440" s="185"/>
      <c r="O440" s="185"/>
      <c r="P440" s="185"/>
      <c r="Q440" s="185"/>
      <c r="R440" s="185"/>
      <c r="S440" s="185"/>
      <c r="T440" s="185"/>
      <c r="U440" s="185"/>
      <c r="V440" s="185"/>
      <c r="W440" s="185"/>
      <c r="X440" s="185"/>
      <c r="Y440" s="185"/>
      <c r="Z440" s="185"/>
      <c r="AA440" s="185"/>
    </row>
    <row xmlns:x14ac="http://schemas.microsoft.com/office/spreadsheetml/2009/9/ac" r="441" ht="15.75" x14ac:dyDescent="0.25">
      <c r="A441" s="185"/>
      <c r="B441" s="186"/>
      <c r="C441" s="185"/>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c r="AA441" s="185"/>
    </row>
    <row xmlns:x14ac="http://schemas.microsoft.com/office/spreadsheetml/2009/9/ac" r="442" ht="15.75" x14ac:dyDescent="0.25">
      <c r="A442" s="185"/>
      <c r="B442" s="186"/>
      <c r="C442" s="185"/>
      <c r="D442" s="185"/>
      <c r="E442" s="185"/>
      <c r="F442" s="185"/>
      <c r="G442" s="185"/>
      <c r="H442" s="185"/>
      <c r="I442" s="185"/>
      <c r="J442" s="185"/>
      <c r="K442" s="185"/>
      <c r="L442" s="185"/>
      <c r="M442" s="185"/>
      <c r="N442" s="185"/>
      <c r="O442" s="185"/>
      <c r="P442" s="185"/>
      <c r="Q442" s="185"/>
      <c r="R442" s="185"/>
      <c r="S442" s="185"/>
      <c r="T442" s="185"/>
      <c r="U442" s="185"/>
      <c r="V442" s="185"/>
      <c r="W442" s="185"/>
      <c r="X442" s="185"/>
      <c r="Y442" s="185"/>
      <c r="Z442" s="185"/>
      <c r="AA442" s="185"/>
    </row>
    <row xmlns:x14ac="http://schemas.microsoft.com/office/spreadsheetml/2009/9/ac" r="443" ht="15.75" x14ac:dyDescent="0.25">
      <c r="A443" s="185"/>
      <c r="B443" s="186"/>
      <c r="C443" s="185"/>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5"/>
      <c r="Z443" s="185"/>
      <c r="AA443" s="185"/>
    </row>
    <row xmlns:x14ac="http://schemas.microsoft.com/office/spreadsheetml/2009/9/ac" r="444" ht="15.75" x14ac:dyDescent="0.25">
      <c r="A444" s="185"/>
      <c r="B444" s="186"/>
      <c r="C444" s="185"/>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c r="AA444" s="185"/>
    </row>
    <row xmlns:x14ac="http://schemas.microsoft.com/office/spreadsheetml/2009/9/ac" r="445" ht="15.75" x14ac:dyDescent="0.25">
      <c r="A445" s="185"/>
      <c r="B445" s="186"/>
      <c r="C445" s="185"/>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c r="AA445" s="185"/>
    </row>
    <row xmlns:x14ac="http://schemas.microsoft.com/office/spreadsheetml/2009/9/ac" r="446" ht="15.75" x14ac:dyDescent="0.25">
      <c r="A446" s="185"/>
      <c r="B446" s="186"/>
      <c r="C446" s="185"/>
      <c r="D446" s="185"/>
      <c r="E446" s="185"/>
      <c r="F446" s="185"/>
      <c r="G446" s="185"/>
      <c r="H446" s="185"/>
      <c r="I446" s="185"/>
      <c r="J446" s="185"/>
      <c r="K446" s="185"/>
      <c r="L446" s="185"/>
      <c r="M446" s="185"/>
      <c r="N446" s="185"/>
      <c r="O446" s="185"/>
      <c r="P446" s="185"/>
      <c r="Q446" s="185"/>
      <c r="R446" s="185"/>
      <c r="S446" s="185"/>
      <c r="T446" s="185"/>
      <c r="U446" s="185"/>
      <c r="V446" s="185"/>
      <c r="W446" s="185"/>
      <c r="X446" s="185"/>
      <c r="Y446" s="185"/>
      <c r="Z446" s="185"/>
      <c r="AA446" s="185"/>
    </row>
    <row xmlns:x14ac="http://schemas.microsoft.com/office/spreadsheetml/2009/9/ac" r="447" ht="15.75" x14ac:dyDescent="0.25">
      <c r="A447" s="185"/>
      <c r="B447" s="186"/>
      <c r="C447" s="185"/>
      <c r="D447" s="185"/>
      <c r="E447" s="185"/>
      <c r="F447" s="185"/>
      <c r="G447" s="185"/>
      <c r="H447" s="185"/>
      <c r="I447" s="185"/>
      <c r="J447" s="185"/>
      <c r="K447" s="185"/>
      <c r="L447" s="185"/>
      <c r="M447" s="185"/>
      <c r="N447" s="185"/>
      <c r="O447" s="185"/>
      <c r="P447" s="185"/>
      <c r="Q447" s="185"/>
      <c r="R447" s="185"/>
      <c r="S447" s="185"/>
      <c r="T447" s="185"/>
      <c r="U447" s="185"/>
      <c r="V447" s="185"/>
      <c r="W447" s="185"/>
      <c r="X447" s="185"/>
      <c r="Y447" s="185"/>
      <c r="Z447" s="185"/>
      <c r="AA447" s="185"/>
    </row>
    <row xmlns:x14ac="http://schemas.microsoft.com/office/spreadsheetml/2009/9/ac" r="448" ht="15.75" x14ac:dyDescent="0.25">
      <c r="A448" s="185"/>
      <c r="B448" s="186"/>
      <c r="C448" s="185"/>
      <c r="D448" s="185"/>
      <c r="E448" s="185"/>
      <c r="F448" s="185"/>
      <c r="G448" s="185"/>
      <c r="H448" s="185"/>
      <c r="I448" s="185"/>
      <c r="J448" s="185"/>
      <c r="K448" s="185"/>
      <c r="L448" s="185"/>
      <c r="M448" s="185"/>
      <c r="N448" s="185"/>
      <c r="O448" s="185"/>
      <c r="P448" s="185"/>
      <c r="Q448" s="185"/>
      <c r="R448" s="185"/>
      <c r="S448" s="185"/>
      <c r="T448" s="185"/>
      <c r="U448" s="185"/>
      <c r="V448" s="185"/>
      <c r="W448" s="185"/>
      <c r="X448" s="185"/>
      <c r="Y448" s="185"/>
      <c r="Z448" s="185"/>
      <c r="AA448" s="185"/>
    </row>
    <row xmlns:x14ac="http://schemas.microsoft.com/office/spreadsheetml/2009/9/ac" r="449" ht="15.75" x14ac:dyDescent="0.25">
      <c r="A449" s="185"/>
      <c r="B449" s="186"/>
      <c r="C449" s="185"/>
      <c r="D449" s="185"/>
      <c r="E449" s="185"/>
      <c r="F449" s="185"/>
      <c r="G449" s="185"/>
      <c r="H449" s="185"/>
      <c r="I449" s="185"/>
      <c r="J449" s="185"/>
      <c r="K449" s="185"/>
      <c r="L449" s="185"/>
      <c r="M449" s="185"/>
      <c r="N449" s="185"/>
      <c r="O449" s="185"/>
      <c r="P449" s="185"/>
      <c r="Q449" s="185"/>
      <c r="R449" s="185"/>
      <c r="S449" s="185"/>
      <c r="T449" s="185"/>
      <c r="U449" s="185"/>
      <c r="V449" s="185"/>
      <c r="W449" s="185"/>
      <c r="X449" s="185"/>
      <c r="Y449" s="185"/>
      <c r="Z449" s="185"/>
      <c r="AA449" s="185"/>
    </row>
    <row xmlns:x14ac="http://schemas.microsoft.com/office/spreadsheetml/2009/9/ac" r="450" ht="15.75" x14ac:dyDescent="0.25">
      <c r="A450" s="185"/>
      <c r="B450" s="186"/>
      <c r="C450" s="185"/>
      <c r="D450" s="185"/>
      <c r="E450" s="185"/>
      <c r="F450" s="185"/>
      <c r="G450" s="185"/>
      <c r="H450" s="185"/>
      <c r="I450" s="185"/>
      <c r="J450" s="185"/>
      <c r="K450" s="185"/>
      <c r="L450" s="185"/>
      <c r="M450" s="185"/>
      <c r="N450" s="185"/>
      <c r="O450" s="185"/>
      <c r="P450" s="185"/>
      <c r="Q450" s="185"/>
      <c r="R450" s="185"/>
      <c r="S450" s="185"/>
      <c r="T450" s="185"/>
      <c r="U450" s="185"/>
      <c r="V450" s="185"/>
      <c r="W450" s="185"/>
      <c r="X450" s="185"/>
      <c r="Y450" s="185"/>
      <c r="Z450" s="185"/>
      <c r="AA450" s="185"/>
    </row>
    <row xmlns:x14ac="http://schemas.microsoft.com/office/spreadsheetml/2009/9/ac" r="451" ht="15.75" x14ac:dyDescent="0.25">
      <c r="A451" s="185"/>
      <c r="B451" s="186"/>
      <c r="C451" s="185"/>
      <c r="D451" s="185"/>
      <c r="E451" s="185"/>
      <c r="F451" s="185"/>
      <c r="G451" s="185"/>
      <c r="H451" s="185"/>
      <c r="I451" s="185"/>
      <c r="J451" s="185"/>
      <c r="K451" s="185"/>
      <c r="L451" s="185"/>
      <c r="M451" s="185"/>
      <c r="N451" s="185"/>
      <c r="O451" s="185"/>
      <c r="P451" s="185"/>
      <c r="Q451" s="185"/>
      <c r="R451" s="185"/>
      <c r="S451" s="185"/>
      <c r="T451" s="185"/>
      <c r="U451" s="185"/>
      <c r="V451" s="185"/>
      <c r="W451" s="185"/>
      <c r="X451" s="185"/>
      <c r="Y451" s="185"/>
      <c r="Z451" s="185"/>
      <c r="AA451" s="185"/>
    </row>
    <row xmlns:x14ac="http://schemas.microsoft.com/office/spreadsheetml/2009/9/ac" r="452" ht="15.75" x14ac:dyDescent="0.25">
      <c r="A452" s="185"/>
      <c r="B452" s="186"/>
      <c r="C452" s="185"/>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c r="AA452" s="185"/>
    </row>
    <row xmlns:x14ac="http://schemas.microsoft.com/office/spreadsheetml/2009/9/ac" r="453" ht="15.75" x14ac:dyDescent="0.25">
      <c r="A453" s="185"/>
      <c r="B453" s="186"/>
      <c r="C453" s="185"/>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c r="AA453" s="185"/>
    </row>
    <row xmlns:x14ac="http://schemas.microsoft.com/office/spreadsheetml/2009/9/ac" r="454" ht="15.75" x14ac:dyDescent="0.25">
      <c r="A454" s="185"/>
      <c r="B454" s="186"/>
      <c r="C454" s="185"/>
      <c r="D454" s="185"/>
      <c r="E454" s="185"/>
      <c r="F454" s="185"/>
      <c r="G454" s="185"/>
      <c r="H454" s="185"/>
      <c r="I454" s="185"/>
      <c r="J454" s="185"/>
      <c r="K454" s="185"/>
      <c r="L454" s="185"/>
      <c r="M454" s="185"/>
      <c r="N454" s="185"/>
      <c r="O454" s="185"/>
      <c r="P454" s="185"/>
      <c r="Q454" s="185"/>
      <c r="R454" s="185"/>
      <c r="S454" s="185"/>
      <c r="T454" s="185"/>
      <c r="U454" s="185"/>
      <c r="V454" s="185"/>
      <c r="W454" s="185"/>
      <c r="X454" s="185"/>
      <c r="Y454" s="185"/>
      <c r="Z454" s="185"/>
      <c r="AA454" s="185"/>
    </row>
    <row xmlns:x14ac="http://schemas.microsoft.com/office/spreadsheetml/2009/9/ac" r="455" ht="15.75" x14ac:dyDescent="0.25">
      <c r="A455" s="185"/>
      <c r="B455" s="186"/>
      <c r="C455" s="185"/>
      <c r="D455" s="185"/>
      <c r="E455" s="185"/>
      <c r="F455" s="185"/>
      <c r="G455" s="185"/>
      <c r="H455" s="185"/>
      <c r="I455" s="185"/>
      <c r="J455" s="185"/>
      <c r="K455" s="185"/>
      <c r="L455" s="185"/>
      <c r="M455" s="185"/>
      <c r="N455" s="185"/>
      <c r="O455" s="185"/>
      <c r="P455" s="185"/>
      <c r="Q455" s="185"/>
      <c r="R455" s="185"/>
      <c r="S455" s="185"/>
      <c r="T455" s="185"/>
      <c r="U455" s="185"/>
      <c r="V455" s="185"/>
      <c r="W455" s="185"/>
      <c r="X455" s="185"/>
      <c r="Y455" s="185"/>
      <c r="Z455" s="185"/>
      <c r="AA455" s="185"/>
    </row>
    <row xmlns:x14ac="http://schemas.microsoft.com/office/spreadsheetml/2009/9/ac" r="456" ht="15.75" x14ac:dyDescent="0.25">
      <c r="A456" s="185"/>
      <c r="B456" s="186"/>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row>
    <row xmlns:x14ac="http://schemas.microsoft.com/office/spreadsheetml/2009/9/ac" r="457" ht="15.75" x14ac:dyDescent="0.25">
      <c r="A457" s="185"/>
      <c r="B457" s="186"/>
      <c r="C457" s="185"/>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c r="AA457" s="185"/>
    </row>
    <row xmlns:x14ac="http://schemas.microsoft.com/office/spreadsheetml/2009/9/ac" r="458" ht="15.75" x14ac:dyDescent="0.25">
      <c r="A458" s="185"/>
      <c r="B458" s="186"/>
      <c r="C458" s="185"/>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5"/>
      <c r="Z458" s="185"/>
      <c r="AA458" s="185"/>
    </row>
    <row xmlns:x14ac="http://schemas.microsoft.com/office/spreadsheetml/2009/9/ac" r="459" ht="15.75" x14ac:dyDescent="0.25">
      <c r="A459" s="185"/>
      <c r="B459" s="186"/>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c r="AA459" s="185"/>
    </row>
    <row xmlns:x14ac="http://schemas.microsoft.com/office/spreadsheetml/2009/9/ac" r="460" ht="15.75" x14ac:dyDescent="0.25">
      <c r="A460" s="185"/>
      <c r="B460" s="186"/>
      <c r="C460" s="185"/>
      <c r="D460" s="185"/>
      <c r="E460" s="185"/>
      <c r="F460" s="185"/>
      <c r="G460" s="185"/>
      <c r="H460" s="185"/>
      <c r="I460" s="185"/>
      <c r="J460" s="185"/>
      <c r="K460" s="185"/>
      <c r="L460" s="185"/>
      <c r="M460" s="185"/>
      <c r="N460" s="185"/>
      <c r="O460" s="185"/>
      <c r="P460" s="185"/>
      <c r="Q460" s="185"/>
      <c r="R460" s="185"/>
      <c r="S460" s="185"/>
      <c r="T460" s="185"/>
      <c r="U460" s="185"/>
      <c r="V460" s="185"/>
      <c r="W460" s="185"/>
      <c r="X460" s="185"/>
      <c r="Y460" s="185"/>
      <c r="Z460" s="185"/>
      <c r="AA460" s="185"/>
    </row>
    <row xmlns:x14ac="http://schemas.microsoft.com/office/spreadsheetml/2009/9/ac" r="461" ht="15.75" x14ac:dyDescent="0.25">
      <c r="A461" s="185"/>
      <c r="B461" s="186"/>
      <c r="C461" s="185"/>
      <c r="D461" s="185"/>
      <c r="E461" s="185"/>
      <c r="F461" s="185"/>
      <c r="G461" s="185"/>
      <c r="H461" s="185"/>
      <c r="I461" s="185"/>
      <c r="J461" s="185"/>
      <c r="K461" s="185"/>
      <c r="L461" s="185"/>
      <c r="M461" s="185"/>
      <c r="N461" s="185"/>
      <c r="O461" s="185"/>
      <c r="P461" s="185"/>
      <c r="Q461" s="185"/>
      <c r="R461" s="185"/>
      <c r="S461" s="185"/>
      <c r="T461" s="185"/>
      <c r="U461" s="185"/>
      <c r="V461" s="185"/>
      <c r="W461" s="185"/>
      <c r="X461" s="185"/>
      <c r="Y461" s="185"/>
      <c r="Z461" s="185"/>
      <c r="AA461" s="185"/>
    </row>
    <row xmlns:x14ac="http://schemas.microsoft.com/office/spreadsheetml/2009/9/ac" r="462" ht="15.75" x14ac:dyDescent="0.25">
      <c r="A462" s="185"/>
      <c r="B462" s="186"/>
      <c r="C462" s="185"/>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c r="AA462" s="185"/>
    </row>
    <row xmlns:x14ac="http://schemas.microsoft.com/office/spreadsheetml/2009/9/ac" r="463" ht="15.75" x14ac:dyDescent="0.25">
      <c r="A463" s="185"/>
      <c r="B463" s="186"/>
      <c r="C463" s="185"/>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c r="AA463" s="185"/>
    </row>
    <row xmlns:x14ac="http://schemas.microsoft.com/office/spreadsheetml/2009/9/ac" r="464" ht="15.75" x14ac:dyDescent="0.25">
      <c r="A464" s="185"/>
      <c r="B464" s="186"/>
      <c r="C464" s="185"/>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c r="AA464" s="185"/>
    </row>
    <row xmlns:x14ac="http://schemas.microsoft.com/office/spreadsheetml/2009/9/ac" r="465" ht="15.75" x14ac:dyDescent="0.25">
      <c r="A465" s="185"/>
      <c r="B465" s="186"/>
      <c r="C465" s="185"/>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c r="AA465" s="185"/>
    </row>
    <row xmlns:x14ac="http://schemas.microsoft.com/office/spreadsheetml/2009/9/ac" r="466" ht="15.75" x14ac:dyDescent="0.25">
      <c r="A466" s="185"/>
      <c r="B466" s="186"/>
      <c r="C466" s="185"/>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c r="AA466" s="185"/>
    </row>
    <row xmlns:x14ac="http://schemas.microsoft.com/office/spreadsheetml/2009/9/ac" r="467" ht="15.75" x14ac:dyDescent="0.25">
      <c r="A467" s="185"/>
      <c r="B467" s="186"/>
      <c r="C467" s="185"/>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c r="AA467" s="185"/>
    </row>
    <row xmlns:x14ac="http://schemas.microsoft.com/office/spreadsheetml/2009/9/ac" r="468" ht="15.75" x14ac:dyDescent="0.25">
      <c r="A468" s="185"/>
      <c r="B468" s="186"/>
      <c r="C468" s="185"/>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c r="AA468" s="185"/>
    </row>
    <row xmlns:x14ac="http://schemas.microsoft.com/office/spreadsheetml/2009/9/ac" r="469" ht="15.75" x14ac:dyDescent="0.25">
      <c r="A469" s="185"/>
      <c r="B469" s="186"/>
      <c r="C469" s="185"/>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c r="AA469" s="185"/>
    </row>
    <row xmlns:x14ac="http://schemas.microsoft.com/office/spreadsheetml/2009/9/ac" r="470" ht="15.75" x14ac:dyDescent="0.25">
      <c r="A470" s="185"/>
      <c r="B470" s="186"/>
      <c r="C470" s="185"/>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c r="AA470" s="185"/>
    </row>
    <row xmlns:x14ac="http://schemas.microsoft.com/office/spreadsheetml/2009/9/ac" r="471" ht="15.75" x14ac:dyDescent="0.25">
      <c r="A471" s="185"/>
      <c r="B471" s="186"/>
      <c r="C471" s="185"/>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c r="AA471" s="185"/>
    </row>
    <row xmlns:x14ac="http://schemas.microsoft.com/office/spreadsheetml/2009/9/ac" r="472" ht="15.75" x14ac:dyDescent="0.25">
      <c r="A472" s="185"/>
      <c r="B472" s="186"/>
      <c r="C472" s="185"/>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c r="AA472" s="185"/>
    </row>
    <row xmlns:x14ac="http://schemas.microsoft.com/office/spreadsheetml/2009/9/ac" r="473" ht="15.75" x14ac:dyDescent="0.25">
      <c r="A473" s="185"/>
      <c r="B473" s="186"/>
      <c r="C473" s="185"/>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c r="AA473" s="185"/>
    </row>
    <row xmlns:x14ac="http://schemas.microsoft.com/office/spreadsheetml/2009/9/ac" r="474" ht="15.75" x14ac:dyDescent="0.25">
      <c r="A474" s="185"/>
      <c r="B474" s="186"/>
      <c r="C474" s="185"/>
      <c r="D474" s="185"/>
      <c r="E474" s="185"/>
      <c r="F474" s="185"/>
      <c r="G474" s="185"/>
      <c r="H474" s="185"/>
      <c r="I474" s="185"/>
      <c r="J474" s="185"/>
      <c r="K474" s="185"/>
      <c r="L474" s="185"/>
      <c r="M474" s="185"/>
      <c r="N474" s="185"/>
      <c r="O474" s="185"/>
      <c r="P474" s="185"/>
      <c r="Q474" s="185"/>
      <c r="R474" s="185"/>
      <c r="S474" s="185"/>
      <c r="T474" s="185"/>
      <c r="U474" s="185"/>
      <c r="V474" s="185"/>
      <c r="W474" s="185"/>
      <c r="X474" s="185"/>
      <c r="Y474" s="185"/>
      <c r="Z474" s="185"/>
      <c r="AA474" s="185"/>
    </row>
    <row xmlns:x14ac="http://schemas.microsoft.com/office/spreadsheetml/2009/9/ac" r="475" ht="15.75" x14ac:dyDescent="0.25">
      <c r="A475" s="185"/>
      <c r="B475" s="186"/>
      <c r="C475" s="185"/>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c r="AA475" s="185"/>
    </row>
    <row xmlns:x14ac="http://schemas.microsoft.com/office/spreadsheetml/2009/9/ac" r="476" ht="15.75" x14ac:dyDescent="0.25">
      <c r="A476" s="185"/>
      <c r="B476" s="186"/>
      <c r="C476" s="185"/>
      <c r="D476" s="185"/>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c r="AA476" s="185"/>
    </row>
    <row xmlns:x14ac="http://schemas.microsoft.com/office/spreadsheetml/2009/9/ac" r="477" ht="15.75" x14ac:dyDescent="0.25">
      <c r="A477" s="185"/>
      <c r="B477" s="186"/>
      <c r="C477" s="185"/>
      <c r="D477" s="185"/>
      <c r="E477" s="185"/>
      <c r="F477" s="185"/>
      <c r="G477" s="185"/>
      <c r="H477" s="185"/>
      <c r="I477" s="185"/>
      <c r="J477" s="185"/>
      <c r="K477" s="185"/>
      <c r="L477" s="185"/>
      <c r="M477" s="185"/>
      <c r="N477" s="185"/>
      <c r="O477" s="185"/>
      <c r="P477" s="185"/>
      <c r="Q477" s="185"/>
      <c r="R477" s="185"/>
      <c r="S477" s="185"/>
      <c r="T477" s="185"/>
      <c r="U477" s="185"/>
      <c r="V477" s="185"/>
      <c r="W477" s="185"/>
      <c r="X477" s="185"/>
      <c r="Y477" s="185"/>
      <c r="Z477" s="185"/>
      <c r="AA477" s="185"/>
    </row>
    <row xmlns:x14ac="http://schemas.microsoft.com/office/spreadsheetml/2009/9/ac" r="478" ht="15.75" x14ac:dyDescent="0.25">
      <c r="A478" s="185"/>
      <c r="B478" s="186"/>
      <c r="C478" s="185"/>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c r="AA478" s="185"/>
    </row>
    <row xmlns:x14ac="http://schemas.microsoft.com/office/spreadsheetml/2009/9/ac" r="479" ht="15.75" x14ac:dyDescent="0.25">
      <c r="A479" s="185"/>
      <c r="B479" s="186"/>
      <c r="C479" s="185"/>
      <c r="D479" s="185"/>
      <c r="E479" s="185"/>
      <c r="F479" s="185"/>
      <c r="G479" s="185"/>
      <c r="H479" s="185"/>
      <c r="I479" s="185"/>
      <c r="J479" s="185"/>
      <c r="K479" s="185"/>
      <c r="L479" s="185"/>
      <c r="M479" s="185"/>
      <c r="N479" s="185"/>
      <c r="O479" s="185"/>
      <c r="P479" s="185"/>
      <c r="Q479" s="185"/>
      <c r="R479" s="185"/>
      <c r="S479" s="185"/>
      <c r="T479" s="185"/>
      <c r="U479" s="185"/>
      <c r="V479" s="185"/>
      <c r="W479" s="185"/>
      <c r="X479" s="185"/>
      <c r="Y479" s="185"/>
      <c r="Z479" s="185"/>
      <c r="AA479" s="185"/>
    </row>
    <row xmlns:x14ac="http://schemas.microsoft.com/office/spreadsheetml/2009/9/ac" r="480" ht="15.75" x14ac:dyDescent="0.25">
      <c r="A480" s="185"/>
      <c r="B480" s="186"/>
      <c r="C480" s="185"/>
      <c r="D480" s="185"/>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c r="AA480" s="185"/>
    </row>
    <row xmlns:x14ac="http://schemas.microsoft.com/office/spreadsheetml/2009/9/ac" r="481" ht="15.75" x14ac:dyDescent="0.25">
      <c r="A481" s="185"/>
      <c r="B481" s="186"/>
      <c r="C481" s="185"/>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c r="Z481" s="185"/>
      <c r="AA481" s="185"/>
    </row>
    <row xmlns:x14ac="http://schemas.microsoft.com/office/spreadsheetml/2009/9/ac" r="482" ht="15.75" x14ac:dyDescent="0.25">
      <c r="A482" s="185"/>
      <c r="B482" s="186"/>
      <c r="C482" s="185"/>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c r="AA482" s="185"/>
    </row>
    <row xmlns:x14ac="http://schemas.microsoft.com/office/spreadsheetml/2009/9/ac" r="483" ht="15.75" x14ac:dyDescent="0.25">
      <c r="A483" s="185"/>
      <c r="B483" s="186"/>
      <c r="C483" s="185"/>
      <c r="D483" s="185"/>
      <c r="E483" s="185"/>
      <c r="F483" s="185"/>
      <c r="G483" s="185"/>
      <c r="H483" s="185"/>
      <c r="I483" s="185"/>
      <c r="J483" s="185"/>
      <c r="K483" s="185"/>
      <c r="L483" s="185"/>
      <c r="M483" s="185"/>
      <c r="N483" s="185"/>
      <c r="O483" s="185"/>
      <c r="P483" s="185"/>
      <c r="Q483" s="185"/>
      <c r="R483" s="185"/>
      <c r="S483" s="185"/>
      <c r="T483" s="185"/>
      <c r="U483" s="185"/>
      <c r="V483" s="185"/>
      <c r="W483" s="185"/>
      <c r="X483" s="185"/>
      <c r="Y483" s="185"/>
      <c r="Z483" s="185"/>
      <c r="AA483" s="185"/>
    </row>
    <row xmlns:x14ac="http://schemas.microsoft.com/office/spreadsheetml/2009/9/ac" r="484" ht="15.75" x14ac:dyDescent="0.25">
      <c r="A484" s="185"/>
      <c r="B484" s="186"/>
      <c r="C484" s="185"/>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c r="Z484" s="185"/>
      <c r="AA484" s="185"/>
    </row>
    <row xmlns:x14ac="http://schemas.microsoft.com/office/spreadsheetml/2009/9/ac" r="485" ht="15.75" x14ac:dyDescent="0.25">
      <c r="A485" s="185"/>
      <c r="B485" s="186"/>
      <c r="C485" s="185"/>
      <c r="D485" s="185"/>
      <c r="E485" s="185"/>
      <c r="F485" s="185"/>
      <c r="G485" s="185"/>
      <c r="H485" s="185"/>
      <c r="I485" s="185"/>
      <c r="J485" s="185"/>
      <c r="K485" s="185"/>
      <c r="L485" s="185"/>
      <c r="M485" s="185"/>
      <c r="N485" s="185"/>
      <c r="O485" s="185"/>
      <c r="P485" s="185"/>
      <c r="Q485" s="185"/>
      <c r="R485" s="185"/>
      <c r="S485" s="185"/>
      <c r="T485" s="185"/>
      <c r="U485" s="185"/>
      <c r="V485" s="185"/>
      <c r="W485" s="185"/>
      <c r="X485" s="185"/>
      <c r="Y485" s="185"/>
      <c r="Z485" s="185"/>
      <c r="AA485" s="185"/>
    </row>
    <row xmlns:x14ac="http://schemas.microsoft.com/office/spreadsheetml/2009/9/ac" r="486" ht="15.75" x14ac:dyDescent="0.25">
      <c r="A486" s="185"/>
      <c r="B486" s="186"/>
      <c r="C486" s="185"/>
      <c r="D486" s="185"/>
      <c r="E486" s="185"/>
      <c r="F486" s="185"/>
      <c r="G486" s="185"/>
      <c r="H486" s="185"/>
      <c r="I486" s="185"/>
      <c r="J486" s="185"/>
      <c r="K486" s="185"/>
      <c r="L486" s="185"/>
      <c r="M486" s="185"/>
      <c r="N486" s="185"/>
      <c r="O486" s="185"/>
      <c r="P486" s="185"/>
      <c r="Q486" s="185"/>
      <c r="R486" s="185"/>
      <c r="S486" s="185"/>
      <c r="T486" s="185"/>
      <c r="U486" s="185"/>
      <c r="V486" s="185"/>
      <c r="W486" s="185"/>
      <c r="X486" s="185"/>
      <c r="Y486" s="185"/>
      <c r="Z486" s="185"/>
      <c r="AA486" s="185"/>
    </row>
    <row xmlns:x14ac="http://schemas.microsoft.com/office/spreadsheetml/2009/9/ac" r="487" ht="15.75" x14ac:dyDescent="0.25">
      <c r="A487" s="185"/>
      <c r="B487" s="186"/>
      <c r="C487" s="185"/>
      <c r="D487" s="185"/>
      <c r="E487" s="185"/>
      <c r="F487" s="185"/>
      <c r="G487" s="185"/>
      <c r="H487" s="185"/>
      <c r="I487" s="185"/>
      <c r="J487" s="185"/>
      <c r="K487" s="185"/>
      <c r="L487" s="185"/>
      <c r="M487" s="185"/>
      <c r="N487" s="185"/>
      <c r="O487" s="185"/>
      <c r="P487" s="185"/>
      <c r="Q487" s="185"/>
      <c r="R487" s="185"/>
      <c r="S487" s="185"/>
      <c r="T487" s="185"/>
      <c r="U487" s="185"/>
      <c r="V487" s="185"/>
      <c r="W487" s="185"/>
      <c r="X487" s="185"/>
      <c r="Y487" s="185"/>
      <c r="Z487" s="185"/>
      <c r="AA487" s="185"/>
    </row>
    <row xmlns:x14ac="http://schemas.microsoft.com/office/spreadsheetml/2009/9/ac" r="488" ht="15.75" x14ac:dyDescent="0.25">
      <c r="A488" s="185"/>
      <c r="B488" s="186"/>
      <c r="C488" s="185"/>
      <c r="D488" s="185"/>
      <c r="E488" s="185"/>
      <c r="F488" s="185"/>
      <c r="G488" s="185"/>
      <c r="H488" s="185"/>
      <c r="I488" s="185"/>
      <c r="J488" s="185"/>
      <c r="K488" s="185"/>
      <c r="L488" s="185"/>
      <c r="M488" s="185"/>
      <c r="N488" s="185"/>
      <c r="O488" s="185"/>
      <c r="P488" s="185"/>
      <c r="Q488" s="185"/>
      <c r="R488" s="185"/>
      <c r="S488" s="185"/>
      <c r="T488" s="185"/>
      <c r="U488" s="185"/>
      <c r="V488" s="185"/>
      <c r="W488" s="185"/>
      <c r="X488" s="185"/>
      <c r="Y488" s="185"/>
      <c r="Z488" s="185"/>
      <c r="AA488" s="185"/>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B3D2C-6077-4159-BA8F-F781FF8B35B8}">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9" customWidth="true"/>
    <col min="2" max="2" width="6.5" style="220" customWidth="true"/>
    <col min="3" max="3" width="14.125" style="221" customWidth="true"/>
    <col min="4" max="4" width="9.75" style="199" customWidth="true"/>
    <col min="5" max="5" width="8" style="222" customWidth="true"/>
    <col min="6" max="6" width="8" style="223" customWidth="true"/>
    <col min="7" max="7" width="8" style="224" customWidth="true"/>
    <col min="8" max="8" width="8" style="225" customWidth="true"/>
    <col min="9" max="9" width="8" style="218" customWidth="true"/>
    <col min="10" max="10" width="8" style="226" customWidth="true"/>
    <col min="11" max="11" width="8" style="227" customWidth="true"/>
    <col min="12" max="12" width="8" style="223" customWidth="true"/>
    <col min="13" max="13" width="8" style="228" customWidth="true"/>
    <col min="14" max="14" width="8" style="229" customWidth="true"/>
    <col min="15" max="19" width="8" style="199" customWidth="true"/>
    <col min="20" max="16384" width="9" style="199"/>
  </cols>
  <sheetData>
    <row xmlns:x14ac="http://schemas.microsoft.com/office/spreadsheetml/2009/9/ac" r="1" ht="20.25" customHeight="true" x14ac:dyDescent="0.2">
      <c r="A1" s="567" t="s">
        <v>281</v>
      </c>
      <c r="B1" s="568"/>
      <c r="C1" s="568"/>
      <c r="D1" s="568"/>
      <c r="E1" s="569" t="s">
        <v>52</v>
      </c>
      <c r="F1" s="570"/>
      <c r="G1" s="570"/>
      <c r="H1" s="570"/>
      <c r="I1" s="571"/>
      <c r="J1" s="572" t="s">
        <v>10</v>
      </c>
      <c r="K1" s="572"/>
      <c r="L1" s="572"/>
      <c r="M1" s="572"/>
      <c r="N1" s="572"/>
      <c r="O1" s="573" t="s">
        <v>11</v>
      </c>
      <c r="P1" s="574"/>
      <c r="Q1" s="574"/>
      <c r="R1" s="574"/>
      <c r="S1" s="575"/>
    </row>
    <row xmlns:x14ac="http://schemas.microsoft.com/office/spreadsheetml/2009/9/ac" r="2" x14ac:dyDescent="0.2">
      <c r="A2" s="568"/>
      <c r="B2" s="568"/>
      <c r="C2" s="568"/>
      <c r="D2" s="568"/>
      <c r="E2" s="200"/>
      <c r="F2" s="201"/>
      <c r="G2" s="230"/>
      <c r="H2" s="202"/>
      <c r="I2" s="231"/>
      <c r="J2" s="203"/>
      <c r="K2" s="201"/>
      <c r="L2" s="232"/>
      <c r="M2" s="202"/>
      <c r="N2" s="233"/>
      <c r="O2" s="200"/>
      <c r="P2" s="201"/>
      <c r="Q2" s="204"/>
      <c r="R2" s="202"/>
      <c r="S2" s="231"/>
    </row>
    <row xmlns:x14ac="http://schemas.microsoft.com/office/spreadsheetml/2009/9/ac" r="3" ht="134.25" customHeight="true" x14ac:dyDescent="0.2">
      <c r="A3" s="205" t="s">
        <v>9</v>
      </c>
      <c r="B3" s="206" t="s">
        <v>4</v>
      </c>
      <c r="C3" s="207" t="s">
        <v>8</v>
      </c>
      <c r="D3" s="208" t="s">
        <v>192</v>
      </c>
      <c r="E3" s="209" t="s">
        <v>25</v>
      </c>
      <c r="F3" s="210" t="s">
        <v>19</v>
      </c>
      <c r="G3" s="234" t="s">
        <v>178</v>
      </c>
      <c r="H3" s="211" t="s">
        <v>187</v>
      </c>
      <c r="I3" s="235" t="s">
        <v>36</v>
      </c>
      <c r="J3" s="212" t="s">
        <v>25</v>
      </c>
      <c r="K3" s="213" t="s">
        <v>19</v>
      </c>
      <c r="L3" s="236" t="s">
        <v>179</v>
      </c>
      <c r="M3" s="211" t="s">
        <v>187</v>
      </c>
      <c r="N3" s="237" t="s">
        <v>36</v>
      </c>
      <c r="O3" s="209" t="s">
        <v>25</v>
      </c>
      <c r="P3" s="210" t="s">
        <v>141</v>
      </c>
      <c r="Q3" s="214" t="s">
        <v>180</v>
      </c>
      <c r="R3" s="211" t="s">
        <v>187</v>
      </c>
      <c r="S3" s="235" t="s">
        <v>36</v>
      </c>
    </row>
    <row xmlns:x14ac="http://schemas.microsoft.com/office/spreadsheetml/2009/9/ac" r="4" x14ac:dyDescent="0.2">
      <c r="A4" s="338" t="str">
        <f>IF(ISBLANK(Regressions!A14), " ", Regressions!A14)</f>
        <v>Oman</v>
      </c>
      <c r="B4" s="339">
        <f>IF(ISBLANK(Regressions!B14), " ", Regressions!B14)</f>
        <v>2000</v>
      </c>
      <c r="C4" s="215" t="str">
        <f>IF(ISBLANK(Regressions!C14), " ", Regressions!C14)</f>
        <v>National</v>
      </c>
      <c r="D4" s="340">
        <f>IF(ISBLANK(Regressions!D14), " ", Regressions!D14)</f>
        <v>769457</v>
      </c>
      <c r="E4" s="216">
        <f>IF(ISNUMBER(Regressions!E14),ROUND(Regressions!E14, 1), NA())</f>
        <v>100</v>
      </c>
      <c r="F4" s="341" t="e">
        <f>IF(ISNUMBER(Regressions!F14),ROUND(Regressions!F14, 1), NA())</f>
        <v>#N/A</v>
      </c>
      <c r="G4" s="238" t="e">
        <f>IF(ISNUMBER(Regressions!G14),ROUND(Regressions!G14, 1), NA())</f>
        <v>#N/A</v>
      </c>
      <c r="H4" s="342" t="e">
        <f>IF(ISNUMBER(Regressions!H14),ROUND(Regressions!H14, 1), NA())</f>
        <v>#N/A</v>
      </c>
      <c r="I4" s="239" t="e">
        <f>IF(ISNUMBER(Regressions!I14),ROUND(Regressions!I14, 1), NA())</f>
        <v>#N/A</v>
      </c>
      <c r="J4" s="343">
        <f>IF(ISNUMBER(Regressions!K14),ROUND(Regressions!K14, 1), NA())</f>
        <v>100</v>
      </c>
      <c r="K4" s="341" t="e">
        <f>IF(ISNUMBER(Regressions!L14),ROUND(Regressions!L14, 1), NA())</f>
        <v>#N/A</v>
      </c>
      <c r="L4" s="240" t="e">
        <f>IF(ISNUMBER(Regressions!M14),ROUND(Regressions!M14, 1), NA())</f>
        <v>#N/A</v>
      </c>
      <c r="M4" s="342" t="e">
        <f>IF(ISNUMBER(Regressions!N14),ROUND(Regressions!N14, 1), NA())</f>
        <v>#N/A</v>
      </c>
      <c r="N4" s="239" t="e">
        <f>IF(ISNUMBER(Regressions!O14),ROUND(Regressions!O14, 1), NA())</f>
        <v>#N/A</v>
      </c>
      <c r="O4" s="343">
        <f>IF(ISNUMBER(Regressions!Q14),ROUND(Regressions!Q14, 1), NA())</f>
        <v>100</v>
      </c>
      <c r="P4" s="341">
        <f>IF(ISNUMBER(Regressions!R14),ROUND(Regressions!R14, 1), NA())</f>
        <v>100</v>
      </c>
      <c r="Q4" s="217">
        <f>IF(ISNUMBER(Regressions!S14),ROUND(Regressions!S14, 1), NA())</f>
        <v>100</v>
      </c>
      <c r="R4" s="342">
        <f>IF(ISNUMBER(Regressions!T14),ROUND(Regressions!T14, 1), NA())</f>
        <v>0</v>
      </c>
      <c r="S4" s="239">
        <f>IF(ISNUMBER(Regressions!U14),ROUND(Regressions!U14, 1), NA())</f>
        <v>0</v>
      </c>
    </row>
    <row xmlns:x14ac="http://schemas.microsoft.com/office/spreadsheetml/2009/9/ac" r="5" x14ac:dyDescent="0.2">
      <c r="A5" s="338" t="str">
        <f>IF(ISBLANK(Regressions!A15), " ", Regressions!A15)</f>
        <v>Oman</v>
      </c>
      <c r="B5" s="339">
        <f>IF(ISBLANK(Regressions!B15), " ", Regressions!B15)</f>
        <v>2001</v>
      </c>
      <c r="C5" s="344" t="str">
        <f>IF(ISBLANK(Regressions!C15), " ", Regressions!C15)</f>
        <v>National</v>
      </c>
      <c r="D5" s="340">
        <f>IF(ISBLANK(Regressions!D15), " ", Regressions!D15)</f>
        <v>774404</v>
      </c>
      <c r="E5" s="216">
        <f>IF(ISNUMBER(Regressions!E15),ROUND(Regressions!E15, 1), NA())</f>
        <v>100</v>
      </c>
      <c r="F5" s="341" t="e">
        <f>IF(ISNUMBER(Regressions!F15),ROUND(Regressions!F15, 1), NA())</f>
        <v>#N/A</v>
      </c>
      <c r="G5" s="238" t="e">
        <f>IF(ISNUMBER(Regressions!G15),ROUND(Regressions!G15, 1), NA())</f>
        <v>#N/A</v>
      </c>
      <c r="H5" s="342" t="e">
        <f>IF(ISNUMBER(Regressions!H15),ROUND(Regressions!H15, 1), NA())</f>
        <v>#N/A</v>
      </c>
      <c r="I5" s="239" t="e">
        <f>IF(ISNUMBER(Regressions!I15),ROUND(Regressions!I15, 1), NA())</f>
        <v>#N/A</v>
      </c>
      <c r="J5" s="343">
        <f>IF(ISNUMBER(Regressions!K15),ROUND(Regressions!K15, 1), NA())</f>
        <v>100</v>
      </c>
      <c r="K5" s="341" t="e">
        <f>IF(ISNUMBER(Regressions!L15),ROUND(Regressions!L15, 1), NA())</f>
        <v>#N/A</v>
      </c>
      <c r="L5" s="240" t="e">
        <f>IF(ISNUMBER(Regressions!M15),ROUND(Regressions!M15, 1), NA())</f>
        <v>#N/A</v>
      </c>
      <c r="M5" s="342" t="e">
        <f>IF(ISNUMBER(Regressions!N15),ROUND(Regressions!N15, 1), NA())</f>
        <v>#N/A</v>
      </c>
      <c r="N5" s="239" t="e">
        <f>IF(ISNUMBER(Regressions!O15),ROUND(Regressions!O15, 1), NA())</f>
        <v>#N/A</v>
      </c>
      <c r="O5" s="343">
        <f>IF(ISNUMBER(Regressions!Q15),ROUND(Regressions!Q15, 1), NA())</f>
        <v>100</v>
      </c>
      <c r="P5" s="341">
        <f>IF(ISNUMBER(Regressions!R15),ROUND(Regressions!R15, 1), NA())</f>
        <v>100</v>
      </c>
      <c r="Q5" s="217">
        <f>IF(ISNUMBER(Regressions!S15),ROUND(Regressions!S15, 1), NA())</f>
        <v>100</v>
      </c>
      <c r="R5" s="342">
        <f>IF(ISNUMBER(Regressions!T15),ROUND(Regressions!T15, 1), NA())</f>
        <v>0</v>
      </c>
      <c r="S5" s="239">
        <f>IF(ISNUMBER(Regressions!U15),ROUND(Regressions!U15, 1), NA())</f>
        <v>0</v>
      </c>
      <c r="T5" s="218"/>
      <c r="U5" s="218"/>
      <c r="V5" s="218"/>
      <c r="W5" s="218"/>
      <c r="X5" s="218"/>
      <c r="Y5" s="218"/>
      <c r="Z5" s="218"/>
      <c r="AA5" s="218"/>
    </row>
    <row xmlns:x14ac="http://schemas.microsoft.com/office/spreadsheetml/2009/9/ac" r="6" x14ac:dyDescent="0.2">
      <c r="A6" s="338" t="str">
        <f>IF(ISBLANK(Regressions!A16), " ", Regressions!A16)</f>
        <v>Oman</v>
      </c>
      <c r="B6" s="339">
        <f>IF(ISBLANK(Regressions!B16), " ", Regressions!B16)</f>
        <v>2002</v>
      </c>
      <c r="C6" s="344" t="str">
        <f>IF(ISBLANK(Regressions!C16), " ", Regressions!C16)</f>
        <v>National</v>
      </c>
      <c r="D6" s="340">
        <f>IF(ISBLANK(Regressions!D16), " ", Regressions!D16)</f>
        <v>781282</v>
      </c>
      <c r="E6" s="216">
        <f>IF(ISNUMBER(Regressions!E16),ROUND(Regressions!E16, 1), NA())</f>
        <v>100</v>
      </c>
      <c r="F6" s="341" t="e">
        <f>IF(ISNUMBER(Regressions!F16),ROUND(Regressions!F16, 1), NA())</f>
        <v>#N/A</v>
      </c>
      <c r="G6" s="238" t="e">
        <f>IF(ISNUMBER(Regressions!G16),ROUND(Regressions!G16, 1), NA())</f>
        <v>#N/A</v>
      </c>
      <c r="H6" s="342" t="e">
        <f>IF(ISNUMBER(Regressions!H16),ROUND(Regressions!H16, 1), NA())</f>
        <v>#N/A</v>
      </c>
      <c r="I6" s="239" t="e">
        <f>IF(ISNUMBER(Regressions!I16),ROUND(Regressions!I16, 1), NA())</f>
        <v>#N/A</v>
      </c>
      <c r="J6" s="343">
        <f>IF(ISNUMBER(Regressions!K16),ROUND(Regressions!K16, 1), NA())</f>
        <v>100</v>
      </c>
      <c r="K6" s="341" t="e">
        <f>IF(ISNUMBER(Regressions!L16),ROUND(Regressions!L16, 1), NA())</f>
        <v>#N/A</v>
      </c>
      <c r="L6" s="240" t="e">
        <f>IF(ISNUMBER(Regressions!M16),ROUND(Regressions!M16, 1), NA())</f>
        <v>#N/A</v>
      </c>
      <c r="M6" s="342" t="e">
        <f>IF(ISNUMBER(Regressions!N16),ROUND(Regressions!N16, 1), NA())</f>
        <v>#N/A</v>
      </c>
      <c r="N6" s="239" t="e">
        <f>IF(ISNUMBER(Regressions!O16),ROUND(Regressions!O16, 1), NA())</f>
        <v>#N/A</v>
      </c>
      <c r="O6" s="343">
        <f>IF(ISNUMBER(Regressions!Q16),ROUND(Regressions!Q16, 1), NA())</f>
        <v>100</v>
      </c>
      <c r="P6" s="341">
        <f>IF(ISNUMBER(Regressions!R16),ROUND(Regressions!R16, 1), NA())</f>
        <v>100</v>
      </c>
      <c r="Q6" s="217">
        <f>IF(ISNUMBER(Regressions!S16),ROUND(Regressions!S16, 1), NA())</f>
        <v>100</v>
      </c>
      <c r="R6" s="342">
        <f>IF(ISNUMBER(Regressions!T16),ROUND(Regressions!T16, 1), NA())</f>
        <v>0</v>
      </c>
      <c r="S6" s="239">
        <f>IF(ISNUMBER(Regressions!U16),ROUND(Regressions!U16, 1), NA())</f>
        <v>0</v>
      </c>
      <c r="T6" s="218"/>
      <c r="U6" s="218"/>
      <c r="V6" s="218"/>
      <c r="W6" s="218"/>
      <c r="X6" s="218"/>
      <c r="Y6" s="218"/>
      <c r="Z6" s="218"/>
      <c r="AA6" s="218"/>
    </row>
    <row xmlns:x14ac="http://schemas.microsoft.com/office/spreadsheetml/2009/9/ac" r="7" x14ac:dyDescent="0.2">
      <c r="A7" s="338" t="str">
        <f>IF(ISBLANK(Regressions!A17), " ", Regressions!A17)</f>
        <v>Oman</v>
      </c>
      <c r="B7" s="339">
        <f>IF(ISBLANK(Regressions!B17), " ", Regressions!B17)</f>
        <v>2003</v>
      </c>
      <c r="C7" s="344" t="str">
        <f>IF(ISBLANK(Regressions!C17), " ", Regressions!C17)</f>
        <v>National</v>
      </c>
      <c r="D7" s="340">
        <f>IF(ISBLANK(Regressions!D17), " ", Regressions!D17)</f>
        <v>762215</v>
      </c>
      <c r="E7" s="216">
        <f>IF(ISNUMBER(Regressions!E17),ROUND(Regressions!E17, 1), NA())</f>
        <v>100</v>
      </c>
      <c r="F7" s="341">
        <f>IF(ISNUMBER(Regressions!F17),ROUND(Regressions!F17, 1), NA())</f>
        <v>95.1</v>
      </c>
      <c r="G7" s="238">
        <f>IF(ISNUMBER(Regressions!G17),ROUND(Regressions!G17, 1), NA())</f>
        <v>92.2</v>
      </c>
      <c r="H7" s="342">
        <f>IF(ISNUMBER(Regressions!H17),ROUND(Regressions!H17, 1), NA())</f>
        <v>2.8</v>
      </c>
      <c r="I7" s="239">
        <f>IF(ISNUMBER(Regressions!I17),ROUND(Regressions!I17, 1), NA())</f>
        <v>4.9000000000000004</v>
      </c>
      <c r="J7" s="343">
        <f>IF(ISNUMBER(Regressions!K17),ROUND(Regressions!K17, 1), NA())</f>
        <v>100</v>
      </c>
      <c r="K7" s="341">
        <f>IF(ISNUMBER(Regressions!L17),ROUND(Regressions!L17, 1), NA())</f>
        <v>94.4</v>
      </c>
      <c r="L7" s="240" t="e">
        <f>IF(ISNUMBER(Regressions!M17),ROUND(Regressions!M17, 1), NA())</f>
        <v>#N/A</v>
      </c>
      <c r="M7" s="342" t="e">
        <f>IF(ISNUMBER(Regressions!N17),ROUND(Regressions!N17, 1), NA())</f>
        <v>#N/A</v>
      </c>
      <c r="N7" s="239">
        <f>IF(ISNUMBER(Regressions!O17),ROUND(Regressions!O17, 1), NA())</f>
        <v>5.6</v>
      </c>
      <c r="O7" s="343">
        <f>IF(ISNUMBER(Regressions!Q17),ROUND(Regressions!Q17, 1), NA())</f>
        <v>100</v>
      </c>
      <c r="P7" s="341">
        <f>IF(ISNUMBER(Regressions!R17),ROUND(Regressions!R17, 1), NA())</f>
        <v>100</v>
      </c>
      <c r="Q7" s="217">
        <f>IF(ISNUMBER(Regressions!S17),ROUND(Regressions!S17, 1), NA())</f>
        <v>100</v>
      </c>
      <c r="R7" s="342">
        <f>IF(ISNUMBER(Regressions!T17),ROUND(Regressions!T17, 1), NA())</f>
        <v>0</v>
      </c>
      <c r="S7" s="239">
        <f>IF(ISNUMBER(Regressions!U17),ROUND(Regressions!U17, 1), NA())</f>
        <v>0</v>
      </c>
      <c r="T7" s="218"/>
      <c r="U7" s="218"/>
      <c r="V7" s="218"/>
      <c r="W7" s="218"/>
      <c r="X7" s="218"/>
      <c r="Y7" s="218"/>
      <c r="Z7" s="218"/>
      <c r="AA7" s="218"/>
    </row>
    <row xmlns:x14ac="http://schemas.microsoft.com/office/spreadsheetml/2009/9/ac" r="8" x14ac:dyDescent="0.2">
      <c r="A8" s="338" t="str">
        <f>IF(ISBLANK(Regressions!A18), " ", Regressions!A18)</f>
        <v>Oman</v>
      </c>
      <c r="B8" s="339">
        <f>IF(ISBLANK(Regressions!B18), " ", Regressions!B18)</f>
        <v>2004</v>
      </c>
      <c r="C8" s="344" t="str">
        <f>IF(ISBLANK(Regressions!C18), " ", Regressions!C18)</f>
        <v>National</v>
      </c>
      <c r="D8" s="340">
        <f>IF(ISBLANK(Regressions!D18), " ", Regressions!D18)</f>
        <v>778315</v>
      </c>
      <c r="E8" s="216">
        <f>IF(ISNUMBER(Regressions!E18),ROUND(Regressions!E18, 1), NA())</f>
        <v>100</v>
      </c>
      <c r="F8" s="341">
        <f>IF(ISNUMBER(Regressions!F18),ROUND(Regressions!F18, 1), NA())</f>
        <v>95.1</v>
      </c>
      <c r="G8" s="238">
        <f>IF(ISNUMBER(Regressions!G18),ROUND(Regressions!G18, 1), NA())</f>
        <v>92.2</v>
      </c>
      <c r="H8" s="342">
        <f>IF(ISNUMBER(Regressions!H18),ROUND(Regressions!H18, 1), NA())</f>
        <v>2.8</v>
      </c>
      <c r="I8" s="239">
        <f>IF(ISNUMBER(Regressions!I18),ROUND(Regressions!I18, 1), NA())</f>
        <v>4.9000000000000004</v>
      </c>
      <c r="J8" s="343">
        <f>IF(ISNUMBER(Regressions!K18),ROUND(Regressions!K18, 1), NA())</f>
        <v>100</v>
      </c>
      <c r="K8" s="341">
        <f>IF(ISNUMBER(Regressions!L18),ROUND(Regressions!L18, 1), NA())</f>
        <v>94.4</v>
      </c>
      <c r="L8" s="240" t="e">
        <f>IF(ISNUMBER(Regressions!M18),ROUND(Regressions!M18, 1), NA())</f>
        <v>#N/A</v>
      </c>
      <c r="M8" s="342" t="e">
        <f>IF(ISNUMBER(Regressions!N18),ROUND(Regressions!N18, 1), NA())</f>
        <v>#N/A</v>
      </c>
      <c r="N8" s="239">
        <f>IF(ISNUMBER(Regressions!O18),ROUND(Regressions!O18, 1), NA())</f>
        <v>5.6</v>
      </c>
      <c r="O8" s="343">
        <f>IF(ISNUMBER(Regressions!Q18),ROUND(Regressions!Q18, 1), NA())</f>
        <v>100</v>
      </c>
      <c r="P8" s="341">
        <f>IF(ISNUMBER(Regressions!R18),ROUND(Regressions!R18, 1), NA())</f>
        <v>100</v>
      </c>
      <c r="Q8" s="217">
        <f>IF(ISNUMBER(Regressions!S18),ROUND(Regressions!S18, 1), NA())</f>
        <v>100</v>
      </c>
      <c r="R8" s="342">
        <f>IF(ISNUMBER(Regressions!T18),ROUND(Regressions!T18, 1), NA())</f>
        <v>0</v>
      </c>
      <c r="S8" s="239">
        <f>IF(ISNUMBER(Regressions!U18),ROUND(Regressions!U18, 1), NA())</f>
        <v>0</v>
      </c>
      <c r="T8" s="218"/>
      <c r="U8" s="218"/>
      <c r="V8" s="218"/>
      <c r="W8" s="218"/>
      <c r="X8" s="218"/>
      <c r="Y8" s="218"/>
      <c r="Z8" s="218"/>
      <c r="AA8" s="218"/>
    </row>
    <row xmlns:x14ac="http://schemas.microsoft.com/office/spreadsheetml/2009/9/ac" r="9" x14ac:dyDescent="0.2">
      <c r="A9" s="338" t="str">
        <f>IF(ISBLANK(Regressions!A19), " ", Regressions!A19)</f>
        <v>Oman</v>
      </c>
      <c r="B9" s="339">
        <f>IF(ISBLANK(Regressions!B19), " ", Regressions!B19)</f>
        <v>2005</v>
      </c>
      <c r="C9" s="344" t="str">
        <f>IF(ISBLANK(Regressions!C19), " ", Regressions!C19)</f>
        <v>National</v>
      </c>
      <c r="D9" s="340">
        <f>IF(ISBLANK(Regressions!D19), " ", Regressions!D19)</f>
        <v>770186</v>
      </c>
      <c r="E9" s="216">
        <f>IF(ISNUMBER(Regressions!E19),ROUND(Regressions!E19, 1), NA())</f>
        <v>100</v>
      </c>
      <c r="F9" s="341">
        <f>IF(ISNUMBER(Regressions!F19),ROUND(Regressions!F19, 1), NA())</f>
        <v>95.1</v>
      </c>
      <c r="G9" s="238">
        <f>IF(ISNUMBER(Regressions!G19),ROUND(Regressions!G19, 1), NA())</f>
        <v>92.2</v>
      </c>
      <c r="H9" s="342">
        <f>IF(ISNUMBER(Regressions!H19),ROUND(Regressions!H19, 1), NA())</f>
        <v>2.8</v>
      </c>
      <c r="I9" s="239">
        <f>IF(ISNUMBER(Regressions!I19),ROUND(Regressions!I19, 1), NA())</f>
        <v>4.9000000000000004</v>
      </c>
      <c r="J9" s="343">
        <f>IF(ISNUMBER(Regressions!K19),ROUND(Regressions!K19, 1), NA())</f>
        <v>100</v>
      </c>
      <c r="K9" s="341">
        <f>IF(ISNUMBER(Regressions!L19),ROUND(Regressions!L19, 1), NA())</f>
        <v>94.4</v>
      </c>
      <c r="L9" s="240" t="e">
        <f>IF(ISNUMBER(Regressions!M19),ROUND(Regressions!M19, 1), NA())</f>
        <v>#N/A</v>
      </c>
      <c r="M9" s="342" t="e">
        <f>IF(ISNUMBER(Regressions!N19),ROUND(Regressions!N19, 1), NA())</f>
        <v>#N/A</v>
      </c>
      <c r="N9" s="239">
        <f>IF(ISNUMBER(Regressions!O19),ROUND(Regressions!O19, 1), NA())</f>
        <v>5.6</v>
      </c>
      <c r="O9" s="343">
        <f>IF(ISNUMBER(Regressions!Q19),ROUND(Regressions!Q19, 1), NA())</f>
        <v>100</v>
      </c>
      <c r="P9" s="341">
        <f>IF(ISNUMBER(Regressions!R19),ROUND(Regressions!R19, 1), NA())</f>
        <v>100</v>
      </c>
      <c r="Q9" s="217">
        <f>IF(ISNUMBER(Regressions!S19),ROUND(Regressions!S19, 1), NA())</f>
        <v>100</v>
      </c>
      <c r="R9" s="342">
        <f>IF(ISNUMBER(Regressions!T19),ROUND(Regressions!T19, 1), NA())</f>
        <v>0</v>
      </c>
      <c r="S9" s="239">
        <f>IF(ISNUMBER(Regressions!U19),ROUND(Regressions!U19, 1), NA())</f>
        <v>0</v>
      </c>
    </row>
    <row xmlns:x14ac="http://schemas.microsoft.com/office/spreadsheetml/2009/9/ac" r="10" x14ac:dyDescent="0.2">
      <c r="A10" s="338" t="str">
        <f>IF(ISBLANK(Regressions!A20), " ", Regressions!A20)</f>
        <v>Oman</v>
      </c>
      <c r="B10" s="339">
        <f>IF(ISBLANK(Regressions!B20), " ", Regressions!B20)</f>
        <v>2006</v>
      </c>
      <c r="C10" s="344" t="str">
        <f>IF(ISBLANK(Regressions!C20), " ", Regressions!C20)</f>
        <v>National</v>
      </c>
      <c r="D10" s="340">
        <f>IF(ISBLANK(Regressions!D20), " ", Regressions!D20)</f>
        <v>762927</v>
      </c>
      <c r="E10" s="216">
        <f>IF(ISNUMBER(Regressions!E20),ROUND(Regressions!E20, 1), NA())</f>
        <v>100</v>
      </c>
      <c r="F10" s="341">
        <f>IF(ISNUMBER(Regressions!F20),ROUND(Regressions!F20, 1), NA())</f>
        <v>95.1</v>
      </c>
      <c r="G10" s="238">
        <f>IF(ISNUMBER(Regressions!G20),ROUND(Regressions!G20, 1), NA())</f>
        <v>92.2</v>
      </c>
      <c r="H10" s="342">
        <f>IF(ISNUMBER(Regressions!H20),ROUND(Regressions!H20, 1), NA())</f>
        <v>2.8</v>
      </c>
      <c r="I10" s="239">
        <f>IF(ISNUMBER(Regressions!I20),ROUND(Regressions!I20, 1), NA())</f>
        <v>4.9000000000000004</v>
      </c>
      <c r="J10" s="343">
        <f>IF(ISNUMBER(Regressions!K20),ROUND(Regressions!K20, 1), NA())</f>
        <v>100</v>
      </c>
      <c r="K10" s="341">
        <f>IF(ISNUMBER(Regressions!L20),ROUND(Regressions!L20, 1), NA())</f>
        <v>94.4</v>
      </c>
      <c r="L10" s="240">
        <f>IF(ISNUMBER(Regressions!M20),ROUND(Regressions!M20, 1), NA())</f>
        <v>94.4</v>
      </c>
      <c r="M10" s="342">
        <f>IF(ISNUMBER(Regressions!N20),ROUND(Regressions!N20, 1), NA())</f>
        <v>0</v>
      </c>
      <c r="N10" s="239">
        <f>IF(ISNUMBER(Regressions!O20),ROUND(Regressions!O20, 1), NA())</f>
        <v>5.6</v>
      </c>
      <c r="O10" s="343">
        <f>IF(ISNUMBER(Regressions!Q20),ROUND(Regressions!Q20, 1), NA())</f>
        <v>100</v>
      </c>
      <c r="P10" s="341">
        <f>IF(ISNUMBER(Regressions!R20),ROUND(Regressions!R20, 1), NA())</f>
        <v>100</v>
      </c>
      <c r="Q10" s="217">
        <f>IF(ISNUMBER(Regressions!S20),ROUND(Regressions!S20, 1), NA())</f>
        <v>100</v>
      </c>
      <c r="R10" s="342">
        <f>IF(ISNUMBER(Regressions!T20),ROUND(Regressions!T20, 1), NA())</f>
        <v>0</v>
      </c>
      <c r="S10" s="239">
        <f>IF(ISNUMBER(Regressions!U20),ROUND(Regressions!U20, 1), NA())</f>
        <v>0</v>
      </c>
    </row>
    <row xmlns:x14ac="http://schemas.microsoft.com/office/spreadsheetml/2009/9/ac" r="11" x14ac:dyDescent="0.2">
      <c r="A11" s="338" t="str">
        <f>IF(ISBLANK(Regressions!A21), " ", Regressions!A21)</f>
        <v>Oman</v>
      </c>
      <c r="B11" s="339">
        <f>IF(ISBLANK(Regressions!B21), " ", Regressions!B21)</f>
        <v>2007</v>
      </c>
      <c r="C11" s="344" t="str">
        <f>IF(ISBLANK(Regressions!C21), " ", Regressions!C21)</f>
        <v>National</v>
      </c>
      <c r="D11" s="340">
        <f>IF(ISBLANK(Regressions!D21), " ", Regressions!D21)</f>
        <v>763521</v>
      </c>
      <c r="E11" s="216">
        <f>IF(ISNUMBER(Regressions!E21),ROUND(Regressions!E21, 1), NA())</f>
        <v>100</v>
      </c>
      <c r="F11" s="341">
        <f>IF(ISNUMBER(Regressions!F21),ROUND(Regressions!F21, 1), NA())</f>
        <v>95.1</v>
      </c>
      <c r="G11" s="238">
        <f>IF(ISNUMBER(Regressions!G21),ROUND(Regressions!G21, 1), NA())</f>
        <v>92.2</v>
      </c>
      <c r="H11" s="342">
        <f>IF(ISNUMBER(Regressions!H21),ROUND(Regressions!H21, 1), NA())</f>
        <v>2.8</v>
      </c>
      <c r="I11" s="239">
        <f>IF(ISNUMBER(Regressions!I21),ROUND(Regressions!I21, 1), NA())</f>
        <v>4.9000000000000004</v>
      </c>
      <c r="J11" s="343">
        <f>IF(ISNUMBER(Regressions!K21),ROUND(Regressions!K21, 1), NA())</f>
        <v>100</v>
      </c>
      <c r="K11" s="341">
        <f>IF(ISNUMBER(Regressions!L21),ROUND(Regressions!L21, 1), NA())</f>
        <v>94.4</v>
      </c>
      <c r="L11" s="240">
        <f>IF(ISNUMBER(Regressions!M21),ROUND(Regressions!M21, 1), NA())</f>
        <v>94.4</v>
      </c>
      <c r="M11" s="342">
        <f>IF(ISNUMBER(Regressions!N21),ROUND(Regressions!N21, 1), NA())</f>
        <v>0</v>
      </c>
      <c r="N11" s="239">
        <f>IF(ISNUMBER(Regressions!O21),ROUND(Regressions!O21, 1), NA())</f>
        <v>5.6</v>
      </c>
      <c r="O11" s="343">
        <f>IF(ISNUMBER(Regressions!Q21),ROUND(Regressions!Q21, 1), NA())</f>
        <v>100</v>
      </c>
      <c r="P11" s="341">
        <f>IF(ISNUMBER(Regressions!R21),ROUND(Regressions!R21, 1), NA())</f>
        <v>100</v>
      </c>
      <c r="Q11" s="217">
        <f>IF(ISNUMBER(Regressions!S21),ROUND(Regressions!S21, 1), NA())</f>
        <v>100</v>
      </c>
      <c r="R11" s="342">
        <f>IF(ISNUMBER(Regressions!T21),ROUND(Regressions!T21, 1), NA())</f>
        <v>0</v>
      </c>
      <c r="S11" s="239">
        <f>IF(ISNUMBER(Regressions!U21),ROUND(Regressions!U21, 1), NA())</f>
        <v>0</v>
      </c>
    </row>
    <row xmlns:x14ac="http://schemas.microsoft.com/office/spreadsheetml/2009/9/ac" r="12" x14ac:dyDescent="0.2">
      <c r="A12" s="338" t="str">
        <f>IF(ISBLANK(Regressions!A22), " ", Regressions!A22)</f>
        <v>Oman</v>
      </c>
      <c r="B12" s="339">
        <f>IF(ISBLANK(Regressions!B22), " ", Regressions!B22)</f>
        <v>2008</v>
      </c>
      <c r="C12" s="344" t="str">
        <f>IF(ISBLANK(Regressions!C22), " ", Regressions!C22)</f>
        <v>National</v>
      </c>
      <c r="D12" s="340">
        <f>IF(ISBLANK(Regressions!D22), " ", Regressions!D22)</f>
        <v>764306</v>
      </c>
      <c r="E12" s="216">
        <f>IF(ISNUMBER(Regressions!E22),ROUND(Regressions!E22, 1), NA())</f>
        <v>100</v>
      </c>
      <c r="F12" s="341">
        <f>IF(ISNUMBER(Regressions!F22),ROUND(Regressions!F22, 1), NA())</f>
        <v>95.4</v>
      </c>
      <c r="G12" s="238">
        <f>IF(ISNUMBER(Regressions!G22),ROUND(Regressions!G22, 1), NA())</f>
        <v>92.8</v>
      </c>
      <c r="H12" s="342">
        <f>IF(ISNUMBER(Regressions!H22),ROUND(Regressions!H22, 1), NA())</f>
        <v>2.7</v>
      </c>
      <c r="I12" s="239">
        <f>IF(ISNUMBER(Regressions!I22),ROUND(Regressions!I22, 1), NA())</f>
        <v>4.5999999999999996</v>
      </c>
      <c r="J12" s="343">
        <f>IF(ISNUMBER(Regressions!K22),ROUND(Regressions!K22, 1), NA())</f>
        <v>100</v>
      </c>
      <c r="K12" s="341">
        <f>IF(ISNUMBER(Regressions!L22),ROUND(Regressions!L22, 1), NA())</f>
        <v>94.8</v>
      </c>
      <c r="L12" s="240">
        <f>IF(ISNUMBER(Regressions!M22),ROUND(Regressions!M22, 1), NA())</f>
        <v>94.4</v>
      </c>
      <c r="M12" s="342">
        <f>IF(ISNUMBER(Regressions!N22),ROUND(Regressions!N22, 1), NA())</f>
        <v>0.4</v>
      </c>
      <c r="N12" s="239">
        <f>IF(ISNUMBER(Regressions!O22),ROUND(Regressions!O22, 1), NA())</f>
        <v>5.2</v>
      </c>
      <c r="O12" s="343">
        <f>IF(ISNUMBER(Regressions!Q22),ROUND(Regressions!Q22, 1), NA())</f>
        <v>100</v>
      </c>
      <c r="P12" s="341">
        <f>IF(ISNUMBER(Regressions!R22),ROUND(Regressions!R22, 1), NA())</f>
        <v>100</v>
      </c>
      <c r="Q12" s="217">
        <f>IF(ISNUMBER(Regressions!S22),ROUND(Regressions!S22, 1), NA())</f>
        <v>100</v>
      </c>
      <c r="R12" s="342">
        <f>IF(ISNUMBER(Regressions!T22),ROUND(Regressions!T22, 1), NA())</f>
        <v>0</v>
      </c>
      <c r="S12" s="239">
        <f>IF(ISNUMBER(Regressions!U22),ROUND(Regressions!U22, 1), NA())</f>
        <v>0</v>
      </c>
    </row>
    <row xmlns:x14ac="http://schemas.microsoft.com/office/spreadsheetml/2009/9/ac" r="13" x14ac:dyDescent="0.2">
      <c r="A13" s="338" t="str">
        <f>IF(ISBLANK(Regressions!A23), " ", Regressions!A23)</f>
        <v>Oman</v>
      </c>
      <c r="B13" s="339">
        <f>IF(ISBLANK(Regressions!B23), " ", Regressions!B23)</f>
        <v>2009</v>
      </c>
      <c r="C13" s="344" t="str">
        <f>IF(ISBLANK(Regressions!C23), " ", Regressions!C23)</f>
        <v>National</v>
      </c>
      <c r="D13" s="340">
        <f>IF(ISBLANK(Regressions!D23), " ", Regressions!D23)</f>
        <v>729848</v>
      </c>
      <c r="E13" s="216">
        <f>IF(ISNUMBER(Regressions!E23),ROUND(Regressions!E23, 1), NA())</f>
        <v>100</v>
      </c>
      <c r="F13" s="341">
        <f>IF(ISNUMBER(Regressions!F23),ROUND(Regressions!F23, 1), NA())</f>
        <v>95.8</v>
      </c>
      <c r="G13" s="238">
        <f>IF(ISNUMBER(Regressions!G23),ROUND(Regressions!G23, 1), NA())</f>
        <v>93.3</v>
      </c>
      <c r="H13" s="342">
        <f>IF(ISNUMBER(Regressions!H23),ROUND(Regressions!H23, 1), NA())</f>
        <v>2.5</v>
      </c>
      <c r="I13" s="239">
        <f>IF(ISNUMBER(Regressions!I23),ROUND(Regressions!I23, 1), NA())</f>
        <v>4.2</v>
      </c>
      <c r="J13" s="343">
        <f>IF(ISNUMBER(Regressions!K23),ROUND(Regressions!K23, 1), NA())</f>
        <v>100</v>
      </c>
      <c r="K13" s="341">
        <f>IF(ISNUMBER(Regressions!L23),ROUND(Regressions!L23, 1), NA())</f>
        <v>95.1</v>
      </c>
      <c r="L13" s="240">
        <f>IF(ISNUMBER(Regressions!M23),ROUND(Regressions!M23, 1), NA())</f>
        <v>94.4</v>
      </c>
      <c r="M13" s="342">
        <f>IF(ISNUMBER(Regressions!N23),ROUND(Regressions!N23, 1), NA())</f>
        <v>0.8</v>
      </c>
      <c r="N13" s="239">
        <f>IF(ISNUMBER(Regressions!O23),ROUND(Regressions!O23, 1), NA())</f>
        <v>4.9000000000000004</v>
      </c>
      <c r="O13" s="343">
        <f>IF(ISNUMBER(Regressions!Q23),ROUND(Regressions!Q23, 1), NA())</f>
        <v>100</v>
      </c>
      <c r="P13" s="341">
        <f>IF(ISNUMBER(Regressions!R23),ROUND(Regressions!R23, 1), NA())</f>
        <v>100</v>
      </c>
      <c r="Q13" s="217">
        <f>IF(ISNUMBER(Regressions!S23),ROUND(Regressions!S23, 1), NA())</f>
        <v>100</v>
      </c>
      <c r="R13" s="342">
        <f>IF(ISNUMBER(Regressions!T23),ROUND(Regressions!T23, 1), NA())</f>
        <v>0</v>
      </c>
      <c r="S13" s="239">
        <f>IF(ISNUMBER(Regressions!U23),ROUND(Regressions!U23, 1), NA())</f>
        <v>0</v>
      </c>
    </row>
    <row xmlns:x14ac="http://schemas.microsoft.com/office/spreadsheetml/2009/9/ac" r="14" x14ac:dyDescent="0.2">
      <c r="A14" s="338" t="str">
        <f>IF(ISBLANK(Regressions!A24), " ", Regressions!A24)</f>
        <v>Oman</v>
      </c>
      <c r="B14" s="339">
        <f>IF(ISBLANK(Regressions!B24), " ", Regressions!B24)</f>
        <v>2010</v>
      </c>
      <c r="C14" s="344" t="str">
        <f>IF(ISBLANK(Regressions!C24), " ", Regressions!C24)</f>
        <v>National</v>
      </c>
      <c r="D14" s="340">
        <f>IF(ISBLANK(Regressions!D24), " ", Regressions!D24)</f>
        <v>682475</v>
      </c>
      <c r="E14" s="216">
        <f>IF(ISNUMBER(Regressions!E24),ROUND(Regressions!E24, 1), NA())</f>
        <v>100</v>
      </c>
      <c r="F14" s="341">
        <f>IF(ISNUMBER(Regressions!F24),ROUND(Regressions!F24, 1), NA())</f>
        <v>96.2</v>
      </c>
      <c r="G14" s="238">
        <f>IF(ISNUMBER(Regressions!G24),ROUND(Regressions!G24, 1), NA())</f>
        <v>93.9</v>
      </c>
      <c r="H14" s="342">
        <f>IF(ISNUMBER(Regressions!H24),ROUND(Regressions!H24, 1), NA())</f>
        <v>2.2999999999999998</v>
      </c>
      <c r="I14" s="239">
        <f>IF(ISNUMBER(Regressions!I24),ROUND(Regressions!I24, 1), NA())</f>
        <v>3.8</v>
      </c>
      <c r="J14" s="343">
        <f>IF(ISNUMBER(Regressions!K24),ROUND(Regressions!K24, 1), NA())</f>
        <v>100</v>
      </c>
      <c r="K14" s="341">
        <f>IF(ISNUMBER(Regressions!L24),ROUND(Regressions!L24, 1), NA())</f>
        <v>95.5</v>
      </c>
      <c r="L14" s="240">
        <f>IF(ISNUMBER(Regressions!M24),ROUND(Regressions!M24, 1), NA())</f>
        <v>94.4</v>
      </c>
      <c r="M14" s="342">
        <f>IF(ISNUMBER(Regressions!N24),ROUND(Regressions!N24, 1), NA())</f>
        <v>1.1000000000000001</v>
      </c>
      <c r="N14" s="239">
        <f>IF(ISNUMBER(Regressions!O24),ROUND(Regressions!O24, 1), NA())</f>
        <v>4.5</v>
      </c>
      <c r="O14" s="343">
        <f>IF(ISNUMBER(Regressions!Q24),ROUND(Regressions!Q24, 1), NA())</f>
        <v>100</v>
      </c>
      <c r="P14" s="341">
        <f>IF(ISNUMBER(Regressions!R24),ROUND(Regressions!R24, 1), NA())</f>
        <v>100</v>
      </c>
      <c r="Q14" s="217">
        <f>IF(ISNUMBER(Regressions!S24),ROUND(Regressions!S24, 1), NA())</f>
        <v>100</v>
      </c>
      <c r="R14" s="342">
        <f>IF(ISNUMBER(Regressions!T24),ROUND(Regressions!T24, 1), NA())</f>
        <v>0</v>
      </c>
      <c r="S14" s="239">
        <f>IF(ISNUMBER(Regressions!U24),ROUND(Regressions!U24, 1), NA())</f>
        <v>0</v>
      </c>
    </row>
    <row xmlns:x14ac="http://schemas.microsoft.com/office/spreadsheetml/2009/9/ac" r="15" x14ac:dyDescent="0.2">
      <c r="A15" s="338" t="str">
        <f>IF(ISBLANK(Regressions!A25), " ", Regressions!A25)</f>
        <v>Oman</v>
      </c>
      <c r="B15" s="339">
        <f>IF(ISBLANK(Regressions!B25), " ", Regressions!B25)</f>
        <v>2011</v>
      </c>
      <c r="C15" s="344" t="str">
        <f>IF(ISBLANK(Regressions!C25), " ", Regressions!C25)</f>
        <v>National</v>
      </c>
      <c r="D15" s="340">
        <f>IF(ISBLANK(Regressions!D25), " ", Regressions!D25)</f>
        <v>640535</v>
      </c>
      <c r="E15" s="216">
        <f>IF(ISNUMBER(Regressions!E25),ROUND(Regressions!E25, 1), NA())</f>
        <v>100</v>
      </c>
      <c r="F15" s="341">
        <f>IF(ISNUMBER(Regressions!F25),ROUND(Regressions!F25, 1), NA())</f>
        <v>96.6</v>
      </c>
      <c r="G15" s="238">
        <f>IF(ISNUMBER(Regressions!G25),ROUND(Regressions!G25, 1), NA())</f>
        <v>94.5</v>
      </c>
      <c r="H15" s="342">
        <f>IF(ISNUMBER(Regressions!H25),ROUND(Regressions!H25, 1), NA())</f>
        <v>2.1</v>
      </c>
      <c r="I15" s="239">
        <f>IF(ISNUMBER(Regressions!I25),ROUND(Regressions!I25, 1), NA())</f>
        <v>3.4</v>
      </c>
      <c r="J15" s="343">
        <f>IF(ISNUMBER(Regressions!K25),ROUND(Regressions!K25, 1), NA())</f>
        <v>100</v>
      </c>
      <c r="K15" s="341">
        <f>IF(ISNUMBER(Regressions!L25),ROUND(Regressions!L25, 1), NA())</f>
        <v>95.9</v>
      </c>
      <c r="L15" s="240">
        <f>IF(ISNUMBER(Regressions!M25),ROUND(Regressions!M25, 1), NA())</f>
        <v>94.7</v>
      </c>
      <c r="M15" s="342">
        <f>IF(ISNUMBER(Regressions!N25),ROUND(Regressions!N25, 1), NA())</f>
        <v>1.2</v>
      </c>
      <c r="N15" s="239">
        <f>IF(ISNUMBER(Regressions!O25),ROUND(Regressions!O25, 1), NA())</f>
        <v>4.0999999999999996</v>
      </c>
      <c r="O15" s="343">
        <f>IF(ISNUMBER(Regressions!Q25),ROUND(Regressions!Q25, 1), NA())</f>
        <v>100</v>
      </c>
      <c r="P15" s="341">
        <f>IF(ISNUMBER(Regressions!R25),ROUND(Regressions!R25, 1), NA())</f>
        <v>100</v>
      </c>
      <c r="Q15" s="217">
        <f>IF(ISNUMBER(Regressions!S25),ROUND(Regressions!S25, 1), NA())</f>
        <v>100</v>
      </c>
      <c r="R15" s="342">
        <f>IF(ISNUMBER(Regressions!T25),ROUND(Regressions!T25, 1), NA())</f>
        <v>0</v>
      </c>
      <c r="S15" s="239">
        <f>IF(ISNUMBER(Regressions!U25),ROUND(Regressions!U25, 1), NA())</f>
        <v>0</v>
      </c>
    </row>
    <row xmlns:x14ac="http://schemas.microsoft.com/office/spreadsheetml/2009/9/ac" r="16" x14ac:dyDescent="0.2">
      <c r="A16" s="338" t="str">
        <f>IF(ISBLANK(Regressions!A26), " ", Regressions!A26)</f>
        <v>Oman</v>
      </c>
      <c r="B16" s="339">
        <f>IF(ISBLANK(Regressions!B26), " ", Regressions!B26)</f>
        <v>2012</v>
      </c>
      <c r="C16" s="344" t="str">
        <f>IF(ISBLANK(Regressions!C26), " ", Regressions!C26)</f>
        <v>National</v>
      </c>
      <c r="D16" s="340">
        <f>IF(ISBLANK(Regressions!D26), " ", Regressions!D26)</f>
        <v>681680</v>
      </c>
      <c r="E16" s="216">
        <f>IF(ISNUMBER(Regressions!E26),ROUND(Regressions!E26, 1), NA())</f>
        <v>100</v>
      </c>
      <c r="F16" s="341">
        <f>IF(ISNUMBER(Regressions!F26),ROUND(Regressions!F26, 1), NA())</f>
        <v>97</v>
      </c>
      <c r="G16" s="238">
        <f>IF(ISNUMBER(Regressions!G26),ROUND(Regressions!G26, 1), NA())</f>
        <v>95</v>
      </c>
      <c r="H16" s="342">
        <f>IF(ISNUMBER(Regressions!H26),ROUND(Regressions!H26, 1), NA())</f>
        <v>2</v>
      </c>
      <c r="I16" s="239">
        <f>IF(ISNUMBER(Regressions!I26),ROUND(Regressions!I26, 1), NA())</f>
        <v>3</v>
      </c>
      <c r="J16" s="343">
        <f>IF(ISNUMBER(Regressions!K26),ROUND(Regressions!K26, 1), NA())</f>
        <v>100</v>
      </c>
      <c r="K16" s="341">
        <f>IF(ISNUMBER(Regressions!L26),ROUND(Regressions!L26, 1), NA())</f>
        <v>96.3</v>
      </c>
      <c r="L16" s="240">
        <f>IF(ISNUMBER(Regressions!M26),ROUND(Regressions!M26, 1), NA())</f>
        <v>95.1</v>
      </c>
      <c r="M16" s="342">
        <f>IF(ISNUMBER(Regressions!N26),ROUND(Regressions!N26, 1), NA())</f>
        <v>1.2</v>
      </c>
      <c r="N16" s="239">
        <f>IF(ISNUMBER(Regressions!O26),ROUND(Regressions!O26, 1), NA())</f>
        <v>3.7</v>
      </c>
      <c r="O16" s="343">
        <f>IF(ISNUMBER(Regressions!Q26),ROUND(Regressions!Q26, 1), NA())</f>
        <v>100</v>
      </c>
      <c r="P16" s="341">
        <f>IF(ISNUMBER(Regressions!R26),ROUND(Regressions!R26, 1), NA())</f>
        <v>100</v>
      </c>
      <c r="Q16" s="217">
        <f>IF(ISNUMBER(Regressions!S26),ROUND(Regressions!S26, 1), NA())</f>
        <v>100</v>
      </c>
      <c r="R16" s="342">
        <f>IF(ISNUMBER(Regressions!T26),ROUND(Regressions!T26, 1), NA())</f>
        <v>0</v>
      </c>
      <c r="S16" s="239">
        <f>IF(ISNUMBER(Regressions!U26),ROUND(Regressions!U26, 1), NA())</f>
        <v>0</v>
      </c>
    </row>
    <row xmlns:x14ac="http://schemas.microsoft.com/office/spreadsheetml/2009/9/ac" r="17" x14ac:dyDescent="0.2">
      <c r="A17" s="338" t="str">
        <f>IF(ISBLANK(Regressions!A27), " ", Regressions!A27)</f>
        <v>Oman</v>
      </c>
      <c r="B17" s="339">
        <f>IF(ISBLANK(Regressions!B27), " ", Regressions!B27)</f>
        <v>2013</v>
      </c>
      <c r="C17" s="344" t="str">
        <f>IF(ISBLANK(Regressions!C27), " ", Regressions!C27)</f>
        <v>National</v>
      </c>
      <c r="D17" s="340">
        <f>IF(ISBLANK(Regressions!D27), " ", Regressions!D27)</f>
        <v>695634</v>
      </c>
      <c r="E17" s="216">
        <f>IF(ISNUMBER(Regressions!E27),ROUND(Regressions!E27, 1), NA())</f>
        <v>100</v>
      </c>
      <c r="F17" s="341">
        <f>IF(ISNUMBER(Regressions!F27),ROUND(Regressions!F27, 1), NA())</f>
        <v>97.4</v>
      </c>
      <c r="G17" s="238">
        <f>IF(ISNUMBER(Regressions!G27),ROUND(Regressions!G27, 1), NA())</f>
        <v>95.6</v>
      </c>
      <c r="H17" s="342">
        <f>IF(ISNUMBER(Regressions!H27),ROUND(Regressions!H27, 1), NA())</f>
        <v>1.8</v>
      </c>
      <c r="I17" s="239">
        <f>IF(ISNUMBER(Regressions!I27),ROUND(Regressions!I27, 1), NA())</f>
        <v>2.6</v>
      </c>
      <c r="J17" s="343">
        <f>IF(ISNUMBER(Regressions!K27),ROUND(Regressions!K27, 1), NA())</f>
        <v>100</v>
      </c>
      <c r="K17" s="341">
        <f>IF(ISNUMBER(Regressions!L27),ROUND(Regressions!L27, 1), NA())</f>
        <v>96.7</v>
      </c>
      <c r="L17" s="240">
        <f>IF(ISNUMBER(Regressions!M27),ROUND(Regressions!M27, 1), NA())</f>
        <v>95.5</v>
      </c>
      <c r="M17" s="342">
        <f>IF(ISNUMBER(Regressions!N27),ROUND(Regressions!N27, 1), NA())</f>
        <v>1.2</v>
      </c>
      <c r="N17" s="239">
        <f>IF(ISNUMBER(Regressions!O27),ROUND(Regressions!O27, 1), NA())</f>
        <v>3.3</v>
      </c>
      <c r="O17" s="343">
        <f>IF(ISNUMBER(Regressions!Q27),ROUND(Regressions!Q27, 1), NA())</f>
        <v>100</v>
      </c>
      <c r="P17" s="341">
        <f>IF(ISNUMBER(Regressions!R27),ROUND(Regressions!R27, 1), NA())</f>
        <v>100</v>
      </c>
      <c r="Q17" s="217">
        <f>IF(ISNUMBER(Regressions!S27),ROUND(Regressions!S27, 1), NA())</f>
        <v>100</v>
      </c>
      <c r="R17" s="342">
        <f>IF(ISNUMBER(Regressions!T27),ROUND(Regressions!T27, 1), NA())</f>
        <v>0</v>
      </c>
      <c r="S17" s="239">
        <f>IF(ISNUMBER(Regressions!U27),ROUND(Regressions!U27, 1), NA())</f>
        <v>0</v>
      </c>
    </row>
    <row xmlns:x14ac="http://schemas.microsoft.com/office/spreadsheetml/2009/9/ac" r="18" x14ac:dyDescent="0.2">
      <c r="A18" s="338" t="str">
        <f>IF(ISBLANK(Regressions!A28), " ", Regressions!A28)</f>
        <v>Oman</v>
      </c>
      <c r="B18" s="339">
        <f>IF(ISBLANK(Regressions!B28), " ", Regressions!B28)</f>
        <v>2014</v>
      </c>
      <c r="C18" s="344" t="str">
        <f>IF(ISBLANK(Regressions!C28), " ", Regressions!C28)</f>
        <v>National</v>
      </c>
      <c r="D18" s="340">
        <f>IF(ISBLANK(Regressions!D28), " ", Regressions!D28)</f>
        <v>730478</v>
      </c>
      <c r="E18" s="216">
        <f>IF(ISNUMBER(Regressions!E28),ROUND(Regressions!E28, 1), NA())</f>
        <v>100</v>
      </c>
      <c r="F18" s="341">
        <f>IF(ISNUMBER(Regressions!F28),ROUND(Regressions!F28, 1), NA())</f>
        <v>97.8</v>
      </c>
      <c r="G18" s="238">
        <f>IF(ISNUMBER(Regressions!G28),ROUND(Regressions!G28, 1), NA())</f>
        <v>96.1</v>
      </c>
      <c r="H18" s="342">
        <f>IF(ISNUMBER(Regressions!H28),ROUND(Regressions!H28, 1), NA())</f>
        <v>1.6</v>
      </c>
      <c r="I18" s="239">
        <f>IF(ISNUMBER(Regressions!I28),ROUND(Regressions!I28, 1), NA())</f>
        <v>2.2000000000000002</v>
      </c>
      <c r="J18" s="343">
        <f>IF(ISNUMBER(Regressions!K28),ROUND(Regressions!K28, 1), NA())</f>
        <v>100</v>
      </c>
      <c r="K18" s="341">
        <f>IF(ISNUMBER(Regressions!L28),ROUND(Regressions!L28, 1), NA())</f>
        <v>97</v>
      </c>
      <c r="L18" s="240">
        <f>IF(ISNUMBER(Regressions!M28),ROUND(Regressions!M28, 1), NA())</f>
        <v>95.8</v>
      </c>
      <c r="M18" s="342">
        <f>IF(ISNUMBER(Regressions!N28),ROUND(Regressions!N28, 1), NA())</f>
        <v>1.2</v>
      </c>
      <c r="N18" s="239">
        <f>IF(ISNUMBER(Regressions!O28),ROUND(Regressions!O28, 1), NA())</f>
        <v>3</v>
      </c>
      <c r="O18" s="343">
        <f>IF(ISNUMBER(Regressions!Q28),ROUND(Regressions!Q28, 1), NA())</f>
        <v>100</v>
      </c>
      <c r="P18" s="341">
        <f>IF(ISNUMBER(Regressions!R28),ROUND(Regressions!R28, 1), NA())</f>
        <v>100</v>
      </c>
      <c r="Q18" s="217">
        <f>IF(ISNUMBER(Regressions!S28),ROUND(Regressions!S28, 1), NA())</f>
        <v>100</v>
      </c>
      <c r="R18" s="342">
        <f>IF(ISNUMBER(Regressions!T28),ROUND(Regressions!T28, 1), NA())</f>
        <v>0</v>
      </c>
      <c r="S18" s="239">
        <f>IF(ISNUMBER(Regressions!U28),ROUND(Regressions!U28, 1), NA())</f>
        <v>0</v>
      </c>
    </row>
    <row xmlns:x14ac="http://schemas.microsoft.com/office/spreadsheetml/2009/9/ac" r="19" x14ac:dyDescent="0.2">
      <c r="A19" s="338" t="str">
        <f>IF(ISBLANK(Regressions!A29), " ", Regressions!A29)</f>
        <v>Oman</v>
      </c>
      <c r="B19" s="339">
        <f>IF(ISBLANK(Regressions!B29), " ", Regressions!B29)</f>
        <v>2015</v>
      </c>
      <c r="C19" s="344" t="str">
        <f>IF(ISBLANK(Regressions!C29), " ", Regressions!C29)</f>
        <v>National</v>
      </c>
      <c r="D19" s="340">
        <f>IF(ISBLANK(Regressions!D29), " ", Regressions!D29)</f>
        <v>757536</v>
      </c>
      <c r="E19" s="216">
        <f>IF(ISNUMBER(Regressions!E29),ROUND(Regressions!E29, 1), NA())</f>
        <v>100</v>
      </c>
      <c r="F19" s="341">
        <f>IF(ISNUMBER(Regressions!F29),ROUND(Regressions!F29, 1), NA())</f>
        <v>98.1</v>
      </c>
      <c r="G19" s="238">
        <f>IF(ISNUMBER(Regressions!G29),ROUND(Regressions!G29, 1), NA())</f>
        <v>96.7</v>
      </c>
      <c r="H19" s="342">
        <f>IF(ISNUMBER(Regressions!H29),ROUND(Regressions!H29, 1), NA())</f>
        <v>1.5</v>
      </c>
      <c r="I19" s="239">
        <f>IF(ISNUMBER(Regressions!I29),ROUND(Regressions!I29, 1), NA())</f>
        <v>1.9</v>
      </c>
      <c r="J19" s="343">
        <f>IF(ISNUMBER(Regressions!K29),ROUND(Regressions!K29, 1), NA())</f>
        <v>100</v>
      </c>
      <c r="K19" s="341">
        <f>IF(ISNUMBER(Regressions!L29),ROUND(Regressions!L29, 1), NA())</f>
        <v>97.4</v>
      </c>
      <c r="L19" s="240">
        <f>IF(ISNUMBER(Regressions!M29),ROUND(Regressions!M29, 1), NA())</f>
        <v>96.2</v>
      </c>
      <c r="M19" s="342">
        <f>IF(ISNUMBER(Regressions!N29),ROUND(Regressions!N29, 1), NA())</f>
        <v>1.2</v>
      </c>
      <c r="N19" s="239">
        <f>IF(ISNUMBER(Regressions!O29),ROUND(Regressions!O29, 1), NA())</f>
        <v>2.6</v>
      </c>
      <c r="O19" s="343">
        <f>IF(ISNUMBER(Regressions!Q29),ROUND(Regressions!Q29, 1), NA())</f>
        <v>100</v>
      </c>
      <c r="P19" s="341">
        <f>IF(ISNUMBER(Regressions!R29),ROUND(Regressions!R29, 1), NA())</f>
        <v>100</v>
      </c>
      <c r="Q19" s="217">
        <f>IF(ISNUMBER(Regressions!S29),ROUND(Regressions!S29, 1), NA())</f>
        <v>100</v>
      </c>
      <c r="R19" s="342">
        <f>IF(ISNUMBER(Regressions!T29),ROUND(Regressions!T29, 1), NA())</f>
        <v>0</v>
      </c>
      <c r="S19" s="239">
        <f>IF(ISNUMBER(Regressions!U29),ROUND(Regressions!U29, 1), NA())</f>
        <v>0</v>
      </c>
    </row>
    <row xmlns:x14ac="http://schemas.microsoft.com/office/spreadsheetml/2009/9/ac" r="20" x14ac:dyDescent="0.2">
      <c r="A20" s="338" t="str">
        <f>IF(ISBLANK(Regressions!A30), " ", Regressions!A30)</f>
        <v>Oman</v>
      </c>
      <c r="B20" s="339">
        <f>IF(ISBLANK(Regressions!B30), " ", Regressions!B30)</f>
        <v>2016</v>
      </c>
      <c r="C20" s="344" t="str">
        <f>IF(ISBLANK(Regressions!C30), " ", Regressions!C30)</f>
        <v>National</v>
      </c>
      <c r="D20" s="340">
        <f>IF(ISBLANK(Regressions!D30), " ", Regressions!D30)</f>
        <v>788078</v>
      </c>
      <c r="E20" s="216">
        <f>IF(ISNUMBER(Regressions!E30),ROUND(Regressions!E30, 1), NA())</f>
        <v>100</v>
      </c>
      <c r="F20" s="341">
        <f>IF(ISNUMBER(Regressions!F30),ROUND(Regressions!F30, 1), NA())</f>
        <v>98.5</v>
      </c>
      <c r="G20" s="238">
        <f>IF(ISNUMBER(Regressions!G30),ROUND(Regressions!G30, 1), NA())</f>
        <v>97.2</v>
      </c>
      <c r="H20" s="342">
        <f>IF(ISNUMBER(Regressions!H30),ROUND(Regressions!H30, 1), NA())</f>
        <v>1.3</v>
      </c>
      <c r="I20" s="239">
        <f>IF(ISNUMBER(Regressions!I30),ROUND(Regressions!I30, 1), NA())</f>
        <v>1.5</v>
      </c>
      <c r="J20" s="343">
        <f>IF(ISNUMBER(Regressions!K30),ROUND(Regressions!K30, 1), NA())</f>
        <v>100</v>
      </c>
      <c r="K20" s="341">
        <f>IF(ISNUMBER(Regressions!L30),ROUND(Regressions!L30, 1), NA())</f>
        <v>97.8</v>
      </c>
      <c r="L20" s="240">
        <f>IF(ISNUMBER(Regressions!M30),ROUND(Regressions!M30, 1), NA())</f>
        <v>96.6</v>
      </c>
      <c r="M20" s="342">
        <f>IF(ISNUMBER(Regressions!N30),ROUND(Regressions!N30, 1), NA())</f>
        <v>1.2</v>
      </c>
      <c r="N20" s="239">
        <f>IF(ISNUMBER(Regressions!O30),ROUND(Regressions!O30, 1), NA())</f>
        <v>2.2000000000000002</v>
      </c>
      <c r="O20" s="343">
        <f>IF(ISNUMBER(Regressions!Q30),ROUND(Regressions!Q30, 1), NA())</f>
        <v>100</v>
      </c>
      <c r="P20" s="341">
        <f>IF(ISNUMBER(Regressions!R30),ROUND(Regressions!R30, 1), NA())</f>
        <v>100</v>
      </c>
      <c r="Q20" s="217">
        <f>IF(ISNUMBER(Regressions!S30),ROUND(Regressions!S30, 1), NA())</f>
        <v>100</v>
      </c>
      <c r="R20" s="342">
        <f>IF(ISNUMBER(Regressions!T30),ROUND(Regressions!T30, 1), NA())</f>
        <v>0</v>
      </c>
      <c r="S20" s="239">
        <f>IF(ISNUMBER(Regressions!U30),ROUND(Regressions!U30, 1), NA())</f>
        <v>0</v>
      </c>
    </row>
    <row xmlns:x14ac="http://schemas.microsoft.com/office/spreadsheetml/2009/9/ac" r="21" x14ac:dyDescent="0.2">
      <c r="A21" s="338" t="str">
        <f>IF(ISBLANK(Regressions!A31), " ", Regressions!A31)</f>
        <v>Oman</v>
      </c>
      <c r="B21" s="339">
        <f>IF(ISBLANK(Regressions!B31), " ", Regressions!B31)</f>
        <v>2017</v>
      </c>
      <c r="C21" s="344" t="str">
        <f>IF(ISBLANK(Regressions!C31), " ", Regressions!C31)</f>
        <v>National</v>
      </c>
      <c r="D21" s="340">
        <f>IF(ISBLANK(Regressions!D31), " ", Regressions!D31)</f>
        <v>813237</v>
      </c>
      <c r="E21" s="216">
        <f>IF(ISNUMBER(Regressions!E31),ROUND(Regressions!E31, 1), NA())</f>
        <v>100</v>
      </c>
      <c r="F21" s="341">
        <f>IF(ISNUMBER(Regressions!F31),ROUND(Regressions!F31, 1), NA())</f>
        <v>98.9</v>
      </c>
      <c r="G21" s="238">
        <f>IF(ISNUMBER(Regressions!G31),ROUND(Regressions!G31, 1), NA())</f>
        <v>97.8</v>
      </c>
      <c r="H21" s="342">
        <f>IF(ISNUMBER(Regressions!H31),ROUND(Regressions!H31, 1), NA())</f>
        <v>1.1000000000000001</v>
      </c>
      <c r="I21" s="239">
        <f>IF(ISNUMBER(Regressions!I31),ROUND(Regressions!I31, 1), NA())</f>
        <v>1.1000000000000001</v>
      </c>
      <c r="J21" s="343">
        <f>IF(ISNUMBER(Regressions!K31),ROUND(Regressions!K31, 1), NA())</f>
        <v>100</v>
      </c>
      <c r="K21" s="341">
        <f>IF(ISNUMBER(Regressions!L31),ROUND(Regressions!L31, 1), NA())</f>
        <v>98.2</v>
      </c>
      <c r="L21" s="240">
        <f>IF(ISNUMBER(Regressions!M31),ROUND(Regressions!M31, 1), NA())</f>
        <v>96.9</v>
      </c>
      <c r="M21" s="342">
        <f>IF(ISNUMBER(Regressions!N31),ROUND(Regressions!N31, 1), NA())</f>
        <v>1.2</v>
      </c>
      <c r="N21" s="239">
        <f>IF(ISNUMBER(Regressions!O31),ROUND(Regressions!O31, 1), NA())</f>
        <v>1.8</v>
      </c>
      <c r="O21" s="343">
        <f>IF(ISNUMBER(Regressions!Q31),ROUND(Regressions!Q31, 1), NA())</f>
        <v>100</v>
      </c>
      <c r="P21" s="341">
        <f>IF(ISNUMBER(Regressions!R31),ROUND(Regressions!R31, 1), NA())</f>
        <v>100</v>
      </c>
      <c r="Q21" s="217">
        <f>IF(ISNUMBER(Regressions!S31),ROUND(Regressions!S31, 1), NA())</f>
        <v>100</v>
      </c>
      <c r="R21" s="342">
        <f>IF(ISNUMBER(Regressions!T31),ROUND(Regressions!T31, 1), NA())</f>
        <v>0</v>
      </c>
      <c r="S21" s="239">
        <f>IF(ISNUMBER(Regressions!U31),ROUND(Regressions!U31, 1), NA())</f>
        <v>0</v>
      </c>
    </row>
    <row xmlns:x14ac="http://schemas.microsoft.com/office/spreadsheetml/2009/9/ac" r="22" x14ac:dyDescent="0.2">
      <c r="A22" s="338" t="str">
        <f>IF(ISBLANK(Regressions!A32), " ", Regressions!A32)</f>
        <v>Oman</v>
      </c>
      <c r="B22" s="339">
        <f>IF(ISBLANK(Regressions!B32), " ", Regressions!B32)</f>
        <v>2018</v>
      </c>
      <c r="C22" s="344" t="str">
        <f>IF(ISBLANK(Regressions!C32), " ", Regressions!C32)</f>
        <v>National</v>
      </c>
      <c r="D22" s="340">
        <f>IF(ISBLANK(Regressions!D32), " ", Regressions!D32)</f>
        <v>845436</v>
      </c>
      <c r="E22" s="216">
        <f>IF(ISNUMBER(Regressions!E32),ROUND(Regressions!E32, 1), NA())</f>
        <v>100</v>
      </c>
      <c r="F22" s="341">
        <f>IF(ISNUMBER(Regressions!F32),ROUND(Regressions!F32, 1), NA())</f>
        <v>99.3</v>
      </c>
      <c r="G22" s="238">
        <f>IF(ISNUMBER(Regressions!G32),ROUND(Regressions!G32, 1), NA())</f>
        <v>98.3</v>
      </c>
      <c r="H22" s="342">
        <f>IF(ISNUMBER(Regressions!H32),ROUND(Regressions!H32, 1), NA())</f>
        <v>1</v>
      </c>
      <c r="I22" s="239">
        <f>IF(ISNUMBER(Regressions!I32),ROUND(Regressions!I32, 1), NA())</f>
        <v>0.7</v>
      </c>
      <c r="J22" s="343">
        <f>IF(ISNUMBER(Regressions!K32),ROUND(Regressions!K32, 1), NA())</f>
        <v>100</v>
      </c>
      <c r="K22" s="341">
        <f>IF(ISNUMBER(Regressions!L32),ROUND(Regressions!L32, 1), NA())</f>
        <v>98.5</v>
      </c>
      <c r="L22" s="240">
        <f>IF(ISNUMBER(Regressions!M32),ROUND(Regressions!M32, 1), NA())</f>
        <v>97.3</v>
      </c>
      <c r="M22" s="342">
        <f>IF(ISNUMBER(Regressions!N32),ROUND(Regressions!N32, 1), NA())</f>
        <v>1.2</v>
      </c>
      <c r="N22" s="239">
        <f>IF(ISNUMBER(Regressions!O32),ROUND(Regressions!O32, 1), NA())</f>
        <v>1.5</v>
      </c>
      <c r="O22" s="343">
        <f>IF(ISNUMBER(Regressions!Q32),ROUND(Regressions!Q32, 1), NA())</f>
        <v>100</v>
      </c>
      <c r="P22" s="341">
        <f>IF(ISNUMBER(Regressions!R32),ROUND(Regressions!R32, 1), NA())</f>
        <v>100</v>
      </c>
      <c r="Q22" s="217">
        <f>IF(ISNUMBER(Regressions!S32),ROUND(Regressions!S32, 1), NA())</f>
        <v>100</v>
      </c>
      <c r="R22" s="342">
        <f>IF(ISNUMBER(Regressions!T32),ROUND(Regressions!T32, 1), NA())</f>
        <v>0</v>
      </c>
      <c r="S22" s="239">
        <f>IF(ISNUMBER(Regressions!U32),ROUND(Regressions!U32, 1), NA())</f>
        <v>0</v>
      </c>
    </row>
    <row xmlns:x14ac="http://schemas.microsoft.com/office/spreadsheetml/2009/9/ac" r="23" x14ac:dyDescent="0.2">
      <c r="A23" s="338" t="str">
        <f>IF(ISBLANK(Regressions!A33), " ", Regressions!A33)</f>
        <v>Oman</v>
      </c>
      <c r="B23" s="339">
        <f>IF(ISBLANK(Regressions!B33), " ", Regressions!B33)</f>
        <v>2019</v>
      </c>
      <c r="C23" s="344" t="str">
        <f>IF(ISBLANK(Regressions!C33), " ", Regressions!C33)</f>
        <v>National</v>
      </c>
      <c r="D23" s="340">
        <f>IF(ISBLANK(Regressions!D33), " ", Regressions!D33)</f>
        <v>889550</v>
      </c>
      <c r="E23" s="216">
        <f>IF(ISNUMBER(Regressions!E33),ROUND(Regressions!E33, 1), NA())</f>
        <v>100</v>
      </c>
      <c r="F23" s="341">
        <f>IF(ISNUMBER(Regressions!F33),ROUND(Regressions!F33, 1), NA())</f>
        <v>99.7</v>
      </c>
      <c r="G23" s="238">
        <f>IF(ISNUMBER(Regressions!G33),ROUND(Regressions!G33, 1), NA())</f>
        <v>98.9</v>
      </c>
      <c r="H23" s="342">
        <f>IF(ISNUMBER(Regressions!H33),ROUND(Regressions!H33, 1), NA())</f>
        <v>0.8</v>
      </c>
      <c r="I23" s="239">
        <f>IF(ISNUMBER(Regressions!I33),ROUND(Regressions!I33, 1), NA())</f>
        <v>0.3</v>
      </c>
      <c r="J23" s="343">
        <f>IF(ISNUMBER(Regressions!K33),ROUND(Regressions!K33, 1), NA())</f>
        <v>100</v>
      </c>
      <c r="K23" s="341">
        <f>IF(ISNUMBER(Regressions!L33),ROUND(Regressions!L33, 1), NA())</f>
        <v>98.9</v>
      </c>
      <c r="L23" s="240">
        <f>IF(ISNUMBER(Regressions!M33),ROUND(Regressions!M33, 1), NA())</f>
        <v>97.7</v>
      </c>
      <c r="M23" s="342">
        <f>IF(ISNUMBER(Regressions!N33),ROUND(Regressions!N33, 1), NA())</f>
        <v>1.2</v>
      </c>
      <c r="N23" s="239">
        <f>IF(ISNUMBER(Regressions!O33),ROUND(Regressions!O33, 1), NA())</f>
        <v>1.1000000000000001</v>
      </c>
      <c r="O23" s="343">
        <f>IF(ISNUMBER(Regressions!Q33),ROUND(Regressions!Q33, 1), NA())</f>
        <v>100</v>
      </c>
      <c r="P23" s="341">
        <f>IF(ISNUMBER(Regressions!R33),ROUND(Regressions!R33, 1), NA())</f>
        <v>100</v>
      </c>
      <c r="Q23" s="217">
        <f>IF(ISNUMBER(Regressions!S33),ROUND(Regressions!S33, 1), NA())</f>
        <v>100</v>
      </c>
      <c r="R23" s="342">
        <f>IF(ISNUMBER(Regressions!T33),ROUND(Regressions!T33, 1), NA())</f>
        <v>0</v>
      </c>
      <c r="S23" s="239">
        <f>IF(ISNUMBER(Regressions!U33),ROUND(Regressions!U33, 1), NA())</f>
        <v>0</v>
      </c>
    </row>
    <row xmlns:x14ac="http://schemas.microsoft.com/office/spreadsheetml/2009/9/ac" r="24" x14ac:dyDescent="0.2">
      <c r="A24" s="338" t="str">
        <f>IF(ISBLANK(Regressions!A34), " ", Regressions!A34)</f>
        <v>Oman</v>
      </c>
      <c r="B24" s="339">
        <f>IF(ISBLANK(Regressions!B34), " ", Regressions!B34)</f>
        <v>2020</v>
      </c>
      <c r="C24" s="344" t="str">
        <f>IF(ISBLANK(Regressions!C34), " ", Regressions!C34)</f>
        <v>National</v>
      </c>
      <c r="D24" s="340">
        <f>IF(ISBLANK(Regressions!D34), " ", Regressions!D34)</f>
        <v>996321</v>
      </c>
      <c r="E24" s="216">
        <f>IF(ISNUMBER(Regressions!E34),ROUND(Regressions!E34, 1), NA())</f>
        <v>100</v>
      </c>
      <c r="F24" s="341">
        <f>IF(ISNUMBER(Regressions!F34),ROUND(Regressions!F34, 1), NA())</f>
        <v>100</v>
      </c>
      <c r="G24" s="238">
        <f>IF(ISNUMBER(Regressions!G34),ROUND(Regressions!G34, 1), NA())</f>
        <v>99.5</v>
      </c>
      <c r="H24" s="342">
        <f>IF(ISNUMBER(Regressions!H34),ROUND(Regressions!H34, 1), NA())</f>
        <v>0.5</v>
      </c>
      <c r="I24" s="239">
        <f>IF(ISNUMBER(Regressions!I34),ROUND(Regressions!I34, 1), NA())</f>
        <v>0</v>
      </c>
      <c r="J24" s="343">
        <f>IF(ISNUMBER(Regressions!K34),ROUND(Regressions!K34, 1), NA())</f>
        <v>100</v>
      </c>
      <c r="K24" s="341">
        <f>IF(ISNUMBER(Regressions!L34),ROUND(Regressions!L34, 1), NA())</f>
        <v>99.3</v>
      </c>
      <c r="L24" s="240">
        <f>IF(ISNUMBER(Regressions!M34),ROUND(Regressions!M34, 1), NA())</f>
        <v>98</v>
      </c>
      <c r="M24" s="342">
        <f>IF(ISNUMBER(Regressions!N34),ROUND(Regressions!N34, 1), NA())</f>
        <v>1.3</v>
      </c>
      <c r="N24" s="239">
        <f>IF(ISNUMBER(Regressions!O34),ROUND(Regressions!O34, 1), NA())</f>
        <v>0.7</v>
      </c>
      <c r="O24" s="343">
        <f>IF(ISNUMBER(Regressions!Q34),ROUND(Regressions!Q34, 1), NA())</f>
        <v>100</v>
      </c>
      <c r="P24" s="341">
        <f>IF(ISNUMBER(Regressions!R34),ROUND(Regressions!R34, 1), NA())</f>
        <v>100</v>
      </c>
      <c r="Q24" s="217">
        <f>IF(ISNUMBER(Regressions!S34),ROUND(Regressions!S34, 1), NA())</f>
        <v>100</v>
      </c>
      <c r="R24" s="342">
        <f>IF(ISNUMBER(Regressions!T34),ROUND(Regressions!T34, 1), NA())</f>
        <v>0</v>
      </c>
      <c r="S24" s="239">
        <f>IF(ISNUMBER(Regressions!U34),ROUND(Regressions!U34, 1), NA())</f>
        <v>0</v>
      </c>
    </row>
    <row xmlns:x14ac="http://schemas.microsoft.com/office/spreadsheetml/2009/9/ac" r="25" x14ac:dyDescent="0.2">
      <c r="A25" s="396" t="str">
        <f>IF(ISBLANK(Regressions!A35), " ", Regressions!A35)</f>
        <v>Oman</v>
      </c>
      <c r="B25" s="397">
        <f>IF(ISBLANK(Regressions!B35), " ", Regressions!B35)</f>
        <v>2021</v>
      </c>
      <c r="C25" s="398" t="str">
        <f>IF(ISBLANK(Regressions!C35), " ", Regressions!C35)</f>
        <v>National</v>
      </c>
      <c r="D25" s="399">
        <f>IF(ISBLANK(Regressions!D35), " ", Regressions!D35)</f>
        <v>1038468</v>
      </c>
      <c r="E25" s="402">
        <f>IF(ISNUMBER(Regressions!E35),ROUND(Regressions!E35, 1), NA())</f>
        <v>100</v>
      </c>
      <c r="F25" s="400">
        <f>IF(ISNUMBER(Regressions!F35),ROUND(Regressions!F35, 1), NA())</f>
        <v>100</v>
      </c>
      <c r="G25" s="403">
        <f>IF(ISNUMBER(Regressions!G35),ROUND(Regressions!G35, 1), NA())</f>
        <v>100</v>
      </c>
      <c r="H25" s="401">
        <f>IF(ISNUMBER(Regressions!H35),ROUND(Regressions!H35, 1), NA())</f>
        <v>0</v>
      </c>
      <c r="I25" s="404">
        <f>IF(ISNUMBER(Regressions!I35),ROUND(Regressions!I35, 1), NA())</f>
        <v>0</v>
      </c>
      <c r="J25" s="402">
        <f>IF(ISNUMBER(Regressions!K35),ROUND(Regressions!K35, 1), NA())</f>
        <v>100</v>
      </c>
      <c r="K25" s="400">
        <f>IF(ISNUMBER(Regressions!L35),ROUND(Regressions!L35, 1), NA())</f>
        <v>99.7</v>
      </c>
      <c r="L25" s="405">
        <f>IF(ISNUMBER(Regressions!M35),ROUND(Regressions!M35, 1), NA())</f>
        <v>98.4</v>
      </c>
      <c r="M25" s="401">
        <f>IF(ISNUMBER(Regressions!N35),ROUND(Regressions!N35, 1), NA())</f>
        <v>1.3</v>
      </c>
      <c r="N25" s="404">
        <f>IF(ISNUMBER(Regressions!O35),ROUND(Regressions!O35, 1), NA())</f>
        <v>0.3</v>
      </c>
      <c r="O25" s="402">
        <f>IF(ISNUMBER(Regressions!Q35),ROUND(Regressions!Q35, 1), NA())</f>
        <v>100</v>
      </c>
      <c r="P25" s="400">
        <f>IF(ISNUMBER(Regressions!R35),ROUND(Regressions!R35, 1), NA())</f>
        <v>100</v>
      </c>
      <c r="Q25" s="406">
        <f>IF(ISNUMBER(Regressions!S35),ROUND(Regressions!S35, 1), NA())</f>
        <v>100</v>
      </c>
      <c r="R25" s="401">
        <f>IF(ISNUMBER(Regressions!T35),ROUND(Regressions!T35, 1), NA())</f>
        <v>0</v>
      </c>
      <c r="S25" s="404">
        <f>IF(ISNUMBER(Regressions!U35),ROUND(Regressions!U35, 1), NA())</f>
        <v>0</v>
      </c>
      <c r="T25" s="395"/>
      <c r="U25" s="395"/>
      <c r="V25" s="395"/>
      <c r="W25" s="395"/>
      <c r="X25" s="395"/>
      <c r="Y25" s="395"/>
      <c r="Z25" s="395"/>
      <c r="AA25" s="395"/>
      <c r="AB25" s="395"/>
      <c r="AC25" s="395"/>
    </row>
    <row xmlns:x14ac="http://schemas.microsoft.com/office/spreadsheetml/2009/9/ac" r="26" x14ac:dyDescent="0.2">
      <c r="A26" s="338" t="str">
        <f>IF(ISBLANK(Regressions!A36), " ", Regressions!A36)</f>
        <v>Oman</v>
      </c>
      <c r="B26" s="339">
        <f>IF(ISBLANK(Regressions!B36), " ", Regressions!B36)</f>
        <v>2022</v>
      </c>
      <c r="C26" s="344" t="str">
        <f>IF(ISBLANK(Regressions!C36), " ", Regressions!C36)</f>
        <v>National</v>
      </c>
      <c r="D26" s="340">
        <f>IF(ISBLANK(Regressions!D36), " ", Regressions!D36)</f>
        <v>1088623</v>
      </c>
      <c r="E26" s="216">
        <f>IF(ISNUMBER(Regressions!E36),ROUND(Regressions!E36, 1), NA())</f>
        <v>100</v>
      </c>
      <c r="F26" s="341">
        <f>IF(ISNUMBER(Regressions!F36),ROUND(Regressions!F36, 1), NA())</f>
        <v>100</v>
      </c>
      <c r="G26" s="238">
        <f>IF(ISNUMBER(Regressions!G36),ROUND(Regressions!G36, 1), NA())</f>
        <v>100</v>
      </c>
      <c r="H26" s="342">
        <f>IF(ISNUMBER(Regressions!H36),ROUND(Regressions!H36, 1), NA())</f>
        <v>0</v>
      </c>
      <c r="I26" s="239">
        <f>IF(ISNUMBER(Regressions!I36),ROUND(Regressions!I36, 1), NA())</f>
        <v>0</v>
      </c>
      <c r="J26" s="343">
        <f>IF(ISNUMBER(Regressions!K36),ROUND(Regressions!K36, 1), NA())</f>
        <v>100</v>
      </c>
      <c r="K26" s="341">
        <f>IF(ISNUMBER(Regressions!L36),ROUND(Regressions!L36, 1), NA())</f>
        <v>100</v>
      </c>
      <c r="L26" s="240">
        <f>IF(ISNUMBER(Regressions!M36),ROUND(Regressions!M36, 1), NA())</f>
        <v>98.8</v>
      </c>
      <c r="M26" s="342">
        <f>IF(ISNUMBER(Regressions!N36),ROUND(Regressions!N36, 1), NA())</f>
        <v>1.2</v>
      </c>
      <c r="N26" s="239">
        <f>IF(ISNUMBER(Regressions!O36),ROUND(Regressions!O36, 1), NA())</f>
        <v>0</v>
      </c>
      <c r="O26" s="343">
        <f>IF(ISNUMBER(Regressions!Q36),ROUND(Regressions!Q36, 1), NA())</f>
        <v>100</v>
      </c>
      <c r="P26" s="341">
        <f>IF(ISNUMBER(Regressions!R36),ROUND(Regressions!R36, 1), NA())</f>
        <v>100</v>
      </c>
      <c r="Q26" s="217">
        <f>IF(ISNUMBER(Regressions!S36),ROUND(Regressions!S36, 1), NA())</f>
        <v>100</v>
      </c>
      <c r="R26" s="342">
        <f>IF(ISNUMBER(Regressions!T36),ROUND(Regressions!T36, 1), NA())</f>
        <v>0</v>
      </c>
      <c r="S26" s="239">
        <f>IF(ISNUMBER(Regressions!U36),ROUND(Regressions!U36, 1), NA())</f>
        <v>0</v>
      </c>
    </row>
    <row xmlns:x14ac="http://schemas.microsoft.com/office/spreadsheetml/2009/9/ac" r="27" x14ac:dyDescent="0.2">
      <c r="A27" s="345" t="str">
        <f>IF(ISBLANK(Regressions!A37), " ", Regressions!A37)</f>
        <v>Oman</v>
      </c>
      <c r="B27" s="346">
        <f>IF(ISBLANK(Regressions!B37), " ", Regressions!B37)</f>
        <v>2023</v>
      </c>
      <c r="C27" s="347" t="str">
        <f>IF(ISBLANK(Regressions!C37), " ", Regressions!C37)</f>
        <v>National</v>
      </c>
      <c r="D27" s="348">
        <f>IF(ISBLANK(Regressions!D37), " ", Regressions!D37)</f>
        <v>911636</v>
      </c>
      <c r="E27" s="349">
        <f>IF(ISNUMBER(Regressions!E37),ROUND(Regressions!E37, 1), NA())</f>
        <v>100</v>
      </c>
      <c r="F27" s="350">
        <f>IF(ISNUMBER(Regressions!F37),ROUND(Regressions!F37, 1), NA())</f>
        <v>100</v>
      </c>
      <c r="G27" s="351">
        <f>IF(ISNUMBER(Regressions!G37),ROUND(Regressions!G37, 1), NA())</f>
        <v>100</v>
      </c>
      <c r="H27" s="352">
        <f>IF(ISNUMBER(Regressions!H37),ROUND(Regressions!H37, 1), NA())</f>
        <v>0</v>
      </c>
      <c r="I27" s="353">
        <f>IF(ISNUMBER(Regressions!I37),ROUND(Regressions!I37, 1), NA())</f>
        <v>0</v>
      </c>
      <c r="J27" s="354">
        <f>IF(ISNUMBER(Regressions!K37),ROUND(Regressions!K37, 1), NA())</f>
        <v>100</v>
      </c>
      <c r="K27" s="350">
        <f>IF(ISNUMBER(Regressions!L37),ROUND(Regressions!L37, 1), NA())</f>
        <v>100</v>
      </c>
      <c r="L27" s="355">
        <f>IF(ISNUMBER(Regressions!M37),ROUND(Regressions!M37, 1), NA())</f>
        <v>99.1</v>
      </c>
      <c r="M27" s="352">
        <f>IF(ISNUMBER(Regressions!N37),ROUND(Regressions!N37, 1), NA())</f>
        <v>0.9</v>
      </c>
      <c r="N27" s="353">
        <f>IF(ISNUMBER(Regressions!O37),ROUND(Regressions!O37, 1), NA())</f>
        <v>0</v>
      </c>
      <c r="O27" s="354">
        <f>IF(ISNUMBER(Regressions!Q37),ROUND(Regressions!Q37, 1), NA())</f>
        <v>100</v>
      </c>
      <c r="P27" s="350">
        <f>IF(ISNUMBER(Regressions!R37),ROUND(Regressions!R37, 1), NA())</f>
        <v>100</v>
      </c>
      <c r="Q27" s="356">
        <f>IF(ISNUMBER(Regressions!S37),ROUND(Regressions!S37, 1), NA())</f>
        <v>100</v>
      </c>
      <c r="R27" s="352">
        <f>IF(ISNUMBER(Regressions!T37),ROUND(Regressions!T37, 1), NA())</f>
        <v>0</v>
      </c>
      <c r="S27" s="353">
        <f>IF(ISNUMBER(Regressions!U37),ROUND(Regressions!U37, 1), NA())</f>
        <v>0</v>
      </c>
    </row>
    <row xmlns:x14ac="http://schemas.microsoft.com/office/spreadsheetml/2009/9/ac" r="28" hidden="true" x14ac:dyDescent="0.2">
      <c r="A28" s="338" t="str">
        <f>IF(ISBLANK(Regressions!A38), " ", Regressions!A38)</f>
        <v>Oman</v>
      </c>
      <c r="B28" s="339">
        <f>IF(ISBLANK(Regressions!B38), " ", Regressions!B38)</f>
        <v>2024</v>
      </c>
      <c r="C28" s="344" t="str">
        <f>IF(ISBLANK(Regressions!C38), " ", Regressions!C38)</f>
        <v>National</v>
      </c>
      <c r="D28" s="340" t="str">
        <f>IF(ISBLANK(Regressions!D38), " ", Regressions!D38)</f>
        <v> </v>
      </c>
      <c r="E28" s="216" t="e">
        <f>IF(ISNUMBER(Regressions!E38),ROUND(Regressions!E38, 1), NA())</f>
        <v>#N/A</v>
      </c>
      <c r="F28" s="341" t="e">
        <f>IF(ISNUMBER(Regressions!F38),ROUND(Regressions!F38, 1), NA())</f>
        <v>#N/A</v>
      </c>
      <c r="G28" s="238" t="e">
        <f>IF(ISNUMBER(Regressions!G38),ROUND(Regressions!G38, 1), NA())</f>
        <v>#N/A</v>
      </c>
      <c r="H28" s="342" t="e">
        <f>IF(ISNUMBER(Regressions!H38),ROUND(Regressions!H38, 1), NA())</f>
        <v>#N/A</v>
      </c>
      <c r="I28" s="239" t="e">
        <f>IF(ISNUMBER(Regressions!I38),ROUND(Regressions!I38, 1), NA())</f>
        <v>#N/A</v>
      </c>
      <c r="J28" s="343" t="e">
        <f>IF(ISNUMBER(Regressions!K38),ROUND(Regressions!K38, 1), NA())</f>
        <v>#N/A</v>
      </c>
      <c r="K28" s="341" t="e">
        <f>IF(ISNUMBER(Regressions!L38),ROUND(Regressions!L38, 1), NA())</f>
        <v>#N/A</v>
      </c>
      <c r="L28" s="240" t="e">
        <f>IF(ISNUMBER(Regressions!M38),ROUND(Regressions!M38, 1), NA())</f>
        <v>#N/A</v>
      </c>
      <c r="M28" s="342" t="e">
        <f>IF(ISNUMBER(Regressions!N38),ROUND(Regressions!N38, 1), NA())</f>
        <v>#N/A</v>
      </c>
      <c r="N28" s="239" t="e">
        <f>IF(ISNUMBER(Regressions!O38),ROUND(Regressions!O38, 1), NA())</f>
        <v>#N/A</v>
      </c>
      <c r="O28" s="343" t="e">
        <f>IF(ISNUMBER(Regressions!Q38),ROUND(Regressions!Q38, 1), NA())</f>
        <v>#N/A</v>
      </c>
      <c r="P28" s="341" t="e">
        <f>IF(ISNUMBER(Regressions!R38),ROUND(Regressions!R38, 1), NA())</f>
        <v>#N/A</v>
      </c>
      <c r="Q28" s="217" t="e">
        <f>IF(ISNUMBER(Regressions!S38),ROUND(Regressions!S38, 1), NA())</f>
        <v>#N/A</v>
      </c>
      <c r="R28" s="342" t="e">
        <f>IF(ISNUMBER(Regressions!T38),ROUND(Regressions!T38, 1), NA())</f>
        <v>#N/A</v>
      </c>
      <c r="S28" s="239" t="e">
        <f>IF(ISNUMBER(Regressions!U38),ROUND(Regressions!U38, 1), NA())</f>
        <v>#N/A</v>
      </c>
    </row>
    <row xmlns:x14ac="http://schemas.microsoft.com/office/spreadsheetml/2009/9/ac" r="29" hidden="true" x14ac:dyDescent="0.2">
      <c r="A29" s="338" t="str">
        <f>IF(ISBLANK(Regressions!A39), " ", Regressions!A39)</f>
        <v>Oman</v>
      </c>
      <c r="B29" s="339">
        <f>IF(ISBLANK(Regressions!B39), " ", Regressions!B39)</f>
        <v>2025</v>
      </c>
      <c r="C29" s="344" t="str">
        <f>IF(ISBLANK(Regressions!C39), " ", Regressions!C39)</f>
        <v>National</v>
      </c>
      <c r="D29" s="340" t="str">
        <f>IF(ISBLANK(Regressions!D39), " ", Regressions!D39)</f>
        <v> </v>
      </c>
      <c r="E29" s="216" t="e">
        <f>IF(ISNUMBER(Regressions!E39),ROUND(Regressions!E39, 1), NA())</f>
        <v>#N/A</v>
      </c>
      <c r="F29" s="341" t="e">
        <f>IF(ISNUMBER(Regressions!F39),ROUND(Regressions!F39, 1), NA())</f>
        <v>#N/A</v>
      </c>
      <c r="G29" s="238" t="e">
        <f>IF(ISNUMBER(Regressions!G39),ROUND(Regressions!G39, 1), NA())</f>
        <v>#N/A</v>
      </c>
      <c r="H29" s="342" t="e">
        <f>IF(ISNUMBER(Regressions!H39),ROUND(Regressions!H39, 1), NA())</f>
        <v>#N/A</v>
      </c>
      <c r="I29" s="239" t="e">
        <f>IF(ISNUMBER(Regressions!I39),ROUND(Regressions!I39, 1), NA())</f>
        <v>#N/A</v>
      </c>
      <c r="J29" s="343" t="e">
        <f>IF(ISNUMBER(Regressions!K39),ROUND(Regressions!K39, 1), NA())</f>
        <v>#N/A</v>
      </c>
      <c r="K29" s="341" t="e">
        <f>IF(ISNUMBER(Regressions!L39),ROUND(Regressions!L39, 1), NA())</f>
        <v>#N/A</v>
      </c>
      <c r="L29" s="240" t="e">
        <f>IF(ISNUMBER(Regressions!M39),ROUND(Regressions!M39, 1), NA())</f>
        <v>#N/A</v>
      </c>
      <c r="M29" s="342" t="e">
        <f>IF(ISNUMBER(Regressions!N39),ROUND(Regressions!N39, 1), NA())</f>
        <v>#N/A</v>
      </c>
      <c r="N29" s="239" t="e">
        <f>IF(ISNUMBER(Regressions!O39),ROUND(Regressions!O39, 1), NA())</f>
        <v>#N/A</v>
      </c>
      <c r="O29" s="343" t="e">
        <f>IF(ISNUMBER(Regressions!Q39),ROUND(Regressions!Q39, 1), NA())</f>
        <v>#N/A</v>
      </c>
      <c r="P29" s="341" t="e">
        <f>IF(ISNUMBER(Regressions!R39),ROUND(Regressions!R39, 1), NA())</f>
        <v>#N/A</v>
      </c>
      <c r="Q29" s="217" t="e">
        <f>IF(ISNUMBER(Regressions!S39),ROUND(Regressions!S39, 1), NA())</f>
        <v>#N/A</v>
      </c>
      <c r="R29" s="342" t="e">
        <f>IF(ISNUMBER(Regressions!T39),ROUND(Regressions!T39, 1), NA())</f>
        <v>#N/A</v>
      </c>
      <c r="S29" s="239" t="e">
        <f>IF(ISNUMBER(Regressions!U39),ROUND(Regressions!U39, 1), NA())</f>
        <v>#N/A</v>
      </c>
    </row>
    <row xmlns:x14ac="http://schemas.microsoft.com/office/spreadsheetml/2009/9/ac" r="30" hidden="true" x14ac:dyDescent="0.2">
      <c r="A30" s="338" t="str">
        <f>IF(ISBLANK(Regressions!A40), " ", Regressions!A40)</f>
        <v>Oman</v>
      </c>
      <c r="B30" s="339">
        <f>IF(ISBLANK(Regressions!B40), " ", Regressions!B40)</f>
        <v>2026</v>
      </c>
      <c r="C30" s="344" t="str">
        <f>IF(ISBLANK(Regressions!C40), " ", Regressions!C40)</f>
        <v>National</v>
      </c>
      <c r="D30" s="340" t="str">
        <f>IF(ISBLANK(Regressions!D40), " ", Regressions!D40)</f>
        <v> </v>
      </c>
      <c r="E30" s="216" t="e">
        <f>IF(ISNUMBER(Regressions!E40),ROUND(Regressions!E40, 1), NA())</f>
        <v>#N/A</v>
      </c>
      <c r="F30" s="341" t="e">
        <f>IF(ISNUMBER(Regressions!F40),ROUND(Regressions!F40, 1), NA())</f>
        <v>#N/A</v>
      </c>
      <c r="G30" s="238" t="e">
        <f>IF(ISNUMBER(Regressions!G40),ROUND(Regressions!G40, 1), NA())</f>
        <v>#N/A</v>
      </c>
      <c r="H30" s="342" t="e">
        <f>IF(ISNUMBER(Regressions!H40),ROUND(Regressions!H40, 1), NA())</f>
        <v>#N/A</v>
      </c>
      <c r="I30" s="239" t="e">
        <f>IF(ISNUMBER(Regressions!I40),ROUND(Regressions!I40, 1), NA())</f>
        <v>#N/A</v>
      </c>
      <c r="J30" s="343" t="e">
        <f>IF(ISNUMBER(Regressions!K40),ROUND(Regressions!K40, 1), NA())</f>
        <v>#N/A</v>
      </c>
      <c r="K30" s="341" t="e">
        <f>IF(ISNUMBER(Regressions!L40),ROUND(Regressions!L40, 1), NA())</f>
        <v>#N/A</v>
      </c>
      <c r="L30" s="240" t="e">
        <f>IF(ISNUMBER(Regressions!M40),ROUND(Regressions!M40, 1), NA())</f>
        <v>#N/A</v>
      </c>
      <c r="M30" s="342" t="e">
        <f>IF(ISNUMBER(Regressions!N40),ROUND(Regressions!N40, 1), NA())</f>
        <v>#N/A</v>
      </c>
      <c r="N30" s="239" t="e">
        <f>IF(ISNUMBER(Regressions!O40),ROUND(Regressions!O40, 1), NA())</f>
        <v>#N/A</v>
      </c>
      <c r="O30" s="343" t="e">
        <f>IF(ISNUMBER(Regressions!Q40),ROUND(Regressions!Q40, 1), NA())</f>
        <v>#N/A</v>
      </c>
      <c r="P30" s="341" t="e">
        <f>IF(ISNUMBER(Regressions!R40),ROUND(Regressions!R40, 1), NA())</f>
        <v>#N/A</v>
      </c>
      <c r="Q30" s="217" t="e">
        <f>IF(ISNUMBER(Regressions!S40),ROUND(Regressions!S40, 1), NA())</f>
        <v>#N/A</v>
      </c>
      <c r="R30" s="342" t="e">
        <f>IF(ISNUMBER(Regressions!T40),ROUND(Regressions!T40, 1), NA())</f>
        <v>#N/A</v>
      </c>
      <c r="S30" s="239" t="e">
        <f>IF(ISNUMBER(Regressions!U40),ROUND(Regressions!U40, 1), NA())</f>
        <v>#N/A</v>
      </c>
    </row>
    <row xmlns:x14ac="http://schemas.microsoft.com/office/spreadsheetml/2009/9/ac" r="31" hidden="true" x14ac:dyDescent="0.2">
      <c r="A31" s="338" t="str">
        <f>IF(ISBLANK(Regressions!A41), " ", Regressions!A41)</f>
        <v>Oman</v>
      </c>
      <c r="B31" s="339">
        <f>IF(ISBLANK(Regressions!B41), " ", Regressions!B41)</f>
        <v>2027</v>
      </c>
      <c r="C31" s="344" t="str">
        <f>IF(ISBLANK(Regressions!C41), " ", Regressions!C41)</f>
        <v>National</v>
      </c>
      <c r="D31" s="340" t="str">
        <f>IF(ISBLANK(Regressions!D41), " ", Regressions!D41)</f>
        <v> </v>
      </c>
      <c r="E31" s="216" t="e">
        <f>IF(ISNUMBER(Regressions!E41),ROUND(Regressions!E41, 1), NA())</f>
        <v>#N/A</v>
      </c>
      <c r="F31" s="341" t="e">
        <f>IF(ISNUMBER(Regressions!F41),ROUND(Regressions!F41, 1), NA())</f>
        <v>#N/A</v>
      </c>
      <c r="G31" s="238" t="e">
        <f>IF(ISNUMBER(Regressions!G41),ROUND(Regressions!G41, 1), NA())</f>
        <v>#N/A</v>
      </c>
      <c r="H31" s="342" t="e">
        <f>IF(ISNUMBER(Regressions!H41),ROUND(Regressions!H41, 1), NA())</f>
        <v>#N/A</v>
      </c>
      <c r="I31" s="239" t="e">
        <f>IF(ISNUMBER(Regressions!I41),ROUND(Regressions!I41, 1), NA())</f>
        <v>#N/A</v>
      </c>
      <c r="J31" s="343" t="e">
        <f>IF(ISNUMBER(Regressions!K41),ROUND(Regressions!K41, 1), NA())</f>
        <v>#N/A</v>
      </c>
      <c r="K31" s="341" t="e">
        <f>IF(ISNUMBER(Regressions!L41),ROUND(Regressions!L41, 1), NA())</f>
        <v>#N/A</v>
      </c>
      <c r="L31" s="240" t="e">
        <f>IF(ISNUMBER(Regressions!M41),ROUND(Regressions!M41, 1), NA())</f>
        <v>#N/A</v>
      </c>
      <c r="M31" s="342" t="e">
        <f>IF(ISNUMBER(Regressions!N41),ROUND(Regressions!N41, 1), NA())</f>
        <v>#N/A</v>
      </c>
      <c r="N31" s="239" t="e">
        <f>IF(ISNUMBER(Regressions!O41),ROUND(Regressions!O41, 1), NA())</f>
        <v>#N/A</v>
      </c>
      <c r="O31" s="343" t="e">
        <f>IF(ISNUMBER(Regressions!Q41),ROUND(Regressions!Q41, 1), NA())</f>
        <v>#N/A</v>
      </c>
      <c r="P31" s="341" t="e">
        <f>IF(ISNUMBER(Regressions!R41),ROUND(Regressions!R41, 1), NA())</f>
        <v>#N/A</v>
      </c>
      <c r="Q31" s="217" t="e">
        <f>IF(ISNUMBER(Regressions!S41),ROUND(Regressions!S41, 1), NA())</f>
        <v>#N/A</v>
      </c>
      <c r="R31" s="342" t="e">
        <f>IF(ISNUMBER(Regressions!T41),ROUND(Regressions!T41, 1), NA())</f>
        <v>#N/A</v>
      </c>
      <c r="S31" s="239" t="e">
        <f>IF(ISNUMBER(Regressions!U41),ROUND(Regressions!U41, 1), NA())</f>
        <v>#N/A</v>
      </c>
    </row>
    <row xmlns:x14ac="http://schemas.microsoft.com/office/spreadsheetml/2009/9/ac" r="32" hidden="true" x14ac:dyDescent="0.2">
      <c r="A32" s="338" t="str">
        <f>IF(ISBLANK(Regressions!A42), " ", Regressions!A42)</f>
        <v>Oman</v>
      </c>
      <c r="B32" s="339">
        <f>IF(ISBLANK(Regressions!B42), " ", Regressions!B42)</f>
        <v>2028</v>
      </c>
      <c r="C32" s="344" t="str">
        <f>IF(ISBLANK(Regressions!C42), " ", Regressions!C42)</f>
        <v>National</v>
      </c>
      <c r="D32" s="340" t="str">
        <f>IF(ISBLANK(Regressions!D42), " ", Regressions!D42)</f>
        <v> </v>
      </c>
      <c r="E32" s="216" t="e">
        <f>IF(ISNUMBER(Regressions!E42),ROUND(Regressions!E42, 1), NA())</f>
        <v>#N/A</v>
      </c>
      <c r="F32" s="341" t="e">
        <f>IF(ISNUMBER(Regressions!F42),ROUND(Regressions!F42, 1), NA())</f>
        <v>#N/A</v>
      </c>
      <c r="G32" s="238" t="e">
        <f>IF(ISNUMBER(Regressions!G42),ROUND(Regressions!G42, 1), NA())</f>
        <v>#N/A</v>
      </c>
      <c r="H32" s="342" t="e">
        <f>IF(ISNUMBER(Regressions!H42),ROUND(Regressions!H42, 1), NA())</f>
        <v>#N/A</v>
      </c>
      <c r="I32" s="239" t="e">
        <f>IF(ISNUMBER(Regressions!I42),ROUND(Regressions!I42, 1), NA())</f>
        <v>#N/A</v>
      </c>
      <c r="J32" s="343" t="e">
        <f>IF(ISNUMBER(Regressions!K42),ROUND(Regressions!K42, 1), NA())</f>
        <v>#N/A</v>
      </c>
      <c r="K32" s="341" t="e">
        <f>IF(ISNUMBER(Regressions!L42),ROUND(Regressions!L42, 1), NA())</f>
        <v>#N/A</v>
      </c>
      <c r="L32" s="240" t="e">
        <f>IF(ISNUMBER(Regressions!M42),ROUND(Regressions!M42, 1), NA())</f>
        <v>#N/A</v>
      </c>
      <c r="M32" s="342" t="e">
        <f>IF(ISNUMBER(Regressions!N42),ROUND(Regressions!N42, 1), NA())</f>
        <v>#N/A</v>
      </c>
      <c r="N32" s="239" t="e">
        <f>IF(ISNUMBER(Regressions!O42),ROUND(Regressions!O42, 1), NA())</f>
        <v>#N/A</v>
      </c>
      <c r="O32" s="343" t="e">
        <f>IF(ISNUMBER(Regressions!Q42),ROUND(Regressions!Q42, 1), NA())</f>
        <v>#N/A</v>
      </c>
      <c r="P32" s="341" t="e">
        <f>IF(ISNUMBER(Regressions!R42),ROUND(Regressions!R42, 1), NA())</f>
        <v>#N/A</v>
      </c>
      <c r="Q32" s="217" t="e">
        <f>IF(ISNUMBER(Regressions!S42),ROUND(Regressions!S42, 1), NA())</f>
        <v>#N/A</v>
      </c>
      <c r="R32" s="342" t="e">
        <f>IF(ISNUMBER(Regressions!T42),ROUND(Regressions!T42, 1), NA())</f>
        <v>#N/A</v>
      </c>
      <c r="S32" s="239" t="e">
        <f>IF(ISNUMBER(Regressions!U42),ROUND(Regressions!U42, 1), NA())</f>
        <v>#N/A</v>
      </c>
    </row>
    <row xmlns:x14ac="http://schemas.microsoft.com/office/spreadsheetml/2009/9/ac" r="33" hidden="true" x14ac:dyDescent="0.2">
      <c r="A33" s="338" t="str">
        <f>IF(ISBLANK(Regressions!A43), " ", Regressions!A43)</f>
        <v>Oman</v>
      </c>
      <c r="B33" s="339">
        <f>IF(ISBLANK(Regressions!B43), " ", Regressions!B43)</f>
        <v>2029</v>
      </c>
      <c r="C33" s="344" t="str">
        <f>IF(ISBLANK(Regressions!C43), " ", Regressions!C43)</f>
        <v>National</v>
      </c>
      <c r="D33" s="340" t="str">
        <f>IF(ISBLANK(Regressions!D43), " ", Regressions!D43)</f>
        <v> </v>
      </c>
      <c r="E33" s="216" t="e">
        <f>IF(ISNUMBER(Regressions!E43),ROUND(Regressions!E43, 1), NA())</f>
        <v>#N/A</v>
      </c>
      <c r="F33" s="341" t="e">
        <f>IF(ISNUMBER(Regressions!F43),ROUND(Regressions!F43, 1), NA())</f>
        <v>#N/A</v>
      </c>
      <c r="G33" s="238" t="e">
        <f>IF(ISNUMBER(Regressions!G43),ROUND(Regressions!G43, 1), NA())</f>
        <v>#N/A</v>
      </c>
      <c r="H33" s="342" t="e">
        <f>IF(ISNUMBER(Regressions!H43),ROUND(Regressions!H43, 1), NA())</f>
        <v>#N/A</v>
      </c>
      <c r="I33" s="239" t="e">
        <f>IF(ISNUMBER(Regressions!I43),ROUND(Regressions!I43, 1), NA())</f>
        <v>#N/A</v>
      </c>
      <c r="J33" s="343" t="e">
        <f>IF(ISNUMBER(Regressions!K43),ROUND(Regressions!K43, 1), NA())</f>
        <v>#N/A</v>
      </c>
      <c r="K33" s="341" t="e">
        <f>IF(ISNUMBER(Regressions!L43),ROUND(Regressions!L43, 1), NA())</f>
        <v>#N/A</v>
      </c>
      <c r="L33" s="240" t="e">
        <f>IF(ISNUMBER(Regressions!M43),ROUND(Regressions!M43, 1), NA())</f>
        <v>#N/A</v>
      </c>
      <c r="M33" s="342" t="e">
        <f>IF(ISNUMBER(Regressions!N43),ROUND(Regressions!N43, 1), NA())</f>
        <v>#N/A</v>
      </c>
      <c r="N33" s="239" t="e">
        <f>IF(ISNUMBER(Regressions!O43),ROUND(Regressions!O43, 1), NA())</f>
        <v>#N/A</v>
      </c>
      <c r="O33" s="343" t="e">
        <f>IF(ISNUMBER(Regressions!Q43),ROUND(Regressions!Q43, 1), NA())</f>
        <v>#N/A</v>
      </c>
      <c r="P33" s="341" t="e">
        <f>IF(ISNUMBER(Regressions!R43),ROUND(Regressions!R43, 1), NA())</f>
        <v>#N/A</v>
      </c>
      <c r="Q33" s="217" t="e">
        <f>IF(ISNUMBER(Regressions!S43),ROUND(Regressions!S43, 1), NA())</f>
        <v>#N/A</v>
      </c>
      <c r="R33" s="342" t="e">
        <f>IF(ISNUMBER(Regressions!T43),ROUND(Regressions!T43, 1), NA())</f>
        <v>#N/A</v>
      </c>
      <c r="S33" s="239" t="e">
        <f>IF(ISNUMBER(Regressions!U43),ROUND(Regressions!U43, 1), NA())</f>
        <v>#N/A</v>
      </c>
    </row>
    <row xmlns:x14ac="http://schemas.microsoft.com/office/spreadsheetml/2009/9/ac" r="34" hidden="true" x14ac:dyDescent="0.2">
      <c r="A34" s="338" t="str">
        <f>IF(ISBLANK(Regressions!A44), " ", Regressions!A44)</f>
        <v>Oman</v>
      </c>
      <c r="B34" s="339">
        <f>IF(ISBLANK(Regressions!B44), " ", Regressions!B44)</f>
        <v>2030</v>
      </c>
      <c r="C34" s="344" t="str">
        <f>IF(ISBLANK(Regressions!C44), " ", Regressions!C44)</f>
        <v>National</v>
      </c>
      <c r="D34" s="340" t="str">
        <f>IF(ISBLANK(Regressions!D44), " ", Regressions!D44)</f>
        <v> </v>
      </c>
      <c r="E34" s="216" t="e">
        <f>IF(ISNUMBER(Regressions!E44),ROUND(Regressions!E44, 1), NA())</f>
        <v>#N/A</v>
      </c>
      <c r="F34" s="341" t="e">
        <f>IF(ISNUMBER(Regressions!F44),ROUND(Regressions!F44, 1), NA())</f>
        <v>#N/A</v>
      </c>
      <c r="G34" s="238" t="e">
        <f>IF(ISNUMBER(Regressions!G44),ROUND(Regressions!G44, 1), NA())</f>
        <v>#N/A</v>
      </c>
      <c r="H34" s="342" t="e">
        <f>IF(ISNUMBER(Regressions!H44),ROUND(Regressions!H44, 1), NA())</f>
        <v>#N/A</v>
      </c>
      <c r="I34" s="239" t="e">
        <f>IF(ISNUMBER(Regressions!I44),ROUND(Regressions!I44, 1), NA())</f>
        <v>#N/A</v>
      </c>
      <c r="J34" s="343" t="e">
        <f>IF(ISNUMBER(Regressions!K44),ROUND(Regressions!K44, 1), NA())</f>
        <v>#N/A</v>
      </c>
      <c r="K34" s="341" t="e">
        <f>IF(ISNUMBER(Regressions!L44),ROUND(Regressions!L44, 1), NA())</f>
        <v>#N/A</v>
      </c>
      <c r="L34" s="240" t="e">
        <f>IF(ISNUMBER(Regressions!M44),ROUND(Regressions!M44, 1), NA())</f>
        <v>#N/A</v>
      </c>
      <c r="M34" s="342" t="e">
        <f>IF(ISNUMBER(Regressions!N44),ROUND(Regressions!N44, 1), NA())</f>
        <v>#N/A</v>
      </c>
      <c r="N34" s="239" t="e">
        <f>IF(ISNUMBER(Regressions!O44),ROUND(Regressions!O44, 1), NA())</f>
        <v>#N/A</v>
      </c>
      <c r="O34" s="343" t="e">
        <f>IF(ISNUMBER(Regressions!Q44),ROUND(Regressions!Q44, 1), NA())</f>
        <v>#N/A</v>
      </c>
      <c r="P34" s="341" t="e">
        <f>IF(ISNUMBER(Regressions!R44),ROUND(Regressions!R44, 1), NA())</f>
        <v>#N/A</v>
      </c>
      <c r="Q34" s="217" t="e">
        <f>IF(ISNUMBER(Regressions!S44),ROUND(Regressions!S44, 1), NA())</f>
        <v>#N/A</v>
      </c>
      <c r="R34" s="342" t="e">
        <f>IF(ISNUMBER(Regressions!T44),ROUND(Regressions!T44, 1), NA())</f>
        <v>#N/A</v>
      </c>
      <c r="S34" s="239" t="e">
        <f>IF(ISNUMBER(Regressions!U44),ROUND(Regressions!U44, 1), NA())</f>
        <v>#N/A</v>
      </c>
    </row>
    <row xmlns:x14ac="http://schemas.microsoft.com/office/spreadsheetml/2009/9/ac" r="35" x14ac:dyDescent="0.2">
      <c r="A35" s="338" t="str">
        <f>IF(ISBLANK(Regressions!A45), " ", Regressions!A45)</f>
        <v>Oman</v>
      </c>
      <c r="B35" s="339">
        <f>IF(ISBLANK(Regressions!B45), " ", Regressions!B45)</f>
        <v>2000</v>
      </c>
      <c r="C35" s="344" t="str">
        <f>IF(ISBLANK(Regressions!C45), " ", Regressions!C45)</f>
        <v>Urban</v>
      </c>
      <c r="D35" s="340">
        <f>IF(ISBLANK(Regressions!D45), " ", Regressions!D45)</f>
        <v>550692.68220855715</v>
      </c>
      <c r="E35" s="216" t="e">
        <f>IF(ISNUMBER(Regressions!E45),ROUND(Regressions!E45, 1), NA())</f>
        <v>#N/A</v>
      </c>
      <c r="F35" s="341" t="e">
        <f>IF(ISNUMBER(Regressions!F45),ROUND(Regressions!F45, 1), NA())</f>
        <v>#N/A</v>
      </c>
      <c r="G35" s="238" t="e">
        <f>IF(ISNUMBER(Regressions!G45),ROUND(Regressions!G45, 1), NA())</f>
        <v>#N/A</v>
      </c>
      <c r="H35" s="342" t="e">
        <f>IF(ISNUMBER(Regressions!H45),ROUND(Regressions!H45, 1), NA())</f>
        <v>#N/A</v>
      </c>
      <c r="I35" s="239" t="e">
        <f>IF(ISNUMBER(Regressions!I45),ROUND(Regressions!I45, 1), NA())</f>
        <v>#N/A</v>
      </c>
      <c r="J35" s="343" t="e">
        <f>IF(ISNUMBER(Regressions!K45),ROUND(Regressions!K45, 1), NA())</f>
        <v>#N/A</v>
      </c>
      <c r="K35" s="341" t="e">
        <f>IF(ISNUMBER(Regressions!L45),ROUND(Regressions!L45, 1), NA())</f>
        <v>#N/A</v>
      </c>
      <c r="L35" s="240" t="e">
        <f>IF(ISNUMBER(Regressions!M45),ROUND(Regressions!M45, 1), NA())</f>
        <v>#N/A</v>
      </c>
      <c r="M35" s="342" t="e">
        <f>IF(ISNUMBER(Regressions!N45),ROUND(Regressions!N45, 1), NA())</f>
        <v>#N/A</v>
      </c>
      <c r="N35" s="239" t="e">
        <f>IF(ISNUMBER(Regressions!O45),ROUND(Regressions!O45, 1), NA())</f>
        <v>#N/A</v>
      </c>
      <c r="O35" s="343" t="e">
        <f>IF(ISNUMBER(Regressions!Q45),ROUND(Regressions!Q45, 1), NA())</f>
        <v>#N/A</v>
      </c>
      <c r="P35" s="341" t="e">
        <f>IF(ISNUMBER(Regressions!R45),ROUND(Regressions!R45, 1), NA())</f>
        <v>#N/A</v>
      </c>
      <c r="Q35" s="217" t="e">
        <f>IF(ISNUMBER(Regressions!S45),ROUND(Regressions!S45, 1), NA())</f>
        <v>#N/A</v>
      </c>
      <c r="R35" s="342" t="e">
        <f>IF(ISNUMBER(Regressions!T45),ROUND(Regressions!T45, 1), NA())</f>
        <v>#N/A</v>
      </c>
      <c r="S35" s="239" t="e">
        <f>IF(ISNUMBER(Regressions!U45),ROUND(Regressions!U45, 1), NA())</f>
        <v>#N/A</v>
      </c>
    </row>
    <row xmlns:x14ac="http://schemas.microsoft.com/office/spreadsheetml/2009/9/ac" r="36" x14ac:dyDescent="0.2">
      <c r="A36" s="338" t="str">
        <f>IF(ISBLANK(Regressions!A46), " ", Regressions!A46)</f>
        <v>Oman</v>
      </c>
      <c r="B36" s="339">
        <f>IF(ISBLANK(Regressions!B46), " ", Regressions!B46)</f>
        <v>2001</v>
      </c>
      <c r="C36" s="344" t="str">
        <f>IF(ISBLANK(Regressions!C46), " ", Regressions!C46)</f>
        <v>Urban</v>
      </c>
      <c r="D36" s="340">
        <f>IF(ISBLANK(Regressions!D46), " ", Regressions!D46)</f>
        <v>554078.34584686288</v>
      </c>
      <c r="E36" s="216" t="e">
        <f>IF(ISNUMBER(Regressions!E46),ROUND(Regressions!E46, 1), NA())</f>
        <v>#N/A</v>
      </c>
      <c r="F36" s="341" t="e">
        <f>IF(ISNUMBER(Regressions!F46),ROUND(Regressions!F46, 1), NA())</f>
        <v>#N/A</v>
      </c>
      <c r="G36" s="238" t="e">
        <f>IF(ISNUMBER(Regressions!G46),ROUND(Regressions!G46, 1), NA())</f>
        <v>#N/A</v>
      </c>
      <c r="H36" s="342" t="e">
        <f>IF(ISNUMBER(Regressions!H46),ROUND(Regressions!H46, 1), NA())</f>
        <v>#N/A</v>
      </c>
      <c r="I36" s="239" t="e">
        <f>IF(ISNUMBER(Regressions!I46),ROUND(Regressions!I46, 1), NA())</f>
        <v>#N/A</v>
      </c>
      <c r="J36" s="343" t="e">
        <f>IF(ISNUMBER(Regressions!K46),ROUND(Regressions!K46, 1), NA())</f>
        <v>#N/A</v>
      </c>
      <c r="K36" s="341" t="e">
        <f>IF(ISNUMBER(Regressions!L46),ROUND(Regressions!L46, 1), NA())</f>
        <v>#N/A</v>
      </c>
      <c r="L36" s="240" t="e">
        <f>IF(ISNUMBER(Regressions!M46),ROUND(Regressions!M46, 1), NA())</f>
        <v>#N/A</v>
      </c>
      <c r="M36" s="342" t="e">
        <f>IF(ISNUMBER(Regressions!N46),ROUND(Regressions!N46, 1), NA())</f>
        <v>#N/A</v>
      </c>
      <c r="N36" s="239" t="e">
        <f>IF(ISNUMBER(Regressions!O46),ROUND(Regressions!O46, 1), NA())</f>
        <v>#N/A</v>
      </c>
      <c r="O36" s="343" t="e">
        <f>IF(ISNUMBER(Regressions!Q46),ROUND(Regressions!Q46, 1), NA())</f>
        <v>#N/A</v>
      </c>
      <c r="P36" s="341" t="e">
        <f>IF(ISNUMBER(Regressions!R46),ROUND(Regressions!R46, 1), NA())</f>
        <v>#N/A</v>
      </c>
      <c r="Q36" s="217" t="e">
        <f>IF(ISNUMBER(Regressions!S46),ROUND(Regressions!S46, 1), NA())</f>
        <v>#N/A</v>
      </c>
      <c r="R36" s="342" t="e">
        <f>IF(ISNUMBER(Regressions!T46),ROUND(Regressions!T46, 1), NA())</f>
        <v>#N/A</v>
      </c>
      <c r="S36" s="239" t="e">
        <f>IF(ISNUMBER(Regressions!U46),ROUND(Regressions!U46, 1), NA())</f>
        <v>#N/A</v>
      </c>
    </row>
    <row xmlns:x14ac="http://schemas.microsoft.com/office/spreadsheetml/2009/9/ac" r="37" x14ac:dyDescent="0.2">
      <c r="A37" s="338" t="str">
        <f>IF(ISBLANK(Regressions!A47), " ", Regressions!A47)</f>
        <v>Oman</v>
      </c>
      <c r="B37" s="339">
        <f>IF(ISBLANK(Regressions!B47), " ", Regressions!B47)</f>
        <v>2002</v>
      </c>
      <c r="C37" s="344" t="str">
        <f>IF(ISBLANK(Regressions!C47), " ", Regressions!C47)</f>
        <v>Urban</v>
      </c>
      <c r="D37" s="340">
        <f>IF(ISBLANK(Regressions!D47), " ", Regressions!D47)</f>
        <v>558843.19653457648</v>
      </c>
      <c r="E37" s="216" t="e">
        <f>IF(ISNUMBER(Regressions!E47),ROUND(Regressions!E47, 1), NA())</f>
        <v>#N/A</v>
      </c>
      <c r="F37" s="341" t="e">
        <f>IF(ISNUMBER(Regressions!F47),ROUND(Regressions!F47, 1), NA())</f>
        <v>#N/A</v>
      </c>
      <c r="G37" s="238" t="e">
        <f>IF(ISNUMBER(Regressions!G47),ROUND(Regressions!G47, 1), NA())</f>
        <v>#N/A</v>
      </c>
      <c r="H37" s="342" t="e">
        <f>IF(ISNUMBER(Regressions!H47),ROUND(Regressions!H47, 1), NA())</f>
        <v>#N/A</v>
      </c>
      <c r="I37" s="239" t="e">
        <f>IF(ISNUMBER(Regressions!I47),ROUND(Regressions!I47, 1), NA())</f>
        <v>#N/A</v>
      </c>
      <c r="J37" s="343" t="e">
        <f>IF(ISNUMBER(Regressions!K47),ROUND(Regressions!K47, 1), NA())</f>
        <v>#N/A</v>
      </c>
      <c r="K37" s="341" t="e">
        <f>IF(ISNUMBER(Regressions!L47),ROUND(Regressions!L47, 1), NA())</f>
        <v>#N/A</v>
      </c>
      <c r="L37" s="240" t="e">
        <f>IF(ISNUMBER(Regressions!M47),ROUND(Regressions!M47, 1), NA())</f>
        <v>#N/A</v>
      </c>
      <c r="M37" s="342" t="e">
        <f>IF(ISNUMBER(Regressions!N47),ROUND(Regressions!N47, 1), NA())</f>
        <v>#N/A</v>
      </c>
      <c r="N37" s="239" t="e">
        <f>IF(ISNUMBER(Regressions!O47),ROUND(Regressions!O47, 1), NA())</f>
        <v>#N/A</v>
      </c>
      <c r="O37" s="343" t="e">
        <f>IF(ISNUMBER(Regressions!Q47),ROUND(Regressions!Q47, 1), NA())</f>
        <v>#N/A</v>
      </c>
      <c r="P37" s="341" t="e">
        <f>IF(ISNUMBER(Regressions!R47),ROUND(Regressions!R47, 1), NA())</f>
        <v>#N/A</v>
      </c>
      <c r="Q37" s="217" t="e">
        <f>IF(ISNUMBER(Regressions!S47),ROUND(Regressions!S47, 1), NA())</f>
        <v>#N/A</v>
      </c>
      <c r="R37" s="342" t="e">
        <f>IF(ISNUMBER(Regressions!T47),ROUND(Regressions!T47, 1), NA())</f>
        <v>#N/A</v>
      </c>
      <c r="S37" s="239" t="e">
        <f>IF(ISNUMBER(Regressions!U47),ROUND(Regressions!U47, 1), NA())</f>
        <v>#N/A</v>
      </c>
    </row>
    <row xmlns:x14ac="http://schemas.microsoft.com/office/spreadsheetml/2009/9/ac" r="38" x14ac:dyDescent="0.2">
      <c r="A38" s="338" t="str">
        <f>IF(ISBLANK(Regressions!A48), " ", Regressions!A48)</f>
        <v>Oman</v>
      </c>
      <c r="B38" s="339">
        <f>IF(ISBLANK(Regressions!B48), " ", Regressions!B48)</f>
        <v>2003</v>
      </c>
      <c r="C38" s="344" t="str">
        <f>IF(ISBLANK(Regressions!C48), " ", Regressions!C48)</f>
        <v>Urban</v>
      </c>
      <c r="D38" s="340">
        <f>IF(ISBLANK(Regressions!D48), " ", Regressions!D48)</f>
        <v>545052.34481964109</v>
      </c>
      <c r="E38" s="216" t="e">
        <f>IF(ISNUMBER(Regressions!E48),ROUND(Regressions!E48, 1), NA())</f>
        <v>#N/A</v>
      </c>
      <c r="F38" s="341" t="e">
        <f>IF(ISNUMBER(Regressions!F48),ROUND(Regressions!F48, 1), NA())</f>
        <v>#N/A</v>
      </c>
      <c r="G38" s="238" t="e">
        <f>IF(ISNUMBER(Regressions!G48),ROUND(Regressions!G48, 1), NA())</f>
        <v>#N/A</v>
      </c>
      <c r="H38" s="342" t="e">
        <f>IF(ISNUMBER(Regressions!H48),ROUND(Regressions!H48, 1), NA())</f>
        <v>#N/A</v>
      </c>
      <c r="I38" s="239" t="e">
        <f>IF(ISNUMBER(Regressions!I48),ROUND(Regressions!I48, 1), NA())</f>
        <v>#N/A</v>
      </c>
      <c r="J38" s="343" t="e">
        <f>IF(ISNUMBER(Regressions!K48),ROUND(Regressions!K48, 1), NA())</f>
        <v>#N/A</v>
      </c>
      <c r="K38" s="341" t="e">
        <f>IF(ISNUMBER(Regressions!L48),ROUND(Regressions!L48, 1), NA())</f>
        <v>#N/A</v>
      </c>
      <c r="L38" s="240" t="e">
        <f>IF(ISNUMBER(Regressions!M48),ROUND(Regressions!M48, 1), NA())</f>
        <v>#N/A</v>
      </c>
      <c r="M38" s="342" t="e">
        <f>IF(ISNUMBER(Regressions!N48),ROUND(Regressions!N48, 1), NA())</f>
        <v>#N/A</v>
      </c>
      <c r="N38" s="239" t="e">
        <f>IF(ISNUMBER(Regressions!O48),ROUND(Regressions!O48, 1), NA())</f>
        <v>#N/A</v>
      </c>
      <c r="O38" s="343" t="e">
        <f>IF(ISNUMBER(Regressions!Q48),ROUND(Regressions!Q48, 1), NA())</f>
        <v>#N/A</v>
      </c>
      <c r="P38" s="341" t="e">
        <f>IF(ISNUMBER(Regressions!R48),ROUND(Regressions!R48, 1), NA())</f>
        <v>#N/A</v>
      </c>
      <c r="Q38" s="217" t="e">
        <f>IF(ISNUMBER(Regressions!S48),ROUND(Regressions!S48, 1), NA())</f>
        <v>#N/A</v>
      </c>
      <c r="R38" s="342" t="e">
        <f>IF(ISNUMBER(Regressions!T48),ROUND(Regressions!T48, 1), NA())</f>
        <v>#N/A</v>
      </c>
      <c r="S38" s="239" t="e">
        <f>IF(ISNUMBER(Regressions!U48),ROUND(Regressions!U48, 1), NA())</f>
        <v>#N/A</v>
      </c>
    </row>
    <row xmlns:x14ac="http://schemas.microsoft.com/office/spreadsheetml/2009/9/ac" r="39" x14ac:dyDescent="0.2">
      <c r="A39" s="338" t="str">
        <f>IF(ISBLANK(Regressions!A49), " ", Regressions!A49)</f>
        <v>Oman</v>
      </c>
      <c r="B39" s="339">
        <f>IF(ISBLANK(Regressions!B49), " ", Regressions!B49)</f>
        <v>2004</v>
      </c>
      <c r="C39" s="344" t="str">
        <f>IF(ISBLANK(Regressions!C49), " ", Regressions!C49)</f>
        <v>Urban</v>
      </c>
      <c r="D39" s="340">
        <f>IF(ISBLANK(Regressions!D49), " ", Regressions!D49)</f>
        <v>559040.34212760918</v>
      </c>
      <c r="E39" s="216" t="e">
        <f>IF(ISNUMBER(Regressions!E49),ROUND(Regressions!E49, 1), NA())</f>
        <v>#N/A</v>
      </c>
      <c r="F39" s="341" t="e">
        <f>IF(ISNUMBER(Regressions!F49),ROUND(Regressions!F49, 1), NA())</f>
        <v>#N/A</v>
      </c>
      <c r="G39" s="238" t="e">
        <f>IF(ISNUMBER(Regressions!G49),ROUND(Regressions!G49, 1), NA())</f>
        <v>#N/A</v>
      </c>
      <c r="H39" s="342" t="e">
        <f>IF(ISNUMBER(Regressions!H49),ROUND(Regressions!H49, 1), NA())</f>
        <v>#N/A</v>
      </c>
      <c r="I39" s="239" t="e">
        <f>IF(ISNUMBER(Regressions!I49),ROUND(Regressions!I49, 1), NA())</f>
        <v>#N/A</v>
      </c>
      <c r="J39" s="343" t="e">
        <f>IF(ISNUMBER(Regressions!K49),ROUND(Regressions!K49, 1), NA())</f>
        <v>#N/A</v>
      </c>
      <c r="K39" s="341" t="e">
        <f>IF(ISNUMBER(Regressions!L49),ROUND(Regressions!L49, 1), NA())</f>
        <v>#N/A</v>
      </c>
      <c r="L39" s="240" t="e">
        <f>IF(ISNUMBER(Regressions!M49),ROUND(Regressions!M49, 1), NA())</f>
        <v>#N/A</v>
      </c>
      <c r="M39" s="342" t="e">
        <f>IF(ISNUMBER(Regressions!N49),ROUND(Regressions!N49, 1), NA())</f>
        <v>#N/A</v>
      </c>
      <c r="N39" s="239" t="e">
        <f>IF(ISNUMBER(Regressions!O49),ROUND(Regressions!O49, 1), NA())</f>
        <v>#N/A</v>
      </c>
      <c r="O39" s="343" t="e">
        <f>IF(ISNUMBER(Regressions!Q49),ROUND(Regressions!Q49, 1), NA())</f>
        <v>#N/A</v>
      </c>
      <c r="P39" s="341" t="e">
        <f>IF(ISNUMBER(Regressions!R49),ROUND(Regressions!R49, 1), NA())</f>
        <v>#N/A</v>
      </c>
      <c r="Q39" s="217" t="e">
        <f>IF(ISNUMBER(Regressions!S49),ROUND(Regressions!S49, 1), NA())</f>
        <v>#N/A</v>
      </c>
      <c r="R39" s="342" t="e">
        <f>IF(ISNUMBER(Regressions!T49),ROUND(Regressions!T49, 1), NA())</f>
        <v>#N/A</v>
      </c>
      <c r="S39" s="239" t="e">
        <f>IF(ISNUMBER(Regressions!U49),ROUND(Regressions!U49, 1), NA())</f>
        <v>#N/A</v>
      </c>
    </row>
    <row xmlns:x14ac="http://schemas.microsoft.com/office/spreadsheetml/2009/9/ac" r="40" x14ac:dyDescent="0.2">
      <c r="A40" s="338" t="str">
        <f>IF(ISBLANK(Regressions!A50), " ", Regressions!A50)</f>
        <v>Oman</v>
      </c>
      <c r="B40" s="339">
        <f>IF(ISBLANK(Regressions!B50), " ", Regressions!B50)</f>
        <v>2005</v>
      </c>
      <c r="C40" s="344" t="str">
        <f>IF(ISBLANK(Regressions!C50), " ", Regressions!C50)</f>
        <v>Urban</v>
      </c>
      <c r="D40" s="340">
        <f>IF(ISBLANK(Regressions!D50), " ", Regressions!D50)</f>
        <v>557614.67575210577</v>
      </c>
      <c r="E40" s="216" t="e">
        <f>IF(ISNUMBER(Regressions!E50),ROUND(Regressions!E50, 1), NA())</f>
        <v>#N/A</v>
      </c>
      <c r="F40" s="341" t="e">
        <f>IF(ISNUMBER(Regressions!F50),ROUND(Regressions!F50, 1), NA())</f>
        <v>#N/A</v>
      </c>
      <c r="G40" s="238" t="e">
        <f>IF(ISNUMBER(Regressions!G50),ROUND(Regressions!G50, 1), NA())</f>
        <v>#N/A</v>
      </c>
      <c r="H40" s="342" t="e">
        <f>IF(ISNUMBER(Regressions!H50),ROUND(Regressions!H50, 1), NA())</f>
        <v>#N/A</v>
      </c>
      <c r="I40" s="239" t="e">
        <f>IF(ISNUMBER(Regressions!I50),ROUND(Regressions!I50, 1), NA())</f>
        <v>#N/A</v>
      </c>
      <c r="J40" s="343" t="e">
        <f>IF(ISNUMBER(Regressions!K50),ROUND(Regressions!K50, 1), NA())</f>
        <v>#N/A</v>
      </c>
      <c r="K40" s="341" t="e">
        <f>IF(ISNUMBER(Regressions!L50),ROUND(Regressions!L50, 1), NA())</f>
        <v>#N/A</v>
      </c>
      <c r="L40" s="240" t="e">
        <f>IF(ISNUMBER(Regressions!M50),ROUND(Regressions!M50, 1), NA())</f>
        <v>#N/A</v>
      </c>
      <c r="M40" s="342" t="e">
        <f>IF(ISNUMBER(Regressions!N50),ROUND(Regressions!N50, 1), NA())</f>
        <v>#N/A</v>
      </c>
      <c r="N40" s="239" t="e">
        <f>IF(ISNUMBER(Regressions!O50),ROUND(Regressions!O50, 1), NA())</f>
        <v>#N/A</v>
      </c>
      <c r="O40" s="343" t="e">
        <f>IF(ISNUMBER(Regressions!Q50),ROUND(Regressions!Q50, 1), NA())</f>
        <v>#N/A</v>
      </c>
      <c r="P40" s="341" t="e">
        <f>IF(ISNUMBER(Regressions!R50),ROUND(Regressions!R50, 1), NA())</f>
        <v>#N/A</v>
      </c>
      <c r="Q40" s="217" t="e">
        <f>IF(ISNUMBER(Regressions!S50),ROUND(Regressions!S50, 1), NA())</f>
        <v>#N/A</v>
      </c>
      <c r="R40" s="342" t="e">
        <f>IF(ISNUMBER(Regressions!T50),ROUND(Regressions!T50, 1), NA())</f>
        <v>#N/A</v>
      </c>
      <c r="S40" s="239" t="e">
        <f>IF(ISNUMBER(Regressions!U50),ROUND(Regressions!U50, 1), NA())</f>
        <v>#N/A</v>
      </c>
    </row>
    <row xmlns:x14ac="http://schemas.microsoft.com/office/spreadsheetml/2009/9/ac" r="41" x14ac:dyDescent="0.2">
      <c r="A41" s="338" t="str">
        <f>IF(ISBLANK(Regressions!A51), " ", Regressions!A51)</f>
        <v>Oman</v>
      </c>
      <c r="B41" s="339">
        <f>IF(ISBLANK(Regressions!B51), " ", Regressions!B51)</f>
        <v>2006</v>
      </c>
      <c r="C41" s="344" t="str">
        <f>IF(ISBLANK(Regressions!C51), " ", Regressions!C51)</f>
        <v>Urban</v>
      </c>
      <c r="D41" s="340">
        <f>IF(ISBLANK(Regressions!D51), " ", Regressions!D51)</f>
        <v>556684.96597572323</v>
      </c>
      <c r="E41" s="216" t="e">
        <f>IF(ISNUMBER(Regressions!E51),ROUND(Regressions!E51, 1), NA())</f>
        <v>#N/A</v>
      </c>
      <c r="F41" s="341" t="e">
        <f>IF(ISNUMBER(Regressions!F51),ROUND(Regressions!F51, 1), NA())</f>
        <v>#N/A</v>
      </c>
      <c r="G41" s="238" t="e">
        <f>IF(ISNUMBER(Regressions!G51),ROUND(Regressions!G51, 1), NA())</f>
        <v>#N/A</v>
      </c>
      <c r="H41" s="342" t="e">
        <f>IF(ISNUMBER(Regressions!H51),ROUND(Regressions!H51, 1), NA())</f>
        <v>#N/A</v>
      </c>
      <c r="I41" s="239" t="e">
        <f>IF(ISNUMBER(Regressions!I51),ROUND(Regressions!I51, 1), NA())</f>
        <v>#N/A</v>
      </c>
      <c r="J41" s="343" t="e">
        <f>IF(ISNUMBER(Regressions!K51),ROUND(Regressions!K51, 1), NA())</f>
        <v>#N/A</v>
      </c>
      <c r="K41" s="341" t="e">
        <f>IF(ISNUMBER(Regressions!L51),ROUND(Regressions!L51, 1), NA())</f>
        <v>#N/A</v>
      </c>
      <c r="L41" s="240" t="e">
        <f>IF(ISNUMBER(Regressions!M51),ROUND(Regressions!M51, 1), NA())</f>
        <v>#N/A</v>
      </c>
      <c r="M41" s="342" t="e">
        <f>IF(ISNUMBER(Regressions!N51),ROUND(Regressions!N51, 1), NA())</f>
        <v>#N/A</v>
      </c>
      <c r="N41" s="239" t="e">
        <f>IF(ISNUMBER(Regressions!O51),ROUND(Regressions!O51, 1), NA())</f>
        <v>#N/A</v>
      </c>
      <c r="O41" s="343" t="e">
        <f>IF(ISNUMBER(Regressions!Q51),ROUND(Regressions!Q51, 1), NA())</f>
        <v>#N/A</v>
      </c>
      <c r="P41" s="341" t="e">
        <f>IF(ISNUMBER(Regressions!R51),ROUND(Regressions!R51, 1), NA())</f>
        <v>#N/A</v>
      </c>
      <c r="Q41" s="217" t="e">
        <f>IF(ISNUMBER(Regressions!S51),ROUND(Regressions!S51, 1), NA())</f>
        <v>#N/A</v>
      </c>
      <c r="R41" s="342" t="e">
        <f>IF(ISNUMBER(Regressions!T51),ROUND(Regressions!T51, 1), NA())</f>
        <v>#N/A</v>
      </c>
      <c r="S41" s="239" t="e">
        <f>IF(ISNUMBER(Regressions!U51),ROUND(Regressions!U51, 1), NA())</f>
        <v>#N/A</v>
      </c>
    </row>
    <row xmlns:x14ac="http://schemas.microsoft.com/office/spreadsheetml/2009/9/ac" r="42" x14ac:dyDescent="0.2">
      <c r="A42" s="338" t="str">
        <f>IF(ISBLANK(Regressions!A52), " ", Regressions!A52)</f>
        <v>Oman</v>
      </c>
      <c r="B42" s="339">
        <f>IF(ISBLANK(Regressions!B52), " ", Regressions!B52)</f>
        <v>2007</v>
      </c>
      <c r="C42" s="344" t="str">
        <f>IF(ISBLANK(Regressions!C52), " ", Regressions!C52)</f>
        <v>Urban</v>
      </c>
      <c r="D42" s="340">
        <f>IF(ISBLANK(Regressions!D52), " ", Regressions!D52)</f>
        <v>561394.08893211361</v>
      </c>
      <c r="E42" s="216" t="e">
        <f>IF(ISNUMBER(Regressions!E52),ROUND(Regressions!E52, 1), NA())</f>
        <v>#N/A</v>
      </c>
      <c r="F42" s="341" t="e">
        <f>IF(ISNUMBER(Regressions!F52),ROUND(Regressions!F52, 1), NA())</f>
        <v>#N/A</v>
      </c>
      <c r="G42" s="238" t="e">
        <f>IF(ISNUMBER(Regressions!G52),ROUND(Regressions!G52, 1), NA())</f>
        <v>#N/A</v>
      </c>
      <c r="H42" s="342" t="e">
        <f>IF(ISNUMBER(Regressions!H52),ROUND(Regressions!H52, 1), NA())</f>
        <v>#N/A</v>
      </c>
      <c r="I42" s="239" t="e">
        <f>IF(ISNUMBER(Regressions!I52),ROUND(Regressions!I52, 1), NA())</f>
        <v>#N/A</v>
      </c>
      <c r="J42" s="343" t="e">
        <f>IF(ISNUMBER(Regressions!K52),ROUND(Regressions!K52, 1), NA())</f>
        <v>#N/A</v>
      </c>
      <c r="K42" s="341" t="e">
        <f>IF(ISNUMBER(Regressions!L52),ROUND(Regressions!L52, 1), NA())</f>
        <v>#N/A</v>
      </c>
      <c r="L42" s="240" t="e">
        <f>IF(ISNUMBER(Regressions!M52),ROUND(Regressions!M52, 1), NA())</f>
        <v>#N/A</v>
      </c>
      <c r="M42" s="342" t="e">
        <f>IF(ISNUMBER(Regressions!N52),ROUND(Regressions!N52, 1), NA())</f>
        <v>#N/A</v>
      </c>
      <c r="N42" s="239" t="e">
        <f>IF(ISNUMBER(Regressions!O52),ROUND(Regressions!O52, 1), NA())</f>
        <v>#N/A</v>
      </c>
      <c r="O42" s="343" t="e">
        <f>IF(ISNUMBER(Regressions!Q52),ROUND(Regressions!Q52, 1), NA())</f>
        <v>#N/A</v>
      </c>
      <c r="P42" s="341" t="e">
        <f>IF(ISNUMBER(Regressions!R52),ROUND(Regressions!R52, 1), NA())</f>
        <v>#N/A</v>
      </c>
      <c r="Q42" s="217" t="e">
        <f>IF(ISNUMBER(Regressions!S52),ROUND(Regressions!S52, 1), NA())</f>
        <v>#N/A</v>
      </c>
      <c r="R42" s="342" t="e">
        <f>IF(ISNUMBER(Regressions!T52),ROUND(Regressions!T52, 1), NA())</f>
        <v>#N/A</v>
      </c>
      <c r="S42" s="239" t="e">
        <f>IF(ISNUMBER(Regressions!U52),ROUND(Regressions!U52, 1), NA())</f>
        <v>#N/A</v>
      </c>
    </row>
    <row xmlns:x14ac="http://schemas.microsoft.com/office/spreadsheetml/2009/9/ac" r="43" x14ac:dyDescent="0.2">
      <c r="A43" s="338" t="str">
        <f>IF(ISBLANK(Regressions!A53), " ", Regressions!A53)</f>
        <v>Oman</v>
      </c>
      <c r="B43" s="339">
        <f>IF(ISBLANK(Regressions!B53), " ", Regressions!B53)</f>
        <v>2008</v>
      </c>
      <c r="C43" s="344" t="str">
        <f>IF(ISBLANK(Regressions!C53), " ", Regressions!C53)</f>
        <v>Urban</v>
      </c>
      <c r="D43" s="340">
        <f>IF(ISBLANK(Regressions!D53), " ", Regressions!D53)</f>
        <v>566197.89879486081</v>
      </c>
      <c r="E43" s="216" t="e">
        <f>IF(ISNUMBER(Regressions!E53),ROUND(Regressions!E53, 1), NA())</f>
        <v>#N/A</v>
      </c>
      <c r="F43" s="341" t="e">
        <f>IF(ISNUMBER(Regressions!F53),ROUND(Regressions!F53, 1), NA())</f>
        <v>#N/A</v>
      </c>
      <c r="G43" s="238" t="e">
        <f>IF(ISNUMBER(Regressions!G53),ROUND(Regressions!G53, 1), NA())</f>
        <v>#N/A</v>
      </c>
      <c r="H43" s="342" t="e">
        <f>IF(ISNUMBER(Regressions!H53),ROUND(Regressions!H53, 1), NA())</f>
        <v>#N/A</v>
      </c>
      <c r="I43" s="239" t="e">
        <f>IF(ISNUMBER(Regressions!I53),ROUND(Regressions!I53, 1), NA())</f>
        <v>#N/A</v>
      </c>
      <c r="J43" s="343" t="e">
        <f>IF(ISNUMBER(Regressions!K53),ROUND(Regressions!K53, 1), NA())</f>
        <v>#N/A</v>
      </c>
      <c r="K43" s="341" t="e">
        <f>IF(ISNUMBER(Regressions!L53),ROUND(Regressions!L53, 1), NA())</f>
        <v>#N/A</v>
      </c>
      <c r="L43" s="240" t="e">
        <f>IF(ISNUMBER(Regressions!M53),ROUND(Regressions!M53, 1), NA())</f>
        <v>#N/A</v>
      </c>
      <c r="M43" s="342" t="e">
        <f>IF(ISNUMBER(Regressions!N53),ROUND(Regressions!N53, 1), NA())</f>
        <v>#N/A</v>
      </c>
      <c r="N43" s="239" t="e">
        <f>IF(ISNUMBER(Regressions!O53),ROUND(Regressions!O53, 1), NA())</f>
        <v>#N/A</v>
      </c>
      <c r="O43" s="343" t="e">
        <f>IF(ISNUMBER(Regressions!Q53),ROUND(Regressions!Q53, 1), NA())</f>
        <v>#N/A</v>
      </c>
      <c r="P43" s="341" t="e">
        <f>IF(ISNUMBER(Regressions!R53),ROUND(Regressions!R53, 1), NA())</f>
        <v>#N/A</v>
      </c>
      <c r="Q43" s="217" t="e">
        <f>IF(ISNUMBER(Regressions!S53),ROUND(Regressions!S53, 1), NA())</f>
        <v>#N/A</v>
      </c>
      <c r="R43" s="342" t="e">
        <f>IF(ISNUMBER(Regressions!T53),ROUND(Regressions!T53, 1), NA())</f>
        <v>#N/A</v>
      </c>
      <c r="S43" s="239" t="e">
        <f>IF(ISNUMBER(Regressions!U53),ROUND(Regressions!U53, 1), NA())</f>
        <v>#N/A</v>
      </c>
    </row>
    <row xmlns:x14ac="http://schemas.microsoft.com/office/spreadsheetml/2009/9/ac" r="44" x14ac:dyDescent="0.2">
      <c r="A44" s="338" t="str">
        <f>IF(ISBLANK(Regressions!A54), " ", Regressions!A54)</f>
        <v>Oman</v>
      </c>
      <c r="B44" s="339">
        <f>IF(ISBLANK(Regressions!B54), " ", Regressions!B54)</f>
        <v>2009</v>
      </c>
      <c r="C44" s="344" t="str">
        <f>IF(ISBLANK(Regressions!C54), " ", Regressions!C54)</f>
        <v>Urban</v>
      </c>
      <c r="D44" s="340">
        <f>IF(ISBLANK(Regressions!D54), " ", Regressions!D54)</f>
        <v>544641.77552917483</v>
      </c>
      <c r="E44" s="216" t="e">
        <f>IF(ISNUMBER(Regressions!E54),ROUND(Regressions!E54, 1), NA())</f>
        <v>#N/A</v>
      </c>
      <c r="F44" s="341" t="e">
        <f>IF(ISNUMBER(Regressions!F54),ROUND(Regressions!F54, 1), NA())</f>
        <v>#N/A</v>
      </c>
      <c r="G44" s="238" t="e">
        <f>IF(ISNUMBER(Regressions!G54),ROUND(Regressions!G54, 1), NA())</f>
        <v>#N/A</v>
      </c>
      <c r="H44" s="342" t="e">
        <f>IF(ISNUMBER(Regressions!H54),ROUND(Regressions!H54, 1), NA())</f>
        <v>#N/A</v>
      </c>
      <c r="I44" s="239" t="e">
        <f>IF(ISNUMBER(Regressions!I54),ROUND(Regressions!I54, 1), NA())</f>
        <v>#N/A</v>
      </c>
      <c r="J44" s="343" t="e">
        <f>IF(ISNUMBER(Regressions!K54),ROUND(Regressions!K54, 1), NA())</f>
        <v>#N/A</v>
      </c>
      <c r="K44" s="341" t="e">
        <f>IF(ISNUMBER(Regressions!L54),ROUND(Regressions!L54, 1), NA())</f>
        <v>#N/A</v>
      </c>
      <c r="L44" s="240" t="e">
        <f>IF(ISNUMBER(Regressions!M54),ROUND(Regressions!M54, 1), NA())</f>
        <v>#N/A</v>
      </c>
      <c r="M44" s="342" t="e">
        <f>IF(ISNUMBER(Regressions!N54),ROUND(Regressions!N54, 1), NA())</f>
        <v>#N/A</v>
      </c>
      <c r="N44" s="239" t="e">
        <f>IF(ISNUMBER(Regressions!O54),ROUND(Regressions!O54, 1), NA())</f>
        <v>#N/A</v>
      </c>
      <c r="O44" s="343" t="e">
        <f>IF(ISNUMBER(Regressions!Q54),ROUND(Regressions!Q54, 1), NA())</f>
        <v>#N/A</v>
      </c>
      <c r="P44" s="341" t="e">
        <f>IF(ISNUMBER(Regressions!R54),ROUND(Regressions!R54, 1), NA())</f>
        <v>#N/A</v>
      </c>
      <c r="Q44" s="217" t="e">
        <f>IF(ISNUMBER(Regressions!S54),ROUND(Regressions!S54, 1), NA())</f>
        <v>#N/A</v>
      </c>
      <c r="R44" s="342" t="e">
        <f>IF(ISNUMBER(Regressions!T54),ROUND(Regressions!T54, 1), NA())</f>
        <v>#N/A</v>
      </c>
      <c r="S44" s="239" t="e">
        <f>IF(ISNUMBER(Regressions!U54),ROUND(Regressions!U54, 1), NA())</f>
        <v>#N/A</v>
      </c>
    </row>
    <row xmlns:x14ac="http://schemas.microsoft.com/office/spreadsheetml/2009/9/ac" r="45" x14ac:dyDescent="0.2">
      <c r="A45" s="338" t="str">
        <f>IF(ISBLANK(Regressions!A55), " ", Regressions!A55)</f>
        <v>Oman</v>
      </c>
      <c r="B45" s="339">
        <f>IF(ISBLANK(Regressions!B55), " ", Regressions!B55)</f>
        <v>2010</v>
      </c>
      <c r="C45" s="344" t="str">
        <f>IF(ISBLANK(Regressions!C55), " ", Regressions!C55)</f>
        <v>Urban</v>
      </c>
      <c r="D45" s="340">
        <f>IF(ISBLANK(Regressions!D55), " ", Regressions!D55)</f>
        <v>512955.05599403381</v>
      </c>
      <c r="E45" s="216" t="e">
        <f>IF(ISNUMBER(Regressions!E55),ROUND(Regressions!E55, 1), NA())</f>
        <v>#N/A</v>
      </c>
      <c r="F45" s="341" t="e">
        <f>IF(ISNUMBER(Regressions!F55),ROUND(Regressions!F55, 1), NA())</f>
        <v>#N/A</v>
      </c>
      <c r="G45" s="238" t="e">
        <f>IF(ISNUMBER(Regressions!G55),ROUND(Regressions!G55, 1), NA())</f>
        <v>#N/A</v>
      </c>
      <c r="H45" s="342" t="e">
        <f>IF(ISNUMBER(Regressions!H55),ROUND(Regressions!H55, 1), NA())</f>
        <v>#N/A</v>
      </c>
      <c r="I45" s="239" t="e">
        <f>IF(ISNUMBER(Regressions!I55),ROUND(Regressions!I55, 1), NA())</f>
        <v>#N/A</v>
      </c>
      <c r="J45" s="343" t="e">
        <f>IF(ISNUMBER(Regressions!K55),ROUND(Regressions!K55, 1), NA())</f>
        <v>#N/A</v>
      </c>
      <c r="K45" s="341" t="e">
        <f>IF(ISNUMBER(Regressions!L55),ROUND(Regressions!L55, 1), NA())</f>
        <v>#N/A</v>
      </c>
      <c r="L45" s="240" t="e">
        <f>IF(ISNUMBER(Regressions!M55),ROUND(Regressions!M55, 1), NA())</f>
        <v>#N/A</v>
      </c>
      <c r="M45" s="342" t="e">
        <f>IF(ISNUMBER(Regressions!N55),ROUND(Regressions!N55, 1), NA())</f>
        <v>#N/A</v>
      </c>
      <c r="N45" s="239" t="e">
        <f>IF(ISNUMBER(Regressions!O55),ROUND(Regressions!O55, 1), NA())</f>
        <v>#N/A</v>
      </c>
      <c r="O45" s="343" t="e">
        <f>IF(ISNUMBER(Regressions!Q55),ROUND(Regressions!Q55, 1), NA())</f>
        <v>#N/A</v>
      </c>
      <c r="P45" s="341" t="e">
        <f>IF(ISNUMBER(Regressions!R55),ROUND(Regressions!R55, 1), NA())</f>
        <v>#N/A</v>
      </c>
      <c r="Q45" s="217" t="e">
        <f>IF(ISNUMBER(Regressions!S55),ROUND(Regressions!S55, 1), NA())</f>
        <v>#N/A</v>
      </c>
      <c r="R45" s="342" t="e">
        <f>IF(ISNUMBER(Regressions!T55),ROUND(Regressions!T55, 1), NA())</f>
        <v>#N/A</v>
      </c>
      <c r="S45" s="239" t="e">
        <f>IF(ISNUMBER(Regressions!U55),ROUND(Regressions!U55, 1), NA())</f>
        <v>#N/A</v>
      </c>
    </row>
    <row xmlns:x14ac="http://schemas.microsoft.com/office/spreadsheetml/2009/9/ac" r="46" x14ac:dyDescent="0.2">
      <c r="A46" s="338" t="str">
        <f>IF(ISBLANK(Regressions!A56), " ", Regressions!A56)</f>
        <v>Oman</v>
      </c>
      <c r="B46" s="339">
        <f>IF(ISBLANK(Regressions!B56), " ", Regressions!B56)</f>
        <v>2011</v>
      </c>
      <c r="C46" s="344" t="str">
        <f>IF(ISBLANK(Regressions!C56), " ", Regressions!C56)</f>
        <v>Urban</v>
      </c>
      <c r="D46" s="340">
        <f>IF(ISBLANK(Regressions!D56), " ", Regressions!D56)</f>
        <v>487978.77044906619</v>
      </c>
      <c r="E46" s="216" t="e">
        <f>IF(ISNUMBER(Regressions!E56),ROUND(Regressions!E56, 1), NA())</f>
        <v>#N/A</v>
      </c>
      <c r="F46" s="341" t="e">
        <f>IF(ISNUMBER(Regressions!F56),ROUND(Regressions!F56, 1), NA())</f>
        <v>#N/A</v>
      </c>
      <c r="G46" s="238" t="e">
        <f>IF(ISNUMBER(Regressions!G56),ROUND(Regressions!G56, 1), NA())</f>
        <v>#N/A</v>
      </c>
      <c r="H46" s="342" t="e">
        <f>IF(ISNUMBER(Regressions!H56),ROUND(Regressions!H56, 1), NA())</f>
        <v>#N/A</v>
      </c>
      <c r="I46" s="239" t="e">
        <f>IF(ISNUMBER(Regressions!I56),ROUND(Regressions!I56, 1), NA())</f>
        <v>#N/A</v>
      </c>
      <c r="J46" s="343" t="e">
        <f>IF(ISNUMBER(Regressions!K56),ROUND(Regressions!K56, 1), NA())</f>
        <v>#N/A</v>
      </c>
      <c r="K46" s="341" t="e">
        <f>IF(ISNUMBER(Regressions!L56),ROUND(Regressions!L56, 1), NA())</f>
        <v>#N/A</v>
      </c>
      <c r="L46" s="240" t="e">
        <f>IF(ISNUMBER(Regressions!M56),ROUND(Regressions!M56, 1), NA())</f>
        <v>#N/A</v>
      </c>
      <c r="M46" s="342" t="e">
        <f>IF(ISNUMBER(Regressions!N56),ROUND(Regressions!N56, 1), NA())</f>
        <v>#N/A</v>
      </c>
      <c r="N46" s="239" t="e">
        <f>IF(ISNUMBER(Regressions!O56),ROUND(Regressions!O56, 1), NA())</f>
        <v>#N/A</v>
      </c>
      <c r="O46" s="343" t="e">
        <f>IF(ISNUMBER(Regressions!Q56),ROUND(Regressions!Q56, 1), NA())</f>
        <v>#N/A</v>
      </c>
      <c r="P46" s="341" t="e">
        <f>IF(ISNUMBER(Regressions!R56),ROUND(Regressions!R56, 1), NA())</f>
        <v>#N/A</v>
      </c>
      <c r="Q46" s="217" t="e">
        <f>IF(ISNUMBER(Regressions!S56),ROUND(Regressions!S56, 1), NA())</f>
        <v>#N/A</v>
      </c>
      <c r="R46" s="342" t="e">
        <f>IF(ISNUMBER(Regressions!T56),ROUND(Regressions!T56, 1), NA())</f>
        <v>#N/A</v>
      </c>
      <c r="S46" s="239" t="e">
        <f>IF(ISNUMBER(Regressions!U56),ROUND(Regressions!U56, 1), NA())</f>
        <v>#N/A</v>
      </c>
    </row>
    <row xmlns:x14ac="http://schemas.microsoft.com/office/spreadsheetml/2009/9/ac" r="47" x14ac:dyDescent="0.2">
      <c r="A47" s="338" t="str">
        <f>IF(ISBLANK(Regressions!A57), " ", Regressions!A57)</f>
        <v>Oman</v>
      </c>
      <c r="B47" s="339">
        <f>IF(ISBLANK(Regressions!B57), " ", Regressions!B57)</f>
        <v>2012</v>
      </c>
      <c r="C47" s="344" t="str">
        <f>IF(ISBLANK(Regressions!C57), " ", Regressions!C57)</f>
        <v>Urban</v>
      </c>
      <c r="D47" s="340">
        <f>IF(ISBLANK(Regressions!D57), " ", Regressions!D57)</f>
        <v>528738.29558715818</v>
      </c>
      <c r="E47" s="216" t="e">
        <f>IF(ISNUMBER(Regressions!E57),ROUND(Regressions!E57, 1), NA())</f>
        <v>#N/A</v>
      </c>
      <c r="F47" s="341" t="e">
        <f>IF(ISNUMBER(Regressions!F57),ROUND(Regressions!F57, 1), NA())</f>
        <v>#N/A</v>
      </c>
      <c r="G47" s="238" t="e">
        <f>IF(ISNUMBER(Regressions!G57),ROUND(Regressions!G57, 1), NA())</f>
        <v>#N/A</v>
      </c>
      <c r="H47" s="342" t="e">
        <f>IF(ISNUMBER(Regressions!H57),ROUND(Regressions!H57, 1), NA())</f>
        <v>#N/A</v>
      </c>
      <c r="I47" s="239" t="e">
        <f>IF(ISNUMBER(Regressions!I57),ROUND(Regressions!I57, 1), NA())</f>
        <v>#N/A</v>
      </c>
      <c r="J47" s="343" t="e">
        <f>IF(ISNUMBER(Regressions!K57),ROUND(Regressions!K57, 1), NA())</f>
        <v>#N/A</v>
      </c>
      <c r="K47" s="341" t="e">
        <f>IF(ISNUMBER(Regressions!L57),ROUND(Regressions!L57, 1), NA())</f>
        <v>#N/A</v>
      </c>
      <c r="L47" s="240" t="e">
        <f>IF(ISNUMBER(Regressions!M57),ROUND(Regressions!M57, 1), NA())</f>
        <v>#N/A</v>
      </c>
      <c r="M47" s="342" t="e">
        <f>IF(ISNUMBER(Regressions!N57),ROUND(Regressions!N57, 1), NA())</f>
        <v>#N/A</v>
      </c>
      <c r="N47" s="239" t="e">
        <f>IF(ISNUMBER(Regressions!O57),ROUND(Regressions!O57, 1), NA())</f>
        <v>#N/A</v>
      </c>
      <c r="O47" s="343" t="e">
        <f>IF(ISNUMBER(Regressions!Q57),ROUND(Regressions!Q57, 1), NA())</f>
        <v>#N/A</v>
      </c>
      <c r="P47" s="341" t="e">
        <f>IF(ISNUMBER(Regressions!R57),ROUND(Regressions!R57, 1), NA())</f>
        <v>#N/A</v>
      </c>
      <c r="Q47" s="217" t="e">
        <f>IF(ISNUMBER(Regressions!S57),ROUND(Regressions!S57, 1), NA())</f>
        <v>#N/A</v>
      </c>
      <c r="R47" s="342" t="e">
        <f>IF(ISNUMBER(Regressions!T57),ROUND(Regressions!T57, 1), NA())</f>
        <v>#N/A</v>
      </c>
      <c r="S47" s="239" t="e">
        <f>IF(ISNUMBER(Regressions!U57),ROUND(Regressions!U57, 1), NA())</f>
        <v>#N/A</v>
      </c>
    </row>
    <row xmlns:x14ac="http://schemas.microsoft.com/office/spreadsheetml/2009/9/ac" r="48" x14ac:dyDescent="0.2">
      <c r="A48" s="338" t="str">
        <f>IF(ISBLANK(Regressions!A58), " ", Regressions!A58)</f>
        <v>Oman</v>
      </c>
      <c r="B48" s="339">
        <f>IF(ISBLANK(Regressions!B58), " ", Regressions!B58)</f>
        <v>2013</v>
      </c>
      <c r="C48" s="344" t="str">
        <f>IF(ISBLANK(Regressions!C58), " ", Regressions!C58)</f>
        <v>Urban</v>
      </c>
      <c r="D48" s="340">
        <f>IF(ISBLANK(Regressions!D58), " ", Regressions!D58)</f>
        <v>548730.03820404049</v>
      </c>
      <c r="E48" s="216" t="e">
        <f>IF(ISNUMBER(Regressions!E58),ROUND(Regressions!E58, 1), NA())</f>
        <v>#N/A</v>
      </c>
      <c r="F48" s="341" t="e">
        <f>IF(ISNUMBER(Regressions!F58),ROUND(Regressions!F58, 1), NA())</f>
        <v>#N/A</v>
      </c>
      <c r="G48" s="238" t="e">
        <f>IF(ISNUMBER(Regressions!G58),ROUND(Regressions!G58, 1), NA())</f>
        <v>#N/A</v>
      </c>
      <c r="H48" s="342" t="e">
        <f>IF(ISNUMBER(Regressions!H58),ROUND(Regressions!H58, 1), NA())</f>
        <v>#N/A</v>
      </c>
      <c r="I48" s="239" t="e">
        <f>IF(ISNUMBER(Regressions!I58),ROUND(Regressions!I58, 1), NA())</f>
        <v>#N/A</v>
      </c>
      <c r="J48" s="343" t="e">
        <f>IF(ISNUMBER(Regressions!K58),ROUND(Regressions!K58, 1), NA())</f>
        <v>#N/A</v>
      </c>
      <c r="K48" s="341" t="e">
        <f>IF(ISNUMBER(Regressions!L58),ROUND(Regressions!L58, 1), NA())</f>
        <v>#N/A</v>
      </c>
      <c r="L48" s="240" t="e">
        <f>IF(ISNUMBER(Regressions!M58),ROUND(Regressions!M58, 1), NA())</f>
        <v>#N/A</v>
      </c>
      <c r="M48" s="342" t="e">
        <f>IF(ISNUMBER(Regressions!N58),ROUND(Regressions!N58, 1), NA())</f>
        <v>#N/A</v>
      </c>
      <c r="N48" s="239" t="e">
        <f>IF(ISNUMBER(Regressions!O58),ROUND(Regressions!O58, 1), NA())</f>
        <v>#N/A</v>
      </c>
      <c r="O48" s="343" t="e">
        <f>IF(ISNUMBER(Regressions!Q58),ROUND(Regressions!Q58, 1), NA())</f>
        <v>#N/A</v>
      </c>
      <c r="P48" s="341" t="e">
        <f>IF(ISNUMBER(Regressions!R58),ROUND(Regressions!R58, 1), NA())</f>
        <v>#N/A</v>
      </c>
      <c r="Q48" s="217" t="e">
        <f>IF(ISNUMBER(Regressions!S58),ROUND(Regressions!S58, 1), NA())</f>
        <v>#N/A</v>
      </c>
      <c r="R48" s="342" t="e">
        <f>IF(ISNUMBER(Regressions!T58),ROUND(Regressions!T58, 1), NA())</f>
        <v>#N/A</v>
      </c>
      <c r="S48" s="239" t="e">
        <f>IF(ISNUMBER(Regressions!U58),ROUND(Regressions!U58, 1), NA())</f>
        <v>#N/A</v>
      </c>
    </row>
    <row xmlns:x14ac="http://schemas.microsoft.com/office/spreadsheetml/2009/9/ac" r="49" x14ac:dyDescent="0.2">
      <c r="A49" s="338" t="str">
        <f>IF(ISBLANK(Regressions!A59), " ", Regressions!A59)</f>
        <v>Oman</v>
      </c>
      <c r="B49" s="339">
        <f>IF(ISBLANK(Regressions!B59), " ", Regressions!B59)</f>
        <v>2014</v>
      </c>
      <c r="C49" s="344" t="str">
        <f>IF(ISBLANK(Regressions!C59), " ", Regressions!C59)</f>
        <v>Urban</v>
      </c>
      <c r="D49" s="340">
        <f>IF(ISBLANK(Regressions!D59), " ", Regressions!D59)</f>
        <v>585441.5685783386</v>
      </c>
      <c r="E49" s="216" t="e">
        <f>IF(ISNUMBER(Regressions!E59),ROUND(Regressions!E59, 1), NA())</f>
        <v>#N/A</v>
      </c>
      <c r="F49" s="341" t="e">
        <f>IF(ISNUMBER(Regressions!F59),ROUND(Regressions!F59, 1), NA())</f>
        <v>#N/A</v>
      </c>
      <c r="G49" s="238" t="e">
        <f>IF(ISNUMBER(Regressions!G59),ROUND(Regressions!G59, 1), NA())</f>
        <v>#N/A</v>
      </c>
      <c r="H49" s="342" t="e">
        <f>IF(ISNUMBER(Regressions!H59),ROUND(Regressions!H59, 1), NA())</f>
        <v>#N/A</v>
      </c>
      <c r="I49" s="239" t="e">
        <f>IF(ISNUMBER(Regressions!I59),ROUND(Regressions!I59, 1), NA())</f>
        <v>#N/A</v>
      </c>
      <c r="J49" s="343" t="e">
        <f>IF(ISNUMBER(Regressions!K59),ROUND(Regressions!K59, 1), NA())</f>
        <v>#N/A</v>
      </c>
      <c r="K49" s="341" t="e">
        <f>IF(ISNUMBER(Regressions!L59),ROUND(Regressions!L59, 1), NA())</f>
        <v>#N/A</v>
      </c>
      <c r="L49" s="240" t="e">
        <f>IF(ISNUMBER(Regressions!M59),ROUND(Regressions!M59, 1), NA())</f>
        <v>#N/A</v>
      </c>
      <c r="M49" s="342" t="e">
        <f>IF(ISNUMBER(Regressions!N59),ROUND(Regressions!N59, 1), NA())</f>
        <v>#N/A</v>
      </c>
      <c r="N49" s="239" t="e">
        <f>IF(ISNUMBER(Regressions!O59),ROUND(Regressions!O59, 1), NA())</f>
        <v>#N/A</v>
      </c>
      <c r="O49" s="343" t="e">
        <f>IF(ISNUMBER(Regressions!Q59),ROUND(Regressions!Q59, 1), NA())</f>
        <v>#N/A</v>
      </c>
      <c r="P49" s="341" t="e">
        <f>IF(ISNUMBER(Regressions!R59),ROUND(Regressions!R59, 1), NA())</f>
        <v>#N/A</v>
      </c>
      <c r="Q49" s="217" t="e">
        <f>IF(ISNUMBER(Regressions!S59),ROUND(Regressions!S59, 1), NA())</f>
        <v>#N/A</v>
      </c>
      <c r="R49" s="342" t="e">
        <f>IF(ISNUMBER(Regressions!T59),ROUND(Regressions!T59, 1), NA())</f>
        <v>#N/A</v>
      </c>
      <c r="S49" s="239" t="e">
        <f>IF(ISNUMBER(Regressions!U59),ROUND(Regressions!U59, 1), NA())</f>
        <v>#N/A</v>
      </c>
    </row>
    <row xmlns:x14ac="http://schemas.microsoft.com/office/spreadsheetml/2009/9/ac" r="50" x14ac:dyDescent="0.2">
      <c r="A50" s="338" t="str">
        <f>IF(ISBLANK(Regressions!A60), " ", Regressions!A60)</f>
        <v>Oman</v>
      </c>
      <c r="B50" s="339">
        <f>IF(ISBLANK(Regressions!B60), " ", Regressions!B60)</f>
        <v>2015</v>
      </c>
      <c r="C50" s="344" t="str">
        <f>IF(ISBLANK(Regressions!C60), " ", Regressions!C60)</f>
        <v>Urban</v>
      </c>
      <c r="D50" s="340">
        <f>IF(ISBLANK(Regressions!D60), " ", Regressions!D60)</f>
        <v>616255.524440918</v>
      </c>
      <c r="E50" s="216" t="e">
        <f>IF(ISNUMBER(Regressions!E60),ROUND(Regressions!E60, 1), NA())</f>
        <v>#N/A</v>
      </c>
      <c r="F50" s="341" t="e">
        <f>IF(ISNUMBER(Regressions!F60),ROUND(Regressions!F60, 1), NA())</f>
        <v>#N/A</v>
      </c>
      <c r="G50" s="238" t="e">
        <f>IF(ISNUMBER(Regressions!G60),ROUND(Regressions!G60, 1), NA())</f>
        <v>#N/A</v>
      </c>
      <c r="H50" s="342" t="e">
        <f>IF(ISNUMBER(Regressions!H60),ROUND(Regressions!H60, 1), NA())</f>
        <v>#N/A</v>
      </c>
      <c r="I50" s="239" t="e">
        <f>IF(ISNUMBER(Regressions!I60),ROUND(Regressions!I60, 1), NA())</f>
        <v>#N/A</v>
      </c>
      <c r="J50" s="343" t="e">
        <f>IF(ISNUMBER(Regressions!K60),ROUND(Regressions!K60, 1), NA())</f>
        <v>#N/A</v>
      </c>
      <c r="K50" s="341" t="e">
        <f>IF(ISNUMBER(Regressions!L60),ROUND(Regressions!L60, 1), NA())</f>
        <v>#N/A</v>
      </c>
      <c r="L50" s="240" t="e">
        <f>IF(ISNUMBER(Regressions!M60),ROUND(Regressions!M60, 1), NA())</f>
        <v>#N/A</v>
      </c>
      <c r="M50" s="342" t="e">
        <f>IF(ISNUMBER(Regressions!N60),ROUND(Regressions!N60, 1), NA())</f>
        <v>#N/A</v>
      </c>
      <c r="N50" s="239" t="e">
        <f>IF(ISNUMBER(Regressions!O60),ROUND(Regressions!O60, 1), NA())</f>
        <v>#N/A</v>
      </c>
      <c r="O50" s="343" t="e">
        <f>IF(ISNUMBER(Regressions!Q60),ROUND(Regressions!Q60, 1), NA())</f>
        <v>#N/A</v>
      </c>
      <c r="P50" s="341" t="e">
        <f>IF(ISNUMBER(Regressions!R60),ROUND(Regressions!R60, 1), NA())</f>
        <v>#N/A</v>
      </c>
      <c r="Q50" s="217" t="e">
        <f>IF(ISNUMBER(Regressions!S60),ROUND(Regressions!S60, 1), NA())</f>
        <v>#N/A</v>
      </c>
      <c r="R50" s="342" t="e">
        <f>IF(ISNUMBER(Regressions!T60),ROUND(Regressions!T60, 1), NA())</f>
        <v>#N/A</v>
      </c>
      <c r="S50" s="239" t="e">
        <f>IF(ISNUMBER(Regressions!U60),ROUND(Regressions!U60, 1), NA())</f>
        <v>#N/A</v>
      </c>
    </row>
    <row xmlns:x14ac="http://schemas.microsoft.com/office/spreadsheetml/2009/9/ac" r="51" x14ac:dyDescent="0.2">
      <c r="A51" s="338" t="str">
        <f>IF(ISBLANK(Regressions!A61), " ", Regressions!A61)</f>
        <v>Oman</v>
      </c>
      <c r="B51" s="339">
        <f>IF(ISBLANK(Regressions!B61), " ", Regressions!B61)</f>
        <v>2016</v>
      </c>
      <c r="C51" s="344" t="str">
        <f>IF(ISBLANK(Regressions!C61), " ", Regressions!C61)</f>
        <v>Urban</v>
      </c>
      <c r="D51" s="340">
        <f>IF(ISBLANK(Regressions!D61), " ", Regressions!D61)</f>
        <v>650164.35</v>
      </c>
      <c r="E51" s="216" t="e">
        <f>IF(ISNUMBER(Regressions!E61),ROUND(Regressions!E61, 1), NA())</f>
        <v>#N/A</v>
      </c>
      <c r="F51" s="341" t="e">
        <f>IF(ISNUMBER(Regressions!F61),ROUND(Regressions!F61, 1), NA())</f>
        <v>#N/A</v>
      </c>
      <c r="G51" s="238" t="e">
        <f>IF(ISNUMBER(Regressions!G61),ROUND(Regressions!G61, 1), NA())</f>
        <v>#N/A</v>
      </c>
      <c r="H51" s="342" t="e">
        <f>IF(ISNUMBER(Regressions!H61),ROUND(Regressions!H61, 1), NA())</f>
        <v>#N/A</v>
      </c>
      <c r="I51" s="239" t="e">
        <f>IF(ISNUMBER(Regressions!I61),ROUND(Regressions!I61, 1), NA())</f>
        <v>#N/A</v>
      </c>
      <c r="J51" s="343" t="e">
        <f>IF(ISNUMBER(Regressions!K61),ROUND(Regressions!K61, 1), NA())</f>
        <v>#N/A</v>
      </c>
      <c r="K51" s="341" t="e">
        <f>IF(ISNUMBER(Regressions!L61),ROUND(Regressions!L61, 1), NA())</f>
        <v>#N/A</v>
      </c>
      <c r="L51" s="240" t="e">
        <f>IF(ISNUMBER(Regressions!M61),ROUND(Regressions!M61, 1), NA())</f>
        <v>#N/A</v>
      </c>
      <c r="M51" s="342" t="e">
        <f>IF(ISNUMBER(Regressions!N61),ROUND(Regressions!N61, 1), NA())</f>
        <v>#N/A</v>
      </c>
      <c r="N51" s="239" t="e">
        <f>IF(ISNUMBER(Regressions!O61),ROUND(Regressions!O61, 1), NA())</f>
        <v>#N/A</v>
      </c>
      <c r="O51" s="343" t="e">
        <f>IF(ISNUMBER(Regressions!Q61),ROUND(Regressions!Q61, 1), NA())</f>
        <v>#N/A</v>
      </c>
      <c r="P51" s="341" t="e">
        <f>IF(ISNUMBER(Regressions!R61),ROUND(Regressions!R61, 1), NA())</f>
        <v>#N/A</v>
      </c>
      <c r="Q51" s="217" t="e">
        <f>IF(ISNUMBER(Regressions!S61),ROUND(Regressions!S61, 1), NA())</f>
        <v>#N/A</v>
      </c>
      <c r="R51" s="342" t="e">
        <f>IF(ISNUMBER(Regressions!T61),ROUND(Regressions!T61, 1), NA())</f>
        <v>#N/A</v>
      </c>
      <c r="S51" s="239" t="e">
        <f>IF(ISNUMBER(Regressions!U61),ROUND(Regressions!U61, 1), NA())</f>
        <v>#N/A</v>
      </c>
    </row>
    <row xmlns:x14ac="http://schemas.microsoft.com/office/spreadsheetml/2009/9/ac" r="52" x14ac:dyDescent="0.2">
      <c r="A52" s="338" t="str">
        <f>IF(ISBLANK(Regressions!A62), " ", Regressions!A62)</f>
        <v>Oman</v>
      </c>
      <c r="B52" s="339">
        <f>IF(ISBLANK(Regressions!B62), " ", Regressions!B62)</f>
        <v>2017</v>
      </c>
      <c r="C52" s="344" t="str">
        <f>IF(ISBLANK(Regressions!C62), " ", Regressions!C62)</f>
        <v>Urban</v>
      </c>
      <c r="D52" s="340">
        <f>IF(ISBLANK(Regressions!D62), " ", Regressions!D62)</f>
        <v>679540.81734558102</v>
      </c>
      <c r="E52" s="216" t="e">
        <f>IF(ISNUMBER(Regressions!E62),ROUND(Regressions!E62, 1), NA())</f>
        <v>#N/A</v>
      </c>
      <c r="F52" s="341" t="e">
        <f>IF(ISNUMBER(Regressions!F62),ROUND(Regressions!F62, 1), NA())</f>
        <v>#N/A</v>
      </c>
      <c r="G52" s="238" t="e">
        <f>IF(ISNUMBER(Regressions!G62),ROUND(Regressions!G62, 1), NA())</f>
        <v>#N/A</v>
      </c>
      <c r="H52" s="342" t="e">
        <f>IF(ISNUMBER(Regressions!H62),ROUND(Regressions!H62, 1), NA())</f>
        <v>#N/A</v>
      </c>
      <c r="I52" s="239" t="e">
        <f>IF(ISNUMBER(Regressions!I62),ROUND(Regressions!I62, 1), NA())</f>
        <v>#N/A</v>
      </c>
      <c r="J52" s="343" t="e">
        <f>IF(ISNUMBER(Regressions!K62),ROUND(Regressions!K62, 1), NA())</f>
        <v>#N/A</v>
      </c>
      <c r="K52" s="341" t="e">
        <f>IF(ISNUMBER(Regressions!L62),ROUND(Regressions!L62, 1), NA())</f>
        <v>#N/A</v>
      </c>
      <c r="L52" s="240" t="e">
        <f>IF(ISNUMBER(Regressions!M62),ROUND(Regressions!M62, 1), NA())</f>
        <v>#N/A</v>
      </c>
      <c r="M52" s="342" t="e">
        <f>IF(ISNUMBER(Regressions!N62),ROUND(Regressions!N62, 1), NA())</f>
        <v>#N/A</v>
      </c>
      <c r="N52" s="239" t="e">
        <f>IF(ISNUMBER(Regressions!O62),ROUND(Regressions!O62, 1), NA())</f>
        <v>#N/A</v>
      </c>
      <c r="O52" s="343" t="e">
        <f>IF(ISNUMBER(Regressions!Q62),ROUND(Regressions!Q62, 1), NA())</f>
        <v>#N/A</v>
      </c>
      <c r="P52" s="341" t="e">
        <f>IF(ISNUMBER(Regressions!R62),ROUND(Regressions!R62, 1), NA())</f>
        <v>#N/A</v>
      </c>
      <c r="Q52" s="217" t="e">
        <f>IF(ISNUMBER(Regressions!S62),ROUND(Regressions!S62, 1), NA())</f>
        <v>#N/A</v>
      </c>
      <c r="R52" s="342" t="e">
        <f>IF(ISNUMBER(Regressions!T62),ROUND(Regressions!T62, 1), NA())</f>
        <v>#N/A</v>
      </c>
      <c r="S52" s="239" t="e">
        <f>IF(ISNUMBER(Regressions!U62),ROUND(Regressions!U62, 1), NA())</f>
        <v>#N/A</v>
      </c>
    </row>
    <row xmlns:x14ac="http://schemas.microsoft.com/office/spreadsheetml/2009/9/ac" r="53" x14ac:dyDescent="0.2">
      <c r="A53" s="338" t="str">
        <f>IF(ISBLANK(Regressions!A63), " ", Regressions!A63)</f>
        <v>Oman</v>
      </c>
      <c r="B53" s="339">
        <f>IF(ISBLANK(Regressions!B63), " ", Regressions!B63)</f>
        <v>2018</v>
      </c>
      <c r="C53" s="344" t="str">
        <f>IF(ISBLANK(Regressions!C63), " ", Regressions!C63)</f>
        <v>Urban</v>
      </c>
      <c r="D53" s="340">
        <f>IF(ISBLANK(Regressions!D63), " ", Regressions!D63)</f>
        <v>714723.1524243165</v>
      </c>
      <c r="E53" s="216" t="e">
        <f>IF(ISNUMBER(Regressions!E63),ROUND(Regressions!E63, 1), NA())</f>
        <v>#N/A</v>
      </c>
      <c r="F53" s="341" t="e">
        <f>IF(ISNUMBER(Regressions!F63),ROUND(Regressions!F63, 1), NA())</f>
        <v>#N/A</v>
      </c>
      <c r="G53" s="238" t="e">
        <f>IF(ISNUMBER(Regressions!G63),ROUND(Regressions!G63, 1), NA())</f>
        <v>#N/A</v>
      </c>
      <c r="H53" s="342" t="e">
        <f>IF(ISNUMBER(Regressions!H63),ROUND(Regressions!H63, 1), NA())</f>
        <v>#N/A</v>
      </c>
      <c r="I53" s="239" t="e">
        <f>IF(ISNUMBER(Regressions!I63),ROUND(Regressions!I63, 1), NA())</f>
        <v>#N/A</v>
      </c>
      <c r="J53" s="343" t="e">
        <f>IF(ISNUMBER(Regressions!K63),ROUND(Regressions!K63, 1), NA())</f>
        <v>#N/A</v>
      </c>
      <c r="K53" s="341" t="e">
        <f>IF(ISNUMBER(Regressions!L63),ROUND(Regressions!L63, 1), NA())</f>
        <v>#N/A</v>
      </c>
      <c r="L53" s="240" t="e">
        <f>IF(ISNUMBER(Regressions!M63),ROUND(Regressions!M63, 1), NA())</f>
        <v>#N/A</v>
      </c>
      <c r="M53" s="342" t="e">
        <f>IF(ISNUMBER(Regressions!N63),ROUND(Regressions!N63, 1), NA())</f>
        <v>#N/A</v>
      </c>
      <c r="N53" s="239" t="e">
        <f>IF(ISNUMBER(Regressions!O63),ROUND(Regressions!O63, 1), NA())</f>
        <v>#N/A</v>
      </c>
      <c r="O53" s="343" t="e">
        <f>IF(ISNUMBER(Regressions!Q63),ROUND(Regressions!Q63, 1), NA())</f>
        <v>#N/A</v>
      </c>
      <c r="P53" s="341" t="e">
        <f>IF(ISNUMBER(Regressions!R63),ROUND(Regressions!R63, 1), NA())</f>
        <v>#N/A</v>
      </c>
      <c r="Q53" s="217" t="e">
        <f>IF(ISNUMBER(Regressions!S63),ROUND(Regressions!S63, 1), NA())</f>
        <v>#N/A</v>
      </c>
      <c r="R53" s="342" t="e">
        <f>IF(ISNUMBER(Regressions!T63),ROUND(Regressions!T63, 1), NA())</f>
        <v>#N/A</v>
      </c>
      <c r="S53" s="239" t="e">
        <f>IF(ISNUMBER(Regressions!U63),ROUND(Regressions!U63, 1), NA())</f>
        <v>#N/A</v>
      </c>
    </row>
    <row xmlns:x14ac="http://schemas.microsoft.com/office/spreadsheetml/2009/9/ac" r="54" x14ac:dyDescent="0.2">
      <c r="A54" s="338" t="str">
        <f>IF(ISBLANK(Regressions!A64), " ", Regressions!A64)</f>
        <v>Oman</v>
      </c>
      <c r="B54" s="339">
        <f>IF(ISBLANK(Regressions!B64), " ", Regressions!B64)</f>
        <v>2019</v>
      </c>
      <c r="C54" s="344" t="str">
        <f>IF(ISBLANK(Regressions!C64), " ", Regressions!C64)</f>
        <v>Urban</v>
      </c>
      <c r="D54" s="340">
        <f>IF(ISBLANK(Regressions!D64), " ", Regressions!D64)</f>
        <v>760058.21355819702</v>
      </c>
      <c r="E54" s="216" t="e">
        <f>IF(ISNUMBER(Regressions!E64),ROUND(Regressions!E64, 1), NA())</f>
        <v>#N/A</v>
      </c>
      <c r="F54" s="341" t="e">
        <f>IF(ISNUMBER(Regressions!F64),ROUND(Regressions!F64, 1), NA())</f>
        <v>#N/A</v>
      </c>
      <c r="G54" s="238" t="e">
        <f>IF(ISNUMBER(Regressions!G64),ROUND(Regressions!G64, 1), NA())</f>
        <v>#N/A</v>
      </c>
      <c r="H54" s="342" t="e">
        <f>IF(ISNUMBER(Regressions!H64),ROUND(Regressions!H64, 1), NA())</f>
        <v>#N/A</v>
      </c>
      <c r="I54" s="239" t="e">
        <f>IF(ISNUMBER(Regressions!I64),ROUND(Regressions!I64, 1), NA())</f>
        <v>#N/A</v>
      </c>
      <c r="J54" s="343" t="e">
        <f>IF(ISNUMBER(Regressions!K64),ROUND(Regressions!K64, 1), NA())</f>
        <v>#N/A</v>
      </c>
      <c r="K54" s="341" t="e">
        <f>IF(ISNUMBER(Regressions!L64),ROUND(Regressions!L64, 1), NA())</f>
        <v>#N/A</v>
      </c>
      <c r="L54" s="240" t="e">
        <f>IF(ISNUMBER(Regressions!M64),ROUND(Regressions!M64, 1), NA())</f>
        <v>#N/A</v>
      </c>
      <c r="M54" s="342" t="e">
        <f>IF(ISNUMBER(Regressions!N64),ROUND(Regressions!N64, 1), NA())</f>
        <v>#N/A</v>
      </c>
      <c r="N54" s="239" t="e">
        <f>IF(ISNUMBER(Regressions!O64),ROUND(Regressions!O64, 1), NA())</f>
        <v>#N/A</v>
      </c>
      <c r="O54" s="343" t="e">
        <f>IF(ISNUMBER(Regressions!Q64),ROUND(Regressions!Q64, 1), NA())</f>
        <v>#N/A</v>
      </c>
      <c r="P54" s="341" t="e">
        <f>IF(ISNUMBER(Regressions!R64),ROUND(Regressions!R64, 1), NA())</f>
        <v>#N/A</v>
      </c>
      <c r="Q54" s="217" t="e">
        <f>IF(ISNUMBER(Regressions!S64),ROUND(Regressions!S64, 1), NA())</f>
        <v>#N/A</v>
      </c>
      <c r="R54" s="342" t="e">
        <f>IF(ISNUMBER(Regressions!T64),ROUND(Regressions!T64, 1), NA())</f>
        <v>#N/A</v>
      </c>
      <c r="S54" s="239" t="e">
        <f>IF(ISNUMBER(Regressions!U64),ROUND(Regressions!U64, 1), NA())</f>
        <v>#N/A</v>
      </c>
    </row>
    <row xmlns:x14ac="http://schemas.microsoft.com/office/spreadsheetml/2009/9/ac" r="55" ht="13.5" customHeight="true" x14ac:dyDescent="0.2">
      <c r="A55" s="338" t="str">
        <f>IF(ISBLANK(Regressions!A65), " ", Regressions!A65)</f>
        <v>Oman</v>
      </c>
      <c r="B55" s="339">
        <f>IF(ISBLANK(Regressions!B65), " ", Regressions!B65)</f>
        <v>2020</v>
      </c>
      <c r="C55" s="344" t="str">
        <f>IF(ISBLANK(Regressions!C65), " ", Regressions!C65)</f>
        <v>Urban</v>
      </c>
      <c r="D55" s="340">
        <f>IF(ISBLANK(Regressions!D65), " ", Regressions!D65)</f>
        <v>859585.91568969726</v>
      </c>
      <c r="E55" s="216" t="e">
        <f>IF(ISNUMBER(Regressions!E65),ROUND(Regressions!E65, 1), NA())</f>
        <v>#N/A</v>
      </c>
      <c r="F55" s="341" t="e">
        <f>IF(ISNUMBER(Regressions!F65),ROUND(Regressions!F65, 1), NA())</f>
        <v>#N/A</v>
      </c>
      <c r="G55" s="238" t="e">
        <f>IF(ISNUMBER(Regressions!G65),ROUND(Regressions!G65, 1), NA())</f>
        <v>#N/A</v>
      </c>
      <c r="H55" s="342" t="e">
        <f>IF(ISNUMBER(Regressions!H65),ROUND(Regressions!H65, 1), NA())</f>
        <v>#N/A</v>
      </c>
      <c r="I55" s="239" t="e">
        <f>IF(ISNUMBER(Regressions!I65),ROUND(Regressions!I65, 1), NA())</f>
        <v>#N/A</v>
      </c>
      <c r="J55" s="343" t="e">
        <f>IF(ISNUMBER(Regressions!K65),ROUND(Regressions!K65, 1), NA())</f>
        <v>#N/A</v>
      </c>
      <c r="K55" s="341" t="e">
        <f>IF(ISNUMBER(Regressions!L65),ROUND(Regressions!L65, 1), NA())</f>
        <v>#N/A</v>
      </c>
      <c r="L55" s="240" t="e">
        <f>IF(ISNUMBER(Regressions!M65),ROUND(Regressions!M65, 1), NA())</f>
        <v>#N/A</v>
      </c>
      <c r="M55" s="342" t="e">
        <f>IF(ISNUMBER(Regressions!N65),ROUND(Regressions!N65, 1), NA())</f>
        <v>#N/A</v>
      </c>
      <c r="N55" s="239" t="e">
        <f>IF(ISNUMBER(Regressions!O65),ROUND(Regressions!O65, 1), NA())</f>
        <v>#N/A</v>
      </c>
      <c r="O55" s="343" t="e">
        <f>IF(ISNUMBER(Regressions!Q65),ROUND(Regressions!Q65, 1), NA())</f>
        <v>#N/A</v>
      </c>
      <c r="P55" s="341" t="e">
        <f>IF(ISNUMBER(Regressions!R65),ROUND(Regressions!R65, 1), NA())</f>
        <v>#N/A</v>
      </c>
      <c r="Q55" s="217" t="e">
        <f>IF(ISNUMBER(Regressions!S65),ROUND(Regressions!S65, 1), NA())</f>
        <v>#N/A</v>
      </c>
      <c r="R55" s="342" t="e">
        <f>IF(ISNUMBER(Regressions!T65),ROUND(Regressions!T65, 1), NA())</f>
        <v>#N/A</v>
      </c>
      <c r="S55" s="239" t="e">
        <f>IF(ISNUMBER(Regressions!U65),ROUND(Regressions!U65, 1), NA())</f>
        <v>#N/A</v>
      </c>
    </row>
    <row xmlns:x14ac="http://schemas.microsoft.com/office/spreadsheetml/2009/9/ac" r="56" x14ac:dyDescent="0.2">
      <c r="A56" s="396" t="str">
        <f>IF(ISBLANK(Regressions!A66), " ", Regressions!A66)</f>
        <v>Oman</v>
      </c>
      <c r="B56" s="397">
        <f>IF(ISBLANK(Regressions!B66), " ", Regressions!B66)</f>
        <v>2021</v>
      </c>
      <c r="C56" s="398" t="str">
        <f>IF(ISBLANK(Regressions!C66), " ", Regressions!C66)</f>
        <v>Urban</v>
      </c>
      <c r="D56" s="399">
        <f>IF(ISBLANK(Regressions!D66), " ", Regressions!D66)</f>
        <v>903924.07260955812</v>
      </c>
      <c r="E56" s="402" t="e">
        <f>IF(ISNUMBER(Regressions!E66),ROUND(Regressions!E66, 1), NA())</f>
        <v>#N/A</v>
      </c>
      <c r="F56" s="400" t="e">
        <f>IF(ISNUMBER(Regressions!F66),ROUND(Regressions!F66, 1), NA())</f>
        <v>#N/A</v>
      </c>
      <c r="G56" s="403" t="e">
        <f>IF(ISNUMBER(Regressions!G66),ROUND(Regressions!G66, 1), NA())</f>
        <v>#N/A</v>
      </c>
      <c r="H56" s="401" t="e">
        <f>IF(ISNUMBER(Regressions!H66),ROUND(Regressions!H66, 1), NA())</f>
        <v>#N/A</v>
      </c>
      <c r="I56" s="404" t="e">
        <f>IF(ISNUMBER(Regressions!I66),ROUND(Regressions!I66, 1), NA())</f>
        <v>#N/A</v>
      </c>
      <c r="J56" s="402" t="e">
        <f>IF(ISNUMBER(Regressions!K66),ROUND(Regressions!K66, 1), NA())</f>
        <v>#N/A</v>
      </c>
      <c r="K56" s="400" t="e">
        <f>IF(ISNUMBER(Regressions!L66),ROUND(Regressions!L66, 1), NA())</f>
        <v>#N/A</v>
      </c>
      <c r="L56" s="405" t="e">
        <f>IF(ISNUMBER(Regressions!M66),ROUND(Regressions!M66, 1), NA())</f>
        <v>#N/A</v>
      </c>
      <c r="M56" s="401" t="e">
        <f>IF(ISNUMBER(Regressions!N66),ROUND(Regressions!N66, 1), NA())</f>
        <v>#N/A</v>
      </c>
      <c r="N56" s="404" t="e">
        <f>IF(ISNUMBER(Regressions!O66),ROUND(Regressions!O66, 1), NA())</f>
        <v>#N/A</v>
      </c>
      <c r="O56" s="402" t="e">
        <f>IF(ISNUMBER(Regressions!Q66),ROUND(Regressions!Q66, 1), NA())</f>
        <v>#N/A</v>
      </c>
      <c r="P56" s="400" t="e">
        <f>IF(ISNUMBER(Regressions!R66),ROUND(Regressions!R66, 1), NA())</f>
        <v>#N/A</v>
      </c>
      <c r="Q56" s="406" t="e">
        <f>IF(ISNUMBER(Regressions!S66),ROUND(Regressions!S66, 1), NA())</f>
        <v>#N/A</v>
      </c>
      <c r="R56" s="401" t="e">
        <f>IF(ISNUMBER(Regressions!T66),ROUND(Regressions!T66, 1), NA())</f>
        <v>#N/A</v>
      </c>
      <c r="S56" s="404" t="e">
        <f>IF(ISNUMBER(Regressions!U66),ROUND(Regressions!U66, 1), NA())</f>
        <v>#N/A</v>
      </c>
      <c r="T56" s="395"/>
      <c r="U56" s="395"/>
      <c r="V56" s="395"/>
      <c r="W56" s="395"/>
      <c r="X56" s="395"/>
      <c r="Y56" s="395"/>
      <c r="Z56" s="395"/>
      <c r="AA56" s="395"/>
      <c r="AB56" s="395"/>
      <c r="AC56" s="395"/>
    </row>
    <row xmlns:x14ac="http://schemas.microsoft.com/office/spreadsheetml/2009/9/ac" r="57" x14ac:dyDescent="0.2">
      <c r="A57" s="338" t="str">
        <f>IF(ISBLANK(Regressions!A67), " ", Regressions!A67)</f>
        <v>Oman</v>
      </c>
      <c r="B57" s="339">
        <f>IF(ISBLANK(Regressions!B67), " ", Regressions!B67)</f>
        <v>2022</v>
      </c>
      <c r="C57" s="344" t="str">
        <f>IF(ISBLANK(Regressions!C67), " ", Regressions!C67)</f>
        <v>Urban</v>
      </c>
      <c r="D57" s="340">
        <f>IF(ISBLANK(Regressions!D67), " ", Regressions!D67)</f>
        <v>955266.6825</v>
      </c>
      <c r="E57" s="216" t="e">
        <f>IF(ISNUMBER(Regressions!E67),ROUND(Regressions!E67, 1), NA())</f>
        <v>#N/A</v>
      </c>
      <c r="F57" s="341" t="e">
        <f>IF(ISNUMBER(Regressions!F67),ROUND(Regressions!F67, 1), NA())</f>
        <v>#N/A</v>
      </c>
      <c r="G57" s="238" t="e">
        <f>IF(ISNUMBER(Regressions!G67),ROUND(Regressions!G67, 1), NA())</f>
        <v>#N/A</v>
      </c>
      <c r="H57" s="342" t="e">
        <f>IF(ISNUMBER(Regressions!H67),ROUND(Regressions!H67, 1), NA())</f>
        <v>#N/A</v>
      </c>
      <c r="I57" s="239" t="e">
        <f>IF(ISNUMBER(Regressions!I67),ROUND(Regressions!I67, 1), NA())</f>
        <v>#N/A</v>
      </c>
      <c r="J57" s="343" t="e">
        <f>IF(ISNUMBER(Regressions!K67),ROUND(Regressions!K67, 1), NA())</f>
        <v>#N/A</v>
      </c>
      <c r="K57" s="341" t="e">
        <f>IF(ISNUMBER(Regressions!L67),ROUND(Regressions!L67, 1), NA())</f>
        <v>#N/A</v>
      </c>
      <c r="L57" s="240" t="e">
        <f>IF(ISNUMBER(Regressions!M67),ROUND(Regressions!M67, 1), NA())</f>
        <v>#N/A</v>
      </c>
      <c r="M57" s="342" t="e">
        <f>IF(ISNUMBER(Regressions!N67),ROUND(Regressions!N67, 1), NA())</f>
        <v>#N/A</v>
      </c>
      <c r="N57" s="239" t="e">
        <f>IF(ISNUMBER(Regressions!O67),ROUND(Regressions!O67, 1), NA())</f>
        <v>#N/A</v>
      </c>
      <c r="O57" s="343" t="e">
        <f>IF(ISNUMBER(Regressions!Q67),ROUND(Regressions!Q67, 1), NA())</f>
        <v>#N/A</v>
      </c>
      <c r="P57" s="341" t="e">
        <f>IF(ISNUMBER(Regressions!R67),ROUND(Regressions!R67, 1), NA())</f>
        <v>#N/A</v>
      </c>
      <c r="Q57" s="217" t="e">
        <f>IF(ISNUMBER(Regressions!S67),ROUND(Regressions!S67, 1), NA())</f>
        <v>#N/A</v>
      </c>
      <c r="R57" s="342" t="e">
        <f>IF(ISNUMBER(Regressions!T67),ROUND(Regressions!T67, 1), NA())</f>
        <v>#N/A</v>
      </c>
      <c r="S57" s="239" t="e">
        <f>IF(ISNUMBER(Regressions!U67),ROUND(Regressions!U67, 1), NA())</f>
        <v>#N/A</v>
      </c>
    </row>
    <row xmlns:x14ac="http://schemas.microsoft.com/office/spreadsheetml/2009/9/ac" r="58" x14ac:dyDescent="0.2">
      <c r="A58" s="345" t="str">
        <f>IF(ISBLANK(Regressions!A68), " ", Regressions!A68)</f>
        <v>Oman</v>
      </c>
      <c r="B58" s="346">
        <f>IF(ISBLANK(Regressions!B68), " ", Regressions!B68)</f>
        <v>2023</v>
      </c>
      <c r="C58" s="347" t="str">
        <f>IF(ISBLANK(Regressions!C68), " ", Regressions!C68)</f>
        <v>Urban</v>
      </c>
      <c r="D58" s="348">
        <f>IF(ISBLANK(Regressions!D68), " ", Regressions!D68)</f>
        <v>805886.23791046138</v>
      </c>
      <c r="E58" s="349" t="e">
        <f>IF(ISNUMBER(Regressions!E68),ROUND(Regressions!E68, 1), NA())</f>
        <v>#N/A</v>
      </c>
      <c r="F58" s="350" t="e">
        <f>IF(ISNUMBER(Regressions!F68),ROUND(Regressions!F68, 1), NA())</f>
        <v>#N/A</v>
      </c>
      <c r="G58" s="351" t="e">
        <f>IF(ISNUMBER(Regressions!G68),ROUND(Regressions!G68, 1), NA())</f>
        <v>#N/A</v>
      </c>
      <c r="H58" s="352" t="e">
        <f>IF(ISNUMBER(Regressions!H68),ROUND(Regressions!H68, 1), NA())</f>
        <v>#N/A</v>
      </c>
      <c r="I58" s="353" t="e">
        <f>IF(ISNUMBER(Regressions!I68),ROUND(Regressions!I68, 1), NA())</f>
        <v>#N/A</v>
      </c>
      <c r="J58" s="354" t="e">
        <f>IF(ISNUMBER(Regressions!K68),ROUND(Regressions!K68, 1), NA())</f>
        <v>#N/A</v>
      </c>
      <c r="K58" s="350" t="e">
        <f>IF(ISNUMBER(Regressions!L68),ROUND(Regressions!L68, 1), NA())</f>
        <v>#N/A</v>
      </c>
      <c r="L58" s="355" t="e">
        <f>IF(ISNUMBER(Regressions!M68),ROUND(Regressions!M68, 1), NA())</f>
        <v>#N/A</v>
      </c>
      <c r="M58" s="352" t="e">
        <f>IF(ISNUMBER(Regressions!N68),ROUND(Regressions!N68, 1), NA())</f>
        <v>#N/A</v>
      </c>
      <c r="N58" s="353" t="e">
        <f>IF(ISNUMBER(Regressions!O68),ROUND(Regressions!O68, 1), NA())</f>
        <v>#N/A</v>
      </c>
      <c r="O58" s="354" t="e">
        <f>IF(ISNUMBER(Regressions!Q68),ROUND(Regressions!Q68, 1), NA())</f>
        <v>#N/A</v>
      </c>
      <c r="P58" s="350" t="e">
        <f>IF(ISNUMBER(Regressions!R68),ROUND(Regressions!R68, 1), NA())</f>
        <v>#N/A</v>
      </c>
      <c r="Q58" s="356" t="e">
        <f>IF(ISNUMBER(Regressions!S68),ROUND(Regressions!S68, 1), NA())</f>
        <v>#N/A</v>
      </c>
      <c r="R58" s="352" t="e">
        <f>IF(ISNUMBER(Regressions!T68),ROUND(Regressions!T68, 1), NA())</f>
        <v>#N/A</v>
      </c>
      <c r="S58" s="353" t="e">
        <f>IF(ISNUMBER(Regressions!U68),ROUND(Regressions!U68, 1), NA())</f>
        <v>#N/A</v>
      </c>
    </row>
    <row xmlns:x14ac="http://schemas.microsoft.com/office/spreadsheetml/2009/9/ac" r="59" hidden="true" x14ac:dyDescent="0.2">
      <c r="A59" s="338" t="str">
        <f>IF(ISBLANK(Regressions!A69), " ", Regressions!A69)</f>
        <v>Oman</v>
      </c>
      <c r="B59" s="339">
        <f>IF(ISBLANK(Regressions!B69), " ", Regressions!B69)</f>
        <v>2024</v>
      </c>
      <c r="C59" s="344" t="str">
        <f>IF(ISBLANK(Regressions!C69), " ", Regressions!C69)</f>
        <v>Urban</v>
      </c>
      <c r="D59" s="340" t="str">
        <f>IF(ISBLANK(Regressions!D69), " ", Regressions!D69)</f>
        <v> </v>
      </c>
      <c r="E59" s="216" t="e">
        <f>IF(ISNUMBER(Regressions!E69),ROUND(Regressions!E69, 1), NA())</f>
        <v>#N/A</v>
      </c>
      <c r="F59" s="341" t="e">
        <f>IF(ISNUMBER(Regressions!F69),ROUND(Regressions!F69, 1), NA())</f>
        <v>#N/A</v>
      </c>
      <c r="G59" s="238" t="e">
        <f>IF(ISNUMBER(Regressions!G69),ROUND(Regressions!G69, 1), NA())</f>
        <v>#N/A</v>
      </c>
      <c r="H59" s="342" t="e">
        <f>IF(ISNUMBER(Regressions!H69),ROUND(Regressions!H69, 1), NA())</f>
        <v>#N/A</v>
      </c>
      <c r="I59" s="239" t="e">
        <f>IF(ISNUMBER(Regressions!I69),ROUND(Regressions!I69, 1), NA())</f>
        <v>#N/A</v>
      </c>
      <c r="J59" s="343" t="e">
        <f>IF(ISNUMBER(Regressions!K69),ROUND(Regressions!K69, 1), NA())</f>
        <v>#N/A</v>
      </c>
      <c r="K59" s="341" t="e">
        <f>IF(ISNUMBER(Regressions!L69),ROUND(Regressions!L69, 1), NA())</f>
        <v>#N/A</v>
      </c>
      <c r="L59" s="240" t="e">
        <f>IF(ISNUMBER(Regressions!M69),ROUND(Regressions!M69, 1), NA())</f>
        <v>#N/A</v>
      </c>
      <c r="M59" s="342" t="e">
        <f>IF(ISNUMBER(Regressions!N69),ROUND(Regressions!N69, 1), NA())</f>
        <v>#N/A</v>
      </c>
      <c r="N59" s="239" t="e">
        <f>IF(ISNUMBER(Regressions!O69),ROUND(Regressions!O69, 1), NA())</f>
        <v>#N/A</v>
      </c>
      <c r="O59" s="343" t="e">
        <f>IF(ISNUMBER(Regressions!Q69),ROUND(Regressions!Q69, 1), NA())</f>
        <v>#N/A</v>
      </c>
      <c r="P59" s="341" t="e">
        <f>IF(ISNUMBER(Regressions!R69),ROUND(Regressions!R69, 1), NA())</f>
        <v>#N/A</v>
      </c>
      <c r="Q59" s="217" t="e">
        <f>IF(ISNUMBER(Regressions!S69),ROUND(Regressions!S69, 1), NA())</f>
        <v>#N/A</v>
      </c>
      <c r="R59" s="342" t="e">
        <f>IF(ISNUMBER(Regressions!T69),ROUND(Regressions!T69, 1), NA())</f>
        <v>#N/A</v>
      </c>
      <c r="S59" s="239" t="e">
        <f>IF(ISNUMBER(Regressions!U69),ROUND(Regressions!U69, 1), NA())</f>
        <v>#N/A</v>
      </c>
    </row>
    <row xmlns:x14ac="http://schemas.microsoft.com/office/spreadsheetml/2009/9/ac" r="60" hidden="true" x14ac:dyDescent="0.2">
      <c r="A60" s="338" t="str">
        <f>IF(ISBLANK(Regressions!A70), " ", Regressions!A70)</f>
        <v>Oman</v>
      </c>
      <c r="B60" s="339">
        <f>IF(ISBLANK(Regressions!B70), " ", Regressions!B70)</f>
        <v>2025</v>
      </c>
      <c r="C60" s="344" t="str">
        <f>IF(ISBLANK(Regressions!C70), " ", Regressions!C70)</f>
        <v>Urban</v>
      </c>
      <c r="D60" s="340" t="str">
        <f>IF(ISBLANK(Regressions!D70), " ", Regressions!D70)</f>
        <v> </v>
      </c>
      <c r="E60" s="216" t="e">
        <f>IF(ISNUMBER(Regressions!E70),ROUND(Regressions!E70, 1), NA())</f>
        <v>#N/A</v>
      </c>
      <c r="F60" s="341" t="e">
        <f>IF(ISNUMBER(Regressions!F70),ROUND(Regressions!F70, 1), NA())</f>
        <v>#N/A</v>
      </c>
      <c r="G60" s="238" t="e">
        <f>IF(ISNUMBER(Regressions!G70),ROUND(Regressions!G70, 1), NA())</f>
        <v>#N/A</v>
      </c>
      <c r="H60" s="342" t="e">
        <f>IF(ISNUMBER(Regressions!H70),ROUND(Regressions!H70, 1), NA())</f>
        <v>#N/A</v>
      </c>
      <c r="I60" s="239" t="e">
        <f>IF(ISNUMBER(Regressions!I70),ROUND(Regressions!I70, 1), NA())</f>
        <v>#N/A</v>
      </c>
      <c r="J60" s="343" t="e">
        <f>IF(ISNUMBER(Regressions!K70),ROUND(Regressions!K70, 1), NA())</f>
        <v>#N/A</v>
      </c>
      <c r="K60" s="341" t="e">
        <f>IF(ISNUMBER(Regressions!L70),ROUND(Regressions!L70, 1), NA())</f>
        <v>#N/A</v>
      </c>
      <c r="L60" s="240" t="e">
        <f>IF(ISNUMBER(Regressions!M70),ROUND(Regressions!M70, 1), NA())</f>
        <v>#N/A</v>
      </c>
      <c r="M60" s="342" t="e">
        <f>IF(ISNUMBER(Regressions!N70),ROUND(Regressions!N70, 1), NA())</f>
        <v>#N/A</v>
      </c>
      <c r="N60" s="239" t="e">
        <f>IF(ISNUMBER(Regressions!O70),ROUND(Regressions!O70, 1), NA())</f>
        <v>#N/A</v>
      </c>
      <c r="O60" s="343" t="e">
        <f>IF(ISNUMBER(Regressions!Q70),ROUND(Regressions!Q70, 1), NA())</f>
        <v>#N/A</v>
      </c>
      <c r="P60" s="341" t="e">
        <f>IF(ISNUMBER(Regressions!R70),ROUND(Regressions!R70, 1), NA())</f>
        <v>#N/A</v>
      </c>
      <c r="Q60" s="217" t="e">
        <f>IF(ISNUMBER(Regressions!S70),ROUND(Regressions!S70, 1), NA())</f>
        <v>#N/A</v>
      </c>
      <c r="R60" s="342" t="e">
        <f>IF(ISNUMBER(Regressions!T70),ROUND(Regressions!T70, 1), NA())</f>
        <v>#N/A</v>
      </c>
      <c r="S60" s="239" t="e">
        <f>IF(ISNUMBER(Regressions!U70),ROUND(Regressions!U70, 1), NA())</f>
        <v>#N/A</v>
      </c>
    </row>
    <row xmlns:x14ac="http://schemas.microsoft.com/office/spreadsheetml/2009/9/ac" r="61" hidden="true" x14ac:dyDescent="0.2">
      <c r="A61" s="338" t="str">
        <f>IF(ISBLANK(Regressions!A71), " ", Regressions!A71)</f>
        <v>Oman</v>
      </c>
      <c r="B61" s="339">
        <f>IF(ISBLANK(Regressions!B71), " ", Regressions!B71)</f>
        <v>2026</v>
      </c>
      <c r="C61" s="344" t="str">
        <f>IF(ISBLANK(Regressions!C71), " ", Regressions!C71)</f>
        <v>Urban</v>
      </c>
      <c r="D61" s="340" t="str">
        <f>IF(ISBLANK(Regressions!D71), " ", Regressions!D71)</f>
        <v> </v>
      </c>
      <c r="E61" s="216" t="e">
        <f>IF(ISNUMBER(Regressions!E71),ROUND(Regressions!E71, 1), NA())</f>
        <v>#N/A</v>
      </c>
      <c r="F61" s="341" t="e">
        <f>IF(ISNUMBER(Regressions!F71),ROUND(Regressions!F71, 1), NA())</f>
        <v>#N/A</v>
      </c>
      <c r="G61" s="238" t="e">
        <f>IF(ISNUMBER(Regressions!G71),ROUND(Regressions!G71, 1), NA())</f>
        <v>#N/A</v>
      </c>
      <c r="H61" s="342" t="e">
        <f>IF(ISNUMBER(Regressions!H71),ROUND(Regressions!H71, 1), NA())</f>
        <v>#N/A</v>
      </c>
      <c r="I61" s="239" t="e">
        <f>IF(ISNUMBER(Regressions!I71),ROUND(Regressions!I71, 1), NA())</f>
        <v>#N/A</v>
      </c>
      <c r="J61" s="343" t="e">
        <f>IF(ISNUMBER(Regressions!K71),ROUND(Regressions!K71, 1), NA())</f>
        <v>#N/A</v>
      </c>
      <c r="K61" s="341" t="e">
        <f>IF(ISNUMBER(Regressions!L71),ROUND(Regressions!L71, 1), NA())</f>
        <v>#N/A</v>
      </c>
      <c r="L61" s="240" t="e">
        <f>IF(ISNUMBER(Regressions!M71),ROUND(Regressions!M71, 1), NA())</f>
        <v>#N/A</v>
      </c>
      <c r="M61" s="342" t="e">
        <f>IF(ISNUMBER(Regressions!N71),ROUND(Regressions!N71, 1), NA())</f>
        <v>#N/A</v>
      </c>
      <c r="N61" s="239" t="e">
        <f>IF(ISNUMBER(Regressions!O71),ROUND(Regressions!O71, 1), NA())</f>
        <v>#N/A</v>
      </c>
      <c r="O61" s="343" t="e">
        <f>IF(ISNUMBER(Regressions!Q71),ROUND(Regressions!Q71, 1), NA())</f>
        <v>#N/A</v>
      </c>
      <c r="P61" s="341" t="e">
        <f>IF(ISNUMBER(Regressions!R71),ROUND(Regressions!R71, 1), NA())</f>
        <v>#N/A</v>
      </c>
      <c r="Q61" s="217" t="e">
        <f>IF(ISNUMBER(Regressions!S71),ROUND(Regressions!S71, 1), NA())</f>
        <v>#N/A</v>
      </c>
      <c r="R61" s="342" t="e">
        <f>IF(ISNUMBER(Regressions!T71),ROUND(Regressions!T71, 1), NA())</f>
        <v>#N/A</v>
      </c>
      <c r="S61" s="239" t="e">
        <f>IF(ISNUMBER(Regressions!U71),ROUND(Regressions!U71, 1), NA())</f>
        <v>#N/A</v>
      </c>
    </row>
    <row xmlns:x14ac="http://schemas.microsoft.com/office/spreadsheetml/2009/9/ac" r="62" hidden="true" x14ac:dyDescent="0.2">
      <c r="A62" s="338" t="str">
        <f>IF(ISBLANK(Regressions!A72), " ", Regressions!A72)</f>
        <v>Oman</v>
      </c>
      <c r="B62" s="339">
        <f>IF(ISBLANK(Regressions!B72), " ", Regressions!B72)</f>
        <v>2027</v>
      </c>
      <c r="C62" s="344" t="str">
        <f>IF(ISBLANK(Regressions!C72), " ", Regressions!C72)</f>
        <v>Urban</v>
      </c>
      <c r="D62" s="340" t="str">
        <f>IF(ISBLANK(Regressions!D72), " ", Regressions!D72)</f>
        <v> </v>
      </c>
      <c r="E62" s="216" t="e">
        <f>IF(ISNUMBER(Regressions!E72),ROUND(Regressions!E72, 1), NA())</f>
        <v>#N/A</v>
      </c>
      <c r="F62" s="341" t="e">
        <f>IF(ISNUMBER(Regressions!F72),ROUND(Regressions!F72, 1), NA())</f>
        <v>#N/A</v>
      </c>
      <c r="G62" s="238" t="e">
        <f>IF(ISNUMBER(Regressions!G72),ROUND(Regressions!G72, 1), NA())</f>
        <v>#N/A</v>
      </c>
      <c r="H62" s="342" t="e">
        <f>IF(ISNUMBER(Regressions!H72),ROUND(Regressions!H72, 1), NA())</f>
        <v>#N/A</v>
      </c>
      <c r="I62" s="239" t="e">
        <f>IF(ISNUMBER(Regressions!I72),ROUND(Regressions!I72, 1), NA())</f>
        <v>#N/A</v>
      </c>
      <c r="J62" s="343" t="e">
        <f>IF(ISNUMBER(Regressions!K72),ROUND(Regressions!K72, 1), NA())</f>
        <v>#N/A</v>
      </c>
      <c r="K62" s="341" t="e">
        <f>IF(ISNUMBER(Regressions!L72),ROUND(Regressions!L72, 1), NA())</f>
        <v>#N/A</v>
      </c>
      <c r="L62" s="240" t="e">
        <f>IF(ISNUMBER(Regressions!M72),ROUND(Regressions!M72, 1), NA())</f>
        <v>#N/A</v>
      </c>
      <c r="M62" s="342" t="e">
        <f>IF(ISNUMBER(Regressions!N72),ROUND(Regressions!N72, 1), NA())</f>
        <v>#N/A</v>
      </c>
      <c r="N62" s="239" t="e">
        <f>IF(ISNUMBER(Regressions!O72),ROUND(Regressions!O72, 1), NA())</f>
        <v>#N/A</v>
      </c>
      <c r="O62" s="343" t="e">
        <f>IF(ISNUMBER(Regressions!Q72),ROUND(Regressions!Q72, 1), NA())</f>
        <v>#N/A</v>
      </c>
      <c r="P62" s="341" t="e">
        <f>IF(ISNUMBER(Regressions!R72),ROUND(Regressions!R72, 1), NA())</f>
        <v>#N/A</v>
      </c>
      <c r="Q62" s="217" t="e">
        <f>IF(ISNUMBER(Regressions!S72),ROUND(Regressions!S72, 1), NA())</f>
        <v>#N/A</v>
      </c>
      <c r="R62" s="342" t="e">
        <f>IF(ISNUMBER(Regressions!T72),ROUND(Regressions!T72, 1), NA())</f>
        <v>#N/A</v>
      </c>
      <c r="S62" s="239" t="e">
        <f>IF(ISNUMBER(Regressions!U72),ROUND(Regressions!U72, 1), NA())</f>
        <v>#N/A</v>
      </c>
    </row>
    <row xmlns:x14ac="http://schemas.microsoft.com/office/spreadsheetml/2009/9/ac" r="63" hidden="true" x14ac:dyDescent="0.2">
      <c r="A63" s="338" t="str">
        <f>IF(ISBLANK(Regressions!A73), " ", Regressions!A73)</f>
        <v>Oman</v>
      </c>
      <c r="B63" s="339">
        <f>IF(ISBLANK(Regressions!B73), " ", Regressions!B73)</f>
        <v>2028</v>
      </c>
      <c r="C63" s="344" t="str">
        <f>IF(ISBLANK(Regressions!C73), " ", Regressions!C73)</f>
        <v>Urban</v>
      </c>
      <c r="D63" s="340" t="str">
        <f>IF(ISBLANK(Regressions!D73), " ", Regressions!D73)</f>
        <v> </v>
      </c>
      <c r="E63" s="216" t="e">
        <f>IF(ISNUMBER(Regressions!E73),ROUND(Regressions!E73, 1), NA())</f>
        <v>#N/A</v>
      </c>
      <c r="F63" s="341" t="e">
        <f>IF(ISNUMBER(Regressions!F73),ROUND(Regressions!F73, 1), NA())</f>
        <v>#N/A</v>
      </c>
      <c r="G63" s="238" t="e">
        <f>IF(ISNUMBER(Regressions!G73),ROUND(Regressions!G73, 1), NA())</f>
        <v>#N/A</v>
      </c>
      <c r="H63" s="342" t="e">
        <f>IF(ISNUMBER(Regressions!H73),ROUND(Regressions!H73, 1), NA())</f>
        <v>#N/A</v>
      </c>
      <c r="I63" s="239" t="e">
        <f>IF(ISNUMBER(Regressions!I73),ROUND(Regressions!I73, 1), NA())</f>
        <v>#N/A</v>
      </c>
      <c r="J63" s="343" t="e">
        <f>IF(ISNUMBER(Regressions!K73),ROUND(Regressions!K73, 1), NA())</f>
        <v>#N/A</v>
      </c>
      <c r="K63" s="341" t="e">
        <f>IF(ISNUMBER(Regressions!L73),ROUND(Regressions!L73, 1), NA())</f>
        <v>#N/A</v>
      </c>
      <c r="L63" s="240" t="e">
        <f>IF(ISNUMBER(Regressions!M73),ROUND(Regressions!M73, 1), NA())</f>
        <v>#N/A</v>
      </c>
      <c r="M63" s="342" t="e">
        <f>IF(ISNUMBER(Regressions!N73),ROUND(Regressions!N73, 1), NA())</f>
        <v>#N/A</v>
      </c>
      <c r="N63" s="239" t="e">
        <f>IF(ISNUMBER(Regressions!O73),ROUND(Regressions!O73, 1), NA())</f>
        <v>#N/A</v>
      </c>
      <c r="O63" s="343" t="e">
        <f>IF(ISNUMBER(Regressions!Q73),ROUND(Regressions!Q73, 1), NA())</f>
        <v>#N/A</v>
      </c>
      <c r="P63" s="341" t="e">
        <f>IF(ISNUMBER(Regressions!R73),ROUND(Regressions!R73, 1), NA())</f>
        <v>#N/A</v>
      </c>
      <c r="Q63" s="217" t="e">
        <f>IF(ISNUMBER(Regressions!S73),ROUND(Regressions!S73, 1), NA())</f>
        <v>#N/A</v>
      </c>
      <c r="R63" s="342" t="e">
        <f>IF(ISNUMBER(Regressions!T73),ROUND(Regressions!T73, 1), NA())</f>
        <v>#N/A</v>
      </c>
      <c r="S63" s="239" t="e">
        <f>IF(ISNUMBER(Regressions!U73),ROUND(Regressions!U73, 1), NA())</f>
        <v>#N/A</v>
      </c>
    </row>
    <row xmlns:x14ac="http://schemas.microsoft.com/office/spreadsheetml/2009/9/ac" r="64" hidden="true" x14ac:dyDescent="0.2">
      <c r="A64" s="338" t="str">
        <f>IF(ISBLANK(Regressions!A74), " ", Regressions!A74)</f>
        <v>Oman</v>
      </c>
      <c r="B64" s="339">
        <f>IF(ISBLANK(Regressions!B74), " ", Regressions!B74)</f>
        <v>2029</v>
      </c>
      <c r="C64" s="344" t="str">
        <f>IF(ISBLANK(Regressions!C74), " ", Regressions!C74)</f>
        <v>Urban</v>
      </c>
      <c r="D64" s="340" t="str">
        <f>IF(ISBLANK(Regressions!D74), " ", Regressions!D74)</f>
        <v> </v>
      </c>
      <c r="E64" s="216" t="e">
        <f>IF(ISNUMBER(Regressions!E74),ROUND(Regressions!E74, 1), NA())</f>
        <v>#N/A</v>
      </c>
      <c r="F64" s="341" t="e">
        <f>IF(ISNUMBER(Regressions!F74),ROUND(Regressions!F74, 1), NA())</f>
        <v>#N/A</v>
      </c>
      <c r="G64" s="238" t="e">
        <f>IF(ISNUMBER(Regressions!G74),ROUND(Regressions!G74, 1), NA())</f>
        <v>#N/A</v>
      </c>
      <c r="H64" s="342" t="e">
        <f>IF(ISNUMBER(Regressions!H74),ROUND(Regressions!H74, 1), NA())</f>
        <v>#N/A</v>
      </c>
      <c r="I64" s="239" t="e">
        <f>IF(ISNUMBER(Regressions!I74),ROUND(Regressions!I74, 1), NA())</f>
        <v>#N/A</v>
      </c>
      <c r="J64" s="343" t="e">
        <f>IF(ISNUMBER(Regressions!K74),ROUND(Regressions!K74, 1), NA())</f>
        <v>#N/A</v>
      </c>
      <c r="K64" s="341" t="e">
        <f>IF(ISNUMBER(Regressions!L74),ROUND(Regressions!L74, 1), NA())</f>
        <v>#N/A</v>
      </c>
      <c r="L64" s="240" t="e">
        <f>IF(ISNUMBER(Regressions!M74),ROUND(Regressions!M74, 1), NA())</f>
        <v>#N/A</v>
      </c>
      <c r="M64" s="342" t="e">
        <f>IF(ISNUMBER(Regressions!N74),ROUND(Regressions!N74, 1), NA())</f>
        <v>#N/A</v>
      </c>
      <c r="N64" s="239" t="e">
        <f>IF(ISNUMBER(Regressions!O74),ROUND(Regressions!O74, 1), NA())</f>
        <v>#N/A</v>
      </c>
      <c r="O64" s="343" t="e">
        <f>IF(ISNUMBER(Regressions!Q74),ROUND(Regressions!Q74, 1), NA())</f>
        <v>#N/A</v>
      </c>
      <c r="P64" s="341" t="e">
        <f>IF(ISNUMBER(Regressions!R74),ROUND(Regressions!R74, 1), NA())</f>
        <v>#N/A</v>
      </c>
      <c r="Q64" s="217" t="e">
        <f>IF(ISNUMBER(Regressions!S74),ROUND(Regressions!S74, 1), NA())</f>
        <v>#N/A</v>
      </c>
      <c r="R64" s="342" t="e">
        <f>IF(ISNUMBER(Regressions!T74),ROUND(Regressions!T74, 1), NA())</f>
        <v>#N/A</v>
      </c>
      <c r="S64" s="239" t="e">
        <f>IF(ISNUMBER(Regressions!U74),ROUND(Regressions!U74, 1), NA())</f>
        <v>#N/A</v>
      </c>
    </row>
    <row xmlns:x14ac="http://schemas.microsoft.com/office/spreadsheetml/2009/9/ac" r="65" hidden="true" x14ac:dyDescent="0.2">
      <c r="A65" s="338" t="str">
        <f>IF(ISBLANK(Regressions!A75), " ", Regressions!A75)</f>
        <v>Oman</v>
      </c>
      <c r="B65" s="339">
        <f>IF(ISBLANK(Regressions!B75), " ", Regressions!B75)</f>
        <v>2030</v>
      </c>
      <c r="C65" s="344" t="str">
        <f>IF(ISBLANK(Regressions!C75), " ", Regressions!C75)</f>
        <v>Urban</v>
      </c>
      <c r="D65" s="340" t="str">
        <f>IF(ISBLANK(Regressions!D75), " ", Regressions!D75)</f>
        <v> </v>
      </c>
      <c r="E65" s="216" t="e">
        <f>IF(ISNUMBER(Regressions!E75),ROUND(Regressions!E75, 1), NA())</f>
        <v>#N/A</v>
      </c>
      <c r="F65" s="341" t="e">
        <f>IF(ISNUMBER(Regressions!F75),ROUND(Regressions!F75, 1), NA())</f>
        <v>#N/A</v>
      </c>
      <c r="G65" s="238" t="e">
        <f>IF(ISNUMBER(Regressions!G75),ROUND(Regressions!G75, 1), NA())</f>
        <v>#N/A</v>
      </c>
      <c r="H65" s="342" t="e">
        <f>IF(ISNUMBER(Regressions!H75),ROUND(Regressions!H75, 1), NA())</f>
        <v>#N/A</v>
      </c>
      <c r="I65" s="239" t="e">
        <f>IF(ISNUMBER(Regressions!I75),ROUND(Regressions!I75, 1), NA())</f>
        <v>#N/A</v>
      </c>
      <c r="J65" s="343" t="e">
        <f>IF(ISNUMBER(Regressions!K75),ROUND(Regressions!K75, 1), NA())</f>
        <v>#N/A</v>
      </c>
      <c r="K65" s="341" t="e">
        <f>IF(ISNUMBER(Regressions!L75),ROUND(Regressions!L75, 1), NA())</f>
        <v>#N/A</v>
      </c>
      <c r="L65" s="240" t="e">
        <f>IF(ISNUMBER(Regressions!M75),ROUND(Regressions!M75, 1), NA())</f>
        <v>#N/A</v>
      </c>
      <c r="M65" s="342" t="e">
        <f>IF(ISNUMBER(Regressions!N75),ROUND(Regressions!N75, 1), NA())</f>
        <v>#N/A</v>
      </c>
      <c r="N65" s="239" t="e">
        <f>IF(ISNUMBER(Regressions!O75),ROUND(Regressions!O75, 1), NA())</f>
        <v>#N/A</v>
      </c>
      <c r="O65" s="343" t="e">
        <f>IF(ISNUMBER(Regressions!Q75),ROUND(Regressions!Q75, 1), NA())</f>
        <v>#N/A</v>
      </c>
      <c r="P65" s="341" t="e">
        <f>IF(ISNUMBER(Regressions!R75),ROUND(Regressions!R75, 1), NA())</f>
        <v>#N/A</v>
      </c>
      <c r="Q65" s="217" t="e">
        <f>IF(ISNUMBER(Regressions!S75),ROUND(Regressions!S75, 1), NA())</f>
        <v>#N/A</v>
      </c>
      <c r="R65" s="342" t="e">
        <f>IF(ISNUMBER(Regressions!T75),ROUND(Regressions!T75, 1), NA())</f>
        <v>#N/A</v>
      </c>
      <c r="S65" s="239" t="e">
        <f>IF(ISNUMBER(Regressions!U75),ROUND(Regressions!U75, 1), NA())</f>
        <v>#N/A</v>
      </c>
    </row>
    <row xmlns:x14ac="http://schemas.microsoft.com/office/spreadsheetml/2009/9/ac" r="66" x14ac:dyDescent="0.2">
      <c r="A66" s="338" t="str">
        <f>IF(ISBLANK(Regressions!A76), " ", Regressions!A76)</f>
        <v>Oman</v>
      </c>
      <c r="B66" s="339">
        <f>IF(ISBLANK(Regressions!B76), " ", Regressions!B76)</f>
        <v>2000</v>
      </c>
      <c r="C66" s="344" t="str">
        <f>IF(ISBLANK(Regressions!C76), " ", Regressions!C76)</f>
        <v>Rural</v>
      </c>
      <c r="D66" s="340">
        <f>IF(ISBLANK(Regressions!D76), " ", Regressions!D76)</f>
        <v>218764.31779144291</v>
      </c>
      <c r="E66" s="216" t="e">
        <f>IF(ISNUMBER(Regressions!E76),ROUND(Regressions!E76, 1), NA())</f>
        <v>#N/A</v>
      </c>
      <c r="F66" s="341" t="e">
        <f>IF(ISNUMBER(Regressions!F76),ROUND(Regressions!F76, 1), NA())</f>
        <v>#N/A</v>
      </c>
      <c r="G66" s="238" t="e">
        <f>IF(ISNUMBER(Regressions!G76),ROUND(Regressions!G76, 1), NA())</f>
        <v>#N/A</v>
      </c>
      <c r="H66" s="342" t="e">
        <f>IF(ISNUMBER(Regressions!H76),ROUND(Regressions!H76, 1), NA())</f>
        <v>#N/A</v>
      </c>
      <c r="I66" s="239" t="e">
        <f>IF(ISNUMBER(Regressions!I76),ROUND(Regressions!I76, 1), NA())</f>
        <v>#N/A</v>
      </c>
      <c r="J66" s="343" t="e">
        <f>IF(ISNUMBER(Regressions!K76),ROUND(Regressions!K76, 1), NA())</f>
        <v>#N/A</v>
      </c>
      <c r="K66" s="341" t="e">
        <f>IF(ISNUMBER(Regressions!L76),ROUND(Regressions!L76, 1), NA())</f>
        <v>#N/A</v>
      </c>
      <c r="L66" s="240" t="e">
        <f>IF(ISNUMBER(Regressions!M76),ROUND(Regressions!M76, 1), NA())</f>
        <v>#N/A</v>
      </c>
      <c r="M66" s="342" t="e">
        <f>IF(ISNUMBER(Regressions!N76),ROUND(Regressions!N76, 1), NA())</f>
        <v>#N/A</v>
      </c>
      <c r="N66" s="239" t="e">
        <f>IF(ISNUMBER(Regressions!O76),ROUND(Regressions!O76, 1), NA())</f>
        <v>#N/A</v>
      </c>
      <c r="O66" s="343" t="e">
        <f>IF(ISNUMBER(Regressions!Q76),ROUND(Regressions!Q76, 1), NA())</f>
        <v>#N/A</v>
      </c>
      <c r="P66" s="341" t="e">
        <f>IF(ISNUMBER(Regressions!R76),ROUND(Regressions!R76, 1), NA())</f>
        <v>#N/A</v>
      </c>
      <c r="Q66" s="217" t="e">
        <f>IF(ISNUMBER(Regressions!S76),ROUND(Regressions!S76, 1), NA())</f>
        <v>#N/A</v>
      </c>
      <c r="R66" s="342" t="e">
        <f>IF(ISNUMBER(Regressions!T76),ROUND(Regressions!T76, 1), NA())</f>
        <v>#N/A</v>
      </c>
      <c r="S66" s="239" t="e">
        <f>IF(ISNUMBER(Regressions!U76),ROUND(Regressions!U76, 1), NA())</f>
        <v>#N/A</v>
      </c>
    </row>
    <row xmlns:x14ac="http://schemas.microsoft.com/office/spreadsheetml/2009/9/ac" r="67" x14ac:dyDescent="0.2">
      <c r="A67" s="338" t="str">
        <f>IF(ISBLANK(Regressions!A77), " ", Regressions!A77)</f>
        <v>Oman</v>
      </c>
      <c r="B67" s="339">
        <f>IF(ISBLANK(Regressions!B77), " ", Regressions!B77)</f>
        <v>2001</v>
      </c>
      <c r="C67" s="344" t="str">
        <f>IF(ISBLANK(Regressions!C77), " ", Regressions!C77)</f>
        <v>Rural</v>
      </c>
      <c r="D67" s="340">
        <f>IF(ISBLANK(Regressions!D77), " ", Regressions!D77)</f>
        <v>220325.65415313721</v>
      </c>
      <c r="E67" s="216" t="e">
        <f>IF(ISNUMBER(Regressions!E77),ROUND(Regressions!E77, 1), NA())</f>
        <v>#N/A</v>
      </c>
      <c r="F67" s="341" t="e">
        <f>IF(ISNUMBER(Regressions!F77),ROUND(Regressions!F77, 1), NA())</f>
        <v>#N/A</v>
      </c>
      <c r="G67" s="238" t="e">
        <f>IF(ISNUMBER(Regressions!G77),ROUND(Regressions!G77, 1), NA())</f>
        <v>#N/A</v>
      </c>
      <c r="H67" s="342" t="e">
        <f>IF(ISNUMBER(Regressions!H77),ROUND(Regressions!H77, 1), NA())</f>
        <v>#N/A</v>
      </c>
      <c r="I67" s="239" t="e">
        <f>IF(ISNUMBER(Regressions!I77),ROUND(Regressions!I77, 1), NA())</f>
        <v>#N/A</v>
      </c>
      <c r="J67" s="343" t="e">
        <f>IF(ISNUMBER(Regressions!K77),ROUND(Regressions!K77, 1), NA())</f>
        <v>#N/A</v>
      </c>
      <c r="K67" s="341" t="e">
        <f>IF(ISNUMBER(Regressions!L77),ROUND(Regressions!L77, 1), NA())</f>
        <v>#N/A</v>
      </c>
      <c r="L67" s="240" t="e">
        <f>IF(ISNUMBER(Regressions!M77),ROUND(Regressions!M77, 1), NA())</f>
        <v>#N/A</v>
      </c>
      <c r="M67" s="342" t="e">
        <f>IF(ISNUMBER(Regressions!N77),ROUND(Regressions!N77, 1), NA())</f>
        <v>#N/A</v>
      </c>
      <c r="N67" s="239" t="e">
        <f>IF(ISNUMBER(Regressions!O77),ROUND(Regressions!O77, 1), NA())</f>
        <v>#N/A</v>
      </c>
      <c r="O67" s="343" t="e">
        <f>IF(ISNUMBER(Regressions!Q77),ROUND(Regressions!Q77, 1), NA())</f>
        <v>#N/A</v>
      </c>
      <c r="P67" s="341" t="e">
        <f>IF(ISNUMBER(Regressions!R77),ROUND(Regressions!R77, 1), NA())</f>
        <v>#N/A</v>
      </c>
      <c r="Q67" s="217" t="e">
        <f>IF(ISNUMBER(Regressions!S77),ROUND(Regressions!S77, 1), NA())</f>
        <v>#N/A</v>
      </c>
      <c r="R67" s="342" t="e">
        <f>IF(ISNUMBER(Regressions!T77),ROUND(Regressions!T77, 1), NA())</f>
        <v>#N/A</v>
      </c>
      <c r="S67" s="239" t="e">
        <f>IF(ISNUMBER(Regressions!U77),ROUND(Regressions!U77, 1), NA())</f>
        <v>#N/A</v>
      </c>
    </row>
    <row xmlns:x14ac="http://schemas.microsoft.com/office/spreadsheetml/2009/9/ac" r="68" x14ac:dyDescent="0.2">
      <c r="A68" s="338" t="str">
        <f>IF(ISBLANK(Regressions!A78), " ", Regressions!A78)</f>
        <v>Oman</v>
      </c>
      <c r="B68" s="339">
        <f>IF(ISBLANK(Regressions!B78), " ", Regressions!B78)</f>
        <v>2002</v>
      </c>
      <c r="C68" s="344" t="str">
        <f>IF(ISBLANK(Regressions!C78), " ", Regressions!C78)</f>
        <v>Rural</v>
      </c>
      <c r="D68" s="340">
        <f>IF(ISBLANK(Regressions!D78), " ", Regressions!D78)</f>
        <v>222438.80346542361</v>
      </c>
      <c r="E68" s="216" t="e">
        <f>IF(ISNUMBER(Regressions!E78),ROUND(Regressions!E78, 1), NA())</f>
        <v>#N/A</v>
      </c>
      <c r="F68" s="341" t="e">
        <f>IF(ISNUMBER(Regressions!F78),ROUND(Regressions!F78, 1), NA())</f>
        <v>#N/A</v>
      </c>
      <c r="G68" s="238" t="e">
        <f>IF(ISNUMBER(Regressions!G78),ROUND(Regressions!G78, 1), NA())</f>
        <v>#N/A</v>
      </c>
      <c r="H68" s="342" t="e">
        <f>IF(ISNUMBER(Regressions!H78),ROUND(Regressions!H78, 1), NA())</f>
        <v>#N/A</v>
      </c>
      <c r="I68" s="239" t="e">
        <f>IF(ISNUMBER(Regressions!I78),ROUND(Regressions!I78, 1), NA())</f>
        <v>#N/A</v>
      </c>
      <c r="J68" s="343" t="e">
        <f>IF(ISNUMBER(Regressions!K78),ROUND(Regressions!K78, 1), NA())</f>
        <v>#N/A</v>
      </c>
      <c r="K68" s="341" t="e">
        <f>IF(ISNUMBER(Regressions!L78),ROUND(Regressions!L78, 1), NA())</f>
        <v>#N/A</v>
      </c>
      <c r="L68" s="240" t="e">
        <f>IF(ISNUMBER(Regressions!M78),ROUND(Regressions!M78, 1), NA())</f>
        <v>#N/A</v>
      </c>
      <c r="M68" s="342" t="e">
        <f>IF(ISNUMBER(Regressions!N78),ROUND(Regressions!N78, 1), NA())</f>
        <v>#N/A</v>
      </c>
      <c r="N68" s="239" t="e">
        <f>IF(ISNUMBER(Regressions!O78),ROUND(Regressions!O78, 1), NA())</f>
        <v>#N/A</v>
      </c>
      <c r="O68" s="343" t="e">
        <f>IF(ISNUMBER(Regressions!Q78),ROUND(Regressions!Q78, 1), NA())</f>
        <v>#N/A</v>
      </c>
      <c r="P68" s="341" t="e">
        <f>IF(ISNUMBER(Regressions!R78),ROUND(Regressions!R78, 1), NA())</f>
        <v>#N/A</v>
      </c>
      <c r="Q68" s="217" t="e">
        <f>IF(ISNUMBER(Regressions!S78),ROUND(Regressions!S78, 1), NA())</f>
        <v>#N/A</v>
      </c>
      <c r="R68" s="342" t="e">
        <f>IF(ISNUMBER(Regressions!T78),ROUND(Regressions!T78, 1), NA())</f>
        <v>#N/A</v>
      </c>
      <c r="S68" s="239" t="e">
        <f>IF(ISNUMBER(Regressions!U78),ROUND(Regressions!U78, 1), NA())</f>
        <v>#N/A</v>
      </c>
    </row>
    <row xmlns:x14ac="http://schemas.microsoft.com/office/spreadsheetml/2009/9/ac" r="69" x14ac:dyDescent="0.2">
      <c r="A69" s="338" t="str">
        <f>IF(ISBLANK(Regressions!A79), " ", Regressions!A79)</f>
        <v>Oman</v>
      </c>
      <c r="B69" s="339">
        <f>IF(ISBLANK(Regressions!B79), " ", Regressions!B79)</f>
        <v>2003</v>
      </c>
      <c r="C69" s="344" t="str">
        <f>IF(ISBLANK(Regressions!C79), " ", Regressions!C79)</f>
        <v>Rural</v>
      </c>
      <c r="D69" s="340">
        <f>IF(ISBLANK(Regressions!D79), " ", Regressions!D79)</f>
        <v>217162.65518035891</v>
      </c>
      <c r="E69" s="216" t="e">
        <f>IF(ISNUMBER(Regressions!E79),ROUND(Regressions!E79, 1), NA())</f>
        <v>#N/A</v>
      </c>
      <c r="F69" s="341" t="e">
        <f>IF(ISNUMBER(Regressions!F79),ROUND(Regressions!F79, 1), NA())</f>
        <v>#N/A</v>
      </c>
      <c r="G69" s="238" t="e">
        <f>IF(ISNUMBER(Regressions!G79),ROUND(Regressions!G79, 1), NA())</f>
        <v>#N/A</v>
      </c>
      <c r="H69" s="342" t="e">
        <f>IF(ISNUMBER(Regressions!H79),ROUND(Regressions!H79, 1), NA())</f>
        <v>#N/A</v>
      </c>
      <c r="I69" s="239" t="e">
        <f>IF(ISNUMBER(Regressions!I79),ROUND(Regressions!I79, 1), NA())</f>
        <v>#N/A</v>
      </c>
      <c r="J69" s="343" t="e">
        <f>IF(ISNUMBER(Regressions!K79),ROUND(Regressions!K79, 1), NA())</f>
        <v>#N/A</v>
      </c>
      <c r="K69" s="341" t="e">
        <f>IF(ISNUMBER(Regressions!L79),ROUND(Regressions!L79, 1), NA())</f>
        <v>#N/A</v>
      </c>
      <c r="L69" s="240" t="e">
        <f>IF(ISNUMBER(Regressions!M79),ROUND(Regressions!M79, 1), NA())</f>
        <v>#N/A</v>
      </c>
      <c r="M69" s="342" t="e">
        <f>IF(ISNUMBER(Regressions!N79),ROUND(Regressions!N79, 1), NA())</f>
        <v>#N/A</v>
      </c>
      <c r="N69" s="239" t="e">
        <f>IF(ISNUMBER(Regressions!O79),ROUND(Regressions!O79, 1), NA())</f>
        <v>#N/A</v>
      </c>
      <c r="O69" s="343" t="e">
        <f>IF(ISNUMBER(Regressions!Q79),ROUND(Regressions!Q79, 1), NA())</f>
        <v>#N/A</v>
      </c>
      <c r="P69" s="341" t="e">
        <f>IF(ISNUMBER(Regressions!R79),ROUND(Regressions!R79, 1), NA())</f>
        <v>#N/A</v>
      </c>
      <c r="Q69" s="217" t="e">
        <f>IF(ISNUMBER(Regressions!S79),ROUND(Regressions!S79, 1), NA())</f>
        <v>#N/A</v>
      </c>
      <c r="R69" s="342" t="e">
        <f>IF(ISNUMBER(Regressions!T79),ROUND(Regressions!T79, 1), NA())</f>
        <v>#N/A</v>
      </c>
      <c r="S69" s="239" t="e">
        <f>IF(ISNUMBER(Regressions!U79),ROUND(Regressions!U79, 1), NA())</f>
        <v>#N/A</v>
      </c>
    </row>
    <row xmlns:x14ac="http://schemas.microsoft.com/office/spreadsheetml/2009/9/ac" r="70" x14ac:dyDescent="0.2">
      <c r="A70" s="338" t="str">
        <f>IF(ISBLANK(Regressions!A80), " ", Regressions!A80)</f>
        <v>Oman</v>
      </c>
      <c r="B70" s="339">
        <f>IF(ISBLANK(Regressions!B80), " ", Regressions!B80)</f>
        <v>2004</v>
      </c>
      <c r="C70" s="344" t="str">
        <f>IF(ISBLANK(Regressions!C80), " ", Regressions!C80)</f>
        <v>Rural</v>
      </c>
      <c r="D70" s="340">
        <f>IF(ISBLANK(Regressions!D80), " ", Regressions!D80)</f>
        <v>219274.65787239079</v>
      </c>
      <c r="E70" s="216" t="e">
        <f>IF(ISNUMBER(Regressions!E80),ROUND(Regressions!E80, 1), NA())</f>
        <v>#N/A</v>
      </c>
      <c r="F70" s="341" t="e">
        <f>IF(ISNUMBER(Regressions!F80),ROUND(Regressions!F80, 1), NA())</f>
        <v>#N/A</v>
      </c>
      <c r="G70" s="238" t="e">
        <f>IF(ISNUMBER(Regressions!G80),ROUND(Regressions!G80, 1), NA())</f>
        <v>#N/A</v>
      </c>
      <c r="H70" s="342" t="e">
        <f>IF(ISNUMBER(Regressions!H80),ROUND(Regressions!H80, 1), NA())</f>
        <v>#N/A</v>
      </c>
      <c r="I70" s="239" t="e">
        <f>IF(ISNUMBER(Regressions!I80),ROUND(Regressions!I80, 1), NA())</f>
        <v>#N/A</v>
      </c>
      <c r="J70" s="343" t="e">
        <f>IF(ISNUMBER(Regressions!K80),ROUND(Regressions!K80, 1), NA())</f>
        <v>#N/A</v>
      </c>
      <c r="K70" s="341" t="e">
        <f>IF(ISNUMBER(Regressions!L80),ROUND(Regressions!L80, 1), NA())</f>
        <v>#N/A</v>
      </c>
      <c r="L70" s="240" t="e">
        <f>IF(ISNUMBER(Regressions!M80),ROUND(Regressions!M80, 1), NA())</f>
        <v>#N/A</v>
      </c>
      <c r="M70" s="342" t="e">
        <f>IF(ISNUMBER(Regressions!N80),ROUND(Regressions!N80, 1), NA())</f>
        <v>#N/A</v>
      </c>
      <c r="N70" s="239" t="e">
        <f>IF(ISNUMBER(Regressions!O80),ROUND(Regressions!O80, 1), NA())</f>
        <v>#N/A</v>
      </c>
      <c r="O70" s="343" t="e">
        <f>IF(ISNUMBER(Regressions!Q80),ROUND(Regressions!Q80, 1), NA())</f>
        <v>#N/A</v>
      </c>
      <c r="P70" s="341" t="e">
        <f>IF(ISNUMBER(Regressions!R80),ROUND(Regressions!R80, 1), NA())</f>
        <v>#N/A</v>
      </c>
      <c r="Q70" s="217" t="e">
        <f>IF(ISNUMBER(Regressions!S80),ROUND(Regressions!S80, 1), NA())</f>
        <v>#N/A</v>
      </c>
      <c r="R70" s="342" t="e">
        <f>IF(ISNUMBER(Regressions!T80),ROUND(Regressions!T80, 1), NA())</f>
        <v>#N/A</v>
      </c>
      <c r="S70" s="239" t="e">
        <f>IF(ISNUMBER(Regressions!U80),ROUND(Regressions!U80, 1), NA())</f>
        <v>#N/A</v>
      </c>
    </row>
    <row xmlns:x14ac="http://schemas.microsoft.com/office/spreadsheetml/2009/9/ac" r="71" x14ac:dyDescent="0.2">
      <c r="A71" s="338" t="str">
        <f>IF(ISBLANK(Regressions!A81), " ", Regressions!A81)</f>
        <v>Oman</v>
      </c>
      <c r="B71" s="339">
        <f>IF(ISBLANK(Regressions!B81), " ", Regressions!B81)</f>
        <v>2005</v>
      </c>
      <c r="C71" s="344" t="str">
        <f>IF(ISBLANK(Regressions!C81), " ", Regressions!C81)</f>
        <v>Rural</v>
      </c>
      <c r="D71" s="340">
        <f>IF(ISBLANK(Regressions!D81), " ", Regressions!D81)</f>
        <v>212571.32424789431</v>
      </c>
      <c r="E71" s="216" t="e">
        <f>IF(ISNUMBER(Regressions!E81),ROUND(Regressions!E81, 1), NA())</f>
        <v>#N/A</v>
      </c>
      <c r="F71" s="341" t="e">
        <f>IF(ISNUMBER(Regressions!F81),ROUND(Regressions!F81, 1), NA())</f>
        <v>#N/A</v>
      </c>
      <c r="G71" s="238" t="e">
        <f>IF(ISNUMBER(Regressions!G81),ROUND(Regressions!G81, 1), NA())</f>
        <v>#N/A</v>
      </c>
      <c r="H71" s="342" t="e">
        <f>IF(ISNUMBER(Regressions!H81),ROUND(Regressions!H81, 1), NA())</f>
        <v>#N/A</v>
      </c>
      <c r="I71" s="239" t="e">
        <f>IF(ISNUMBER(Regressions!I81),ROUND(Regressions!I81, 1), NA())</f>
        <v>#N/A</v>
      </c>
      <c r="J71" s="343" t="e">
        <f>IF(ISNUMBER(Regressions!K81),ROUND(Regressions!K81, 1), NA())</f>
        <v>#N/A</v>
      </c>
      <c r="K71" s="341" t="e">
        <f>IF(ISNUMBER(Regressions!L81),ROUND(Regressions!L81, 1), NA())</f>
        <v>#N/A</v>
      </c>
      <c r="L71" s="240" t="e">
        <f>IF(ISNUMBER(Regressions!M81),ROUND(Regressions!M81, 1), NA())</f>
        <v>#N/A</v>
      </c>
      <c r="M71" s="342" t="e">
        <f>IF(ISNUMBER(Regressions!N81),ROUND(Regressions!N81, 1), NA())</f>
        <v>#N/A</v>
      </c>
      <c r="N71" s="239" t="e">
        <f>IF(ISNUMBER(Regressions!O81),ROUND(Regressions!O81, 1), NA())</f>
        <v>#N/A</v>
      </c>
      <c r="O71" s="343" t="e">
        <f>IF(ISNUMBER(Regressions!Q81),ROUND(Regressions!Q81, 1), NA())</f>
        <v>#N/A</v>
      </c>
      <c r="P71" s="341" t="e">
        <f>IF(ISNUMBER(Regressions!R81),ROUND(Regressions!R81, 1), NA())</f>
        <v>#N/A</v>
      </c>
      <c r="Q71" s="217" t="e">
        <f>IF(ISNUMBER(Regressions!S81),ROUND(Regressions!S81, 1), NA())</f>
        <v>#N/A</v>
      </c>
      <c r="R71" s="342" t="e">
        <f>IF(ISNUMBER(Regressions!T81),ROUND(Regressions!T81, 1), NA())</f>
        <v>#N/A</v>
      </c>
      <c r="S71" s="239" t="e">
        <f>IF(ISNUMBER(Regressions!U81),ROUND(Regressions!U81, 1), NA())</f>
        <v>#N/A</v>
      </c>
    </row>
    <row xmlns:x14ac="http://schemas.microsoft.com/office/spreadsheetml/2009/9/ac" r="72" x14ac:dyDescent="0.2">
      <c r="A72" s="338" t="str">
        <f>IF(ISBLANK(Regressions!A82), " ", Regressions!A82)</f>
        <v>Oman</v>
      </c>
      <c r="B72" s="339">
        <f>IF(ISBLANK(Regressions!B82), " ", Regressions!B82)</f>
        <v>2006</v>
      </c>
      <c r="C72" s="344" t="str">
        <f>IF(ISBLANK(Regressions!C82), " ", Regressions!C82)</f>
        <v>Rural</v>
      </c>
      <c r="D72" s="340">
        <f>IF(ISBLANK(Regressions!D82), " ", Regressions!D82)</f>
        <v>206242.03402427671</v>
      </c>
      <c r="E72" s="216" t="e">
        <f>IF(ISNUMBER(Regressions!E82),ROUND(Regressions!E82, 1), NA())</f>
        <v>#N/A</v>
      </c>
      <c r="F72" s="341" t="e">
        <f>IF(ISNUMBER(Regressions!F82),ROUND(Regressions!F82, 1), NA())</f>
        <v>#N/A</v>
      </c>
      <c r="G72" s="238" t="e">
        <f>IF(ISNUMBER(Regressions!G82),ROUND(Regressions!G82, 1), NA())</f>
        <v>#N/A</v>
      </c>
      <c r="H72" s="342" t="e">
        <f>IF(ISNUMBER(Regressions!H82),ROUND(Regressions!H82, 1), NA())</f>
        <v>#N/A</v>
      </c>
      <c r="I72" s="239" t="e">
        <f>IF(ISNUMBER(Regressions!I82),ROUND(Regressions!I82, 1), NA())</f>
        <v>#N/A</v>
      </c>
      <c r="J72" s="343" t="e">
        <f>IF(ISNUMBER(Regressions!K82),ROUND(Regressions!K82, 1), NA())</f>
        <v>#N/A</v>
      </c>
      <c r="K72" s="341" t="e">
        <f>IF(ISNUMBER(Regressions!L82),ROUND(Regressions!L82, 1), NA())</f>
        <v>#N/A</v>
      </c>
      <c r="L72" s="240" t="e">
        <f>IF(ISNUMBER(Regressions!M82),ROUND(Regressions!M82, 1), NA())</f>
        <v>#N/A</v>
      </c>
      <c r="M72" s="342" t="e">
        <f>IF(ISNUMBER(Regressions!N82),ROUND(Regressions!N82, 1), NA())</f>
        <v>#N/A</v>
      </c>
      <c r="N72" s="239" t="e">
        <f>IF(ISNUMBER(Regressions!O82),ROUND(Regressions!O82, 1), NA())</f>
        <v>#N/A</v>
      </c>
      <c r="O72" s="343" t="e">
        <f>IF(ISNUMBER(Regressions!Q82),ROUND(Regressions!Q82, 1), NA())</f>
        <v>#N/A</v>
      </c>
      <c r="P72" s="341" t="e">
        <f>IF(ISNUMBER(Regressions!R82),ROUND(Regressions!R82, 1), NA())</f>
        <v>#N/A</v>
      </c>
      <c r="Q72" s="217" t="e">
        <f>IF(ISNUMBER(Regressions!S82),ROUND(Regressions!S82, 1), NA())</f>
        <v>#N/A</v>
      </c>
      <c r="R72" s="342" t="e">
        <f>IF(ISNUMBER(Regressions!T82),ROUND(Regressions!T82, 1), NA())</f>
        <v>#N/A</v>
      </c>
      <c r="S72" s="239" t="e">
        <f>IF(ISNUMBER(Regressions!U82),ROUND(Regressions!U82, 1), NA())</f>
        <v>#N/A</v>
      </c>
    </row>
    <row xmlns:x14ac="http://schemas.microsoft.com/office/spreadsheetml/2009/9/ac" r="73" x14ac:dyDescent="0.2">
      <c r="A73" s="338" t="str">
        <f>IF(ISBLANK(Regressions!A83), " ", Regressions!A83)</f>
        <v>Oman</v>
      </c>
      <c r="B73" s="339">
        <f>IF(ISBLANK(Regressions!B83), " ", Regressions!B83)</f>
        <v>2007</v>
      </c>
      <c r="C73" s="344" t="str">
        <f>IF(ISBLANK(Regressions!C83), " ", Regressions!C83)</f>
        <v>Rural</v>
      </c>
      <c r="D73" s="340">
        <f>IF(ISBLANK(Regressions!D83), " ", Regressions!D83)</f>
        <v>202126.91106788639</v>
      </c>
      <c r="E73" s="216" t="e">
        <f>IF(ISNUMBER(Regressions!E83),ROUND(Regressions!E83, 1), NA())</f>
        <v>#N/A</v>
      </c>
      <c r="F73" s="341" t="e">
        <f>IF(ISNUMBER(Regressions!F83),ROUND(Regressions!F83, 1), NA())</f>
        <v>#N/A</v>
      </c>
      <c r="G73" s="238" t="e">
        <f>IF(ISNUMBER(Regressions!G83),ROUND(Regressions!G83, 1), NA())</f>
        <v>#N/A</v>
      </c>
      <c r="H73" s="342" t="e">
        <f>IF(ISNUMBER(Regressions!H83),ROUND(Regressions!H83, 1), NA())</f>
        <v>#N/A</v>
      </c>
      <c r="I73" s="239" t="e">
        <f>IF(ISNUMBER(Regressions!I83),ROUND(Regressions!I83, 1), NA())</f>
        <v>#N/A</v>
      </c>
      <c r="J73" s="343" t="e">
        <f>IF(ISNUMBER(Regressions!K83),ROUND(Regressions!K83, 1), NA())</f>
        <v>#N/A</v>
      </c>
      <c r="K73" s="341" t="e">
        <f>IF(ISNUMBER(Regressions!L83),ROUND(Regressions!L83, 1), NA())</f>
        <v>#N/A</v>
      </c>
      <c r="L73" s="240" t="e">
        <f>IF(ISNUMBER(Regressions!M83),ROUND(Regressions!M83, 1), NA())</f>
        <v>#N/A</v>
      </c>
      <c r="M73" s="342" t="e">
        <f>IF(ISNUMBER(Regressions!N83),ROUND(Regressions!N83, 1), NA())</f>
        <v>#N/A</v>
      </c>
      <c r="N73" s="239" t="e">
        <f>IF(ISNUMBER(Regressions!O83),ROUND(Regressions!O83, 1), NA())</f>
        <v>#N/A</v>
      </c>
      <c r="O73" s="343" t="e">
        <f>IF(ISNUMBER(Regressions!Q83),ROUND(Regressions!Q83, 1), NA())</f>
        <v>#N/A</v>
      </c>
      <c r="P73" s="341" t="e">
        <f>IF(ISNUMBER(Regressions!R83),ROUND(Regressions!R83, 1), NA())</f>
        <v>#N/A</v>
      </c>
      <c r="Q73" s="217" t="e">
        <f>IF(ISNUMBER(Regressions!S83),ROUND(Regressions!S83, 1), NA())</f>
        <v>#N/A</v>
      </c>
      <c r="R73" s="342" t="e">
        <f>IF(ISNUMBER(Regressions!T83),ROUND(Regressions!T83, 1), NA())</f>
        <v>#N/A</v>
      </c>
      <c r="S73" s="239" t="e">
        <f>IF(ISNUMBER(Regressions!U83),ROUND(Regressions!U83, 1), NA())</f>
        <v>#N/A</v>
      </c>
    </row>
    <row xmlns:x14ac="http://schemas.microsoft.com/office/spreadsheetml/2009/9/ac" r="74" x14ac:dyDescent="0.2">
      <c r="A74" s="338" t="str">
        <f>IF(ISBLANK(Regressions!A84), " ", Regressions!A84)</f>
        <v>Oman</v>
      </c>
      <c r="B74" s="339">
        <f>IF(ISBLANK(Regressions!B84), " ", Regressions!B84)</f>
        <v>2008</v>
      </c>
      <c r="C74" s="344" t="str">
        <f>IF(ISBLANK(Regressions!C84), " ", Regressions!C84)</f>
        <v>Rural</v>
      </c>
      <c r="D74" s="340">
        <f>IF(ISBLANK(Regressions!D84), " ", Regressions!D84)</f>
        <v>198108.10120513919</v>
      </c>
      <c r="E74" s="216" t="e">
        <f>IF(ISNUMBER(Regressions!E84),ROUND(Regressions!E84, 1), NA())</f>
        <v>#N/A</v>
      </c>
      <c r="F74" s="341" t="e">
        <f>IF(ISNUMBER(Regressions!F84),ROUND(Regressions!F84, 1), NA())</f>
        <v>#N/A</v>
      </c>
      <c r="G74" s="238" t="e">
        <f>IF(ISNUMBER(Regressions!G84),ROUND(Regressions!G84, 1), NA())</f>
        <v>#N/A</v>
      </c>
      <c r="H74" s="342" t="e">
        <f>IF(ISNUMBER(Regressions!H84),ROUND(Regressions!H84, 1), NA())</f>
        <v>#N/A</v>
      </c>
      <c r="I74" s="239" t="e">
        <f>IF(ISNUMBER(Regressions!I84),ROUND(Regressions!I84, 1), NA())</f>
        <v>#N/A</v>
      </c>
      <c r="J74" s="343" t="e">
        <f>IF(ISNUMBER(Regressions!K84),ROUND(Regressions!K84, 1), NA())</f>
        <v>#N/A</v>
      </c>
      <c r="K74" s="341" t="e">
        <f>IF(ISNUMBER(Regressions!L84),ROUND(Regressions!L84, 1), NA())</f>
        <v>#N/A</v>
      </c>
      <c r="L74" s="240" t="e">
        <f>IF(ISNUMBER(Regressions!M84),ROUND(Regressions!M84, 1), NA())</f>
        <v>#N/A</v>
      </c>
      <c r="M74" s="342" t="e">
        <f>IF(ISNUMBER(Regressions!N84),ROUND(Regressions!N84, 1), NA())</f>
        <v>#N/A</v>
      </c>
      <c r="N74" s="239" t="e">
        <f>IF(ISNUMBER(Regressions!O84),ROUND(Regressions!O84, 1), NA())</f>
        <v>#N/A</v>
      </c>
      <c r="O74" s="343" t="e">
        <f>IF(ISNUMBER(Regressions!Q84),ROUND(Regressions!Q84, 1), NA())</f>
        <v>#N/A</v>
      </c>
      <c r="P74" s="341" t="e">
        <f>IF(ISNUMBER(Regressions!R84),ROUND(Regressions!R84, 1), NA())</f>
        <v>#N/A</v>
      </c>
      <c r="Q74" s="217" t="e">
        <f>IF(ISNUMBER(Regressions!S84),ROUND(Regressions!S84, 1), NA())</f>
        <v>#N/A</v>
      </c>
      <c r="R74" s="342" t="e">
        <f>IF(ISNUMBER(Regressions!T84),ROUND(Regressions!T84, 1), NA())</f>
        <v>#N/A</v>
      </c>
      <c r="S74" s="239" t="e">
        <f>IF(ISNUMBER(Regressions!U84),ROUND(Regressions!U84, 1), NA())</f>
        <v>#N/A</v>
      </c>
    </row>
    <row xmlns:x14ac="http://schemas.microsoft.com/office/spreadsheetml/2009/9/ac" r="75" x14ac:dyDescent="0.2">
      <c r="A75" s="338" t="str">
        <f>IF(ISBLANK(Regressions!A85), " ", Regressions!A85)</f>
        <v>Oman</v>
      </c>
      <c r="B75" s="339">
        <f>IF(ISBLANK(Regressions!B85), " ", Regressions!B85)</f>
        <v>2009</v>
      </c>
      <c r="C75" s="344" t="str">
        <f>IF(ISBLANK(Regressions!C85), " ", Regressions!C85)</f>
        <v>Rural</v>
      </c>
      <c r="D75" s="340">
        <f>IF(ISBLANK(Regressions!D85), " ", Regressions!D85)</f>
        <v>185206.2244708252</v>
      </c>
      <c r="E75" s="216" t="e">
        <f>IF(ISNUMBER(Regressions!E85),ROUND(Regressions!E85, 1), NA())</f>
        <v>#N/A</v>
      </c>
      <c r="F75" s="341" t="e">
        <f>IF(ISNUMBER(Regressions!F85),ROUND(Regressions!F85, 1), NA())</f>
        <v>#N/A</v>
      </c>
      <c r="G75" s="238" t="e">
        <f>IF(ISNUMBER(Regressions!G85),ROUND(Regressions!G85, 1), NA())</f>
        <v>#N/A</v>
      </c>
      <c r="H75" s="342" t="e">
        <f>IF(ISNUMBER(Regressions!H85),ROUND(Regressions!H85, 1), NA())</f>
        <v>#N/A</v>
      </c>
      <c r="I75" s="239" t="e">
        <f>IF(ISNUMBER(Regressions!I85),ROUND(Regressions!I85, 1), NA())</f>
        <v>#N/A</v>
      </c>
      <c r="J75" s="343" t="e">
        <f>IF(ISNUMBER(Regressions!K85),ROUND(Regressions!K85, 1), NA())</f>
        <v>#N/A</v>
      </c>
      <c r="K75" s="341" t="e">
        <f>IF(ISNUMBER(Regressions!L85),ROUND(Regressions!L85, 1), NA())</f>
        <v>#N/A</v>
      </c>
      <c r="L75" s="240" t="e">
        <f>IF(ISNUMBER(Regressions!M85),ROUND(Regressions!M85, 1), NA())</f>
        <v>#N/A</v>
      </c>
      <c r="M75" s="342" t="e">
        <f>IF(ISNUMBER(Regressions!N85),ROUND(Regressions!N85, 1), NA())</f>
        <v>#N/A</v>
      </c>
      <c r="N75" s="239" t="e">
        <f>IF(ISNUMBER(Regressions!O85),ROUND(Regressions!O85, 1), NA())</f>
        <v>#N/A</v>
      </c>
      <c r="O75" s="343" t="e">
        <f>IF(ISNUMBER(Regressions!Q85),ROUND(Regressions!Q85, 1), NA())</f>
        <v>#N/A</v>
      </c>
      <c r="P75" s="341" t="e">
        <f>IF(ISNUMBER(Regressions!R85),ROUND(Regressions!R85, 1), NA())</f>
        <v>#N/A</v>
      </c>
      <c r="Q75" s="217" t="e">
        <f>IF(ISNUMBER(Regressions!S85),ROUND(Regressions!S85, 1), NA())</f>
        <v>#N/A</v>
      </c>
      <c r="R75" s="342" t="e">
        <f>IF(ISNUMBER(Regressions!T85),ROUND(Regressions!T85, 1), NA())</f>
        <v>#N/A</v>
      </c>
      <c r="S75" s="239" t="e">
        <f>IF(ISNUMBER(Regressions!U85),ROUND(Regressions!U85, 1), NA())</f>
        <v>#N/A</v>
      </c>
    </row>
    <row xmlns:x14ac="http://schemas.microsoft.com/office/spreadsheetml/2009/9/ac" r="76" x14ac:dyDescent="0.2">
      <c r="A76" s="338" t="str">
        <f>IF(ISBLANK(Regressions!A86), " ", Regressions!A86)</f>
        <v>Oman</v>
      </c>
      <c r="B76" s="339">
        <f>IF(ISBLANK(Regressions!B86), " ", Regressions!B86)</f>
        <v>2010</v>
      </c>
      <c r="C76" s="344" t="str">
        <f>IF(ISBLANK(Regressions!C86), " ", Regressions!C86)</f>
        <v>Rural</v>
      </c>
      <c r="D76" s="340">
        <f>IF(ISBLANK(Regressions!D86), " ", Regressions!D86)</f>
        <v>169519.94400596619</v>
      </c>
      <c r="E76" s="216" t="e">
        <f>IF(ISNUMBER(Regressions!E86),ROUND(Regressions!E86, 1), NA())</f>
        <v>#N/A</v>
      </c>
      <c r="F76" s="341" t="e">
        <f>IF(ISNUMBER(Regressions!F86),ROUND(Regressions!F86, 1), NA())</f>
        <v>#N/A</v>
      </c>
      <c r="G76" s="238" t="e">
        <f>IF(ISNUMBER(Regressions!G86),ROUND(Regressions!G86, 1), NA())</f>
        <v>#N/A</v>
      </c>
      <c r="H76" s="342" t="e">
        <f>IF(ISNUMBER(Regressions!H86),ROUND(Regressions!H86, 1), NA())</f>
        <v>#N/A</v>
      </c>
      <c r="I76" s="239" t="e">
        <f>IF(ISNUMBER(Regressions!I86),ROUND(Regressions!I86, 1), NA())</f>
        <v>#N/A</v>
      </c>
      <c r="J76" s="343" t="e">
        <f>IF(ISNUMBER(Regressions!K86),ROUND(Regressions!K86, 1), NA())</f>
        <v>#N/A</v>
      </c>
      <c r="K76" s="341" t="e">
        <f>IF(ISNUMBER(Regressions!L86),ROUND(Regressions!L86, 1), NA())</f>
        <v>#N/A</v>
      </c>
      <c r="L76" s="240" t="e">
        <f>IF(ISNUMBER(Regressions!M86),ROUND(Regressions!M86, 1), NA())</f>
        <v>#N/A</v>
      </c>
      <c r="M76" s="342" t="e">
        <f>IF(ISNUMBER(Regressions!N86),ROUND(Regressions!N86, 1), NA())</f>
        <v>#N/A</v>
      </c>
      <c r="N76" s="239" t="e">
        <f>IF(ISNUMBER(Regressions!O86),ROUND(Regressions!O86, 1), NA())</f>
        <v>#N/A</v>
      </c>
      <c r="O76" s="343" t="e">
        <f>IF(ISNUMBER(Regressions!Q86),ROUND(Regressions!Q86, 1), NA())</f>
        <v>#N/A</v>
      </c>
      <c r="P76" s="341" t="e">
        <f>IF(ISNUMBER(Regressions!R86),ROUND(Regressions!R86, 1), NA())</f>
        <v>#N/A</v>
      </c>
      <c r="Q76" s="217" t="e">
        <f>IF(ISNUMBER(Regressions!S86),ROUND(Regressions!S86, 1), NA())</f>
        <v>#N/A</v>
      </c>
      <c r="R76" s="342" t="e">
        <f>IF(ISNUMBER(Regressions!T86),ROUND(Regressions!T86, 1), NA())</f>
        <v>#N/A</v>
      </c>
      <c r="S76" s="239" t="e">
        <f>IF(ISNUMBER(Regressions!U86),ROUND(Regressions!U86, 1), NA())</f>
        <v>#N/A</v>
      </c>
    </row>
    <row xmlns:x14ac="http://schemas.microsoft.com/office/spreadsheetml/2009/9/ac" r="77" x14ac:dyDescent="0.2">
      <c r="A77" s="338" t="str">
        <f>IF(ISBLANK(Regressions!A87), " ", Regressions!A87)</f>
        <v>Oman</v>
      </c>
      <c r="B77" s="339">
        <f>IF(ISBLANK(Regressions!B87), " ", Regressions!B87)</f>
        <v>2011</v>
      </c>
      <c r="C77" s="344" t="str">
        <f>IF(ISBLANK(Regressions!C87), " ", Regressions!C87)</f>
        <v>Rural</v>
      </c>
      <c r="D77" s="340">
        <f>IF(ISBLANK(Regressions!D87), " ", Regressions!D87)</f>
        <v>152556.22955093379</v>
      </c>
      <c r="E77" s="216" t="e">
        <f>IF(ISNUMBER(Regressions!E87),ROUND(Regressions!E87, 1), NA())</f>
        <v>#N/A</v>
      </c>
      <c r="F77" s="341" t="e">
        <f>IF(ISNUMBER(Regressions!F87),ROUND(Regressions!F87, 1), NA())</f>
        <v>#N/A</v>
      </c>
      <c r="G77" s="238" t="e">
        <f>IF(ISNUMBER(Regressions!G87),ROUND(Regressions!G87, 1), NA())</f>
        <v>#N/A</v>
      </c>
      <c r="H77" s="342" t="e">
        <f>IF(ISNUMBER(Regressions!H87),ROUND(Regressions!H87, 1), NA())</f>
        <v>#N/A</v>
      </c>
      <c r="I77" s="239" t="e">
        <f>IF(ISNUMBER(Regressions!I87),ROUND(Regressions!I87, 1), NA())</f>
        <v>#N/A</v>
      </c>
      <c r="J77" s="343" t="e">
        <f>IF(ISNUMBER(Regressions!K87),ROUND(Regressions!K87, 1), NA())</f>
        <v>#N/A</v>
      </c>
      <c r="K77" s="341" t="e">
        <f>IF(ISNUMBER(Regressions!L87),ROUND(Regressions!L87, 1), NA())</f>
        <v>#N/A</v>
      </c>
      <c r="L77" s="240" t="e">
        <f>IF(ISNUMBER(Regressions!M87),ROUND(Regressions!M87, 1), NA())</f>
        <v>#N/A</v>
      </c>
      <c r="M77" s="342" t="e">
        <f>IF(ISNUMBER(Regressions!N87),ROUND(Regressions!N87, 1), NA())</f>
        <v>#N/A</v>
      </c>
      <c r="N77" s="239" t="e">
        <f>IF(ISNUMBER(Regressions!O87),ROUND(Regressions!O87, 1), NA())</f>
        <v>#N/A</v>
      </c>
      <c r="O77" s="343" t="e">
        <f>IF(ISNUMBER(Regressions!Q87),ROUND(Regressions!Q87, 1), NA())</f>
        <v>#N/A</v>
      </c>
      <c r="P77" s="341" t="e">
        <f>IF(ISNUMBER(Regressions!R87),ROUND(Regressions!R87, 1), NA())</f>
        <v>#N/A</v>
      </c>
      <c r="Q77" s="217" t="e">
        <f>IF(ISNUMBER(Regressions!S87),ROUND(Regressions!S87, 1), NA())</f>
        <v>#N/A</v>
      </c>
      <c r="R77" s="342" t="e">
        <f>IF(ISNUMBER(Regressions!T87),ROUND(Regressions!T87, 1), NA())</f>
        <v>#N/A</v>
      </c>
      <c r="S77" s="239" t="e">
        <f>IF(ISNUMBER(Regressions!U87),ROUND(Regressions!U87, 1), NA())</f>
        <v>#N/A</v>
      </c>
    </row>
    <row xmlns:x14ac="http://schemas.microsoft.com/office/spreadsheetml/2009/9/ac" r="78" x14ac:dyDescent="0.2">
      <c r="A78" s="338" t="str">
        <f>IF(ISBLANK(Regressions!A88), " ", Regressions!A88)</f>
        <v>Oman</v>
      </c>
      <c r="B78" s="339">
        <f>IF(ISBLANK(Regressions!B88), " ", Regressions!B88)</f>
        <v>2012</v>
      </c>
      <c r="C78" s="344" t="str">
        <f>IF(ISBLANK(Regressions!C88), " ", Regressions!C88)</f>
        <v>Rural</v>
      </c>
      <c r="D78" s="340">
        <f>IF(ISBLANK(Regressions!D88), " ", Regressions!D88)</f>
        <v>152941.70441284179</v>
      </c>
      <c r="E78" s="216" t="e">
        <f>IF(ISNUMBER(Regressions!E88),ROUND(Regressions!E88, 1), NA())</f>
        <v>#N/A</v>
      </c>
      <c r="F78" s="341" t="e">
        <f>IF(ISNUMBER(Regressions!F88),ROUND(Regressions!F88, 1), NA())</f>
        <v>#N/A</v>
      </c>
      <c r="G78" s="238" t="e">
        <f>IF(ISNUMBER(Regressions!G88),ROUND(Regressions!G88, 1), NA())</f>
        <v>#N/A</v>
      </c>
      <c r="H78" s="342" t="e">
        <f>IF(ISNUMBER(Regressions!H88),ROUND(Regressions!H88, 1), NA())</f>
        <v>#N/A</v>
      </c>
      <c r="I78" s="239" t="e">
        <f>IF(ISNUMBER(Regressions!I88),ROUND(Regressions!I88, 1), NA())</f>
        <v>#N/A</v>
      </c>
      <c r="J78" s="343" t="e">
        <f>IF(ISNUMBER(Regressions!K88),ROUND(Regressions!K88, 1), NA())</f>
        <v>#N/A</v>
      </c>
      <c r="K78" s="341" t="e">
        <f>IF(ISNUMBER(Regressions!L88),ROUND(Regressions!L88, 1), NA())</f>
        <v>#N/A</v>
      </c>
      <c r="L78" s="240" t="e">
        <f>IF(ISNUMBER(Regressions!M88),ROUND(Regressions!M88, 1), NA())</f>
        <v>#N/A</v>
      </c>
      <c r="M78" s="342" t="e">
        <f>IF(ISNUMBER(Regressions!N88),ROUND(Regressions!N88, 1), NA())</f>
        <v>#N/A</v>
      </c>
      <c r="N78" s="239" t="e">
        <f>IF(ISNUMBER(Regressions!O88),ROUND(Regressions!O88, 1), NA())</f>
        <v>#N/A</v>
      </c>
      <c r="O78" s="343" t="e">
        <f>IF(ISNUMBER(Regressions!Q88),ROUND(Regressions!Q88, 1), NA())</f>
        <v>#N/A</v>
      </c>
      <c r="P78" s="341" t="e">
        <f>IF(ISNUMBER(Regressions!R88),ROUND(Regressions!R88, 1), NA())</f>
        <v>#N/A</v>
      </c>
      <c r="Q78" s="217" t="e">
        <f>IF(ISNUMBER(Regressions!S88),ROUND(Regressions!S88, 1), NA())</f>
        <v>#N/A</v>
      </c>
      <c r="R78" s="342" t="e">
        <f>IF(ISNUMBER(Regressions!T88),ROUND(Regressions!T88, 1), NA())</f>
        <v>#N/A</v>
      </c>
      <c r="S78" s="239" t="e">
        <f>IF(ISNUMBER(Regressions!U88),ROUND(Regressions!U88, 1), NA())</f>
        <v>#N/A</v>
      </c>
    </row>
    <row xmlns:x14ac="http://schemas.microsoft.com/office/spreadsheetml/2009/9/ac" r="79" x14ac:dyDescent="0.2">
      <c r="A79" s="338" t="str">
        <f>IF(ISBLANK(Regressions!A89), " ", Regressions!A89)</f>
        <v>Oman</v>
      </c>
      <c r="B79" s="339">
        <f>IF(ISBLANK(Regressions!B89), " ", Regressions!B89)</f>
        <v>2013</v>
      </c>
      <c r="C79" s="344" t="str">
        <f>IF(ISBLANK(Regressions!C89), " ", Regressions!C89)</f>
        <v>Rural</v>
      </c>
      <c r="D79" s="340">
        <f>IF(ISBLANK(Regressions!D89), " ", Regressions!D89)</f>
        <v>146903.96179595951</v>
      </c>
      <c r="E79" s="216" t="e">
        <f>IF(ISNUMBER(Regressions!E89),ROUND(Regressions!E89, 1), NA())</f>
        <v>#N/A</v>
      </c>
      <c r="F79" s="341" t="e">
        <f>IF(ISNUMBER(Regressions!F89),ROUND(Regressions!F89, 1), NA())</f>
        <v>#N/A</v>
      </c>
      <c r="G79" s="238" t="e">
        <f>IF(ISNUMBER(Regressions!G89),ROUND(Regressions!G89, 1), NA())</f>
        <v>#N/A</v>
      </c>
      <c r="H79" s="342" t="e">
        <f>IF(ISNUMBER(Regressions!H89),ROUND(Regressions!H89, 1), NA())</f>
        <v>#N/A</v>
      </c>
      <c r="I79" s="239" t="e">
        <f>IF(ISNUMBER(Regressions!I89),ROUND(Regressions!I89, 1), NA())</f>
        <v>#N/A</v>
      </c>
      <c r="J79" s="343" t="e">
        <f>IF(ISNUMBER(Regressions!K89),ROUND(Regressions!K89, 1), NA())</f>
        <v>#N/A</v>
      </c>
      <c r="K79" s="341" t="e">
        <f>IF(ISNUMBER(Regressions!L89),ROUND(Regressions!L89, 1), NA())</f>
        <v>#N/A</v>
      </c>
      <c r="L79" s="240" t="e">
        <f>IF(ISNUMBER(Regressions!M89),ROUND(Regressions!M89, 1), NA())</f>
        <v>#N/A</v>
      </c>
      <c r="M79" s="342" t="e">
        <f>IF(ISNUMBER(Regressions!N89),ROUND(Regressions!N89, 1), NA())</f>
        <v>#N/A</v>
      </c>
      <c r="N79" s="239" t="e">
        <f>IF(ISNUMBER(Regressions!O89),ROUND(Regressions!O89, 1), NA())</f>
        <v>#N/A</v>
      </c>
      <c r="O79" s="343" t="e">
        <f>IF(ISNUMBER(Regressions!Q89),ROUND(Regressions!Q89, 1), NA())</f>
        <v>#N/A</v>
      </c>
      <c r="P79" s="341" t="e">
        <f>IF(ISNUMBER(Regressions!R89),ROUND(Regressions!R89, 1), NA())</f>
        <v>#N/A</v>
      </c>
      <c r="Q79" s="217" t="e">
        <f>IF(ISNUMBER(Regressions!S89),ROUND(Regressions!S89, 1), NA())</f>
        <v>#N/A</v>
      </c>
      <c r="R79" s="342" t="e">
        <f>IF(ISNUMBER(Regressions!T89),ROUND(Regressions!T89, 1), NA())</f>
        <v>#N/A</v>
      </c>
      <c r="S79" s="239" t="e">
        <f>IF(ISNUMBER(Regressions!U89),ROUND(Regressions!U89, 1), NA())</f>
        <v>#N/A</v>
      </c>
    </row>
    <row xmlns:x14ac="http://schemas.microsoft.com/office/spreadsheetml/2009/9/ac" r="80" x14ac:dyDescent="0.2">
      <c r="A80" s="338" t="str">
        <f>IF(ISBLANK(Regressions!A90), " ", Regressions!A90)</f>
        <v>Oman</v>
      </c>
      <c r="B80" s="339">
        <f>IF(ISBLANK(Regressions!B90), " ", Regressions!B90)</f>
        <v>2014</v>
      </c>
      <c r="C80" s="344" t="str">
        <f>IF(ISBLANK(Regressions!C90), " ", Regressions!C90)</f>
        <v>Rural</v>
      </c>
      <c r="D80" s="340">
        <f>IF(ISBLANK(Regressions!D90), " ", Regressions!D90)</f>
        <v>145036.4314216614</v>
      </c>
      <c r="E80" s="216" t="e">
        <f>IF(ISNUMBER(Regressions!E90),ROUND(Regressions!E90, 1), NA())</f>
        <v>#N/A</v>
      </c>
      <c r="F80" s="341" t="e">
        <f>IF(ISNUMBER(Regressions!F90),ROUND(Regressions!F90, 1), NA())</f>
        <v>#N/A</v>
      </c>
      <c r="G80" s="238" t="e">
        <f>IF(ISNUMBER(Regressions!G90),ROUND(Regressions!G90, 1), NA())</f>
        <v>#N/A</v>
      </c>
      <c r="H80" s="342" t="e">
        <f>IF(ISNUMBER(Regressions!H90),ROUND(Regressions!H90, 1), NA())</f>
        <v>#N/A</v>
      </c>
      <c r="I80" s="239" t="e">
        <f>IF(ISNUMBER(Regressions!I90),ROUND(Regressions!I90, 1), NA())</f>
        <v>#N/A</v>
      </c>
      <c r="J80" s="343" t="e">
        <f>IF(ISNUMBER(Regressions!K90),ROUND(Regressions!K90, 1), NA())</f>
        <v>#N/A</v>
      </c>
      <c r="K80" s="341" t="e">
        <f>IF(ISNUMBER(Regressions!L90),ROUND(Regressions!L90, 1), NA())</f>
        <v>#N/A</v>
      </c>
      <c r="L80" s="240" t="e">
        <f>IF(ISNUMBER(Regressions!M90),ROUND(Regressions!M90, 1), NA())</f>
        <v>#N/A</v>
      </c>
      <c r="M80" s="342" t="e">
        <f>IF(ISNUMBER(Regressions!N90),ROUND(Regressions!N90, 1), NA())</f>
        <v>#N/A</v>
      </c>
      <c r="N80" s="239" t="e">
        <f>IF(ISNUMBER(Regressions!O90),ROUND(Regressions!O90, 1), NA())</f>
        <v>#N/A</v>
      </c>
      <c r="O80" s="343" t="e">
        <f>IF(ISNUMBER(Regressions!Q90),ROUND(Regressions!Q90, 1), NA())</f>
        <v>#N/A</v>
      </c>
      <c r="P80" s="341" t="e">
        <f>IF(ISNUMBER(Regressions!R90),ROUND(Regressions!R90, 1), NA())</f>
        <v>#N/A</v>
      </c>
      <c r="Q80" s="217" t="e">
        <f>IF(ISNUMBER(Regressions!S90),ROUND(Regressions!S90, 1), NA())</f>
        <v>#N/A</v>
      </c>
      <c r="R80" s="342" t="e">
        <f>IF(ISNUMBER(Regressions!T90),ROUND(Regressions!T90, 1), NA())</f>
        <v>#N/A</v>
      </c>
      <c r="S80" s="239" t="e">
        <f>IF(ISNUMBER(Regressions!U90),ROUND(Regressions!U90, 1), NA())</f>
        <v>#N/A</v>
      </c>
    </row>
    <row xmlns:x14ac="http://schemas.microsoft.com/office/spreadsheetml/2009/9/ac" r="81" x14ac:dyDescent="0.2">
      <c r="A81" s="338" t="str">
        <f>IF(ISBLANK(Regressions!A91), " ", Regressions!A91)</f>
        <v>Oman</v>
      </c>
      <c r="B81" s="339">
        <f>IF(ISBLANK(Regressions!B91), " ", Regressions!B91)</f>
        <v>2015</v>
      </c>
      <c r="C81" s="344" t="str">
        <f>IF(ISBLANK(Regressions!C91), " ", Regressions!C91)</f>
        <v>Rural</v>
      </c>
      <c r="D81" s="340">
        <f>IF(ISBLANK(Regressions!D91), " ", Regressions!D91)</f>
        <v>141280.475559082</v>
      </c>
      <c r="E81" s="216" t="e">
        <f>IF(ISNUMBER(Regressions!E91),ROUND(Regressions!E91, 1), NA())</f>
        <v>#N/A</v>
      </c>
      <c r="F81" s="341" t="e">
        <f>IF(ISNUMBER(Regressions!F91),ROUND(Regressions!F91, 1), NA())</f>
        <v>#N/A</v>
      </c>
      <c r="G81" s="238" t="e">
        <f>IF(ISNUMBER(Regressions!G91),ROUND(Regressions!G91, 1), NA())</f>
        <v>#N/A</v>
      </c>
      <c r="H81" s="342" t="e">
        <f>IF(ISNUMBER(Regressions!H91),ROUND(Regressions!H91, 1), NA())</f>
        <v>#N/A</v>
      </c>
      <c r="I81" s="239" t="e">
        <f>IF(ISNUMBER(Regressions!I91),ROUND(Regressions!I91, 1), NA())</f>
        <v>#N/A</v>
      </c>
      <c r="J81" s="343" t="e">
        <f>IF(ISNUMBER(Regressions!K91),ROUND(Regressions!K91, 1), NA())</f>
        <v>#N/A</v>
      </c>
      <c r="K81" s="341" t="e">
        <f>IF(ISNUMBER(Regressions!L91),ROUND(Regressions!L91, 1), NA())</f>
        <v>#N/A</v>
      </c>
      <c r="L81" s="240" t="e">
        <f>IF(ISNUMBER(Regressions!M91),ROUND(Regressions!M91, 1), NA())</f>
        <v>#N/A</v>
      </c>
      <c r="M81" s="342" t="e">
        <f>IF(ISNUMBER(Regressions!N91),ROUND(Regressions!N91, 1), NA())</f>
        <v>#N/A</v>
      </c>
      <c r="N81" s="239" t="e">
        <f>IF(ISNUMBER(Regressions!O91),ROUND(Regressions!O91, 1), NA())</f>
        <v>#N/A</v>
      </c>
      <c r="O81" s="343" t="e">
        <f>IF(ISNUMBER(Regressions!Q91),ROUND(Regressions!Q91, 1), NA())</f>
        <v>#N/A</v>
      </c>
      <c r="P81" s="341" t="e">
        <f>IF(ISNUMBER(Regressions!R91),ROUND(Regressions!R91, 1), NA())</f>
        <v>#N/A</v>
      </c>
      <c r="Q81" s="217" t="e">
        <f>IF(ISNUMBER(Regressions!S91),ROUND(Regressions!S91, 1), NA())</f>
        <v>#N/A</v>
      </c>
      <c r="R81" s="342" t="e">
        <f>IF(ISNUMBER(Regressions!T91),ROUND(Regressions!T91, 1), NA())</f>
        <v>#N/A</v>
      </c>
      <c r="S81" s="239" t="e">
        <f>IF(ISNUMBER(Regressions!U91),ROUND(Regressions!U91, 1), NA())</f>
        <v>#N/A</v>
      </c>
    </row>
    <row xmlns:x14ac="http://schemas.microsoft.com/office/spreadsheetml/2009/9/ac" r="82" x14ac:dyDescent="0.2">
      <c r="A82" s="338" t="str">
        <f>IF(ISBLANK(Regressions!A92), " ", Regressions!A92)</f>
        <v>Oman</v>
      </c>
      <c r="B82" s="339">
        <f>IF(ISBLANK(Regressions!B92), " ", Regressions!B92)</f>
        <v>2016</v>
      </c>
      <c r="C82" s="344" t="str">
        <f>IF(ISBLANK(Regressions!C92), " ", Regressions!C92)</f>
        <v>Rural</v>
      </c>
      <c r="D82" s="340">
        <f>IF(ISBLANK(Regressions!D92), " ", Regressions!D92)</f>
        <v>137913.65</v>
      </c>
      <c r="E82" s="216" t="e">
        <f>IF(ISNUMBER(Regressions!E92),ROUND(Regressions!E92, 1), NA())</f>
        <v>#N/A</v>
      </c>
      <c r="F82" s="341" t="e">
        <f>IF(ISNUMBER(Regressions!F92),ROUND(Regressions!F92, 1), NA())</f>
        <v>#N/A</v>
      </c>
      <c r="G82" s="238" t="e">
        <f>IF(ISNUMBER(Regressions!G92),ROUND(Regressions!G92, 1), NA())</f>
        <v>#N/A</v>
      </c>
      <c r="H82" s="342" t="e">
        <f>IF(ISNUMBER(Regressions!H92),ROUND(Regressions!H92, 1), NA())</f>
        <v>#N/A</v>
      </c>
      <c r="I82" s="239" t="e">
        <f>IF(ISNUMBER(Regressions!I92),ROUND(Regressions!I92, 1), NA())</f>
        <v>#N/A</v>
      </c>
      <c r="J82" s="343" t="e">
        <f>IF(ISNUMBER(Regressions!K92),ROUND(Regressions!K92, 1), NA())</f>
        <v>#N/A</v>
      </c>
      <c r="K82" s="341" t="e">
        <f>IF(ISNUMBER(Regressions!L92),ROUND(Regressions!L92, 1), NA())</f>
        <v>#N/A</v>
      </c>
      <c r="L82" s="240" t="e">
        <f>IF(ISNUMBER(Regressions!M92),ROUND(Regressions!M92, 1), NA())</f>
        <v>#N/A</v>
      </c>
      <c r="M82" s="342" t="e">
        <f>IF(ISNUMBER(Regressions!N92),ROUND(Regressions!N92, 1), NA())</f>
        <v>#N/A</v>
      </c>
      <c r="N82" s="239" t="e">
        <f>IF(ISNUMBER(Regressions!O92),ROUND(Regressions!O92, 1), NA())</f>
        <v>#N/A</v>
      </c>
      <c r="O82" s="343" t="e">
        <f>IF(ISNUMBER(Regressions!Q92),ROUND(Regressions!Q92, 1), NA())</f>
        <v>#N/A</v>
      </c>
      <c r="P82" s="341" t="e">
        <f>IF(ISNUMBER(Regressions!R92),ROUND(Regressions!R92, 1), NA())</f>
        <v>#N/A</v>
      </c>
      <c r="Q82" s="217" t="e">
        <f>IF(ISNUMBER(Regressions!S92),ROUND(Regressions!S92, 1), NA())</f>
        <v>#N/A</v>
      </c>
      <c r="R82" s="342" t="e">
        <f>IF(ISNUMBER(Regressions!T92),ROUND(Regressions!T92, 1), NA())</f>
        <v>#N/A</v>
      </c>
      <c r="S82" s="239" t="e">
        <f>IF(ISNUMBER(Regressions!U92),ROUND(Regressions!U92, 1), NA())</f>
        <v>#N/A</v>
      </c>
    </row>
    <row xmlns:x14ac="http://schemas.microsoft.com/office/spreadsheetml/2009/9/ac" r="83" x14ac:dyDescent="0.2">
      <c r="A83" s="338" t="str">
        <f>IF(ISBLANK(Regressions!A93), " ", Regressions!A93)</f>
        <v>Oman</v>
      </c>
      <c r="B83" s="339">
        <f>IF(ISBLANK(Regressions!B93), " ", Regressions!B93)</f>
        <v>2017</v>
      </c>
      <c r="C83" s="344" t="str">
        <f>IF(ISBLANK(Regressions!C93), " ", Regressions!C93)</f>
        <v>Rural</v>
      </c>
      <c r="D83" s="340">
        <f>IF(ISBLANK(Regressions!D93), " ", Regressions!D93)</f>
        <v>133696.18265441901</v>
      </c>
      <c r="E83" s="216" t="e">
        <f>IF(ISNUMBER(Regressions!E93),ROUND(Regressions!E93, 1), NA())</f>
        <v>#N/A</v>
      </c>
      <c r="F83" s="341" t="e">
        <f>IF(ISNUMBER(Regressions!F93),ROUND(Regressions!F93, 1), NA())</f>
        <v>#N/A</v>
      </c>
      <c r="G83" s="238" t="e">
        <f>IF(ISNUMBER(Regressions!G93),ROUND(Regressions!G93, 1), NA())</f>
        <v>#N/A</v>
      </c>
      <c r="H83" s="342" t="e">
        <f>IF(ISNUMBER(Regressions!H93),ROUND(Regressions!H93, 1), NA())</f>
        <v>#N/A</v>
      </c>
      <c r="I83" s="239" t="e">
        <f>IF(ISNUMBER(Regressions!I93),ROUND(Regressions!I93, 1), NA())</f>
        <v>#N/A</v>
      </c>
      <c r="J83" s="343" t="e">
        <f>IF(ISNUMBER(Regressions!K93),ROUND(Regressions!K93, 1), NA())</f>
        <v>#N/A</v>
      </c>
      <c r="K83" s="341" t="e">
        <f>IF(ISNUMBER(Regressions!L93),ROUND(Regressions!L93, 1), NA())</f>
        <v>#N/A</v>
      </c>
      <c r="L83" s="240" t="e">
        <f>IF(ISNUMBER(Regressions!M93),ROUND(Regressions!M93, 1), NA())</f>
        <v>#N/A</v>
      </c>
      <c r="M83" s="342" t="e">
        <f>IF(ISNUMBER(Regressions!N93),ROUND(Regressions!N93, 1), NA())</f>
        <v>#N/A</v>
      </c>
      <c r="N83" s="239" t="e">
        <f>IF(ISNUMBER(Regressions!O93),ROUND(Regressions!O93, 1), NA())</f>
        <v>#N/A</v>
      </c>
      <c r="O83" s="343" t="e">
        <f>IF(ISNUMBER(Regressions!Q93),ROUND(Regressions!Q93, 1), NA())</f>
        <v>#N/A</v>
      </c>
      <c r="P83" s="341" t="e">
        <f>IF(ISNUMBER(Regressions!R93),ROUND(Regressions!R93, 1), NA())</f>
        <v>#N/A</v>
      </c>
      <c r="Q83" s="217" t="e">
        <f>IF(ISNUMBER(Regressions!S93),ROUND(Regressions!S93, 1), NA())</f>
        <v>#N/A</v>
      </c>
      <c r="R83" s="342" t="e">
        <f>IF(ISNUMBER(Regressions!T93),ROUND(Regressions!T93, 1), NA())</f>
        <v>#N/A</v>
      </c>
      <c r="S83" s="239" t="e">
        <f>IF(ISNUMBER(Regressions!U93),ROUND(Regressions!U93, 1), NA())</f>
        <v>#N/A</v>
      </c>
    </row>
    <row xmlns:x14ac="http://schemas.microsoft.com/office/spreadsheetml/2009/9/ac" r="84" x14ac:dyDescent="0.2">
      <c r="A84" s="338" t="str">
        <f>IF(ISBLANK(Regressions!A94), " ", Regressions!A94)</f>
        <v>Oman</v>
      </c>
      <c r="B84" s="339">
        <f>IF(ISBLANK(Regressions!B94), " ", Regressions!B94)</f>
        <v>2018</v>
      </c>
      <c r="C84" s="344" t="str">
        <f>IF(ISBLANK(Regressions!C94), " ", Regressions!C94)</f>
        <v>Rural</v>
      </c>
      <c r="D84" s="340">
        <f>IF(ISBLANK(Regressions!D94), " ", Regressions!D94)</f>
        <v>130712.8475756836</v>
      </c>
      <c r="E84" s="216" t="e">
        <f>IF(ISNUMBER(Regressions!E94),ROUND(Regressions!E94, 1), NA())</f>
        <v>#N/A</v>
      </c>
      <c r="F84" s="341" t="e">
        <f>IF(ISNUMBER(Regressions!F94),ROUND(Regressions!F94, 1), NA())</f>
        <v>#N/A</v>
      </c>
      <c r="G84" s="238" t="e">
        <f>IF(ISNUMBER(Regressions!G94),ROUND(Regressions!G94, 1), NA())</f>
        <v>#N/A</v>
      </c>
      <c r="H84" s="342" t="e">
        <f>IF(ISNUMBER(Regressions!H94),ROUND(Regressions!H94, 1), NA())</f>
        <v>#N/A</v>
      </c>
      <c r="I84" s="239" t="e">
        <f>IF(ISNUMBER(Regressions!I94),ROUND(Regressions!I94, 1), NA())</f>
        <v>#N/A</v>
      </c>
      <c r="J84" s="343" t="e">
        <f>IF(ISNUMBER(Regressions!K94),ROUND(Regressions!K94, 1), NA())</f>
        <v>#N/A</v>
      </c>
      <c r="K84" s="341" t="e">
        <f>IF(ISNUMBER(Regressions!L94),ROUND(Regressions!L94, 1), NA())</f>
        <v>#N/A</v>
      </c>
      <c r="L84" s="240" t="e">
        <f>IF(ISNUMBER(Regressions!M94),ROUND(Regressions!M94, 1), NA())</f>
        <v>#N/A</v>
      </c>
      <c r="M84" s="342" t="e">
        <f>IF(ISNUMBER(Regressions!N94),ROUND(Regressions!N94, 1), NA())</f>
        <v>#N/A</v>
      </c>
      <c r="N84" s="239" t="e">
        <f>IF(ISNUMBER(Regressions!O94),ROUND(Regressions!O94, 1), NA())</f>
        <v>#N/A</v>
      </c>
      <c r="O84" s="343" t="e">
        <f>IF(ISNUMBER(Regressions!Q94),ROUND(Regressions!Q94, 1), NA())</f>
        <v>#N/A</v>
      </c>
      <c r="P84" s="341" t="e">
        <f>IF(ISNUMBER(Regressions!R94),ROUND(Regressions!R94, 1), NA())</f>
        <v>#N/A</v>
      </c>
      <c r="Q84" s="217" t="e">
        <f>IF(ISNUMBER(Regressions!S94),ROUND(Regressions!S94, 1), NA())</f>
        <v>#N/A</v>
      </c>
      <c r="R84" s="342" t="e">
        <f>IF(ISNUMBER(Regressions!T94),ROUND(Regressions!T94, 1), NA())</f>
        <v>#N/A</v>
      </c>
      <c r="S84" s="239" t="e">
        <f>IF(ISNUMBER(Regressions!U94),ROUND(Regressions!U94, 1), NA())</f>
        <v>#N/A</v>
      </c>
    </row>
    <row xmlns:x14ac="http://schemas.microsoft.com/office/spreadsheetml/2009/9/ac" r="85" x14ac:dyDescent="0.2">
      <c r="A85" s="338" t="str">
        <f>IF(ISBLANK(Regressions!A95), " ", Regressions!A95)</f>
        <v>Oman</v>
      </c>
      <c r="B85" s="339">
        <f>IF(ISBLANK(Regressions!B95), " ", Regressions!B95)</f>
        <v>2019</v>
      </c>
      <c r="C85" s="344" t="str">
        <f>IF(ISBLANK(Regressions!C95), " ", Regressions!C95)</f>
        <v>Rural</v>
      </c>
      <c r="D85" s="340">
        <f>IF(ISBLANK(Regressions!D95), " ", Regressions!D95)</f>
        <v>129491.78644180299</v>
      </c>
      <c r="E85" s="216" t="e">
        <f>IF(ISNUMBER(Regressions!E95),ROUND(Regressions!E95, 1), NA())</f>
        <v>#N/A</v>
      </c>
      <c r="F85" s="341" t="e">
        <f>IF(ISNUMBER(Regressions!F95),ROUND(Regressions!F95, 1), NA())</f>
        <v>#N/A</v>
      </c>
      <c r="G85" s="238" t="e">
        <f>IF(ISNUMBER(Regressions!G95),ROUND(Regressions!G95, 1), NA())</f>
        <v>#N/A</v>
      </c>
      <c r="H85" s="342" t="e">
        <f>IF(ISNUMBER(Regressions!H95),ROUND(Regressions!H95, 1), NA())</f>
        <v>#N/A</v>
      </c>
      <c r="I85" s="239" t="e">
        <f>IF(ISNUMBER(Regressions!I95),ROUND(Regressions!I95, 1), NA())</f>
        <v>#N/A</v>
      </c>
      <c r="J85" s="343" t="e">
        <f>IF(ISNUMBER(Regressions!K95),ROUND(Regressions!K95, 1), NA())</f>
        <v>#N/A</v>
      </c>
      <c r="K85" s="341" t="e">
        <f>IF(ISNUMBER(Regressions!L95),ROUND(Regressions!L95, 1), NA())</f>
        <v>#N/A</v>
      </c>
      <c r="L85" s="240" t="e">
        <f>IF(ISNUMBER(Regressions!M95),ROUND(Regressions!M95, 1), NA())</f>
        <v>#N/A</v>
      </c>
      <c r="M85" s="342" t="e">
        <f>IF(ISNUMBER(Regressions!N95),ROUND(Regressions!N95, 1), NA())</f>
        <v>#N/A</v>
      </c>
      <c r="N85" s="239" t="e">
        <f>IF(ISNUMBER(Regressions!O95),ROUND(Regressions!O95, 1), NA())</f>
        <v>#N/A</v>
      </c>
      <c r="O85" s="343" t="e">
        <f>IF(ISNUMBER(Regressions!Q95),ROUND(Regressions!Q95, 1), NA())</f>
        <v>#N/A</v>
      </c>
      <c r="P85" s="341" t="e">
        <f>IF(ISNUMBER(Regressions!R95),ROUND(Regressions!R95, 1), NA())</f>
        <v>#N/A</v>
      </c>
      <c r="Q85" s="217" t="e">
        <f>IF(ISNUMBER(Regressions!S95),ROUND(Regressions!S95, 1), NA())</f>
        <v>#N/A</v>
      </c>
      <c r="R85" s="342" t="e">
        <f>IF(ISNUMBER(Regressions!T95),ROUND(Regressions!T95, 1), NA())</f>
        <v>#N/A</v>
      </c>
      <c r="S85" s="239" t="e">
        <f>IF(ISNUMBER(Regressions!U95),ROUND(Regressions!U95, 1), NA())</f>
        <v>#N/A</v>
      </c>
    </row>
    <row xmlns:x14ac="http://schemas.microsoft.com/office/spreadsheetml/2009/9/ac" r="86" x14ac:dyDescent="0.2">
      <c r="A86" s="338" t="str">
        <f>IF(ISBLANK(Regressions!A96), " ", Regressions!A96)</f>
        <v>Oman</v>
      </c>
      <c r="B86" s="339">
        <f>IF(ISBLANK(Regressions!B96), " ", Regressions!B96)</f>
        <v>2020</v>
      </c>
      <c r="C86" s="344" t="str">
        <f>IF(ISBLANK(Regressions!C96), " ", Regressions!C96)</f>
        <v>Rural</v>
      </c>
      <c r="D86" s="340">
        <f>IF(ISBLANK(Regressions!D96), " ", Regressions!D96)</f>
        <v>136735.08431030269</v>
      </c>
      <c r="E86" s="216" t="e">
        <f>IF(ISNUMBER(Regressions!E96),ROUND(Regressions!E96, 1), NA())</f>
        <v>#N/A</v>
      </c>
      <c r="F86" s="341" t="e">
        <f>IF(ISNUMBER(Regressions!F96),ROUND(Regressions!F96, 1), NA())</f>
        <v>#N/A</v>
      </c>
      <c r="G86" s="238" t="e">
        <f>IF(ISNUMBER(Regressions!G96),ROUND(Regressions!G96, 1), NA())</f>
        <v>#N/A</v>
      </c>
      <c r="H86" s="342" t="e">
        <f>IF(ISNUMBER(Regressions!H96),ROUND(Regressions!H96, 1), NA())</f>
        <v>#N/A</v>
      </c>
      <c r="I86" s="239" t="e">
        <f>IF(ISNUMBER(Regressions!I96),ROUND(Regressions!I96, 1), NA())</f>
        <v>#N/A</v>
      </c>
      <c r="J86" s="343" t="e">
        <f>IF(ISNUMBER(Regressions!K96),ROUND(Regressions!K96, 1), NA())</f>
        <v>#N/A</v>
      </c>
      <c r="K86" s="341" t="e">
        <f>IF(ISNUMBER(Regressions!L96),ROUND(Regressions!L96, 1), NA())</f>
        <v>#N/A</v>
      </c>
      <c r="L86" s="240" t="e">
        <f>IF(ISNUMBER(Regressions!M96),ROUND(Regressions!M96, 1), NA())</f>
        <v>#N/A</v>
      </c>
      <c r="M86" s="342" t="e">
        <f>IF(ISNUMBER(Regressions!N96),ROUND(Regressions!N96, 1), NA())</f>
        <v>#N/A</v>
      </c>
      <c r="N86" s="239" t="e">
        <f>IF(ISNUMBER(Regressions!O96),ROUND(Regressions!O96, 1), NA())</f>
        <v>#N/A</v>
      </c>
      <c r="O86" s="343" t="e">
        <f>IF(ISNUMBER(Regressions!Q96),ROUND(Regressions!Q96, 1), NA())</f>
        <v>#N/A</v>
      </c>
      <c r="P86" s="341" t="e">
        <f>IF(ISNUMBER(Regressions!R96),ROUND(Regressions!R96, 1), NA())</f>
        <v>#N/A</v>
      </c>
      <c r="Q86" s="217" t="e">
        <f>IF(ISNUMBER(Regressions!S96),ROUND(Regressions!S96, 1), NA())</f>
        <v>#N/A</v>
      </c>
      <c r="R86" s="342" t="e">
        <f>IF(ISNUMBER(Regressions!T96),ROUND(Regressions!T96, 1), NA())</f>
        <v>#N/A</v>
      </c>
      <c r="S86" s="239" t="e">
        <f>IF(ISNUMBER(Regressions!U96),ROUND(Regressions!U96, 1), NA())</f>
        <v>#N/A</v>
      </c>
    </row>
    <row xmlns:x14ac="http://schemas.microsoft.com/office/spreadsheetml/2009/9/ac" r="87" x14ac:dyDescent="0.2">
      <c r="A87" s="396" t="str">
        <f>IF(ISBLANK(Regressions!A97), " ", Regressions!A97)</f>
        <v>Oman</v>
      </c>
      <c r="B87" s="397">
        <f>IF(ISBLANK(Regressions!B97), " ", Regressions!B97)</f>
        <v>2021</v>
      </c>
      <c r="C87" s="398" t="str">
        <f>IF(ISBLANK(Regressions!C97), " ", Regressions!C97)</f>
        <v>Rural</v>
      </c>
      <c r="D87" s="399">
        <f>IF(ISBLANK(Regressions!D97), " ", Regressions!D97)</f>
        <v>134543.92739044191</v>
      </c>
      <c r="E87" s="402" t="e">
        <f>IF(ISNUMBER(Regressions!E97),ROUND(Regressions!E97, 1), NA())</f>
        <v>#N/A</v>
      </c>
      <c r="F87" s="400" t="e">
        <f>IF(ISNUMBER(Regressions!F97),ROUND(Regressions!F97, 1), NA())</f>
        <v>#N/A</v>
      </c>
      <c r="G87" s="403" t="e">
        <f>IF(ISNUMBER(Regressions!G97),ROUND(Regressions!G97, 1), NA())</f>
        <v>#N/A</v>
      </c>
      <c r="H87" s="401" t="e">
        <f>IF(ISNUMBER(Regressions!H97),ROUND(Regressions!H97, 1), NA())</f>
        <v>#N/A</v>
      </c>
      <c r="I87" s="404" t="e">
        <f>IF(ISNUMBER(Regressions!I97),ROUND(Regressions!I97, 1), NA())</f>
        <v>#N/A</v>
      </c>
      <c r="J87" s="402" t="e">
        <f>IF(ISNUMBER(Regressions!K97),ROUND(Regressions!K97, 1), NA())</f>
        <v>#N/A</v>
      </c>
      <c r="K87" s="400" t="e">
        <f>IF(ISNUMBER(Regressions!L97),ROUND(Regressions!L97, 1), NA())</f>
        <v>#N/A</v>
      </c>
      <c r="L87" s="405" t="e">
        <f>IF(ISNUMBER(Regressions!M97),ROUND(Regressions!M97, 1), NA())</f>
        <v>#N/A</v>
      </c>
      <c r="M87" s="401" t="e">
        <f>IF(ISNUMBER(Regressions!N97),ROUND(Regressions!N97, 1), NA())</f>
        <v>#N/A</v>
      </c>
      <c r="N87" s="404" t="e">
        <f>IF(ISNUMBER(Regressions!O97),ROUND(Regressions!O97, 1), NA())</f>
        <v>#N/A</v>
      </c>
      <c r="O87" s="402" t="e">
        <f>IF(ISNUMBER(Regressions!Q97),ROUND(Regressions!Q97, 1), NA())</f>
        <v>#N/A</v>
      </c>
      <c r="P87" s="400" t="e">
        <f>IF(ISNUMBER(Regressions!R97),ROUND(Regressions!R97, 1), NA())</f>
        <v>#N/A</v>
      </c>
      <c r="Q87" s="406" t="e">
        <f>IF(ISNUMBER(Regressions!S97),ROUND(Regressions!S97, 1), NA())</f>
        <v>#N/A</v>
      </c>
      <c r="R87" s="401" t="e">
        <f>IF(ISNUMBER(Regressions!T97),ROUND(Regressions!T97, 1), NA())</f>
        <v>#N/A</v>
      </c>
      <c r="S87" s="404" t="e">
        <f>IF(ISNUMBER(Regressions!U97),ROUND(Regressions!U97, 1), NA())</f>
        <v>#N/A</v>
      </c>
      <c r="T87" s="395"/>
      <c r="U87" s="395"/>
      <c r="V87" s="395"/>
      <c r="W87" s="395"/>
      <c r="X87" s="395"/>
      <c r="Y87" s="395"/>
      <c r="Z87" s="395"/>
      <c r="AA87" s="395"/>
      <c r="AB87" s="395"/>
      <c r="AC87" s="395"/>
    </row>
    <row xmlns:x14ac="http://schemas.microsoft.com/office/spreadsheetml/2009/9/ac" r="88" x14ac:dyDescent="0.2">
      <c r="A88" s="338" t="str">
        <f>IF(ISBLANK(Regressions!A98), " ", Regressions!A98)</f>
        <v>Oman</v>
      </c>
      <c r="B88" s="339">
        <f>IF(ISBLANK(Regressions!B98), " ", Regressions!B98)</f>
        <v>2022</v>
      </c>
      <c r="C88" s="344" t="str">
        <f>IF(ISBLANK(Regressions!C98), " ", Regressions!C98)</f>
        <v>Rural</v>
      </c>
      <c r="D88" s="340">
        <f>IF(ISBLANK(Regressions!D98), " ", Regressions!D98)</f>
        <v>133356.3175</v>
      </c>
      <c r="E88" s="216" t="e">
        <f>IF(ISNUMBER(Regressions!E98),ROUND(Regressions!E98, 1), NA())</f>
        <v>#N/A</v>
      </c>
      <c r="F88" s="341" t="e">
        <f>IF(ISNUMBER(Regressions!F98),ROUND(Regressions!F98, 1), NA())</f>
        <v>#N/A</v>
      </c>
      <c r="G88" s="238" t="e">
        <f>IF(ISNUMBER(Regressions!G98),ROUND(Regressions!G98, 1), NA())</f>
        <v>#N/A</v>
      </c>
      <c r="H88" s="342" t="e">
        <f>IF(ISNUMBER(Regressions!H98),ROUND(Regressions!H98, 1), NA())</f>
        <v>#N/A</v>
      </c>
      <c r="I88" s="239" t="e">
        <f>IF(ISNUMBER(Regressions!I98),ROUND(Regressions!I98, 1), NA())</f>
        <v>#N/A</v>
      </c>
      <c r="J88" s="343" t="e">
        <f>IF(ISNUMBER(Regressions!K98),ROUND(Regressions!K98, 1), NA())</f>
        <v>#N/A</v>
      </c>
      <c r="K88" s="341" t="e">
        <f>IF(ISNUMBER(Regressions!L98),ROUND(Regressions!L98, 1), NA())</f>
        <v>#N/A</v>
      </c>
      <c r="L88" s="240" t="e">
        <f>IF(ISNUMBER(Regressions!M98),ROUND(Regressions!M98, 1), NA())</f>
        <v>#N/A</v>
      </c>
      <c r="M88" s="342" t="e">
        <f>IF(ISNUMBER(Regressions!N98),ROUND(Regressions!N98, 1), NA())</f>
        <v>#N/A</v>
      </c>
      <c r="N88" s="239" t="e">
        <f>IF(ISNUMBER(Regressions!O98),ROUND(Regressions!O98, 1), NA())</f>
        <v>#N/A</v>
      </c>
      <c r="O88" s="343" t="e">
        <f>IF(ISNUMBER(Regressions!Q98),ROUND(Regressions!Q98, 1), NA())</f>
        <v>#N/A</v>
      </c>
      <c r="P88" s="341" t="e">
        <f>IF(ISNUMBER(Regressions!R98),ROUND(Regressions!R98, 1), NA())</f>
        <v>#N/A</v>
      </c>
      <c r="Q88" s="217" t="e">
        <f>IF(ISNUMBER(Regressions!S98),ROUND(Regressions!S98, 1), NA())</f>
        <v>#N/A</v>
      </c>
      <c r="R88" s="342" t="e">
        <f>IF(ISNUMBER(Regressions!T98),ROUND(Regressions!T98, 1), NA())</f>
        <v>#N/A</v>
      </c>
      <c r="S88" s="239" t="e">
        <f>IF(ISNUMBER(Regressions!U98),ROUND(Regressions!U98, 1), NA())</f>
        <v>#N/A</v>
      </c>
    </row>
    <row xmlns:x14ac="http://schemas.microsoft.com/office/spreadsheetml/2009/9/ac" r="89" x14ac:dyDescent="0.2">
      <c r="A89" s="345" t="str">
        <f>IF(ISBLANK(Regressions!A99), " ", Regressions!A99)</f>
        <v>Oman</v>
      </c>
      <c r="B89" s="346">
        <f>IF(ISBLANK(Regressions!B99), " ", Regressions!B99)</f>
        <v>2023</v>
      </c>
      <c r="C89" s="347" t="str">
        <f>IF(ISBLANK(Regressions!C99), " ", Regressions!C99)</f>
        <v>Rural</v>
      </c>
      <c r="D89" s="348">
        <f>IF(ISBLANK(Regressions!D99), " ", Regressions!D99)</f>
        <v>105749.76208953861</v>
      </c>
      <c r="E89" s="349" t="e">
        <f>IF(ISNUMBER(Regressions!E99),ROUND(Regressions!E99, 1), NA())</f>
        <v>#N/A</v>
      </c>
      <c r="F89" s="350" t="e">
        <f>IF(ISNUMBER(Regressions!F99),ROUND(Regressions!F99, 1), NA())</f>
        <v>#N/A</v>
      </c>
      <c r="G89" s="351" t="e">
        <f>IF(ISNUMBER(Regressions!G99),ROUND(Regressions!G99, 1), NA())</f>
        <v>#N/A</v>
      </c>
      <c r="H89" s="352" t="e">
        <f>IF(ISNUMBER(Regressions!H99),ROUND(Regressions!H99, 1), NA())</f>
        <v>#N/A</v>
      </c>
      <c r="I89" s="353" t="e">
        <f>IF(ISNUMBER(Regressions!I99),ROUND(Regressions!I99, 1), NA())</f>
        <v>#N/A</v>
      </c>
      <c r="J89" s="354" t="e">
        <f>IF(ISNUMBER(Regressions!K99),ROUND(Regressions!K99, 1), NA())</f>
        <v>#N/A</v>
      </c>
      <c r="K89" s="350" t="e">
        <f>IF(ISNUMBER(Regressions!L99),ROUND(Regressions!L99, 1), NA())</f>
        <v>#N/A</v>
      </c>
      <c r="L89" s="355" t="e">
        <f>IF(ISNUMBER(Regressions!M99),ROUND(Regressions!M99, 1), NA())</f>
        <v>#N/A</v>
      </c>
      <c r="M89" s="352" t="e">
        <f>IF(ISNUMBER(Regressions!N99),ROUND(Regressions!N99, 1), NA())</f>
        <v>#N/A</v>
      </c>
      <c r="N89" s="353" t="e">
        <f>IF(ISNUMBER(Regressions!O99),ROUND(Regressions!O99, 1), NA())</f>
        <v>#N/A</v>
      </c>
      <c r="O89" s="354" t="e">
        <f>IF(ISNUMBER(Regressions!Q99),ROUND(Regressions!Q99, 1), NA())</f>
        <v>#N/A</v>
      </c>
      <c r="P89" s="350" t="e">
        <f>IF(ISNUMBER(Regressions!R99),ROUND(Regressions!R99, 1), NA())</f>
        <v>#N/A</v>
      </c>
      <c r="Q89" s="356" t="e">
        <f>IF(ISNUMBER(Regressions!S99),ROUND(Regressions!S99, 1), NA())</f>
        <v>#N/A</v>
      </c>
      <c r="R89" s="352" t="e">
        <f>IF(ISNUMBER(Regressions!T99),ROUND(Regressions!T99, 1), NA())</f>
        <v>#N/A</v>
      </c>
      <c r="S89" s="353" t="e">
        <f>IF(ISNUMBER(Regressions!U99),ROUND(Regressions!U99, 1), NA())</f>
        <v>#N/A</v>
      </c>
    </row>
    <row xmlns:x14ac="http://schemas.microsoft.com/office/spreadsheetml/2009/9/ac" r="90" hidden="true" x14ac:dyDescent="0.2">
      <c r="A90" s="338" t="str">
        <f>IF(ISBLANK(Regressions!A100), " ", Regressions!A100)</f>
        <v>Oman</v>
      </c>
      <c r="B90" s="339">
        <f>IF(ISBLANK(Regressions!B100), " ", Regressions!B100)</f>
        <v>2024</v>
      </c>
      <c r="C90" s="344" t="str">
        <f>IF(ISBLANK(Regressions!C100), " ", Regressions!C100)</f>
        <v>Rural</v>
      </c>
      <c r="D90" s="340" t="str">
        <f>IF(ISBLANK(Regressions!D100), " ", Regressions!D100)</f>
        <v> </v>
      </c>
      <c r="E90" s="216" t="e">
        <f>IF(ISNUMBER(Regressions!E100),ROUND(Regressions!E100, 1), NA())</f>
        <v>#N/A</v>
      </c>
      <c r="F90" s="341" t="e">
        <f>IF(ISNUMBER(Regressions!F100),ROUND(Regressions!F100, 1), NA())</f>
        <v>#N/A</v>
      </c>
      <c r="G90" s="238" t="e">
        <f>IF(ISNUMBER(Regressions!G100),ROUND(Regressions!G100, 1), NA())</f>
        <v>#N/A</v>
      </c>
      <c r="H90" s="342" t="e">
        <f>IF(ISNUMBER(Regressions!H100),ROUND(Regressions!H100, 1), NA())</f>
        <v>#N/A</v>
      </c>
      <c r="I90" s="239" t="e">
        <f>IF(ISNUMBER(Regressions!I100),ROUND(Regressions!I100, 1), NA())</f>
        <v>#N/A</v>
      </c>
      <c r="J90" s="343" t="e">
        <f>IF(ISNUMBER(Regressions!K100),ROUND(Regressions!K100, 1), NA())</f>
        <v>#N/A</v>
      </c>
      <c r="K90" s="341" t="e">
        <f>IF(ISNUMBER(Regressions!L100),ROUND(Regressions!L100, 1), NA())</f>
        <v>#N/A</v>
      </c>
      <c r="L90" s="240" t="e">
        <f>IF(ISNUMBER(Regressions!M100),ROUND(Regressions!M100, 1), NA())</f>
        <v>#N/A</v>
      </c>
      <c r="M90" s="342" t="e">
        <f>IF(ISNUMBER(Regressions!N100),ROUND(Regressions!N100, 1), NA())</f>
        <v>#N/A</v>
      </c>
      <c r="N90" s="239" t="e">
        <f>IF(ISNUMBER(Regressions!O100),ROUND(Regressions!O100, 1), NA())</f>
        <v>#N/A</v>
      </c>
      <c r="O90" s="343" t="e">
        <f>IF(ISNUMBER(Regressions!Q100),ROUND(Regressions!Q100, 1), NA())</f>
        <v>#N/A</v>
      </c>
      <c r="P90" s="341" t="e">
        <f>IF(ISNUMBER(Regressions!R100),ROUND(Regressions!R100, 1), NA())</f>
        <v>#N/A</v>
      </c>
      <c r="Q90" s="217" t="e">
        <f>IF(ISNUMBER(Regressions!S100),ROUND(Regressions!S100, 1), NA())</f>
        <v>#N/A</v>
      </c>
      <c r="R90" s="342" t="e">
        <f>IF(ISNUMBER(Regressions!T100),ROUND(Regressions!T100, 1), NA())</f>
        <v>#N/A</v>
      </c>
      <c r="S90" s="239" t="e">
        <f>IF(ISNUMBER(Regressions!U100),ROUND(Regressions!U100, 1), NA())</f>
        <v>#N/A</v>
      </c>
    </row>
    <row xmlns:x14ac="http://schemas.microsoft.com/office/spreadsheetml/2009/9/ac" r="91" hidden="true" x14ac:dyDescent="0.2">
      <c r="A91" s="338" t="str">
        <f>IF(ISBLANK(Regressions!A101), " ", Regressions!A101)</f>
        <v>Oman</v>
      </c>
      <c r="B91" s="339">
        <f>IF(ISBLANK(Regressions!B101), " ", Regressions!B101)</f>
        <v>2025</v>
      </c>
      <c r="C91" s="344" t="str">
        <f>IF(ISBLANK(Regressions!C101), " ", Regressions!C101)</f>
        <v>Rural</v>
      </c>
      <c r="D91" s="340" t="str">
        <f>IF(ISBLANK(Regressions!D101), " ", Regressions!D101)</f>
        <v> </v>
      </c>
      <c r="E91" s="216" t="e">
        <f>IF(ISNUMBER(Regressions!E101),ROUND(Regressions!E101, 1), NA())</f>
        <v>#N/A</v>
      </c>
      <c r="F91" s="341" t="e">
        <f>IF(ISNUMBER(Regressions!F101),ROUND(Regressions!F101, 1), NA())</f>
        <v>#N/A</v>
      </c>
      <c r="G91" s="238" t="e">
        <f>IF(ISNUMBER(Regressions!G101),ROUND(Regressions!G101, 1), NA())</f>
        <v>#N/A</v>
      </c>
      <c r="H91" s="342" t="e">
        <f>IF(ISNUMBER(Regressions!H101),ROUND(Regressions!H101, 1), NA())</f>
        <v>#N/A</v>
      </c>
      <c r="I91" s="239" t="e">
        <f>IF(ISNUMBER(Regressions!I101),ROUND(Regressions!I101, 1), NA())</f>
        <v>#N/A</v>
      </c>
      <c r="J91" s="343" t="e">
        <f>IF(ISNUMBER(Regressions!K101),ROUND(Regressions!K101, 1), NA())</f>
        <v>#N/A</v>
      </c>
      <c r="K91" s="341" t="e">
        <f>IF(ISNUMBER(Regressions!L101),ROUND(Regressions!L101, 1), NA())</f>
        <v>#N/A</v>
      </c>
      <c r="L91" s="240" t="e">
        <f>IF(ISNUMBER(Regressions!M101),ROUND(Regressions!M101, 1), NA())</f>
        <v>#N/A</v>
      </c>
      <c r="M91" s="342" t="e">
        <f>IF(ISNUMBER(Regressions!N101),ROUND(Regressions!N101, 1), NA())</f>
        <v>#N/A</v>
      </c>
      <c r="N91" s="239" t="e">
        <f>IF(ISNUMBER(Regressions!O101),ROUND(Regressions!O101, 1), NA())</f>
        <v>#N/A</v>
      </c>
      <c r="O91" s="343" t="e">
        <f>IF(ISNUMBER(Regressions!Q101),ROUND(Regressions!Q101, 1), NA())</f>
        <v>#N/A</v>
      </c>
      <c r="P91" s="341" t="e">
        <f>IF(ISNUMBER(Regressions!R101),ROUND(Regressions!R101, 1), NA())</f>
        <v>#N/A</v>
      </c>
      <c r="Q91" s="217" t="e">
        <f>IF(ISNUMBER(Regressions!S101),ROUND(Regressions!S101, 1), NA())</f>
        <v>#N/A</v>
      </c>
      <c r="R91" s="342" t="e">
        <f>IF(ISNUMBER(Regressions!T101),ROUND(Regressions!T101, 1), NA())</f>
        <v>#N/A</v>
      </c>
      <c r="S91" s="239" t="e">
        <f>IF(ISNUMBER(Regressions!U101),ROUND(Regressions!U101, 1), NA())</f>
        <v>#N/A</v>
      </c>
    </row>
    <row xmlns:x14ac="http://schemas.microsoft.com/office/spreadsheetml/2009/9/ac" r="92" hidden="true" x14ac:dyDescent="0.2">
      <c r="A92" s="338" t="str">
        <f>IF(ISBLANK(Regressions!A102), " ", Regressions!A102)</f>
        <v>Oman</v>
      </c>
      <c r="B92" s="339">
        <f>IF(ISBLANK(Regressions!B102), " ", Regressions!B102)</f>
        <v>2026</v>
      </c>
      <c r="C92" s="344" t="str">
        <f>IF(ISBLANK(Regressions!C102), " ", Regressions!C102)</f>
        <v>Rural</v>
      </c>
      <c r="D92" s="340" t="str">
        <f>IF(ISBLANK(Regressions!D102), " ", Regressions!D102)</f>
        <v> </v>
      </c>
      <c r="E92" s="216" t="e">
        <f>IF(ISNUMBER(Regressions!E102),ROUND(Regressions!E102, 1), NA())</f>
        <v>#N/A</v>
      </c>
      <c r="F92" s="341" t="e">
        <f>IF(ISNUMBER(Regressions!F102),ROUND(Regressions!F102, 1), NA())</f>
        <v>#N/A</v>
      </c>
      <c r="G92" s="238" t="e">
        <f>IF(ISNUMBER(Regressions!G102),ROUND(Regressions!G102, 1), NA())</f>
        <v>#N/A</v>
      </c>
      <c r="H92" s="342" t="e">
        <f>IF(ISNUMBER(Regressions!H102),ROUND(Regressions!H102, 1), NA())</f>
        <v>#N/A</v>
      </c>
      <c r="I92" s="239" t="e">
        <f>IF(ISNUMBER(Regressions!I102),ROUND(Regressions!I102, 1), NA())</f>
        <v>#N/A</v>
      </c>
      <c r="J92" s="343" t="e">
        <f>IF(ISNUMBER(Regressions!K102),ROUND(Regressions!K102, 1), NA())</f>
        <v>#N/A</v>
      </c>
      <c r="K92" s="341" t="e">
        <f>IF(ISNUMBER(Regressions!L102),ROUND(Regressions!L102, 1), NA())</f>
        <v>#N/A</v>
      </c>
      <c r="L92" s="240" t="e">
        <f>IF(ISNUMBER(Regressions!M102),ROUND(Regressions!M102, 1), NA())</f>
        <v>#N/A</v>
      </c>
      <c r="M92" s="342" t="e">
        <f>IF(ISNUMBER(Regressions!N102),ROUND(Regressions!N102, 1), NA())</f>
        <v>#N/A</v>
      </c>
      <c r="N92" s="239" t="e">
        <f>IF(ISNUMBER(Regressions!O102),ROUND(Regressions!O102, 1), NA())</f>
        <v>#N/A</v>
      </c>
      <c r="O92" s="343" t="e">
        <f>IF(ISNUMBER(Regressions!Q102),ROUND(Regressions!Q102, 1), NA())</f>
        <v>#N/A</v>
      </c>
      <c r="P92" s="341" t="e">
        <f>IF(ISNUMBER(Regressions!R102),ROUND(Regressions!R102, 1), NA())</f>
        <v>#N/A</v>
      </c>
      <c r="Q92" s="217" t="e">
        <f>IF(ISNUMBER(Regressions!S102),ROUND(Regressions!S102, 1), NA())</f>
        <v>#N/A</v>
      </c>
      <c r="R92" s="342" t="e">
        <f>IF(ISNUMBER(Regressions!T102),ROUND(Regressions!T102, 1), NA())</f>
        <v>#N/A</v>
      </c>
      <c r="S92" s="239" t="e">
        <f>IF(ISNUMBER(Regressions!U102),ROUND(Regressions!U102, 1), NA())</f>
        <v>#N/A</v>
      </c>
    </row>
    <row xmlns:x14ac="http://schemas.microsoft.com/office/spreadsheetml/2009/9/ac" r="93" hidden="true" x14ac:dyDescent="0.2">
      <c r="A93" s="338" t="str">
        <f>IF(ISBLANK(Regressions!A103), " ", Regressions!A103)</f>
        <v>Oman</v>
      </c>
      <c r="B93" s="339">
        <f>IF(ISBLANK(Regressions!B103), " ", Regressions!B103)</f>
        <v>2027</v>
      </c>
      <c r="C93" s="344" t="str">
        <f>IF(ISBLANK(Regressions!C103), " ", Regressions!C103)</f>
        <v>Rural</v>
      </c>
      <c r="D93" s="340" t="str">
        <f>IF(ISBLANK(Regressions!D103), " ", Regressions!D103)</f>
        <v> </v>
      </c>
      <c r="E93" s="216" t="e">
        <f>IF(ISNUMBER(Regressions!E103),ROUND(Regressions!E103, 1), NA())</f>
        <v>#N/A</v>
      </c>
      <c r="F93" s="341" t="e">
        <f>IF(ISNUMBER(Regressions!F103),ROUND(Regressions!F103, 1), NA())</f>
        <v>#N/A</v>
      </c>
      <c r="G93" s="238" t="e">
        <f>IF(ISNUMBER(Regressions!G103),ROUND(Regressions!G103, 1), NA())</f>
        <v>#N/A</v>
      </c>
      <c r="H93" s="342" t="e">
        <f>IF(ISNUMBER(Regressions!H103),ROUND(Regressions!H103, 1), NA())</f>
        <v>#N/A</v>
      </c>
      <c r="I93" s="239" t="e">
        <f>IF(ISNUMBER(Regressions!I103),ROUND(Regressions!I103, 1), NA())</f>
        <v>#N/A</v>
      </c>
      <c r="J93" s="343" t="e">
        <f>IF(ISNUMBER(Regressions!K103),ROUND(Regressions!K103, 1), NA())</f>
        <v>#N/A</v>
      </c>
      <c r="K93" s="341" t="e">
        <f>IF(ISNUMBER(Regressions!L103),ROUND(Regressions!L103, 1), NA())</f>
        <v>#N/A</v>
      </c>
      <c r="L93" s="240" t="e">
        <f>IF(ISNUMBER(Regressions!M103),ROUND(Regressions!M103, 1), NA())</f>
        <v>#N/A</v>
      </c>
      <c r="M93" s="342" t="e">
        <f>IF(ISNUMBER(Regressions!N103),ROUND(Regressions!N103, 1), NA())</f>
        <v>#N/A</v>
      </c>
      <c r="N93" s="239" t="e">
        <f>IF(ISNUMBER(Regressions!O103),ROUND(Regressions!O103, 1), NA())</f>
        <v>#N/A</v>
      </c>
      <c r="O93" s="343" t="e">
        <f>IF(ISNUMBER(Regressions!Q103),ROUND(Regressions!Q103, 1), NA())</f>
        <v>#N/A</v>
      </c>
      <c r="P93" s="341" t="e">
        <f>IF(ISNUMBER(Regressions!R103),ROUND(Regressions!R103, 1), NA())</f>
        <v>#N/A</v>
      </c>
      <c r="Q93" s="217" t="e">
        <f>IF(ISNUMBER(Regressions!S103),ROUND(Regressions!S103, 1), NA())</f>
        <v>#N/A</v>
      </c>
      <c r="R93" s="342" t="e">
        <f>IF(ISNUMBER(Regressions!T103),ROUND(Regressions!T103, 1), NA())</f>
        <v>#N/A</v>
      </c>
      <c r="S93" s="239" t="e">
        <f>IF(ISNUMBER(Regressions!U103),ROUND(Regressions!U103, 1), NA())</f>
        <v>#N/A</v>
      </c>
    </row>
    <row xmlns:x14ac="http://schemas.microsoft.com/office/spreadsheetml/2009/9/ac" r="94" hidden="true" x14ac:dyDescent="0.2">
      <c r="A94" s="338" t="str">
        <f>IF(ISBLANK(Regressions!A104), " ", Regressions!A104)</f>
        <v>Oman</v>
      </c>
      <c r="B94" s="339">
        <f>IF(ISBLANK(Regressions!B104), " ", Regressions!B104)</f>
        <v>2028</v>
      </c>
      <c r="C94" s="344" t="str">
        <f>IF(ISBLANK(Regressions!C104), " ", Regressions!C104)</f>
        <v>Rural</v>
      </c>
      <c r="D94" s="340" t="str">
        <f>IF(ISBLANK(Regressions!D104), " ", Regressions!D104)</f>
        <v> </v>
      </c>
      <c r="E94" s="216" t="e">
        <f>IF(ISNUMBER(Regressions!E104),ROUND(Regressions!E104, 1), NA())</f>
        <v>#N/A</v>
      </c>
      <c r="F94" s="341" t="e">
        <f>IF(ISNUMBER(Regressions!F104),ROUND(Regressions!F104, 1), NA())</f>
        <v>#N/A</v>
      </c>
      <c r="G94" s="238" t="e">
        <f>IF(ISNUMBER(Regressions!G104),ROUND(Regressions!G104, 1), NA())</f>
        <v>#N/A</v>
      </c>
      <c r="H94" s="342" t="e">
        <f>IF(ISNUMBER(Regressions!H104),ROUND(Regressions!H104, 1), NA())</f>
        <v>#N/A</v>
      </c>
      <c r="I94" s="239" t="e">
        <f>IF(ISNUMBER(Regressions!I104),ROUND(Regressions!I104, 1), NA())</f>
        <v>#N/A</v>
      </c>
      <c r="J94" s="343" t="e">
        <f>IF(ISNUMBER(Regressions!K104),ROUND(Regressions!K104, 1), NA())</f>
        <v>#N/A</v>
      </c>
      <c r="K94" s="341" t="e">
        <f>IF(ISNUMBER(Regressions!L104),ROUND(Regressions!L104, 1), NA())</f>
        <v>#N/A</v>
      </c>
      <c r="L94" s="240" t="e">
        <f>IF(ISNUMBER(Regressions!M104),ROUND(Regressions!M104, 1), NA())</f>
        <v>#N/A</v>
      </c>
      <c r="M94" s="342" t="e">
        <f>IF(ISNUMBER(Regressions!N104),ROUND(Regressions!N104, 1), NA())</f>
        <v>#N/A</v>
      </c>
      <c r="N94" s="239" t="e">
        <f>IF(ISNUMBER(Regressions!O104),ROUND(Regressions!O104, 1), NA())</f>
        <v>#N/A</v>
      </c>
      <c r="O94" s="343" t="e">
        <f>IF(ISNUMBER(Regressions!Q104),ROUND(Regressions!Q104, 1), NA())</f>
        <v>#N/A</v>
      </c>
      <c r="P94" s="341" t="e">
        <f>IF(ISNUMBER(Regressions!R104),ROUND(Regressions!R104, 1), NA())</f>
        <v>#N/A</v>
      </c>
      <c r="Q94" s="217" t="e">
        <f>IF(ISNUMBER(Regressions!S104),ROUND(Regressions!S104, 1), NA())</f>
        <v>#N/A</v>
      </c>
      <c r="R94" s="342" t="e">
        <f>IF(ISNUMBER(Regressions!T104),ROUND(Regressions!T104, 1), NA())</f>
        <v>#N/A</v>
      </c>
      <c r="S94" s="239" t="e">
        <f>IF(ISNUMBER(Regressions!U104),ROUND(Regressions!U104, 1), NA())</f>
        <v>#N/A</v>
      </c>
    </row>
    <row xmlns:x14ac="http://schemas.microsoft.com/office/spreadsheetml/2009/9/ac" r="95" hidden="true" x14ac:dyDescent="0.2">
      <c r="A95" s="338" t="str">
        <f>IF(ISBLANK(Regressions!A105), " ", Regressions!A105)</f>
        <v>Oman</v>
      </c>
      <c r="B95" s="339">
        <f>IF(ISBLANK(Regressions!B105), " ", Regressions!B105)</f>
        <v>2029</v>
      </c>
      <c r="C95" s="344" t="str">
        <f>IF(ISBLANK(Regressions!C105), " ", Regressions!C105)</f>
        <v>Rural</v>
      </c>
      <c r="D95" s="340" t="str">
        <f>IF(ISBLANK(Regressions!D105), " ", Regressions!D105)</f>
        <v> </v>
      </c>
      <c r="E95" s="216" t="e">
        <f>IF(ISNUMBER(Regressions!E105),ROUND(Regressions!E105, 1), NA())</f>
        <v>#N/A</v>
      </c>
      <c r="F95" s="341" t="e">
        <f>IF(ISNUMBER(Regressions!F105),ROUND(Regressions!F105, 1), NA())</f>
        <v>#N/A</v>
      </c>
      <c r="G95" s="238" t="e">
        <f>IF(ISNUMBER(Regressions!G105),ROUND(Regressions!G105, 1), NA())</f>
        <v>#N/A</v>
      </c>
      <c r="H95" s="342" t="e">
        <f>IF(ISNUMBER(Regressions!H105),ROUND(Regressions!H105, 1), NA())</f>
        <v>#N/A</v>
      </c>
      <c r="I95" s="239" t="e">
        <f>IF(ISNUMBER(Regressions!I105),ROUND(Regressions!I105, 1), NA())</f>
        <v>#N/A</v>
      </c>
      <c r="J95" s="343" t="e">
        <f>IF(ISNUMBER(Regressions!K105),ROUND(Regressions!K105, 1), NA())</f>
        <v>#N/A</v>
      </c>
      <c r="K95" s="341" t="e">
        <f>IF(ISNUMBER(Regressions!L105),ROUND(Regressions!L105, 1), NA())</f>
        <v>#N/A</v>
      </c>
      <c r="L95" s="240" t="e">
        <f>IF(ISNUMBER(Regressions!M105),ROUND(Regressions!M105, 1), NA())</f>
        <v>#N/A</v>
      </c>
      <c r="M95" s="342" t="e">
        <f>IF(ISNUMBER(Regressions!N105),ROUND(Regressions!N105, 1), NA())</f>
        <v>#N/A</v>
      </c>
      <c r="N95" s="239" t="e">
        <f>IF(ISNUMBER(Regressions!O105),ROUND(Regressions!O105, 1), NA())</f>
        <v>#N/A</v>
      </c>
      <c r="O95" s="343" t="e">
        <f>IF(ISNUMBER(Regressions!Q105),ROUND(Regressions!Q105, 1), NA())</f>
        <v>#N/A</v>
      </c>
      <c r="P95" s="341" t="e">
        <f>IF(ISNUMBER(Regressions!R105),ROUND(Regressions!R105, 1), NA())</f>
        <v>#N/A</v>
      </c>
      <c r="Q95" s="217" t="e">
        <f>IF(ISNUMBER(Regressions!S105),ROUND(Regressions!S105, 1), NA())</f>
        <v>#N/A</v>
      </c>
      <c r="R95" s="342" t="e">
        <f>IF(ISNUMBER(Regressions!T105),ROUND(Regressions!T105, 1), NA())</f>
        <v>#N/A</v>
      </c>
      <c r="S95" s="239" t="e">
        <f>IF(ISNUMBER(Regressions!U105),ROUND(Regressions!U105, 1), NA())</f>
        <v>#N/A</v>
      </c>
    </row>
    <row xmlns:x14ac="http://schemas.microsoft.com/office/spreadsheetml/2009/9/ac" r="96" hidden="true" x14ac:dyDescent="0.2">
      <c r="A96" s="338" t="str">
        <f>IF(ISBLANK(Regressions!A106), " ", Regressions!A106)</f>
        <v>Oman</v>
      </c>
      <c r="B96" s="339">
        <f>IF(ISBLANK(Regressions!B106), " ", Regressions!B106)</f>
        <v>2030</v>
      </c>
      <c r="C96" s="344" t="str">
        <f>IF(ISBLANK(Regressions!C106), " ", Regressions!C106)</f>
        <v>Rural</v>
      </c>
      <c r="D96" s="340" t="str">
        <f>IF(ISBLANK(Regressions!D106), " ", Regressions!D106)</f>
        <v> </v>
      </c>
      <c r="E96" s="216" t="e">
        <f>IF(ISNUMBER(Regressions!E106),ROUND(Regressions!E106, 1), NA())</f>
        <v>#N/A</v>
      </c>
      <c r="F96" s="341" t="e">
        <f>IF(ISNUMBER(Regressions!F106),ROUND(Regressions!F106, 1), NA())</f>
        <v>#N/A</v>
      </c>
      <c r="G96" s="238" t="e">
        <f>IF(ISNUMBER(Regressions!G106),ROUND(Regressions!G106, 1), NA())</f>
        <v>#N/A</v>
      </c>
      <c r="H96" s="342" t="e">
        <f>IF(ISNUMBER(Regressions!H106),ROUND(Regressions!H106, 1), NA())</f>
        <v>#N/A</v>
      </c>
      <c r="I96" s="239" t="e">
        <f>IF(ISNUMBER(Regressions!I106),ROUND(Regressions!I106, 1), NA())</f>
        <v>#N/A</v>
      </c>
      <c r="J96" s="343" t="e">
        <f>IF(ISNUMBER(Regressions!K106),ROUND(Regressions!K106, 1), NA())</f>
        <v>#N/A</v>
      </c>
      <c r="K96" s="341" t="e">
        <f>IF(ISNUMBER(Regressions!L106),ROUND(Regressions!L106, 1), NA())</f>
        <v>#N/A</v>
      </c>
      <c r="L96" s="240" t="e">
        <f>IF(ISNUMBER(Regressions!M106),ROUND(Regressions!M106, 1), NA())</f>
        <v>#N/A</v>
      </c>
      <c r="M96" s="342" t="e">
        <f>IF(ISNUMBER(Regressions!N106),ROUND(Regressions!N106, 1), NA())</f>
        <v>#N/A</v>
      </c>
      <c r="N96" s="239" t="e">
        <f>IF(ISNUMBER(Regressions!O106),ROUND(Regressions!O106, 1), NA())</f>
        <v>#N/A</v>
      </c>
      <c r="O96" s="343" t="e">
        <f>IF(ISNUMBER(Regressions!Q106),ROUND(Regressions!Q106, 1), NA())</f>
        <v>#N/A</v>
      </c>
      <c r="P96" s="341" t="e">
        <f>IF(ISNUMBER(Regressions!R106),ROUND(Regressions!R106, 1), NA())</f>
        <v>#N/A</v>
      </c>
      <c r="Q96" s="217" t="e">
        <f>IF(ISNUMBER(Regressions!S106),ROUND(Regressions!S106, 1), NA())</f>
        <v>#N/A</v>
      </c>
      <c r="R96" s="342" t="e">
        <f>IF(ISNUMBER(Regressions!T106),ROUND(Regressions!T106, 1), NA())</f>
        <v>#N/A</v>
      </c>
      <c r="S96" s="239" t="e">
        <f>IF(ISNUMBER(Regressions!U106),ROUND(Regressions!U106, 1), NA())</f>
        <v>#N/A</v>
      </c>
    </row>
    <row xmlns:x14ac="http://schemas.microsoft.com/office/spreadsheetml/2009/9/ac" r="97" x14ac:dyDescent="0.2">
      <c r="A97" s="338" t="str">
        <f>IF(ISBLANK(Regressions!A107), " ", Regressions!A107)</f>
        <v>Oman</v>
      </c>
      <c r="B97" s="339">
        <f>IF(ISBLANK(Regressions!B107), " ", Regressions!B107)</f>
        <v>2000</v>
      </c>
      <c r="C97" s="344" t="str">
        <f>IF(ISBLANK(Regressions!C107), " ", Regressions!C107)</f>
        <v>Pre-primary</v>
      </c>
      <c r="D97" s="340">
        <f>IF(ISBLANK(Regressions!D107), " ", Regressions!D107)</f>
        <v>115587</v>
      </c>
      <c r="E97" s="216" t="e">
        <f>IF(ISNUMBER(Regressions!E107),ROUND(Regressions!E107, 1), NA())</f>
        <v>#N/A</v>
      </c>
      <c r="F97" s="341" t="e">
        <f>IF(ISNUMBER(Regressions!F107),ROUND(Regressions!F107, 1), NA())</f>
        <v>#N/A</v>
      </c>
      <c r="G97" s="238" t="e">
        <f>IF(ISNUMBER(Regressions!G107),ROUND(Regressions!G107, 1), NA())</f>
        <v>#N/A</v>
      </c>
      <c r="H97" s="342" t="e">
        <f>IF(ISNUMBER(Regressions!H107),ROUND(Regressions!H107, 1), NA())</f>
        <v>#N/A</v>
      </c>
      <c r="I97" s="239" t="e">
        <f>IF(ISNUMBER(Regressions!I107),ROUND(Regressions!I107, 1), NA())</f>
        <v>#N/A</v>
      </c>
      <c r="J97" s="343" t="e">
        <f>IF(ISNUMBER(Regressions!K107),ROUND(Regressions!K107, 1), NA())</f>
        <v>#N/A</v>
      </c>
      <c r="K97" s="341" t="e">
        <f>IF(ISNUMBER(Regressions!L107),ROUND(Regressions!L107, 1), NA())</f>
        <v>#N/A</v>
      </c>
      <c r="L97" s="240" t="e">
        <f>IF(ISNUMBER(Regressions!M107),ROUND(Regressions!M107, 1), NA())</f>
        <v>#N/A</v>
      </c>
      <c r="M97" s="342" t="e">
        <f>IF(ISNUMBER(Regressions!N107),ROUND(Regressions!N107, 1), NA())</f>
        <v>#N/A</v>
      </c>
      <c r="N97" s="239" t="e">
        <f>IF(ISNUMBER(Regressions!O107),ROUND(Regressions!O107, 1), NA())</f>
        <v>#N/A</v>
      </c>
      <c r="O97" s="343" t="e">
        <f>IF(ISNUMBER(Regressions!Q107),ROUND(Regressions!Q107, 1), NA())</f>
        <v>#N/A</v>
      </c>
      <c r="P97" s="341" t="e">
        <f>IF(ISNUMBER(Regressions!R107),ROUND(Regressions!R107, 1), NA())</f>
        <v>#N/A</v>
      </c>
      <c r="Q97" s="217" t="e">
        <f>IF(ISNUMBER(Regressions!S107),ROUND(Regressions!S107, 1), NA())</f>
        <v>#N/A</v>
      </c>
      <c r="R97" s="342" t="e">
        <f>IF(ISNUMBER(Regressions!T107),ROUND(Regressions!T107, 1), NA())</f>
        <v>#N/A</v>
      </c>
      <c r="S97" s="239" t="e">
        <f>IF(ISNUMBER(Regressions!U107),ROUND(Regressions!U107, 1), NA())</f>
        <v>#N/A</v>
      </c>
    </row>
    <row xmlns:x14ac="http://schemas.microsoft.com/office/spreadsheetml/2009/9/ac" r="98" x14ac:dyDescent="0.2">
      <c r="A98" s="338" t="str">
        <f>IF(ISBLANK(Regressions!A108), " ", Regressions!A108)</f>
        <v>Oman</v>
      </c>
      <c r="B98" s="339">
        <f>IF(ISBLANK(Regressions!B108), " ", Regressions!B108)</f>
        <v>2001</v>
      </c>
      <c r="C98" s="344" t="str">
        <f>IF(ISBLANK(Regressions!C108), " ", Regressions!C108)</f>
        <v>Pre-primary</v>
      </c>
      <c r="D98" s="340">
        <f>IF(ISBLANK(Regressions!D108), " ", Regressions!D108)</f>
        <v>116020</v>
      </c>
      <c r="E98" s="216" t="e">
        <f>IF(ISNUMBER(Regressions!E108),ROUND(Regressions!E108, 1), NA())</f>
        <v>#N/A</v>
      </c>
      <c r="F98" s="341" t="e">
        <f>IF(ISNUMBER(Regressions!F108),ROUND(Regressions!F108, 1), NA())</f>
        <v>#N/A</v>
      </c>
      <c r="G98" s="238" t="e">
        <f>IF(ISNUMBER(Regressions!G108),ROUND(Regressions!G108, 1), NA())</f>
        <v>#N/A</v>
      </c>
      <c r="H98" s="342" t="e">
        <f>IF(ISNUMBER(Regressions!H108),ROUND(Regressions!H108, 1), NA())</f>
        <v>#N/A</v>
      </c>
      <c r="I98" s="239" t="e">
        <f>IF(ISNUMBER(Regressions!I108),ROUND(Regressions!I108, 1), NA())</f>
        <v>#N/A</v>
      </c>
      <c r="J98" s="343" t="e">
        <f>IF(ISNUMBER(Regressions!K108),ROUND(Regressions!K108, 1), NA())</f>
        <v>#N/A</v>
      </c>
      <c r="K98" s="341" t="e">
        <f>IF(ISNUMBER(Regressions!L108),ROUND(Regressions!L108, 1), NA())</f>
        <v>#N/A</v>
      </c>
      <c r="L98" s="240" t="e">
        <f>IF(ISNUMBER(Regressions!M108),ROUND(Regressions!M108, 1), NA())</f>
        <v>#N/A</v>
      </c>
      <c r="M98" s="342" t="e">
        <f>IF(ISNUMBER(Regressions!N108),ROUND(Regressions!N108, 1), NA())</f>
        <v>#N/A</v>
      </c>
      <c r="N98" s="239" t="e">
        <f>IF(ISNUMBER(Regressions!O108),ROUND(Regressions!O108, 1), NA())</f>
        <v>#N/A</v>
      </c>
      <c r="O98" s="343" t="e">
        <f>IF(ISNUMBER(Regressions!Q108),ROUND(Regressions!Q108, 1), NA())</f>
        <v>#N/A</v>
      </c>
      <c r="P98" s="341" t="e">
        <f>IF(ISNUMBER(Regressions!R108),ROUND(Regressions!R108, 1), NA())</f>
        <v>#N/A</v>
      </c>
      <c r="Q98" s="217" t="e">
        <f>IF(ISNUMBER(Regressions!S108),ROUND(Regressions!S108, 1), NA())</f>
        <v>#N/A</v>
      </c>
      <c r="R98" s="342" t="e">
        <f>IF(ISNUMBER(Regressions!T108),ROUND(Regressions!T108, 1), NA())</f>
        <v>#N/A</v>
      </c>
      <c r="S98" s="239" t="e">
        <f>IF(ISNUMBER(Regressions!U108),ROUND(Regressions!U108, 1), NA())</f>
        <v>#N/A</v>
      </c>
    </row>
    <row xmlns:x14ac="http://schemas.microsoft.com/office/spreadsheetml/2009/9/ac" r="99" x14ac:dyDescent="0.2">
      <c r="A99" s="338" t="str">
        <f>IF(ISBLANK(Regressions!A109), " ", Regressions!A109)</f>
        <v>Oman</v>
      </c>
      <c r="B99" s="339">
        <f>IF(ISBLANK(Regressions!B109), " ", Regressions!B109)</f>
        <v>2002</v>
      </c>
      <c r="C99" s="344" t="str">
        <f>IF(ISBLANK(Regressions!C109), " ", Regressions!C109)</f>
        <v>Pre-primary</v>
      </c>
      <c r="D99" s="340">
        <f>IF(ISBLANK(Regressions!D109), " ", Regressions!D109)</f>
        <v>116725</v>
      </c>
      <c r="E99" s="216" t="e">
        <f>IF(ISNUMBER(Regressions!E109),ROUND(Regressions!E109, 1), NA())</f>
        <v>#N/A</v>
      </c>
      <c r="F99" s="341" t="e">
        <f>IF(ISNUMBER(Regressions!F109),ROUND(Regressions!F109, 1), NA())</f>
        <v>#N/A</v>
      </c>
      <c r="G99" s="238" t="e">
        <f>IF(ISNUMBER(Regressions!G109),ROUND(Regressions!G109, 1), NA())</f>
        <v>#N/A</v>
      </c>
      <c r="H99" s="342" t="e">
        <f>IF(ISNUMBER(Regressions!H109),ROUND(Regressions!H109, 1), NA())</f>
        <v>#N/A</v>
      </c>
      <c r="I99" s="239" t="e">
        <f>IF(ISNUMBER(Regressions!I109),ROUND(Regressions!I109, 1), NA())</f>
        <v>#N/A</v>
      </c>
      <c r="J99" s="343" t="e">
        <f>IF(ISNUMBER(Regressions!K109),ROUND(Regressions!K109, 1), NA())</f>
        <v>#N/A</v>
      </c>
      <c r="K99" s="341" t="e">
        <f>IF(ISNUMBER(Regressions!L109),ROUND(Regressions!L109, 1), NA())</f>
        <v>#N/A</v>
      </c>
      <c r="L99" s="240" t="e">
        <f>IF(ISNUMBER(Regressions!M109),ROUND(Regressions!M109, 1), NA())</f>
        <v>#N/A</v>
      </c>
      <c r="M99" s="342" t="e">
        <f>IF(ISNUMBER(Regressions!N109),ROUND(Regressions!N109, 1), NA())</f>
        <v>#N/A</v>
      </c>
      <c r="N99" s="239" t="e">
        <f>IF(ISNUMBER(Regressions!O109),ROUND(Regressions!O109, 1), NA())</f>
        <v>#N/A</v>
      </c>
      <c r="O99" s="343" t="e">
        <f>IF(ISNUMBER(Regressions!Q109),ROUND(Regressions!Q109, 1), NA())</f>
        <v>#N/A</v>
      </c>
      <c r="P99" s="341" t="e">
        <f>IF(ISNUMBER(Regressions!R109),ROUND(Regressions!R109, 1), NA())</f>
        <v>#N/A</v>
      </c>
      <c r="Q99" s="217" t="e">
        <f>IF(ISNUMBER(Regressions!S109),ROUND(Regressions!S109, 1), NA())</f>
        <v>#N/A</v>
      </c>
      <c r="R99" s="342" t="e">
        <f>IF(ISNUMBER(Regressions!T109),ROUND(Regressions!T109, 1), NA())</f>
        <v>#N/A</v>
      </c>
      <c r="S99" s="239" t="e">
        <f>IF(ISNUMBER(Regressions!U109),ROUND(Regressions!U109, 1), NA())</f>
        <v>#N/A</v>
      </c>
    </row>
    <row xmlns:x14ac="http://schemas.microsoft.com/office/spreadsheetml/2009/9/ac" r="100" x14ac:dyDescent="0.2">
      <c r="A100" s="338" t="str">
        <f>IF(ISBLANK(Regressions!A110), " ", Regressions!A110)</f>
        <v>Oman</v>
      </c>
      <c r="B100" s="339">
        <f>IF(ISBLANK(Regressions!B110), " ", Regressions!B110)</f>
        <v>2003</v>
      </c>
      <c r="C100" s="344" t="str">
        <f>IF(ISBLANK(Regressions!C110), " ", Regressions!C110)</f>
        <v>Pre-primary</v>
      </c>
      <c r="D100" s="340">
        <f>IF(ISBLANK(Regressions!D110), " ", Regressions!D110)</f>
        <v>102783</v>
      </c>
      <c r="E100" s="216" t="e">
        <f>IF(ISNUMBER(Regressions!E110),ROUND(Regressions!E110, 1), NA())</f>
        <v>#N/A</v>
      </c>
      <c r="F100" s="341" t="e">
        <f>IF(ISNUMBER(Regressions!F110),ROUND(Regressions!F110, 1), NA())</f>
        <v>#N/A</v>
      </c>
      <c r="G100" s="238" t="e">
        <f>IF(ISNUMBER(Regressions!G110),ROUND(Regressions!G110, 1), NA())</f>
        <v>#N/A</v>
      </c>
      <c r="H100" s="342" t="e">
        <f>IF(ISNUMBER(Regressions!H110),ROUND(Regressions!H110, 1), NA())</f>
        <v>#N/A</v>
      </c>
      <c r="I100" s="239" t="e">
        <f>IF(ISNUMBER(Regressions!I110),ROUND(Regressions!I110, 1), NA())</f>
        <v>#N/A</v>
      </c>
      <c r="J100" s="343" t="e">
        <f>IF(ISNUMBER(Regressions!K110),ROUND(Regressions!K110, 1), NA())</f>
        <v>#N/A</v>
      </c>
      <c r="K100" s="341" t="e">
        <f>IF(ISNUMBER(Regressions!L110),ROUND(Regressions!L110, 1), NA())</f>
        <v>#N/A</v>
      </c>
      <c r="L100" s="240" t="e">
        <f>IF(ISNUMBER(Regressions!M110),ROUND(Regressions!M110, 1), NA())</f>
        <v>#N/A</v>
      </c>
      <c r="M100" s="342" t="e">
        <f>IF(ISNUMBER(Regressions!N110),ROUND(Regressions!N110, 1), NA())</f>
        <v>#N/A</v>
      </c>
      <c r="N100" s="239" t="e">
        <f>IF(ISNUMBER(Regressions!O110),ROUND(Regressions!O110, 1), NA())</f>
        <v>#N/A</v>
      </c>
      <c r="O100" s="343" t="e">
        <f>IF(ISNUMBER(Regressions!Q110),ROUND(Regressions!Q110, 1), NA())</f>
        <v>#N/A</v>
      </c>
      <c r="P100" s="341" t="e">
        <f>IF(ISNUMBER(Regressions!R110),ROUND(Regressions!R110, 1), NA())</f>
        <v>#N/A</v>
      </c>
      <c r="Q100" s="217" t="e">
        <f>IF(ISNUMBER(Regressions!S110),ROUND(Regressions!S110, 1), NA())</f>
        <v>#N/A</v>
      </c>
      <c r="R100" s="342" t="e">
        <f>IF(ISNUMBER(Regressions!T110),ROUND(Regressions!T110, 1), NA())</f>
        <v>#N/A</v>
      </c>
      <c r="S100" s="239" t="e">
        <f>IF(ISNUMBER(Regressions!U110),ROUND(Regressions!U110, 1), NA())</f>
        <v>#N/A</v>
      </c>
    </row>
    <row xmlns:x14ac="http://schemas.microsoft.com/office/spreadsheetml/2009/9/ac" r="101" x14ac:dyDescent="0.2">
      <c r="A101" s="338" t="str">
        <f>IF(ISBLANK(Regressions!A111), " ", Regressions!A111)</f>
        <v>Oman</v>
      </c>
      <c r="B101" s="339">
        <f>IF(ISBLANK(Regressions!B111), " ", Regressions!B111)</f>
        <v>2004</v>
      </c>
      <c r="C101" s="344" t="str">
        <f>IF(ISBLANK(Regressions!C111), " ", Regressions!C111)</f>
        <v>Pre-primary</v>
      </c>
      <c r="D101" s="340">
        <f>IF(ISBLANK(Regressions!D111), " ", Regressions!D111)</f>
        <v>104367</v>
      </c>
      <c r="E101" s="216" t="e">
        <f>IF(ISNUMBER(Regressions!E111),ROUND(Regressions!E111, 1), NA())</f>
        <v>#N/A</v>
      </c>
      <c r="F101" s="341" t="e">
        <f>IF(ISNUMBER(Regressions!F111),ROUND(Regressions!F111, 1), NA())</f>
        <v>#N/A</v>
      </c>
      <c r="G101" s="238" t="e">
        <f>IF(ISNUMBER(Regressions!G111),ROUND(Regressions!G111, 1), NA())</f>
        <v>#N/A</v>
      </c>
      <c r="H101" s="342" t="e">
        <f>IF(ISNUMBER(Regressions!H111),ROUND(Regressions!H111, 1), NA())</f>
        <v>#N/A</v>
      </c>
      <c r="I101" s="239" t="e">
        <f>IF(ISNUMBER(Regressions!I111),ROUND(Regressions!I111, 1), NA())</f>
        <v>#N/A</v>
      </c>
      <c r="J101" s="343" t="e">
        <f>IF(ISNUMBER(Regressions!K111),ROUND(Regressions!K111, 1), NA())</f>
        <v>#N/A</v>
      </c>
      <c r="K101" s="341" t="e">
        <f>IF(ISNUMBER(Regressions!L111),ROUND(Regressions!L111, 1), NA())</f>
        <v>#N/A</v>
      </c>
      <c r="L101" s="240" t="e">
        <f>IF(ISNUMBER(Regressions!M111),ROUND(Regressions!M111, 1), NA())</f>
        <v>#N/A</v>
      </c>
      <c r="M101" s="342" t="e">
        <f>IF(ISNUMBER(Regressions!N111),ROUND(Regressions!N111, 1), NA())</f>
        <v>#N/A</v>
      </c>
      <c r="N101" s="239" t="e">
        <f>IF(ISNUMBER(Regressions!O111),ROUND(Regressions!O111, 1), NA())</f>
        <v>#N/A</v>
      </c>
      <c r="O101" s="343" t="e">
        <f>IF(ISNUMBER(Regressions!Q111),ROUND(Regressions!Q111, 1), NA())</f>
        <v>#N/A</v>
      </c>
      <c r="P101" s="341" t="e">
        <f>IF(ISNUMBER(Regressions!R111),ROUND(Regressions!R111, 1), NA())</f>
        <v>#N/A</v>
      </c>
      <c r="Q101" s="217" t="e">
        <f>IF(ISNUMBER(Regressions!S111),ROUND(Regressions!S111, 1), NA())</f>
        <v>#N/A</v>
      </c>
      <c r="R101" s="342" t="e">
        <f>IF(ISNUMBER(Regressions!T111),ROUND(Regressions!T111, 1), NA())</f>
        <v>#N/A</v>
      </c>
      <c r="S101" s="239" t="e">
        <f>IF(ISNUMBER(Regressions!U111),ROUND(Regressions!U111, 1), NA())</f>
        <v>#N/A</v>
      </c>
    </row>
    <row xmlns:x14ac="http://schemas.microsoft.com/office/spreadsheetml/2009/9/ac" r="102" x14ac:dyDescent="0.2">
      <c r="A102" s="338" t="str">
        <f>IF(ISBLANK(Regressions!A112), " ", Regressions!A112)</f>
        <v>Oman</v>
      </c>
      <c r="B102" s="339">
        <f>IF(ISBLANK(Regressions!B112), " ", Regressions!B112)</f>
        <v>2005</v>
      </c>
      <c r="C102" s="344" t="str">
        <f>IF(ISBLANK(Regressions!C112), " ", Regressions!C112)</f>
        <v>Pre-primary</v>
      </c>
      <c r="D102" s="340">
        <f>IF(ISBLANK(Regressions!D112), " ", Regressions!D112)</f>
        <v>103291</v>
      </c>
      <c r="E102" s="216" t="e">
        <f>IF(ISNUMBER(Regressions!E112),ROUND(Regressions!E112, 1), NA())</f>
        <v>#N/A</v>
      </c>
      <c r="F102" s="341" t="e">
        <f>IF(ISNUMBER(Regressions!F112),ROUND(Regressions!F112, 1), NA())</f>
        <v>#N/A</v>
      </c>
      <c r="G102" s="238" t="e">
        <f>IF(ISNUMBER(Regressions!G112),ROUND(Regressions!G112, 1), NA())</f>
        <v>#N/A</v>
      </c>
      <c r="H102" s="342" t="e">
        <f>IF(ISNUMBER(Regressions!H112),ROUND(Regressions!H112, 1), NA())</f>
        <v>#N/A</v>
      </c>
      <c r="I102" s="239" t="e">
        <f>IF(ISNUMBER(Regressions!I112),ROUND(Regressions!I112, 1), NA())</f>
        <v>#N/A</v>
      </c>
      <c r="J102" s="343" t="e">
        <f>IF(ISNUMBER(Regressions!K112),ROUND(Regressions!K112, 1), NA())</f>
        <v>#N/A</v>
      </c>
      <c r="K102" s="341" t="e">
        <f>IF(ISNUMBER(Regressions!L112),ROUND(Regressions!L112, 1), NA())</f>
        <v>#N/A</v>
      </c>
      <c r="L102" s="240" t="e">
        <f>IF(ISNUMBER(Regressions!M112),ROUND(Regressions!M112, 1), NA())</f>
        <v>#N/A</v>
      </c>
      <c r="M102" s="342" t="e">
        <f>IF(ISNUMBER(Regressions!N112),ROUND(Regressions!N112, 1), NA())</f>
        <v>#N/A</v>
      </c>
      <c r="N102" s="239" t="e">
        <f>IF(ISNUMBER(Regressions!O112),ROUND(Regressions!O112, 1), NA())</f>
        <v>#N/A</v>
      </c>
      <c r="O102" s="343" t="e">
        <f>IF(ISNUMBER(Regressions!Q112),ROUND(Regressions!Q112, 1), NA())</f>
        <v>#N/A</v>
      </c>
      <c r="P102" s="341" t="e">
        <f>IF(ISNUMBER(Regressions!R112),ROUND(Regressions!R112, 1), NA())</f>
        <v>#N/A</v>
      </c>
      <c r="Q102" s="217" t="e">
        <f>IF(ISNUMBER(Regressions!S112),ROUND(Regressions!S112, 1), NA())</f>
        <v>#N/A</v>
      </c>
      <c r="R102" s="342" t="e">
        <f>IF(ISNUMBER(Regressions!T112),ROUND(Regressions!T112, 1), NA())</f>
        <v>#N/A</v>
      </c>
      <c r="S102" s="239" t="e">
        <f>IF(ISNUMBER(Regressions!U112),ROUND(Regressions!U112, 1), NA())</f>
        <v>#N/A</v>
      </c>
    </row>
    <row xmlns:x14ac="http://schemas.microsoft.com/office/spreadsheetml/2009/9/ac" r="103" x14ac:dyDescent="0.2">
      <c r="A103" s="338" t="str">
        <f>IF(ISBLANK(Regressions!A113), " ", Regressions!A113)</f>
        <v>Oman</v>
      </c>
      <c r="B103" s="339">
        <f>IF(ISBLANK(Regressions!B113), " ", Regressions!B113)</f>
        <v>2006</v>
      </c>
      <c r="C103" s="344" t="str">
        <f>IF(ISBLANK(Regressions!C113), " ", Regressions!C113)</f>
        <v>Pre-primary</v>
      </c>
      <c r="D103" s="340">
        <f>IF(ISBLANK(Regressions!D113), " ", Regressions!D113)</f>
        <v>103139</v>
      </c>
      <c r="E103" s="216" t="e">
        <f>IF(ISNUMBER(Regressions!E113),ROUND(Regressions!E113, 1), NA())</f>
        <v>#N/A</v>
      </c>
      <c r="F103" s="341" t="e">
        <f>IF(ISNUMBER(Regressions!F113),ROUND(Regressions!F113, 1), NA())</f>
        <v>#N/A</v>
      </c>
      <c r="G103" s="238" t="e">
        <f>IF(ISNUMBER(Regressions!G113),ROUND(Regressions!G113, 1), NA())</f>
        <v>#N/A</v>
      </c>
      <c r="H103" s="342" t="e">
        <f>IF(ISNUMBER(Regressions!H113),ROUND(Regressions!H113, 1), NA())</f>
        <v>#N/A</v>
      </c>
      <c r="I103" s="239" t="e">
        <f>IF(ISNUMBER(Regressions!I113),ROUND(Regressions!I113, 1), NA())</f>
        <v>#N/A</v>
      </c>
      <c r="J103" s="343" t="e">
        <f>IF(ISNUMBER(Regressions!K113),ROUND(Regressions!K113, 1), NA())</f>
        <v>#N/A</v>
      </c>
      <c r="K103" s="341" t="e">
        <f>IF(ISNUMBER(Regressions!L113),ROUND(Regressions!L113, 1), NA())</f>
        <v>#N/A</v>
      </c>
      <c r="L103" s="240" t="e">
        <f>IF(ISNUMBER(Regressions!M113),ROUND(Regressions!M113, 1), NA())</f>
        <v>#N/A</v>
      </c>
      <c r="M103" s="342" t="e">
        <f>IF(ISNUMBER(Regressions!N113),ROUND(Regressions!N113, 1), NA())</f>
        <v>#N/A</v>
      </c>
      <c r="N103" s="239" t="e">
        <f>IF(ISNUMBER(Regressions!O113),ROUND(Regressions!O113, 1), NA())</f>
        <v>#N/A</v>
      </c>
      <c r="O103" s="343" t="e">
        <f>IF(ISNUMBER(Regressions!Q113),ROUND(Regressions!Q113, 1), NA())</f>
        <v>#N/A</v>
      </c>
      <c r="P103" s="341" t="e">
        <f>IF(ISNUMBER(Regressions!R113),ROUND(Regressions!R113, 1), NA())</f>
        <v>#N/A</v>
      </c>
      <c r="Q103" s="217" t="e">
        <f>IF(ISNUMBER(Regressions!S113),ROUND(Regressions!S113, 1), NA())</f>
        <v>#N/A</v>
      </c>
      <c r="R103" s="342" t="e">
        <f>IF(ISNUMBER(Regressions!T113),ROUND(Regressions!T113, 1), NA())</f>
        <v>#N/A</v>
      </c>
      <c r="S103" s="239" t="e">
        <f>IF(ISNUMBER(Regressions!U113),ROUND(Regressions!U113, 1), NA())</f>
        <v>#N/A</v>
      </c>
    </row>
    <row xmlns:x14ac="http://schemas.microsoft.com/office/spreadsheetml/2009/9/ac" r="104" x14ac:dyDescent="0.2">
      <c r="A104" s="338" t="str">
        <f>IF(ISBLANK(Regressions!A114), " ", Regressions!A114)</f>
        <v>Oman</v>
      </c>
      <c r="B104" s="339">
        <f>IF(ISBLANK(Regressions!B114), " ", Regressions!B114)</f>
        <v>2007</v>
      </c>
      <c r="C104" s="344" t="str">
        <f>IF(ISBLANK(Regressions!C114), " ", Regressions!C114)</f>
        <v>Pre-primary</v>
      </c>
      <c r="D104" s="340">
        <f>IF(ISBLANK(Regressions!D114), " ", Regressions!D114)</f>
        <v>105081</v>
      </c>
      <c r="E104" s="216" t="e">
        <f>IF(ISNUMBER(Regressions!E114),ROUND(Regressions!E114, 1), NA())</f>
        <v>#N/A</v>
      </c>
      <c r="F104" s="341" t="e">
        <f>IF(ISNUMBER(Regressions!F114),ROUND(Regressions!F114, 1), NA())</f>
        <v>#N/A</v>
      </c>
      <c r="G104" s="238" t="e">
        <f>IF(ISNUMBER(Regressions!G114),ROUND(Regressions!G114, 1), NA())</f>
        <v>#N/A</v>
      </c>
      <c r="H104" s="342" t="e">
        <f>IF(ISNUMBER(Regressions!H114),ROUND(Regressions!H114, 1), NA())</f>
        <v>#N/A</v>
      </c>
      <c r="I104" s="239" t="e">
        <f>IF(ISNUMBER(Regressions!I114),ROUND(Regressions!I114, 1), NA())</f>
        <v>#N/A</v>
      </c>
      <c r="J104" s="343" t="e">
        <f>IF(ISNUMBER(Regressions!K114),ROUND(Regressions!K114, 1), NA())</f>
        <v>#N/A</v>
      </c>
      <c r="K104" s="341" t="e">
        <f>IF(ISNUMBER(Regressions!L114),ROUND(Regressions!L114, 1), NA())</f>
        <v>#N/A</v>
      </c>
      <c r="L104" s="240" t="e">
        <f>IF(ISNUMBER(Regressions!M114),ROUND(Regressions!M114, 1), NA())</f>
        <v>#N/A</v>
      </c>
      <c r="M104" s="342" t="e">
        <f>IF(ISNUMBER(Regressions!N114),ROUND(Regressions!N114, 1), NA())</f>
        <v>#N/A</v>
      </c>
      <c r="N104" s="239" t="e">
        <f>IF(ISNUMBER(Regressions!O114),ROUND(Regressions!O114, 1), NA())</f>
        <v>#N/A</v>
      </c>
      <c r="O104" s="343" t="e">
        <f>IF(ISNUMBER(Regressions!Q114),ROUND(Regressions!Q114, 1), NA())</f>
        <v>#N/A</v>
      </c>
      <c r="P104" s="341" t="e">
        <f>IF(ISNUMBER(Regressions!R114),ROUND(Regressions!R114, 1), NA())</f>
        <v>#N/A</v>
      </c>
      <c r="Q104" s="217" t="e">
        <f>IF(ISNUMBER(Regressions!S114),ROUND(Regressions!S114, 1), NA())</f>
        <v>#N/A</v>
      </c>
      <c r="R104" s="342" t="e">
        <f>IF(ISNUMBER(Regressions!T114),ROUND(Regressions!T114, 1), NA())</f>
        <v>#N/A</v>
      </c>
      <c r="S104" s="239" t="e">
        <f>IF(ISNUMBER(Regressions!U114),ROUND(Regressions!U114, 1), NA())</f>
        <v>#N/A</v>
      </c>
    </row>
    <row xmlns:x14ac="http://schemas.microsoft.com/office/spreadsheetml/2009/9/ac" r="105" x14ac:dyDescent="0.2">
      <c r="A105" s="338" t="str">
        <f>IF(ISBLANK(Regressions!A115), " ", Regressions!A115)</f>
        <v>Oman</v>
      </c>
      <c r="B105" s="339">
        <f>IF(ISBLANK(Regressions!B115), " ", Regressions!B115)</f>
        <v>2008</v>
      </c>
      <c r="C105" s="344" t="str">
        <f>IF(ISBLANK(Regressions!C115), " ", Regressions!C115)</f>
        <v>Pre-primary</v>
      </c>
      <c r="D105" s="340">
        <f>IF(ISBLANK(Regressions!D115), " ", Regressions!D115)</f>
        <v>107840</v>
      </c>
      <c r="E105" s="216" t="e">
        <f>IF(ISNUMBER(Regressions!E115),ROUND(Regressions!E115, 1), NA())</f>
        <v>#N/A</v>
      </c>
      <c r="F105" s="341" t="e">
        <f>IF(ISNUMBER(Regressions!F115),ROUND(Regressions!F115, 1), NA())</f>
        <v>#N/A</v>
      </c>
      <c r="G105" s="238" t="e">
        <f>IF(ISNUMBER(Regressions!G115),ROUND(Regressions!G115, 1), NA())</f>
        <v>#N/A</v>
      </c>
      <c r="H105" s="342" t="e">
        <f>IF(ISNUMBER(Regressions!H115),ROUND(Regressions!H115, 1), NA())</f>
        <v>#N/A</v>
      </c>
      <c r="I105" s="239" t="e">
        <f>IF(ISNUMBER(Regressions!I115),ROUND(Regressions!I115, 1), NA())</f>
        <v>#N/A</v>
      </c>
      <c r="J105" s="343" t="e">
        <f>IF(ISNUMBER(Regressions!K115),ROUND(Regressions!K115, 1), NA())</f>
        <v>#N/A</v>
      </c>
      <c r="K105" s="341" t="e">
        <f>IF(ISNUMBER(Regressions!L115),ROUND(Regressions!L115, 1), NA())</f>
        <v>#N/A</v>
      </c>
      <c r="L105" s="240" t="e">
        <f>IF(ISNUMBER(Regressions!M115),ROUND(Regressions!M115, 1), NA())</f>
        <v>#N/A</v>
      </c>
      <c r="M105" s="342" t="e">
        <f>IF(ISNUMBER(Regressions!N115),ROUND(Regressions!N115, 1), NA())</f>
        <v>#N/A</v>
      </c>
      <c r="N105" s="239" t="e">
        <f>IF(ISNUMBER(Regressions!O115),ROUND(Regressions!O115, 1), NA())</f>
        <v>#N/A</v>
      </c>
      <c r="O105" s="343" t="e">
        <f>IF(ISNUMBER(Regressions!Q115),ROUND(Regressions!Q115, 1), NA())</f>
        <v>#N/A</v>
      </c>
      <c r="P105" s="341" t="e">
        <f>IF(ISNUMBER(Regressions!R115),ROUND(Regressions!R115, 1), NA())</f>
        <v>#N/A</v>
      </c>
      <c r="Q105" s="217" t="e">
        <f>IF(ISNUMBER(Regressions!S115),ROUND(Regressions!S115, 1), NA())</f>
        <v>#N/A</v>
      </c>
      <c r="R105" s="342" t="e">
        <f>IF(ISNUMBER(Regressions!T115),ROUND(Regressions!T115, 1), NA())</f>
        <v>#N/A</v>
      </c>
      <c r="S105" s="239" t="e">
        <f>IF(ISNUMBER(Regressions!U115),ROUND(Regressions!U115, 1), NA())</f>
        <v>#N/A</v>
      </c>
    </row>
    <row xmlns:x14ac="http://schemas.microsoft.com/office/spreadsheetml/2009/9/ac" r="106" x14ac:dyDescent="0.2">
      <c r="A106" s="338" t="str">
        <f>IF(ISBLANK(Regressions!A116), " ", Regressions!A116)</f>
        <v>Oman</v>
      </c>
      <c r="B106" s="339">
        <f>IF(ISBLANK(Regressions!B116), " ", Regressions!B116)</f>
        <v>2009</v>
      </c>
      <c r="C106" s="344" t="str">
        <f>IF(ISBLANK(Regressions!C116), " ", Regressions!C116)</f>
        <v>Pre-primary</v>
      </c>
      <c r="D106" s="340">
        <f>IF(ISBLANK(Regressions!D116), " ", Regressions!D116)</f>
        <v>105744</v>
      </c>
      <c r="E106" s="216" t="e">
        <f>IF(ISNUMBER(Regressions!E116),ROUND(Regressions!E116, 1), NA())</f>
        <v>#N/A</v>
      </c>
      <c r="F106" s="341" t="e">
        <f>IF(ISNUMBER(Regressions!F116),ROUND(Regressions!F116, 1), NA())</f>
        <v>#N/A</v>
      </c>
      <c r="G106" s="238" t="e">
        <f>IF(ISNUMBER(Regressions!G116),ROUND(Regressions!G116, 1), NA())</f>
        <v>#N/A</v>
      </c>
      <c r="H106" s="342" t="e">
        <f>IF(ISNUMBER(Regressions!H116),ROUND(Regressions!H116, 1), NA())</f>
        <v>#N/A</v>
      </c>
      <c r="I106" s="239" t="e">
        <f>IF(ISNUMBER(Regressions!I116),ROUND(Regressions!I116, 1), NA())</f>
        <v>#N/A</v>
      </c>
      <c r="J106" s="343" t="e">
        <f>IF(ISNUMBER(Regressions!K116),ROUND(Regressions!K116, 1), NA())</f>
        <v>#N/A</v>
      </c>
      <c r="K106" s="341" t="e">
        <f>IF(ISNUMBER(Regressions!L116),ROUND(Regressions!L116, 1), NA())</f>
        <v>#N/A</v>
      </c>
      <c r="L106" s="240" t="e">
        <f>IF(ISNUMBER(Regressions!M116),ROUND(Regressions!M116, 1), NA())</f>
        <v>#N/A</v>
      </c>
      <c r="M106" s="342" t="e">
        <f>IF(ISNUMBER(Regressions!N116),ROUND(Regressions!N116, 1), NA())</f>
        <v>#N/A</v>
      </c>
      <c r="N106" s="239" t="e">
        <f>IF(ISNUMBER(Regressions!O116),ROUND(Regressions!O116, 1), NA())</f>
        <v>#N/A</v>
      </c>
      <c r="O106" s="343" t="e">
        <f>IF(ISNUMBER(Regressions!Q116),ROUND(Regressions!Q116, 1), NA())</f>
        <v>#N/A</v>
      </c>
      <c r="P106" s="341" t="e">
        <f>IF(ISNUMBER(Regressions!R116),ROUND(Regressions!R116, 1), NA())</f>
        <v>#N/A</v>
      </c>
      <c r="Q106" s="217" t="e">
        <f>IF(ISNUMBER(Regressions!S116),ROUND(Regressions!S116, 1), NA())</f>
        <v>#N/A</v>
      </c>
      <c r="R106" s="342" t="e">
        <f>IF(ISNUMBER(Regressions!T116),ROUND(Regressions!T116, 1), NA())</f>
        <v>#N/A</v>
      </c>
      <c r="S106" s="239" t="e">
        <f>IF(ISNUMBER(Regressions!U116),ROUND(Regressions!U116, 1), NA())</f>
        <v>#N/A</v>
      </c>
    </row>
    <row xmlns:x14ac="http://schemas.microsoft.com/office/spreadsheetml/2009/9/ac" r="107" x14ac:dyDescent="0.2">
      <c r="A107" s="338" t="str">
        <f>IF(ISBLANK(Regressions!A117), " ", Regressions!A117)</f>
        <v>Oman</v>
      </c>
      <c r="B107" s="339">
        <f>IF(ISBLANK(Regressions!B117), " ", Regressions!B117)</f>
        <v>2010</v>
      </c>
      <c r="C107" s="344" t="str">
        <f>IF(ISBLANK(Regressions!C117), " ", Regressions!C117)</f>
        <v>Pre-primary</v>
      </c>
      <c r="D107" s="340">
        <f>IF(ISBLANK(Regressions!D117), " ", Regressions!D117)</f>
        <v>103777</v>
      </c>
      <c r="E107" s="216" t="e">
        <f>IF(ISNUMBER(Regressions!E117),ROUND(Regressions!E117, 1), NA())</f>
        <v>#N/A</v>
      </c>
      <c r="F107" s="341" t="e">
        <f>IF(ISNUMBER(Regressions!F117),ROUND(Regressions!F117, 1), NA())</f>
        <v>#N/A</v>
      </c>
      <c r="G107" s="238" t="e">
        <f>IF(ISNUMBER(Regressions!G117),ROUND(Regressions!G117, 1), NA())</f>
        <v>#N/A</v>
      </c>
      <c r="H107" s="342" t="e">
        <f>IF(ISNUMBER(Regressions!H117),ROUND(Regressions!H117, 1), NA())</f>
        <v>#N/A</v>
      </c>
      <c r="I107" s="239" t="e">
        <f>IF(ISNUMBER(Regressions!I117),ROUND(Regressions!I117, 1), NA())</f>
        <v>#N/A</v>
      </c>
      <c r="J107" s="343" t="e">
        <f>IF(ISNUMBER(Regressions!K117),ROUND(Regressions!K117, 1), NA())</f>
        <v>#N/A</v>
      </c>
      <c r="K107" s="341" t="e">
        <f>IF(ISNUMBER(Regressions!L117),ROUND(Regressions!L117, 1), NA())</f>
        <v>#N/A</v>
      </c>
      <c r="L107" s="240" t="e">
        <f>IF(ISNUMBER(Regressions!M117),ROUND(Regressions!M117, 1), NA())</f>
        <v>#N/A</v>
      </c>
      <c r="M107" s="342" t="e">
        <f>IF(ISNUMBER(Regressions!N117),ROUND(Regressions!N117, 1), NA())</f>
        <v>#N/A</v>
      </c>
      <c r="N107" s="239" t="e">
        <f>IF(ISNUMBER(Regressions!O117),ROUND(Regressions!O117, 1), NA())</f>
        <v>#N/A</v>
      </c>
      <c r="O107" s="343" t="e">
        <f>IF(ISNUMBER(Regressions!Q117),ROUND(Regressions!Q117, 1), NA())</f>
        <v>#N/A</v>
      </c>
      <c r="P107" s="341" t="e">
        <f>IF(ISNUMBER(Regressions!R117),ROUND(Regressions!R117, 1), NA())</f>
        <v>#N/A</v>
      </c>
      <c r="Q107" s="217" t="e">
        <f>IF(ISNUMBER(Regressions!S117),ROUND(Regressions!S117, 1), NA())</f>
        <v>#N/A</v>
      </c>
      <c r="R107" s="342" t="e">
        <f>IF(ISNUMBER(Regressions!T117),ROUND(Regressions!T117, 1), NA())</f>
        <v>#N/A</v>
      </c>
      <c r="S107" s="239" t="e">
        <f>IF(ISNUMBER(Regressions!U117),ROUND(Regressions!U117, 1), NA())</f>
        <v>#N/A</v>
      </c>
    </row>
    <row xmlns:x14ac="http://schemas.microsoft.com/office/spreadsheetml/2009/9/ac" r="108" x14ac:dyDescent="0.2">
      <c r="A108" s="338" t="str">
        <f>IF(ISBLANK(Regressions!A118), " ", Regressions!A118)</f>
        <v>Oman</v>
      </c>
      <c r="B108" s="339">
        <f>IF(ISBLANK(Regressions!B118), " ", Regressions!B118)</f>
        <v>2011</v>
      </c>
      <c r="C108" s="344" t="str">
        <f>IF(ISBLANK(Regressions!C118), " ", Regressions!C118)</f>
        <v>Pre-primary</v>
      </c>
      <c r="D108" s="340">
        <f>IF(ISBLANK(Regressions!D118), " ", Regressions!D118)</f>
        <v>111525</v>
      </c>
      <c r="E108" s="216" t="e">
        <f>IF(ISNUMBER(Regressions!E118),ROUND(Regressions!E118, 1), NA())</f>
        <v>#N/A</v>
      </c>
      <c r="F108" s="341" t="e">
        <f>IF(ISNUMBER(Regressions!F118),ROUND(Regressions!F118, 1), NA())</f>
        <v>#N/A</v>
      </c>
      <c r="G108" s="238" t="e">
        <f>IF(ISNUMBER(Regressions!G118),ROUND(Regressions!G118, 1), NA())</f>
        <v>#N/A</v>
      </c>
      <c r="H108" s="342" t="e">
        <f>IF(ISNUMBER(Regressions!H118),ROUND(Regressions!H118, 1), NA())</f>
        <v>#N/A</v>
      </c>
      <c r="I108" s="239" t="e">
        <f>IF(ISNUMBER(Regressions!I118),ROUND(Regressions!I118, 1), NA())</f>
        <v>#N/A</v>
      </c>
      <c r="J108" s="343" t="e">
        <f>IF(ISNUMBER(Regressions!K118),ROUND(Regressions!K118, 1), NA())</f>
        <v>#N/A</v>
      </c>
      <c r="K108" s="341" t="e">
        <f>IF(ISNUMBER(Regressions!L118),ROUND(Regressions!L118, 1), NA())</f>
        <v>#N/A</v>
      </c>
      <c r="L108" s="240" t="e">
        <f>IF(ISNUMBER(Regressions!M118),ROUND(Regressions!M118, 1), NA())</f>
        <v>#N/A</v>
      </c>
      <c r="M108" s="342" t="e">
        <f>IF(ISNUMBER(Regressions!N118),ROUND(Regressions!N118, 1), NA())</f>
        <v>#N/A</v>
      </c>
      <c r="N108" s="239" t="e">
        <f>IF(ISNUMBER(Regressions!O118),ROUND(Regressions!O118, 1), NA())</f>
        <v>#N/A</v>
      </c>
      <c r="O108" s="343" t="e">
        <f>IF(ISNUMBER(Regressions!Q118),ROUND(Regressions!Q118, 1), NA())</f>
        <v>#N/A</v>
      </c>
      <c r="P108" s="341" t="e">
        <f>IF(ISNUMBER(Regressions!R118),ROUND(Regressions!R118, 1), NA())</f>
        <v>#N/A</v>
      </c>
      <c r="Q108" s="217" t="e">
        <f>IF(ISNUMBER(Regressions!S118),ROUND(Regressions!S118, 1), NA())</f>
        <v>#N/A</v>
      </c>
      <c r="R108" s="342" t="e">
        <f>IF(ISNUMBER(Regressions!T118),ROUND(Regressions!T118, 1), NA())</f>
        <v>#N/A</v>
      </c>
      <c r="S108" s="239" t="e">
        <f>IF(ISNUMBER(Regressions!U118),ROUND(Regressions!U118, 1), NA())</f>
        <v>#N/A</v>
      </c>
    </row>
    <row xmlns:x14ac="http://schemas.microsoft.com/office/spreadsheetml/2009/9/ac" r="109" x14ac:dyDescent="0.2">
      <c r="A109" s="338" t="str">
        <f>IF(ISBLANK(Regressions!A119), " ", Regressions!A119)</f>
        <v>Oman</v>
      </c>
      <c r="B109" s="339">
        <f>IF(ISBLANK(Regressions!B119), " ", Regressions!B119)</f>
        <v>2012</v>
      </c>
      <c r="C109" s="344" t="str">
        <f>IF(ISBLANK(Regressions!C119), " ", Regressions!C119)</f>
        <v>Pre-primary</v>
      </c>
      <c r="D109" s="340">
        <f>IF(ISBLANK(Regressions!D119), " ", Regressions!D119)</f>
        <v>121033</v>
      </c>
      <c r="E109" s="216" t="e">
        <f>IF(ISNUMBER(Regressions!E119),ROUND(Regressions!E119, 1), NA())</f>
        <v>#N/A</v>
      </c>
      <c r="F109" s="341" t="e">
        <f>IF(ISNUMBER(Regressions!F119),ROUND(Regressions!F119, 1), NA())</f>
        <v>#N/A</v>
      </c>
      <c r="G109" s="238" t="e">
        <f>IF(ISNUMBER(Regressions!G119),ROUND(Regressions!G119, 1), NA())</f>
        <v>#N/A</v>
      </c>
      <c r="H109" s="342" t="e">
        <f>IF(ISNUMBER(Regressions!H119),ROUND(Regressions!H119, 1), NA())</f>
        <v>#N/A</v>
      </c>
      <c r="I109" s="239" t="e">
        <f>IF(ISNUMBER(Regressions!I119),ROUND(Regressions!I119, 1), NA())</f>
        <v>#N/A</v>
      </c>
      <c r="J109" s="343" t="e">
        <f>IF(ISNUMBER(Regressions!K119),ROUND(Regressions!K119, 1), NA())</f>
        <v>#N/A</v>
      </c>
      <c r="K109" s="341" t="e">
        <f>IF(ISNUMBER(Regressions!L119),ROUND(Regressions!L119, 1), NA())</f>
        <v>#N/A</v>
      </c>
      <c r="L109" s="240" t="e">
        <f>IF(ISNUMBER(Regressions!M119),ROUND(Regressions!M119, 1), NA())</f>
        <v>#N/A</v>
      </c>
      <c r="M109" s="342" t="e">
        <f>IF(ISNUMBER(Regressions!N119),ROUND(Regressions!N119, 1), NA())</f>
        <v>#N/A</v>
      </c>
      <c r="N109" s="239" t="e">
        <f>IF(ISNUMBER(Regressions!O119),ROUND(Regressions!O119, 1), NA())</f>
        <v>#N/A</v>
      </c>
      <c r="O109" s="343" t="e">
        <f>IF(ISNUMBER(Regressions!Q119),ROUND(Regressions!Q119, 1), NA())</f>
        <v>#N/A</v>
      </c>
      <c r="P109" s="341" t="e">
        <f>IF(ISNUMBER(Regressions!R119),ROUND(Regressions!R119, 1), NA())</f>
        <v>#N/A</v>
      </c>
      <c r="Q109" s="217" t="e">
        <f>IF(ISNUMBER(Regressions!S119),ROUND(Regressions!S119, 1), NA())</f>
        <v>#N/A</v>
      </c>
      <c r="R109" s="342" t="e">
        <f>IF(ISNUMBER(Regressions!T119),ROUND(Regressions!T119, 1), NA())</f>
        <v>#N/A</v>
      </c>
      <c r="S109" s="239" t="e">
        <f>IF(ISNUMBER(Regressions!U119),ROUND(Regressions!U119, 1), NA())</f>
        <v>#N/A</v>
      </c>
    </row>
    <row xmlns:x14ac="http://schemas.microsoft.com/office/spreadsheetml/2009/9/ac" r="110" x14ac:dyDescent="0.2">
      <c r="A110" s="338" t="str">
        <f>IF(ISBLANK(Regressions!A120), " ", Regressions!A120)</f>
        <v>Oman</v>
      </c>
      <c r="B110" s="339">
        <f>IF(ISBLANK(Regressions!B120), " ", Regressions!B120)</f>
        <v>2013</v>
      </c>
      <c r="C110" s="344" t="str">
        <f>IF(ISBLANK(Regressions!C120), " ", Regressions!C120)</f>
        <v>Pre-primary</v>
      </c>
      <c r="D110" s="340">
        <f>IF(ISBLANK(Regressions!D120), " ", Regressions!D120)</f>
        <v>125638</v>
      </c>
      <c r="E110" s="216" t="e">
        <f>IF(ISNUMBER(Regressions!E120),ROUND(Regressions!E120, 1), NA())</f>
        <v>#N/A</v>
      </c>
      <c r="F110" s="341" t="e">
        <f>IF(ISNUMBER(Regressions!F120),ROUND(Regressions!F120, 1), NA())</f>
        <v>#N/A</v>
      </c>
      <c r="G110" s="238" t="e">
        <f>IF(ISNUMBER(Regressions!G120),ROUND(Regressions!G120, 1), NA())</f>
        <v>#N/A</v>
      </c>
      <c r="H110" s="342" t="e">
        <f>IF(ISNUMBER(Regressions!H120),ROUND(Regressions!H120, 1), NA())</f>
        <v>#N/A</v>
      </c>
      <c r="I110" s="239" t="e">
        <f>IF(ISNUMBER(Regressions!I120),ROUND(Regressions!I120, 1), NA())</f>
        <v>#N/A</v>
      </c>
      <c r="J110" s="343" t="e">
        <f>IF(ISNUMBER(Regressions!K120),ROUND(Regressions!K120, 1), NA())</f>
        <v>#N/A</v>
      </c>
      <c r="K110" s="341" t="e">
        <f>IF(ISNUMBER(Regressions!L120),ROUND(Regressions!L120, 1), NA())</f>
        <v>#N/A</v>
      </c>
      <c r="L110" s="240" t="e">
        <f>IF(ISNUMBER(Regressions!M120),ROUND(Regressions!M120, 1), NA())</f>
        <v>#N/A</v>
      </c>
      <c r="M110" s="342" t="e">
        <f>IF(ISNUMBER(Regressions!N120),ROUND(Regressions!N120, 1), NA())</f>
        <v>#N/A</v>
      </c>
      <c r="N110" s="239" t="e">
        <f>IF(ISNUMBER(Regressions!O120),ROUND(Regressions!O120, 1), NA())</f>
        <v>#N/A</v>
      </c>
      <c r="O110" s="343" t="e">
        <f>IF(ISNUMBER(Regressions!Q120),ROUND(Regressions!Q120, 1), NA())</f>
        <v>#N/A</v>
      </c>
      <c r="P110" s="341" t="e">
        <f>IF(ISNUMBER(Regressions!R120),ROUND(Regressions!R120, 1), NA())</f>
        <v>#N/A</v>
      </c>
      <c r="Q110" s="217" t="e">
        <f>IF(ISNUMBER(Regressions!S120),ROUND(Regressions!S120, 1), NA())</f>
        <v>#N/A</v>
      </c>
      <c r="R110" s="342" t="e">
        <f>IF(ISNUMBER(Regressions!T120),ROUND(Regressions!T120, 1), NA())</f>
        <v>#N/A</v>
      </c>
      <c r="S110" s="239" t="e">
        <f>IF(ISNUMBER(Regressions!U120),ROUND(Regressions!U120, 1), NA())</f>
        <v>#N/A</v>
      </c>
    </row>
    <row xmlns:x14ac="http://schemas.microsoft.com/office/spreadsheetml/2009/9/ac" r="111" x14ac:dyDescent="0.2">
      <c r="A111" s="338" t="str">
        <f>IF(ISBLANK(Regressions!A121), " ", Regressions!A121)</f>
        <v>Oman</v>
      </c>
      <c r="B111" s="339">
        <f>IF(ISBLANK(Regressions!B121), " ", Regressions!B121)</f>
        <v>2014</v>
      </c>
      <c r="C111" s="344" t="str">
        <f>IF(ISBLANK(Regressions!C121), " ", Regressions!C121)</f>
        <v>Pre-primary</v>
      </c>
      <c r="D111" s="340">
        <f>IF(ISBLANK(Regressions!D121), " ", Regressions!D121)</f>
        <v>135066</v>
      </c>
      <c r="E111" s="216" t="e">
        <f>IF(ISNUMBER(Regressions!E121),ROUND(Regressions!E121, 1), NA())</f>
        <v>#N/A</v>
      </c>
      <c r="F111" s="341" t="e">
        <f>IF(ISNUMBER(Regressions!F121),ROUND(Regressions!F121, 1), NA())</f>
        <v>#N/A</v>
      </c>
      <c r="G111" s="238" t="e">
        <f>IF(ISNUMBER(Regressions!G121),ROUND(Regressions!G121, 1), NA())</f>
        <v>#N/A</v>
      </c>
      <c r="H111" s="342" t="e">
        <f>IF(ISNUMBER(Regressions!H121),ROUND(Regressions!H121, 1), NA())</f>
        <v>#N/A</v>
      </c>
      <c r="I111" s="239" t="e">
        <f>IF(ISNUMBER(Regressions!I121),ROUND(Regressions!I121, 1), NA())</f>
        <v>#N/A</v>
      </c>
      <c r="J111" s="343" t="e">
        <f>IF(ISNUMBER(Regressions!K121),ROUND(Regressions!K121, 1), NA())</f>
        <v>#N/A</v>
      </c>
      <c r="K111" s="341" t="e">
        <f>IF(ISNUMBER(Regressions!L121),ROUND(Regressions!L121, 1), NA())</f>
        <v>#N/A</v>
      </c>
      <c r="L111" s="240" t="e">
        <f>IF(ISNUMBER(Regressions!M121),ROUND(Regressions!M121, 1), NA())</f>
        <v>#N/A</v>
      </c>
      <c r="M111" s="342" t="e">
        <f>IF(ISNUMBER(Regressions!N121),ROUND(Regressions!N121, 1), NA())</f>
        <v>#N/A</v>
      </c>
      <c r="N111" s="239" t="e">
        <f>IF(ISNUMBER(Regressions!O121),ROUND(Regressions!O121, 1), NA())</f>
        <v>#N/A</v>
      </c>
      <c r="O111" s="343" t="e">
        <f>IF(ISNUMBER(Regressions!Q121),ROUND(Regressions!Q121, 1), NA())</f>
        <v>#N/A</v>
      </c>
      <c r="P111" s="341" t="e">
        <f>IF(ISNUMBER(Regressions!R121),ROUND(Regressions!R121, 1), NA())</f>
        <v>#N/A</v>
      </c>
      <c r="Q111" s="217" t="e">
        <f>IF(ISNUMBER(Regressions!S121),ROUND(Regressions!S121, 1), NA())</f>
        <v>#N/A</v>
      </c>
      <c r="R111" s="342" t="e">
        <f>IF(ISNUMBER(Regressions!T121),ROUND(Regressions!T121, 1), NA())</f>
        <v>#N/A</v>
      </c>
      <c r="S111" s="239" t="e">
        <f>IF(ISNUMBER(Regressions!U121),ROUND(Regressions!U121, 1), NA())</f>
        <v>#N/A</v>
      </c>
    </row>
    <row xmlns:x14ac="http://schemas.microsoft.com/office/spreadsheetml/2009/9/ac" r="112" x14ac:dyDescent="0.2">
      <c r="A112" s="338" t="str">
        <f>IF(ISBLANK(Regressions!A122), " ", Regressions!A122)</f>
        <v>Oman</v>
      </c>
      <c r="B112" s="339">
        <f>IF(ISBLANK(Regressions!B122), " ", Regressions!B122)</f>
        <v>2015</v>
      </c>
      <c r="C112" s="344" t="str">
        <f>IF(ISBLANK(Regressions!C122), " ", Regressions!C122)</f>
        <v>Pre-primary</v>
      </c>
      <c r="D112" s="340">
        <f>IF(ISBLANK(Regressions!D122), " ", Regressions!D122)</f>
        <v>139790</v>
      </c>
      <c r="E112" s="216" t="e">
        <f>IF(ISNUMBER(Regressions!E122),ROUND(Regressions!E122, 1), NA())</f>
        <v>#N/A</v>
      </c>
      <c r="F112" s="341" t="e">
        <f>IF(ISNUMBER(Regressions!F122),ROUND(Regressions!F122, 1), NA())</f>
        <v>#N/A</v>
      </c>
      <c r="G112" s="238" t="e">
        <f>IF(ISNUMBER(Regressions!G122),ROUND(Regressions!G122, 1), NA())</f>
        <v>#N/A</v>
      </c>
      <c r="H112" s="342" t="e">
        <f>IF(ISNUMBER(Regressions!H122),ROUND(Regressions!H122, 1), NA())</f>
        <v>#N/A</v>
      </c>
      <c r="I112" s="239" t="e">
        <f>IF(ISNUMBER(Regressions!I122),ROUND(Regressions!I122, 1), NA())</f>
        <v>#N/A</v>
      </c>
      <c r="J112" s="343" t="e">
        <f>IF(ISNUMBER(Regressions!K122),ROUND(Regressions!K122, 1), NA())</f>
        <v>#N/A</v>
      </c>
      <c r="K112" s="341" t="e">
        <f>IF(ISNUMBER(Regressions!L122),ROUND(Regressions!L122, 1), NA())</f>
        <v>#N/A</v>
      </c>
      <c r="L112" s="240" t="e">
        <f>IF(ISNUMBER(Regressions!M122),ROUND(Regressions!M122, 1), NA())</f>
        <v>#N/A</v>
      </c>
      <c r="M112" s="342" t="e">
        <f>IF(ISNUMBER(Regressions!N122),ROUND(Regressions!N122, 1), NA())</f>
        <v>#N/A</v>
      </c>
      <c r="N112" s="239" t="e">
        <f>IF(ISNUMBER(Regressions!O122),ROUND(Regressions!O122, 1), NA())</f>
        <v>#N/A</v>
      </c>
      <c r="O112" s="343" t="e">
        <f>IF(ISNUMBER(Regressions!Q122),ROUND(Regressions!Q122, 1), NA())</f>
        <v>#N/A</v>
      </c>
      <c r="P112" s="341" t="e">
        <f>IF(ISNUMBER(Regressions!R122),ROUND(Regressions!R122, 1), NA())</f>
        <v>#N/A</v>
      </c>
      <c r="Q112" s="217" t="e">
        <f>IF(ISNUMBER(Regressions!S122),ROUND(Regressions!S122, 1), NA())</f>
        <v>#N/A</v>
      </c>
      <c r="R112" s="342" t="e">
        <f>IF(ISNUMBER(Regressions!T122),ROUND(Regressions!T122, 1), NA())</f>
        <v>#N/A</v>
      </c>
      <c r="S112" s="239" t="e">
        <f>IF(ISNUMBER(Regressions!U122),ROUND(Regressions!U122, 1), NA())</f>
        <v>#N/A</v>
      </c>
    </row>
    <row xmlns:x14ac="http://schemas.microsoft.com/office/spreadsheetml/2009/9/ac" r="113" x14ac:dyDescent="0.2">
      <c r="A113" s="338" t="str">
        <f>IF(ISBLANK(Regressions!A123), " ", Regressions!A123)</f>
        <v>Oman</v>
      </c>
      <c r="B113" s="339">
        <f>IF(ISBLANK(Regressions!B123), " ", Regressions!B123)</f>
        <v>2016</v>
      </c>
      <c r="C113" s="344" t="str">
        <f>IF(ISBLANK(Regressions!C123), " ", Regressions!C123)</f>
        <v>Pre-primary</v>
      </c>
      <c r="D113" s="340">
        <f>IF(ISBLANK(Regressions!D123), " ", Regressions!D123)</f>
        <v>144746</v>
      </c>
      <c r="E113" s="216" t="e">
        <f>IF(ISNUMBER(Regressions!E123),ROUND(Regressions!E123, 1), NA())</f>
        <v>#N/A</v>
      </c>
      <c r="F113" s="341" t="e">
        <f>IF(ISNUMBER(Regressions!F123),ROUND(Regressions!F123, 1), NA())</f>
        <v>#N/A</v>
      </c>
      <c r="G113" s="238" t="e">
        <f>IF(ISNUMBER(Regressions!G123),ROUND(Regressions!G123, 1), NA())</f>
        <v>#N/A</v>
      </c>
      <c r="H113" s="342" t="e">
        <f>IF(ISNUMBER(Regressions!H123),ROUND(Regressions!H123, 1), NA())</f>
        <v>#N/A</v>
      </c>
      <c r="I113" s="239" t="e">
        <f>IF(ISNUMBER(Regressions!I123),ROUND(Regressions!I123, 1), NA())</f>
        <v>#N/A</v>
      </c>
      <c r="J113" s="343" t="e">
        <f>IF(ISNUMBER(Regressions!K123),ROUND(Regressions!K123, 1), NA())</f>
        <v>#N/A</v>
      </c>
      <c r="K113" s="341" t="e">
        <f>IF(ISNUMBER(Regressions!L123),ROUND(Regressions!L123, 1), NA())</f>
        <v>#N/A</v>
      </c>
      <c r="L113" s="240" t="e">
        <f>IF(ISNUMBER(Regressions!M123),ROUND(Regressions!M123, 1), NA())</f>
        <v>#N/A</v>
      </c>
      <c r="M113" s="342" t="e">
        <f>IF(ISNUMBER(Regressions!N123),ROUND(Regressions!N123, 1), NA())</f>
        <v>#N/A</v>
      </c>
      <c r="N113" s="239" t="e">
        <f>IF(ISNUMBER(Regressions!O123),ROUND(Regressions!O123, 1), NA())</f>
        <v>#N/A</v>
      </c>
      <c r="O113" s="343" t="e">
        <f>IF(ISNUMBER(Regressions!Q123),ROUND(Regressions!Q123, 1), NA())</f>
        <v>#N/A</v>
      </c>
      <c r="P113" s="341" t="e">
        <f>IF(ISNUMBER(Regressions!R123),ROUND(Regressions!R123, 1), NA())</f>
        <v>#N/A</v>
      </c>
      <c r="Q113" s="217" t="e">
        <f>IF(ISNUMBER(Regressions!S123),ROUND(Regressions!S123, 1), NA())</f>
        <v>#N/A</v>
      </c>
      <c r="R113" s="342" t="e">
        <f>IF(ISNUMBER(Regressions!T123),ROUND(Regressions!T123, 1), NA())</f>
        <v>#N/A</v>
      </c>
      <c r="S113" s="239" t="e">
        <f>IF(ISNUMBER(Regressions!U123),ROUND(Regressions!U123, 1), NA())</f>
        <v>#N/A</v>
      </c>
    </row>
    <row xmlns:x14ac="http://schemas.microsoft.com/office/spreadsheetml/2009/9/ac" r="114" x14ac:dyDescent="0.2">
      <c r="A114" s="338" t="str">
        <f>IF(ISBLANK(Regressions!A124), " ", Regressions!A124)</f>
        <v>Oman</v>
      </c>
      <c r="B114" s="339">
        <f>IF(ISBLANK(Regressions!B124), " ", Regressions!B124)</f>
        <v>2017</v>
      </c>
      <c r="C114" s="344" t="str">
        <f>IF(ISBLANK(Regressions!C124), " ", Regressions!C124)</f>
        <v>Pre-primary</v>
      </c>
      <c r="D114" s="340">
        <f>IF(ISBLANK(Regressions!D124), " ", Regressions!D124)</f>
        <v>152437</v>
      </c>
      <c r="E114" s="216" t="e">
        <f>IF(ISNUMBER(Regressions!E124),ROUND(Regressions!E124, 1), NA())</f>
        <v>#N/A</v>
      </c>
      <c r="F114" s="341" t="e">
        <f>IF(ISNUMBER(Regressions!F124),ROUND(Regressions!F124, 1), NA())</f>
        <v>#N/A</v>
      </c>
      <c r="G114" s="238" t="e">
        <f>IF(ISNUMBER(Regressions!G124),ROUND(Regressions!G124, 1), NA())</f>
        <v>#N/A</v>
      </c>
      <c r="H114" s="342" t="e">
        <f>IF(ISNUMBER(Regressions!H124),ROUND(Regressions!H124, 1), NA())</f>
        <v>#N/A</v>
      </c>
      <c r="I114" s="239" t="e">
        <f>IF(ISNUMBER(Regressions!I124),ROUND(Regressions!I124, 1), NA())</f>
        <v>#N/A</v>
      </c>
      <c r="J114" s="343" t="e">
        <f>IF(ISNUMBER(Regressions!K124),ROUND(Regressions!K124, 1), NA())</f>
        <v>#N/A</v>
      </c>
      <c r="K114" s="341" t="e">
        <f>IF(ISNUMBER(Regressions!L124),ROUND(Regressions!L124, 1), NA())</f>
        <v>#N/A</v>
      </c>
      <c r="L114" s="240" t="e">
        <f>IF(ISNUMBER(Regressions!M124),ROUND(Regressions!M124, 1), NA())</f>
        <v>#N/A</v>
      </c>
      <c r="M114" s="342" t="e">
        <f>IF(ISNUMBER(Regressions!N124),ROUND(Regressions!N124, 1), NA())</f>
        <v>#N/A</v>
      </c>
      <c r="N114" s="239" t="e">
        <f>IF(ISNUMBER(Regressions!O124),ROUND(Regressions!O124, 1), NA())</f>
        <v>#N/A</v>
      </c>
      <c r="O114" s="343" t="e">
        <f>IF(ISNUMBER(Regressions!Q124),ROUND(Regressions!Q124, 1), NA())</f>
        <v>#N/A</v>
      </c>
      <c r="P114" s="341" t="e">
        <f>IF(ISNUMBER(Regressions!R124),ROUND(Regressions!R124, 1), NA())</f>
        <v>#N/A</v>
      </c>
      <c r="Q114" s="217" t="e">
        <f>IF(ISNUMBER(Regressions!S124),ROUND(Regressions!S124, 1), NA())</f>
        <v>#N/A</v>
      </c>
      <c r="R114" s="342" t="e">
        <f>IF(ISNUMBER(Regressions!T124),ROUND(Regressions!T124, 1), NA())</f>
        <v>#N/A</v>
      </c>
      <c r="S114" s="239" t="e">
        <f>IF(ISNUMBER(Regressions!U124),ROUND(Regressions!U124, 1), NA())</f>
        <v>#N/A</v>
      </c>
    </row>
    <row xmlns:x14ac="http://schemas.microsoft.com/office/spreadsheetml/2009/9/ac" r="115" x14ac:dyDescent="0.2">
      <c r="A115" s="338" t="str">
        <f>IF(ISBLANK(Regressions!A125), " ", Regressions!A125)</f>
        <v>Oman</v>
      </c>
      <c r="B115" s="339">
        <f>IF(ISBLANK(Regressions!B125), " ", Regressions!B125)</f>
        <v>2018</v>
      </c>
      <c r="C115" s="344" t="str">
        <f>IF(ISBLANK(Regressions!C125), " ", Regressions!C125)</f>
        <v>Pre-primary</v>
      </c>
      <c r="D115" s="340">
        <f>IF(ISBLANK(Regressions!D125), " ", Regressions!D125)</f>
        <v>163705</v>
      </c>
      <c r="E115" s="216" t="e">
        <f>IF(ISNUMBER(Regressions!E125),ROUND(Regressions!E125, 1), NA())</f>
        <v>#N/A</v>
      </c>
      <c r="F115" s="341" t="e">
        <f>IF(ISNUMBER(Regressions!F125),ROUND(Regressions!F125, 1), NA())</f>
        <v>#N/A</v>
      </c>
      <c r="G115" s="238" t="e">
        <f>IF(ISNUMBER(Regressions!G125),ROUND(Regressions!G125, 1), NA())</f>
        <v>#N/A</v>
      </c>
      <c r="H115" s="342" t="e">
        <f>IF(ISNUMBER(Regressions!H125),ROUND(Regressions!H125, 1), NA())</f>
        <v>#N/A</v>
      </c>
      <c r="I115" s="239" t="e">
        <f>IF(ISNUMBER(Regressions!I125),ROUND(Regressions!I125, 1), NA())</f>
        <v>#N/A</v>
      </c>
      <c r="J115" s="343" t="e">
        <f>IF(ISNUMBER(Regressions!K125),ROUND(Regressions!K125, 1), NA())</f>
        <v>#N/A</v>
      </c>
      <c r="K115" s="341" t="e">
        <f>IF(ISNUMBER(Regressions!L125),ROUND(Regressions!L125, 1), NA())</f>
        <v>#N/A</v>
      </c>
      <c r="L115" s="240" t="e">
        <f>IF(ISNUMBER(Regressions!M125),ROUND(Regressions!M125, 1), NA())</f>
        <v>#N/A</v>
      </c>
      <c r="M115" s="342" t="e">
        <f>IF(ISNUMBER(Regressions!N125),ROUND(Regressions!N125, 1), NA())</f>
        <v>#N/A</v>
      </c>
      <c r="N115" s="239" t="e">
        <f>IF(ISNUMBER(Regressions!O125),ROUND(Regressions!O125, 1), NA())</f>
        <v>#N/A</v>
      </c>
      <c r="O115" s="343" t="e">
        <f>IF(ISNUMBER(Regressions!Q125),ROUND(Regressions!Q125, 1), NA())</f>
        <v>#N/A</v>
      </c>
      <c r="P115" s="341" t="e">
        <f>IF(ISNUMBER(Regressions!R125),ROUND(Regressions!R125, 1), NA())</f>
        <v>#N/A</v>
      </c>
      <c r="Q115" s="217" t="e">
        <f>IF(ISNUMBER(Regressions!S125),ROUND(Regressions!S125, 1), NA())</f>
        <v>#N/A</v>
      </c>
      <c r="R115" s="342" t="e">
        <f>IF(ISNUMBER(Regressions!T125),ROUND(Regressions!T125, 1), NA())</f>
        <v>#N/A</v>
      </c>
      <c r="S115" s="239" t="e">
        <f>IF(ISNUMBER(Regressions!U125),ROUND(Regressions!U125, 1), NA())</f>
        <v>#N/A</v>
      </c>
    </row>
    <row xmlns:x14ac="http://schemas.microsoft.com/office/spreadsheetml/2009/9/ac" r="116" x14ac:dyDescent="0.2">
      <c r="A116" s="338" t="str">
        <f>IF(ISBLANK(Regressions!A126), " ", Regressions!A126)</f>
        <v>Oman</v>
      </c>
      <c r="B116" s="339">
        <f>IF(ISBLANK(Regressions!B126), " ", Regressions!B126)</f>
        <v>2019</v>
      </c>
      <c r="C116" s="344" t="str">
        <f>IF(ISBLANK(Regressions!C126), " ", Regressions!C126)</f>
        <v>Pre-primary</v>
      </c>
      <c r="D116" s="340">
        <f>IF(ISBLANK(Regressions!D126), " ", Regressions!D126)</f>
        <v>171460</v>
      </c>
      <c r="E116" s="216" t="e">
        <f>IF(ISNUMBER(Regressions!E126),ROUND(Regressions!E126, 1), NA())</f>
        <v>#N/A</v>
      </c>
      <c r="F116" s="341" t="e">
        <f>IF(ISNUMBER(Regressions!F126),ROUND(Regressions!F126, 1), NA())</f>
        <v>#N/A</v>
      </c>
      <c r="G116" s="238" t="e">
        <f>IF(ISNUMBER(Regressions!G126),ROUND(Regressions!G126, 1), NA())</f>
        <v>#N/A</v>
      </c>
      <c r="H116" s="342" t="e">
        <f>IF(ISNUMBER(Regressions!H126),ROUND(Regressions!H126, 1), NA())</f>
        <v>#N/A</v>
      </c>
      <c r="I116" s="239" t="e">
        <f>IF(ISNUMBER(Regressions!I126),ROUND(Regressions!I126, 1), NA())</f>
        <v>#N/A</v>
      </c>
      <c r="J116" s="343" t="e">
        <f>IF(ISNUMBER(Regressions!K126),ROUND(Regressions!K126, 1), NA())</f>
        <v>#N/A</v>
      </c>
      <c r="K116" s="341" t="e">
        <f>IF(ISNUMBER(Regressions!L126),ROUND(Regressions!L126, 1), NA())</f>
        <v>#N/A</v>
      </c>
      <c r="L116" s="240" t="e">
        <f>IF(ISNUMBER(Regressions!M126),ROUND(Regressions!M126, 1), NA())</f>
        <v>#N/A</v>
      </c>
      <c r="M116" s="342" t="e">
        <f>IF(ISNUMBER(Regressions!N126),ROUND(Regressions!N126, 1), NA())</f>
        <v>#N/A</v>
      </c>
      <c r="N116" s="239" t="e">
        <f>IF(ISNUMBER(Regressions!O126),ROUND(Regressions!O126, 1), NA())</f>
        <v>#N/A</v>
      </c>
      <c r="O116" s="343" t="e">
        <f>IF(ISNUMBER(Regressions!Q126),ROUND(Regressions!Q126, 1), NA())</f>
        <v>#N/A</v>
      </c>
      <c r="P116" s="341" t="e">
        <f>IF(ISNUMBER(Regressions!R126),ROUND(Regressions!R126, 1), NA())</f>
        <v>#N/A</v>
      </c>
      <c r="Q116" s="217" t="e">
        <f>IF(ISNUMBER(Regressions!S126),ROUND(Regressions!S126, 1), NA())</f>
        <v>#N/A</v>
      </c>
      <c r="R116" s="342" t="e">
        <f>IF(ISNUMBER(Regressions!T126),ROUND(Regressions!T126, 1), NA())</f>
        <v>#N/A</v>
      </c>
      <c r="S116" s="239" t="e">
        <f>IF(ISNUMBER(Regressions!U126),ROUND(Regressions!U126, 1), NA())</f>
        <v>#N/A</v>
      </c>
    </row>
    <row xmlns:x14ac="http://schemas.microsoft.com/office/spreadsheetml/2009/9/ac" r="117" x14ac:dyDescent="0.2">
      <c r="A117" s="338" t="str">
        <f>IF(ISBLANK(Regressions!A127), " ", Regressions!A127)</f>
        <v>Oman</v>
      </c>
      <c r="B117" s="339">
        <f>IF(ISBLANK(Regressions!B127), " ", Regressions!B127)</f>
        <v>2020</v>
      </c>
      <c r="C117" s="344" t="str">
        <f>IF(ISBLANK(Regressions!C127), " ", Regressions!C127)</f>
        <v>Pre-primary</v>
      </c>
      <c r="D117" s="340">
        <f>IF(ISBLANK(Regressions!D127), " ", Regressions!D127)</f>
        <v>186740</v>
      </c>
      <c r="E117" s="216" t="e">
        <f>IF(ISNUMBER(Regressions!E127),ROUND(Regressions!E127, 1), NA())</f>
        <v>#N/A</v>
      </c>
      <c r="F117" s="341" t="e">
        <f>IF(ISNUMBER(Regressions!F127),ROUND(Regressions!F127, 1), NA())</f>
        <v>#N/A</v>
      </c>
      <c r="G117" s="238" t="e">
        <f>IF(ISNUMBER(Regressions!G127),ROUND(Regressions!G127, 1), NA())</f>
        <v>#N/A</v>
      </c>
      <c r="H117" s="342" t="e">
        <f>IF(ISNUMBER(Regressions!H127),ROUND(Regressions!H127, 1), NA())</f>
        <v>#N/A</v>
      </c>
      <c r="I117" s="239" t="e">
        <f>IF(ISNUMBER(Regressions!I127),ROUND(Regressions!I127, 1), NA())</f>
        <v>#N/A</v>
      </c>
      <c r="J117" s="343" t="e">
        <f>IF(ISNUMBER(Regressions!K127),ROUND(Regressions!K127, 1), NA())</f>
        <v>#N/A</v>
      </c>
      <c r="K117" s="341" t="e">
        <f>IF(ISNUMBER(Regressions!L127),ROUND(Regressions!L127, 1), NA())</f>
        <v>#N/A</v>
      </c>
      <c r="L117" s="240" t="e">
        <f>IF(ISNUMBER(Regressions!M127),ROUND(Regressions!M127, 1), NA())</f>
        <v>#N/A</v>
      </c>
      <c r="M117" s="342" t="e">
        <f>IF(ISNUMBER(Regressions!N127),ROUND(Regressions!N127, 1), NA())</f>
        <v>#N/A</v>
      </c>
      <c r="N117" s="239" t="e">
        <f>IF(ISNUMBER(Regressions!O127),ROUND(Regressions!O127, 1), NA())</f>
        <v>#N/A</v>
      </c>
      <c r="O117" s="343" t="e">
        <f>IF(ISNUMBER(Regressions!Q127),ROUND(Regressions!Q127, 1), NA())</f>
        <v>#N/A</v>
      </c>
      <c r="P117" s="341" t="e">
        <f>IF(ISNUMBER(Regressions!R127),ROUND(Regressions!R127, 1), NA())</f>
        <v>#N/A</v>
      </c>
      <c r="Q117" s="217" t="e">
        <f>IF(ISNUMBER(Regressions!S127),ROUND(Regressions!S127, 1), NA())</f>
        <v>#N/A</v>
      </c>
      <c r="R117" s="342" t="e">
        <f>IF(ISNUMBER(Regressions!T127),ROUND(Regressions!T127, 1), NA())</f>
        <v>#N/A</v>
      </c>
      <c r="S117" s="239" t="e">
        <f>IF(ISNUMBER(Regressions!U127),ROUND(Regressions!U127, 1), NA())</f>
        <v>#N/A</v>
      </c>
    </row>
    <row xmlns:x14ac="http://schemas.microsoft.com/office/spreadsheetml/2009/9/ac" r="118" x14ac:dyDescent="0.2">
      <c r="A118" s="396" t="str">
        <f>IF(ISBLANK(Regressions!A128), " ", Regressions!A128)</f>
        <v>Oman</v>
      </c>
      <c r="B118" s="397">
        <f>IF(ISBLANK(Regressions!B128), " ", Regressions!B128)</f>
        <v>2021</v>
      </c>
      <c r="C118" s="398" t="str">
        <f>IF(ISBLANK(Regressions!C128), " ", Regressions!C128)</f>
        <v>Pre-primary</v>
      </c>
      <c r="D118" s="399">
        <f>IF(ISBLANK(Regressions!D128), " ", Regressions!D128)</f>
        <v>188671</v>
      </c>
      <c r="E118" s="402" t="e">
        <f>IF(ISNUMBER(Regressions!E128),ROUND(Regressions!E128, 1), NA())</f>
        <v>#N/A</v>
      </c>
      <c r="F118" s="400" t="e">
        <f>IF(ISNUMBER(Regressions!F128),ROUND(Regressions!F128, 1), NA())</f>
        <v>#N/A</v>
      </c>
      <c r="G118" s="403" t="e">
        <f>IF(ISNUMBER(Regressions!G128),ROUND(Regressions!G128, 1), NA())</f>
        <v>#N/A</v>
      </c>
      <c r="H118" s="401" t="e">
        <f>IF(ISNUMBER(Regressions!H128),ROUND(Regressions!H128, 1), NA())</f>
        <v>#N/A</v>
      </c>
      <c r="I118" s="404" t="e">
        <f>IF(ISNUMBER(Regressions!I128),ROUND(Regressions!I128, 1), NA())</f>
        <v>#N/A</v>
      </c>
      <c r="J118" s="402" t="e">
        <f>IF(ISNUMBER(Regressions!K128),ROUND(Regressions!K128, 1), NA())</f>
        <v>#N/A</v>
      </c>
      <c r="K118" s="400" t="e">
        <f>IF(ISNUMBER(Regressions!L128),ROUND(Regressions!L128, 1), NA())</f>
        <v>#N/A</v>
      </c>
      <c r="L118" s="405" t="e">
        <f>IF(ISNUMBER(Regressions!M128),ROUND(Regressions!M128, 1), NA())</f>
        <v>#N/A</v>
      </c>
      <c r="M118" s="401" t="e">
        <f>IF(ISNUMBER(Regressions!N128),ROUND(Regressions!N128, 1), NA())</f>
        <v>#N/A</v>
      </c>
      <c r="N118" s="404" t="e">
        <f>IF(ISNUMBER(Regressions!O128),ROUND(Regressions!O128, 1), NA())</f>
        <v>#N/A</v>
      </c>
      <c r="O118" s="402" t="e">
        <f>IF(ISNUMBER(Regressions!Q128),ROUND(Regressions!Q128, 1), NA())</f>
        <v>#N/A</v>
      </c>
      <c r="P118" s="400" t="e">
        <f>IF(ISNUMBER(Regressions!R128),ROUND(Regressions!R128, 1), NA())</f>
        <v>#N/A</v>
      </c>
      <c r="Q118" s="406" t="e">
        <f>IF(ISNUMBER(Regressions!S128),ROUND(Regressions!S128, 1), NA())</f>
        <v>#N/A</v>
      </c>
      <c r="R118" s="401" t="e">
        <f>IF(ISNUMBER(Regressions!T128),ROUND(Regressions!T128, 1), NA())</f>
        <v>#N/A</v>
      </c>
      <c r="S118" s="404" t="e">
        <f>IF(ISNUMBER(Regressions!U128),ROUND(Regressions!U128, 1), NA())</f>
        <v>#N/A</v>
      </c>
      <c r="T118" s="395"/>
      <c r="U118" s="395"/>
      <c r="V118" s="395"/>
      <c r="W118" s="395"/>
      <c r="X118" s="395"/>
      <c r="Y118" s="395"/>
      <c r="Z118" s="395"/>
      <c r="AA118" s="395"/>
      <c r="AB118" s="395"/>
      <c r="AC118" s="395"/>
    </row>
    <row xmlns:x14ac="http://schemas.microsoft.com/office/spreadsheetml/2009/9/ac" r="119" x14ac:dyDescent="0.2">
      <c r="A119" s="338" t="str">
        <f>IF(ISBLANK(Regressions!A129), " ", Regressions!A129)</f>
        <v>Oman</v>
      </c>
      <c r="B119" s="339">
        <f>IF(ISBLANK(Regressions!B129), " ", Regressions!B129)</f>
        <v>2022</v>
      </c>
      <c r="C119" s="344" t="str">
        <f>IF(ISBLANK(Regressions!C129), " ", Regressions!C129)</f>
        <v>Pre-primary</v>
      </c>
      <c r="D119" s="340">
        <f>IF(ISBLANK(Regressions!D129), " ", Regressions!D129)</f>
        <v>189563</v>
      </c>
      <c r="E119" s="216" t="e">
        <f>IF(ISNUMBER(Regressions!E129),ROUND(Regressions!E129, 1), NA())</f>
        <v>#N/A</v>
      </c>
      <c r="F119" s="341" t="e">
        <f>IF(ISNUMBER(Regressions!F129),ROUND(Regressions!F129, 1), NA())</f>
        <v>#N/A</v>
      </c>
      <c r="G119" s="238" t="e">
        <f>IF(ISNUMBER(Regressions!G129),ROUND(Regressions!G129, 1), NA())</f>
        <v>#N/A</v>
      </c>
      <c r="H119" s="342" t="e">
        <f>IF(ISNUMBER(Regressions!H129),ROUND(Regressions!H129, 1), NA())</f>
        <v>#N/A</v>
      </c>
      <c r="I119" s="239" t="e">
        <f>IF(ISNUMBER(Regressions!I129),ROUND(Regressions!I129, 1), NA())</f>
        <v>#N/A</v>
      </c>
      <c r="J119" s="343" t="e">
        <f>IF(ISNUMBER(Regressions!K129),ROUND(Regressions!K129, 1), NA())</f>
        <v>#N/A</v>
      </c>
      <c r="K119" s="341" t="e">
        <f>IF(ISNUMBER(Regressions!L129),ROUND(Regressions!L129, 1), NA())</f>
        <v>#N/A</v>
      </c>
      <c r="L119" s="240" t="e">
        <f>IF(ISNUMBER(Regressions!M129),ROUND(Regressions!M129, 1), NA())</f>
        <v>#N/A</v>
      </c>
      <c r="M119" s="342" t="e">
        <f>IF(ISNUMBER(Regressions!N129),ROUND(Regressions!N129, 1), NA())</f>
        <v>#N/A</v>
      </c>
      <c r="N119" s="239" t="e">
        <f>IF(ISNUMBER(Regressions!O129),ROUND(Regressions!O129, 1), NA())</f>
        <v>#N/A</v>
      </c>
      <c r="O119" s="343" t="e">
        <f>IF(ISNUMBER(Regressions!Q129),ROUND(Regressions!Q129, 1), NA())</f>
        <v>#N/A</v>
      </c>
      <c r="P119" s="341" t="e">
        <f>IF(ISNUMBER(Regressions!R129),ROUND(Regressions!R129, 1), NA())</f>
        <v>#N/A</v>
      </c>
      <c r="Q119" s="217" t="e">
        <f>IF(ISNUMBER(Regressions!S129),ROUND(Regressions!S129, 1), NA())</f>
        <v>#N/A</v>
      </c>
      <c r="R119" s="342" t="e">
        <f>IF(ISNUMBER(Regressions!T129),ROUND(Regressions!T129, 1), NA())</f>
        <v>#N/A</v>
      </c>
      <c r="S119" s="239" t="e">
        <f>IF(ISNUMBER(Regressions!U129),ROUND(Regressions!U129, 1), NA())</f>
        <v>#N/A</v>
      </c>
    </row>
    <row xmlns:x14ac="http://schemas.microsoft.com/office/spreadsheetml/2009/9/ac" r="120" x14ac:dyDescent="0.2">
      <c r="A120" s="345" t="str">
        <f>IF(ISBLANK(Regressions!A130), " ", Regressions!A130)</f>
        <v>Oman</v>
      </c>
      <c r="B120" s="346">
        <f>IF(ISBLANK(Regressions!B130), " ", Regressions!B130)</f>
        <v>2023</v>
      </c>
      <c r="C120" s="347" t="str">
        <f>IF(ISBLANK(Regressions!C130), " ", Regressions!C130)</f>
        <v>Pre-primary</v>
      </c>
      <c r="D120" s="348">
        <f>IF(ISBLANK(Regressions!D130), " ", Regressions!D130)</f>
        <v>177506</v>
      </c>
      <c r="E120" s="349" t="e">
        <f>IF(ISNUMBER(Regressions!E130),ROUND(Regressions!E130, 1), NA())</f>
        <v>#N/A</v>
      </c>
      <c r="F120" s="350" t="e">
        <f>IF(ISNUMBER(Regressions!F130),ROUND(Regressions!F130, 1), NA())</f>
        <v>#N/A</v>
      </c>
      <c r="G120" s="351" t="e">
        <f>IF(ISNUMBER(Regressions!G130),ROUND(Regressions!G130, 1), NA())</f>
        <v>#N/A</v>
      </c>
      <c r="H120" s="352" t="e">
        <f>IF(ISNUMBER(Regressions!H130),ROUND(Regressions!H130, 1), NA())</f>
        <v>#N/A</v>
      </c>
      <c r="I120" s="353" t="e">
        <f>IF(ISNUMBER(Regressions!I130),ROUND(Regressions!I130, 1), NA())</f>
        <v>#N/A</v>
      </c>
      <c r="J120" s="354" t="e">
        <f>IF(ISNUMBER(Regressions!K130),ROUND(Regressions!K130, 1), NA())</f>
        <v>#N/A</v>
      </c>
      <c r="K120" s="350" t="e">
        <f>IF(ISNUMBER(Regressions!L130),ROUND(Regressions!L130, 1), NA())</f>
        <v>#N/A</v>
      </c>
      <c r="L120" s="355" t="e">
        <f>IF(ISNUMBER(Regressions!M130),ROUND(Regressions!M130, 1), NA())</f>
        <v>#N/A</v>
      </c>
      <c r="M120" s="352" t="e">
        <f>IF(ISNUMBER(Regressions!N130),ROUND(Regressions!N130, 1), NA())</f>
        <v>#N/A</v>
      </c>
      <c r="N120" s="353" t="e">
        <f>IF(ISNUMBER(Regressions!O130),ROUND(Regressions!O130, 1), NA())</f>
        <v>#N/A</v>
      </c>
      <c r="O120" s="354" t="e">
        <f>IF(ISNUMBER(Regressions!Q130),ROUND(Regressions!Q130, 1), NA())</f>
        <v>#N/A</v>
      </c>
      <c r="P120" s="350" t="e">
        <f>IF(ISNUMBER(Regressions!R130),ROUND(Regressions!R130, 1), NA())</f>
        <v>#N/A</v>
      </c>
      <c r="Q120" s="356" t="e">
        <f>IF(ISNUMBER(Regressions!S130),ROUND(Regressions!S130, 1), NA())</f>
        <v>#N/A</v>
      </c>
      <c r="R120" s="352" t="e">
        <f>IF(ISNUMBER(Regressions!T130),ROUND(Regressions!T130, 1), NA())</f>
        <v>#N/A</v>
      </c>
      <c r="S120" s="353" t="e">
        <f>IF(ISNUMBER(Regressions!U130),ROUND(Regressions!U130, 1), NA())</f>
        <v>#N/A</v>
      </c>
    </row>
    <row xmlns:x14ac="http://schemas.microsoft.com/office/spreadsheetml/2009/9/ac" r="121" hidden="true" x14ac:dyDescent="0.2">
      <c r="A121" s="338" t="str">
        <f>IF(ISBLANK(Regressions!A131), " ", Regressions!A131)</f>
        <v>Oman</v>
      </c>
      <c r="B121" s="339">
        <f>IF(ISBLANK(Regressions!B131), " ", Regressions!B131)</f>
        <v>2024</v>
      </c>
      <c r="C121" s="344" t="str">
        <f>IF(ISBLANK(Regressions!C131), " ", Regressions!C131)</f>
        <v>Pre-primary</v>
      </c>
      <c r="D121" s="340" t="str">
        <f>IF(ISBLANK(Regressions!D131), " ", Regressions!D131)</f>
        <v> </v>
      </c>
      <c r="E121" s="216" t="e">
        <f>IF(ISNUMBER(Regressions!E131),ROUND(Regressions!E131, 1), NA())</f>
        <v>#N/A</v>
      </c>
      <c r="F121" s="341" t="e">
        <f>IF(ISNUMBER(Regressions!F131),ROUND(Regressions!F131, 1), NA())</f>
        <v>#N/A</v>
      </c>
      <c r="G121" s="238" t="e">
        <f>IF(ISNUMBER(Regressions!G131),ROUND(Regressions!G131, 1), NA())</f>
        <v>#N/A</v>
      </c>
      <c r="H121" s="342" t="e">
        <f>IF(ISNUMBER(Regressions!H131),ROUND(Regressions!H131, 1), NA())</f>
        <v>#N/A</v>
      </c>
      <c r="I121" s="239" t="e">
        <f>IF(ISNUMBER(Regressions!I131),ROUND(Regressions!I131, 1), NA())</f>
        <v>#N/A</v>
      </c>
      <c r="J121" s="343" t="e">
        <f>IF(ISNUMBER(Regressions!K131),ROUND(Regressions!K131, 1), NA())</f>
        <v>#N/A</v>
      </c>
      <c r="K121" s="341" t="e">
        <f>IF(ISNUMBER(Regressions!L131),ROUND(Regressions!L131, 1), NA())</f>
        <v>#N/A</v>
      </c>
      <c r="L121" s="240" t="e">
        <f>IF(ISNUMBER(Regressions!M131),ROUND(Regressions!M131, 1), NA())</f>
        <v>#N/A</v>
      </c>
      <c r="M121" s="342" t="e">
        <f>IF(ISNUMBER(Regressions!N131),ROUND(Regressions!N131, 1), NA())</f>
        <v>#N/A</v>
      </c>
      <c r="N121" s="239" t="e">
        <f>IF(ISNUMBER(Regressions!O131),ROUND(Regressions!O131, 1), NA())</f>
        <v>#N/A</v>
      </c>
      <c r="O121" s="343" t="e">
        <f>IF(ISNUMBER(Regressions!Q131),ROUND(Regressions!Q131, 1), NA())</f>
        <v>#N/A</v>
      </c>
      <c r="P121" s="341" t="e">
        <f>IF(ISNUMBER(Regressions!R131),ROUND(Regressions!R131, 1), NA())</f>
        <v>#N/A</v>
      </c>
      <c r="Q121" s="217" t="e">
        <f>IF(ISNUMBER(Regressions!S131),ROUND(Regressions!S131, 1), NA())</f>
        <v>#N/A</v>
      </c>
      <c r="R121" s="342" t="e">
        <f>IF(ISNUMBER(Regressions!T131),ROUND(Regressions!T131, 1), NA())</f>
        <v>#N/A</v>
      </c>
      <c r="S121" s="239" t="e">
        <f>IF(ISNUMBER(Regressions!U131),ROUND(Regressions!U131, 1), NA())</f>
        <v>#N/A</v>
      </c>
    </row>
    <row xmlns:x14ac="http://schemas.microsoft.com/office/spreadsheetml/2009/9/ac" r="122" hidden="true" x14ac:dyDescent="0.2">
      <c r="A122" s="338" t="str">
        <f>IF(ISBLANK(Regressions!A132), " ", Regressions!A132)</f>
        <v>Oman</v>
      </c>
      <c r="B122" s="339">
        <f>IF(ISBLANK(Regressions!B132), " ", Regressions!B132)</f>
        <v>2025</v>
      </c>
      <c r="C122" s="344" t="str">
        <f>IF(ISBLANK(Regressions!C132), " ", Regressions!C132)</f>
        <v>Pre-primary</v>
      </c>
      <c r="D122" s="340" t="str">
        <f>IF(ISBLANK(Regressions!D132), " ", Regressions!D132)</f>
        <v> </v>
      </c>
      <c r="E122" s="216" t="e">
        <f>IF(ISNUMBER(Regressions!E132),ROUND(Regressions!E132, 1), NA())</f>
        <v>#N/A</v>
      </c>
      <c r="F122" s="341" t="e">
        <f>IF(ISNUMBER(Regressions!F132),ROUND(Regressions!F132, 1), NA())</f>
        <v>#N/A</v>
      </c>
      <c r="G122" s="238" t="e">
        <f>IF(ISNUMBER(Regressions!G132),ROUND(Regressions!G132, 1), NA())</f>
        <v>#N/A</v>
      </c>
      <c r="H122" s="342" t="e">
        <f>IF(ISNUMBER(Regressions!H132),ROUND(Regressions!H132, 1), NA())</f>
        <v>#N/A</v>
      </c>
      <c r="I122" s="239" t="e">
        <f>IF(ISNUMBER(Regressions!I132),ROUND(Regressions!I132, 1), NA())</f>
        <v>#N/A</v>
      </c>
      <c r="J122" s="343" t="e">
        <f>IF(ISNUMBER(Regressions!K132),ROUND(Regressions!K132, 1), NA())</f>
        <v>#N/A</v>
      </c>
      <c r="K122" s="341" t="e">
        <f>IF(ISNUMBER(Regressions!L132),ROUND(Regressions!L132, 1), NA())</f>
        <v>#N/A</v>
      </c>
      <c r="L122" s="240" t="e">
        <f>IF(ISNUMBER(Regressions!M132),ROUND(Regressions!M132, 1), NA())</f>
        <v>#N/A</v>
      </c>
      <c r="M122" s="342" t="e">
        <f>IF(ISNUMBER(Regressions!N132),ROUND(Regressions!N132, 1), NA())</f>
        <v>#N/A</v>
      </c>
      <c r="N122" s="239" t="e">
        <f>IF(ISNUMBER(Regressions!O132),ROUND(Regressions!O132, 1), NA())</f>
        <v>#N/A</v>
      </c>
      <c r="O122" s="343" t="e">
        <f>IF(ISNUMBER(Regressions!Q132),ROUND(Regressions!Q132, 1), NA())</f>
        <v>#N/A</v>
      </c>
      <c r="P122" s="341" t="e">
        <f>IF(ISNUMBER(Regressions!R132),ROUND(Regressions!R132, 1), NA())</f>
        <v>#N/A</v>
      </c>
      <c r="Q122" s="217" t="e">
        <f>IF(ISNUMBER(Regressions!S132),ROUND(Regressions!S132, 1), NA())</f>
        <v>#N/A</v>
      </c>
      <c r="R122" s="342" t="e">
        <f>IF(ISNUMBER(Regressions!T132),ROUND(Regressions!T132, 1), NA())</f>
        <v>#N/A</v>
      </c>
      <c r="S122" s="239" t="e">
        <f>IF(ISNUMBER(Regressions!U132),ROUND(Regressions!U132, 1), NA())</f>
        <v>#N/A</v>
      </c>
    </row>
    <row xmlns:x14ac="http://schemas.microsoft.com/office/spreadsheetml/2009/9/ac" r="123" hidden="true" x14ac:dyDescent="0.2">
      <c r="A123" s="338" t="str">
        <f>IF(ISBLANK(Regressions!A133), " ", Regressions!A133)</f>
        <v>Oman</v>
      </c>
      <c r="B123" s="339">
        <f>IF(ISBLANK(Regressions!B133), " ", Regressions!B133)</f>
        <v>2026</v>
      </c>
      <c r="C123" s="344" t="str">
        <f>IF(ISBLANK(Regressions!C133), " ", Regressions!C133)</f>
        <v>Pre-primary</v>
      </c>
      <c r="D123" s="340" t="str">
        <f>IF(ISBLANK(Regressions!D133), " ", Regressions!D133)</f>
        <v> </v>
      </c>
      <c r="E123" s="216" t="e">
        <f>IF(ISNUMBER(Regressions!E133),ROUND(Regressions!E133, 1), NA())</f>
        <v>#N/A</v>
      </c>
      <c r="F123" s="341" t="e">
        <f>IF(ISNUMBER(Regressions!F133),ROUND(Regressions!F133, 1), NA())</f>
        <v>#N/A</v>
      </c>
      <c r="G123" s="238" t="e">
        <f>IF(ISNUMBER(Regressions!G133),ROUND(Regressions!G133, 1), NA())</f>
        <v>#N/A</v>
      </c>
      <c r="H123" s="342" t="e">
        <f>IF(ISNUMBER(Regressions!H133),ROUND(Regressions!H133, 1), NA())</f>
        <v>#N/A</v>
      </c>
      <c r="I123" s="239" t="e">
        <f>IF(ISNUMBER(Regressions!I133),ROUND(Regressions!I133, 1), NA())</f>
        <v>#N/A</v>
      </c>
      <c r="J123" s="343" t="e">
        <f>IF(ISNUMBER(Regressions!K133),ROUND(Regressions!K133, 1), NA())</f>
        <v>#N/A</v>
      </c>
      <c r="K123" s="341" t="e">
        <f>IF(ISNUMBER(Regressions!L133),ROUND(Regressions!L133, 1), NA())</f>
        <v>#N/A</v>
      </c>
      <c r="L123" s="240" t="e">
        <f>IF(ISNUMBER(Regressions!M133),ROUND(Regressions!M133, 1), NA())</f>
        <v>#N/A</v>
      </c>
      <c r="M123" s="342" t="e">
        <f>IF(ISNUMBER(Regressions!N133),ROUND(Regressions!N133, 1), NA())</f>
        <v>#N/A</v>
      </c>
      <c r="N123" s="239" t="e">
        <f>IF(ISNUMBER(Regressions!O133),ROUND(Regressions!O133, 1), NA())</f>
        <v>#N/A</v>
      </c>
      <c r="O123" s="343" t="e">
        <f>IF(ISNUMBER(Regressions!Q133),ROUND(Regressions!Q133, 1), NA())</f>
        <v>#N/A</v>
      </c>
      <c r="P123" s="341" t="e">
        <f>IF(ISNUMBER(Regressions!R133),ROUND(Regressions!R133, 1), NA())</f>
        <v>#N/A</v>
      </c>
      <c r="Q123" s="217" t="e">
        <f>IF(ISNUMBER(Regressions!S133),ROUND(Regressions!S133, 1), NA())</f>
        <v>#N/A</v>
      </c>
      <c r="R123" s="342" t="e">
        <f>IF(ISNUMBER(Regressions!T133),ROUND(Regressions!T133, 1), NA())</f>
        <v>#N/A</v>
      </c>
      <c r="S123" s="239" t="e">
        <f>IF(ISNUMBER(Regressions!U133),ROUND(Regressions!U133, 1), NA())</f>
        <v>#N/A</v>
      </c>
    </row>
    <row xmlns:x14ac="http://schemas.microsoft.com/office/spreadsheetml/2009/9/ac" r="124" hidden="true" x14ac:dyDescent="0.2">
      <c r="A124" s="338" t="str">
        <f>IF(ISBLANK(Regressions!A134), " ", Regressions!A134)</f>
        <v>Oman</v>
      </c>
      <c r="B124" s="339">
        <f>IF(ISBLANK(Regressions!B134), " ", Regressions!B134)</f>
        <v>2027</v>
      </c>
      <c r="C124" s="344" t="str">
        <f>IF(ISBLANK(Regressions!C134), " ", Regressions!C134)</f>
        <v>Pre-primary</v>
      </c>
      <c r="D124" s="340" t="str">
        <f>IF(ISBLANK(Regressions!D134), " ", Regressions!D134)</f>
        <v> </v>
      </c>
      <c r="E124" s="216" t="e">
        <f>IF(ISNUMBER(Regressions!E134),ROUND(Regressions!E134, 1), NA())</f>
        <v>#N/A</v>
      </c>
      <c r="F124" s="341" t="e">
        <f>IF(ISNUMBER(Regressions!F134),ROUND(Regressions!F134, 1), NA())</f>
        <v>#N/A</v>
      </c>
      <c r="G124" s="238" t="e">
        <f>IF(ISNUMBER(Regressions!G134),ROUND(Regressions!G134, 1), NA())</f>
        <v>#N/A</v>
      </c>
      <c r="H124" s="342" t="e">
        <f>IF(ISNUMBER(Regressions!H134),ROUND(Regressions!H134, 1), NA())</f>
        <v>#N/A</v>
      </c>
      <c r="I124" s="239" t="e">
        <f>IF(ISNUMBER(Regressions!I134),ROUND(Regressions!I134, 1), NA())</f>
        <v>#N/A</v>
      </c>
      <c r="J124" s="343" t="e">
        <f>IF(ISNUMBER(Regressions!K134),ROUND(Regressions!K134, 1), NA())</f>
        <v>#N/A</v>
      </c>
      <c r="K124" s="341" t="e">
        <f>IF(ISNUMBER(Regressions!L134),ROUND(Regressions!L134, 1), NA())</f>
        <v>#N/A</v>
      </c>
      <c r="L124" s="240" t="e">
        <f>IF(ISNUMBER(Regressions!M134),ROUND(Regressions!M134, 1), NA())</f>
        <v>#N/A</v>
      </c>
      <c r="M124" s="342" t="e">
        <f>IF(ISNUMBER(Regressions!N134),ROUND(Regressions!N134, 1), NA())</f>
        <v>#N/A</v>
      </c>
      <c r="N124" s="239" t="e">
        <f>IF(ISNUMBER(Regressions!O134),ROUND(Regressions!O134, 1), NA())</f>
        <v>#N/A</v>
      </c>
      <c r="O124" s="343" t="e">
        <f>IF(ISNUMBER(Regressions!Q134),ROUND(Regressions!Q134, 1), NA())</f>
        <v>#N/A</v>
      </c>
      <c r="P124" s="341" t="e">
        <f>IF(ISNUMBER(Regressions!R134),ROUND(Regressions!R134, 1), NA())</f>
        <v>#N/A</v>
      </c>
      <c r="Q124" s="217" t="e">
        <f>IF(ISNUMBER(Regressions!S134),ROUND(Regressions!S134, 1), NA())</f>
        <v>#N/A</v>
      </c>
      <c r="R124" s="342" t="e">
        <f>IF(ISNUMBER(Regressions!T134),ROUND(Regressions!T134, 1), NA())</f>
        <v>#N/A</v>
      </c>
      <c r="S124" s="239" t="e">
        <f>IF(ISNUMBER(Regressions!U134),ROUND(Regressions!U134, 1), NA())</f>
        <v>#N/A</v>
      </c>
    </row>
    <row xmlns:x14ac="http://schemas.microsoft.com/office/spreadsheetml/2009/9/ac" r="125" hidden="true" x14ac:dyDescent="0.2">
      <c r="A125" s="338" t="str">
        <f>IF(ISBLANK(Regressions!A135), " ", Regressions!A135)</f>
        <v>Oman</v>
      </c>
      <c r="B125" s="339">
        <f>IF(ISBLANK(Regressions!B135), " ", Regressions!B135)</f>
        <v>2028</v>
      </c>
      <c r="C125" s="344" t="str">
        <f>IF(ISBLANK(Regressions!C135), " ", Regressions!C135)</f>
        <v>Pre-primary</v>
      </c>
      <c r="D125" s="340" t="str">
        <f>IF(ISBLANK(Regressions!D135), " ", Regressions!D135)</f>
        <v> </v>
      </c>
      <c r="E125" s="216" t="e">
        <f>IF(ISNUMBER(Regressions!E135),ROUND(Regressions!E135, 1), NA())</f>
        <v>#N/A</v>
      </c>
      <c r="F125" s="341" t="e">
        <f>IF(ISNUMBER(Regressions!F135),ROUND(Regressions!F135, 1), NA())</f>
        <v>#N/A</v>
      </c>
      <c r="G125" s="238" t="e">
        <f>IF(ISNUMBER(Regressions!G135),ROUND(Regressions!G135, 1), NA())</f>
        <v>#N/A</v>
      </c>
      <c r="H125" s="342" t="e">
        <f>IF(ISNUMBER(Regressions!H135),ROUND(Regressions!H135, 1), NA())</f>
        <v>#N/A</v>
      </c>
      <c r="I125" s="239" t="e">
        <f>IF(ISNUMBER(Regressions!I135),ROUND(Regressions!I135, 1), NA())</f>
        <v>#N/A</v>
      </c>
      <c r="J125" s="343" t="e">
        <f>IF(ISNUMBER(Regressions!K135),ROUND(Regressions!K135, 1), NA())</f>
        <v>#N/A</v>
      </c>
      <c r="K125" s="341" t="e">
        <f>IF(ISNUMBER(Regressions!L135),ROUND(Regressions!L135, 1), NA())</f>
        <v>#N/A</v>
      </c>
      <c r="L125" s="240" t="e">
        <f>IF(ISNUMBER(Regressions!M135),ROUND(Regressions!M135, 1), NA())</f>
        <v>#N/A</v>
      </c>
      <c r="M125" s="342" t="e">
        <f>IF(ISNUMBER(Regressions!N135),ROUND(Regressions!N135, 1), NA())</f>
        <v>#N/A</v>
      </c>
      <c r="N125" s="239" t="e">
        <f>IF(ISNUMBER(Regressions!O135),ROUND(Regressions!O135, 1), NA())</f>
        <v>#N/A</v>
      </c>
      <c r="O125" s="343" t="e">
        <f>IF(ISNUMBER(Regressions!Q135),ROUND(Regressions!Q135, 1), NA())</f>
        <v>#N/A</v>
      </c>
      <c r="P125" s="341" t="e">
        <f>IF(ISNUMBER(Regressions!R135),ROUND(Regressions!R135, 1), NA())</f>
        <v>#N/A</v>
      </c>
      <c r="Q125" s="217" t="e">
        <f>IF(ISNUMBER(Regressions!S135),ROUND(Regressions!S135, 1), NA())</f>
        <v>#N/A</v>
      </c>
      <c r="R125" s="342" t="e">
        <f>IF(ISNUMBER(Regressions!T135),ROUND(Regressions!T135, 1), NA())</f>
        <v>#N/A</v>
      </c>
      <c r="S125" s="239" t="e">
        <f>IF(ISNUMBER(Regressions!U135),ROUND(Regressions!U135, 1), NA())</f>
        <v>#N/A</v>
      </c>
    </row>
    <row xmlns:x14ac="http://schemas.microsoft.com/office/spreadsheetml/2009/9/ac" r="126" hidden="true" x14ac:dyDescent="0.2">
      <c r="A126" s="338" t="str">
        <f>IF(ISBLANK(Regressions!A136), " ", Regressions!A136)</f>
        <v>Oman</v>
      </c>
      <c r="B126" s="339">
        <f>IF(ISBLANK(Regressions!B136), " ", Regressions!B136)</f>
        <v>2029</v>
      </c>
      <c r="C126" s="344" t="str">
        <f>IF(ISBLANK(Regressions!C136), " ", Regressions!C136)</f>
        <v>Pre-primary</v>
      </c>
      <c r="D126" s="340" t="str">
        <f>IF(ISBLANK(Regressions!D136), " ", Regressions!D136)</f>
        <v> </v>
      </c>
      <c r="E126" s="216" t="e">
        <f>IF(ISNUMBER(Regressions!E136),ROUND(Regressions!E136, 1), NA())</f>
        <v>#N/A</v>
      </c>
      <c r="F126" s="341" t="e">
        <f>IF(ISNUMBER(Regressions!F136),ROUND(Regressions!F136, 1), NA())</f>
        <v>#N/A</v>
      </c>
      <c r="G126" s="238" t="e">
        <f>IF(ISNUMBER(Regressions!G136),ROUND(Regressions!G136, 1), NA())</f>
        <v>#N/A</v>
      </c>
      <c r="H126" s="342" t="e">
        <f>IF(ISNUMBER(Regressions!H136),ROUND(Regressions!H136, 1), NA())</f>
        <v>#N/A</v>
      </c>
      <c r="I126" s="239" t="e">
        <f>IF(ISNUMBER(Regressions!I136),ROUND(Regressions!I136, 1), NA())</f>
        <v>#N/A</v>
      </c>
      <c r="J126" s="343" t="e">
        <f>IF(ISNUMBER(Regressions!K136),ROUND(Regressions!K136, 1), NA())</f>
        <v>#N/A</v>
      </c>
      <c r="K126" s="341" t="e">
        <f>IF(ISNUMBER(Regressions!L136),ROUND(Regressions!L136, 1), NA())</f>
        <v>#N/A</v>
      </c>
      <c r="L126" s="240" t="e">
        <f>IF(ISNUMBER(Regressions!M136),ROUND(Regressions!M136, 1), NA())</f>
        <v>#N/A</v>
      </c>
      <c r="M126" s="342" t="e">
        <f>IF(ISNUMBER(Regressions!N136),ROUND(Regressions!N136, 1), NA())</f>
        <v>#N/A</v>
      </c>
      <c r="N126" s="239" t="e">
        <f>IF(ISNUMBER(Regressions!O136),ROUND(Regressions!O136, 1), NA())</f>
        <v>#N/A</v>
      </c>
      <c r="O126" s="343" t="e">
        <f>IF(ISNUMBER(Regressions!Q136),ROUND(Regressions!Q136, 1), NA())</f>
        <v>#N/A</v>
      </c>
      <c r="P126" s="341" t="e">
        <f>IF(ISNUMBER(Regressions!R136),ROUND(Regressions!R136, 1), NA())</f>
        <v>#N/A</v>
      </c>
      <c r="Q126" s="217" t="e">
        <f>IF(ISNUMBER(Regressions!S136),ROUND(Regressions!S136, 1), NA())</f>
        <v>#N/A</v>
      </c>
      <c r="R126" s="342" t="e">
        <f>IF(ISNUMBER(Regressions!T136),ROUND(Regressions!T136, 1), NA())</f>
        <v>#N/A</v>
      </c>
      <c r="S126" s="239" t="e">
        <f>IF(ISNUMBER(Regressions!U136),ROUND(Regressions!U136, 1), NA())</f>
        <v>#N/A</v>
      </c>
    </row>
    <row xmlns:x14ac="http://schemas.microsoft.com/office/spreadsheetml/2009/9/ac" r="127" hidden="true" x14ac:dyDescent="0.2">
      <c r="A127" s="338" t="str">
        <f>IF(ISBLANK(Regressions!A137), " ", Regressions!A137)</f>
        <v>Oman</v>
      </c>
      <c r="B127" s="339">
        <f>IF(ISBLANK(Regressions!B137), " ", Regressions!B137)</f>
        <v>2030</v>
      </c>
      <c r="C127" s="344" t="str">
        <f>IF(ISBLANK(Regressions!C137), " ", Regressions!C137)</f>
        <v>Pre-primary</v>
      </c>
      <c r="D127" s="340" t="str">
        <f>IF(ISBLANK(Regressions!D137), " ", Regressions!D137)</f>
        <v> </v>
      </c>
      <c r="E127" s="216" t="e">
        <f>IF(ISNUMBER(Regressions!E137),ROUND(Regressions!E137, 1), NA())</f>
        <v>#N/A</v>
      </c>
      <c r="F127" s="341" t="e">
        <f>IF(ISNUMBER(Regressions!F137),ROUND(Regressions!F137, 1), NA())</f>
        <v>#N/A</v>
      </c>
      <c r="G127" s="238" t="e">
        <f>IF(ISNUMBER(Regressions!G137),ROUND(Regressions!G137, 1), NA())</f>
        <v>#N/A</v>
      </c>
      <c r="H127" s="342" t="e">
        <f>IF(ISNUMBER(Regressions!H137),ROUND(Regressions!H137, 1), NA())</f>
        <v>#N/A</v>
      </c>
      <c r="I127" s="239" t="e">
        <f>IF(ISNUMBER(Regressions!I137),ROUND(Regressions!I137, 1), NA())</f>
        <v>#N/A</v>
      </c>
      <c r="J127" s="343" t="e">
        <f>IF(ISNUMBER(Regressions!K137),ROUND(Regressions!K137, 1), NA())</f>
        <v>#N/A</v>
      </c>
      <c r="K127" s="341" t="e">
        <f>IF(ISNUMBER(Regressions!L137),ROUND(Regressions!L137, 1), NA())</f>
        <v>#N/A</v>
      </c>
      <c r="L127" s="240" t="e">
        <f>IF(ISNUMBER(Regressions!M137),ROUND(Regressions!M137, 1), NA())</f>
        <v>#N/A</v>
      </c>
      <c r="M127" s="342" t="e">
        <f>IF(ISNUMBER(Regressions!N137),ROUND(Regressions!N137, 1), NA())</f>
        <v>#N/A</v>
      </c>
      <c r="N127" s="239" t="e">
        <f>IF(ISNUMBER(Regressions!O137),ROUND(Regressions!O137, 1), NA())</f>
        <v>#N/A</v>
      </c>
      <c r="O127" s="343" t="e">
        <f>IF(ISNUMBER(Regressions!Q137),ROUND(Regressions!Q137, 1), NA())</f>
        <v>#N/A</v>
      </c>
      <c r="P127" s="341" t="e">
        <f>IF(ISNUMBER(Regressions!R137),ROUND(Regressions!R137, 1), NA())</f>
        <v>#N/A</v>
      </c>
      <c r="Q127" s="217" t="e">
        <f>IF(ISNUMBER(Regressions!S137),ROUND(Regressions!S137, 1), NA())</f>
        <v>#N/A</v>
      </c>
      <c r="R127" s="342" t="e">
        <f>IF(ISNUMBER(Regressions!T137),ROUND(Regressions!T137, 1), NA())</f>
        <v>#N/A</v>
      </c>
      <c r="S127" s="239" t="e">
        <f>IF(ISNUMBER(Regressions!U137),ROUND(Regressions!U137, 1), NA())</f>
        <v>#N/A</v>
      </c>
    </row>
    <row xmlns:x14ac="http://schemas.microsoft.com/office/spreadsheetml/2009/9/ac" r="128" x14ac:dyDescent="0.2">
      <c r="A128" s="338" t="str">
        <f>IF(ISBLANK(Regressions!A138), " ", Regressions!A138)</f>
        <v>Oman</v>
      </c>
      <c r="B128" s="339">
        <f>IF(ISBLANK(Regressions!B138), " ", Regressions!B138)</f>
        <v>2000</v>
      </c>
      <c r="C128" s="344" t="str">
        <f>IF(ISBLANK(Regressions!C138), " ", Regressions!C138)</f>
        <v>Primary</v>
      </c>
      <c r="D128" s="340">
        <f>IF(ISBLANK(Regressions!D138), " ", Regressions!D138)</f>
        <v>341144</v>
      </c>
      <c r="E128" s="216">
        <f>IF(ISNUMBER(Regressions!E138),ROUND(Regressions!E138, 1), NA())</f>
        <v>100</v>
      </c>
      <c r="F128" s="341">
        <f>IF(ISNUMBER(Regressions!F138),ROUND(Regressions!F138, 1), NA())</f>
        <v>100</v>
      </c>
      <c r="G128" s="238">
        <f>IF(ISNUMBER(Regressions!G138),ROUND(Regressions!G138, 1), NA())</f>
        <v>100</v>
      </c>
      <c r="H128" s="342">
        <f>IF(ISNUMBER(Regressions!H138),ROUND(Regressions!H138, 1), NA())</f>
        <v>0</v>
      </c>
      <c r="I128" s="239">
        <f>IF(ISNUMBER(Regressions!I138),ROUND(Regressions!I138, 1), NA())</f>
        <v>0</v>
      </c>
      <c r="J128" s="343">
        <f>IF(ISNUMBER(Regressions!K138),ROUND(Regressions!K138, 1), NA())</f>
        <v>100</v>
      </c>
      <c r="K128" s="341" t="e">
        <f>IF(ISNUMBER(Regressions!L138),ROUND(Regressions!L138, 1), NA())</f>
        <v>#N/A</v>
      </c>
      <c r="L128" s="240" t="e">
        <f>IF(ISNUMBER(Regressions!M138),ROUND(Regressions!M138, 1), NA())</f>
        <v>#N/A</v>
      </c>
      <c r="M128" s="342" t="e">
        <f>IF(ISNUMBER(Regressions!N138),ROUND(Regressions!N138, 1), NA())</f>
        <v>#N/A</v>
      </c>
      <c r="N128" s="239">
        <f>IF(ISNUMBER(Regressions!O138),ROUND(Regressions!O138, 1), NA())</f>
        <v>0</v>
      </c>
      <c r="O128" s="343">
        <f>IF(ISNUMBER(Regressions!Q138),ROUND(Regressions!Q138, 1), NA())</f>
        <v>100</v>
      </c>
      <c r="P128" s="341">
        <f>IF(ISNUMBER(Regressions!R138),ROUND(Regressions!R138, 1), NA())</f>
        <v>100</v>
      </c>
      <c r="Q128" s="217">
        <f>IF(ISNUMBER(Regressions!S138),ROUND(Regressions!S138, 1), NA())</f>
        <v>100</v>
      </c>
      <c r="R128" s="342">
        <f>IF(ISNUMBER(Regressions!T138),ROUND(Regressions!T138, 1), NA())</f>
        <v>0</v>
      </c>
      <c r="S128" s="239">
        <f>IF(ISNUMBER(Regressions!U138),ROUND(Regressions!U138, 1), NA())</f>
        <v>0</v>
      </c>
    </row>
    <row xmlns:x14ac="http://schemas.microsoft.com/office/spreadsheetml/2009/9/ac" r="129" x14ac:dyDescent="0.2">
      <c r="A129" s="338" t="str">
        <f>IF(ISBLANK(Regressions!A139), " ", Regressions!A139)</f>
        <v>Oman</v>
      </c>
      <c r="B129" s="339">
        <f>IF(ISBLANK(Regressions!B139), " ", Regressions!B139)</f>
        <v>2001</v>
      </c>
      <c r="C129" s="344" t="str">
        <f>IF(ISBLANK(Regressions!C139), " ", Regressions!C139)</f>
        <v>Primary</v>
      </c>
      <c r="D129" s="340">
        <f>IF(ISBLANK(Regressions!D139), " ", Regressions!D139)</f>
        <v>340265</v>
      </c>
      <c r="E129" s="216">
        <f>IF(ISNUMBER(Regressions!E139),ROUND(Regressions!E139, 1), NA())</f>
        <v>100</v>
      </c>
      <c r="F129" s="341">
        <f>IF(ISNUMBER(Regressions!F139),ROUND(Regressions!F139, 1), NA())</f>
        <v>100</v>
      </c>
      <c r="G129" s="238">
        <f>IF(ISNUMBER(Regressions!G139),ROUND(Regressions!G139, 1), NA())</f>
        <v>100</v>
      </c>
      <c r="H129" s="342">
        <f>IF(ISNUMBER(Regressions!H139),ROUND(Regressions!H139, 1), NA())</f>
        <v>0</v>
      </c>
      <c r="I129" s="239">
        <f>IF(ISNUMBER(Regressions!I139),ROUND(Regressions!I139, 1), NA())</f>
        <v>0</v>
      </c>
      <c r="J129" s="343">
        <f>IF(ISNUMBER(Regressions!K139),ROUND(Regressions!K139, 1), NA())</f>
        <v>100</v>
      </c>
      <c r="K129" s="341" t="e">
        <f>IF(ISNUMBER(Regressions!L139),ROUND(Regressions!L139, 1), NA())</f>
        <v>#N/A</v>
      </c>
      <c r="L129" s="240" t="e">
        <f>IF(ISNUMBER(Regressions!M139),ROUND(Regressions!M139, 1), NA())</f>
        <v>#N/A</v>
      </c>
      <c r="M129" s="342" t="e">
        <f>IF(ISNUMBER(Regressions!N139),ROUND(Regressions!N139, 1), NA())</f>
        <v>#N/A</v>
      </c>
      <c r="N129" s="239">
        <f>IF(ISNUMBER(Regressions!O139),ROUND(Regressions!O139, 1), NA())</f>
        <v>0</v>
      </c>
      <c r="O129" s="343">
        <f>IF(ISNUMBER(Regressions!Q139),ROUND(Regressions!Q139, 1), NA())</f>
        <v>100</v>
      </c>
      <c r="P129" s="341">
        <f>IF(ISNUMBER(Regressions!R139),ROUND(Regressions!R139, 1), NA())</f>
        <v>100</v>
      </c>
      <c r="Q129" s="217">
        <f>IF(ISNUMBER(Regressions!S139),ROUND(Regressions!S139, 1), NA())</f>
        <v>100</v>
      </c>
      <c r="R129" s="342">
        <f>IF(ISNUMBER(Regressions!T139),ROUND(Regressions!T139, 1), NA())</f>
        <v>0</v>
      </c>
      <c r="S129" s="239">
        <f>IF(ISNUMBER(Regressions!U139),ROUND(Regressions!U139, 1), NA())</f>
        <v>0</v>
      </c>
    </row>
    <row xmlns:x14ac="http://schemas.microsoft.com/office/spreadsheetml/2009/9/ac" r="130" x14ac:dyDescent="0.2">
      <c r="A130" s="338" t="str">
        <f>IF(ISBLANK(Regressions!A140), " ", Regressions!A140)</f>
        <v>Oman</v>
      </c>
      <c r="B130" s="339">
        <f>IF(ISBLANK(Regressions!B140), " ", Regressions!B140)</f>
        <v>2002</v>
      </c>
      <c r="C130" s="344" t="str">
        <f>IF(ISBLANK(Regressions!C140), " ", Regressions!C140)</f>
        <v>Primary</v>
      </c>
      <c r="D130" s="340">
        <f>IF(ISBLANK(Regressions!D140), " ", Regressions!D140)</f>
        <v>340498</v>
      </c>
      <c r="E130" s="216">
        <f>IF(ISNUMBER(Regressions!E140),ROUND(Regressions!E140, 1), NA())</f>
        <v>100</v>
      </c>
      <c r="F130" s="341">
        <f>IF(ISNUMBER(Regressions!F140),ROUND(Regressions!F140, 1), NA())</f>
        <v>100</v>
      </c>
      <c r="G130" s="238">
        <f>IF(ISNUMBER(Regressions!G140),ROUND(Regressions!G140, 1), NA())</f>
        <v>100</v>
      </c>
      <c r="H130" s="342">
        <f>IF(ISNUMBER(Regressions!H140),ROUND(Regressions!H140, 1), NA())</f>
        <v>0</v>
      </c>
      <c r="I130" s="239">
        <f>IF(ISNUMBER(Regressions!I140),ROUND(Regressions!I140, 1), NA())</f>
        <v>0</v>
      </c>
      <c r="J130" s="343">
        <f>IF(ISNUMBER(Regressions!K140),ROUND(Regressions!K140, 1), NA())</f>
        <v>100</v>
      </c>
      <c r="K130" s="341" t="e">
        <f>IF(ISNUMBER(Regressions!L140),ROUND(Regressions!L140, 1), NA())</f>
        <v>#N/A</v>
      </c>
      <c r="L130" s="240" t="e">
        <f>IF(ISNUMBER(Regressions!M140),ROUND(Regressions!M140, 1), NA())</f>
        <v>#N/A</v>
      </c>
      <c r="M130" s="342" t="e">
        <f>IF(ISNUMBER(Regressions!N140),ROUND(Regressions!N140, 1), NA())</f>
        <v>#N/A</v>
      </c>
      <c r="N130" s="239">
        <f>IF(ISNUMBER(Regressions!O140),ROUND(Regressions!O140, 1), NA())</f>
        <v>0</v>
      </c>
      <c r="O130" s="343">
        <f>IF(ISNUMBER(Regressions!Q140),ROUND(Regressions!Q140, 1), NA())</f>
        <v>100</v>
      </c>
      <c r="P130" s="341">
        <f>IF(ISNUMBER(Regressions!R140),ROUND(Regressions!R140, 1), NA())</f>
        <v>100</v>
      </c>
      <c r="Q130" s="217">
        <f>IF(ISNUMBER(Regressions!S140),ROUND(Regressions!S140, 1), NA())</f>
        <v>100</v>
      </c>
      <c r="R130" s="342">
        <f>IF(ISNUMBER(Regressions!T140),ROUND(Regressions!T140, 1), NA())</f>
        <v>0</v>
      </c>
      <c r="S130" s="239">
        <f>IF(ISNUMBER(Regressions!U140),ROUND(Regressions!U140, 1), NA())</f>
        <v>0</v>
      </c>
    </row>
    <row xmlns:x14ac="http://schemas.microsoft.com/office/spreadsheetml/2009/9/ac" r="131" x14ac:dyDescent="0.2">
      <c r="A131" s="338" t="str">
        <f>IF(ISBLANK(Regressions!A141), " ", Regressions!A141)</f>
        <v>Oman</v>
      </c>
      <c r="B131" s="339">
        <f>IF(ISBLANK(Regressions!B141), " ", Regressions!B141)</f>
        <v>2003</v>
      </c>
      <c r="C131" s="344" t="str">
        <f>IF(ISBLANK(Regressions!C141), " ", Regressions!C141)</f>
        <v>Primary</v>
      </c>
      <c r="D131" s="340">
        <f>IF(ISBLANK(Regressions!D141), " ", Regressions!D141)</f>
        <v>325461</v>
      </c>
      <c r="E131" s="216">
        <f>IF(ISNUMBER(Regressions!E141),ROUND(Regressions!E141, 1), NA())</f>
        <v>100</v>
      </c>
      <c r="F131" s="341">
        <f>IF(ISNUMBER(Regressions!F141),ROUND(Regressions!F141, 1), NA())</f>
        <v>100</v>
      </c>
      <c r="G131" s="238">
        <f>IF(ISNUMBER(Regressions!G141),ROUND(Regressions!G141, 1), NA())</f>
        <v>100</v>
      </c>
      <c r="H131" s="342">
        <f>IF(ISNUMBER(Regressions!H141),ROUND(Regressions!H141, 1), NA())</f>
        <v>0</v>
      </c>
      <c r="I131" s="239">
        <f>IF(ISNUMBER(Regressions!I141),ROUND(Regressions!I141, 1), NA())</f>
        <v>0</v>
      </c>
      <c r="J131" s="343">
        <f>IF(ISNUMBER(Regressions!K141),ROUND(Regressions!K141, 1), NA())</f>
        <v>100</v>
      </c>
      <c r="K131" s="341" t="e">
        <f>IF(ISNUMBER(Regressions!L141),ROUND(Regressions!L141, 1), NA())</f>
        <v>#N/A</v>
      </c>
      <c r="L131" s="240" t="e">
        <f>IF(ISNUMBER(Regressions!M141),ROUND(Regressions!M141, 1), NA())</f>
        <v>#N/A</v>
      </c>
      <c r="M131" s="342" t="e">
        <f>IF(ISNUMBER(Regressions!N141),ROUND(Regressions!N141, 1), NA())</f>
        <v>#N/A</v>
      </c>
      <c r="N131" s="239">
        <f>IF(ISNUMBER(Regressions!O141),ROUND(Regressions!O141, 1), NA())</f>
        <v>0</v>
      </c>
      <c r="O131" s="343">
        <f>IF(ISNUMBER(Regressions!Q141),ROUND(Regressions!Q141, 1), NA())</f>
        <v>100</v>
      </c>
      <c r="P131" s="341">
        <f>IF(ISNUMBER(Regressions!R141),ROUND(Regressions!R141, 1), NA())</f>
        <v>100</v>
      </c>
      <c r="Q131" s="217">
        <f>IF(ISNUMBER(Regressions!S141),ROUND(Regressions!S141, 1), NA())</f>
        <v>100</v>
      </c>
      <c r="R131" s="342">
        <f>IF(ISNUMBER(Regressions!T141),ROUND(Regressions!T141, 1), NA())</f>
        <v>0</v>
      </c>
      <c r="S131" s="239">
        <f>IF(ISNUMBER(Regressions!U141),ROUND(Regressions!U141, 1), NA())</f>
        <v>0</v>
      </c>
    </row>
    <row xmlns:x14ac="http://schemas.microsoft.com/office/spreadsheetml/2009/9/ac" r="132" x14ac:dyDescent="0.2">
      <c r="A132" s="338" t="str">
        <f>IF(ISBLANK(Regressions!A142), " ", Regressions!A142)</f>
        <v>Oman</v>
      </c>
      <c r="B132" s="339">
        <f>IF(ISBLANK(Regressions!B142), " ", Regressions!B142)</f>
        <v>2004</v>
      </c>
      <c r="C132" s="344" t="str">
        <f>IF(ISBLANK(Regressions!C142), " ", Regressions!C142)</f>
        <v>Primary</v>
      </c>
      <c r="D132" s="340">
        <f>IF(ISBLANK(Regressions!D142), " ", Regressions!D142)</f>
        <v>328739</v>
      </c>
      <c r="E132" s="216">
        <f>IF(ISNUMBER(Regressions!E142),ROUND(Regressions!E142, 1), NA())</f>
        <v>100</v>
      </c>
      <c r="F132" s="341">
        <f>IF(ISNUMBER(Regressions!F142),ROUND(Regressions!F142, 1), NA())</f>
        <v>100</v>
      </c>
      <c r="G132" s="238">
        <f>IF(ISNUMBER(Regressions!G142),ROUND(Regressions!G142, 1), NA())</f>
        <v>100</v>
      </c>
      <c r="H132" s="342">
        <f>IF(ISNUMBER(Regressions!H142),ROUND(Regressions!H142, 1), NA())</f>
        <v>0</v>
      </c>
      <c r="I132" s="239">
        <f>IF(ISNUMBER(Regressions!I142),ROUND(Regressions!I142, 1), NA())</f>
        <v>0</v>
      </c>
      <c r="J132" s="343">
        <f>IF(ISNUMBER(Regressions!K142),ROUND(Regressions!K142, 1), NA())</f>
        <v>100</v>
      </c>
      <c r="K132" s="341" t="e">
        <f>IF(ISNUMBER(Regressions!L142),ROUND(Regressions!L142, 1), NA())</f>
        <v>#N/A</v>
      </c>
      <c r="L132" s="240" t="e">
        <f>IF(ISNUMBER(Regressions!M142),ROUND(Regressions!M142, 1), NA())</f>
        <v>#N/A</v>
      </c>
      <c r="M132" s="342" t="e">
        <f>IF(ISNUMBER(Regressions!N142),ROUND(Regressions!N142, 1), NA())</f>
        <v>#N/A</v>
      </c>
      <c r="N132" s="239">
        <f>IF(ISNUMBER(Regressions!O142),ROUND(Regressions!O142, 1), NA())</f>
        <v>0</v>
      </c>
      <c r="O132" s="343">
        <f>IF(ISNUMBER(Regressions!Q142),ROUND(Regressions!Q142, 1), NA())</f>
        <v>100</v>
      </c>
      <c r="P132" s="341">
        <f>IF(ISNUMBER(Regressions!R142),ROUND(Regressions!R142, 1), NA())</f>
        <v>100</v>
      </c>
      <c r="Q132" s="217">
        <f>IF(ISNUMBER(Regressions!S142),ROUND(Regressions!S142, 1), NA())</f>
        <v>100</v>
      </c>
      <c r="R132" s="342">
        <f>IF(ISNUMBER(Regressions!T142),ROUND(Regressions!T142, 1), NA())</f>
        <v>0</v>
      </c>
      <c r="S132" s="239">
        <f>IF(ISNUMBER(Regressions!U142),ROUND(Regressions!U142, 1), NA())</f>
        <v>0</v>
      </c>
    </row>
    <row xmlns:x14ac="http://schemas.microsoft.com/office/spreadsheetml/2009/9/ac" r="133" x14ac:dyDescent="0.2">
      <c r="A133" s="338" t="str">
        <f>IF(ISBLANK(Regressions!A143), " ", Regressions!A143)</f>
        <v>Oman</v>
      </c>
      <c r="B133" s="339">
        <f>IF(ISBLANK(Regressions!B143), " ", Regressions!B143)</f>
        <v>2005</v>
      </c>
      <c r="C133" s="344" t="str">
        <f>IF(ISBLANK(Regressions!C143), " ", Regressions!C143)</f>
        <v>Primary</v>
      </c>
      <c r="D133" s="340">
        <f>IF(ISBLANK(Regressions!D143), " ", Regressions!D143)</f>
        <v>321927</v>
      </c>
      <c r="E133" s="216">
        <f>IF(ISNUMBER(Regressions!E143),ROUND(Regressions!E143, 1), NA())</f>
        <v>100</v>
      </c>
      <c r="F133" s="341">
        <f>IF(ISNUMBER(Regressions!F143),ROUND(Regressions!F143, 1), NA())</f>
        <v>100</v>
      </c>
      <c r="G133" s="238">
        <f>IF(ISNUMBER(Regressions!G143),ROUND(Regressions!G143, 1), NA())</f>
        <v>100</v>
      </c>
      <c r="H133" s="342">
        <f>IF(ISNUMBER(Regressions!H143),ROUND(Regressions!H143, 1), NA())</f>
        <v>0</v>
      </c>
      <c r="I133" s="239">
        <f>IF(ISNUMBER(Regressions!I143),ROUND(Regressions!I143, 1), NA())</f>
        <v>0</v>
      </c>
      <c r="J133" s="343">
        <f>IF(ISNUMBER(Regressions!K143),ROUND(Regressions!K143, 1), NA())</f>
        <v>100</v>
      </c>
      <c r="K133" s="341" t="e">
        <f>IF(ISNUMBER(Regressions!L143),ROUND(Regressions!L143, 1), NA())</f>
        <v>#N/A</v>
      </c>
      <c r="L133" s="240" t="e">
        <f>IF(ISNUMBER(Regressions!M143),ROUND(Regressions!M143, 1), NA())</f>
        <v>#N/A</v>
      </c>
      <c r="M133" s="342" t="e">
        <f>IF(ISNUMBER(Regressions!N143),ROUND(Regressions!N143, 1), NA())</f>
        <v>#N/A</v>
      </c>
      <c r="N133" s="239">
        <f>IF(ISNUMBER(Regressions!O143),ROUND(Regressions!O143, 1), NA())</f>
        <v>0</v>
      </c>
      <c r="O133" s="343">
        <f>IF(ISNUMBER(Regressions!Q143),ROUND(Regressions!Q143, 1), NA())</f>
        <v>100</v>
      </c>
      <c r="P133" s="341">
        <f>IF(ISNUMBER(Regressions!R143),ROUND(Regressions!R143, 1), NA())</f>
        <v>100</v>
      </c>
      <c r="Q133" s="217">
        <f>IF(ISNUMBER(Regressions!S143),ROUND(Regressions!S143, 1), NA())</f>
        <v>100</v>
      </c>
      <c r="R133" s="342">
        <f>IF(ISNUMBER(Regressions!T143),ROUND(Regressions!T143, 1), NA())</f>
        <v>0</v>
      </c>
      <c r="S133" s="239">
        <f>IF(ISNUMBER(Regressions!U143),ROUND(Regressions!U143, 1), NA())</f>
        <v>0</v>
      </c>
    </row>
    <row xmlns:x14ac="http://schemas.microsoft.com/office/spreadsheetml/2009/9/ac" r="134" x14ac:dyDescent="0.2">
      <c r="A134" s="338" t="str">
        <f>IF(ISBLANK(Regressions!A144), " ", Regressions!A144)</f>
        <v>Oman</v>
      </c>
      <c r="B134" s="339">
        <f>IF(ISBLANK(Regressions!B144), " ", Regressions!B144)</f>
        <v>2006</v>
      </c>
      <c r="C134" s="344" t="str">
        <f>IF(ISBLANK(Regressions!C144), " ", Regressions!C144)</f>
        <v>Primary</v>
      </c>
      <c r="D134" s="340">
        <f>IF(ISBLANK(Regressions!D144), " ", Regressions!D144)</f>
        <v>316238</v>
      </c>
      <c r="E134" s="216">
        <f>IF(ISNUMBER(Regressions!E144),ROUND(Regressions!E144, 1), NA())</f>
        <v>100</v>
      </c>
      <c r="F134" s="341">
        <f>IF(ISNUMBER(Regressions!F144),ROUND(Regressions!F144, 1), NA())</f>
        <v>100</v>
      </c>
      <c r="G134" s="238">
        <f>IF(ISNUMBER(Regressions!G144),ROUND(Regressions!G144, 1), NA())</f>
        <v>100</v>
      </c>
      <c r="H134" s="342">
        <f>IF(ISNUMBER(Regressions!H144),ROUND(Regressions!H144, 1), NA())</f>
        <v>0</v>
      </c>
      <c r="I134" s="239">
        <f>IF(ISNUMBER(Regressions!I144),ROUND(Regressions!I144, 1), NA())</f>
        <v>0</v>
      </c>
      <c r="J134" s="343">
        <f>IF(ISNUMBER(Regressions!K144),ROUND(Regressions!K144, 1), NA())</f>
        <v>100</v>
      </c>
      <c r="K134" s="341" t="e">
        <f>IF(ISNUMBER(Regressions!L144),ROUND(Regressions!L144, 1), NA())</f>
        <v>#N/A</v>
      </c>
      <c r="L134" s="240" t="e">
        <f>IF(ISNUMBER(Regressions!M144),ROUND(Regressions!M144, 1), NA())</f>
        <v>#N/A</v>
      </c>
      <c r="M134" s="342" t="e">
        <f>IF(ISNUMBER(Regressions!N144),ROUND(Regressions!N144, 1), NA())</f>
        <v>#N/A</v>
      </c>
      <c r="N134" s="239">
        <f>IF(ISNUMBER(Regressions!O144),ROUND(Regressions!O144, 1), NA())</f>
        <v>0</v>
      </c>
      <c r="O134" s="343">
        <f>IF(ISNUMBER(Regressions!Q144),ROUND(Regressions!Q144, 1), NA())</f>
        <v>100</v>
      </c>
      <c r="P134" s="341">
        <f>IF(ISNUMBER(Regressions!R144),ROUND(Regressions!R144, 1), NA())</f>
        <v>100</v>
      </c>
      <c r="Q134" s="217">
        <f>IF(ISNUMBER(Regressions!S144),ROUND(Regressions!S144, 1), NA())</f>
        <v>100</v>
      </c>
      <c r="R134" s="342">
        <f>IF(ISNUMBER(Regressions!T144),ROUND(Regressions!T144, 1), NA())</f>
        <v>0</v>
      </c>
      <c r="S134" s="239">
        <f>IF(ISNUMBER(Regressions!U144),ROUND(Regressions!U144, 1), NA())</f>
        <v>0</v>
      </c>
    </row>
    <row xmlns:x14ac="http://schemas.microsoft.com/office/spreadsheetml/2009/9/ac" r="135" x14ac:dyDescent="0.2">
      <c r="A135" s="338" t="str">
        <f>IF(ISBLANK(Regressions!A145), " ", Regressions!A145)</f>
        <v>Oman</v>
      </c>
      <c r="B135" s="339">
        <f>IF(ISBLANK(Regressions!B145), " ", Regressions!B145)</f>
        <v>2007</v>
      </c>
      <c r="C135" s="344" t="str">
        <f>IF(ISBLANK(Regressions!C145), " ", Regressions!C145)</f>
        <v>Primary</v>
      </c>
      <c r="D135" s="340">
        <f>IF(ISBLANK(Regressions!D145), " ", Regressions!D145)</f>
        <v>315271</v>
      </c>
      <c r="E135" s="216">
        <f>IF(ISNUMBER(Regressions!E145),ROUND(Regressions!E145, 1), NA())</f>
        <v>100</v>
      </c>
      <c r="F135" s="341">
        <f>IF(ISNUMBER(Regressions!F145),ROUND(Regressions!F145, 1), NA())</f>
        <v>100</v>
      </c>
      <c r="G135" s="238">
        <f>IF(ISNUMBER(Regressions!G145),ROUND(Regressions!G145, 1), NA())</f>
        <v>100</v>
      </c>
      <c r="H135" s="342">
        <f>IF(ISNUMBER(Regressions!H145),ROUND(Regressions!H145, 1), NA())</f>
        <v>0</v>
      </c>
      <c r="I135" s="239">
        <f>IF(ISNUMBER(Regressions!I145),ROUND(Regressions!I145, 1), NA())</f>
        <v>0</v>
      </c>
      <c r="J135" s="343">
        <f>IF(ISNUMBER(Regressions!K145),ROUND(Regressions!K145, 1), NA())</f>
        <v>100</v>
      </c>
      <c r="K135" s="341" t="e">
        <f>IF(ISNUMBER(Regressions!L145),ROUND(Regressions!L145, 1), NA())</f>
        <v>#N/A</v>
      </c>
      <c r="L135" s="240" t="e">
        <f>IF(ISNUMBER(Regressions!M145),ROUND(Regressions!M145, 1), NA())</f>
        <v>#N/A</v>
      </c>
      <c r="M135" s="342" t="e">
        <f>IF(ISNUMBER(Regressions!N145),ROUND(Regressions!N145, 1), NA())</f>
        <v>#N/A</v>
      </c>
      <c r="N135" s="239">
        <f>IF(ISNUMBER(Regressions!O145),ROUND(Regressions!O145, 1), NA())</f>
        <v>0</v>
      </c>
      <c r="O135" s="343">
        <f>IF(ISNUMBER(Regressions!Q145),ROUND(Regressions!Q145, 1), NA())</f>
        <v>100</v>
      </c>
      <c r="P135" s="341">
        <f>IF(ISNUMBER(Regressions!R145),ROUND(Regressions!R145, 1), NA())</f>
        <v>100</v>
      </c>
      <c r="Q135" s="217">
        <f>IF(ISNUMBER(Regressions!S145),ROUND(Regressions!S145, 1), NA())</f>
        <v>100</v>
      </c>
      <c r="R135" s="342">
        <f>IF(ISNUMBER(Regressions!T145),ROUND(Regressions!T145, 1), NA())</f>
        <v>0</v>
      </c>
      <c r="S135" s="239">
        <f>IF(ISNUMBER(Regressions!U145),ROUND(Regressions!U145, 1), NA())</f>
        <v>0</v>
      </c>
    </row>
    <row xmlns:x14ac="http://schemas.microsoft.com/office/spreadsheetml/2009/9/ac" r="136" x14ac:dyDescent="0.2">
      <c r="A136" s="338" t="str">
        <f>IF(ISBLANK(Regressions!A146), " ", Regressions!A146)</f>
        <v>Oman</v>
      </c>
      <c r="B136" s="339">
        <f>IF(ISBLANK(Regressions!B146), " ", Regressions!B146)</f>
        <v>2008</v>
      </c>
      <c r="C136" s="344" t="str">
        <f>IF(ISBLANK(Regressions!C146), " ", Regressions!C146)</f>
        <v>Primary</v>
      </c>
      <c r="D136" s="340">
        <f>IF(ISBLANK(Regressions!D146), " ", Regressions!D146)</f>
        <v>315541</v>
      </c>
      <c r="E136" s="216">
        <f>IF(ISNUMBER(Regressions!E146),ROUND(Regressions!E146, 1), NA())</f>
        <v>100</v>
      </c>
      <c r="F136" s="341">
        <f>IF(ISNUMBER(Regressions!F146),ROUND(Regressions!F146, 1), NA())</f>
        <v>100</v>
      </c>
      <c r="G136" s="238">
        <f>IF(ISNUMBER(Regressions!G146),ROUND(Regressions!G146, 1), NA())</f>
        <v>100</v>
      </c>
      <c r="H136" s="342">
        <f>IF(ISNUMBER(Regressions!H146),ROUND(Regressions!H146, 1), NA())</f>
        <v>0</v>
      </c>
      <c r="I136" s="239">
        <f>IF(ISNUMBER(Regressions!I146),ROUND(Regressions!I146, 1), NA())</f>
        <v>0</v>
      </c>
      <c r="J136" s="343">
        <f>IF(ISNUMBER(Regressions!K146),ROUND(Regressions!K146, 1), NA())</f>
        <v>100</v>
      </c>
      <c r="K136" s="341" t="e">
        <f>IF(ISNUMBER(Regressions!L146),ROUND(Regressions!L146, 1), NA())</f>
        <v>#N/A</v>
      </c>
      <c r="L136" s="240" t="e">
        <f>IF(ISNUMBER(Regressions!M146),ROUND(Regressions!M146, 1), NA())</f>
        <v>#N/A</v>
      </c>
      <c r="M136" s="342" t="e">
        <f>IF(ISNUMBER(Regressions!N146),ROUND(Regressions!N146, 1), NA())</f>
        <v>#N/A</v>
      </c>
      <c r="N136" s="239">
        <f>IF(ISNUMBER(Regressions!O146),ROUND(Regressions!O146, 1), NA())</f>
        <v>0</v>
      </c>
      <c r="O136" s="343">
        <f>IF(ISNUMBER(Regressions!Q146),ROUND(Regressions!Q146, 1), NA())</f>
        <v>100</v>
      </c>
      <c r="P136" s="341">
        <f>IF(ISNUMBER(Regressions!R146),ROUND(Regressions!R146, 1), NA())</f>
        <v>100</v>
      </c>
      <c r="Q136" s="217">
        <f>IF(ISNUMBER(Regressions!S146),ROUND(Regressions!S146, 1), NA())</f>
        <v>100</v>
      </c>
      <c r="R136" s="342">
        <f>IF(ISNUMBER(Regressions!T146),ROUND(Regressions!T146, 1), NA())</f>
        <v>0</v>
      </c>
      <c r="S136" s="239">
        <f>IF(ISNUMBER(Regressions!U146),ROUND(Regressions!U146, 1), NA())</f>
        <v>0</v>
      </c>
    </row>
    <row xmlns:x14ac="http://schemas.microsoft.com/office/spreadsheetml/2009/9/ac" r="137" x14ac:dyDescent="0.2">
      <c r="A137" s="338" t="str">
        <f>IF(ISBLANK(Regressions!A147), " ", Regressions!A147)</f>
        <v>Oman</v>
      </c>
      <c r="B137" s="339">
        <f>IF(ISBLANK(Regressions!B147), " ", Regressions!B147)</f>
        <v>2009</v>
      </c>
      <c r="C137" s="344" t="str">
        <f>IF(ISBLANK(Regressions!C147), " ", Regressions!C147)</f>
        <v>Primary</v>
      </c>
      <c r="D137" s="340">
        <f>IF(ISBLANK(Regressions!D147), " ", Regressions!D147)</f>
        <v>299136</v>
      </c>
      <c r="E137" s="216">
        <f>IF(ISNUMBER(Regressions!E147),ROUND(Regressions!E147, 1), NA())</f>
        <v>100</v>
      </c>
      <c r="F137" s="341">
        <f>IF(ISNUMBER(Regressions!F147),ROUND(Regressions!F147, 1), NA())</f>
        <v>100</v>
      </c>
      <c r="G137" s="238">
        <f>IF(ISNUMBER(Regressions!G147),ROUND(Regressions!G147, 1), NA())</f>
        <v>100</v>
      </c>
      <c r="H137" s="342">
        <f>IF(ISNUMBER(Regressions!H147),ROUND(Regressions!H147, 1), NA())</f>
        <v>0</v>
      </c>
      <c r="I137" s="239">
        <f>IF(ISNUMBER(Regressions!I147),ROUND(Regressions!I147, 1), NA())</f>
        <v>0</v>
      </c>
      <c r="J137" s="343">
        <f>IF(ISNUMBER(Regressions!K147),ROUND(Regressions!K147, 1), NA())</f>
        <v>100</v>
      </c>
      <c r="K137" s="341" t="e">
        <f>IF(ISNUMBER(Regressions!L147),ROUND(Regressions!L147, 1), NA())</f>
        <v>#N/A</v>
      </c>
      <c r="L137" s="240" t="e">
        <f>IF(ISNUMBER(Regressions!M147),ROUND(Regressions!M147, 1), NA())</f>
        <v>#N/A</v>
      </c>
      <c r="M137" s="342" t="e">
        <f>IF(ISNUMBER(Regressions!N147),ROUND(Regressions!N147, 1), NA())</f>
        <v>#N/A</v>
      </c>
      <c r="N137" s="239">
        <f>IF(ISNUMBER(Regressions!O147),ROUND(Regressions!O147, 1), NA())</f>
        <v>0</v>
      </c>
      <c r="O137" s="343">
        <f>IF(ISNUMBER(Regressions!Q147),ROUND(Regressions!Q147, 1), NA())</f>
        <v>100</v>
      </c>
      <c r="P137" s="341">
        <f>IF(ISNUMBER(Regressions!R147),ROUND(Regressions!R147, 1), NA())</f>
        <v>100</v>
      </c>
      <c r="Q137" s="217">
        <f>IF(ISNUMBER(Regressions!S147),ROUND(Regressions!S147, 1), NA())</f>
        <v>100</v>
      </c>
      <c r="R137" s="342">
        <f>IF(ISNUMBER(Regressions!T147),ROUND(Regressions!T147, 1), NA())</f>
        <v>0</v>
      </c>
      <c r="S137" s="239">
        <f>IF(ISNUMBER(Regressions!U147),ROUND(Regressions!U147, 1), NA())</f>
        <v>0</v>
      </c>
    </row>
    <row xmlns:x14ac="http://schemas.microsoft.com/office/spreadsheetml/2009/9/ac" r="138" x14ac:dyDescent="0.2">
      <c r="A138" s="338" t="str">
        <f>IF(ISBLANK(Regressions!A148), " ", Regressions!A148)</f>
        <v>Oman</v>
      </c>
      <c r="B138" s="339">
        <f>IF(ISBLANK(Regressions!B148), " ", Regressions!B148)</f>
        <v>2010</v>
      </c>
      <c r="C138" s="344" t="str">
        <f>IF(ISBLANK(Regressions!C148), " ", Regressions!C148)</f>
        <v>Primary</v>
      </c>
      <c r="D138" s="340">
        <f>IF(ISBLANK(Regressions!D148), " ", Regressions!D148)</f>
        <v>285496</v>
      </c>
      <c r="E138" s="216">
        <f>IF(ISNUMBER(Regressions!E148),ROUND(Regressions!E148, 1), NA())</f>
        <v>100</v>
      </c>
      <c r="F138" s="341">
        <f>IF(ISNUMBER(Regressions!F148),ROUND(Regressions!F148, 1), NA())</f>
        <v>100</v>
      </c>
      <c r="G138" s="238">
        <f>IF(ISNUMBER(Regressions!G148),ROUND(Regressions!G148, 1), NA())</f>
        <v>100</v>
      </c>
      <c r="H138" s="342">
        <f>IF(ISNUMBER(Regressions!H148),ROUND(Regressions!H148, 1), NA())</f>
        <v>0</v>
      </c>
      <c r="I138" s="239">
        <f>IF(ISNUMBER(Regressions!I148),ROUND(Regressions!I148, 1), NA())</f>
        <v>0</v>
      </c>
      <c r="J138" s="343">
        <f>IF(ISNUMBER(Regressions!K148),ROUND(Regressions!K148, 1), NA())</f>
        <v>100</v>
      </c>
      <c r="K138" s="341" t="e">
        <f>IF(ISNUMBER(Regressions!L148),ROUND(Regressions!L148, 1), NA())</f>
        <v>#N/A</v>
      </c>
      <c r="L138" s="240" t="e">
        <f>IF(ISNUMBER(Regressions!M148),ROUND(Regressions!M148, 1), NA())</f>
        <v>#N/A</v>
      </c>
      <c r="M138" s="342" t="e">
        <f>IF(ISNUMBER(Regressions!N148),ROUND(Regressions!N148, 1), NA())</f>
        <v>#N/A</v>
      </c>
      <c r="N138" s="239">
        <f>IF(ISNUMBER(Regressions!O148),ROUND(Regressions!O148, 1), NA())</f>
        <v>0</v>
      </c>
      <c r="O138" s="343">
        <f>IF(ISNUMBER(Regressions!Q148),ROUND(Regressions!Q148, 1), NA())</f>
        <v>100</v>
      </c>
      <c r="P138" s="341">
        <f>IF(ISNUMBER(Regressions!R148),ROUND(Regressions!R148, 1), NA())</f>
        <v>100</v>
      </c>
      <c r="Q138" s="217">
        <f>IF(ISNUMBER(Regressions!S148),ROUND(Regressions!S148, 1), NA())</f>
        <v>100</v>
      </c>
      <c r="R138" s="342">
        <f>IF(ISNUMBER(Regressions!T148),ROUND(Regressions!T148, 1), NA())</f>
        <v>0</v>
      </c>
      <c r="S138" s="239">
        <f>IF(ISNUMBER(Regressions!U148),ROUND(Regressions!U148, 1), NA())</f>
        <v>0</v>
      </c>
    </row>
    <row xmlns:x14ac="http://schemas.microsoft.com/office/spreadsheetml/2009/9/ac" r="139" x14ac:dyDescent="0.2">
      <c r="A139" s="338" t="str">
        <f>IF(ISBLANK(Regressions!A149), " ", Regressions!A149)</f>
        <v>Oman</v>
      </c>
      <c r="B139" s="339">
        <f>IF(ISBLANK(Regressions!B149), " ", Regressions!B149)</f>
        <v>2011</v>
      </c>
      <c r="C139" s="344" t="str">
        <f>IF(ISBLANK(Regressions!C149), " ", Regressions!C149)</f>
        <v>Primary</v>
      </c>
      <c r="D139" s="340">
        <f>IF(ISBLANK(Regressions!D149), " ", Regressions!D149)</f>
        <v>265953</v>
      </c>
      <c r="E139" s="216">
        <f>IF(ISNUMBER(Regressions!E149),ROUND(Regressions!E149, 1), NA())</f>
        <v>100</v>
      </c>
      <c r="F139" s="341">
        <f>IF(ISNUMBER(Regressions!F149),ROUND(Regressions!F149, 1), NA())</f>
        <v>100</v>
      </c>
      <c r="G139" s="238">
        <f>IF(ISNUMBER(Regressions!G149),ROUND(Regressions!G149, 1), NA())</f>
        <v>100</v>
      </c>
      <c r="H139" s="342">
        <f>IF(ISNUMBER(Regressions!H149),ROUND(Regressions!H149, 1), NA())</f>
        <v>0</v>
      </c>
      <c r="I139" s="239">
        <f>IF(ISNUMBER(Regressions!I149),ROUND(Regressions!I149, 1), NA())</f>
        <v>0</v>
      </c>
      <c r="J139" s="343">
        <f>IF(ISNUMBER(Regressions!K149),ROUND(Regressions!K149, 1), NA())</f>
        <v>100</v>
      </c>
      <c r="K139" s="341" t="e">
        <f>IF(ISNUMBER(Regressions!L149),ROUND(Regressions!L149, 1), NA())</f>
        <v>#N/A</v>
      </c>
      <c r="L139" s="240" t="e">
        <f>IF(ISNUMBER(Regressions!M149),ROUND(Regressions!M149, 1), NA())</f>
        <v>#N/A</v>
      </c>
      <c r="M139" s="342" t="e">
        <f>IF(ISNUMBER(Regressions!N149),ROUND(Regressions!N149, 1), NA())</f>
        <v>#N/A</v>
      </c>
      <c r="N139" s="239">
        <f>IF(ISNUMBER(Regressions!O149),ROUND(Regressions!O149, 1), NA())</f>
        <v>0</v>
      </c>
      <c r="O139" s="343">
        <f>IF(ISNUMBER(Regressions!Q149),ROUND(Regressions!Q149, 1), NA())</f>
        <v>100</v>
      </c>
      <c r="P139" s="341">
        <f>IF(ISNUMBER(Regressions!R149),ROUND(Regressions!R149, 1), NA())</f>
        <v>100</v>
      </c>
      <c r="Q139" s="217">
        <f>IF(ISNUMBER(Regressions!S149),ROUND(Regressions!S149, 1), NA())</f>
        <v>100</v>
      </c>
      <c r="R139" s="342">
        <f>IF(ISNUMBER(Regressions!T149),ROUND(Regressions!T149, 1), NA())</f>
        <v>0</v>
      </c>
      <c r="S139" s="239">
        <f>IF(ISNUMBER(Regressions!U149),ROUND(Regressions!U149, 1), NA())</f>
        <v>0</v>
      </c>
    </row>
    <row xmlns:x14ac="http://schemas.microsoft.com/office/spreadsheetml/2009/9/ac" r="140" x14ac:dyDescent="0.2">
      <c r="A140" s="338" t="str">
        <f>IF(ISBLANK(Regressions!A150), " ", Regressions!A150)</f>
        <v>Oman</v>
      </c>
      <c r="B140" s="339">
        <f>IF(ISBLANK(Regressions!B150), " ", Regressions!B150)</f>
        <v>2012</v>
      </c>
      <c r="C140" s="344" t="str">
        <f>IF(ISBLANK(Regressions!C150), " ", Regressions!C150)</f>
        <v>Primary</v>
      </c>
      <c r="D140" s="340">
        <f>IF(ISBLANK(Regressions!D150), " ", Regressions!D150)</f>
        <v>289707</v>
      </c>
      <c r="E140" s="216">
        <f>IF(ISNUMBER(Regressions!E150),ROUND(Regressions!E150, 1), NA())</f>
        <v>100</v>
      </c>
      <c r="F140" s="341">
        <f>IF(ISNUMBER(Regressions!F150),ROUND(Regressions!F150, 1), NA())</f>
        <v>100</v>
      </c>
      <c r="G140" s="238">
        <f>IF(ISNUMBER(Regressions!G150),ROUND(Regressions!G150, 1), NA())</f>
        <v>100</v>
      </c>
      <c r="H140" s="342">
        <f>IF(ISNUMBER(Regressions!H150),ROUND(Regressions!H150, 1), NA())</f>
        <v>0</v>
      </c>
      <c r="I140" s="239">
        <f>IF(ISNUMBER(Regressions!I150),ROUND(Regressions!I150, 1), NA())</f>
        <v>0</v>
      </c>
      <c r="J140" s="343">
        <f>IF(ISNUMBER(Regressions!K150),ROUND(Regressions!K150, 1), NA())</f>
        <v>100</v>
      </c>
      <c r="K140" s="341" t="e">
        <f>IF(ISNUMBER(Regressions!L150),ROUND(Regressions!L150, 1), NA())</f>
        <v>#N/A</v>
      </c>
      <c r="L140" s="240" t="e">
        <f>IF(ISNUMBER(Regressions!M150),ROUND(Regressions!M150, 1), NA())</f>
        <v>#N/A</v>
      </c>
      <c r="M140" s="342" t="e">
        <f>IF(ISNUMBER(Regressions!N150),ROUND(Regressions!N150, 1), NA())</f>
        <v>#N/A</v>
      </c>
      <c r="N140" s="239">
        <f>IF(ISNUMBER(Regressions!O150),ROUND(Regressions!O150, 1), NA())</f>
        <v>0</v>
      </c>
      <c r="O140" s="343">
        <f>IF(ISNUMBER(Regressions!Q150),ROUND(Regressions!Q150, 1), NA())</f>
        <v>100</v>
      </c>
      <c r="P140" s="341">
        <f>IF(ISNUMBER(Regressions!R150),ROUND(Regressions!R150, 1), NA())</f>
        <v>100</v>
      </c>
      <c r="Q140" s="217">
        <f>IF(ISNUMBER(Regressions!S150),ROUND(Regressions!S150, 1), NA())</f>
        <v>100</v>
      </c>
      <c r="R140" s="342">
        <f>IF(ISNUMBER(Regressions!T150),ROUND(Regressions!T150, 1), NA())</f>
        <v>0</v>
      </c>
      <c r="S140" s="239">
        <f>IF(ISNUMBER(Regressions!U150),ROUND(Regressions!U150, 1), NA())</f>
        <v>0</v>
      </c>
    </row>
    <row xmlns:x14ac="http://schemas.microsoft.com/office/spreadsheetml/2009/9/ac" r="141" x14ac:dyDescent="0.2">
      <c r="A141" s="338" t="str">
        <f>IF(ISBLANK(Regressions!A151), " ", Regressions!A151)</f>
        <v>Oman</v>
      </c>
      <c r="B141" s="339">
        <f>IF(ISBLANK(Regressions!B151), " ", Regressions!B151)</f>
        <v>2013</v>
      </c>
      <c r="C141" s="344" t="str">
        <f>IF(ISBLANK(Regressions!C151), " ", Regressions!C151)</f>
        <v>Primary</v>
      </c>
      <c r="D141" s="340">
        <f>IF(ISBLANK(Regressions!D151), " ", Regressions!D151)</f>
        <v>302351</v>
      </c>
      <c r="E141" s="216">
        <f>IF(ISNUMBER(Regressions!E151),ROUND(Regressions!E151, 1), NA())</f>
        <v>100</v>
      </c>
      <c r="F141" s="341">
        <f>IF(ISNUMBER(Regressions!F151),ROUND(Regressions!F151, 1), NA())</f>
        <v>100</v>
      </c>
      <c r="G141" s="238">
        <f>IF(ISNUMBER(Regressions!G151),ROUND(Regressions!G151, 1), NA())</f>
        <v>100</v>
      </c>
      <c r="H141" s="342">
        <f>IF(ISNUMBER(Regressions!H151),ROUND(Regressions!H151, 1), NA())</f>
        <v>0</v>
      </c>
      <c r="I141" s="239">
        <f>IF(ISNUMBER(Regressions!I151),ROUND(Regressions!I151, 1), NA())</f>
        <v>0</v>
      </c>
      <c r="J141" s="343">
        <f>IF(ISNUMBER(Regressions!K151),ROUND(Regressions!K151, 1), NA())</f>
        <v>100</v>
      </c>
      <c r="K141" s="341" t="e">
        <f>IF(ISNUMBER(Regressions!L151),ROUND(Regressions!L151, 1), NA())</f>
        <v>#N/A</v>
      </c>
      <c r="L141" s="240" t="e">
        <f>IF(ISNUMBER(Regressions!M151),ROUND(Regressions!M151, 1), NA())</f>
        <v>#N/A</v>
      </c>
      <c r="M141" s="342" t="e">
        <f>IF(ISNUMBER(Regressions!N151),ROUND(Regressions!N151, 1), NA())</f>
        <v>#N/A</v>
      </c>
      <c r="N141" s="239">
        <f>IF(ISNUMBER(Regressions!O151),ROUND(Regressions!O151, 1), NA())</f>
        <v>0</v>
      </c>
      <c r="O141" s="343">
        <f>IF(ISNUMBER(Regressions!Q151),ROUND(Regressions!Q151, 1), NA())</f>
        <v>100</v>
      </c>
      <c r="P141" s="341">
        <f>IF(ISNUMBER(Regressions!R151),ROUND(Regressions!R151, 1), NA())</f>
        <v>100</v>
      </c>
      <c r="Q141" s="217">
        <f>IF(ISNUMBER(Regressions!S151),ROUND(Regressions!S151, 1), NA())</f>
        <v>100</v>
      </c>
      <c r="R141" s="342">
        <f>IF(ISNUMBER(Regressions!T151),ROUND(Regressions!T151, 1), NA())</f>
        <v>0</v>
      </c>
      <c r="S141" s="239">
        <f>IF(ISNUMBER(Regressions!U151),ROUND(Regressions!U151, 1), NA())</f>
        <v>0</v>
      </c>
    </row>
    <row xmlns:x14ac="http://schemas.microsoft.com/office/spreadsheetml/2009/9/ac" r="142" x14ac:dyDescent="0.2">
      <c r="A142" s="338" t="str">
        <f>IF(ISBLANK(Regressions!A152), " ", Regressions!A152)</f>
        <v>Oman</v>
      </c>
      <c r="B142" s="339">
        <f>IF(ISBLANK(Regressions!B152), " ", Regressions!B152)</f>
        <v>2014</v>
      </c>
      <c r="C142" s="344" t="str">
        <f>IF(ISBLANK(Regressions!C152), " ", Regressions!C152)</f>
        <v>Primary</v>
      </c>
      <c r="D142" s="340">
        <f>IF(ISBLANK(Regressions!D152), " ", Regressions!D152)</f>
        <v>318927</v>
      </c>
      <c r="E142" s="216">
        <f>IF(ISNUMBER(Regressions!E152),ROUND(Regressions!E152, 1), NA())</f>
        <v>100</v>
      </c>
      <c r="F142" s="341">
        <f>IF(ISNUMBER(Regressions!F152),ROUND(Regressions!F152, 1), NA())</f>
        <v>100</v>
      </c>
      <c r="G142" s="238">
        <f>IF(ISNUMBER(Regressions!G152),ROUND(Regressions!G152, 1), NA())</f>
        <v>100</v>
      </c>
      <c r="H142" s="342">
        <f>IF(ISNUMBER(Regressions!H152),ROUND(Regressions!H152, 1), NA())</f>
        <v>0</v>
      </c>
      <c r="I142" s="239">
        <f>IF(ISNUMBER(Regressions!I152),ROUND(Regressions!I152, 1), NA())</f>
        <v>0</v>
      </c>
      <c r="J142" s="343">
        <f>IF(ISNUMBER(Regressions!K152),ROUND(Regressions!K152, 1), NA())</f>
        <v>100</v>
      </c>
      <c r="K142" s="341" t="e">
        <f>IF(ISNUMBER(Regressions!L152),ROUND(Regressions!L152, 1), NA())</f>
        <v>#N/A</v>
      </c>
      <c r="L142" s="240" t="e">
        <f>IF(ISNUMBER(Regressions!M152),ROUND(Regressions!M152, 1), NA())</f>
        <v>#N/A</v>
      </c>
      <c r="M142" s="342" t="e">
        <f>IF(ISNUMBER(Regressions!N152),ROUND(Regressions!N152, 1), NA())</f>
        <v>#N/A</v>
      </c>
      <c r="N142" s="239">
        <f>IF(ISNUMBER(Regressions!O152),ROUND(Regressions!O152, 1), NA())</f>
        <v>0</v>
      </c>
      <c r="O142" s="343">
        <f>IF(ISNUMBER(Regressions!Q152),ROUND(Regressions!Q152, 1), NA())</f>
        <v>100</v>
      </c>
      <c r="P142" s="341">
        <f>IF(ISNUMBER(Regressions!R152),ROUND(Regressions!R152, 1), NA())</f>
        <v>100</v>
      </c>
      <c r="Q142" s="217">
        <f>IF(ISNUMBER(Regressions!S152),ROUND(Regressions!S152, 1), NA())</f>
        <v>100</v>
      </c>
      <c r="R142" s="342">
        <f>IF(ISNUMBER(Regressions!T152),ROUND(Regressions!T152, 1), NA())</f>
        <v>0</v>
      </c>
      <c r="S142" s="239">
        <f>IF(ISNUMBER(Regressions!U152),ROUND(Regressions!U152, 1), NA())</f>
        <v>0</v>
      </c>
    </row>
    <row xmlns:x14ac="http://schemas.microsoft.com/office/spreadsheetml/2009/9/ac" r="143" x14ac:dyDescent="0.2">
      <c r="A143" s="338" t="str">
        <f>IF(ISBLANK(Regressions!A153), " ", Regressions!A153)</f>
        <v>Oman</v>
      </c>
      <c r="B143" s="339">
        <f>IF(ISBLANK(Regressions!B153), " ", Regressions!B153)</f>
        <v>2015</v>
      </c>
      <c r="C143" s="344" t="str">
        <f>IF(ISBLANK(Regressions!C153), " ", Regressions!C153)</f>
        <v>Primary</v>
      </c>
      <c r="D143" s="340">
        <f>IF(ISBLANK(Regressions!D153), " ", Regressions!D153)</f>
        <v>336947</v>
      </c>
      <c r="E143" s="216">
        <f>IF(ISNUMBER(Regressions!E153),ROUND(Regressions!E153, 1), NA())</f>
        <v>100</v>
      </c>
      <c r="F143" s="341">
        <f>IF(ISNUMBER(Regressions!F153),ROUND(Regressions!F153, 1), NA())</f>
        <v>100</v>
      </c>
      <c r="G143" s="238">
        <f>IF(ISNUMBER(Regressions!G153),ROUND(Regressions!G153, 1), NA())</f>
        <v>100</v>
      </c>
      <c r="H143" s="342">
        <f>IF(ISNUMBER(Regressions!H153),ROUND(Regressions!H153, 1), NA())</f>
        <v>0</v>
      </c>
      <c r="I143" s="239">
        <f>IF(ISNUMBER(Regressions!I153),ROUND(Regressions!I153, 1), NA())</f>
        <v>0</v>
      </c>
      <c r="J143" s="343">
        <f>IF(ISNUMBER(Regressions!K153),ROUND(Regressions!K153, 1), NA())</f>
        <v>100</v>
      </c>
      <c r="K143" s="341" t="e">
        <f>IF(ISNUMBER(Regressions!L153),ROUND(Regressions!L153, 1), NA())</f>
        <v>#N/A</v>
      </c>
      <c r="L143" s="240" t="e">
        <f>IF(ISNUMBER(Regressions!M153),ROUND(Regressions!M153, 1), NA())</f>
        <v>#N/A</v>
      </c>
      <c r="M143" s="342" t="e">
        <f>IF(ISNUMBER(Regressions!N153),ROUND(Regressions!N153, 1), NA())</f>
        <v>#N/A</v>
      </c>
      <c r="N143" s="239">
        <f>IF(ISNUMBER(Regressions!O153),ROUND(Regressions!O153, 1), NA())</f>
        <v>0</v>
      </c>
      <c r="O143" s="343">
        <f>IF(ISNUMBER(Regressions!Q153),ROUND(Regressions!Q153, 1), NA())</f>
        <v>100</v>
      </c>
      <c r="P143" s="341">
        <f>IF(ISNUMBER(Regressions!R153),ROUND(Regressions!R153, 1), NA())</f>
        <v>100</v>
      </c>
      <c r="Q143" s="217">
        <f>IF(ISNUMBER(Regressions!S153),ROUND(Regressions!S153, 1), NA())</f>
        <v>100</v>
      </c>
      <c r="R143" s="342">
        <f>IF(ISNUMBER(Regressions!T153),ROUND(Regressions!T153, 1), NA())</f>
        <v>0</v>
      </c>
      <c r="S143" s="239">
        <f>IF(ISNUMBER(Regressions!U153),ROUND(Regressions!U153, 1), NA())</f>
        <v>0</v>
      </c>
    </row>
    <row xmlns:x14ac="http://schemas.microsoft.com/office/spreadsheetml/2009/9/ac" r="144" x14ac:dyDescent="0.2">
      <c r="A144" s="338" t="str">
        <f>IF(ISBLANK(Regressions!A154), " ", Regressions!A154)</f>
        <v>Oman</v>
      </c>
      <c r="B144" s="339">
        <f>IF(ISBLANK(Regressions!B154), " ", Regressions!B154)</f>
        <v>2016</v>
      </c>
      <c r="C144" s="344" t="str">
        <f>IF(ISBLANK(Regressions!C154), " ", Regressions!C154)</f>
        <v>Primary</v>
      </c>
      <c r="D144" s="340">
        <f>IF(ISBLANK(Regressions!D154), " ", Regressions!D154)</f>
        <v>356335</v>
      </c>
      <c r="E144" s="216">
        <f>IF(ISNUMBER(Regressions!E154),ROUND(Regressions!E154, 1), NA())</f>
        <v>100</v>
      </c>
      <c r="F144" s="341">
        <f>IF(ISNUMBER(Regressions!F154),ROUND(Regressions!F154, 1), NA())</f>
        <v>100</v>
      </c>
      <c r="G144" s="238">
        <f>IF(ISNUMBER(Regressions!G154),ROUND(Regressions!G154, 1), NA())</f>
        <v>100</v>
      </c>
      <c r="H144" s="342">
        <f>IF(ISNUMBER(Regressions!H154),ROUND(Regressions!H154, 1), NA())</f>
        <v>0</v>
      </c>
      <c r="I144" s="239">
        <f>IF(ISNUMBER(Regressions!I154),ROUND(Regressions!I154, 1), NA())</f>
        <v>0</v>
      </c>
      <c r="J144" s="343">
        <f>IF(ISNUMBER(Regressions!K154),ROUND(Regressions!K154, 1), NA())</f>
        <v>100</v>
      </c>
      <c r="K144" s="341" t="e">
        <f>IF(ISNUMBER(Regressions!L154),ROUND(Regressions!L154, 1), NA())</f>
        <v>#N/A</v>
      </c>
      <c r="L144" s="240" t="e">
        <f>IF(ISNUMBER(Regressions!M154),ROUND(Regressions!M154, 1), NA())</f>
        <v>#N/A</v>
      </c>
      <c r="M144" s="342" t="e">
        <f>IF(ISNUMBER(Regressions!N154),ROUND(Regressions!N154, 1), NA())</f>
        <v>#N/A</v>
      </c>
      <c r="N144" s="239">
        <f>IF(ISNUMBER(Regressions!O154),ROUND(Regressions!O154, 1), NA())</f>
        <v>0</v>
      </c>
      <c r="O144" s="343">
        <f>IF(ISNUMBER(Regressions!Q154),ROUND(Regressions!Q154, 1), NA())</f>
        <v>100</v>
      </c>
      <c r="P144" s="341">
        <f>IF(ISNUMBER(Regressions!R154),ROUND(Regressions!R154, 1), NA())</f>
        <v>100</v>
      </c>
      <c r="Q144" s="217">
        <f>IF(ISNUMBER(Regressions!S154),ROUND(Regressions!S154, 1), NA())</f>
        <v>100</v>
      </c>
      <c r="R144" s="342">
        <f>IF(ISNUMBER(Regressions!T154),ROUND(Regressions!T154, 1), NA())</f>
        <v>0</v>
      </c>
      <c r="S144" s="239">
        <f>IF(ISNUMBER(Regressions!U154),ROUND(Regressions!U154, 1), NA())</f>
        <v>0</v>
      </c>
    </row>
    <row xmlns:x14ac="http://schemas.microsoft.com/office/spreadsheetml/2009/9/ac" r="145" x14ac:dyDescent="0.2">
      <c r="A145" s="338" t="str">
        <f>IF(ISBLANK(Regressions!A155), " ", Regressions!A155)</f>
        <v>Oman</v>
      </c>
      <c r="B145" s="339">
        <f>IF(ISBLANK(Regressions!B155), " ", Regressions!B155)</f>
        <v>2017</v>
      </c>
      <c r="C145" s="344" t="str">
        <f>IF(ISBLANK(Regressions!C155), " ", Regressions!C155)</f>
        <v>Primary</v>
      </c>
      <c r="D145" s="340">
        <f>IF(ISBLANK(Regressions!D155), " ", Regressions!D155)</f>
        <v>370279</v>
      </c>
      <c r="E145" s="216">
        <f>IF(ISNUMBER(Regressions!E155),ROUND(Regressions!E155, 1), NA())</f>
        <v>100</v>
      </c>
      <c r="F145" s="341">
        <f>IF(ISNUMBER(Regressions!F155),ROUND(Regressions!F155, 1), NA())</f>
        <v>100</v>
      </c>
      <c r="G145" s="238">
        <f>IF(ISNUMBER(Regressions!G155),ROUND(Regressions!G155, 1), NA())</f>
        <v>100</v>
      </c>
      <c r="H145" s="342">
        <f>IF(ISNUMBER(Regressions!H155),ROUND(Regressions!H155, 1), NA())</f>
        <v>0</v>
      </c>
      <c r="I145" s="239">
        <f>IF(ISNUMBER(Regressions!I155),ROUND(Regressions!I155, 1), NA())</f>
        <v>0</v>
      </c>
      <c r="J145" s="343">
        <f>IF(ISNUMBER(Regressions!K155),ROUND(Regressions!K155, 1), NA())</f>
        <v>100</v>
      </c>
      <c r="K145" s="341" t="e">
        <f>IF(ISNUMBER(Regressions!L155),ROUND(Regressions!L155, 1), NA())</f>
        <v>#N/A</v>
      </c>
      <c r="L145" s="240" t="e">
        <f>IF(ISNUMBER(Regressions!M155),ROUND(Regressions!M155, 1), NA())</f>
        <v>#N/A</v>
      </c>
      <c r="M145" s="342" t="e">
        <f>IF(ISNUMBER(Regressions!N155),ROUND(Regressions!N155, 1), NA())</f>
        <v>#N/A</v>
      </c>
      <c r="N145" s="239">
        <f>IF(ISNUMBER(Regressions!O155),ROUND(Regressions!O155, 1), NA())</f>
        <v>0</v>
      </c>
      <c r="O145" s="343">
        <f>IF(ISNUMBER(Regressions!Q155),ROUND(Regressions!Q155, 1), NA())</f>
        <v>100</v>
      </c>
      <c r="P145" s="341">
        <f>IF(ISNUMBER(Regressions!R155),ROUND(Regressions!R155, 1), NA())</f>
        <v>100</v>
      </c>
      <c r="Q145" s="217">
        <f>IF(ISNUMBER(Regressions!S155),ROUND(Regressions!S155, 1), NA())</f>
        <v>100</v>
      </c>
      <c r="R145" s="342">
        <f>IF(ISNUMBER(Regressions!T155),ROUND(Regressions!T155, 1), NA())</f>
        <v>0</v>
      </c>
      <c r="S145" s="239">
        <f>IF(ISNUMBER(Regressions!U155),ROUND(Regressions!U155, 1), NA())</f>
        <v>0</v>
      </c>
    </row>
    <row xmlns:x14ac="http://schemas.microsoft.com/office/spreadsheetml/2009/9/ac" r="146" x14ac:dyDescent="0.2">
      <c r="A146" s="338" t="str">
        <f>IF(ISBLANK(Regressions!A156), " ", Regressions!A156)</f>
        <v>Oman</v>
      </c>
      <c r="B146" s="339">
        <f>IF(ISBLANK(Regressions!B156), " ", Regressions!B156)</f>
        <v>2018</v>
      </c>
      <c r="C146" s="344" t="str">
        <f>IF(ISBLANK(Regressions!C156), " ", Regressions!C156)</f>
        <v>Primary</v>
      </c>
      <c r="D146" s="340">
        <f>IF(ISBLANK(Regressions!D156), " ", Regressions!D156)</f>
        <v>275767</v>
      </c>
      <c r="E146" s="216">
        <f>IF(ISNUMBER(Regressions!E156),ROUND(Regressions!E156, 1), NA())</f>
        <v>100</v>
      </c>
      <c r="F146" s="341">
        <f>IF(ISNUMBER(Regressions!F156),ROUND(Regressions!F156, 1), NA())</f>
        <v>100</v>
      </c>
      <c r="G146" s="238">
        <f>IF(ISNUMBER(Regressions!G156),ROUND(Regressions!G156, 1), NA())</f>
        <v>100</v>
      </c>
      <c r="H146" s="342">
        <f>IF(ISNUMBER(Regressions!H156),ROUND(Regressions!H156, 1), NA())</f>
        <v>0</v>
      </c>
      <c r="I146" s="239">
        <f>IF(ISNUMBER(Regressions!I156),ROUND(Regressions!I156, 1), NA())</f>
        <v>0</v>
      </c>
      <c r="J146" s="343">
        <f>IF(ISNUMBER(Regressions!K156),ROUND(Regressions!K156, 1), NA())</f>
        <v>100</v>
      </c>
      <c r="K146" s="341" t="e">
        <f>IF(ISNUMBER(Regressions!L156),ROUND(Regressions!L156, 1), NA())</f>
        <v>#N/A</v>
      </c>
      <c r="L146" s="240" t="e">
        <f>IF(ISNUMBER(Regressions!M156),ROUND(Regressions!M156, 1), NA())</f>
        <v>#N/A</v>
      </c>
      <c r="M146" s="342" t="e">
        <f>IF(ISNUMBER(Regressions!N156),ROUND(Regressions!N156, 1), NA())</f>
        <v>#N/A</v>
      </c>
      <c r="N146" s="239">
        <f>IF(ISNUMBER(Regressions!O156),ROUND(Regressions!O156, 1), NA())</f>
        <v>0</v>
      </c>
      <c r="O146" s="343">
        <f>IF(ISNUMBER(Regressions!Q156),ROUND(Regressions!Q156, 1), NA())</f>
        <v>100</v>
      </c>
      <c r="P146" s="341">
        <f>IF(ISNUMBER(Regressions!R156),ROUND(Regressions!R156, 1), NA())</f>
        <v>100</v>
      </c>
      <c r="Q146" s="217">
        <f>IF(ISNUMBER(Regressions!S156),ROUND(Regressions!S156, 1), NA())</f>
        <v>100</v>
      </c>
      <c r="R146" s="342">
        <f>IF(ISNUMBER(Regressions!T156),ROUND(Regressions!T156, 1), NA())</f>
        <v>0</v>
      </c>
      <c r="S146" s="239">
        <f>IF(ISNUMBER(Regressions!U156),ROUND(Regressions!U156, 1), NA())</f>
        <v>0</v>
      </c>
    </row>
    <row xmlns:x14ac="http://schemas.microsoft.com/office/spreadsheetml/2009/9/ac" r="147" x14ac:dyDescent="0.2">
      <c r="A147" s="338" t="str">
        <f>IF(ISBLANK(Regressions!A157), " ", Regressions!A157)</f>
        <v>Oman</v>
      </c>
      <c r="B147" s="339">
        <f>IF(ISBLANK(Regressions!B157), " ", Regressions!B157)</f>
        <v>2019</v>
      </c>
      <c r="C147" s="344" t="str">
        <f>IF(ISBLANK(Regressions!C157), " ", Regressions!C157)</f>
        <v>Primary</v>
      </c>
      <c r="D147" s="340">
        <f>IF(ISBLANK(Regressions!D157), " ", Regressions!D157)</f>
        <v>291000</v>
      </c>
      <c r="E147" s="216">
        <f>IF(ISNUMBER(Regressions!E157),ROUND(Regressions!E157, 1), NA())</f>
        <v>100</v>
      </c>
      <c r="F147" s="341">
        <f>IF(ISNUMBER(Regressions!F157),ROUND(Regressions!F157, 1), NA())</f>
        <v>100</v>
      </c>
      <c r="G147" s="238">
        <f>IF(ISNUMBER(Regressions!G157),ROUND(Regressions!G157, 1), NA())</f>
        <v>100</v>
      </c>
      <c r="H147" s="342">
        <f>IF(ISNUMBER(Regressions!H157),ROUND(Regressions!H157, 1), NA())</f>
        <v>0</v>
      </c>
      <c r="I147" s="239">
        <f>IF(ISNUMBER(Regressions!I157),ROUND(Regressions!I157, 1), NA())</f>
        <v>0</v>
      </c>
      <c r="J147" s="343">
        <f>IF(ISNUMBER(Regressions!K157),ROUND(Regressions!K157, 1), NA())</f>
        <v>100</v>
      </c>
      <c r="K147" s="341" t="e">
        <f>IF(ISNUMBER(Regressions!L157),ROUND(Regressions!L157, 1), NA())</f>
        <v>#N/A</v>
      </c>
      <c r="L147" s="240" t="e">
        <f>IF(ISNUMBER(Regressions!M157),ROUND(Regressions!M157, 1), NA())</f>
        <v>#N/A</v>
      </c>
      <c r="M147" s="342" t="e">
        <f>IF(ISNUMBER(Regressions!N157),ROUND(Regressions!N157, 1), NA())</f>
        <v>#N/A</v>
      </c>
      <c r="N147" s="239">
        <f>IF(ISNUMBER(Regressions!O157),ROUND(Regressions!O157, 1), NA())</f>
        <v>0</v>
      </c>
      <c r="O147" s="343">
        <f>IF(ISNUMBER(Regressions!Q157),ROUND(Regressions!Q157, 1), NA())</f>
        <v>100</v>
      </c>
      <c r="P147" s="341">
        <f>IF(ISNUMBER(Regressions!R157),ROUND(Regressions!R157, 1), NA())</f>
        <v>100</v>
      </c>
      <c r="Q147" s="217">
        <f>IF(ISNUMBER(Regressions!S157),ROUND(Regressions!S157, 1), NA())</f>
        <v>100</v>
      </c>
      <c r="R147" s="342">
        <f>IF(ISNUMBER(Regressions!T157),ROUND(Regressions!T157, 1), NA())</f>
        <v>0</v>
      </c>
      <c r="S147" s="239">
        <f>IF(ISNUMBER(Regressions!U157),ROUND(Regressions!U157, 1), NA())</f>
        <v>0</v>
      </c>
    </row>
    <row xmlns:x14ac="http://schemas.microsoft.com/office/spreadsheetml/2009/9/ac" r="148" x14ac:dyDescent="0.2">
      <c r="A148" s="338" t="str">
        <f>IF(ISBLANK(Regressions!A158), " ", Regressions!A158)</f>
        <v>Oman</v>
      </c>
      <c r="B148" s="339">
        <f>IF(ISBLANK(Regressions!B158), " ", Regressions!B158)</f>
        <v>2020</v>
      </c>
      <c r="C148" s="344" t="str">
        <f>IF(ISBLANK(Regressions!C158), " ", Regressions!C158)</f>
        <v>Primary</v>
      </c>
      <c r="D148" s="340">
        <f>IF(ISBLANK(Regressions!D158), " ", Regressions!D158)</f>
        <v>329607</v>
      </c>
      <c r="E148" s="216">
        <f>IF(ISNUMBER(Regressions!E158),ROUND(Regressions!E158, 1), NA())</f>
        <v>100</v>
      </c>
      <c r="F148" s="341">
        <f>IF(ISNUMBER(Regressions!F158),ROUND(Regressions!F158, 1), NA())</f>
        <v>100</v>
      </c>
      <c r="G148" s="238">
        <f>IF(ISNUMBER(Regressions!G158),ROUND(Regressions!G158, 1), NA())</f>
        <v>100</v>
      </c>
      <c r="H148" s="342">
        <f>IF(ISNUMBER(Regressions!H158),ROUND(Regressions!H158, 1), NA())</f>
        <v>0</v>
      </c>
      <c r="I148" s="239">
        <f>IF(ISNUMBER(Regressions!I158),ROUND(Regressions!I158, 1), NA())</f>
        <v>0</v>
      </c>
      <c r="J148" s="343">
        <f>IF(ISNUMBER(Regressions!K158),ROUND(Regressions!K158, 1), NA())</f>
        <v>100</v>
      </c>
      <c r="K148" s="341" t="e">
        <f>IF(ISNUMBER(Regressions!L158),ROUND(Regressions!L158, 1), NA())</f>
        <v>#N/A</v>
      </c>
      <c r="L148" s="240" t="e">
        <f>IF(ISNUMBER(Regressions!M158),ROUND(Regressions!M158, 1), NA())</f>
        <v>#N/A</v>
      </c>
      <c r="M148" s="342" t="e">
        <f>IF(ISNUMBER(Regressions!N158),ROUND(Regressions!N158, 1), NA())</f>
        <v>#N/A</v>
      </c>
      <c r="N148" s="239">
        <f>IF(ISNUMBER(Regressions!O158),ROUND(Regressions!O158, 1), NA())</f>
        <v>0</v>
      </c>
      <c r="O148" s="343">
        <f>IF(ISNUMBER(Regressions!Q158),ROUND(Regressions!Q158, 1), NA())</f>
        <v>100</v>
      </c>
      <c r="P148" s="341">
        <f>IF(ISNUMBER(Regressions!R158),ROUND(Regressions!R158, 1), NA())</f>
        <v>100</v>
      </c>
      <c r="Q148" s="217">
        <f>IF(ISNUMBER(Regressions!S158),ROUND(Regressions!S158, 1), NA())</f>
        <v>100</v>
      </c>
      <c r="R148" s="342">
        <f>IF(ISNUMBER(Regressions!T158),ROUND(Regressions!T158, 1), NA())</f>
        <v>0</v>
      </c>
      <c r="S148" s="239">
        <f>IF(ISNUMBER(Regressions!U158),ROUND(Regressions!U158, 1), NA())</f>
        <v>0</v>
      </c>
    </row>
    <row xmlns:x14ac="http://schemas.microsoft.com/office/spreadsheetml/2009/9/ac" r="149" x14ac:dyDescent="0.2">
      <c r="A149" s="396" t="str">
        <f>IF(ISBLANK(Regressions!A159), " ", Regressions!A159)</f>
        <v>Oman</v>
      </c>
      <c r="B149" s="397">
        <f>IF(ISBLANK(Regressions!B159), " ", Regressions!B159)</f>
        <v>2021</v>
      </c>
      <c r="C149" s="398" t="str">
        <f>IF(ISBLANK(Regressions!C159), " ", Regressions!C159)</f>
        <v>Primary</v>
      </c>
      <c r="D149" s="399">
        <f>IF(ISBLANK(Regressions!D159), " ", Regressions!D159)</f>
        <v>347918</v>
      </c>
      <c r="E149" s="402">
        <f>IF(ISNUMBER(Regressions!E159),ROUND(Regressions!E159, 1), NA())</f>
        <v>100</v>
      </c>
      <c r="F149" s="400">
        <f>IF(ISNUMBER(Regressions!F159),ROUND(Regressions!F159, 1), NA())</f>
        <v>100</v>
      </c>
      <c r="G149" s="403">
        <f>IF(ISNUMBER(Regressions!G159),ROUND(Regressions!G159, 1), NA())</f>
        <v>100</v>
      </c>
      <c r="H149" s="401">
        <f>IF(ISNUMBER(Regressions!H159),ROUND(Regressions!H159, 1), NA())</f>
        <v>0</v>
      </c>
      <c r="I149" s="404">
        <f>IF(ISNUMBER(Regressions!I159),ROUND(Regressions!I159, 1), NA())</f>
        <v>0</v>
      </c>
      <c r="J149" s="402">
        <f>IF(ISNUMBER(Regressions!K159),ROUND(Regressions!K159, 1), NA())</f>
        <v>100</v>
      </c>
      <c r="K149" s="400" t="e">
        <f>IF(ISNUMBER(Regressions!L159),ROUND(Regressions!L159, 1), NA())</f>
        <v>#N/A</v>
      </c>
      <c r="L149" s="405" t="e">
        <f>IF(ISNUMBER(Regressions!M159),ROUND(Regressions!M159, 1), NA())</f>
        <v>#N/A</v>
      </c>
      <c r="M149" s="401" t="e">
        <f>IF(ISNUMBER(Regressions!N159),ROUND(Regressions!N159, 1), NA())</f>
        <v>#N/A</v>
      </c>
      <c r="N149" s="404">
        <f>IF(ISNUMBER(Regressions!O159),ROUND(Regressions!O159, 1), NA())</f>
        <v>0</v>
      </c>
      <c r="O149" s="402">
        <f>IF(ISNUMBER(Regressions!Q159),ROUND(Regressions!Q159, 1), NA())</f>
        <v>100</v>
      </c>
      <c r="P149" s="400">
        <f>IF(ISNUMBER(Regressions!R159),ROUND(Regressions!R159, 1), NA())</f>
        <v>100</v>
      </c>
      <c r="Q149" s="406">
        <f>IF(ISNUMBER(Regressions!S159),ROUND(Regressions!S159, 1), NA())</f>
        <v>100</v>
      </c>
      <c r="R149" s="401">
        <f>IF(ISNUMBER(Regressions!T159),ROUND(Regressions!T159, 1), NA())</f>
        <v>0</v>
      </c>
      <c r="S149" s="404">
        <f>IF(ISNUMBER(Regressions!U159),ROUND(Regressions!U159, 1), NA())</f>
        <v>0</v>
      </c>
      <c r="T149" s="395"/>
      <c r="U149" s="395"/>
      <c r="V149" s="395"/>
      <c r="W149" s="395"/>
      <c r="X149" s="395"/>
      <c r="Y149" s="395"/>
      <c r="Z149" s="395"/>
      <c r="AA149" s="395"/>
      <c r="AB149" s="395"/>
      <c r="AC149" s="395"/>
    </row>
    <row xmlns:x14ac="http://schemas.microsoft.com/office/spreadsheetml/2009/9/ac" r="150" x14ac:dyDescent="0.2">
      <c r="A150" s="338" t="str">
        <f>IF(ISBLANK(Regressions!A160), " ", Regressions!A160)</f>
        <v>Oman</v>
      </c>
      <c r="B150" s="339">
        <f>IF(ISBLANK(Regressions!B160), " ", Regressions!B160)</f>
        <v>2022</v>
      </c>
      <c r="C150" s="344" t="str">
        <f>IF(ISBLANK(Regressions!C160), " ", Regressions!C160)</f>
        <v>Primary</v>
      </c>
      <c r="D150" s="340">
        <f>IF(ISBLANK(Regressions!D160), " ", Regressions!D160)</f>
        <v>366993</v>
      </c>
      <c r="E150" s="216">
        <f>IF(ISNUMBER(Regressions!E160),ROUND(Regressions!E160, 1), NA())</f>
        <v>100</v>
      </c>
      <c r="F150" s="341">
        <f>IF(ISNUMBER(Regressions!F160),ROUND(Regressions!F160, 1), NA())</f>
        <v>100</v>
      </c>
      <c r="G150" s="238">
        <f>IF(ISNUMBER(Regressions!G160),ROUND(Regressions!G160, 1), NA())</f>
        <v>100</v>
      </c>
      <c r="H150" s="342">
        <f>IF(ISNUMBER(Regressions!H160),ROUND(Regressions!H160, 1), NA())</f>
        <v>0</v>
      </c>
      <c r="I150" s="239">
        <f>IF(ISNUMBER(Regressions!I160),ROUND(Regressions!I160, 1), NA())</f>
        <v>0</v>
      </c>
      <c r="J150" s="343">
        <f>IF(ISNUMBER(Regressions!K160),ROUND(Regressions!K160, 1), NA())</f>
        <v>100</v>
      </c>
      <c r="K150" s="341" t="e">
        <f>IF(ISNUMBER(Regressions!L160),ROUND(Regressions!L160, 1), NA())</f>
        <v>#N/A</v>
      </c>
      <c r="L150" s="240" t="e">
        <f>IF(ISNUMBER(Regressions!M160),ROUND(Regressions!M160, 1), NA())</f>
        <v>#N/A</v>
      </c>
      <c r="M150" s="342" t="e">
        <f>IF(ISNUMBER(Regressions!N160),ROUND(Regressions!N160, 1), NA())</f>
        <v>#N/A</v>
      </c>
      <c r="N150" s="239">
        <f>IF(ISNUMBER(Regressions!O160),ROUND(Regressions!O160, 1), NA())</f>
        <v>0</v>
      </c>
      <c r="O150" s="343">
        <f>IF(ISNUMBER(Regressions!Q160),ROUND(Regressions!Q160, 1), NA())</f>
        <v>100</v>
      </c>
      <c r="P150" s="341">
        <f>IF(ISNUMBER(Regressions!R160),ROUND(Regressions!R160, 1), NA())</f>
        <v>100</v>
      </c>
      <c r="Q150" s="217">
        <f>IF(ISNUMBER(Regressions!S160),ROUND(Regressions!S160, 1), NA())</f>
        <v>100</v>
      </c>
      <c r="R150" s="342">
        <f>IF(ISNUMBER(Regressions!T160),ROUND(Regressions!T160, 1), NA())</f>
        <v>0</v>
      </c>
      <c r="S150" s="239">
        <f>IF(ISNUMBER(Regressions!U160),ROUND(Regressions!U160, 1), NA())</f>
        <v>0</v>
      </c>
    </row>
    <row xmlns:x14ac="http://schemas.microsoft.com/office/spreadsheetml/2009/9/ac" r="151" x14ac:dyDescent="0.2">
      <c r="A151" s="345" t="str">
        <f>IF(ISBLANK(Regressions!A161), " ", Regressions!A161)</f>
        <v>Oman</v>
      </c>
      <c r="B151" s="346">
        <f>IF(ISBLANK(Regressions!B161), " ", Regressions!B161)</f>
        <v>2023</v>
      </c>
      <c r="C151" s="347" t="str">
        <f>IF(ISBLANK(Regressions!C161), " ", Regressions!C161)</f>
        <v>Primary</v>
      </c>
      <c r="D151" s="348">
        <f>IF(ISBLANK(Regressions!D161), " ", Regressions!D161)</f>
        <v>323478</v>
      </c>
      <c r="E151" s="349">
        <f>IF(ISNUMBER(Regressions!E161),ROUND(Regressions!E161, 1), NA())</f>
        <v>100</v>
      </c>
      <c r="F151" s="350">
        <f>IF(ISNUMBER(Regressions!F161),ROUND(Regressions!F161, 1), NA())</f>
        <v>100</v>
      </c>
      <c r="G151" s="351">
        <f>IF(ISNUMBER(Regressions!G161),ROUND(Regressions!G161, 1), NA())</f>
        <v>100</v>
      </c>
      <c r="H151" s="352">
        <f>IF(ISNUMBER(Regressions!H161),ROUND(Regressions!H161, 1), NA())</f>
        <v>0</v>
      </c>
      <c r="I151" s="353">
        <f>IF(ISNUMBER(Regressions!I161),ROUND(Regressions!I161, 1), NA())</f>
        <v>0</v>
      </c>
      <c r="J151" s="354">
        <f>IF(ISNUMBER(Regressions!K161),ROUND(Regressions!K161, 1), NA())</f>
        <v>100</v>
      </c>
      <c r="K151" s="350" t="e">
        <f>IF(ISNUMBER(Regressions!L161),ROUND(Regressions!L161, 1), NA())</f>
        <v>#N/A</v>
      </c>
      <c r="L151" s="355" t="e">
        <f>IF(ISNUMBER(Regressions!M161),ROUND(Regressions!M161, 1), NA())</f>
        <v>#N/A</v>
      </c>
      <c r="M151" s="352" t="e">
        <f>IF(ISNUMBER(Regressions!N161),ROUND(Regressions!N161, 1), NA())</f>
        <v>#N/A</v>
      </c>
      <c r="N151" s="353">
        <f>IF(ISNUMBER(Regressions!O161),ROUND(Regressions!O161, 1), NA())</f>
        <v>0</v>
      </c>
      <c r="O151" s="354">
        <f>IF(ISNUMBER(Regressions!Q161),ROUND(Regressions!Q161, 1), NA())</f>
        <v>100</v>
      </c>
      <c r="P151" s="350">
        <f>IF(ISNUMBER(Regressions!R161),ROUND(Regressions!R161, 1), NA())</f>
        <v>100</v>
      </c>
      <c r="Q151" s="356">
        <f>IF(ISNUMBER(Regressions!S161),ROUND(Regressions!S161, 1), NA())</f>
        <v>100</v>
      </c>
      <c r="R151" s="352">
        <f>IF(ISNUMBER(Regressions!T161),ROUND(Regressions!T161, 1), NA())</f>
        <v>0</v>
      </c>
      <c r="S151" s="353">
        <f>IF(ISNUMBER(Regressions!U161),ROUND(Regressions!U161, 1), NA())</f>
        <v>0</v>
      </c>
    </row>
    <row xmlns:x14ac="http://schemas.microsoft.com/office/spreadsheetml/2009/9/ac" r="152" hidden="true" x14ac:dyDescent="0.2">
      <c r="A152" s="338" t="str">
        <f>IF(ISBLANK(Regressions!A162), " ", Regressions!A162)</f>
        <v>Oman</v>
      </c>
      <c r="B152" s="339">
        <f>IF(ISBLANK(Regressions!B162), " ", Regressions!B162)</f>
        <v>2024</v>
      </c>
      <c r="C152" s="344" t="str">
        <f>IF(ISBLANK(Regressions!C162), " ", Regressions!C162)</f>
        <v>Primary</v>
      </c>
      <c r="D152" s="340" t="str">
        <f>IF(ISBLANK(Regressions!D162), " ", Regressions!D162)</f>
        <v> </v>
      </c>
      <c r="E152" s="216" t="e">
        <f>IF(ISNUMBER(Regressions!E162),ROUND(Regressions!E162, 1), NA())</f>
        <v>#N/A</v>
      </c>
      <c r="F152" s="341" t="e">
        <f>IF(ISNUMBER(Regressions!F162),ROUND(Regressions!F162, 1), NA())</f>
        <v>#N/A</v>
      </c>
      <c r="G152" s="238" t="e">
        <f>IF(ISNUMBER(Regressions!G162),ROUND(Regressions!G162, 1), NA())</f>
        <v>#N/A</v>
      </c>
      <c r="H152" s="342" t="e">
        <f>IF(ISNUMBER(Regressions!H162),ROUND(Regressions!H162, 1), NA())</f>
        <v>#N/A</v>
      </c>
      <c r="I152" s="239" t="e">
        <f>IF(ISNUMBER(Regressions!I162),ROUND(Regressions!I162, 1), NA())</f>
        <v>#N/A</v>
      </c>
      <c r="J152" s="343" t="e">
        <f>IF(ISNUMBER(Regressions!K162),ROUND(Regressions!K162, 1), NA())</f>
        <v>#N/A</v>
      </c>
      <c r="K152" s="341" t="e">
        <f>IF(ISNUMBER(Regressions!L162),ROUND(Regressions!L162, 1), NA())</f>
        <v>#N/A</v>
      </c>
      <c r="L152" s="240" t="e">
        <f>IF(ISNUMBER(Regressions!M162),ROUND(Regressions!M162, 1), NA())</f>
        <v>#N/A</v>
      </c>
      <c r="M152" s="342" t="e">
        <f>IF(ISNUMBER(Regressions!N162),ROUND(Regressions!N162, 1), NA())</f>
        <v>#N/A</v>
      </c>
      <c r="N152" s="239" t="e">
        <f>IF(ISNUMBER(Regressions!O162),ROUND(Regressions!O162, 1), NA())</f>
        <v>#N/A</v>
      </c>
      <c r="O152" s="343" t="e">
        <f>IF(ISNUMBER(Regressions!Q162),ROUND(Regressions!Q162, 1), NA())</f>
        <v>#N/A</v>
      </c>
      <c r="P152" s="341" t="e">
        <f>IF(ISNUMBER(Regressions!R162),ROUND(Regressions!R162, 1), NA())</f>
        <v>#N/A</v>
      </c>
      <c r="Q152" s="217" t="e">
        <f>IF(ISNUMBER(Regressions!S162),ROUND(Regressions!S162, 1), NA())</f>
        <v>#N/A</v>
      </c>
      <c r="R152" s="342" t="e">
        <f>IF(ISNUMBER(Regressions!T162),ROUND(Regressions!T162, 1), NA())</f>
        <v>#N/A</v>
      </c>
      <c r="S152" s="239" t="e">
        <f>IF(ISNUMBER(Regressions!U162),ROUND(Regressions!U162, 1), NA())</f>
        <v>#N/A</v>
      </c>
    </row>
    <row xmlns:x14ac="http://schemas.microsoft.com/office/spreadsheetml/2009/9/ac" r="153" hidden="true" x14ac:dyDescent="0.2">
      <c r="A153" s="338" t="str">
        <f>IF(ISBLANK(Regressions!A163), " ", Regressions!A163)</f>
        <v>Oman</v>
      </c>
      <c r="B153" s="339">
        <f>IF(ISBLANK(Regressions!B163), " ", Regressions!B163)</f>
        <v>2025</v>
      </c>
      <c r="C153" s="344" t="str">
        <f>IF(ISBLANK(Regressions!C163), " ", Regressions!C163)</f>
        <v>Primary</v>
      </c>
      <c r="D153" s="340" t="str">
        <f>IF(ISBLANK(Regressions!D163), " ", Regressions!D163)</f>
        <v> </v>
      </c>
      <c r="E153" s="216" t="e">
        <f>IF(ISNUMBER(Regressions!E163),ROUND(Regressions!E163, 1), NA())</f>
        <v>#N/A</v>
      </c>
      <c r="F153" s="341" t="e">
        <f>IF(ISNUMBER(Regressions!F163),ROUND(Regressions!F163, 1), NA())</f>
        <v>#N/A</v>
      </c>
      <c r="G153" s="238" t="e">
        <f>IF(ISNUMBER(Regressions!G163),ROUND(Regressions!G163, 1), NA())</f>
        <v>#N/A</v>
      </c>
      <c r="H153" s="342" t="e">
        <f>IF(ISNUMBER(Regressions!H163),ROUND(Regressions!H163, 1), NA())</f>
        <v>#N/A</v>
      </c>
      <c r="I153" s="239" t="e">
        <f>IF(ISNUMBER(Regressions!I163),ROUND(Regressions!I163, 1), NA())</f>
        <v>#N/A</v>
      </c>
      <c r="J153" s="343" t="e">
        <f>IF(ISNUMBER(Regressions!K163),ROUND(Regressions!K163, 1), NA())</f>
        <v>#N/A</v>
      </c>
      <c r="K153" s="341" t="e">
        <f>IF(ISNUMBER(Regressions!L163),ROUND(Regressions!L163, 1), NA())</f>
        <v>#N/A</v>
      </c>
      <c r="L153" s="240" t="e">
        <f>IF(ISNUMBER(Regressions!M163),ROUND(Regressions!M163, 1), NA())</f>
        <v>#N/A</v>
      </c>
      <c r="M153" s="342" t="e">
        <f>IF(ISNUMBER(Regressions!N163),ROUND(Regressions!N163, 1), NA())</f>
        <v>#N/A</v>
      </c>
      <c r="N153" s="239" t="e">
        <f>IF(ISNUMBER(Regressions!O163),ROUND(Regressions!O163, 1), NA())</f>
        <v>#N/A</v>
      </c>
      <c r="O153" s="343" t="e">
        <f>IF(ISNUMBER(Regressions!Q163),ROUND(Regressions!Q163, 1), NA())</f>
        <v>#N/A</v>
      </c>
      <c r="P153" s="341" t="e">
        <f>IF(ISNUMBER(Regressions!R163),ROUND(Regressions!R163, 1), NA())</f>
        <v>#N/A</v>
      </c>
      <c r="Q153" s="217" t="e">
        <f>IF(ISNUMBER(Regressions!S163),ROUND(Regressions!S163, 1), NA())</f>
        <v>#N/A</v>
      </c>
      <c r="R153" s="342" t="e">
        <f>IF(ISNUMBER(Regressions!T163),ROUND(Regressions!T163, 1), NA())</f>
        <v>#N/A</v>
      </c>
      <c r="S153" s="239" t="e">
        <f>IF(ISNUMBER(Regressions!U163),ROUND(Regressions!U163, 1), NA())</f>
        <v>#N/A</v>
      </c>
    </row>
    <row xmlns:x14ac="http://schemas.microsoft.com/office/spreadsheetml/2009/9/ac" r="154" hidden="true" x14ac:dyDescent="0.2">
      <c r="A154" s="338" t="str">
        <f>IF(ISBLANK(Regressions!A164), " ", Regressions!A164)</f>
        <v>Oman</v>
      </c>
      <c r="B154" s="339">
        <f>IF(ISBLANK(Regressions!B164), " ", Regressions!B164)</f>
        <v>2026</v>
      </c>
      <c r="C154" s="344" t="str">
        <f>IF(ISBLANK(Regressions!C164), " ", Regressions!C164)</f>
        <v>Primary</v>
      </c>
      <c r="D154" s="340" t="str">
        <f>IF(ISBLANK(Regressions!D164), " ", Regressions!D164)</f>
        <v> </v>
      </c>
      <c r="E154" s="216" t="e">
        <f>IF(ISNUMBER(Regressions!E164),ROUND(Regressions!E164, 1), NA())</f>
        <v>#N/A</v>
      </c>
      <c r="F154" s="341" t="e">
        <f>IF(ISNUMBER(Regressions!F164),ROUND(Regressions!F164, 1), NA())</f>
        <v>#N/A</v>
      </c>
      <c r="G154" s="238" t="e">
        <f>IF(ISNUMBER(Regressions!G164),ROUND(Regressions!G164, 1), NA())</f>
        <v>#N/A</v>
      </c>
      <c r="H154" s="342" t="e">
        <f>IF(ISNUMBER(Regressions!H164),ROUND(Regressions!H164, 1), NA())</f>
        <v>#N/A</v>
      </c>
      <c r="I154" s="239" t="e">
        <f>IF(ISNUMBER(Regressions!I164),ROUND(Regressions!I164, 1), NA())</f>
        <v>#N/A</v>
      </c>
      <c r="J154" s="343" t="e">
        <f>IF(ISNUMBER(Regressions!K164),ROUND(Regressions!K164, 1), NA())</f>
        <v>#N/A</v>
      </c>
      <c r="K154" s="341" t="e">
        <f>IF(ISNUMBER(Regressions!L164),ROUND(Regressions!L164, 1), NA())</f>
        <v>#N/A</v>
      </c>
      <c r="L154" s="240" t="e">
        <f>IF(ISNUMBER(Regressions!M164),ROUND(Regressions!M164, 1), NA())</f>
        <v>#N/A</v>
      </c>
      <c r="M154" s="342" t="e">
        <f>IF(ISNUMBER(Regressions!N164),ROUND(Regressions!N164, 1), NA())</f>
        <v>#N/A</v>
      </c>
      <c r="N154" s="239" t="e">
        <f>IF(ISNUMBER(Regressions!O164),ROUND(Regressions!O164, 1), NA())</f>
        <v>#N/A</v>
      </c>
      <c r="O154" s="343" t="e">
        <f>IF(ISNUMBER(Regressions!Q164),ROUND(Regressions!Q164, 1), NA())</f>
        <v>#N/A</v>
      </c>
      <c r="P154" s="341" t="e">
        <f>IF(ISNUMBER(Regressions!R164),ROUND(Regressions!R164, 1), NA())</f>
        <v>#N/A</v>
      </c>
      <c r="Q154" s="217" t="e">
        <f>IF(ISNUMBER(Regressions!S164),ROUND(Regressions!S164, 1), NA())</f>
        <v>#N/A</v>
      </c>
      <c r="R154" s="342" t="e">
        <f>IF(ISNUMBER(Regressions!T164),ROUND(Regressions!T164, 1), NA())</f>
        <v>#N/A</v>
      </c>
      <c r="S154" s="239" t="e">
        <f>IF(ISNUMBER(Regressions!U164),ROUND(Regressions!U164, 1), NA())</f>
        <v>#N/A</v>
      </c>
    </row>
    <row xmlns:x14ac="http://schemas.microsoft.com/office/spreadsheetml/2009/9/ac" r="155" hidden="true" x14ac:dyDescent="0.2">
      <c r="A155" s="338" t="str">
        <f>IF(ISBLANK(Regressions!A165), " ", Regressions!A165)</f>
        <v>Oman</v>
      </c>
      <c r="B155" s="339">
        <f>IF(ISBLANK(Regressions!B165), " ", Regressions!B165)</f>
        <v>2027</v>
      </c>
      <c r="C155" s="344" t="str">
        <f>IF(ISBLANK(Regressions!C165), " ", Regressions!C165)</f>
        <v>Primary</v>
      </c>
      <c r="D155" s="340" t="str">
        <f>IF(ISBLANK(Regressions!D165), " ", Regressions!D165)</f>
        <v> </v>
      </c>
      <c r="E155" s="216" t="e">
        <f>IF(ISNUMBER(Regressions!E165),ROUND(Regressions!E165, 1), NA())</f>
        <v>#N/A</v>
      </c>
      <c r="F155" s="341" t="e">
        <f>IF(ISNUMBER(Regressions!F165),ROUND(Regressions!F165, 1), NA())</f>
        <v>#N/A</v>
      </c>
      <c r="G155" s="238" t="e">
        <f>IF(ISNUMBER(Regressions!G165),ROUND(Regressions!G165, 1), NA())</f>
        <v>#N/A</v>
      </c>
      <c r="H155" s="342" t="e">
        <f>IF(ISNUMBER(Regressions!H165),ROUND(Regressions!H165, 1), NA())</f>
        <v>#N/A</v>
      </c>
      <c r="I155" s="239" t="e">
        <f>IF(ISNUMBER(Regressions!I165),ROUND(Regressions!I165, 1), NA())</f>
        <v>#N/A</v>
      </c>
      <c r="J155" s="343" t="e">
        <f>IF(ISNUMBER(Regressions!K165),ROUND(Regressions!K165, 1), NA())</f>
        <v>#N/A</v>
      </c>
      <c r="K155" s="341" t="e">
        <f>IF(ISNUMBER(Regressions!L165),ROUND(Regressions!L165, 1), NA())</f>
        <v>#N/A</v>
      </c>
      <c r="L155" s="240" t="e">
        <f>IF(ISNUMBER(Regressions!M165),ROUND(Regressions!M165, 1), NA())</f>
        <v>#N/A</v>
      </c>
      <c r="M155" s="342" t="e">
        <f>IF(ISNUMBER(Regressions!N165),ROUND(Regressions!N165, 1), NA())</f>
        <v>#N/A</v>
      </c>
      <c r="N155" s="239" t="e">
        <f>IF(ISNUMBER(Regressions!O165),ROUND(Regressions!O165, 1), NA())</f>
        <v>#N/A</v>
      </c>
      <c r="O155" s="343" t="e">
        <f>IF(ISNUMBER(Regressions!Q165),ROUND(Regressions!Q165, 1), NA())</f>
        <v>#N/A</v>
      </c>
      <c r="P155" s="341" t="e">
        <f>IF(ISNUMBER(Regressions!R165),ROUND(Regressions!R165, 1), NA())</f>
        <v>#N/A</v>
      </c>
      <c r="Q155" s="217" t="e">
        <f>IF(ISNUMBER(Regressions!S165),ROUND(Regressions!S165, 1), NA())</f>
        <v>#N/A</v>
      </c>
      <c r="R155" s="342" t="e">
        <f>IF(ISNUMBER(Regressions!T165),ROUND(Regressions!T165, 1), NA())</f>
        <v>#N/A</v>
      </c>
      <c r="S155" s="239" t="e">
        <f>IF(ISNUMBER(Regressions!U165),ROUND(Regressions!U165, 1), NA())</f>
        <v>#N/A</v>
      </c>
    </row>
    <row xmlns:x14ac="http://schemas.microsoft.com/office/spreadsheetml/2009/9/ac" r="156" hidden="true" x14ac:dyDescent="0.2">
      <c r="A156" s="338" t="str">
        <f>IF(ISBLANK(Regressions!A166), " ", Regressions!A166)</f>
        <v>Oman</v>
      </c>
      <c r="B156" s="339">
        <f>IF(ISBLANK(Regressions!B166), " ", Regressions!B166)</f>
        <v>2028</v>
      </c>
      <c r="C156" s="344" t="str">
        <f>IF(ISBLANK(Regressions!C166), " ", Regressions!C166)</f>
        <v>Primary</v>
      </c>
      <c r="D156" s="340" t="str">
        <f>IF(ISBLANK(Regressions!D166), " ", Regressions!D166)</f>
        <v> </v>
      </c>
      <c r="E156" s="216" t="e">
        <f>IF(ISNUMBER(Regressions!E166),ROUND(Regressions!E166, 1), NA())</f>
        <v>#N/A</v>
      </c>
      <c r="F156" s="341" t="e">
        <f>IF(ISNUMBER(Regressions!F166),ROUND(Regressions!F166, 1), NA())</f>
        <v>#N/A</v>
      </c>
      <c r="G156" s="238" t="e">
        <f>IF(ISNUMBER(Regressions!G166),ROUND(Regressions!G166, 1), NA())</f>
        <v>#N/A</v>
      </c>
      <c r="H156" s="342" t="e">
        <f>IF(ISNUMBER(Regressions!H166),ROUND(Regressions!H166, 1), NA())</f>
        <v>#N/A</v>
      </c>
      <c r="I156" s="239" t="e">
        <f>IF(ISNUMBER(Regressions!I166),ROUND(Regressions!I166, 1), NA())</f>
        <v>#N/A</v>
      </c>
      <c r="J156" s="343" t="e">
        <f>IF(ISNUMBER(Regressions!K166),ROUND(Regressions!K166, 1), NA())</f>
        <v>#N/A</v>
      </c>
      <c r="K156" s="341" t="e">
        <f>IF(ISNUMBER(Regressions!L166),ROUND(Regressions!L166, 1), NA())</f>
        <v>#N/A</v>
      </c>
      <c r="L156" s="240" t="e">
        <f>IF(ISNUMBER(Regressions!M166),ROUND(Regressions!M166, 1), NA())</f>
        <v>#N/A</v>
      </c>
      <c r="M156" s="342" t="e">
        <f>IF(ISNUMBER(Regressions!N166),ROUND(Regressions!N166, 1), NA())</f>
        <v>#N/A</v>
      </c>
      <c r="N156" s="239" t="e">
        <f>IF(ISNUMBER(Regressions!O166),ROUND(Regressions!O166, 1), NA())</f>
        <v>#N/A</v>
      </c>
      <c r="O156" s="343" t="e">
        <f>IF(ISNUMBER(Regressions!Q166),ROUND(Regressions!Q166, 1), NA())</f>
        <v>#N/A</v>
      </c>
      <c r="P156" s="341" t="e">
        <f>IF(ISNUMBER(Regressions!R166),ROUND(Regressions!R166, 1), NA())</f>
        <v>#N/A</v>
      </c>
      <c r="Q156" s="217" t="e">
        <f>IF(ISNUMBER(Regressions!S166),ROUND(Regressions!S166, 1), NA())</f>
        <v>#N/A</v>
      </c>
      <c r="R156" s="342" t="e">
        <f>IF(ISNUMBER(Regressions!T166),ROUND(Regressions!T166, 1), NA())</f>
        <v>#N/A</v>
      </c>
      <c r="S156" s="239" t="e">
        <f>IF(ISNUMBER(Regressions!U166),ROUND(Regressions!U166, 1), NA())</f>
        <v>#N/A</v>
      </c>
    </row>
    <row xmlns:x14ac="http://schemas.microsoft.com/office/spreadsheetml/2009/9/ac" r="157" hidden="true" x14ac:dyDescent="0.2">
      <c r="A157" s="338" t="str">
        <f>IF(ISBLANK(Regressions!A167), " ", Regressions!A167)</f>
        <v>Oman</v>
      </c>
      <c r="B157" s="339">
        <f>IF(ISBLANK(Regressions!B167), " ", Regressions!B167)</f>
        <v>2029</v>
      </c>
      <c r="C157" s="344" t="str">
        <f>IF(ISBLANK(Regressions!C167), " ", Regressions!C167)</f>
        <v>Primary</v>
      </c>
      <c r="D157" s="340" t="str">
        <f>IF(ISBLANK(Regressions!D167), " ", Regressions!D167)</f>
        <v> </v>
      </c>
      <c r="E157" s="216" t="e">
        <f>IF(ISNUMBER(Regressions!E167),ROUND(Regressions!E167, 1), NA())</f>
        <v>#N/A</v>
      </c>
      <c r="F157" s="341" t="e">
        <f>IF(ISNUMBER(Regressions!F167),ROUND(Regressions!F167, 1), NA())</f>
        <v>#N/A</v>
      </c>
      <c r="G157" s="238" t="e">
        <f>IF(ISNUMBER(Regressions!G167),ROUND(Regressions!G167, 1), NA())</f>
        <v>#N/A</v>
      </c>
      <c r="H157" s="342" t="e">
        <f>IF(ISNUMBER(Regressions!H167),ROUND(Regressions!H167, 1), NA())</f>
        <v>#N/A</v>
      </c>
      <c r="I157" s="239" t="e">
        <f>IF(ISNUMBER(Regressions!I167),ROUND(Regressions!I167, 1), NA())</f>
        <v>#N/A</v>
      </c>
      <c r="J157" s="343" t="e">
        <f>IF(ISNUMBER(Regressions!K167),ROUND(Regressions!K167, 1), NA())</f>
        <v>#N/A</v>
      </c>
      <c r="K157" s="341" t="e">
        <f>IF(ISNUMBER(Regressions!L167),ROUND(Regressions!L167, 1), NA())</f>
        <v>#N/A</v>
      </c>
      <c r="L157" s="240" t="e">
        <f>IF(ISNUMBER(Regressions!M167),ROUND(Regressions!M167, 1), NA())</f>
        <v>#N/A</v>
      </c>
      <c r="M157" s="342" t="e">
        <f>IF(ISNUMBER(Regressions!N167),ROUND(Regressions!N167, 1), NA())</f>
        <v>#N/A</v>
      </c>
      <c r="N157" s="239" t="e">
        <f>IF(ISNUMBER(Regressions!O167),ROUND(Regressions!O167, 1), NA())</f>
        <v>#N/A</v>
      </c>
      <c r="O157" s="343" t="e">
        <f>IF(ISNUMBER(Regressions!Q167),ROUND(Regressions!Q167, 1), NA())</f>
        <v>#N/A</v>
      </c>
      <c r="P157" s="341" t="e">
        <f>IF(ISNUMBER(Regressions!R167),ROUND(Regressions!R167, 1), NA())</f>
        <v>#N/A</v>
      </c>
      <c r="Q157" s="217" t="e">
        <f>IF(ISNUMBER(Regressions!S167),ROUND(Regressions!S167, 1), NA())</f>
        <v>#N/A</v>
      </c>
      <c r="R157" s="342" t="e">
        <f>IF(ISNUMBER(Regressions!T167),ROUND(Regressions!T167, 1), NA())</f>
        <v>#N/A</v>
      </c>
      <c r="S157" s="239" t="e">
        <f>IF(ISNUMBER(Regressions!U167),ROUND(Regressions!U167, 1), NA())</f>
        <v>#N/A</v>
      </c>
    </row>
    <row xmlns:x14ac="http://schemas.microsoft.com/office/spreadsheetml/2009/9/ac" r="158" hidden="true" x14ac:dyDescent="0.2">
      <c r="A158" s="338" t="str">
        <f>IF(ISBLANK(Regressions!A168), " ", Regressions!A168)</f>
        <v>Oman</v>
      </c>
      <c r="B158" s="339">
        <f>IF(ISBLANK(Regressions!B168), " ", Regressions!B168)</f>
        <v>2030</v>
      </c>
      <c r="C158" s="344" t="str">
        <f>IF(ISBLANK(Regressions!C168), " ", Regressions!C168)</f>
        <v>Primary</v>
      </c>
      <c r="D158" s="340" t="str">
        <f>IF(ISBLANK(Regressions!D168), " ", Regressions!D168)</f>
        <v> </v>
      </c>
      <c r="E158" s="216" t="e">
        <f>IF(ISNUMBER(Regressions!E168),ROUND(Regressions!E168, 1), NA())</f>
        <v>#N/A</v>
      </c>
      <c r="F158" s="341" t="e">
        <f>IF(ISNUMBER(Regressions!F168),ROUND(Regressions!F168, 1), NA())</f>
        <v>#N/A</v>
      </c>
      <c r="G158" s="238" t="e">
        <f>IF(ISNUMBER(Regressions!G168),ROUND(Regressions!G168, 1), NA())</f>
        <v>#N/A</v>
      </c>
      <c r="H158" s="342" t="e">
        <f>IF(ISNUMBER(Regressions!H168),ROUND(Regressions!H168, 1), NA())</f>
        <v>#N/A</v>
      </c>
      <c r="I158" s="239" t="e">
        <f>IF(ISNUMBER(Regressions!I168),ROUND(Regressions!I168, 1), NA())</f>
        <v>#N/A</v>
      </c>
      <c r="J158" s="343" t="e">
        <f>IF(ISNUMBER(Regressions!K168),ROUND(Regressions!K168, 1), NA())</f>
        <v>#N/A</v>
      </c>
      <c r="K158" s="341" t="e">
        <f>IF(ISNUMBER(Regressions!L168),ROUND(Regressions!L168, 1), NA())</f>
        <v>#N/A</v>
      </c>
      <c r="L158" s="240" t="e">
        <f>IF(ISNUMBER(Regressions!M168),ROUND(Regressions!M168, 1), NA())</f>
        <v>#N/A</v>
      </c>
      <c r="M158" s="342" t="e">
        <f>IF(ISNUMBER(Regressions!N168),ROUND(Regressions!N168, 1), NA())</f>
        <v>#N/A</v>
      </c>
      <c r="N158" s="239" t="e">
        <f>IF(ISNUMBER(Regressions!O168),ROUND(Regressions!O168, 1), NA())</f>
        <v>#N/A</v>
      </c>
      <c r="O158" s="343" t="e">
        <f>IF(ISNUMBER(Regressions!Q168),ROUND(Regressions!Q168, 1), NA())</f>
        <v>#N/A</v>
      </c>
      <c r="P158" s="341" t="e">
        <f>IF(ISNUMBER(Regressions!R168),ROUND(Regressions!R168, 1), NA())</f>
        <v>#N/A</v>
      </c>
      <c r="Q158" s="217" t="e">
        <f>IF(ISNUMBER(Regressions!S168),ROUND(Regressions!S168, 1), NA())</f>
        <v>#N/A</v>
      </c>
      <c r="R158" s="342" t="e">
        <f>IF(ISNUMBER(Regressions!T168),ROUND(Regressions!T168, 1), NA())</f>
        <v>#N/A</v>
      </c>
      <c r="S158" s="239" t="e">
        <f>IF(ISNUMBER(Regressions!U168),ROUND(Regressions!U168, 1), NA())</f>
        <v>#N/A</v>
      </c>
    </row>
    <row xmlns:x14ac="http://schemas.microsoft.com/office/spreadsheetml/2009/9/ac" r="159" x14ac:dyDescent="0.2">
      <c r="A159" s="338" t="str">
        <f>IF(ISBLANK(Regressions!A169), " ", Regressions!A169)</f>
        <v>Oman</v>
      </c>
      <c r="B159" s="339">
        <f>IF(ISBLANK(Regressions!B169), " ", Regressions!B169)</f>
        <v>2000</v>
      </c>
      <c r="C159" s="344" t="str">
        <f>IF(ISBLANK(Regressions!C169), " ", Regressions!C169)</f>
        <v>Secondary</v>
      </c>
      <c r="D159" s="340">
        <f>IF(ISBLANK(Regressions!D169), " ", Regressions!D169)</f>
        <v>312726</v>
      </c>
      <c r="E159" s="216">
        <f>IF(ISNUMBER(Regressions!E169),ROUND(Regressions!E169, 1), NA())</f>
        <v>100</v>
      </c>
      <c r="F159" s="341">
        <f>IF(ISNUMBER(Regressions!F169),ROUND(Regressions!F169, 1), NA())</f>
        <v>100</v>
      </c>
      <c r="G159" s="238">
        <f>IF(ISNUMBER(Regressions!G169),ROUND(Regressions!G169, 1), NA())</f>
        <v>100</v>
      </c>
      <c r="H159" s="342">
        <f>IF(ISNUMBER(Regressions!H169),ROUND(Regressions!H169, 1), NA())</f>
        <v>0</v>
      </c>
      <c r="I159" s="239">
        <f>IF(ISNUMBER(Regressions!I169),ROUND(Regressions!I169, 1), NA())</f>
        <v>0</v>
      </c>
      <c r="J159" s="343">
        <f>IF(ISNUMBER(Regressions!K169),ROUND(Regressions!K169, 1), NA())</f>
        <v>100</v>
      </c>
      <c r="K159" s="341" t="e">
        <f>IF(ISNUMBER(Regressions!L169),ROUND(Regressions!L169, 1), NA())</f>
        <v>#N/A</v>
      </c>
      <c r="L159" s="240" t="e">
        <f>IF(ISNUMBER(Regressions!M169),ROUND(Regressions!M169, 1), NA())</f>
        <v>#N/A</v>
      </c>
      <c r="M159" s="342" t="e">
        <f>IF(ISNUMBER(Regressions!N169),ROUND(Regressions!N169, 1), NA())</f>
        <v>#N/A</v>
      </c>
      <c r="N159" s="239">
        <f>IF(ISNUMBER(Regressions!O169),ROUND(Regressions!O169, 1), NA())</f>
        <v>0</v>
      </c>
      <c r="O159" s="343">
        <f>IF(ISNUMBER(Regressions!Q169),ROUND(Regressions!Q169, 1), NA())</f>
        <v>100</v>
      </c>
      <c r="P159" s="341">
        <f>IF(ISNUMBER(Regressions!R169),ROUND(Regressions!R169, 1), NA())</f>
        <v>100</v>
      </c>
      <c r="Q159" s="217">
        <f>IF(ISNUMBER(Regressions!S169),ROUND(Regressions!S169, 1), NA())</f>
        <v>100</v>
      </c>
      <c r="R159" s="342">
        <f>IF(ISNUMBER(Regressions!T169),ROUND(Regressions!T169, 1), NA())</f>
        <v>0</v>
      </c>
      <c r="S159" s="239">
        <f>IF(ISNUMBER(Regressions!U169),ROUND(Regressions!U169, 1), NA())</f>
        <v>0</v>
      </c>
    </row>
    <row xmlns:x14ac="http://schemas.microsoft.com/office/spreadsheetml/2009/9/ac" r="160" x14ac:dyDescent="0.2">
      <c r="A160" s="338" t="str">
        <f>IF(ISBLANK(Regressions!A170), " ", Regressions!A170)</f>
        <v>Oman</v>
      </c>
      <c r="B160" s="339">
        <f>IF(ISBLANK(Regressions!B170), " ", Regressions!B170)</f>
        <v>2001</v>
      </c>
      <c r="C160" s="344" t="str">
        <f>IF(ISBLANK(Regressions!C170), " ", Regressions!C170)</f>
        <v>Secondary</v>
      </c>
      <c r="D160" s="340">
        <f>IF(ISBLANK(Regressions!D170), " ", Regressions!D170)</f>
        <v>318119</v>
      </c>
      <c r="E160" s="216">
        <f>IF(ISNUMBER(Regressions!E170),ROUND(Regressions!E170, 1), NA())</f>
        <v>100</v>
      </c>
      <c r="F160" s="341">
        <f>IF(ISNUMBER(Regressions!F170),ROUND(Regressions!F170, 1), NA())</f>
        <v>100</v>
      </c>
      <c r="G160" s="238">
        <f>IF(ISNUMBER(Regressions!G170),ROUND(Regressions!G170, 1), NA())</f>
        <v>100</v>
      </c>
      <c r="H160" s="342">
        <f>IF(ISNUMBER(Regressions!H170),ROUND(Regressions!H170, 1), NA())</f>
        <v>0</v>
      </c>
      <c r="I160" s="239">
        <f>IF(ISNUMBER(Regressions!I170),ROUND(Regressions!I170, 1), NA())</f>
        <v>0</v>
      </c>
      <c r="J160" s="343">
        <f>IF(ISNUMBER(Regressions!K170),ROUND(Regressions!K170, 1), NA())</f>
        <v>100</v>
      </c>
      <c r="K160" s="341" t="e">
        <f>IF(ISNUMBER(Regressions!L170),ROUND(Regressions!L170, 1), NA())</f>
        <v>#N/A</v>
      </c>
      <c r="L160" s="240" t="e">
        <f>IF(ISNUMBER(Regressions!M170),ROUND(Regressions!M170, 1), NA())</f>
        <v>#N/A</v>
      </c>
      <c r="M160" s="342" t="e">
        <f>IF(ISNUMBER(Regressions!N170),ROUND(Regressions!N170, 1), NA())</f>
        <v>#N/A</v>
      </c>
      <c r="N160" s="239">
        <f>IF(ISNUMBER(Regressions!O170),ROUND(Regressions!O170, 1), NA())</f>
        <v>0</v>
      </c>
      <c r="O160" s="343">
        <f>IF(ISNUMBER(Regressions!Q170),ROUND(Regressions!Q170, 1), NA())</f>
        <v>100</v>
      </c>
      <c r="P160" s="341">
        <f>IF(ISNUMBER(Regressions!R170),ROUND(Regressions!R170, 1), NA())</f>
        <v>100</v>
      </c>
      <c r="Q160" s="217">
        <f>IF(ISNUMBER(Regressions!S170),ROUND(Regressions!S170, 1), NA())</f>
        <v>100</v>
      </c>
      <c r="R160" s="342">
        <f>IF(ISNUMBER(Regressions!T170),ROUND(Regressions!T170, 1), NA())</f>
        <v>0</v>
      </c>
      <c r="S160" s="239">
        <f>IF(ISNUMBER(Regressions!U170),ROUND(Regressions!U170, 1), NA())</f>
        <v>0</v>
      </c>
    </row>
    <row xmlns:x14ac="http://schemas.microsoft.com/office/spreadsheetml/2009/9/ac" r="161" x14ac:dyDescent="0.2">
      <c r="A161" s="338" t="str">
        <f>IF(ISBLANK(Regressions!A171), " ", Regressions!A171)</f>
        <v>Oman</v>
      </c>
      <c r="B161" s="339">
        <f>IF(ISBLANK(Regressions!B171), " ", Regressions!B171)</f>
        <v>2002</v>
      </c>
      <c r="C161" s="344" t="str">
        <f>IF(ISBLANK(Regressions!C171), " ", Regressions!C171)</f>
        <v>Secondary</v>
      </c>
      <c r="D161" s="340">
        <f>IF(ISBLANK(Regressions!D171), " ", Regressions!D171)</f>
        <v>324059</v>
      </c>
      <c r="E161" s="216">
        <f>IF(ISNUMBER(Regressions!E171),ROUND(Regressions!E171, 1), NA())</f>
        <v>100</v>
      </c>
      <c r="F161" s="341">
        <f>IF(ISNUMBER(Regressions!F171),ROUND(Regressions!F171, 1), NA())</f>
        <v>100</v>
      </c>
      <c r="G161" s="238">
        <f>IF(ISNUMBER(Regressions!G171),ROUND(Regressions!G171, 1), NA())</f>
        <v>100</v>
      </c>
      <c r="H161" s="342">
        <f>IF(ISNUMBER(Regressions!H171),ROUND(Regressions!H171, 1), NA())</f>
        <v>0</v>
      </c>
      <c r="I161" s="239">
        <f>IF(ISNUMBER(Regressions!I171),ROUND(Regressions!I171, 1), NA())</f>
        <v>0</v>
      </c>
      <c r="J161" s="343">
        <f>IF(ISNUMBER(Regressions!K171),ROUND(Regressions!K171, 1), NA())</f>
        <v>100</v>
      </c>
      <c r="K161" s="341" t="e">
        <f>IF(ISNUMBER(Regressions!L171),ROUND(Regressions!L171, 1), NA())</f>
        <v>#N/A</v>
      </c>
      <c r="L161" s="240" t="e">
        <f>IF(ISNUMBER(Regressions!M171),ROUND(Regressions!M171, 1), NA())</f>
        <v>#N/A</v>
      </c>
      <c r="M161" s="342" t="e">
        <f>IF(ISNUMBER(Regressions!N171),ROUND(Regressions!N171, 1), NA())</f>
        <v>#N/A</v>
      </c>
      <c r="N161" s="239">
        <f>IF(ISNUMBER(Regressions!O171),ROUND(Regressions!O171, 1), NA())</f>
        <v>0</v>
      </c>
      <c r="O161" s="343">
        <f>IF(ISNUMBER(Regressions!Q171),ROUND(Regressions!Q171, 1), NA())</f>
        <v>100</v>
      </c>
      <c r="P161" s="341">
        <f>IF(ISNUMBER(Regressions!R171),ROUND(Regressions!R171, 1), NA())</f>
        <v>100</v>
      </c>
      <c r="Q161" s="217">
        <f>IF(ISNUMBER(Regressions!S171),ROUND(Regressions!S171, 1), NA())</f>
        <v>100</v>
      </c>
      <c r="R161" s="342">
        <f>IF(ISNUMBER(Regressions!T171),ROUND(Regressions!T171, 1), NA())</f>
        <v>0</v>
      </c>
      <c r="S161" s="239">
        <f>IF(ISNUMBER(Regressions!U171),ROUND(Regressions!U171, 1), NA())</f>
        <v>0</v>
      </c>
    </row>
    <row xmlns:x14ac="http://schemas.microsoft.com/office/spreadsheetml/2009/9/ac" r="162" x14ac:dyDescent="0.2">
      <c r="A162" s="338" t="str">
        <f>IF(ISBLANK(Regressions!A172), " ", Regressions!A172)</f>
        <v>Oman</v>
      </c>
      <c r="B162" s="339">
        <f>IF(ISBLANK(Regressions!B172), " ", Regressions!B172)</f>
        <v>2003</v>
      </c>
      <c r="C162" s="344" t="str">
        <f>IF(ISBLANK(Regressions!C172), " ", Regressions!C172)</f>
        <v>Secondary</v>
      </c>
      <c r="D162" s="340">
        <f>IF(ISBLANK(Regressions!D172), " ", Regressions!D172)</f>
        <v>333971</v>
      </c>
      <c r="E162" s="216">
        <f>IF(ISNUMBER(Regressions!E172),ROUND(Regressions!E172, 1), NA())</f>
        <v>100</v>
      </c>
      <c r="F162" s="341">
        <f>IF(ISNUMBER(Regressions!F172),ROUND(Regressions!F172, 1), NA())</f>
        <v>100</v>
      </c>
      <c r="G162" s="238">
        <f>IF(ISNUMBER(Regressions!G172),ROUND(Regressions!G172, 1), NA())</f>
        <v>100</v>
      </c>
      <c r="H162" s="342">
        <f>IF(ISNUMBER(Regressions!H172),ROUND(Regressions!H172, 1), NA())</f>
        <v>0</v>
      </c>
      <c r="I162" s="239">
        <f>IF(ISNUMBER(Regressions!I172),ROUND(Regressions!I172, 1), NA())</f>
        <v>0</v>
      </c>
      <c r="J162" s="343">
        <f>IF(ISNUMBER(Regressions!K172),ROUND(Regressions!K172, 1), NA())</f>
        <v>100</v>
      </c>
      <c r="K162" s="341" t="e">
        <f>IF(ISNUMBER(Regressions!L172),ROUND(Regressions!L172, 1), NA())</f>
        <v>#N/A</v>
      </c>
      <c r="L162" s="240" t="e">
        <f>IF(ISNUMBER(Regressions!M172),ROUND(Regressions!M172, 1), NA())</f>
        <v>#N/A</v>
      </c>
      <c r="M162" s="342" t="e">
        <f>IF(ISNUMBER(Regressions!N172),ROUND(Regressions!N172, 1), NA())</f>
        <v>#N/A</v>
      </c>
      <c r="N162" s="239">
        <f>IF(ISNUMBER(Regressions!O172),ROUND(Regressions!O172, 1), NA())</f>
        <v>0</v>
      </c>
      <c r="O162" s="343">
        <f>IF(ISNUMBER(Regressions!Q172),ROUND(Regressions!Q172, 1), NA())</f>
        <v>100</v>
      </c>
      <c r="P162" s="341">
        <f>IF(ISNUMBER(Regressions!R172),ROUND(Regressions!R172, 1), NA())</f>
        <v>100</v>
      </c>
      <c r="Q162" s="217">
        <f>IF(ISNUMBER(Regressions!S172),ROUND(Regressions!S172, 1), NA())</f>
        <v>100</v>
      </c>
      <c r="R162" s="342">
        <f>IF(ISNUMBER(Regressions!T172),ROUND(Regressions!T172, 1), NA())</f>
        <v>0</v>
      </c>
      <c r="S162" s="239">
        <f>IF(ISNUMBER(Regressions!U172),ROUND(Regressions!U172, 1), NA())</f>
        <v>0</v>
      </c>
    </row>
    <row xmlns:x14ac="http://schemas.microsoft.com/office/spreadsheetml/2009/9/ac" r="163" x14ac:dyDescent="0.2">
      <c r="A163" s="338" t="str">
        <f>IF(ISBLANK(Regressions!A173), " ", Regressions!A173)</f>
        <v>Oman</v>
      </c>
      <c r="B163" s="339">
        <f>IF(ISBLANK(Regressions!B173), " ", Regressions!B173)</f>
        <v>2004</v>
      </c>
      <c r="C163" s="344" t="str">
        <f>IF(ISBLANK(Regressions!C173), " ", Regressions!C173)</f>
        <v>Secondary</v>
      </c>
      <c r="D163" s="340">
        <f>IF(ISBLANK(Regressions!D173), " ", Regressions!D173)</f>
        <v>345209</v>
      </c>
      <c r="E163" s="216">
        <f>IF(ISNUMBER(Regressions!E173),ROUND(Regressions!E173, 1), NA())</f>
        <v>100</v>
      </c>
      <c r="F163" s="341">
        <f>IF(ISNUMBER(Regressions!F173),ROUND(Regressions!F173, 1), NA())</f>
        <v>100</v>
      </c>
      <c r="G163" s="238">
        <f>IF(ISNUMBER(Regressions!G173),ROUND(Regressions!G173, 1), NA())</f>
        <v>100</v>
      </c>
      <c r="H163" s="342">
        <f>IF(ISNUMBER(Regressions!H173),ROUND(Regressions!H173, 1), NA())</f>
        <v>0</v>
      </c>
      <c r="I163" s="239">
        <f>IF(ISNUMBER(Regressions!I173),ROUND(Regressions!I173, 1), NA())</f>
        <v>0</v>
      </c>
      <c r="J163" s="343">
        <f>IF(ISNUMBER(Regressions!K173),ROUND(Regressions!K173, 1), NA())</f>
        <v>100</v>
      </c>
      <c r="K163" s="341" t="e">
        <f>IF(ISNUMBER(Regressions!L173),ROUND(Regressions!L173, 1), NA())</f>
        <v>#N/A</v>
      </c>
      <c r="L163" s="240" t="e">
        <f>IF(ISNUMBER(Regressions!M173),ROUND(Regressions!M173, 1), NA())</f>
        <v>#N/A</v>
      </c>
      <c r="M163" s="342" t="e">
        <f>IF(ISNUMBER(Regressions!N173),ROUND(Regressions!N173, 1), NA())</f>
        <v>#N/A</v>
      </c>
      <c r="N163" s="239">
        <f>IF(ISNUMBER(Regressions!O173),ROUND(Regressions!O173, 1), NA())</f>
        <v>0</v>
      </c>
      <c r="O163" s="343">
        <f>IF(ISNUMBER(Regressions!Q173),ROUND(Regressions!Q173, 1), NA())</f>
        <v>100</v>
      </c>
      <c r="P163" s="341">
        <f>IF(ISNUMBER(Regressions!R173),ROUND(Regressions!R173, 1), NA())</f>
        <v>100</v>
      </c>
      <c r="Q163" s="217">
        <f>IF(ISNUMBER(Regressions!S173),ROUND(Regressions!S173, 1), NA())</f>
        <v>100</v>
      </c>
      <c r="R163" s="342">
        <f>IF(ISNUMBER(Regressions!T173),ROUND(Regressions!T173, 1), NA())</f>
        <v>0</v>
      </c>
      <c r="S163" s="239">
        <f>IF(ISNUMBER(Regressions!U173),ROUND(Regressions!U173, 1), NA())</f>
        <v>0</v>
      </c>
    </row>
    <row xmlns:x14ac="http://schemas.microsoft.com/office/spreadsheetml/2009/9/ac" r="164" x14ac:dyDescent="0.2">
      <c r="A164" s="338" t="str">
        <f>IF(ISBLANK(Regressions!A174), " ", Regressions!A174)</f>
        <v>Oman</v>
      </c>
      <c r="B164" s="339">
        <f>IF(ISBLANK(Regressions!B174), " ", Regressions!B174)</f>
        <v>2005</v>
      </c>
      <c r="C164" s="344" t="str">
        <f>IF(ISBLANK(Regressions!C174), " ", Regressions!C174)</f>
        <v>Secondary</v>
      </c>
      <c r="D164" s="340">
        <f>IF(ISBLANK(Regressions!D174), " ", Regressions!D174)</f>
        <v>344968</v>
      </c>
      <c r="E164" s="216">
        <f>IF(ISNUMBER(Regressions!E174),ROUND(Regressions!E174, 1), NA())</f>
        <v>100</v>
      </c>
      <c r="F164" s="341">
        <f>IF(ISNUMBER(Regressions!F174),ROUND(Regressions!F174, 1), NA())</f>
        <v>100</v>
      </c>
      <c r="G164" s="238">
        <f>IF(ISNUMBER(Regressions!G174),ROUND(Regressions!G174, 1), NA())</f>
        <v>100</v>
      </c>
      <c r="H164" s="342">
        <f>IF(ISNUMBER(Regressions!H174),ROUND(Regressions!H174, 1), NA())</f>
        <v>0</v>
      </c>
      <c r="I164" s="239">
        <f>IF(ISNUMBER(Regressions!I174),ROUND(Regressions!I174, 1), NA())</f>
        <v>0</v>
      </c>
      <c r="J164" s="343">
        <f>IF(ISNUMBER(Regressions!K174),ROUND(Regressions!K174, 1), NA())</f>
        <v>100</v>
      </c>
      <c r="K164" s="341" t="e">
        <f>IF(ISNUMBER(Regressions!L174),ROUND(Regressions!L174, 1), NA())</f>
        <v>#N/A</v>
      </c>
      <c r="L164" s="240" t="e">
        <f>IF(ISNUMBER(Regressions!M174),ROUND(Regressions!M174, 1), NA())</f>
        <v>#N/A</v>
      </c>
      <c r="M164" s="342" t="e">
        <f>IF(ISNUMBER(Regressions!N174),ROUND(Regressions!N174, 1), NA())</f>
        <v>#N/A</v>
      </c>
      <c r="N164" s="239">
        <f>IF(ISNUMBER(Regressions!O174),ROUND(Regressions!O174, 1), NA())</f>
        <v>0</v>
      </c>
      <c r="O164" s="343">
        <f>IF(ISNUMBER(Regressions!Q174),ROUND(Regressions!Q174, 1), NA())</f>
        <v>100</v>
      </c>
      <c r="P164" s="341">
        <f>IF(ISNUMBER(Regressions!R174),ROUND(Regressions!R174, 1), NA())</f>
        <v>100</v>
      </c>
      <c r="Q164" s="217">
        <f>IF(ISNUMBER(Regressions!S174),ROUND(Regressions!S174, 1), NA())</f>
        <v>100</v>
      </c>
      <c r="R164" s="342">
        <f>IF(ISNUMBER(Regressions!T174),ROUND(Regressions!T174, 1), NA())</f>
        <v>0</v>
      </c>
      <c r="S164" s="239">
        <f>IF(ISNUMBER(Regressions!U174),ROUND(Regressions!U174, 1), NA())</f>
        <v>0</v>
      </c>
    </row>
    <row xmlns:x14ac="http://schemas.microsoft.com/office/spreadsheetml/2009/9/ac" r="165" x14ac:dyDescent="0.2">
      <c r="A165" s="338" t="str">
        <f>IF(ISBLANK(Regressions!A175), " ", Regressions!A175)</f>
        <v>Oman</v>
      </c>
      <c r="B165" s="339">
        <f>IF(ISBLANK(Regressions!B175), " ", Regressions!B175)</f>
        <v>2006</v>
      </c>
      <c r="C165" s="344" t="str">
        <f>IF(ISBLANK(Regressions!C175), " ", Regressions!C175)</f>
        <v>Secondary</v>
      </c>
      <c r="D165" s="340">
        <f>IF(ISBLANK(Regressions!D175), " ", Regressions!D175)</f>
        <v>343550</v>
      </c>
      <c r="E165" s="216">
        <f>IF(ISNUMBER(Regressions!E175),ROUND(Regressions!E175, 1), NA())</f>
        <v>100</v>
      </c>
      <c r="F165" s="341">
        <f>IF(ISNUMBER(Regressions!F175),ROUND(Regressions!F175, 1), NA())</f>
        <v>100</v>
      </c>
      <c r="G165" s="238">
        <f>IF(ISNUMBER(Regressions!G175),ROUND(Regressions!G175, 1), NA())</f>
        <v>100</v>
      </c>
      <c r="H165" s="342">
        <f>IF(ISNUMBER(Regressions!H175),ROUND(Regressions!H175, 1), NA())</f>
        <v>0</v>
      </c>
      <c r="I165" s="239">
        <f>IF(ISNUMBER(Regressions!I175),ROUND(Regressions!I175, 1), NA())</f>
        <v>0</v>
      </c>
      <c r="J165" s="343">
        <f>IF(ISNUMBER(Regressions!K175),ROUND(Regressions!K175, 1), NA())</f>
        <v>100</v>
      </c>
      <c r="K165" s="341" t="e">
        <f>IF(ISNUMBER(Regressions!L175),ROUND(Regressions!L175, 1), NA())</f>
        <v>#N/A</v>
      </c>
      <c r="L165" s="240" t="e">
        <f>IF(ISNUMBER(Regressions!M175),ROUND(Regressions!M175, 1), NA())</f>
        <v>#N/A</v>
      </c>
      <c r="M165" s="342" t="e">
        <f>IF(ISNUMBER(Regressions!N175),ROUND(Regressions!N175, 1), NA())</f>
        <v>#N/A</v>
      </c>
      <c r="N165" s="239">
        <f>IF(ISNUMBER(Regressions!O175),ROUND(Regressions!O175, 1), NA())</f>
        <v>0</v>
      </c>
      <c r="O165" s="343">
        <f>IF(ISNUMBER(Regressions!Q175),ROUND(Regressions!Q175, 1), NA())</f>
        <v>100</v>
      </c>
      <c r="P165" s="341">
        <f>IF(ISNUMBER(Regressions!R175),ROUND(Regressions!R175, 1), NA())</f>
        <v>100</v>
      </c>
      <c r="Q165" s="217">
        <f>IF(ISNUMBER(Regressions!S175),ROUND(Regressions!S175, 1), NA())</f>
        <v>100</v>
      </c>
      <c r="R165" s="342">
        <f>IF(ISNUMBER(Regressions!T175),ROUND(Regressions!T175, 1), NA())</f>
        <v>0</v>
      </c>
      <c r="S165" s="239">
        <f>IF(ISNUMBER(Regressions!U175),ROUND(Regressions!U175, 1), NA())</f>
        <v>0</v>
      </c>
    </row>
    <row xmlns:x14ac="http://schemas.microsoft.com/office/spreadsheetml/2009/9/ac" r="166" x14ac:dyDescent="0.2">
      <c r="A166" s="338" t="str">
        <f>IF(ISBLANK(Regressions!A176), " ", Regressions!A176)</f>
        <v>Oman</v>
      </c>
      <c r="B166" s="339">
        <f>IF(ISBLANK(Regressions!B176), " ", Regressions!B176)</f>
        <v>2007</v>
      </c>
      <c r="C166" s="344" t="str">
        <f>IF(ISBLANK(Regressions!C176), " ", Regressions!C176)</f>
        <v>Secondary</v>
      </c>
      <c r="D166" s="340">
        <f>IF(ISBLANK(Regressions!D176), " ", Regressions!D176)</f>
        <v>343169</v>
      </c>
      <c r="E166" s="216">
        <f>IF(ISNUMBER(Regressions!E176),ROUND(Regressions!E176, 1), NA())</f>
        <v>100</v>
      </c>
      <c r="F166" s="341">
        <f>IF(ISNUMBER(Regressions!F176),ROUND(Regressions!F176, 1), NA())</f>
        <v>100</v>
      </c>
      <c r="G166" s="238">
        <f>IF(ISNUMBER(Regressions!G176),ROUND(Regressions!G176, 1), NA())</f>
        <v>100</v>
      </c>
      <c r="H166" s="342">
        <f>IF(ISNUMBER(Regressions!H176),ROUND(Regressions!H176, 1), NA())</f>
        <v>0</v>
      </c>
      <c r="I166" s="239">
        <f>IF(ISNUMBER(Regressions!I176),ROUND(Regressions!I176, 1), NA())</f>
        <v>0</v>
      </c>
      <c r="J166" s="343">
        <f>IF(ISNUMBER(Regressions!K176),ROUND(Regressions!K176, 1), NA())</f>
        <v>100</v>
      </c>
      <c r="K166" s="341" t="e">
        <f>IF(ISNUMBER(Regressions!L176),ROUND(Regressions!L176, 1), NA())</f>
        <v>#N/A</v>
      </c>
      <c r="L166" s="240" t="e">
        <f>IF(ISNUMBER(Regressions!M176),ROUND(Regressions!M176, 1), NA())</f>
        <v>#N/A</v>
      </c>
      <c r="M166" s="342" t="e">
        <f>IF(ISNUMBER(Regressions!N176),ROUND(Regressions!N176, 1), NA())</f>
        <v>#N/A</v>
      </c>
      <c r="N166" s="239">
        <f>IF(ISNUMBER(Regressions!O176),ROUND(Regressions!O176, 1), NA())</f>
        <v>0</v>
      </c>
      <c r="O166" s="343">
        <f>IF(ISNUMBER(Regressions!Q176),ROUND(Regressions!Q176, 1), NA())</f>
        <v>100</v>
      </c>
      <c r="P166" s="341">
        <f>IF(ISNUMBER(Regressions!R176),ROUND(Regressions!R176, 1), NA())</f>
        <v>100</v>
      </c>
      <c r="Q166" s="217">
        <f>IF(ISNUMBER(Regressions!S176),ROUND(Regressions!S176, 1), NA())</f>
        <v>100</v>
      </c>
      <c r="R166" s="342">
        <f>IF(ISNUMBER(Regressions!T176),ROUND(Regressions!T176, 1), NA())</f>
        <v>0</v>
      </c>
      <c r="S166" s="239">
        <f>IF(ISNUMBER(Regressions!U176),ROUND(Regressions!U176, 1), NA())</f>
        <v>0</v>
      </c>
    </row>
    <row xmlns:x14ac="http://schemas.microsoft.com/office/spreadsheetml/2009/9/ac" r="167" x14ac:dyDescent="0.2">
      <c r="A167" s="338" t="str">
        <f>IF(ISBLANK(Regressions!A177), " ", Regressions!A177)</f>
        <v>Oman</v>
      </c>
      <c r="B167" s="339">
        <f>IF(ISBLANK(Regressions!B177), " ", Regressions!B177)</f>
        <v>2008</v>
      </c>
      <c r="C167" s="344" t="str">
        <f>IF(ISBLANK(Regressions!C177), " ", Regressions!C177)</f>
        <v>Secondary</v>
      </c>
      <c r="D167" s="340">
        <f>IF(ISBLANK(Regressions!D177), " ", Regressions!D177)</f>
        <v>340925</v>
      </c>
      <c r="E167" s="216">
        <f>IF(ISNUMBER(Regressions!E177),ROUND(Regressions!E177, 1), NA())</f>
        <v>100</v>
      </c>
      <c r="F167" s="341">
        <f>IF(ISNUMBER(Regressions!F177),ROUND(Regressions!F177, 1), NA())</f>
        <v>100</v>
      </c>
      <c r="G167" s="238">
        <f>IF(ISNUMBER(Regressions!G177),ROUND(Regressions!G177, 1), NA())</f>
        <v>100</v>
      </c>
      <c r="H167" s="342">
        <f>IF(ISNUMBER(Regressions!H177),ROUND(Regressions!H177, 1), NA())</f>
        <v>0</v>
      </c>
      <c r="I167" s="239">
        <f>IF(ISNUMBER(Regressions!I177),ROUND(Regressions!I177, 1), NA())</f>
        <v>0</v>
      </c>
      <c r="J167" s="343">
        <f>IF(ISNUMBER(Regressions!K177),ROUND(Regressions!K177, 1), NA())</f>
        <v>100</v>
      </c>
      <c r="K167" s="341" t="e">
        <f>IF(ISNUMBER(Regressions!L177),ROUND(Regressions!L177, 1), NA())</f>
        <v>#N/A</v>
      </c>
      <c r="L167" s="240" t="e">
        <f>IF(ISNUMBER(Regressions!M177),ROUND(Regressions!M177, 1), NA())</f>
        <v>#N/A</v>
      </c>
      <c r="M167" s="342" t="e">
        <f>IF(ISNUMBER(Regressions!N177),ROUND(Regressions!N177, 1), NA())</f>
        <v>#N/A</v>
      </c>
      <c r="N167" s="239">
        <f>IF(ISNUMBER(Regressions!O177),ROUND(Regressions!O177, 1), NA())</f>
        <v>0</v>
      </c>
      <c r="O167" s="343">
        <f>IF(ISNUMBER(Regressions!Q177),ROUND(Regressions!Q177, 1), NA())</f>
        <v>100</v>
      </c>
      <c r="P167" s="341">
        <f>IF(ISNUMBER(Regressions!R177),ROUND(Regressions!R177, 1), NA())</f>
        <v>100</v>
      </c>
      <c r="Q167" s="217">
        <f>IF(ISNUMBER(Regressions!S177),ROUND(Regressions!S177, 1), NA())</f>
        <v>100</v>
      </c>
      <c r="R167" s="342">
        <f>IF(ISNUMBER(Regressions!T177),ROUND(Regressions!T177, 1), NA())</f>
        <v>0</v>
      </c>
      <c r="S167" s="239">
        <f>IF(ISNUMBER(Regressions!U177),ROUND(Regressions!U177, 1), NA())</f>
        <v>0</v>
      </c>
    </row>
    <row xmlns:x14ac="http://schemas.microsoft.com/office/spreadsheetml/2009/9/ac" r="168" x14ac:dyDescent="0.2">
      <c r="A168" s="338" t="str">
        <f>IF(ISBLANK(Regressions!A178), " ", Regressions!A178)</f>
        <v>Oman</v>
      </c>
      <c r="B168" s="339">
        <f>IF(ISBLANK(Regressions!B178), " ", Regressions!B178)</f>
        <v>2009</v>
      </c>
      <c r="C168" s="344" t="str">
        <f>IF(ISBLANK(Regressions!C178), " ", Regressions!C178)</f>
        <v>Secondary</v>
      </c>
      <c r="D168" s="340">
        <f>IF(ISBLANK(Regressions!D178), " ", Regressions!D178)</f>
        <v>324968</v>
      </c>
      <c r="E168" s="216">
        <f>IF(ISNUMBER(Regressions!E178),ROUND(Regressions!E178, 1), NA())</f>
        <v>100</v>
      </c>
      <c r="F168" s="341">
        <f>IF(ISNUMBER(Regressions!F178),ROUND(Regressions!F178, 1), NA())</f>
        <v>100</v>
      </c>
      <c r="G168" s="238">
        <f>IF(ISNUMBER(Regressions!G178),ROUND(Regressions!G178, 1), NA())</f>
        <v>100</v>
      </c>
      <c r="H168" s="342">
        <f>IF(ISNUMBER(Regressions!H178),ROUND(Regressions!H178, 1), NA())</f>
        <v>0</v>
      </c>
      <c r="I168" s="239">
        <f>IF(ISNUMBER(Regressions!I178),ROUND(Regressions!I178, 1), NA())</f>
        <v>0</v>
      </c>
      <c r="J168" s="343">
        <f>IF(ISNUMBER(Regressions!K178),ROUND(Regressions!K178, 1), NA())</f>
        <v>100</v>
      </c>
      <c r="K168" s="341" t="e">
        <f>IF(ISNUMBER(Regressions!L178),ROUND(Regressions!L178, 1), NA())</f>
        <v>#N/A</v>
      </c>
      <c r="L168" s="240" t="e">
        <f>IF(ISNUMBER(Regressions!M178),ROUND(Regressions!M178, 1), NA())</f>
        <v>#N/A</v>
      </c>
      <c r="M168" s="342" t="e">
        <f>IF(ISNUMBER(Regressions!N178),ROUND(Regressions!N178, 1), NA())</f>
        <v>#N/A</v>
      </c>
      <c r="N168" s="239">
        <f>IF(ISNUMBER(Regressions!O178),ROUND(Regressions!O178, 1), NA())</f>
        <v>0</v>
      </c>
      <c r="O168" s="343">
        <f>IF(ISNUMBER(Regressions!Q178),ROUND(Regressions!Q178, 1), NA())</f>
        <v>100</v>
      </c>
      <c r="P168" s="341">
        <f>IF(ISNUMBER(Regressions!R178),ROUND(Regressions!R178, 1), NA())</f>
        <v>100</v>
      </c>
      <c r="Q168" s="217">
        <f>IF(ISNUMBER(Regressions!S178),ROUND(Regressions!S178, 1), NA())</f>
        <v>100</v>
      </c>
      <c r="R168" s="342">
        <f>IF(ISNUMBER(Regressions!T178),ROUND(Regressions!T178, 1), NA())</f>
        <v>0</v>
      </c>
      <c r="S168" s="239">
        <f>IF(ISNUMBER(Regressions!U178),ROUND(Regressions!U178, 1), NA())</f>
        <v>0</v>
      </c>
    </row>
    <row xmlns:x14ac="http://schemas.microsoft.com/office/spreadsheetml/2009/9/ac" r="169" x14ac:dyDescent="0.2">
      <c r="A169" s="338" t="str">
        <f>IF(ISBLANK(Regressions!A179), " ", Regressions!A179)</f>
        <v>Oman</v>
      </c>
      <c r="B169" s="339">
        <f>IF(ISBLANK(Regressions!B179), " ", Regressions!B179)</f>
        <v>2010</v>
      </c>
      <c r="C169" s="344" t="str">
        <f>IF(ISBLANK(Regressions!C179), " ", Regressions!C179)</f>
        <v>Secondary</v>
      </c>
      <c r="D169" s="340">
        <f>IF(ISBLANK(Regressions!D179), " ", Regressions!D179)</f>
        <v>293202</v>
      </c>
      <c r="E169" s="216">
        <f>IF(ISNUMBER(Regressions!E179),ROUND(Regressions!E179, 1), NA())</f>
        <v>100</v>
      </c>
      <c r="F169" s="341">
        <f>IF(ISNUMBER(Regressions!F179),ROUND(Regressions!F179, 1), NA())</f>
        <v>100</v>
      </c>
      <c r="G169" s="238">
        <f>IF(ISNUMBER(Regressions!G179),ROUND(Regressions!G179, 1), NA())</f>
        <v>100</v>
      </c>
      <c r="H169" s="342">
        <f>IF(ISNUMBER(Regressions!H179),ROUND(Regressions!H179, 1), NA())</f>
        <v>0</v>
      </c>
      <c r="I169" s="239">
        <f>IF(ISNUMBER(Regressions!I179),ROUND(Regressions!I179, 1), NA())</f>
        <v>0</v>
      </c>
      <c r="J169" s="343">
        <f>IF(ISNUMBER(Regressions!K179),ROUND(Regressions!K179, 1), NA())</f>
        <v>100</v>
      </c>
      <c r="K169" s="341" t="e">
        <f>IF(ISNUMBER(Regressions!L179),ROUND(Regressions!L179, 1), NA())</f>
        <v>#N/A</v>
      </c>
      <c r="L169" s="240" t="e">
        <f>IF(ISNUMBER(Regressions!M179),ROUND(Regressions!M179, 1), NA())</f>
        <v>#N/A</v>
      </c>
      <c r="M169" s="342" t="e">
        <f>IF(ISNUMBER(Regressions!N179),ROUND(Regressions!N179, 1), NA())</f>
        <v>#N/A</v>
      </c>
      <c r="N169" s="239">
        <f>IF(ISNUMBER(Regressions!O179),ROUND(Regressions!O179, 1), NA())</f>
        <v>0</v>
      </c>
      <c r="O169" s="343">
        <f>IF(ISNUMBER(Regressions!Q179),ROUND(Regressions!Q179, 1), NA())</f>
        <v>100</v>
      </c>
      <c r="P169" s="341">
        <f>IF(ISNUMBER(Regressions!R179),ROUND(Regressions!R179, 1), NA())</f>
        <v>100</v>
      </c>
      <c r="Q169" s="217">
        <f>IF(ISNUMBER(Regressions!S179),ROUND(Regressions!S179, 1), NA())</f>
        <v>100</v>
      </c>
      <c r="R169" s="342">
        <f>IF(ISNUMBER(Regressions!T179),ROUND(Regressions!T179, 1), NA())</f>
        <v>0</v>
      </c>
      <c r="S169" s="239">
        <f>IF(ISNUMBER(Regressions!U179),ROUND(Regressions!U179, 1), NA())</f>
        <v>0</v>
      </c>
    </row>
    <row xmlns:x14ac="http://schemas.microsoft.com/office/spreadsheetml/2009/9/ac" r="170" x14ac:dyDescent="0.2">
      <c r="A170" s="338" t="str">
        <f>IF(ISBLANK(Regressions!A180), " ", Regressions!A180)</f>
        <v>Oman</v>
      </c>
      <c r="B170" s="339">
        <f>IF(ISBLANK(Regressions!B180), " ", Regressions!B180)</f>
        <v>2011</v>
      </c>
      <c r="C170" s="344" t="str">
        <f>IF(ISBLANK(Regressions!C180), " ", Regressions!C180)</f>
        <v>Secondary</v>
      </c>
      <c r="D170" s="340">
        <f>IF(ISBLANK(Regressions!D180), " ", Regressions!D180)</f>
        <v>263057</v>
      </c>
      <c r="E170" s="216">
        <f>IF(ISNUMBER(Regressions!E180),ROUND(Regressions!E180, 1), NA())</f>
        <v>100</v>
      </c>
      <c r="F170" s="341">
        <f>IF(ISNUMBER(Regressions!F180),ROUND(Regressions!F180, 1), NA())</f>
        <v>100</v>
      </c>
      <c r="G170" s="238">
        <f>IF(ISNUMBER(Regressions!G180),ROUND(Regressions!G180, 1), NA())</f>
        <v>100</v>
      </c>
      <c r="H170" s="342">
        <f>IF(ISNUMBER(Regressions!H180),ROUND(Regressions!H180, 1), NA())</f>
        <v>0</v>
      </c>
      <c r="I170" s="239">
        <f>IF(ISNUMBER(Regressions!I180),ROUND(Regressions!I180, 1), NA())</f>
        <v>0</v>
      </c>
      <c r="J170" s="343">
        <f>IF(ISNUMBER(Regressions!K180),ROUND(Regressions!K180, 1), NA())</f>
        <v>100</v>
      </c>
      <c r="K170" s="341" t="e">
        <f>IF(ISNUMBER(Regressions!L180),ROUND(Regressions!L180, 1), NA())</f>
        <v>#N/A</v>
      </c>
      <c r="L170" s="240" t="e">
        <f>IF(ISNUMBER(Regressions!M180),ROUND(Regressions!M180, 1), NA())</f>
        <v>#N/A</v>
      </c>
      <c r="M170" s="342" t="e">
        <f>IF(ISNUMBER(Regressions!N180),ROUND(Regressions!N180, 1), NA())</f>
        <v>#N/A</v>
      </c>
      <c r="N170" s="239">
        <f>IF(ISNUMBER(Regressions!O180),ROUND(Regressions!O180, 1), NA())</f>
        <v>0</v>
      </c>
      <c r="O170" s="343">
        <f>IF(ISNUMBER(Regressions!Q180),ROUND(Regressions!Q180, 1), NA())</f>
        <v>100</v>
      </c>
      <c r="P170" s="341">
        <f>IF(ISNUMBER(Regressions!R180),ROUND(Regressions!R180, 1), NA())</f>
        <v>100</v>
      </c>
      <c r="Q170" s="217">
        <f>IF(ISNUMBER(Regressions!S180),ROUND(Regressions!S180, 1), NA())</f>
        <v>100</v>
      </c>
      <c r="R170" s="342">
        <f>IF(ISNUMBER(Regressions!T180),ROUND(Regressions!T180, 1), NA())</f>
        <v>0</v>
      </c>
      <c r="S170" s="239">
        <f>IF(ISNUMBER(Regressions!U180),ROUND(Regressions!U180, 1), NA())</f>
        <v>0</v>
      </c>
    </row>
    <row xmlns:x14ac="http://schemas.microsoft.com/office/spreadsheetml/2009/9/ac" r="171" x14ac:dyDescent="0.2">
      <c r="A171" s="338" t="str">
        <f>IF(ISBLANK(Regressions!A181), " ", Regressions!A181)</f>
        <v>Oman</v>
      </c>
      <c r="B171" s="339">
        <f>IF(ISBLANK(Regressions!B181), " ", Regressions!B181)</f>
        <v>2012</v>
      </c>
      <c r="C171" s="344" t="str">
        <f>IF(ISBLANK(Regressions!C181), " ", Regressions!C181)</f>
        <v>Secondary</v>
      </c>
      <c r="D171" s="340">
        <f>IF(ISBLANK(Regressions!D181), " ", Regressions!D181)</f>
        <v>270940</v>
      </c>
      <c r="E171" s="216">
        <f>IF(ISNUMBER(Regressions!E181),ROUND(Regressions!E181, 1), NA())</f>
        <v>100</v>
      </c>
      <c r="F171" s="341">
        <f>IF(ISNUMBER(Regressions!F181),ROUND(Regressions!F181, 1), NA())</f>
        <v>100</v>
      </c>
      <c r="G171" s="238">
        <f>IF(ISNUMBER(Regressions!G181),ROUND(Regressions!G181, 1), NA())</f>
        <v>100</v>
      </c>
      <c r="H171" s="342">
        <f>IF(ISNUMBER(Regressions!H181),ROUND(Regressions!H181, 1), NA())</f>
        <v>0</v>
      </c>
      <c r="I171" s="239">
        <f>IF(ISNUMBER(Regressions!I181),ROUND(Regressions!I181, 1), NA())</f>
        <v>0</v>
      </c>
      <c r="J171" s="343">
        <f>IF(ISNUMBER(Regressions!K181),ROUND(Regressions!K181, 1), NA())</f>
        <v>100</v>
      </c>
      <c r="K171" s="341" t="e">
        <f>IF(ISNUMBER(Regressions!L181),ROUND(Regressions!L181, 1), NA())</f>
        <v>#N/A</v>
      </c>
      <c r="L171" s="240" t="e">
        <f>IF(ISNUMBER(Regressions!M181),ROUND(Regressions!M181, 1), NA())</f>
        <v>#N/A</v>
      </c>
      <c r="M171" s="342" t="e">
        <f>IF(ISNUMBER(Regressions!N181),ROUND(Regressions!N181, 1), NA())</f>
        <v>#N/A</v>
      </c>
      <c r="N171" s="239">
        <f>IF(ISNUMBER(Regressions!O181),ROUND(Regressions!O181, 1), NA())</f>
        <v>0</v>
      </c>
      <c r="O171" s="343">
        <f>IF(ISNUMBER(Regressions!Q181),ROUND(Regressions!Q181, 1), NA())</f>
        <v>100</v>
      </c>
      <c r="P171" s="341">
        <f>IF(ISNUMBER(Regressions!R181),ROUND(Regressions!R181, 1), NA())</f>
        <v>100</v>
      </c>
      <c r="Q171" s="217">
        <f>IF(ISNUMBER(Regressions!S181),ROUND(Regressions!S181, 1), NA())</f>
        <v>100</v>
      </c>
      <c r="R171" s="342">
        <f>IF(ISNUMBER(Regressions!T181),ROUND(Regressions!T181, 1), NA())</f>
        <v>0</v>
      </c>
      <c r="S171" s="239">
        <f>IF(ISNUMBER(Regressions!U181),ROUND(Regressions!U181, 1), NA())</f>
        <v>0</v>
      </c>
    </row>
    <row xmlns:x14ac="http://schemas.microsoft.com/office/spreadsheetml/2009/9/ac" r="172" x14ac:dyDescent="0.2">
      <c r="A172" s="338" t="str">
        <f>IF(ISBLANK(Regressions!A182), " ", Regressions!A182)</f>
        <v>Oman</v>
      </c>
      <c r="B172" s="339">
        <f>IF(ISBLANK(Regressions!B182), " ", Regressions!B182)</f>
        <v>2013</v>
      </c>
      <c r="C172" s="344" t="str">
        <f>IF(ISBLANK(Regressions!C182), " ", Regressions!C182)</f>
        <v>Secondary</v>
      </c>
      <c r="D172" s="340">
        <f>IF(ISBLANK(Regressions!D182), " ", Regressions!D182)</f>
        <v>267645</v>
      </c>
      <c r="E172" s="216">
        <f>IF(ISNUMBER(Regressions!E182),ROUND(Regressions!E182, 1), NA())</f>
        <v>100</v>
      </c>
      <c r="F172" s="341">
        <f>IF(ISNUMBER(Regressions!F182),ROUND(Regressions!F182, 1), NA())</f>
        <v>100</v>
      </c>
      <c r="G172" s="238">
        <f>IF(ISNUMBER(Regressions!G182),ROUND(Regressions!G182, 1), NA())</f>
        <v>100</v>
      </c>
      <c r="H172" s="342">
        <f>IF(ISNUMBER(Regressions!H182),ROUND(Regressions!H182, 1), NA())</f>
        <v>0</v>
      </c>
      <c r="I172" s="239">
        <f>IF(ISNUMBER(Regressions!I182),ROUND(Regressions!I182, 1), NA())</f>
        <v>0</v>
      </c>
      <c r="J172" s="343">
        <f>IF(ISNUMBER(Regressions!K182),ROUND(Regressions!K182, 1), NA())</f>
        <v>100</v>
      </c>
      <c r="K172" s="341" t="e">
        <f>IF(ISNUMBER(Regressions!L182),ROUND(Regressions!L182, 1), NA())</f>
        <v>#N/A</v>
      </c>
      <c r="L172" s="240" t="e">
        <f>IF(ISNUMBER(Regressions!M182),ROUND(Regressions!M182, 1), NA())</f>
        <v>#N/A</v>
      </c>
      <c r="M172" s="342" t="e">
        <f>IF(ISNUMBER(Regressions!N182),ROUND(Regressions!N182, 1), NA())</f>
        <v>#N/A</v>
      </c>
      <c r="N172" s="239">
        <f>IF(ISNUMBER(Regressions!O182),ROUND(Regressions!O182, 1), NA())</f>
        <v>0</v>
      </c>
      <c r="O172" s="343">
        <f>IF(ISNUMBER(Regressions!Q182),ROUND(Regressions!Q182, 1), NA())</f>
        <v>100</v>
      </c>
      <c r="P172" s="341">
        <f>IF(ISNUMBER(Regressions!R182),ROUND(Regressions!R182, 1), NA())</f>
        <v>100</v>
      </c>
      <c r="Q172" s="217">
        <f>IF(ISNUMBER(Regressions!S182),ROUND(Regressions!S182, 1), NA())</f>
        <v>100</v>
      </c>
      <c r="R172" s="342">
        <f>IF(ISNUMBER(Regressions!T182),ROUND(Regressions!T182, 1), NA())</f>
        <v>0</v>
      </c>
      <c r="S172" s="239">
        <f>IF(ISNUMBER(Regressions!U182),ROUND(Regressions!U182, 1), NA())</f>
        <v>0</v>
      </c>
    </row>
    <row xmlns:x14ac="http://schemas.microsoft.com/office/spreadsheetml/2009/9/ac" r="173" x14ac:dyDescent="0.2">
      <c r="A173" s="338" t="str">
        <f>IF(ISBLANK(Regressions!A183), " ", Regressions!A183)</f>
        <v>Oman</v>
      </c>
      <c r="B173" s="339">
        <f>IF(ISBLANK(Regressions!B183), " ", Regressions!B183)</f>
        <v>2014</v>
      </c>
      <c r="C173" s="344" t="str">
        <f>IF(ISBLANK(Regressions!C183), " ", Regressions!C183)</f>
        <v>Secondary</v>
      </c>
      <c r="D173" s="340">
        <f>IF(ISBLANK(Regressions!D183), " ", Regressions!D183)</f>
        <v>276485</v>
      </c>
      <c r="E173" s="216">
        <f>IF(ISNUMBER(Regressions!E183),ROUND(Regressions!E183, 1), NA())</f>
        <v>100</v>
      </c>
      <c r="F173" s="341">
        <f>IF(ISNUMBER(Regressions!F183),ROUND(Regressions!F183, 1), NA())</f>
        <v>100</v>
      </c>
      <c r="G173" s="238">
        <f>IF(ISNUMBER(Regressions!G183),ROUND(Regressions!G183, 1), NA())</f>
        <v>100</v>
      </c>
      <c r="H173" s="342">
        <f>IF(ISNUMBER(Regressions!H183),ROUND(Regressions!H183, 1), NA())</f>
        <v>0</v>
      </c>
      <c r="I173" s="239">
        <f>IF(ISNUMBER(Regressions!I183),ROUND(Regressions!I183, 1), NA())</f>
        <v>0</v>
      </c>
      <c r="J173" s="343">
        <f>IF(ISNUMBER(Regressions!K183),ROUND(Regressions!K183, 1), NA())</f>
        <v>100</v>
      </c>
      <c r="K173" s="341" t="e">
        <f>IF(ISNUMBER(Regressions!L183),ROUND(Regressions!L183, 1), NA())</f>
        <v>#N/A</v>
      </c>
      <c r="L173" s="240" t="e">
        <f>IF(ISNUMBER(Regressions!M183),ROUND(Regressions!M183, 1), NA())</f>
        <v>#N/A</v>
      </c>
      <c r="M173" s="342" t="e">
        <f>IF(ISNUMBER(Regressions!N183),ROUND(Regressions!N183, 1), NA())</f>
        <v>#N/A</v>
      </c>
      <c r="N173" s="239">
        <f>IF(ISNUMBER(Regressions!O183),ROUND(Regressions!O183, 1), NA())</f>
        <v>0</v>
      </c>
      <c r="O173" s="343">
        <f>IF(ISNUMBER(Regressions!Q183),ROUND(Regressions!Q183, 1), NA())</f>
        <v>100</v>
      </c>
      <c r="P173" s="341">
        <f>IF(ISNUMBER(Regressions!R183),ROUND(Regressions!R183, 1), NA())</f>
        <v>100</v>
      </c>
      <c r="Q173" s="217">
        <f>IF(ISNUMBER(Regressions!S183),ROUND(Regressions!S183, 1), NA())</f>
        <v>100</v>
      </c>
      <c r="R173" s="342">
        <f>IF(ISNUMBER(Regressions!T183),ROUND(Regressions!T183, 1), NA())</f>
        <v>0</v>
      </c>
      <c r="S173" s="239">
        <f>IF(ISNUMBER(Regressions!U183),ROUND(Regressions!U183, 1), NA())</f>
        <v>0</v>
      </c>
    </row>
    <row xmlns:x14ac="http://schemas.microsoft.com/office/spreadsheetml/2009/9/ac" r="174" x14ac:dyDescent="0.2">
      <c r="A174" s="338" t="str">
        <f>IF(ISBLANK(Regressions!A184), " ", Regressions!A184)</f>
        <v>Oman</v>
      </c>
      <c r="B174" s="339">
        <f>IF(ISBLANK(Regressions!B184), " ", Regressions!B184)</f>
        <v>2015</v>
      </c>
      <c r="C174" s="344" t="str">
        <f>IF(ISBLANK(Regressions!C184), " ", Regressions!C184)</f>
        <v>Secondary</v>
      </c>
      <c r="D174" s="340">
        <f>IF(ISBLANK(Regressions!D184), " ", Regressions!D184)</f>
        <v>280799</v>
      </c>
      <c r="E174" s="216">
        <f>IF(ISNUMBER(Regressions!E184),ROUND(Regressions!E184, 1), NA())</f>
        <v>100</v>
      </c>
      <c r="F174" s="341">
        <f>IF(ISNUMBER(Regressions!F184),ROUND(Regressions!F184, 1), NA())</f>
        <v>100</v>
      </c>
      <c r="G174" s="238">
        <f>IF(ISNUMBER(Regressions!G184),ROUND(Regressions!G184, 1), NA())</f>
        <v>100</v>
      </c>
      <c r="H174" s="342">
        <f>IF(ISNUMBER(Regressions!H184),ROUND(Regressions!H184, 1), NA())</f>
        <v>0</v>
      </c>
      <c r="I174" s="239">
        <f>IF(ISNUMBER(Regressions!I184),ROUND(Regressions!I184, 1), NA())</f>
        <v>0</v>
      </c>
      <c r="J174" s="343">
        <f>IF(ISNUMBER(Regressions!K184),ROUND(Regressions!K184, 1), NA())</f>
        <v>100</v>
      </c>
      <c r="K174" s="341" t="e">
        <f>IF(ISNUMBER(Regressions!L184),ROUND(Regressions!L184, 1), NA())</f>
        <v>#N/A</v>
      </c>
      <c r="L174" s="240" t="e">
        <f>IF(ISNUMBER(Regressions!M184),ROUND(Regressions!M184, 1), NA())</f>
        <v>#N/A</v>
      </c>
      <c r="M174" s="342" t="e">
        <f>IF(ISNUMBER(Regressions!N184),ROUND(Regressions!N184, 1), NA())</f>
        <v>#N/A</v>
      </c>
      <c r="N174" s="239">
        <f>IF(ISNUMBER(Regressions!O184),ROUND(Regressions!O184, 1), NA())</f>
        <v>0</v>
      </c>
      <c r="O174" s="343">
        <f>IF(ISNUMBER(Regressions!Q184),ROUND(Regressions!Q184, 1), NA())</f>
        <v>100</v>
      </c>
      <c r="P174" s="341">
        <f>IF(ISNUMBER(Regressions!R184),ROUND(Regressions!R184, 1), NA())</f>
        <v>100</v>
      </c>
      <c r="Q174" s="217">
        <f>IF(ISNUMBER(Regressions!S184),ROUND(Regressions!S184, 1), NA())</f>
        <v>100</v>
      </c>
      <c r="R174" s="342">
        <f>IF(ISNUMBER(Regressions!T184),ROUND(Regressions!T184, 1), NA())</f>
        <v>0</v>
      </c>
      <c r="S174" s="239">
        <f>IF(ISNUMBER(Regressions!U184),ROUND(Regressions!U184, 1), NA())</f>
        <v>0</v>
      </c>
    </row>
    <row xmlns:x14ac="http://schemas.microsoft.com/office/spreadsheetml/2009/9/ac" r="175" x14ac:dyDescent="0.2">
      <c r="A175" s="338" t="str">
        <f>IF(ISBLANK(Regressions!A185), " ", Regressions!A185)</f>
        <v>Oman</v>
      </c>
      <c r="B175" s="339">
        <f>IF(ISBLANK(Regressions!B185), " ", Regressions!B185)</f>
        <v>2016</v>
      </c>
      <c r="C175" s="344" t="str">
        <f>IF(ISBLANK(Regressions!C185), " ", Regressions!C185)</f>
        <v>Secondary</v>
      </c>
      <c r="D175" s="340">
        <f>IF(ISBLANK(Regressions!D185), " ", Regressions!D185)</f>
        <v>286997</v>
      </c>
      <c r="E175" s="216">
        <f>IF(ISNUMBER(Regressions!E185),ROUND(Regressions!E185, 1), NA())</f>
        <v>100</v>
      </c>
      <c r="F175" s="341">
        <f>IF(ISNUMBER(Regressions!F185),ROUND(Regressions!F185, 1), NA())</f>
        <v>100</v>
      </c>
      <c r="G175" s="238">
        <f>IF(ISNUMBER(Regressions!G185),ROUND(Regressions!G185, 1), NA())</f>
        <v>100</v>
      </c>
      <c r="H175" s="342">
        <f>IF(ISNUMBER(Regressions!H185),ROUND(Regressions!H185, 1), NA())</f>
        <v>0</v>
      </c>
      <c r="I175" s="239">
        <f>IF(ISNUMBER(Regressions!I185),ROUND(Regressions!I185, 1), NA())</f>
        <v>0</v>
      </c>
      <c r="J175" s="343">
        <f>IF(ISNUMBER(Regressions!K185),ROUND(Regressions!K185, 1), NA())</f>
        <v>100</v>
      </c>
      <c r="K175" s="341" t="e">
        <f>IF(ISNUMBER(Regressions!L185),ROUND(Regressions!L185, 1), NA())</f>
        <v>#N/A</v>
      </c>
      <c r="L175" s="240" t="e">
        <f>IF(ISNUMBER(Regressions!M185),ROUND(Regressions!M185, 1), NA())</f>
        <v>#N/A</v>
      </c>
      <c r="M175" s="342" t="e">
        <f>IF(ISNUMBER(Regressions!N185),ROUND(Regressions!N185, 1), NA())</f>
        <v>#N/A</v>
      </c>
      <c r="N175" s="239">
        <f>IF(ISNUMBER(Regressions!O185),ROUND(Regressions!O185, 1), NA())</f>
        <v>0</v>
      </c>
      <c r="O175" s="343">
        <f>IF(ISNUMBER(Regressions!Q185),ROUND(Regressions!Q185, 1), NA())</f>
        <v>100</v>
      </c>
      <c r="P175" s="341">
        <f>IF(ISNUMBER(Regressions!R185),ROUND(Regressions!R185, 1), NA())</f>
        <v>100</v>
      </c>
      <c r="Q175" s="217">
        <f>IF(ISNUMBER(Regressions!S185),ROUND(Regressions!S185, 1), NA())</f>
        <v>100</v>
      </c>
      <c r="R175" s="342">
        <f>IF(ISNUMBER(Regressions!T185),ROUND(Regressions!T185, 1), NA())</f>
        <v>0</v>
      </c>
      <c r="S175" s="239">
        <f>IF(ISNUMBER(Regressions!U185),ROUND(Regressions!U185, 1), NA())</f>
        <v>0</v>
      </c>
    </row>
    <row xmlns:x14ac="http://schemas.microsoft.com/office/spreadsheetml/2009/9/ac" r="176" x14ac:dyDescent="0.2">
      <c r="A176" s="338" t="str">
        <f>IF(ISBLANK(Regressions!A186), " ", Regressions!A186)</f>
        <v>Oman</v>
      </c>
      <c r="B176" s="339">
        <f>IF(ISBLANK(Regressions!B186), " ", Regressions!B186)</f>
        <v>2017</v>
      </c>
      <c r="C176" s="344" t="str">
        <f>IF(ISBLANK(Regressions!C186), " ", Regressions!C186)</f>
        <v>Secondary</v>
      </c>
      <c r="D176" s="340">
        <f>IF(ISBLANK(Regressions!D186), " ", Regressions!D186)</f>
        <v>290521</v>
      </c>
      <c r="E176" s="216">
        <f>IF(ISNUMBER(Regressions!E186),ROUND(Regressions!E186, 1), NA())</f>
        <v>100</v>
      </c>
      <c r="F176" s="341">
        <f>IF(ISNUMBER(Regressions!F186),ROUND(Regressions!F186, 1), NA())</f>
        <v>100</v>
      </c>
      <c r="G176" s="238">
        <f>IF(ISNUMBER(Regressions!G186),ROUND(Regressions!G186, 1), NA())</f>
        <v>100</v>
      </c>
      <c r="H176" s="342">
        <f>IF(ISNUMBER(Regressions!H186),ROUND(Regressions!H186, 1), NA())</f>
        <v>0</v>
      </c>
      <c r="I176" s="239">
        <f>IF(ISNUMBER(Regressions!I186),ROUND(Regressions!I186, 1), NA())</f>
        <v>0</v>
      </c>
      <c r="J176" s="343">
        <f>IF(ISNUMBER(Regressions!K186),ROUND(Regressions!K186, 1), NA())</f>
        <v>100</v>
      </c>
      <c r="K176" s="341" t="e">
        <f>IF(ISNUMBER(Regressions!L186),ROUND(Regressions!L186, 1), NA())</f>
        <v>#N/A</v>
      </c>
      <c r="L176" s="240" t="e">
        <f>IF(ISNUMBER(Regressions!M186),ROUND(Regressions!M186, 1), NA())</f>
        <v>#N/A</v>
      </c>
      <c r="M176" s="342" t="e">
        <f>IF(ISNUMBER(Regressions!N186),ROUND(Regressions!N186, 1), NA())</f>
        <v>#N/A</v>
      </c>
      <c r="N176" s="239">
        <f>IF(ISNUMBER(Regressions!O186),ROUND(Regressions!O186, 1), NA())</f>
        <v>0</v>
      </c>
      <c r="O176" s="343">
        <f>IF(ISNUMBER(Regressions!Q186),ROUND(Regressions!Q186, 1), NA())</f>
        <v>100</v>
      </c>
      <c r="P176" s="341">
        <f>IF(ISNUMBER(Regressions!R186),ROUND(Regressions!R186, 1), NA())</f>
        <v>100</v>
      </c>
      <c r="Q176" s="217">
        <f>IF(ISNUMBER(Regressions!S186),ROUND(Regressions!S186, 1), NA())</f>
        <v>100</v>
      </c>
      <c r="R176" s="342">
        <f>IF(ISNUMBER(Regressions!T186),ROUND(Regressions!T186, 1), NA())</f>
        <v>0</v>
      </c>
      <c r="S176" s="239">
        <f>IF(ISNUMBER(Regressions!U186),ROUND(Regressions!U186, 1), NA())</f>
        <v>0</v>
      </c>
    </row>
    <row xmlns:x14ac="http://schemas.microsoft.com/office/spreadsheetml/2009/9/ac" r="177" x14ac:dyDescent="0.2">
      <c r="A177" s="338" t="str">
        <f>IF(ISBLANK(Regressions!A187), " ", Regressions!A187)</f>
        <v>Oman</v>
      </c>
      <c r="B177" s="339">
        <f>IF(ISBLANK(Regressions!B187), " ", Regressions!B187)</f>
        <v>2018</v>
      </c>
      <c r="C177" s="344" t="str">
        <f>IF(ISBLANK(Regressions!C187), " ", Regressions!C187)</f>
        <v>Secondary</v>
      </c>
      <c r="D177" s="340">
        <f>IF(ISBLANK(Regressions!D187), " ", Regressions!D187)</f>
        <v>405964</v>
      </c>
      <c r="E177" s="216">
        <f>IF(ISNUMBER(Regressions!E187),ROUND(Regressions!E187, 1), NA())</f>
        <v>100</v>
      </c>
      <c r="F177" s="341">
        <f>IF(ISNUMBER(Regressions!F187),ROUND(Regressions!F187, 1), NA())</f>
        <v>100</v>
      </c>
      <c r="G177" s="238">
        <f>IF(ISNUMBER(Regressions!G187),ROUND(Regressions!G187, 1), NA())</f>
        <v>100</v>
      </c>
      <c r="H177" s="342">
        <f>IF(ISNUMBER(Regressions!H187),ROUND(Regressions!H187, 1), NA())</f>
        <v>0</v>
      </c>
      <c r="I177" s="239">
        <f>IF(ISNUMBER(Regressions!I187),ROUND(Regressions!I187, 1), NA())</f>
        <v>0</v>
      </c>
      <c r="J177" s="343">
        <f>IF(ISNUMBER(Regressions!K187),ROUND(Regressions!K187, 1), NA())</f>
        <v>100</v>
      </c>
      <c r="K177" s="341" t="e">
        <f>IF(ISNUMBER(Regressions!L187),ROUND(Regressions!L187, 1), NA())</f>
        <v>#N/A</v>
      </c>
      <c r="L177" s="240" t="e">
        <f>IF(ISNUMBER(Regressions!M187),ROUND(Regressions!M187, 1), NA())</f>
        <v>#N/A</v>
      </c>
      <c r="M177" s="342" t="e">
        <f>IF(ISNUMBER(Regressions!N187),ROUND(Regressions!N187, 1), NA())</f>
        <v>#N/A</v>
      </c>
      <c r="N177" s="239">
        <f>IF(ISNUMBER(Regressions!O187),ROUND(Regressions!O187, 1), NA())</f>
        <v>0</v>
      </c>
      <c r="O177" s="343">
        <f>IF(ISNUMBER(Regressions!Q187),ROUND(Regressions!Q187, 1), NA())</f>
        <v>100</v>
      </c>
      <c r="P177" s="341">
        <f>IF(ISNUMBER(Regressions!R187),ROUND(Regressions!R187, 1), NA())</f>
        <v>100</v>
      </c>
      <c r="Q177" s="217">
        <f>IF(ISNUMBER(Regressions!S187),ROUND(Regressions!S187, 1), NA())</f>
        <v>100</v>
      </c>
      <c r="R177" s="342">
        <f>IF(ISNUMBER(Regressions!T187),ROUND(Regressions!T187, 1), NA())</f>
        <v>0</v>
      </c>
      <c r="S177" s="239">
        <f>IF(ISNUMBER(Regressions!U187),ROUND(Regressions!U187, 1), NA())</f>
        <v>0</v>
      </c>
    </row>
    <row xmlns:x14ac="http://schemas.microsoft.com/office/spreadsheetml/2009/9/ac" r="178" x14ac:dyDescent="0.2">
      <c r="A178" s="338" t="str">
        <f>IF(ISBLANK(Regressions!A188), " ", Regressions!A188)</f>
        <v>Oman</v>
      </c>
      <c r="B178" s="339">
        <f>IF(ISBLANK(Regressions!B188), " ", Regressions!B188)</f>
        <v>2019</v>
      </c>
      <c r="C178" s="344" t="str">
        <f>IF(ISBLANK(Regressions!C188), " ", Regressions!C188)</f>
        <v>Secondary</v>
      </c>
      <c r="D178" s="340">
        <f>IF(ISBLANK(Regressions!D188), " ", Regressions!D188)</f>
        <v>427090</v>
      </c>
      <c r="E178" s="216">
        <f>IF(ISNUMBER(Regressions!E188),ROUND(Regressions!E188, 1), NA())</f>
        <v>100</v>
      </c>
      <c r="F178" s="341">
        <f>IF(ISNUMBER(Regressions!F188),ROUND(Regressions!F188, 1), NA())</f>
        <v>100</v>
      </c>
      <c r="G178" s="238">
        <f>IF(ISNUMBER(Regressions!G188),ROUND(Regressions!G188, 1), NA())</f>
        <v>100</v>
      </c>
      <c r="H178" s="342">
        <f>IF(ISNUMBER(Regressions!H188),ROUND(Regressions!H188, 1), NA())</f>
        <v>0</v>
      </c>
      <c r="I178" s="239">
        <f>IF(ISNUMBER(Regressions!I188),ROUND(Regressions!I188, 1), NA())</f>
        <v>0</v>
      </c>
      <c r="J178" s="343">
        <f>IF(ISNUMBER(Regressions!K188),ROUND(Regressions!K188, 1), NA())</f>
        <v>100</v>
      </c>
      <c r="K178" s="341" t="e">
        <f>IF(ISNUMBER(Regressions!L188),ROUND(Regressions!L188, 1), NA())</f>
        <v>#N/A</v>
      </c>
      <c r="L178" s="240" t="e">
        <f>IF(ISNUMBER(Regressions!M188),ROUND(Regressions!M188, 1), NA())</f>
        <v>#N/A</v>
      </c>
      <c r="M178" s="342" t="e">
        <f>IF(ISNUMBER(Regressions!N188),ROUND(Regressions!N188, 1), NA())</f>
        <v>#N/A</v>
      </c>
      <c r="N178" s="239">
        <f>IF(ISNUMBER(Regressions!O188),ROUND(Regressions!O188, 1), NA())</f>
        <v>0</v>
      </c>
      <c r="O178" s="343">
        <f>IF(ISNUMBER(Regressions!Q188),ROUND(Regressions!Q188, 1), NA())</f>
        <v>100</v>
      </c>
      <c r="P178" s="341">
        <f>IF(ISNUMBER(Regressions!R188),ROUND(Regressions!R188, 1), NA())</f>
        <v>100</v>
      </c>
      <c r="Q178" s="217">
        <f>IF(ISNUMBER(Regressions!S188),ROUND(Regressions!S188, 1), NA())</f>
        <v>100</v>
      </c>
      <c r="R178" s="342">
        <f>IF(ISNUMBER(Regressions!T188),ROUND(Regressions!T188, 1), NA())</f>
        <v>0</v>
      </c>
      <c r="S178" s="239">
        <f>IF(ISNUMBER(Regressions!U188),ROUND(Regressions!U188, 1), NA())</f>
        <v>0</v>
      </c>
    </row>
    <row xmlns:x14ac="http://schemas.microsoft.com/office/spreadsheetml/2009/9/ac" r="179" x14ac:dyDescent="0.2">
      <c r="A179" s="338" t="str">
        <f>IF(ISBLANK(Regressions!A189), " ", Regressions!A189)</f>
        <v>Oman</v>
      </c>
      <c r="B179" s="339">
        <f>IF(ISBLANK(Regressions!B189), " ", Regressions!B189)</f>
        <v>2020</v>
      </c>
      <c r="C179" s="344" t="str">
        <f>IF(ISBLANK(Regressions!C189), " ", Regressions!C189)</f>
        <v>Secondary</v>
      </c>
      <c r="D179" s="340">
        <f>IF(ISBLANK(Regressions!D189), " ", Regressions!D189)</f>
        <v>479974</v>
      </c>
      <c r="E179" s="216">
        <f>IF(ISNUMBER(Regressions!E189),ROUND(Regressions!E189, 1), NA())</f>
        <v>100</v>
      </c>
      <c r="F179" s="341">
        <f>IF(ISNUMBER(Regressions!F189),ROUND(Regressions!F189, 1), NA())</f>
        <v>100</v>
      </c>
      <c r="G179" s="238">
        <f>IF(ISNUMBER(Regressions!G189),ROUND(Regressions!G189, 1), NA())</f>
        <v>100</v>
      </c>
      <c r="H179" s="342">
        <f>IF(ISNUMBER(Regressions!H189),ROUND(Regressions!H189, 1), NA())</f>
        <v>0</v>
      </c>
      <c r="I179" s="239">
        <f>IF(ISNUMBER(Regressions!I189),ROUND(Regressions!I189, 1), NA())</f>
        <v>0</v>
      </c>
      <c r="J179" s="343">
        <f>IF(ISNUMBER(Regressions!K189),ROUND(Regressions!K189, 1), NA())</f>
        <v>100</v>
      </c>
      <c r="K179" s="341" t="e">
        <f>IF(ISNUMBER(Regressions!L189),ROUND(Regressions!L189, 1), NA())</f>
        <v>#N/A</v>
      </c>
      <c r="L179" s="240" t="e">
        <f>IF(ISNUMBER(Regressions!M189),ROUND(Regressions!M189, 1), NA())</f>
        <v>#N/A</v>
      </c>
      <c r="M179" s="342" t="e">
        <f>IF(ISNUMBER(Regressions!N189),ROUND(Regressions!N189, 1), NA())</f>
        <v>#N/A</v>
      </c>
      <c r="N179" s="239">
        <f>IF(ISNUMBER(Regressions!O189),ROUND(Regressions!O189, 1), NA())</f>
        <v>0</v>
      </c>
      <c r="O179" s="343">
        <f>IF(ISNUMBER(Regressions!Q189),ROUND(Regressions!Q189, 1), NA())</f>
        <v>100</v>
      </c>
      <c r="P179" s="341">
        <f>IF(ISNUMBER(Regressions!R189),ROUND(Regressions!R189, 1), NA())</f>
        <v>100</v>
      </c>
      <c r="Q179" s="217">
        <f>IF(ISNUMBER(Regressions!S189),ROUND(Regressions!S189, 1), NA())</f>
        <v>100</v>
      </c>
      <c r="R179" s="342">
        <f>IF(ISNUMBER(Regressions!T189),ROUND(Regressions!T189, 1), NA())</f>
        <v>0</v>
      </c>
      <c r="S179" s="239">
        <f>IF(ISNUMBER(Regressions!U189),ROUND(Regressions!U189, 1), NA())</f>
        <v>0</v>
      </c>
    </row>
    <row xmlns:x14ac="http://schemas.microsoft.com/office/spreadsheetml/2009/9/ac" r="180" x14ac:dyDescent="0.2">
      <c r="A180" s="396" t="str">
        <f>IF(ISBLANK(Regressions!A190), " ", Regressions!A190)</f>
        <v>Oman</v>
      </c>
      <c r="B180" s="397">
        <f>IF(ISBLANK(Regressions!B190), " ", Regressions!B190)</f>
        <v>2021</v>
      </c>
      <c r="C180" s="398" t="str">
        <f>IF(ISBLANK(Regressions!C190), " ", Regressions!C190)</f>
        <v>Secondary</v>
      </c>
      <c r="D180" s="399">
        <f>IF(ISBLANK(Regressions!D190), " ", Regressions!D190)</f>
        <v>501879</v>
      </c>
      <c r="E180" s="402">
        <f>IF(ISNUMBER(Regressions!E190),ROUND(Regressions!E190, 1), NA())</f>
        <v>100</v>
      </c>
      <c r="F180" s="400">
        <f>IF(ISNUMBER(Regressions!F190),ROUND(Regressions!F190, 1), NA())</f>
        <v>100</v>
      </c>
      <c r="G180" s="403">
        <f>IF(ISNUMBER(Regressions!G190),ROUND(Regressions!G190, 1), NA())</f>
        <v>100</v>
      </c>
      <c r="H180" s="401">
        <f>IF(ISNUMBER(Regressions!H190),ROUND(Regressions!H190, 1), NA())</f>
        <v>0</v>
      </c>
      <c r="I180" s="404">
        <f>IF(ISNUMBER(Regressions!I190),ROUND(Regressions!I190, 1), NA())</f>
        <v>0</v>
      </c>
      <c r="J180" s="402">
        <f>IF(ISNUMBER(Regressions!K190),ROUND(Regressions!K190, 1), NA())</f>
        <v>100</v>
      </c>
      <c r="K180" s="400" t="e">
        <f>IF(ISNUMBER(Regressions!L190),ROUND(Regressions!L190, 1), NA())</f>
        <v>#N/A</v>
      </c>
      <c r="L180" s="405" t="e">
        <f>IF(ISNUMBER(Regressions!M190),ROUND(Regressions!M190, 1), NA())</f>
        <v>#N/A</v>
      </c>
      <c r="M180" s="401" t="e">
        <f>IF(ISNUMBER(Regressions!N190),ROUND(Regressions!N190, 1), NA())</f>
        <v>#N/A</v>
      </c>
      <c r="N180" s="404">
        <f>IF(ISNUMBER(Regressions!O190),ROUND(Regressions!O190, 1), NA())</f>
        <v>0</v>
      </c>
      <c r="O180" s="402">
        <f>IF(ISNUMBER(Regressions!Q190),ROUND(Regressions!Q190, 1), NA())</f>
        <v>100</v>
      </c>
      <c r="P180" s="400">
        <f>IF(ISNUMBER(Regressions!R190),ROUND(Regressions!R190, 1), NA())</f>
        <v>100</v>
      </c>
      <c r="Q180" s="406">
        <f>IF(ISNUMBER(Regressions!S190),ROUND(Regressions!S190, 1), NA())</f>
        <v>100</v>
      </c>
      <c r="R180" s="401">
        <f>IF(ISNUMBER(Regressions!T190),ROUND(Regressions!T190, 1), NA())</f>
        <v>0</v>
      </c>
      <c r="S180" s="404">
        <f>IF(ISNUMBER(Regressions!U190),ROUND(Regressions!U190, 1), NA())</f>
        <v>0</v>
      </c>
      <c r="T180" s="395"/>
      <c r="U180" s="395"/>
      <c r="V180" s="395"/>
      <c r="W180" s="395"/>
      <c r="X180" s="395"/>
      <c r="Y180" s="395"/>
      <c r="Z180" s="395"/>
      <c r="AA180" s="395"/>
      <c r="AB180" s="395"/>
      <c r="AC180" s="395"/>
    </row>
    <row xmlns:x14ac="http://schemas.microsoft.com/office/spreadsheetml/2009/9/ac" r="181" x14ac:dyDescent="0.2">
      <c r="A181" s="338" t="str">
        <f>IF(ISBLANK(Regressions!A191), " ", Regressions!A191)</f>
        <v>Oman</v>
      </c>
      <c r="B181" s="339">
        <f>IF(ISBLANK(Regressions!B191), " ", Regressions!B191)</f>
        <v>2022</v>
      </c>
      <c r="C181" s="344" t="str">
        <f>IF(ISBLANK(Regressions!C191), " ", Regressions!C191)</f>
        <v>Secondary</v>
      </c>
      <c r="D181" s="340">
        <f>IF(ISBLANK(Regressions!D191), " ", Regressions!D191)</f>
        <v>532067</v>
      </c>
      <c r="E181" s="216">
        <f>IF(ISNUMBER(Regressions!E191),ROUND(Regressions!E191, 1), NA())</f>
        <v>100</v>
      </c>
      <c r="F181" s="341">
        <f>IF(ISNUMBER(Regressions!F191),ROUND(Regressions!F191, 1), NA())</f>
        <v>100</v>
      </c>
      <c r="G181" s="238">
        <f>IF(ISNUMBER(Regressions!G191),ROUND(Regressions!G191, 1), NA())</f>
        <v>100</v>
      </c>
      <c r="H181" s="342">
        <f>IF(ISNUMBER(Regressions!H191),ROUND(Regressions!H191, 1), NA())</f>
        <v>0</v>
      </c>
      <c r="I181" s="239">
        <f>IF(ISNUMBER(Regressions!I191),ROUND(Regressions!I191, 1), NA())</f>
        <v>0</v>
      </c>
      <c r="J181" s="343">
        <f>IF(ISNUMBER(Regressions!K191),ROUND(Regressions!K191, 1), NA())</f>
        <v>100</v>
      </c>
      <c r="K181" s="341" t="e">
        <f>IF(ISNUMBER(Regressions!L191),ROUND(Regressions!L191, 1), NA())</f>
        <v>#N/A</v>
      </c>
      <c r="L181" s="240" t="e">
        <f>IF(ISNUMBER(Regressions!M191),ROUND(Regressions!M191, 1), NA())</f>
        <v>#N/A</v>
      </c>
      <c r="M181" s="342" t="e">
        <f>IF(ISNUMBER(Regressions!N191),ROUND(Regressions!N191, 1), NA())</f>
        <v>#N/A</v>
      </c>
      <c r="N181" s="239">
        <f>IF(ISNUMBER(Regressions!O191),ROUND(Regressions!O191, 1), NA())</f>
        <v>0</v>
      </c>
      <c r="O181" s="343">
        <f>IF(ISNUMBER(Regressions!Q191),ROUND(Regressions!Q191, 1), NA())</f>
        <v>100</v>
      </c>
      <c r="P181" s="341">
        <f>IF(ISNUMBER(Regressions!R191),ROUND(Regressions!R191, 1), NA())</f>
        <v>100</v>
      </c>
      <c r="Q181" s="217">
        <f>IF(ISNUMBER(Regressions!S191),ROUND(Regressions!S191, 1), NA())</f>
        <v>100</v>
      </c>
      <c r="R181" s="342">
        <f>IF(ISNUMBER(Regressions!T191),ROUND(Regressions!T191, 1), NA())</f>
        <v>0</v>
      </c>
      <c r="S181" s="239">
        <f>IF(ISNUMBER(Regressions!U191),ROUND(Regressions!U191, 1), NA())</f>
        <v>0</v>
      </c>
    </row>
    <row xmlns:x14ac="http://schemas.microsoft.com/office/spreadsheetml/2009/9/ac" r="182" x14ac:dyDescent="0.2">
      <c r="A182" s="345" t="str">
        <f>IF(ISBLANK(Regressions!A192), " ", Regressions!A192)</f>
        <v>Oman</v>
      </c>
      <c r="B182" s="346">
        <f>IF(ISBLANK(Regressions!B192), " ", Regressions!B192)</f>
        <v>2023</v>
      </c>
      <c r="C182" s="347" t="str">
        <f>IF(ISBLANK(Regressions!C192), " ", Regressions!C192)</f>
        <v>Secondary</v>
      </c>
      <c r="D182" s="348">
        <f>IF(ISBLANK(Regressions!D192), " ", Regressions!D192)</f>
        <v>410653</v>
      </c>
      <c r="E182" s="349">
        <f>IF(ISNUMBER(Regressions!E192),ROUND(Regressions!E192, 1), NA())</f>
        <v>100</v>
      </c>
      <c r="F182" s="350">
        <f>IF(ISNUMBER(Regressions!F192),ROUND(Regressions!F192, 1), NA())</f>
        <v>100</v>
      </c>
      <c r="G182" s="351">
        <f>IF(ISNUMBER(Regressions!G192),ROUND(Regressions!G192, 1), NA())</f>
        <v>100</v>
      </c>
      <c r="H182" s="352">
        <f>IF(ISNUMBER(Regressions!H192),ROUND(Regressions!H192, 1), NA())</f>
        <v>0</v>
      </c>
      <c r="I182" s="353">
        <f>IF(ISNUMBER(Regressions!I192),ROUND(Regressions!I192, 1), NA())</f>
        <v>0</v>
      </c>
      <c r="J182" s="354">
        <f>IF(ISNUMBER(Regressions!K192),ROUND(Regressions!K192, 1), NA())</f>
        <v>100</v>
      </c>
      <c r="K182" s="350" t="e">
        <f>IF(ISNUMBER(Regressions!L192),ROUND(Regressions!L192, 1), NA())</f>
        <v>#N/A</v>
      </c>
      <c r="L182" s="355" t="e">
        <f>IF(ISNUMBER(Regressions!M192),ROUND(Regressions!M192, 1), NA())</f>
        <v>#N/A</v>
      </c>
      <c r="M182" s="352" t="e">
        <f>IF(ISNUMBER(Regressions!N192),ROUND(Regressions!N192, 1), NA())</f>
        <v>#N/A</v>
      </c>
      <c r="N182" s="353">
        <f>IF(ISNUMBER(Regressions!O192),ROUND(Regressions!O192, 1), NA())</f>
        <v>0</v>
      </c>
      <c r="O182" s="354">
        <f>IF(ISNUMBER(Regressions!Q192),ROUND(Regressions!Q192, 1), NA())</f>
        <v>100</v>
      </c>
      <c r="P182" s="350">
        <f>IF(ISNUMBER(Regressions!R192),ROUND(Regressions!R192, 1), NA())</f>
        <v>100</v>
      </c>
      <c r="Q182" s="356">
        <f>IF(ISNUMBER(Regressions!S192),ROUND(Regressions!S192, 1), NA())</f>
        <v>100</v>
      </c>
      <c r="R182" s="352">
        <f>IF(ISNUMBER(Regressions!T192),ROUND(Regressions!T192, 1), NA())</f>
        <v>0</v>
      </c>
      <c r="S182" s="353">
        <f>IF(ISNUMBER(Regressions!U192),ROUND(Regressions!U192, 1), NA())</f>
        <v>0</v>
      </c>
    </row>
    <row xmlns:x14ac="http://schemas.microsoft.com/office/spreadsheetml/2009/9/ac" r="183" hidden="true" x14ac:dyDescent="0.2">
      <c r="A183" s="338" t="str">
        <f>IF(ISBLANK(Regressions!A193), " ", Regressions!A193)</f>
        <v>Oman</v>
      </c>
      <c r="B183" s="339">
        <f>IF(ISBLANK(Regressions!B193), " ", Regressions!B193)</f>
        <v>2024</v>
      </c>
      <c r="C183" s="344" t="str">
        <f>IF(ISBLANK(Regressions!C193), " ", Regressions!C193)</f>
        <v>Secondary</v>
      </c>
      <c r="D183" s="340" t="str">
        <f>IF(ISBLANK(Regressions!D193), " ", Regressions!D193)</f>
        <v> </v>
      </c>
      <c r="E183" s="216" t="e">
        <f>IF(ISNUMBER(Regressions!E193),ROUND(Regressions!E193, 1), NA())</f>
        <v>#N/A</v>
      </c>
      <c r="F183" s="341" t="e">
        <f>IF(ISNUMBER(Regressions!F193),ROUND(Regressions!F193, 1), NA())</f>
        <v>#N/A</v>
      </c>
      <c r="G183" s="238" t="e">
        <f>IF(ISNUMBER(Regressions!G193),ROUND(Regressions!G193, 1), NA())</f>
        <v>#N/A</v>
      </c>
      <c r="H183" s="342" t="e">
        <f>IF(ISNUMBER(Regressions!H193),ROUND(Regressions!H193, 1), NA())</f>
        <v>#N/A</v>
      </c>
      <c r="I183" s="239" t="e">
        <f>IF(ISNUMBER(Regressions!I193),ROUND(Regressions!I193, 1), NA())</f>
        <v>#N/A</v>
      </c>
      <c r="J183" s="343" t="e">
        <f>IF(ISNUMBER(Regressions!K193),ROUND(Regressions!K193, 1), NA())</f>
        <v>#N/A</v>
      </c>
      <c r="K183" s="341" t="e">
        <f>IF(ISNUMBER(Regressions!L193),ROUND(Regressions!L193, 1), NA())</f>
        <v>#N/A</v>
      </c>
      <c r="L183" s="240" t="e">
        <f>IF(ISNUMBER(Regressions!M193),ROUND(Regressions!M193, 1), NA())</f>
        <v>#N/A</v>
      </c>
      <c r="M183" s="342" t="e">
        <f>IF(ISNUMBER(Regressions!N193),ROUND(Regressions!N193, 1), NA())</f>
        <v>#N/A</v>
      </c>
      <c r="N183" s="239" t="e">
        <f>IF(ISNUMBER(Regressions!O193),ROUND(Regressions!O193, 1), NA())</f>
        <v>#N/A</v>
      </c>
      <c r="O183" s="343" t="e">
        <f>IF(ISNUMBER(Regressions!Q193),ROUND(Regressions!Q193, 1), NA())</f>
        <v>#N/A</v>
      </c>
      <c r="P183" s="341" t="e">
        <f>IF(ISNUMBER(Regressions!R193),ROUND(Regressions!R193, 1), NA())</f>
        <v>#N/A</v>
      </c>
      <c r="Q183" s="217" t="e">
        <f>IF(ISNUMBER(Regressions!S193),ROUND(Regressions!S193, 1), NA())</f>
        <v>#N/A</v>
      </c>
      <c r="R183" s="342" t="e">
        <f>IF(ISNUMBER(Regressions!T193),ROUND(Regressions!T193, 1), NA())</f>
        <v>#N/A</v>
      </c>
      <c r="S183" s="239" t="e">
        <f>IF(ISNUMBER(Regressions!U193),ROUND(Regressions!U193, 1), NA())</f>
        <v>#N/A</v>
      </c>
    </row>
    <row xmlns:x14ac="http://schemas.microsoft.com/office/spreadsheetml/2009/9/ac" r="184" hidden="true" x14ac:dyDescent="0.2">
      <c r="A184" s="338" t="str">
        <f>IF(ISBLANK(Regressions!A194), " ", Regressions!A194)</f>
        <v>Oman</v>
      </c>
      <c r="B184" s="339">
        <f>IF(ISBLANK(Regressions!B194), " ", Regressions!B194)</f>
        <v>2025</v>
      </c>
      <c r="C184" s="344" t="str">
        <f>IF(ISBLANK(Regressions!C194), " ", Regressions!C194)</f>
        <v>Secondary</v>
      </c>
      <c r="D184" s="340" t="str">
        <f>IF(ISBLANK(Regressions!D194), " ", Regressions!D194)</f>
        <v> </v>
      </c>
      <c r="E184" s="216" t="e">
        <f>IF(ISNUMBER(Regressions!E194),ROUND(Regressions!E194, 1), NA())</f>
        <v>#N/A</v>
      </c>
      <c r="F184" s="341" t="e">
        <f>IF(ISNUMBER(Regressions!F194),ROUND(Regressions!F194, 1), NA())</f>
        <v>#N/A</v>
      </c>
      <c r="G184" s="238" t="e">
        <f>IF(ISNUMBER(Regressions!G194),ROUND(Regressions!G194, 1), NA())</f>
        <v>#N/A</v>
      </c>
      <c r="H184" s="342" t="e">
        <f>IF(ISNUMBER(Regressions!H194),ROUND(Regressions!H194, 1), NA())</f>
        <v>#N/A</v>
      </c>
      <c r="I184" s="239" t="e">
        <f>IF(ISNUMBER(Regressions!I194),ROUND(Regressions!I194, 1), NA())</f>
        <v>#N/A</v>
      </c>
      <c r="J184" s="343" t="e">
        <f>IF(ISNUMBER(Regressions!K194),ROUND(Regressions!K194, 1), NA())</f>
        <v>#N/A</v>
      </c>
      <c r="K184" s="341" t="e">
        <f>IF(ISNUMBER(Regressions!L194),ROUND(Regressions!L194, 1), NA())</f>
        <v>#N/A</v>
      </c>
      <c r="L184" s="240" t="e">
        <f>IF(ISNUMBER(Regressions!M194),ROUND(Regressions!M194, 1), NA())</f>
        <v>#N/A</v>
      </c>
      <c r="M184" s="342" t="e">
        <f>IF(ISNUMBER(Regressions!N194),ROUND(Regressions!N194, 1), NA())</f>
        <v>#N/A</v>
      </c>
      <c r="N184" s="239" t="e">
        <f>IF(ISNUMBER(Regressions!O194),ROUND(Regressions!O194, 1), NA())</f>
        <v>#N/A</v>
      </c>
      <c r="O184" s="343" t="e">
        <f>IF(ISNUMBER(Regressions!Q194),ROUND(Regressions!Q194, 1), NA())</f>
        <v>#N/A</v>
      </c>
      <c r="P184" s="341" t="e">
        <f>IF(ISNUMBER(Regressions!R194),ROUND(Regressions!R194, 1), NA())</f>
        <v>#N/A</v>
      </c>
      <c r="Q184" s="217" t="e">
        <f>IF(ISNUMBER(Regressions!S194),ROUND(Regressions!S194, 1), NA())</f>
        <v>#N/A</v>
      </c>
      <c r="R184" s="342" t="e">
        <f>IF(ISNUMBER(Regressions!T194),ROUND(Regressions!T194, 1), NA())</f>
        <v>#N/A</v>
      </c>
      <c r="S184" s="239" t="e">
        <f>IF(ISNUMBER(Regressions!U194),ROUND(Regressions!U194, 1), NA())</f>
        <v>#N/A</v>
      </c>
    </row>
    <row xmlns:x14ac="http://schemas.microsoft.com/office/spreadsheetml/2009/9/ac" r="185" hidden="true" x14ac:dyDescent="0.2">
      <c r="A185" s="338" t="str">
        <f>IF(ISBLANK(Regressions!A195), " ", Regressions!A195)</f>
        <v>Oman</v>
      </c>
      <c r="B185" s="339">
        <f>IF(ISBLANK(Regressions!B195), " ", Regressions!B195)</f>
        <v>2026</v>
      </c>
      <c r="C185" s="344" t="str">
        <f>IF(ISBLANK(Regressions!C195), " ", Regressions!C195)</f>
        <v>Secondary</v>
      </c>
      <c r="D185" s="340" t="str">
        <f>IF(ISBLANK(Regressions!D195), " ", Regressions!D195)</f>
        <v> </v>
      </c>
      <c r="E185" s="216" t="e">
        <f>IF(ISNUMBER(Regressions!E195),ROUND(Regressions!E195, 1), NA())</f>
        <v>#N/A</v>
      </c>
      <c r="F185" s="341" t="e">
        <f>IF(ISNUMBER(Regressions!F195),ROUND(Regressions!F195, 1), NA())</f>
        <v>#N/A</v>
      </c>
      <c r="G185" s="238" t="e">
        <f>IF(ISNUMBER(Regressions!G195),ROUND(Regressions!G195, 1), NA())</f>
        <v>#N/A</v>
      </c>
      <c r="H185" s="342" t="e">
        <f>IF(ISNUMBER(Regressions!H195),ROUND(Regressions!H195, 1), NA())</f>
        <v>#N/A</v>
      </c>
      <c r="I185" s="239" t="e">
        <f>IF(ISNUMBER(Regressions!I195),ROUND(Regressions!I195, 1), NA())</f>
        <v>#N/A</v>
      </c>
      <c r="J185" s="343" t="e">
        <f>IF(ISNUMBER(Regressions!K195),ROUND(Regressions!K195, 1), NA())</f>
        <v>#N/A</v>
      </c>
      <c r="K185" s="341" t="e">
        <f>IF(ISNUMBER(Regressions!L195),ROUND(Regressions!L195, 1), NA())</f>
        <v>#N/A</v>
      </c>
      <c r="L185" s="240" t="e">
        <f>IF(ISNUMBER(Regressions!M195),ROUND(Regressions!M195, 1), NA())</f>
        <v>#N/A</v>
      </c>
      <c r="M185" s="342" t="e">
        <f>IF(ISNUMBER(Regressions!N195),ROUND(Regressions!N195, 1), NA())</f>
        <v>#N/A</v>
      </c>
      <c r="N185" s="239" t="e">
        <f>IF(ISNUMBER(Regressions!O195),ROUND(Regressions!O195, 1), NA())</f>
        <v>#N/A</v>
      </c>
      <c r="O185" s="343" t="e">
        <f>IF(ISNUMBER(Regressions!Q195),ROUND(Regressions!Q195, 1), NA())</f>
        <v>#N/A</v>
      </c>
      <c r="P185" s="341" t="e">
        <f>IF(ISNUMBER(Regressions!R195),ROUND(Regressions!R195, 1), NA())</f>
        <v>#N/A</v>
      </c>
      <c r="Q185" s="217" t="e">
        <f>IF(ISNUMBER(Regressions!S195),ROUND(Regressions!S195, 1), NA())</f>
        <v>#N/A</v>
      </c>
      <c r="R185" s="342" t="e">
        <f>IF(ISNUMBER(Regressions!T195),ROUND(Regressions!T195, 1), NA())</f>
        <v>#N/A</v>
      </c>
      <c r="S185" s="239" t="e">
        <f>IF(ISNUMBER(Regressions!U195),ROUND(Regressions!U195, 1), NA())</f>
        <v>#N/A</v>
      </c>
    </row>
    <row xmlns:x14ac="http://schemas.microsoft.com/office/spreadsheetml/2009/9/ac" r="186" hidden="true" x14ac:dyDescent="0.2">
      <c r="A186" s="338" t="str">
        <f>IF(ISBLANK(Regressions!A196), " ", Regressions!A196)</f>
        <v>Oman</v>
      </c>
      <c r="B186" s="339">
        <f>IF(ISBLANK(Regressions!B196), " ", Regressions!B196)</f>
        <v>2027</v>
      </c>
      <c r="C186" s="344" t="str">
        <f>IF(ISBLANK(Regressions!C196), " ", Regressions!C196)</f>
        <v>Secondary</v>
      </c>
      <c r="D186" s="340" t="str">
        <f>IF(ISBLANK(Regressions!D196), " ", Regressions!D196)</f>
        <v> </v>
      </c>
      <c r="E186" s="216" t="e">
        <f>IF(ISNUMBER(Regressions!E196),ROUND(Regressions!E196, 1), NA())</f>
        <v>#N/A</v>
      </c>
      <c r="F186" s="341" t="e">
        <f>IF(ISNUMBER(Regressions!F196),ROUND(Regressions!F196, 1), NA())</f>
        <v>#N/A</v>
      </c>
      <c r="G186" s="238" t="e">
        <f>IF(ISNUMBER(Regressions!G196),ROUND(Regressions!G196, 1), NA())</f>
        <v>#N/A</v>
      </c>
      <c r="H186" s="342" t="e">
        <f>IF(ISNUMBER(Regressions!H196),ROUND(Regressions!H196, 1), NA())</f>
        <v>#N/A</v>
      </c>
      <c r="I186" s="239" t="e">
        <f>IF(ISNUMBER(Regressions!I196),ROUND(Regressions!I196, 1), NA())</f>
        <v>#N/A</v>
      </c>
      <c r="J186" s="343" t="e">
        <f>IF(ISNUMBER(Regressions!K196),ROUND(Regressions!K196, 1), NA())</f>
        <v>#N/A</v>
      </c>
      <c r="K186" s="341" t="e">
        <f>IF(ISNUMBER(Regressions!L196),ROUND(Regressions!L196, 1), NA())</f>
        <v>#N/A</v>
      </c>
      <c r="L186" s="240" t="e">
        <f>IF(ISNUMBER(Regressions!M196),ROUND(Regressions!M196, 1), NA())</f>
        <v>#N/A</v>
      </c>
      <c r="M186" s="342" t="e">
        <f>IF(ISNUMBER(Regressions!N196),ROUND(Regressions!N196, 1), NA())</f>
        <v>#N/A</v>
      </c>
      <c r="N186" s="239" t="e">
        <f>IF(ISNUMBER(Regressions!O196),ROUND(Regressions!O196, 1), NA())</f>
        <v>#N/A</v>
      </c>
      <c r="O186" s="343" t="e">
        <f>IF(ISNUMBER(Regressions!Q196),ROUND(Regressions!Q196, 1), NA())</f>
        <v>#N/A</v>
      </c>
      <c r="P186" s="341" t="e">
        <f>IF(ISNUMBER(Regressions!R196),ROUND(Regressions!R196, 1), NA())</f>
        <v>#N/A</v>
      </c>
      <c r="Q186" s="217" t="e">
        <f>IF(ISNUMBER(Regressions!S196),ROUND(Regressions!S196, 1), NA())</f>
        <v>#N/A</v>
      </c>
      <c r="R186" s="342" t="e">
        <f>IF(ISNUMBER(Regressions!T196),ROUND(Regressions!T196, 1), NA())</f>
        <v>#N/A</v>
      </c>
      <c r="S186" s="239" t="e">
        <f>IF(ISNUMBER(Regressions!U196),ROUND(Regressions!U196, 1), NA())</f>
        <v>#N/A</v>
      </c>
    </row>
    <row xmlns:x14ac="http://schemas.microsoft.com/office/spreadsheetml/2009/9/ac" r="187" hidden="true" x14ac:dyDescent="0.2">
      <c r="A187" s="338" t="str">
        <f>IF(ISBLANK(Regressions!A197), " ", Regressions!A197)</f>
        <v>Oman</v>
      </c>
      <c r="B187" s="339">
        <f>IF(ISBLANK(Regressions!B197), " ", Regressions!B197)</f>
        <v>2028</v>
      </c>
      <c r="C187" s="344" t="str">
        <f>IF(ISBLANK(Regressions!C197), " ", Regressions!C197)</f>
        <v>Secondary</v>
      </c>
      <c r="D187" s="340" t="str">
        <f>IF(ISBLANK(Regressions!D197), " ", Regressions!D197)</f>
        <v> </v>
      </c>
      <c r="E187" s="216" t="e">
        <f>IF(ISNUMBER(Regressions!E197),ROUND(Regressions!E197, 1), NA())</f>
        <v>#N/A</v>
      </c>
      <c r="F187" s="341" t="e">
        <f>IF(ISNUMBER(Regressions!F197),ROUND(Regressions!F197, 1), NA())</f>
        <v>#N/A</v>
      </c>
      <c r="G187" s="238" t="e">
        <f>IF(ISNUMBER(Regressions!G197),ROUND(Regressions!G197, 1), NA())</f>
        <v>#N/A</v>
      </c>
      <c r="H187" s="342" t="e">
        <f>IF(ISNUMBER(Regressions!H197),ROUND(Regressions!H197, 1), NA())</f>
        <v>#N/A</v>
      </c>
      <c r="I187" s="239" t="e">
        <f>IF(ISNUMBER(Regressions!I197),ROUND(Regressions!I197, 1), NA())</f>
        <v>#N/A</v>
      </c>
      <c r="J187" s="343" t="e">
        <f>IF(ISNUMBER(Regressions!K197),ROUND(Regressions!K197, 1), NA())</f>
        <v>#N/A</v>
      </c>
      <c r="K187" s="341" t="e">
        <f>IF(ISNUMBER(Regressions!L197),ROUND(Regressions!L197, 1), NA())</f>
        <v>#N/A</v>
      </c>
      <c r="L187" s="240" t="e">
        <f>IF(ISNUMBER(Regressions!M197),ROUND(Regressions!M197, 1), NA())</f>
        <v>#N/A</v>
      </c>
      <c r="M187" s="342" t="e">
        <f>IF(ISNUMBER(Regressions!N197),ROUND(Regressions!N197, 1), NA())</f>
        <v>#N/A</v>
      </c>
      <c r="N187" s="239" t="e">
        <f>IF(ISNUMBER(Regressions!O197),ROUND(Regressions!O197, 1), NA())</f>
        <v>#N/A</v>
      </c>
      <c r="O187" s="343" t="e">
        <f>IF(ISNUMBER(Regressions!Q197),ROUND(Regressions!Q197, 1), NA())</f>
        <v>#N/A</v>
      </c>
      <c r="P187" s="341" t="e">
        <f>IF(ISNUMBER(Regressions!R197),ROUND(Regressions!R197, 1), NA())</f>
        <v>#N/A</v>
      </c>
      <c r="Q187" s="217" t="e">
        <f>IF(ISNUMBER(Regressions!S197),ROUND(Regressions!S197, 1), NA())</f>
        <v>#N/A</v>
      </c>
      <c r="R187" s="342" t="e">
        <f>IF(ISNUMBER(Regressions!T197),ROUND(Regressions!T197, 1), NA())</f>
        <v>#N/A</v>
      </c>
      <c r="S187" s="239" t="e">
        <f>IF(ISNUMBER(Regressions!U197),ROUND(Regressions!U197, 1), NA())</f>
        <v>#N/A</v>
      </c>
    </row>
    <row xmlns:x14ac="http://schemas.microsoft.com/office/spreadsheetml/2009/9/ac" r="188" hidden="true" x14ac:dyDescent="0.2">
      <c r="A188" s="338" t="str">
        <f>IF(ISBLANK(Regressions!A198), " ", Regressions!A198)</f>
        <v>Oman</v>
      </c>
      <c r="B188" s="339">
        <f>IF(ISBLANK(Regressions!B198), " ", Regressions!B198)</f>
        <v>2029</v>
      </c>
      <c r="C188" s="344" t="str">
        <f>IF(ISBLANK(Regressions!C198), " ", Regressions!C198)</f>
        <v>Secondary</v>
      </c>
      <c r="D188" s="340" t="str">
        <f>IF(ISBLANK(Regressions!D198), " ", Regressions!D198)</f>
        <v> </v>
      </c>
      <c r="E188" s="216" t="e">
        <f>IF(ISNUMBER(Regressions!E198),ROUND(Regressions!E198, 1), NA())</f>
        <v>#N/A</v>
      </c>
      <c r="F188" s="341" t="e">
        <f>IF(ISNUMBER(Regressions!F198),ROUND(Regressions!F198, 1), NA())</f>
        <v>#N/A</v>
      </c>
      <c r="G188" s="238" t="e">
        <f>IF(ISNUMBER(Regressions!G198),ROUND(Regressions!G198, 1), NA())</f>
        <v>#N/A</v>
      </c>
      <c r="H188" s="342" t="e">
        <f>IF(ISNUMBER(Regressions!H198),ROUND(Regressions!H198, 1), NA())</f>
        <v>#N/A</v>
      </c>
      <c r="I188" s="239" t="e">
        <f>IF(ISNUMBER(Regressions!I198),ROUND(Regressions!I198, 1), NA())</f>
        <v>#N/A</v>
      </c>
      <c r="J188" s="343" t="e">
        <f>IF(ISNUMBER(Regressions!K198),ROUND(Regressions!K198, 1), NA())</f>
        <v>#N/A</v>
      </c>
      <c r="K188" s="341" t="e">
        <f>IF(ISNUMBER(Regressions!L198),ROUND(Regressions!L198, 1), NA())</f>
        <v>#N/A</v>
      </c>
      <c r="L188" s="240" t="e">
        <f>IF(ISNUMBER(Regressions!M198),ROUND(Regressions!M198, 1), NA())</f>
        <v>#N/A</v>
      </c>
      <c r="M188" s="342" t="e">
        <f>IF(ISNUMBER(Regressions!N198),ROUND(Regressions!N198, 1), NA())</f>
        <v>#N/A</v>
      </c>
      <c r="N188" s="239" t="e">
        <f>IF(ISNUMBER(Regressions!O198),ROUND(Regressions!O198, 1), NA())</f>
        <v>#N/A</v>
      </c>
      <c r="O188" s="343" t="e">
        <f>IF(ISNUMBER(Regressions!Q198),ROUND(Regressions!Q198, 1), NA())</f>
        <v>#N/A</v>
      </c>
      <c r="P188" s="341" t="e">
        <f>IF(ISNUMBER(Regressions!R198),ROUND(Regressions!R198, 1), NA())</f>
        <v>#N/A</v>
      </c>
      <c r="Q188" s="217" t="e">
        <f>IF(ISNUMBER(Regressions!S198),ROUND(Regressions!S198, 1), NA())</f>
        <v>#N/A</v>
      </c>
      <c r="R188" s="342" t="e">
        <f>IF(ISNUMBER(Regressions!T198),ROUND(Regressions!T198, 1), NA())</f>
        <v>#N/A</v>
      </c>
      <c r="S188" s="239" t="e">
        <f>IF(ISNUMBER(Regressions!U198),ROUND(Regressions!U198, 1), NA())</f>
        <v>#N/A</v>
      </c>
    </row>
    <row xmlns:x14ac="http://schemas.microsoft.com/office/spreadsheetml/2009/9/ac" r="189" hidden="true" x14ac:dyDescent="0.2">
      <c r="A189" s="338" t="str">
        <f>IF(ISBLANK(Regressions!A199), " ", Regressions!A199)</f>
        <v>Oman</v>
      </c>
      <c r="B189" s="339">
        <f>IF(ISBLANK(Regressions!B199), " ", Regressions!B199)</f>
        <v>2030</v>
      </c>
      <c r="C189" s="344" t="str">
        <f>IF(ISBLANK(Regressions!C199), " ", Regressions!C199)</f>
        <v>Secondary</v>
      </c>
      <c r="D189" s="340" t="str">
        <f>IF(ISBLANK(Regressions!D199), " ", Regressions!D199)</f>
        <v> </v>
      </c>
      <c r="E189" s="216" t="e">
        <f>IF(ISNUMBER(Regressions!E199),ROUND(Regressions!E199, 1), NA())</f>
        <v>#N/A</v>
      </c>
      <c r="F189" s="341" t="e">
        <f>IF(ISNUMBER(Regressions!F199),ROUND(Regressions!F199, 1), NA())</f>
        <v>#N/A</v>
      </c>
      <c r="G189" s="238" t="e">
        <f>IF(ISNUMBER(Regressions!G199),ROUND(Regressions!G199, 1), NA())</f>
        <v>#N/A</v>
      </c>
      <c r="H189" s="342" t="e">
        <f>IF(ISNUMBER(Regressions!H199),ROUND(Regressions!H199, 1), NA())</f>
        <v>#N/A</v>
      </c>
      <c r="I189" s="239" t="e">
        <f>IF(ISNUMBER(Regressions!I199),ROUND(Regressions!I199, 1), NA())</f>
        <v>#N/A</v>
      </c>
      <c r="J189" s="343" t="e">
        <f>IF(ISNUMBER(Regressions!K199),ROUND(Regressions!K199, 1), NA())</f>
        <v>#N/A</v>
      </c>
      <c r="K189" s="341" t="e">
        <f>IF(ISNUMBER(Regressions!L199),ROUND(Regressions!L199, 1), NA())</f>
        <v>#N/A</v>
      </c>
      <c r="L189" s="240" t="e">
        <f>IF(ISNUMBER(Regressions!M199),ROUND(Regressions!M199, 1), NA())</f>
        <v>#N/A</v>
      </c>
      <c r="M189" s="342" t="e">
        <f>IF(ISNUMBER(Regressions!N199),ROUND(Regressions!N199, 1), NA())</f>
        <v>#N/A</v>
      </c>
      <c r="N189" s="239" t="e">
        <f>IF(ISNUMBER(Regressions!O199),ROUND(Regressions!O199, 1), NA())</f>
        <v>#N/A</v>
      </c>
      <c r="O189" s="343" t="e">
        <f>IF(ISNUMBER(Regressions!Q199),ROUND(Regressions!Q199, 1), NA())</f>
        <v>#N/A</v>
      </c>
      <c r="P189" s="341" t="e">
        <f>IF(ISNUMBER(Regressions!R199),ROUND(Regressions!R199, 1), NA())</f>
        <v>#N/A</v>
      </c>
      <c r="Q189" s="217" t="e">
        <f>IF(ISNUMBER(Regressions!S199),ROUND(Regressions!S199, 1), NA())</f>
        <v>#N/A</v>
      </c>
      <c r="R189" s="342" t="e">
        <f>IF(ISNUMBER(Regressions!T199),ROUND(Regressions!T199, 1), NA())</f>
        <v>#N/A</v>
      </c>
      <c r="S189" s="239" t="e">
        <f>IF(ISNUMBER(Regressions!U199),ROUND(Regressions!U199, 1), NA())</f>
        <v>#N/A</v>
      </c>
    </row>
    <row xmlns:x14ac="http://schemas.microsoft.com/office/spreadsheetml/2009/9/ac" r="211" x14ac:dyDescent="0.2">
      <c r="A211" s="407"/>
      <c r="B211" s="408"/>
      <c r="C211" s="409"/>
      <c r="D211" s="395"/>
      <c r="E211" s="410"/>
      <c r="F211" s="410"/>
      <c r="G211" s="411"/>
      <c r="H211" s="410"/>
      <c r="I211" s="411"/>
      <c r="J211" s="412"/>
      <c r="K211" s="412"/>
      <c r="L211" s="410"/>
      <c r="M211" s="412"/>
      <c r="N211" s="413"/>
      <c r="O211" s="395"/>
      <c r="P211" s="395"/>
      <c r="Q211" s="395"/>
      <c r="R211" s="395"/>
      <c r="S211" s="395"/>
      <c r="T211" s="395"/>
      <c r="U211" s="395"/>
      <c r="V211" s="395"/>
      <c r="W211" s="395"/>
      <c r="X211" s="395"/>
      <c r="Y211" s="395"/>
      <c r="Z211" s="395"/>
      <c r="AA211" s="395"/>
      <c r="AB211" s="395"/>
      <c r="AC211" s="395"/>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2" customWidth="true"/>
    <col min="2" max="2" width="9" style="32"/>
    <col min="3" max="3" width="5" style="32" customWidth="true"/>
    <col min="4" max="21" width="3.875" style="32" customWidth="true"/>
    <col min="22" max="22" width="3.875" style="92" customWidth="true"/>
    <col min="23" max="26" width="3.875" style="53" customWidth="true"/>
    <col min="27" max="27" width="3.875" style="92" customWidth="true"/>
    <col min="28" max="31" width="3.875" style="53" customWidth="true"/>
    <col min="32" max="32" width="3.875" style="92" customWidth="true"/>
    <col min="33" max="36" width="3.875" style="53" customWidth="true"/>
    <col min="37" max="37" width="3.875" style="92" customWidth="true"/>
    <col min="38" max="41" width="3.875" style="53" customWidth="true"/>
    <col min="42" max="42" width="3.875" style="92" customWidth="true"/>
    <col min="43" max="46" width="3.875" style="53" customWidth="true"/>
    <col min="47" max="47" width="3.875" style="92" customWidth="true"/>
    <col min="48" max="51" width="3.875" style="53" customWidth="true"/>
    <col min="52" max="52" width="3.875" style="65" customWidth="true"/>
    <col min="53" max="69" width="3.875" style="46" customWidth="true"/>
    <col min="70" max="70" width="9" style="32" hidden="true" customWidth="true"/>
    <col min="71" max="136" width="3.875" style="32" hidden="true" customWidth="true"/>
    <col min="137" max="137" width="9" style="32" hidden="true" customWidth="true"/>
    <col min="138" max="227" width="0.0" style="32" hidden="true" customWidth="true"/>
    <col min="228" max="16384" width="9" style="32"/>
  </cols>
  <sheetData>
    <row xmlns:x14ac="http://schemas.microsoft.com/office/spreadsheetml/2009/9/ac" r="1" ht="18" x14ac:dyDescent="0.25">
      <c r="A1" s="37" t="s">
        <v>59</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row>
    <row xmlns:x14ac="http://schemas.microsoft.com/office/spreadsheetml/2009/9/ac" r="2" ht="15.75" x14ac:dyDescent="0.25">
      <c r="A2" s="39" t="s">
        <v>37</v>
      </c>
      <c r="B2" s="39"/>
      <c r="C2" s="39"/>
      <c r="D2" s="241" t="s">
        <v>13</v>
      </c>
      <c r="E2" s="38"/>
      <c r="F2" s="38"/>
      <c r="G2" s="57"/>
      <c r="H2" s="38"/>
      <c r="I2" s="38"/>
      <c r="J2" s="57"/>
      <c r="K2" s="40"/>
      <c r="L2" s="40"/>
      <c r="M2" s="57"/>
      <c r="N2" s="40"/>
      <c r="O2" s="40"/>
      <c r="P2" s="57"/>
      <c r="Q2" s="40"/>
      <c r="R2" s="40"/>
      <c r="S2" s="57"/>
      <c r="T2" s="40"/>
      <c r="U2" s="40"/>
      <c r="V2" s="242" t="s">
        <v>14</v>
      </c>
      <c r="W2" s="35"/>
      <c r="X2" s="40"/>
      <c r="Y2" s="40"/>
      <c r="Z2" s="40"/>
      <c r="AA2" s="56"/>
      <c r="AB2" s="40"/>
      <c r="AC2" s="40"/>
      <c r="AD2" s="40"/>
      <c r="AE2" s="40"/>
      <c r="AF2" s="56"/>
      <c r="AG2" s="40"/>
      <c r="AH2" s="40"/>
      <c r="AI2" s="40"/>
      <c r="AJ2" s="40"/>
      <c r="AK2" s="56"/>
      <c r="AL2" s="40"/>
      <c r="AM2" s="40"/>
      <c r="AN2" s="40"/>
      <c r="AO2" s="40"/>
      <c r="AP2" s="56"/>
      <c r="AQ2" s="40"/>
      <c r="AR2" s="40"/>
      <c r="AS2" s="40"/>
      <c r="AT2" s="40"/>
      <c r="AU2" s="56"/>
      <c r="AV2" s="40"/>
      <c r="AW2" s="40"/>
      <c r="AX2" s="40"/>
      <c r="AY2" s="40"/>
      <c r="AZ2" s="120" t="s">
        <v>15</v>
      </c>
      <c r="BA2" s="35"/>
      <c r="BB2" s="42"/>
      <c r="BC2" s="42"/>
      <c r="BD2" s="41"/>
      <c r="BE2" s="41"/>
      <c r="BF2" s="41"/>
      <c r="BG2" s="41"/>
      <c r="BH2" s="41"/>
      <c r="BI2" s="41"/>
      <c r="BJ2" s="41"/>
      <c r="BK2" s="41"/>
      <c r="BL2" s="41"/>
      <c r="BM2" s="41"/>
      <c r="BN2" s="41"/>
      <c r="BO2" s="41"/>
      <c r="BP2" s="41"/>
      <c r="BQ2" s="41"/>
    </row>
    <row xmlns:x14ac="http://schemas.microsoft.com/office/spreadsheetml/2009/9/ac" r="3" ht="14.25" x14ac:dyDescent="0.2">
      <c r="A3" s="43"/>
      <c r="B3" s="38"/>
      <c r="C3" s="38"/>
      <c r="D3" s="44" t="s">
        <v>7</v>
      </c>
      <c r="E3" s="44"/>
      <c r="F3" s="44"/>
      <c r="G3" s="44" t="s">
        <v>1</v>
      </c>
      <c r="I3" s="44"/>
      <c r="J3" s="44" t="s">
        <v>2</v>
      </c>
      <c r="L3" s="44"/>
      <c r="M3" s="44" t="s">
        <v>16</v>
      </c>
      <c r="O3" s="44"/>
      <c r="P3" s="44" t="s">
        <v>17</v>
      </c>
      <c r="Q3" s="44"/>
      <c r="R3" s="44"/>
      <c r="S3" s="44" t="s">
        <v>18</v>
      </c>
      <c r="U3" s="44"/>
      <c r="V3" s="44" t="s">
        <v>7</v>
      </c>
      <c r="W3" s="35"/>
      <c r="X3" s="44"/>
      <c r="Y3" s="44"/>
      <c r="Z3" s="44"/>
      <c r="AA3" s="44" t="s">
        <v>1</v>
      </c>
      <c r="AB3" s="44"/>
      <c r="AC3" s="44"/>
      <c r="AD3" s="44"/>
      <c r="AE3" s="44"/>
      <c r="AF3" s="44" t="s">
        <v>2</v>
      </c>
      <c r="AG3" s="35"/>
      <c r="AH3" s="44"/>
      <c r="AI3" s="44"/>
      <c r="AJ3" s="44"/>
      <c r="AK3" s="44" t="s">
        <v>16</v>
      </c>
      <c r="AL3" s="44"/>
      <c r="AM3" s="44"/>
      <c r="AN3" s="44"/>
      <c r="AO3" s="44"/>
      <c r="AP3" s="44" t="s">
        <v>17</v>
      </c>
      <c r="AQ3" s="44"/>
      <c r="AR3" s="44"/>
      <c r="AS3" s="44"/>
      <c r="AT3" s="44"/>
      <c r="AU3" s="44" t="s">
        <v>18</v>
      </c>
      <c r="AV3" s="44"/>
      <c r="AW3" s="44"/>
      <c r="AX3" s="44"/>
      <c r="AY3" s="44"/>
      <c r="AZ3" s="44" t="s">
        <v>7</v>
      </c>
      <c r="BA3" s="35"/>
      <c r="BB3" s="44"/>
      <c r="BC3" s="44" t="s">
        <v>1</v>
      </c>
      <c r="BD3" s="35"/>
      <c r="BE3" s="44"/>
      <c r="BF3" s="44" t="s">
        <v>2</v>
      </c>
      <c r="BG3" s="44"/>
      <c r="BH3" s="44"/>
      <c r="BI3" s="44" t="s">
        <v>16</v>
      </c>
      <c r="BJ3" s="35"/>
      <c r="BK3" s="44"/>
      <c r="BL3" s="44" t="s">
        <v>17</v>
      </c>
      <c r="BM3" s="35"/>
      <c r="BN3" s="44"/>
      <c r="BO3" s="44" t="s">
        <v>18</v>
      </c>
      <c r="BP3" s="35"/>
      <c r="BQ3" s="44"/>
      <c r="BS3" s="44" t="s">
        <v>7</v>
      </c>
      <c r="BU3" s="44"/>
      <c r="BV3" s="44" t="s">
        <v>1</v>
      </c>
      <c r="BX3" s="44"/>
      <c r="BY3" s="44" t="s">
        <v>2</v>
      </c>
      <c r="CA3" s="44"/>
      <c r="CB3" s="44" t="s">
        <v>16</v>
      </c>
      <c r="CD3" s="44"/>
      <c r="CE3" s="44" t="s">
        <v>17</v>
      </c>
      <c r="CG3" s="44"/>
      <c r="CH3" s="44" t="s">
        <v>18</v>
      </c>
      <c r="CJ3" s="44"/>
      <c r="CK3" s="44" t="s">
        <v>7</v>
      </c>
      <c r="CM3" s="44"/>
      <c r="CN3" s="35"/>
      <c r="CO3" s="35"/>
      <c r="CP3" s="44" t="s">
        <v>1</v>
      </c>
      <c r="CR3" s="35"/>
      <c r="CS3" s="44"/>
      <c r="CT3" s="35"/>
      <c r="CU3" s="44" t="s">
        <v>2</v>
      </c>
      <c r="CW3" s="44"/>
      <c r="CX3" s="35"/>
      <c r="CY3" s="35"/>
      <c r="CZ3" s="44" t="s">
        <v>16</v>
      </c>
      <c r="DB3" s="35"/>
      <c r="DC3" s="44"/>
      <c r="DD3" s="35"/>
      <c r="DE3" s="44" t="s">
        <v>17</v>
      </c>
      <c r="DG3" s="35"/>
      <c r="DH3" s="35"/>
      <c r="DI3" s="35"/>
      <c r="DJ3" s="44" t="s">
        <v>18</v>
      </c>
      <c r="DL3" s="35"/>
      <c r="DM3" s="35"/>
      <c r="DN3" s="35"/>
      <c r="DO3" s="44" t="s">
        <v>7</v>
      </c>
      <c r="DP3" s="44"/>
      <c r="DQ3" s="44"/>
      <c r="DR3" s="44" t="s">
        <v>1</v>
      </c>
      <c r="DS3" s="44"/>
      <c r="DT3" s="44"/>
      <c r="DU3" s="44" t="s">
        <v>2</v>
      </c>
      <c r="DV3" s="44"/>
      <c r="DW3" s="44"/>
      <c r="DX3" s="44" t="s">
        <v>16</v>
      </c>
      <c r="DY3" s="44"/>
      <c r="DZ3" s="44"/>
      <c r="EA3" s="44" t="s">
        <v>17</v>
      </c>
      <c r="EB3" s="44"/>
      <c r="EC3" s="44"/>
      <c r="ED3" s="44"/>
      <c r="EE3" s="44" t="s">
        <v>18</v>
      </c>
      <c r="EF3" s="44"/>
    </row>
    <row xmlns:x14ac="http://schemas.microsoft.com/office/spreadsheetml/2009/9/ac" r="4" s="50" customFormat="true" ht="140.1" customHeight="true" x14ac:dyDescent="0.2">
      <c r="A4" s="45" t="s">
        <v>5</v>
      </c>
      <c r="B4" s="45" t="s">
        <v>6</v>
      </c>
      <c r="C4" s="45" t="s">
        <v>4</v>
      </c>
      <c r="D4" s="135" t="s">
        <v>25</v>
      </c>
      <c r="E4" s="243" t="s">
        <v>19</v>
      </c>
      <c r="F4" s="244" t="s">
        <v>188</v>
      </c>
      <c r="G4" s="135" t="s">
        <v>25</v>
      </c>
      <c r="H4" s="243" t="s">
        <v>19</v>
      </c>
      <c r="I4" s="244" t="s">
        <v>188</v>
      </c>
      <c r="J4" s="135" t="s">
        <v>25</v>
      </c>
      <c r="K4" s="243" t="s">
        <v>19</v>
      </c>
      <c r="L4" s="244" t="s">
        <v>188</v>
      </c>
      <c r="M4" s="135" t="s">
        <v>25</v>
      </c>
      <c r="N4" s="243" t="s">
        <v>19</v>
      </c>
      <c r="O4" s="244" t="s">
        <v>188</v>
      </c>
      <c r="P4" s="135" t="s">
        <v>25</v>
      </c>
      <c r="Q4" s="243" t="s">
        <v>19</v>
      </c>
      <c r="R4" s="244" t="s">
        <v>188</v>
      </c>
      <c r="S4" s="135" t="s">
        <v>25</v>
      </c>
      <c r="T4" s="243" t="s">
        <v>19</v>
      </c>
      <c r="U4" s="245" t="s">
        <v>188</v>
      </c>
      <c r="V4" s="139" t="s">
        <v>25</v>
      </c>
      <c r="W4" s="140" t="s">
        <v>19</v>
      </c>
      <c r="X4" s="140" t="s">
        <v>21</v>
      </c>
      <c r="Y4" s="140" t="s">
        <v>29</v>
      </c>
      <c r="Z4" s="142" t="s">
        <v>189</v>
      </c>
      <c r="AA4" s="139" t="s">
        <v>25</v>
      </c>
      <c r="AB4" s="140" t="s">
        <v>19</v>
      </c>
      <c r="AC4" s="140" t="s">
        <v>21</v>
      </c>
      <c r="AD4" s="140" t="s">
        <v>29</v>
      </c>
      <c r="AE4" s="142" t="s">
        <v>189</v>
      </c>
      <c r="AF4" s="139" t="s">
        <v>25</v>
      </c>
      <c r="AG4" s="140" t="s">
        <v>19</v>
      </c>
      <c r="AH4" s="140" t="s">
        <v>21</v>
      </c>
      <c r="AI4" s="140" t="s">
        <v>29</v>
      </c>
      <c r="AJ4" s="142" t="s">
        <v>189</v>
      </c>
      <c r="AK4" s="139" t="s">
        <v>25</v>
      </c>
      <c r="AL4" s="140" t="s">
        <v>19</v>
      </c>
      <c r="AM4" s="140" t="s">
        <v>21</v>
      </c>
      <c r="AN4" s="140" t="s">
        <v>29</v>
      </c>
      <c r="AO4" s="142" t="s">
        <v>189</v>
      </c>
      <c r="AP4" s="139" t="s">
        <v>25</v>
      </c>
      <c r="AQ4" s="140" t="s">
        <v>19</v>
      </c>
      <c r="AR4" s="140" t="s">
        <v>21</v>
      </c>
      <c r="AS4" s="140" t="s">
        <v>29</v>
      </c>
      <c r="AT4" s="142" t="s">
        <v>189</v>
      </c>
      <c r="AU4" s="139" t="s">
        <v>25</v>
      </c>
      <c r="AV4" s="140" t="s">
        <v>19</v>
      </c>
      <c r="AW4" s="140" t="s">
        <v>21</v>
      </c>
      <c r="AX4" s="140" t="s">
        <v>29</v>
      </c>
      <c r="AY4" s="143" t="s">
        <v>189</v>
      </c>
      <c r="AZ4" s="144" t="s">
        <v>125</v>
      </c>
      <c r="BA4" s="145" t="s">
        <v>124</v>
      </c>
      <c r="BB4" s="146" t="s">
        <v>190</v>
      </c>
      <c r="BC4" s="144" t="s">
        <v>125</v>
      </c>
      <c r="BD4" s="145" t="s">
        <v>124</v>
      </c>
      <c r="BE4" s="146" t="s">
        <v>190</v>
      </c>
      <c r="BF4" s="144" t="s">
        <v>125</v>
      </c>
      <c r="BG4" s="145" t="s">
        <v>124</v>
      </c>
      <c r="BH4" s="146" t="s">
        <v>190</v>
      </c>
      <c r="BI4" s="144" t="s">
        <v>125</v>
      </c>
      <c r="BJ4" s="145" t="s">
        <v>124</v>
      </c>
      <c r="BK4" s="146" t="s">
        <v>190</v>
      </c>
      <c r="BL4" s="144" t="s">
        <v>125</v>
      </c>
      <c r="BM4" s="145" t="s">
        <v>124</v>
      </c>
      <c r="BN4" s="146" t="s">
        <v>190</v>
      </c>
      <c r="BO4" s="144" t="s">
        <v>125</v>
      </c>
      <c r="BP4" s="145" t="s">
        <v>124</v>
      </c>
      <c r="BQ4" s="146" t="s">
        <v>190</v>
      </c>
      <c r="BS4" s="86" t="s">
        <v>25</v>
      </c>
      <c r="BT4" s="87" t="s">
        <v>19</v>
      </c>
      <c r="BU4" s="58" t="s">
        <v>38</v>
      </c>
      <c r="BV4" s="86" t="s">
        <v>25</v>
      </c>
      <c r="BW4" s="87" t="s">
        <v>19</v>
      </c>
      <c r="BX4" s="88" t="s">
        <v>104</v>
      </c>
      <c r="BY4" s="86" t="s">
        <v>25</v>
      </c>
      <c r="BZ4" s="87" t="s">
        <v>19</v>
      </c>
      <c r="CA4" s="51" t="s">
        <v>38</v>
      </c>
      <c r="CB4" s="86" t="s">
        <v>25</v>
      </c>
      <c r="CC4" s="87" t="s">
        <v>19</v>
      </c>
      <c r="CD4" s="58" t="s">
        <v>38</v>
      </c>
      <c r="CE4" s="86" t="s">
        <v>25</v>
      </c>
      <c r="CF4" s="87" t="s">
        <v>19</v>
      </c>
      <c r="CG4" s="88" t="s">
        <v>38</v>
      </c>
      <c r="CH4" s="86" t="s">
        <v>25</v>
      </c>
      <c r="CI4" s="87" t="s">
        <v>19</v>
      </c>
      <c r="CJ4" s="51" t="s">
        <v>38</v>
      </c>
      <c r="CK4" s="90" t="s">
        <v>25</v>
      </c>
      <c r="CL4" s="89" t="s">
        <v>19</v>
      </c>
      <c r="CM4" s="60" t="s">
        <v>53</v>
      </c>
      <c r="CN4" s="60" t="s">
        <v>58</v>
      </c>
      <c r="CO4" s="91" t="s">
        <v>110</v>
      </c>
      <c r="CP4" s="90" t="s">
        <v>25</v>
      </c>
      <c r="CQ4" s="89" t="s">
        <v>19</v>
      </c>
      <c r="CR4" s="52" t="s">
        <v>53</v>
      </c>
      <c r="CS4" s="52" t="s">
        <v>58</v>
      </c>
      <c r="CT4" s="60" t="s">
        <v>110</v>
      </c>
      <c r="CU4" s="90" t="s">
        <v>25</v>
      </c>
      <c r="CV4" s="89" t="s">
        <v>19</v>
      </c>
      <c r="CW4" s="60" t="s">
        <v>53</v>
      </c>
      <c r="CX4" s="60" t="s">
        <v>58</v>
      </c>
      <c r="CY4" s="91" t="s">
        <v>110</v>
      </c>
      <c r="CZ4" s="90" t="s">
        <v>25</v>
      </c>
      <c r="DA4" s="89" t="s">
        <v>19</v>
      </c>
      <c r="DB4" s="52" t="s">
        <v>53</v>
      </c>
      <c r="DC4" s="52" t="s">
        <v>58</v>
      </c>
      <c r="DD4" s="60" t="s">
        <v>110</v>
      </c>
      <c r="DE4" s="90" t="s">
        <v>25</v>
      </c>
      <c r="DF4" s="89" t="s">
        <v>19</v>
      </c>
      <c r="DG4" s="60" t="s">
        <v>53</v>
      </c>
      <c r="DH4" s="60" t="s">
        <v>58</v>
      </c>
      <c r="DI4" s="91" t="s">
        <v>110</v>
      </c>
      <c r="DJ4" s="90" t="s">
        <v>25</v>
      </c>
      <c r="DK4" s="89" t="s">
        <v>19</v>
      </c>
      <c r="DL4" s="52" t="s">
        <v>53</v>
      </c>
      <c r="DM4" s="52" t="s">
        <v>58</v>
      </c>
      <c r="DN4" s="60" t="s">
        <v>110</v>
      </c>
      <c r="DO4" s="49" t="s">
        <v>111</v>
      </c>
      <c r="DP4" s="59" t="s">
        <v>112</v>
      </c>
      <c r="DQ4" s="59" t="s">
        <v>113</v>
      </c>
      <c r="DR4" s="49" t="s">
        <v>111</v>
      </c>
      <c r="DS4" s="59" t="s">
        <v>112</v>
      </c>
      <c r="DT4" s="59" t="s">
        <v>113</v>
      </c>
      <c r="DU4" s="49" t="s">
        <v>111</v>
      </c>
      <c r="DV4" s="59" t="s">
        <v>112</v>
      </c>
      <c r="DW4" s="59" t="s">
        <v>113</v>
      </c>
      <c r="DX4" s="49" t="s">
        <v>111</v>
      </c>
      <c r="DY4" s="59" t="s">
        <v>112</v>
      </c>
      <c r="DZ4" s="59" t="s">
        <v>113</v>
      </c>
      <c r="EA4" s="49" t="s">
        <v>111</v>
      </c>
      <c r="EB4" s="59" t="s">
        <v>112</v>
      </c>
      <c r="EC4" s="59" t="s">
        <v>113</v>
      </c>
      <c r="ED4" s="49" t="s">
        <v>111</v>
      </c>
      <c r="EE4" s="59" t="s">
        <v>112</v>
      </c>
      <c r="EF4" s="59" t="s">
        <v>113</v>
      </c>
    </row>
    <row xmlns:x14ac="http://schemas.microsoft.com/office/spreadsheetml/2009/9/ac" r="5" ht="48" hidden="true" x14ac:dyDescent="0.2">
      <c r="A5" s="45" t="s">
        <v>39</v>
      </c>
      <c r="B5" s="45" t="s">
        <v>40</v>
      </c>
      <c r="C5" s="45" t="s">
        <v>41</v>
      </c>
      <c r="D5" s="135" t="s">
        <v>135</v>
      </c>
      <c r="E5" s="136" t="s">
        <v>42</v>
      </c>
      <c r="F5" s="137" t="s">
        <v>194</v>
      </c>
      <c r="G5" s="135" t="s">
        <v>136</v>
      </c>
      <c r="H5" s="136" t="s">
        <v>43</v>
      </c>
      <c r="I5" s="137" t="s">
        <v>195</v>
      </c>
      <c r="J5" s="135" t="s">
        <v>137</v>
      </c>
      <c r="K5" s="136" t="s">
        <v>44</v>
      </c>
      <c r="L5" s="137" t="s">
        <v>196</v>
      </c>
      <c r="M5" s="135" t="s">
        <v>138</v>
      </c>
      <c r="N5" s="136" t="s">
        <v>86</v>
      </c>
      <c r="O5" s="137" t="s">
        <v>197</v>
      </c>
      <c r="P5" s="135" t="s">
        <v>139</v>
      </c>
      <c r="Q5" s="136" t="s">
        <v>87</v>
      </c>
      <c r="R5" s="137" t="s">
        <v>198</v>
      </c>
      <c r="S5" s="135" t="s">
        <v>140</v>
      </c>
      <c r="T5" s="136" t="s">
        <v>88</v>
      </c>
      <c r="U5" s="138" t="s">
        <v>199</v>
      </c>
      <c r="V5" s="139" t="s">
        <v>129</v>
      </c>
      <c r="W5" s="140" t="s">
        <v>45</v>
      </c>
      <c r="X5" s="141" t="s">
        <v>65</v>
      </c>
      <c r="Y5" s="141" t="s">
        <v>66</v>
      </c>
      <c r="Z5" s="142" t="s">
        <v>200</v>
      </c>
      <c r="AA5" s="139" t="s">
        <v>130</v>
      </c>
      <c r="AB5" s="140" t="s">
        <v>46</v>
      </c>
      <c r="AC5" s="141" t="s">
        <v>67</v>
      </c>
      <c r="AD5" s="141" t="s">
        <v>68</v>
      </c>
      <c r="AE5" s="142" t="s">
        <v>201</v>
      </c>
      <c r="AF5" s="139" t="s">
        <v>131</v>
      </c>
      <c r="AG5" s="140" t="s">
        <v>47</v>
      </c>
      <c r="AH5" s="141" t="s">
        <v>69</v>
      </c>
      <c r="AI5" s="141" t="s">
        <v>70</v>
      </c>
      <c r="AJ5" s="142" t="s">
        <v>202</v>
      </c>
      <c r="AK5" s="139" t="s">
        <v>132</v>
      </c>
      <c r="AL5" s="140" t="s">
        <v>71</v>
      </c>
      <c r="AM5" s="141" t="s">
        <v>72</v>
      </c>
      <c r="AN5" s="141" t="s">
        <v>73</v>
      </c>
      <c r="AO5" s="142" t="s">
        <v>203</v>
      </c>
      <c r="AP5" s="139" t="s">
        <v>133</v>
      </c>
      <c r="AQ5" s="140" t="s">
        <v>74</v>
      </c>
      <c r="AR5" s="141" t="s">
        <v>75</v>
      </c>
      <c r="AS5" s="141" t="s">
        <v>76</v>
      </c>
      <c r="AT5" s="142" t="s">
        <v>204</v>
      </c>
      <c r="AU5" s="139" t="s">
        <v>134</v>
      </c>
      <c r="AV5" s="140" t="s">
        <v>77</v>
      </c>
      <c r="AW5" s="141" t="s">
        <v>78</v>
      </c>
      <c r="AX5" s="141" t="s">
        <v>79</v>
      </c>
      <c r="AY5" s="143" t="s">
        <v>205</v>
      </c>
      <c r="AZ5" s="144" t="s">
        <v>80</v>
      </c>
      <c r="BA5" s="145" t="s">
        <v>114</v>
      </c>
      <c r="BB5" s="146" t="s">
        <v>206</v>
      </c>
      <c r="BC5" s="144" t="s">
        <v>85</v>
      </c>
      <c r="BD5" s="145" t="s">
        <v>115</v>
      </c>
      <c r="BE5" s="146" t="s">
        <v>207</v>
      </c>
      <c r="BF5" s="144" t="s">
        <v>84</v>
      </c>
      <c r="BG5" s="145" t="s">
        <v>116</v>
      </c>
      <c r="BH5" s="146" t="s">
        <v>208</v>
      </c>
      <c r="BI5" s="144" t="s">
        <v>83</v>
      </c>
      <c r="BJ5" s="145" t="s">
        <v>117</v>
      </c>
      <c r="BK5" s="146" t="s">
        <v>209</v>
      </c>
      <c r="BL5" s="144" t="s">
        <v>82</v>
      </c>
      <c r="BM5" s="145" t="s">
        <v>118</v>
      </c>
      <c r="BN5" s="146" t="s">
        <v>210</v>
      </c>
      <c r="BO5" s="144" t="s">
        <v>81</v>
      </c>
      <c r="BP5" s="145" t="s">
        <v>119</v>
      </c>
      <c r="BQ5" s="146" t="s">
        <v>211</v>
      </c>
    </row>
    <row xmlns:x14ac="http://schemas.microsoft.com/office/spreadsheetml/2009/9/ac" r="6" x14ac:dyDescent="0.2">
      <c r="A6" s="38" t="str">
        <f>IF('Water Data'!$B$2="","",'Water Data'!$B$2)</f>
        <v>OMN_2009_MOH</v>
      </c>
      <c r="B6" s="38" t="str">
        <f>+'Water Data'!C2</f>
        <v>Census</v>
      </c>
      <c r="C6" s="336">
        <f>+IF(ISNUMBER(VALUE(MID(A6,5,4))), VALUE(MID(A6, 5,4)),"")</f>
        <v>2009</v>
      </c>
      <c r="D6" s="97" t="e">
        <f>+IF(AND(ISTEXT('Water Data'!B2),BS6="Yes"),100-'Water Data'!D4,IF(AND(ISTEXT('Water Data'!B2),BS6="No",ISNUMBER('Water Data'!D4)),CONCATENATE("[",ROUND(100-'Water Data'!D4,0),"]"),NA()))</f>
        <v>#N/A</v>
      </c>
      <c r="E6" s="97">
        <f>+IF(AND(ISTEXT('Water Data'!B2),BT6="Yes"),'Water Data'!D6,IF(AND(ISTEXT('Water Data'!B2),BT6="No",ISNUMBER('Water Data'!D6)),CONCATENATE("[",ROUND('Water Data'!D6,0),"]"),NA()))</f>
        <v>90.88</v>
      </c>
      <c r="F6" s="97">
        <f>+IF(AND(ISTEXT('Water Data'!B2),BU6="Yes"),'Water Data'!D9,IF(AND(ISTEXT('Water Data'!B2),BU6="No",ISNUMBER('Water Data'!D9)),CONCATENATE("[",ROUND('Water Data'!D9,0),"]"),NA()))</f>
        <v>89.32</v>
      </c>
      <c r="G6" s="97" t="e">
        <f>+IF(AND(ISTEXT('Water Data'!B2),BV6="Yes"),100-'Water Data'!E4,IF(AND(ISTEXT('Water Data'!B2),BV6="No",ISNUMBER('Water Data'!E4)),CONCATENATE("[",ROUND(100-'Water Data'!E4,0),"]"),NA()))</f>
        <v>#N/A</v>
      </c>
      <c r="H6" s="97" t="e">
        <f>+IF(AND(ISTEXT('Water Data'!B2),BW6="Yes"),'Water Data'!E6,IF(AND(ISTEXT('Water Data'!B2),BW6="No",ISNUMBER('Water Data'!E6)),CONCATENATE("[",ROUND('Water Data'!E6,0),"]"),NA()))</f>
        <v>#N/A</v>
      </c>
      <c r="I6" s="97" t="e">
        <f>+IF(AND(ISTEXT('Water Data'!B2),BX6="Yes"),'Water Data'!E9,IF(AND(ISTEXT('Water Data'!B2),BX6="No",ISNUMBER('Water Data'!E9)),CONCATENATE("[",ROUND('Water Data'!E9,0),"]"),NA()))</f>
        <v>#N/A</v>
      </c>
      <c r="J6" s="97" t="e">
        <f>+IF(AND(ISTEXT('Water Data'!B2),BY6="Yes"),100-'Water Data'!F4,IF(AND(ISTEXT('Water Data'!B2),BY6="No",ISNUMBER('Water Data'!F4)),CONCATENATE("[",ROUND(100-'Water Data'!F4,0),"]"),NA()))</f>
        <v>#N/A</v>
      </c>
      <c r="K6" s="97" t="e">
        <f>+IF(AND(ISTEXT('Water Data'!B2),BZ6="Yes"),'Water Data'!F6,IF(AND(ISTEXT('Water Data'!B2),BZ6="No",ISNUMBER('Water Data'!F6)),CONCATENATE("[",ROUND('Water Data'!F6,0),"]"),NA()))</f>
        <v>#N/A</v>
      </c>
      <c r="L6" s="97" t="e">
        <f>+IF(AND(ISTEXT('Water Data'!B2),CA6="Yes"),'Water Data'!F9,IF(AND(ISTEXT('Water Data'!B2),CA6="No",ISNUMBER('Water Data'!F9)),CONCATENATE("[",ROUND('Water Data'!F9,0),"]"),NA()))</f>
        <v>#N/A</v>
      </c>
      <c r="M6" s="97" t="e">
        <f>+IF(AND(ISTEXT('Water Data'!B2),CB6="Yes"),100-'Water Data'!G4,IF(AND(ISTEXT('Water Data'!B2),CB6="No",ISNUMBER('Water Data'!G4)),CONCATENATE("[",ROUND(100-'Water Data'!G4,0),"]"),NA()))</f>
        <v>#N/A</v>
      </c>
      <c r="N6" s="97" t="e">
        <f>+IF(AND(ISTEXT('Water Data'!B2),CC6="Yes"),'Water Data'!G6,IF(AND(ISTEXT('Water Data'!B2),CC6="No",ISNUMBER('Water Data'!G6)),CONCATENATE("[",ROUND('Water Data'!G6,0),"]"),NA()))</f>
        <v>#N/A</v>
      </c>
      <c r="O6" s="97" t="e">
        <f>+IF(AND(ISTEXT('Water Data'!B2),CD6="Yes"),'Water Data'!G9,IF(AND(ISTEXT('Water Data'!B2),CD6="No",ISNUMBER('Water Data'!G9)),CONCATENATE("[",ROUND('Water Data'!G9,0),"]"),NA()))</f>
        <v>#N/A</v>
      </c>
      <c r="P6" s="97" t="e">
        <f>+IF(AND(ISTEXT('Water Data'!B2),CE6="Yes"),100-'Water Data'!H4,IF(AND(ISTEXT('Water Data'!B2),CE6="No",ISNUMBER('Water Data'!H4)),CONCATENATE("[",ROUND(100-'Water Data'!H4,0),"]"),NA()))</f>
        <v>#N/A</v>
      </c>
      <c r="Q6" s="97" t="e">
        <f>+IF(AND(ISTEXT('Water Data'!B2),CF6="Yes"),'Water Data'!H6,IF(AND(ISTEXT('Water Data'!B2),CF6="No",ISNUMBER('Water Data'!H6)),CONCATENATE("[",ROUND('Water Data'!H6,0),"]"),NA()))</f>
        <v>#N/A</v>
      </c>
      <c r="R6" s="97" t="e">
        <f>+IF(AND(ISTEXT('Water Data'!B2),CG6="Yes"),'Water Data'!H9,IF(AND(ISTEXT('Water Data'!B2),CG6="No",ISNUMBER('Water Data'!H9)),CONCATENATE("[",ROUND('Water Data'!H9,0),"]"),NA()))</f>
        <v>#N/A</v>
      </c>
      <c r="S6" s="97" t="e">
        <f>+IF(AND(ISTEXT('Water Data'!B2),CH6="Yes"),100-'Water Data'!I4,IF(AND(ISTEXT('Water Data'!B2),CH6="No",ISNUMBER('Water Data'!I4)),CONCATENATE("[",ROUND(100-'Water Data'!I4,0),"]"),NA()))</f>
        <v>#N/A</v>
      </c>
      <c r="T6" s="97" t="e">
        <f>+IF(AND(ISTEXT('Water Data'!B2),CI6="Yes"),'Water Data'!I6,IF(AND(ISTEXT('Water Data'!B2),CI6="No",ISNUMBER('Water Data'!I6)),CONCATENATE("[",ROUND('Water Data'!I6,0),"]"),NA()))</f>
        <v>#N/A</v>
      </c>
      <c r="U6" s="97" t="e">
        <f>+IF(AND(ISTEXT('Water Data'!B2),CJ6="Yes"),'Water Data'!I9,IF(AND(ISTEXT('Water Data'!B2),CJ6="No",ISNUMBER('Water Data'!I9)),CONCATENATE("[",ROUND('Water Data'!I9,0),"]"),NA()))</f>
        <v>#N/A</v>
      </c>
      <c r="V6" s="98" t="e">
        <f>+IF(AND(ISTEXT('Sanitation Data'!B2),CK6="Yes"),100-'Sanitation Data'!D4,IF(AND(ISTEXT('Sanitation Data'!B2),CK6="No",ISNUMBER('Sanitation Data'!D4)),CONCATENATE("[",ROUND(100-'Sanitation Data'!D4,0),"]"),NA()))</f>
        <v>#N/A</v>
      </c>
      <c r="W6" s="98">
        <f>+IF(AND(ISTEXT('Sanitation Data'!B2),CL6="Yes"),'Sanitation Data'!D6,IF(AND(ISTEXT('Sanitation Data'!B2),CL6="No",ISNUMBER('Sanitation Data'!D6)),CONCATENATE("[",ROUND('Sanitation Data'!D6,0),"]"),NA()))</f>
        <v>89.32</v>
      </c>
      <c r="X6" s="98" t="e">
        <f>+IF(AND(ISTEXT('Sanitation Data'!B2),CM6="Yes"),'Sanitation Data'!D10,IF(AND(ISTEXT('Sanitation Data'!B2),CM6="No",ISNUMBER('Sanitation Data'!D10)),CONCATENATE("[",ROUND('Sanitation Data'!D10,0),"]"),NA()))</f>
        <v>#N/A</v>
      </c>
      <c r="Y6" s="98" t="e">
        <f>+IF(AND(ISTEXT('Sanitation Data'!B2),CN6="Yes"),'Sanitation Data'!D11,IF(AND(ISTEXT('Sanitation Data'!B2),CN6="No",ISNUMBER('Sanitation Data'!D11)),CONCATENATE("[",ROUND('Sanitation Data'!D11,0),"]"),NA()))</f>
        <v>#N/A</v>
      </c>
      <c r="Z6" s="98" t="e">
        <f>+IF(AND(ISTEXT('Sanitation Data'!B2),CO6="Yes"),'Sanitation Data'!D12,IF(AND(ISTEXT('Sanitation Data'!B2),CO6="No",ISNUMBER('Sanitation Data'!D12)),CONCATENATE("[",ROUND('Sanitation Data'!D12,0),"]"),NA()))</f>
        <v>#N/A</v>
      </c>
      <c r="AA6" s="98" t="e">
        <f>+IF(AND(ISTEXT('Sanitation Data'!B2),CP6="Yes"),100-'Sanitation Data'!E4,IF(AND(ISTEXT('Sanitation Data'!B2),CP6="No",ISNUMBER('Sanitation Data'!E4)),CONCATENATE("[",ROUND(100-'Sanitation Data'!E4,0),"]"),NA()))</f>
        <v>#N/A</v>
      </c>
      <c r="AB6" s="98" t="e">
        <f>+IF(AND(ISTEXT('Sanitation Data'!B2),CQ6="Yes"),'Sanitation Data'!E6,IF(AND(ISTEXT('Sanitation Data'!B2),CQ6="No",ISNUMBER('Sanitation Data'!E6)),CONCATENATE("[",ROUND('Sanitation Data'!E6,0),"]"),NA()))</f>
        <v>#N/A</v>
      </c>
      <c r="AC6" s="98" t="e">
        <f>+IF(AND(ISTEXT('Sanitation Data'!B2),CR6="Yes"),'Sanitation Data'!E10,IF(AND(ISTEXT('Sanitation Data'!B2),CR6="No",ISNUMBER('Sanitation Data'!E10)),CONCATENATE("[",ROUND('Sanitation Data'!E10,0),"]"),NA()))</f>
        <v>#N/A</v>
      </c>
      <c r="AD6" s="98" t="e">
        <f>+IF(AND(ISTEXT('Sanitation Data'!B2),CS6="Yes"),'Sanitation Data'!E11,IF(AND(ISTEXT('Sanitation Data'!B2),CS6="No",ISNUMBER('Sanitation Data'!E11)),CONCATENATE("[",ROUND('Sanitation Data'!E11,0),"]"),NA()))</f>
        <v>#N/A</v>
      </c>
      <c r="AE6" s="98" t="e">
        <f>+IF(AND(ISTEXT('Sanitation Data'!B2),CT6="Yes"),'Sanitation Data'!E12,IF(AND(ISTEXT('Sanitation Data'!B2),CT6="No",ISNUMBER('Sanitation Data'!E12)),CONCATENATE("[",ROUND('Sanitation Data'!E12,0),"]"),NA()))</f>
        <v>#N/A</v>
      </c>
      <c r="AF6" s="98" t="e">
        <f>+IF(AND(ISTEXT('Sanitation Data'!B2),CU6="Yes"),100-'Sanitation Data'!F4,IF(AND(ISTEXT('Sanitation Data'!B2),CU6="No",ISNUMBER('Sanitation Data'!F4)),CONCATENATE("[",ROUND(100-'Sanitation Data'!F4,0),"]"),NA()))</f>
        <v>#N/A</v>
      </c>
      <c r="AG6" s="98" t="e">
        <f>+IF(AND(ISTEXT('Sanitation Data'!B2),CV6="Yes"),'Sanitation Data'!F6,IF(AND(ISTEXT('Sanitation Data'!B2),CV6="No",ISNUMBER('Sanitation Data'!F6)),CONCATENATE("[",ROUND('Sanitation Data'!F6,0),"]"),NA()))</f>
        <v>#N/A</v>
      </c>
      <c r="AH6" s="98" t="e">
        <f>+IF(AND(ISTEXT('Sanitation Data'!B2),CW6="Yes"),'Sanitation Data'!F10,IF(AND(ISTEXT('Sanitation Data'!B2),CW6="No",ISNUMBER('Sanitation Data'!F10)),CONCATENATE("[",ROUND('Sanitation Data'!F10,0),"]"),NA()))</f>
        <v>#N/A</v>
      </c>
      <c r="AI6" s="98" t="e">
        <f>+IF(AND(ISTEXT('Sanitation Data'!B2),CX6="Yes"),'Sanitation Data'!F11,IF(AND(ISTEXT('Sanitation Data'!B2),CX6="No",ISNUMBER('Sanitation Data'!F11)),CONCATENATE("[",ROUND('Sanitation Data'!F11,0),"]"),NA()))</f>
        <v>#N/A</v>
      </c>
      <c r="AJ6" s="98" t="e">
        <f>+IF(AND(ISTEXT('Sanitation Data'!B2),CY6="Yes"),'Sanitation Data'!F12,IF(AND(ISTEXT('Sanitation Data'!B2),CY6="No",ISNUMBER('Sanitation Data'!F12)),CONCATENATE("[",ROUND('Sanitation Data'!F12,0),"]"),NA()))</f>
        <v>#N/A</v>
      </c>
      <c r="AK6" s="98" t="e">
        <f>+IF(AND(ISTEXT('Sanitation Data'!B2),CZ6="Yes"),100-'Sanitation Data'!G4,IF(AND(ISTEXT('Sanitation Data'!B2),CZ6="No",ISNUMBER('Sanitation Data'!G4)),CONCATENATE("[",ROUND(100-'Sanitation Data'!G4,0),"]"),NA()))</f>
        <v>#N/A</v>
      </c>
      <c r="AL6" s="98" t="e">
        <f>+IF(AND(ISTEXT('Sanitation Data'!B2),DA6="Yes"),'Sanitation Data'!G6,IF(AND(ISTEXT('Sanitation Data'!B2),DA6="No",ISNUMBER('Sanitation Data'!G6)),CONCATENATE("[",ROUND('Sanitation Data'!G6,0),"]"),NA()))</f>
        <v>#N/A</v>
      </c>
      <c r="AM6" s="98" t="e">
        <f>+IF(AND(ISTEXT('Sanitation Data'!B2),DB6="Yes"),'Sanitation Data'!G10,IF(AND(ISTEXT('Sanitation Data'!B2),DB6="No",ISNUMBER('Sanitation Data'!G10)),CONCATENATE("[",ROUND('Sanitation Data'!G10,0),"]"),NA()))</f>
        <v>#N/A</v>
      </c>
      <c r="AN6" s="98" t="e">
        <f>+IF(AND(ISTEXT('Sanitation Data'!B2),DC6="Yes"),'Sanitation Data'!G11,IF(AND(ISTEXT('Sanitation Data'!B2),DC6="No",ISNUMBER('Sanitation Data'!G11)),CONCATENATE("[",ROUND('Sanitation Data'!G11,0),"]"),NA()))</f>
        <v>#N/A</v>
      </c>
      <c r="AO6" s="98" t="e">
        <f>+IF(AND(ISTEXT('Sanitation Data'!B2),DD6="Yes"),'Sanitation Data'!G12,IF(AND(ISTEXT('Sanitation Data'!B2),DD6="No",ISNUMBER('Sanitation Data'!G12)),CONCATENATE("[",ROUND('Sanitation Data'!G12,0),"]"),NA()))</f>
        <v>#N/A</v>
      </c>
      <c r="AP6" s="98" t="e">
        <f>+IF(AND(ISTEXT('Sanitation Data'!B2),DE6="Yes"),100-'Sanitation Data'!H4,IF(AND(ISTEXT('Sanitation Data'!B2),DE6="No",ISNUMBER('Sanitation Data'!H4)),CONCATENATE("[",ROUND(100-'Sanitation Data'!H4,0),"]"),NA()))</f>
        <v>#N/A</v>
      </c>
      <c r="AQ6" s="98" t="e">
        <f>+IF(AND(ISTEXT('Sanitation Data'!B2),DF6="Yes"),'Sanitation Data'!H6,IF(AND(ISTEXT('Sanitation Data'!B2),DF6="No",ISTEXT('Sanitation Data'!H6)),CONCATENATE("[",ROUND('Sanitation Data'!H6,0),"]"),NA()))</f>
        <v>#N/A</v>
      </c>
      <c r="AR6" s="98" t="e">
        <f>+IF(AND(ISTEXT('Sanitation Data'!B2),DG6="Yes"),'Sanitation Data'!H10,IF(AND(ISTEXT('Sanitation Data'!B2),DG6="No",ISNUMBER('Sanitation Data'!H10)),CONCATENATE("[",ROUND('Sanitation Data'!H10,0),"]"),NA()))</f>
        <v>#N/A</v>
      </c>
      <c r="AS6" s="98" t="e">
        <f>+IF(AND(ISTEXT('Sanitation Data'!B2),DH6="Yes"),'Sanitation Data'!H11,IF(AND(ISTEXT('Sanitation Data'!B2),DH6="No",ISNUMBER('Sanitation Data'!H11)),CONCATENATE("[",ROUND('Sanitation Data'!H11,0),"]"),NA()))</f>
        <v>#N/A</v>
      </c>
      <c r="AT6" s="98" t="e">
        <f>+IF(AND(ISTEXT('Sanitation Data'!B2),DI6="Yes"),'Sanitation Data'!H12,IF(AND(ISTEXT('Sanitation Data'!B2),DI6="No",ISNUMBER('Sanitation Data'!H12)),CONCATENATE("[",ROUND('Sanitation Data'!H12,0),"]"),NA()))</f>
        <v>#N/A</v>
      </c>
      <c r="AU6" s="98" t="e">
        <f>+IF(AND(ISTEXT('Sanitation Data'!B2),DJ6="Yes"),100-'Sanitation Data'!I4,IF(AND(ISTEXT('Sanitation Data'!B2),DJ6="No",ISNUMBER('Sanitation Data'!I4)),CONCATENATE("[",ROUND(100-'Sanitation Data'!I4,0),"]"),NA()))</f>
        <v>#N/A</v>
      </c>
      <c r="AV6" s="98" t="e">
        <f>+IF(AND(ISTEXT('Sanitation Data'!B2),DK6="Yes"),'Sanitation Data'!I6,IF(AND(ISTEXT('Sanitation Data'!B2),DK6="No",ISNUMBER('Sanitation Data'!I6)),CONCATENATE("[",ROUND('Sanitation Data'!I6,0),"]"),NA()))</f>
        <v>#N/A</v>
      </c>
      <c r="AW6" s="98" t="e">
        <f>+IF(AND(ISTEXT('Sanitation Data'!B2),DL6="Yes"),'Sanitation Data'!I10,IF(AND(ISTEXT('Sanitation Data'!B2),DL6="No",ISNUMBER('Sanitation Data'!I10)),CONCATENATE("[",ROUND('Sanitation Data'!I10,0),"]"),NA()))</f>
        <v>#N/A</v>
      </c>
      <c r="AX6" s="98" t="e">
        <f>+IF(AND(ISTEXT('Sanitation Data'!B2),DM6="Yes"),'Sanitation Data'!I11,IF(AND(ISTEXT('Sanitation Data'!B2),DM6="No",ISNUMBER('Sanitation Data'!I11)),CONCATENATE("[",ROUND('Sanitation Data'!I11,0),"]"),NA()))</f>
        <v>#N/A</v>
      </c>
      <c r="AY6" s="98" t="e">
        <f>+IF(AND(ISTEXT('Sanitation Data'!B2),DN6="Yes"),'Sanitation Data'!I12,IF(AND(ISTEXT('Sanitation Data'!B2),DN6="No",ISNUMBER('Sanitation Data'!I12)),CONCATENATE("[",ROUND('Sanitation Data'!I12,0),"]"),NA()))</f>
        <v>#N/A</v>
      </c>
      <c r="AZ6" s="99" t="e">
        <f>+IF(AND(ISTEXT('Hygiene Data'!B2),DO6="Yes"),'Hygiene Data'!D5,IF(AND(ISTEXT('Hygiene Data'!B2),DO6="No",ISNUMBER('Hygiene Data'!D5)),CONCATENATE("[",ROUND('Hygiene Data'!D5,0),"]"),NA()))</f>
        <v>#N/A</v>
      </c>
      <c r="BA6" s="99" t="e">
        <f>+IF(AND(ISTEXT('Hygiene Data'!B2),DP6="Yes"),'Hygiene Data'!D7,IF(AND(ISTEXT('Hygiene Data'!B2),DP6="No",ISNUMBER('Hygiene Data'!D7)),CONCATENATE("[",ROUND('Hygiene Data'!D7,0),"]"),NA()))</f>
        <v>#N/A</v>
      </c>
      <c r="BB6" s="99" t="e">
        <f>+IF(AND(ISTEXT('Hygiene Data'!B2),DQ6="Yes"),'Hygiene Data'!D9,IF(AND(ISTEXT('Hygiene Data'!B2),DQ6="No",ISNUMBER('Hygiene Data'!D9)),CONCATENATE("[",ROUND('Hygiene Data'!D9,0),"]"),NA()))</f>
        <v>#N/A</v>
      </c>
      <c r="BC6" s="99" t="e">
        <f>+IF(AND(ISTEXT('Hygiene Data'!B2),DR6="Yes"),'Hygiene Data'!E5,IF(AND(ISTEXT('Hygiene Data'!B2),DR6="No",ISNUMBER('Hygiene Data'!E5)),CONCATENATE("[",ROUND('Hygiene Data'!E5,0),"]"),NA()))</f>
        <v>#N/A</v>
      </c>
      <c r="BD6" s="99" t="e">
        <f>+IF(AND(ISTEXT('Hygiene Data'!B2),DS6="Yes"),'Hygiene Data'!E7,IF(AND(ISTEXT('Hygiene Data'!B2),DS6="No",ISNUMBER('Hygiene Data'!E7)),CONCATENATE("[",ROUND('Hygiene Data'!E7,0),"]"),NA()))</f>
        <v>#N/A</v>
      </c>
      <c r="BE6" s="99" t="e">
        <f>+IF(AND(ISTEXT('Hygiene Data'!B2),DT6="Yes"),'Hygiene Data'!E9,IF(AND(ISTEXT('Hygiene Data'!B2),DT6="No",ISNUMBER('Hygiene Data'!E9)),CONCATENATE("[",ROUND('Hygiene Data'!E9,0),"]"),NA()))</f>
        <v>#N/A</v>
      </c>
      <c r="BF6" s="99" t="e">
        <f>+IF(AND(ISTEXT('Hygiene Data'!B2),DU6="Yes"),'Hygiene Data'!F5,IF(AND(ISTEXT('Hygiene Data'!B2),DU6="No",ISNUMBER('Hygiene Data'!F5)),CONCATENATE("[",ROUND('Hygiene Data'!F5,0),"]"),NA()))</f>
        <v>#N/A</v>
      </c>
      <c r="BG6" s="99" t="e">
        <f>+IF(AND(ISTEXT('Hygiene Data'!B2),DV6="Yes"),'Hygiene Data'!F7,IF(AND(ISTEXT('Hygiene Data'!B2),DV6="No",ISNUMBER('Hygiene Data'!F7)),CONCATENATE("[",ROUND('Hygiene Data'!F7,0),"]"),NA()))</f>
        <v>#N/A</v>
      </c>
      <c r="BH6" s="99" t="e">
        <f>+IF(AND(ISTEXT('Hygiene Data'!B2),DW6="Yes"),'Hygiene Data'!F9,IF(AND(ISTEXT('Hygiene Data'!B2),DW6="No",ISNUMBER('Hygiene Data'!F9)),CONCATENATE("[",ROUND('Hygiene Data'!F9,0),"]"),NA()))</f>
        <v>#N/A</v>
      </c>
      <c r="BI6" s="99" t="e">
        <f>+IF(AND(ISTEXT('Hygiene Data'!B2),DX6="Yes"),'Hygiene Data'!G5,IF(AND(ISTEXT('Hygiene Data'!B2),DX6="No",ISNUMBER('Hygiene Data'!G5)),CONCATENATE("[",ROUND('Hygiene Data'!G5,0),"]"),NA()))</f>
        <v>#N/A</v>
      </c>
      <c r="BJ6" s="99" t="e">
        <f>+IF(AND(ISTEXT('Hygiene Data'!B2),DY6="Yes"),'Hygiene Data'!G7,IF(AND(ISTEXT('Hygiene Data'!B2),DY6="No",ISNUMBER('Hygiene Data'!G7)),CONCATENATE("[",ROUND('Hygiene Data'!G7,0),"]"),NA()))</f>
        <v>#N/A</v>
      </c>
      <c r="BK6" s="99" t="e">
        <f>+IF(AND(ISTEXT('Hygiene Data'!B2),DZ6="Yes"),'Hygiene Data'!G9,IF(AND(ISTEXT('Hygiene Data'!B2),DZ6="No",ISNUMBER('Hygiene Data'!G9)),CONCATENATE("[",ROUND('Hygiene Data'!G9,0),"]"),NA()))</f>
        <v>#N/A</v>
      </c>
      <c r="BL6" s="99" t="e">
        <f>+IF(AND(ISTEXT('Hygiene Data'!B2),EA6="Yes"),'Hygiene Data'!H5,IF(AND(ISTEXT('Hygiene Data'!B2),EA6="No",ISNUMBER('Hygiene Data'!H5)),CONCATENATE("[",ROUND('Hygiene Data'!H5,0),"]"),NA()))</f>
        <v>#N/A</v>
      </c>
      <c r="BM6" s="99" t="e">
        <f>+IF(AND(ISTEXT('Hygiene Data'!B2),EB6="Yes"),'Hygiene Data'!H7,IF(AND(ISTEXT('Hygiene Data'!B2),EB6="No",ISNUMBER('Hygiene Data'!H7)),CONCATENATE("[",ROUND('Hygiene Data'!H7,0),"]"),NA()))</f>
        <v>#N/A</v>
      </c>
      <c r="BN6" s="99" t="e">
        <f>+IF(AND(ISTEXT('Hygiene Data'!B2),EC6="Yes"),'Hygiene Data'!H9,IF(AND(ISTEXT('Hygiene Data'!B2),EC6="No",ISNUMBER('Hygiene Data'!H9)),CONCATENATE("[",ROUND('Hygiene Data'!H9,0),"]"),NA()))</f>
        <v>#N/A</v>
      </c>
      <c r="BO6" s="99" t="e">
        <f>+IF(AND(ISTEXT('Hygiene Data'!B2),ED6="Yes"),'Hygiene Data'!I5,IF(AND(ISTEXT('Hygiene Data'!B2),ED6="No",ISNUMBER('Hygiene Data'!I5)),CONCATENATE("[",ROUND('Hygiene Data'!I5,0),"]"),NA()))</f>
        <v>#N/A</v>
      </c>
      <c r="BP6" s="99" t="e">
        <f>+IF(AND(ISTEXT('Hygiene Data'!B2),EE6="Yes"),'Hygiene Data'!I7,IF(AND(ISTEXT('Hygiene Data'!B2),EE6="No",ISNUMBER('Hygiene Data'!I7)),CONCATENATE("[",ROUND('Hygiene Data'!I7,0),"]"),NA()))</f>
        <v>#N/A</v>
      </c>
      <c r="BQ6" s="99" t="e">
        <f>+IF(AND(ISTEXT('Hygiene Data'!B2),EF6="Yes"),'Hygiene Data'!I9,IF(AND(ISTEXT('Hygiene Data'!B2),EF6="No",ISNUMBER('Hygiene Data'!I9)),CONCATENATE("[",ROUND('Hygiene Data'!I9,0),"]"),NA()))</f>
        <v>#N/A</v>
      </c>
      <c r="BR6" s="280"/>
      <c r="BS6" s="280">
        <f>+'Water Data'!D27</f>
        <v>0</v>
      </c>
      <c r="BT6" s="280" t="str">
        <f>+'Water Data'!D28</f>
        <v>Yes</v>
      </c>
      <c r="BU6" s="280" t="str">
        <f>+'Water Data'!D29</f>
        <v>Yes</v>
      </c>
      <c r="BV6" s="280">
        <f>+'Water Data'!E27</f>
        <v>0</v>
      </c>
      <c r="BW6" s="280">
        <f>+'Water Data'!E28</f>
        <v>0</v>
      </c>
      <c r="BX6" s="280">
        <f>+'Water Data'!E29</f>
        <v>0</v>
      </c>
      <c r="BY6" s="280">
        <f>+'Water Data'!F27</f>
        <v>0</v>
      </c>
      <c r="BZ6" s="280">
        <f>+'Water Data'!F28</f>
        <v>0</v>
      </c>
      <c r="CA6" s="280">
        <f>+'Water Data'!F29</f>
        <v>0</v>
      </c>
      <c r="CB6" s="280">
        <f>+'Water Data'!G27</f>
        <v>0</v>
      </c>
      <c r="CC6" s="280">
        <f>+'Water Data'!G28</f>
        <v>0</v>
      </c>
      <c r="CD6" s="280">
        <f>+'Water Data'!G29</f>
        <v>0</v>
      </c>
      <c r="CE6" s="280">
        <f>+'Water Data'!H27</f>
        <v>0</v>
      </c>
      <c r="CF6" s="280">
        <f>+'Water Data'!H28</f>
        <v>0</v>
      </c>
      <c r="CG6" s="280">
        <f>+'Water Data'!H29</f>
        <v>0</v>
      </c>
      <c r="CH6" s="280">
        <f>+'Water Data'!I27</f>
        <v>0</v>
      </c>
      <c r="CI6" s="280">
        <f>+'Water Data'!I28</f>
        <v>0</v>
      </c>
      <c r="CJ6" s="280">
        <f>+'Water Data'!I29</f>
        <v>0</v>
      </c>
      <c r="CK6" s="280">
        <f>+'Sanitation Data'!D28</f>
        <v>0</v>
      </c>
      <c r="CL6" s="280" t="str">
        <f>+'Sanitation Data'!D29</f>
        <v>Yes</v>
      </c>
      <c r="CM6" s="280">
        <f>+'Sanitation Data'!D30</f>
        <v>0</v>
      </c>
      <c r="CN6" s="280">
        <f>+'Sanitation Data'!D31</f>
        <v>0</v>
      </c>
      <c r="CO6" s="280">
        <f>+'Sanitation Data'!D32</f>
        <v>0</v>
      </c>
      <c r="CP6" s="280">
        <f>+'Sanitation Data'!E28</f>
        <v>0</v>
      </c>
      <c r="CQ6" s="280">
        <f>+'Sanitation Data'!E29</f>
        <v>0</v>
      </c>
      <c r="CR6" s="280">
        <f>+'Sanitation Data'!E30</f>
        <v>0</v>
      </c>
      <c r="CS6" s="280">
        <f>+'Sanitation Data'!E31</f>
        <v>0</v>
      </c>
      <c r="CT6" s="280">
        <f>+'Sanitation Data'!E32</f>
        <v>0</v>
      </c>
      <c r="CU6" s="280">
        <f>+'Sanitation Data'!F28</f>
        <v>0</v>
      </c>
      <c r="CV6" s="280">
        <f>+'Sanitation Data'!F29</f>
        <v>0</v>
      </c>
      <c r="CW6" s="280">
        <f>+'Sanitation Data'!F30</f>
        <v>0</v>
      </c>
      <c r="CX6" s="280">
        <f>+'Sanitation Data'!F31</f>
        <v>0</v>
      </c>
      <c r="CY6" s="280">
        <f>+'Sanitation Data'!F32</f>
        <v>0</v>
      </c>
      <c r="CZ6" s="280">
        <f>+'Sanitation Data'!G28</f>
        <v>0</v>
      </c>
      <c r="DA6" s="280">
        <f>+'Sanitation Data'!G29</f>
        <v>0</v>
      </c>
      <c r="DB6" s="280">
        <f>+'Sanitation Data'!G30</f>
        <v>0</v>
      </c>
      <c r="DC6" s="280">
        <f>+'Sanitation Data'!G31</f>
        <v>0</v>
      </c>
      <c r="DD6" s="280">
        <f>+'Sanitation Data'!G32</f>
        <v>0</v>
      </c>
      <c r="DE6" s="280">
        <f>+'Sanitation Data'!H28</f>
        <v>0</v>
      </c>
      <c r="DF6" s="280">
        <f>+'Sanitation Data'!H29</f>
        <v>0</v>
      </c>
      <c r="DG6" s="280">
        <f>+'Sanitation Data'!H30</f>
        <v>0</v>
      </c>
      <c r="DH6" s="280">
        <f>+'Sanitation Data'!H31</f>
        <v>0</v>
      </c>
      <c r="DI6" s="280">
        <f>+'Sanitation Data'!H32</f>
        <v>0</v>
      </c>
      <c r="DJ6" s="280">
        <f>+'Sanitation Data'!I28</f>
        <v>0</v>
      </c>
      <c r="DK6" s="280">
        <f>+'Sanitation Data'!I29</f>
        <v>0</v>
      </c>
      <c r="DL6" s="280">
        <f>+'Sanitation Data'!I30</f>
        <v>0</v>
      </c>
      <c r="DM6" s="280">
        <f>+'Sanitation Data'!I31</f>
        <v>0</v>
      </c>
      <c r="DN6" s="280">
        <f>+'Sanitation Data'!I32</f>
        <v>0</v>
      </c>
      <c r="DO6" s="280">
        <f>+'Hygiene Data'!D11</f>
        <v>0</v>
      </c>
      <c r="DP6" s="280">
        <f>+'Hygiene Data'!D12</f>
        <v>0</v>
      </c>
      <c r="DQ6" s="280">
        <f>+'Hygiene Data'!D13</f>
        <v>0</v>
      </c>
      <c r="DR6" s="280">
        <f>+'Hygiene Data'!E11</f>
        <v>0</v>
      </c>
      <c r="DS6" s="280">
        <f>+'Hygiene Data'!E12</f>
        <v>0</v>
      </c>
      <c r="DT6" s="280">
        <f>+'Hygiene Data'!E13</f>
        <v>0</v>
      </c>
      <c r="DU6" s="280">
        <f>+'Hygiene Data'!F11</f>
        <v>0</v>
      </c>
      <c r="DV6" s="280">
        <f>+'Hygiene Data'!F12</f>
        <v>0</v>
      </c>
      <c r="DW6" s="280">
        <f>+'Hygiene Data'!F13</f>
        <v>0</v>
      </c>
      <c r="DX6" s="280">
        <f>+'Hygiene Data'!G11</f>
        <v>0</v>
      </c>
      <c r="DY6" s="280">
        <f>+'Hygiene Data'!G12</f>
        <v>0</v>
      </c>
      <c r="DZ6" s="280">
        <f>+'Hygiene Data'!G13</f>
        <v>0</v>
      </c>
      <c r="EA6" s="280">
        <f>+'Hygiene Data'!H11</f>
        <v>0</v>
      </c>
      <c r="EB6" s="280">
        <f>+'Hygiene Data'!H12</f>
        <v>0</v>
      </c>
      <c r="EC6" s="280">
        <f>+'Hygiene Data'!H13</f>
        <v>0</v>
      </c>
      <c r="ED6" s="280">
        <f>+'Hygiene Data'!I11</f>
        <v>0</v>
      </c>
      <c r="EE6" s="280">
        <f>+'Hygiene Data'!I12</f>
        <v>0</v>
      </c>
      <c r="EF6" s="280">
        <f>+'Hygiene Data'!I13</f>
        <v>0</v>
      </c>
    </row>
    <row xmlns:x14ac="http://schemas.microsoft.com/office/spreadsheetml/2009/9/ac" r="7" x14ac:dyDescent="0.2">
      <c r="A7" s="38" t="str">
        <f ca="true">+IF(OFFSET('Water Data'!$B$2,0,10*ROW('Water Data'!E1))="","",OFFSET('Water Data'!$B$2,0,10*ROW('Water Data'!E1)))</f>
        <v>OMN_2010_MOH</v>
      </c>
      <c r="B7" s="38" t="str">
        <f ca="true">+IF(OFFSET('Water Data'!$C$2,0,10*ROW('Water Data'!F1))="","",OFFSET('Water Data'!$C$2,0,10*ROW('Water Data'!F1)))</f>
        <v>Census</v>
      </c>
      <c r="C7" s="336">
        <f t="shared" ref="C7:C70" ca="true" si="0">+IF(ISNUMBER(VALUE(MID(A7,5,4))), VALUE(MID(A7, 5,4)),"")</f>
        <v>2010</v>
      </c>
      <c r="D7" s="97"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97">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99.22</v>
      </c>
      <c r="F7" s="97">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91.07</v>
      </c>
      <c r="G7" s="97"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7"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7"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7"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7"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7"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7"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7"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7"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7"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7"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97"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7"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7"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97"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98"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98">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97.99</v>
      </c>
      <c r="X7" s="98"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8"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8"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98"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8"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8"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8"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8"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8"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8"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8"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8"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8"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8"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8"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8"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8"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8"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8"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98"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8"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8"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8"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8"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8"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8"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8"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8"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9"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9"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9"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9"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9"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9"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9"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9"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9"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9"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9"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9"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9"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9"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9"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9"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9"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9"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80"/>
      <c r="BS7" s="280" t="str">
        <f ca="true">+IF(OFFSET('Water Data'!$D$27,0,10*ROW('Water Data'!D1))="","",OFFSET('Water Data'!$D$27,0,10*ROW('Water Data'!D1)))</f>
        <v/>
      </c>
      <c r="BT7" s="280" t="str">
        <f ca="true">+IF(OFFSET('Water Data'!$D$28,0,10*ROW('Water Data'!D1))="","",OFFSET('Water Data'!$D$28,0,10*ROW('Water Data'!D1)))</f>
        <v>Yes</v>
      </c>
      <c r="BU7" s="280" t="str">
        <f ca="true">+IF(OFFSET('Water Data'!$D$29,0,10*ROW('Water Data'!D1))="","",OFFSET('Water Data'!$D$29,0,10*ROW('Water Data'!D1)))</f>
        <v>Yes</v>
      </c>
      <c r="BV7" s="280" t="str">
        <f ca="true">+IF(OFFSET('Water Data'!$E$27,0,10*ROW('Water Data'!E1))="","",OFFSET('Water Data'!$E$27,0,10*ROW('Water Data'!E1)))</f>
        <v/>
      </c>
      <c r="BW7" s="280" t="str">
        <f ca="true">+IF(OFFSET('Water Data'!$E$28,0,10*ROW('Water Data'!E1))="","",OFFSET('Water Data'!$E$28,0,10*ROW('Water Data'!E1)))</f>
        <v/>
      </c>
      <c r="BX7" s="280" t="str">
        <f ca="true">+IF(OFFSET('Water Data'!$E$29,0,10*ROW('Water Data'!E1))="","",OFFSET('Water Data'!$E$29,0,10*ROW('Water Data'!E1)))</f>
        <v/>
      </c>
      <c r="BY7" s="280" t="str">
        <f ca="true">+IF(OFFSET('Water Data'!$F$27,0,10*ROW('Water Data'!F1))="","",OFFSET('Water Data'!$F$27,0,10*ROW('Water Data'!F1)))</f>
        <v/>
      </c>
      <c r="BZ7" s="280" t="str">
        <f ca="true">+IF(OFFSET('Water Data'!$F$28,0,10*ROW('Water Data'!F1))="","",OFFSET('Water Data'!$F$28,0,10*ROW('Water Data'!F1)))</f>
        <v/>
      </c>
      <c r="CA7" s="280" t="str">
        <f ca="true">+IF(OFFSET('Water Data'!$F$29,0,10*ROW('Water Data'!F1))="","",OFFSET('Water Data'!$F$29,0,10*ROW('Water Data'!F1)))</f>
        <v/>
      </c>
      <c r="CB7" s="280" t="str">
        <f ca="true">+IF(OFFSET('Water Data'!$G$27,0,10*ROW('Water Data'!G1))="","",OFFSET('Water Data'!$G$27,0,10*ROW('Water Data'!G1)))</f>
        <v/>
      </c>
      <c r="CC7" s="280" t="str">
        <f ca="true">+IF(OFFSET('Water Data'!$G$28,0,10*ROW('Water Data'!G1))="","",OFFSET('Water Data'!$G$28,0,10*ROW('Water Data'!G1)))</f>
        <v/>
      </c>
      <c r="CD7" s="280" t="str">
        <f ca="true">+IF(OFFSET('Water Data'!$G$29,0,10*ROW('Water Data'!G1))="","",OFFSET('Water Data'!$G$29,0,10*ROW('Water Data'!G1)))</f>
        <v/>
      </c>
      <c r="CE7" s="280" t="str">
        <f ca="true">+IF(OFFSET('Water Data'!$H$27,0,10*ROW('Water Data'!H1))="","",OFFSET('Water Data'!$H$27,0,10*ROW('Water Data'!H1)))</f>
        <v/>
      </c>
      <c r="CF7" s="280" t="str">
        <f ca="true">+IF(OFFSET('Water Data'!$H$28,0,10*ROW('Water Data'!H1))="","",OFFSET('Water Data'!$H$28,0,10*ROW('Water Data'!H1)))</f>
        <v/>
      </c>
      <c r="CG7" s="280" t="str">
        <f ca="true">+IF(OFFSET('Water Data'!$H$29,0,10*ROW('Water Data'!H1))="","",OFFSET('Water Data'!$H$29,0,10*ROW('Water Data'!H1)))</f>
        <v/>
      </c>
      <c r="CH7" s="280" t="str">
        <f ca="true">+IF(OFFSET('Water Data'!$I$27,0,10*ROW('Water Data'!I1))="","",OFFSET('Water Data'!$I$27,0,10*ROW('Water Data'!I1)))</f>
        <v/>
      </c>
      <c r="CI7" s="280" t="str">
        <f ca="true">+IF(OFFSET('Water Data'!$I$28,0,10*ROW('Water Data'!I1))="","",OFFSET('Water Data'!$I$28,0,10*ROW('Water Data'!I1)))</f>
        <v/>
      </c>
      <c r="CJ7" s="280" t="str">
        <f ca="true">+IF(OFFSET('Water Data'!$I$29,0,10*ROW('Water Data'!I1))="","",OFFSET('Water Data'!$I$29,0,10*ROW('Water Data'!I1)))</f>
        <v/>
      </c>
      <c r="CK7" s="280" t="str">
        <f ca="true">+IF(OFFSET('Sanitation Data'!$D$28,0,10*ROW('Sanitation Data'!D1))="","",OFFSET('Sanitation Data'!$D$28,0,10*ROW('Sanitation Data'!D1)))</f>
        <v/>
      </c>
      <c r="CL7" s="280" t="str">
        <f ca="true">+IF(OFFSET('Sanitation Data'!$D$29,0,10*ROW('Sanitation Data'!D1))="","",OFFSET('Sanitation Data'!$D$29,0,10*ROW('Sanitation Data'!D1)))</f>
        <v>Yes</v>
      </c>
      <c r="CM7" s="280" t="str">
        <f ca="true">+IF(OFFSET('Sanitation Data'!$D$30,0,10*ROW('Sanitation Data'!D1))="","",OFFSET('Sanitation Data'!$D$30,0,10*ROW('Sanitation Data'!D1)))</f>
        <v/>
      </c>
      <c r="CN7" s="280" t="str">
        <f ca="true">+IF(OFFSET('Sanitation Data'!$D$31,0,10*ROW('Sanitation Data'!D1))="","",OFFSET('Sanitation Data'!$D$31,0,10*ROW('Sanitation Data'!D1)))</f>
        <v/>
      </c>
      <c r="CO7" s="280" t="str">
        <f ca="true">+IF(OFFSET('Sanitation Data'!$D$32,0,10*ROW('Sanitation Data'!D1))="","",OFFSET('Sanitation Data'!$D$32,0,10*ROW('Sanitation Data'!D1)))</f>
        <v/>
      </c>
      <c r="CP7" s="280" t="str">
        <f ca="true">+IF(OFFSET('Sanitation Data'!$E$28,0,10*ROW('Sanitation Data'!E1))="","",OFFSET('Sanitation Data'!$E$28,0,10*ROW('Sanitation Data'!E1)))</f>
        <v/>
      </c>
      <c r="CQ7" s="280" t="str">
        <f ca="true">+IF(OFFSET('Sanitation Data'!$E$29,0,10*ROW('Sanitation Data'!E1))="","",OFFSET('Sanitation Data'!$E$29,0,10*ROW('Sanitation Data'!E1)))</f>
        <v/>
      </c>
      <c r="CR7" s="280" t="str">
        <f ca="true">+IF(OFFSET('Sanitation Data'!$E$30,0,10*ROW('Sanitation Data'!E1))="","",OFFSET('Sanitation Data'!$E$30,0,10*ROW('Sanitation Data'!E1)))</f>
        <v/>
      </c>
      <c r="CS7" s="280" t="str">
        <f ca="true">+IF(OFFSET('Sanitation Data'!$E$31,0,10*ROW('Sanitation Data'!E1))="","",OFFSET('Sanitation Data'!$E$31,0,10*ROW('Sanitation Data'!E1)))</f>
        <v/>
      </c>
      <c r="CT7" s="280" t="str">
        <f ca="true">+IF(OFFSET('Sanitation Data'!$E$32,0,10*ROW('Sanitation Data'!E1))="","",OFFSET('Sanitation Data'!$E$32,0,10*ROW('Sanitation Data'!E1)))</f>
        <v/>
      </c>
      <c r="CU7" s="280" t="str">
        <f ca="true">+IF(OFFSET('Sanitation Data'!$F$28,0,10*ROW('Sanitation Data'!F1))="","",OFFSET('Sanitation Data'!$F$28,0,10*ROW('Sanitation Data'!F1)))</f>
        <v/>
      </c>
      <c r="CV7" s="280" t="str">
        <f ca="true">+IF(OFFSET('Sanitation Data'!$F$29,0,10*ROW('Sanitation Data'!F1))="","",OFFSET('Sanitation Data'!$F$29,0,10*ROW('Sanitation Data'!F1)))</f>
        <v/>
      </c>
      <c r="CW7" s="280" t="str">
        <f ca="true">+IF(OFFSET('Sanitation Data'!$F$30,0,10*ROW('Sanitation Data'!F1))="","",OFFSET('Sanitation Data'!$F$30,0,10*ROW('Sanitation Data'!F1)))</f>
        <v/>
      </c>
      <c r="CX7" s="280" t="str">
        <f ca="true">+IF(OFFSET('Sanitation Data'!$F$31,0,10*ROW('Sanitation Data'!F1))="","",OFFSET('Sanitation Data'!$F$31,0,10*ROW('Sanitation Data'!F1)))</f>
        <v/>
      </c>
      <c r="CY7" s="280" t="str">
        <f ca="true">+IF(OFFSET('Sanitation Data'!$F$32,0,10*ROW('Sanitation Data'!F1))="","",OFFSET('Sanitation Data'!$F$32,0,10*ROW('Sanitation Data'!F1)))</f>
        <v/>
      </c>
      <c r="CZ7" s="280" t="str">
        <f ca="true">+IF(OFFSET('Sanitation Data'!$G$28,0,10*ROW('Sanitation Data'!G1))="","",OFFSET('Sanitation Data'!$G$28,0,10*ROW('Sanitation Data'!G1)))</f>
        <v/>
      </c>
      <c r="DA7" s="280" t="str">
        <f ca="true">+IF(OFFSET('Sanitation Data'!$G$29,0,10*ROW('Sanitation Data'!G1))="","",OFFSET('Sanitation Data'!$G$29,0,10*ROW('Sanitation Data'!G1)))</f>
        <v/>
      </c>
      <c r="DB7" s="280" t="str">
        <f ca="true">+IF(OFFSET('Sanitation Data'!$G$30,0,10*ROW('Sanitation Data'!G1))="","",OFFSET('Sanitation Data'!$G$30,0,10*ROW('Sanitation Data'!G1)))</f>
        <v/>
      </c>
      <c r="DC7" s="280" t="str">
        <f ca="true">+IF(OFFSET('Sanitation Data'!$G$31,0,10*ROW('Sanitation Data'!G1))="","",OFFSET('Sanitation Data'!$G$31,0,10*ROW('Sanitation Data'!G1)))</f>
        <v/>
      </c>
      <c r="DD7" s="280" t="str">
        <f ca="true">+IF(OFFSET('Sanitation Data'!$G$32,0,10*ROW('Sanitation Data'!G1))="","",OFFSET('Sanitation Data'!$G$32,0,10*ROW('Sanitation Data'!G1)))</f>
        <v/>
      </c>
      <c r="DE7" s="280" t="str">
        <f ca="true">+IF(OFFSET('Sanitation Data'!$H$28,0,10*ROW('Sanitation Data'!H1))="","",OFFSET('Sanitation Data'!$H$28,0,10*ROW('Sanitation Data'!H1)))</f>
        <v/>
      </c>
      <c r="DF7" s="280" t="str">
        <f ca="true">+IF(OFFSET('Sanitation Data'!$H$29,0,10*ROW('Sanitation Data'!H1))="","",OFFSET('Sanitation Data'!$H$29,0,10*ROW('Sanitation Data'!H1)))</f>
        <v/>
      </c>
      <c r="DG7" s="280" t="str">
        <f ca="true">+IF(OFFSET('Sanitation Data'!$H$30,0,10*ROW('Sanitation Data'!H1))="","",OFFSET('Sanitation Data'!$H$30,0,10*ROW('Sanitation Data'!H1)))</f>
        <v/>
      </c>
      <c r="DH7" s="280" t="str">
        <f ca="true">+IF(OFFSET('Sanitation Data'!$H$31,0,10*ROW('Sanitation Data'!H1))="","",OFFSET('Sanitation Data'!$H$31,0,10*ROW('Sanitation Data'!H1)))</f>
        <v/>
      </c>
      <c r="DI7" s="280" t="str">
        <f ca="true">+IF(OFFSET('Sanitation Data'!$H$32,0,10*ROW('Sanitation Data'!H1))="","",OFFSET('Sanitation Data'!$H$32,0,10*ROW('Sanitation Data'!H1)))</f>
        <v/>
      </c>
      <c r="DJ7" s="280" t="str">
        <f ca="true">+IF(OFFSET('Sanitation Data'!$I$28,0,10*ROW('Sanitation Data'!I1))="","",OFFSET('Sanitation Data'!$I$28,0,10*ROW('Sanitation Data'!I1)))</f>
        <v/>
      </c>
      <c r="DK7" s="280" t="str">
        <f ca="true">+IF(OFFSET('Sanitation Data'!$I$29,0,10*ROW('Sanitation Data'!I1))="","",OFFSET('Sanitation Data'!$I$29,0,10*ROW('Sanitation Data'!I1)))</f>
        <v/>
      </c>
      <c r="DL7" s="280" t="str">
        <f ca="true">+IF(OFFSET('Sanitation Data'!$I$30,0,10*ROW('Sanitation Data'!I1))="","",OFFSET('Sanitation Data'!$I$30,0,10*ROW('Sanitation Data'!I1)))</f>
        <v/>
      </c>
      <c r="DM7" s="280" t="str">
        <f ca="true">+IF(OFFSET('Sanitation Data'!$I$31,0,10*ROW('Sanitation Data'!I1))="","",OFFSET('Sanitation Data'!$I$31,0,10*ROW('Sanitation Data'!I1)))</f>
        <v/>
      </c>
      <c r="DN7" s="280" t="str">
        <f ca="true">+IF(OFFSET('Sanitation Data'!$I$32,0,10*ROW('Sanitation Data'!I1))="","",OFFSET('Sanitation Data'!$I$32,0,10*ROW('Sanitation Data'!I1)))</f>
        <v/>
      </c>
      <c r="DO7" s="280" t="str">
        <f ca="true">+IF(OFFSET('Hygiene Data'!$D$11,0,10*ROW('Hygiene Data'!D1))="","",OFFSET('Hygiene Data'!$D$11,0,10*ROW('Hygiene Data'!D1)))</f>
        <v/>
      </c>
      <c r="DP7" s="280" t="str">
        <f ca="true">+IF(OFFSET('Hygiene Data'!$D$12,0,10*ROW('Hygiene Data'!D1))="","",OFFSET('Hygiene Data'!$D$12,0,10*ROW('Hygiene Data'!D1)))</f>
        <v/>
      </c>
      <c r="DQ7" s="280" t="str">
        <f ca="true">+IF(OFFSET('Hygiene Data'!$D$13,0,10*ROW('Hygiene Data'!D1))="","",OFFSET('Hygiene Data'!$D$13,0,10*ROW('Hygiene Data'!D1)))</f>
        <v/>
      </c>
      <c r="DR7" s="280" t="str">
        <f ca="true">+IF(OFFSET('Hygiene Data'!$E$11,0,10*ROW('Hygiene Data'!E1))="","",OFFSET('Hygiene Data'!$E$11,0,10*ROW('Hygiene Data'!E1)))</f>
        <v/>
      </c>
      <c r="DS7" s="280" t="str">
        <f ca="true">+IF(OFFSET('Hygiene Data'!$E$12,0,10*ROW('Hygiene Data'!E1))="","",OFFSET('Hygiene Data'!$E$12,0,10*ROW('Hygiene Data'!E1)))</f>
        <v/>
      </c>
      <c r="DT7" s="280" t="str">
        <f ca="true">+IF(OFFSET('Hygiene Data'!$E$13,0,10*ROW('Hygiene Data'!E1))="","",OFFSET('Hygiene Data'!$E$13,0,10*ROW('Hygiene Data'!E1)))</f>
        <v/>
      </c>
      <c r="DU7" s="280" t="str">
        <f ca="true">+IF(OFFSET('Hygiene Data'!$F$11,0,10*ROW('Hygiene Data'!F1))="","",OFFSET('Hygiene Data'!$F$11,0,10*ROW('Hygiene Data'!F1)))</f>
        <v/>
      </c>
      <c r="DV7" s="280" t="str">
        <f ca="true">+IF(OFFSET('Hygiene Data'!$F$12,0,10*ROW('Hygiene Data'!F1))="","",OFFSET('Hygiene Data'!$F$12,0,10*ROW('Hygiene Data'!F1)))</f>
        <v/>
      </c>
      <c r="DW7" s="280" t="str">
        <f ca="true">+IF(OFFSET('Hygiene Data'!$F$13,0,10*ROW('Hygiene Data'!F1))="","",OFFSET('Hygiene Data'!$F$13,0,10*ROW('Hygiene Data'!F1)))</f>
        <v/>
      </c>
      <c r="DX7" s="280" t="str">
        <f ca="true">+IF(OFFSET('Hygiene Data'!$G$11,0,10*ROW('Hygiene Data'!G1))="","",OFFSET('Hygiene Data'!$G$11,0,10*ROW('Hygiene Data'!G1)))</f>
        <v/>
      </c>
      <c r="DY7" s="280" t="str">
        <f ca="true">+IF(OFFSET('Hygiene Data'!$G$12,0,10*ROW('Hygiene Data'!G1))="","",OFFSET('Hygiene Data'!$G$12,0,10*ROW('Hygiene Data'!G1)))</f>
        <v/>
      </c>
      <c r="DZ7" s="280" t="str">
        <f ca="true">+IF(OFFSET('Hygiene Data'!$G$13,0,10*ROW('Hygiene Data'!G1))="","",OFFSET('Hygiene Data'!$G$13,0,10*ROW('Hygiene Data'!G1)))</f>
        <v/>
      </c>
      <c r="EA7" s="280" t="str">
        <f ca="true">+IF(OFFSET('Hygiene Data'!$H$11,0,10*ROW('Hygiene Data'!H1))="","",OFFSET('Hygiene Data'!$H$11,0,10*ROW('Hygiene Data'!H1)))</f>
        <v/>
      </c>
      <c r="EB7" s="280" t="str">
        <f ca="true">+IF(OFFSET('Hygiene Data'!$H$12,0,10*ROW('Hygiene Data'!H1))="","",OFFSET('Hygiene Data'!$H$12,0,10*ROW('Hygiene Data'!H1)))</f>
        <v/>
      </c>
      <c r="EC7" s="280" t="str">
        <f ca="true">+IF(OFFSET('Hygiene Data'!$H$13,0,10*ROW('Hygiene Data'!H1))="","",OFFSET('Hygiene Data'!$H$13,0,10*ROW('Hygiene Data'!H1)))</f>
        <v/>
      </c>
      <c r="ED7" s="280" t="str">
        <f ca="true">+IF(OFFSET('Hygiene Data'!$I$11,0,10*ROW('Hygiene Data'!I1))="","",OFFSET('Hygiene Data'!$I$11,0,10*ROW('Hygiene Data'!I1)))</f>
        <v/>
      </c>
      <c r="EE7" s="280" t="str">
        <f ca="true">+IF(OFFSET('Hygiene Data'!$I$12,0,10*ROW('Hygiene Data'!I1))="","",OFFSET('Hygiene Data'!$I$12,0,10*ROW('Hygiene Data'!I1)))</f>
        <v/>
      </c>
      <c r="EF7" s="280" t="str">
        <f ca="true">+IF(OFFSET('Hygiene Data'!$I$13,0,10*ROW('Hygiene Data'!I1))="","",OFFSET('Hygiene Data'!$I$13,0,10*ROW('Hygiene Data'!I1)))</f>
        <v/>
      </c>
    </row>
    <row xmlns:x14ac="http://schemas.microsoft.com/office/spreadsheetml/2009/9/ac" r="8" x14ac:dyDescent="0.2">
      <c r="A8" s="38" t="str">
        <f ca="true">+IF(OFFSET('Water Data'!$B$2,0,10*ROW('Water Data'!E2))="","",OFFSET('Water Data'!$B$2,0,10*ROW('Water Data'!E2)))</f>
        <v>OMN_2011_MOH</v>
      </c>
      <c r="B8" s="38" t="str">
        <f ca="true">+IF(OFFSET('Water Data'!$C$2,0,10*ROW('Water Data'!F2))="","",OFFSET('Water Data'!$C$2,0,10*ROW('Water Data'!F2)))</f>
        <v>Census</v>
      </c>
      <c r="C8" s="336">
        <f t="shared" ca="true" si="0"/>
        <v>2011</v>
      </c>
      <c r="D8" s="97"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7">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98.89</v>
      </c>
      <c r="F8" s="97">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96.55</v>
      </c>
      <c r="G8" s="97"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7"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7"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7"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7"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7"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7"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7"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7"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7"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7"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7"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7"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7"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7"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8"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8">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98.66</v>
      </c>
      <c r="X8" s="98"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8"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8"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8"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8"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8"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8"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8"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8"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8"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8"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8"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8"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8"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8"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8"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8"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8"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8"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8"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8"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8"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8"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8"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8"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8"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8"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8"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9"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9"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9"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9"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9"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9"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9"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9"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9"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9"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9"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9"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9"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9"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9"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9"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9"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9"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80"/>
      <c r="BS8" s="280" t="str">
        <f ca="true">+IF(OFFSET('Water Data'!$D$27,0,10*ROW('Water Data'!D2))="","",OFFSET('Water Data'!$D$27,0,10*ROW('Water Data'!D2)))</f>
        <v/>
      </c>
      <c r="BT8" s="280" t="str">
        <f ca="true">+IF(OFFSET('Water Data'!$D$28,0,10*ROW('Water Data'!D2))="","",OFFSET('Water Data'!$D$28,0,10*ROW('Water Data'!D2)))</f>
        <v>Yes</v>
      </c>
      <c r="BU8" s="280" t="str">
        <f ca="true">+IF(OFFSET('Water Data'!$D$29,0,10*ROW('Water Data'!D2))="","",OFFSET('Water Data'!$D$29,0,10*ROW('Water Data'!D2)))</f>
        <v>Yes</v>
      </c>
      <c r="BV8" s="280" t="str">
        <f ca="true">+IF(OFFSET('Water Data'!$E$27,0,10*ROW('Water Data'!E2))="","",OFFSET('Water Data'!$E$27,0,10*ROW('Water Data'!E2)))</f>
        <v/>
      </c>
      <c r="BW8" s="280" t="str">
        <f ca="true">+IF(OFFSET('Water Data'!$E$28,0,10*ROW('Water Data'!E2))="","",OFFSET('Water Data'!$E$28,0,10*ROW('Water Data'!E2)))</f>
        <v/>
      </c>
      <c r="BX8" s="280" t="str">
        <f ca="true">+IF(OFFSET('Water Data'!$E$29,0,10*ROW('Water Data'!E2))="","",OFFSET('Water Data'!$E$29,0,10*ROW('Water Data'!E2)))</f>
        <v/>
      </c>
      <c r="BY8" s="280" t="str">
        <f ca="true">+IF(OFFSET('Water Data'!$F$27,0,10*ROW('Water Data'!F2))="","",OFFSET('Water Data'!$F$27,0,10*ROW('Water Data'!F2)))</f>
        <v/>
      </c>
      <c r="BZ8" s="280" t="str">
        <f ca="true">+IF(OFFSET('Water Data'!$F$28,0,10*ROW('Water Data'!F2))="","",OFFSET('Water Data'!$F$28,0,10*ROW('Water Data'!F2)))</f>
        <v/>
      </c>
      <c r="CA8" s="280" t="str">
        <f ca="true">+IF(OFFSET('Water Data'!$F$29,0,10*ROW('Water Data'!F2))="","",OFFSET('Water Data'!$F$29,0,10*ROW('Water Data'!F2)))</f>
        <v/>
      </c>
      <c r="CB8" s="280" t="str">
        <f ca="true">+IF(OFFSET('Water Data'!$G$27,0,10*ROW('Water Data'!G2))="","",OFFSET('Water Data'!$G$27,0,10*ROW('Water Data'!G2)))</f>
        <v/>
      </c>
      <c r="CC8" s="280" t="str">
        <f ca="true">+IF(OFFSET('Water Data'!$G$28,0,10*ROW('Water Data'!G2))="","",OFFSET('Water Data'!$G$28,0,10*ROW('Water Data'!G2)))</f>
        <v/>
      </c>
      <c r="CD8" s="280" t="str">
        <f ca="true">+IF(OFFSET('Water Data'!$G$29,0,10*ROW('Water Data'!G2))="","",OFFSET('Water Data'!$G$29,0,10*ROW('Water Data'!G2)))</f>
        <v/>
      </c>
      <c r="CE8" s="280" t="str">
        <f ca="true">+IF(OFFSET('Water Data'!$H$27,0,10*ROW('Water Data'!H2))="","",OFFSET('Water Data'!$H$27,0,10*ROW('Water Data'!H2)))</f>
        <v/>
      </c>
      <c r="CF8" s="280" t="str">
        <f ca="true">+IF(OFFSET('Water Data'!$H$28,0,10*ROW('Water Data'!H2))="","",OFFSET('Water Data'!$H$28,0,10*ROW('Water Data'!H2)))</f>
        <v/>
      </c>
      <c r="CG8" s="280" t="str">
        <f ca="true">+IF(OFFSET('Water Data'!$H$29,0,10*ROW('Water Data'!H2))="","",OFFSET('Water Data'!$H$29,0,10*ROW('Water Data'!H2)))</f>
        <v/>
      </c>
      <c r="CH8" s="280" t="str">
        <f ca="true">+IF(OFFSET('Water Data'!$I$27,0,10*ROW('Water Data'!I2))="","",OFFSET('Water Data'!$I$27,0,10*ROW('Water Data'!I2)))</f>
        <v/>
      </c>
      <c r="CI8" s="280" t="str">
        <f ca="true">+IF(OFFSET('Water Data'!$I$28,0,10*ROW('Water Data'!I2))="","",OFFSET('Water Data'!$I$28,0,10*ROW('Water Data'!I2)))</f>
        <v/>
      </c>
      <c r="CJ8" s="280" t="str">
        <f ca="true">+IF(OFFSET('Water Data'!$I$29,0,10*ROW('Water Data'!I2))="","",OFFSET('Water Data'!$I$29,0,10*ROW('Water Data'!I2)))</f>
        <v/>
      </c>
      <c r="CK8" s="280" t="str">
        <f ca="true">+IF(OFFSET('Sanitation Data'!$D$28,0,10*ROW('Sanitation Data'!D2))="","",OFFSET('Sanitation Data'!$D$28,0,10*ROW('Sanitation Data'!D2)))</f>
        <v/>
      </c>
      <c r="CL8" s="280" t="str">
        <f ca="true">+IF(OFFSET('Sanitation Data'!$D$29,0,10*ROW('Sanitation Data'!D2))="","",OFFSET('Sanitation Data'!$D$29,0,10*ROW('Sanitation Data'!D2)))</f>
        <v>Yes</v>
      </c>
      <c r="CM8" s="280" t="str">
        <f ca="true">+IF(OFFSET('Sanitation Data'!$D$30,0,10*ROW('Sanitation Data'!D2))="","",OFFSET('Sanitation Data'!$D$30,0,10*ROW('Sanitation Data'!D2)))</f>
        <v/>
      </c>
      <c r="CN8" s="280" t="str">
        <f ca="true">+IF(OFFSET('Sanitation Data'!$D$31,0,10*ROW('Sanitation Data'!D2))="","",OFFSET('Sanitation Data'!$D$31,0,10*ROW('Sanitation Data'!D2)))</f>
        <v/>
      </c>
      <c r="CO8" s="280" t="str">
        <f ca="true">+IF(OFFSET('Sanitation Data'!$D$32,0,10*ROW('Sanitation Data'!D2))="","",OFFSET('Sanitation Data'!$D$32,0,10*ROW('Sanitation Data'!D2)))</f>
        <v/>
      </c>
      <c r="CP8" s="280" t="str">
        <f ca="true">+IF(OFFSET('Sanitation Data'!$E$28,0,10*ROW('Sanitation Data'!E2))="","",OFFSET('Sanitation Data'!$E$28,0,10*ROW('Sanitation Data'!E2)))</f>
        <v/>
      </c>
      <c r="CQ8" s="280" t="str">
        <f ca="true">+IF(OFFSET('Sanitation Data'!$E$29,0,10*ROW('Sanitation Data'!E2))="","",OFFSET('Sanitation Data'!$E$29,0,10*ROW('Sanitation Data'!E2)))</f>
        <v/>
      </c>
      <c r="CR8" s="280" t="str">
        <f ca="true">+IF(OFFSET('Sanitation Data'!$E$30,0,10*ROW('Sanitation Data'!E2))="","",OFFSET('Sanitation Data'!$E$30,0,10*ROW('Sanitation Data'!E2)))</f>
        <v/>
      </c>
      <c r="CS8" s="280" t="str">
        <f ca="true">+IF(OFFSET('Sanitation Data'!$E$31,0,10*ROW('Sanitation Data'!E2))="","",OFFSET('Sanitation Data'!$E$31,0,10*ROW('Sanitation Data'!E2)))</f>
        <v/>
      </c>
      <c r="CT8" s="280" t="str">
        <f ca="true">+IF(OFFSET('Sanitation Data'!$E$32,0,10*ROW('Sanitation Data'!E2))="","",OFFSET('Sanitation Data'!$E$32,0,10*ROW('Sanitation Data'!E2)))</f>
        <v/>
      </c>
      <c r="CU8" s="280" t="str">
        <f ca="true">+IF(OFFSET('Sanitation Data'!$F$28,0,10*ROW('Sanitation Data'!F2))="","",OFFSET('Sanitation Data'!$F$28,0,10*ROW('Sanitation Data'!F2)))</f>
        <v/>
      </c>
      <c r="CV8" s="280" t="str">
        <f ca="true">+IF(OFFSET('Sanitation Data'!$F$29,0,10*ROW('Sanitation Data'!F2))="","",OFFSET('Sanitation Data'!$F$29,0,10*ROW('Sanitation Data'!F2)))</f>
        <v/>
      </c>
      <c r="CW8" s="280" t="str">
        <f ca="true">+IF(OFFSET('Sanitation Data'!$F$30,0,10*ROW('Sanitation Data'!F2))="","",OFFSET('Sanitation Data'!$F$30,0,10*ROW('Sanitation Data'!F2)))</f>
        <v/>
      </c>
      <c r="CX8" s="280" t="str">
        <f ca="true">+IF(OFFSET('Sanitation Data'!$F$31,0,10*ROW('Sanitation Data'!F2))="","",OFFSET('Sanitation Data'!$F$31,0,10*ROW('Sanitation Data'!F2)))</f>
        <v/>
      </c>
      <c r="CY8" s="280" t="str">
        <f ca="true">+IF(OFFSET('Sanitation Data'!$F$32,0,10*ROW('Sanitation Data'!F2))="","",OFFSET('Sanitation Data'!$F$32,0,10*ROW('Sanitation Data'!F2)))</f>
        <v/>
      </c>
      <c r="CZ8" s="280" t="str">
        <f ca="true">+IF(OFFSET('Sanitation Data'!$G$28,0,10*ROW('Sanitation Data'!G2))="","",OFFSET('Sanitation Data'!$G$28,0,10*ROW('Sanitation Data'!G2)))</f>
        <v/>
      </c>
      <c r="DA8" s="280" t="str">
        <f ca="true">+IF(OFFSET('Sanitation Data'!$G$29,0,10*ROW('Sanitation Data'!G2))="","",OFFSET('Sanitation Data'!$G$29,0,10*ROW('Sanitation Data'!G2)))</f>
        <v/>
      </c>
      <c r="DB8" s="280" t="str">
        <f ca="true">+IF(OFFSET('Sanitation Data'!$G$30,0,10*ROW('Sanitation Data'!G2))="","",OFFSET('Sanitation Data'!$G$30,0,10*ROW('Sanitation Data'!G2)))</f>
        <v/>
      </c>
      <c r="DC8" s="280" t="str">
        <f ca="true">+IF(OFFSET('Sanitation Data'!$G$31,0,10*ROW('Sanitation Data'!G2))="","",OFFSET('Sanitation Data'!$G$31,0,10*ROW('Sanitation Data'!G2)))</f>
        <v/>
      </c>
      <c r="DD8" s="280" t="str">
        <f ca="true">+IF(OFFSET('Sanitation Data'!$G$32,0,10*ROW('Sanitation Data'!G2))="","",OFFSET('Sanitation Data'!$G$32,0,10*ROW('Sanitation Data'!G2)))</f>
        <v/>
      </c>
      <c r="DE8" s="280" t="str">
        <f ca="true">+IF(OFFSET('Sanitation Data'!$H$28,0,10*ROW('Sanitation Data'!H2))="","",OFFSET('Sanitation Data'!$H$28,0,10*ROW('Sanitation Data'!H2)))</f>
        <v/>
      </c>
      <c r="DF8" s="280" t="str">
        <f ca="true">+IF(OFFSET('Sanitation Data'!$H$29,0,10*ROW('Sanitation Data'!H2))="","",OFFSET('Sanitation Data'!$H$29,0,10*ROW('Sanitation Data'!H2)))</f>
        <v/>
      </c>
      <c r="DG8" s="280" t="str">
        <f ca="true">+IF(OFFSET('Sanitation Data'!$H$30,0,10*ROW('Sanitation Data'!H2))="","",OFFSET('Sanitation Data'!$H$30,0,10*ROW('Sanitation Data'!H2)))</f>
        <v/>
      </c>
      <c r="DH8" s="280" t="str">
        <f ca="true">+IF(OFFSET('Sanitation Data'!$H$31,0,10*ROW('Sanitation Data'!H2))="","",OFFSET('Sanitation Data'!$H$31,0,10*ROW('Sanitation Data'!H2)))</f>
        <v/>
      </c>
      <c r="DI8" s="280" t="str">
        <f ca="true">+IF(OFFSET('Sanitation Data'!$H$32,0,10*ROW('Sanitation Data'!H2))="","",OFFSET('Sanitation Data'!$H$32,0,10*ROW('Sanitation Data'!H2)))</f>
        <v/>
      </c>
      <c r="DJ8" s="280" t="str">
        <f ca="true">+IF(OFFSET('Sanitation Data'!$I$28,0,10*ROW('Sanitation Data'!I2))="","",OFFSET('Sanitation Data'!$I$28,0,10*ROW('Sanitation Data'!I2)))</f>
        <v/>
      </c>
      <c r="DK8" s="280" t="str">
        <f ca="true">+IF(OFFSET('Sanitation Data'!$I$29,0,10*ROW('Sanitation Data'!I2))="","",OFFSET('Sanitation Data'!$I$29,0,10*ROW('Sanitation Data'!I2)))</f>
        <v/>
      </c>
      <c r="DL8" s="280" t="str">
        <f ca="true">+IF(OFFSET('Sanitation Data'!$I$30,0,10*ROW('Sanitation Data'!I2))="","",OFFSET('Sanitation Data'!$I$30,0,10*ROW('Sanitation Data'!I2)))</f>
        <v/>
      </c>
      <c r="DM8" s="280" t="str">
        <f ca="true">+IF(OFFSET('Sanitation Data'!$I$31,0,10*ROW('Sanitation Data'!I2))="","",OFFSET('Sanitation Data'!$I$31,0,10*ROW('Sanitation Data'!I2)))</f>
        <v/>
      </c>
      <c r="DN8" s="280" t="str">
        <f ca="true">+IF(OFFSET('Sanitation Data'!$I$32,0,10*ROW('Sanitation Data'!I2))="","",OFFSET('Sanitation Data'!$I$32,0,10*ROW('Sanitation Data'!I2)))</f>
        <v/>
      </c>
      <c r="DO8" s="280" t="str">
        <f ca="true">+IF(OFFSET('Hygiene Data'!$D$11,0,10*ROW('Hygiene Data'!D2))="","",OFFSET('Hygiene Data'!$D$11,0,10*ROW('Hygiene Data'!D2)))</f>
        <v/>
      </c>
      <c r="DP8" s="280" t="str">
        <f ca="true">+IF(OFFSET('Hygiene Data'!$D$12,0,10*ROW('Hygiene Data'!D2))="","",OFFSET('Hygiene Data'!$D$12,0,10*ROW('Hygiene Data'!D2)))</f>
        <v/>
      </c>
      <c r="DQ8" s="280" t="str">
        <f ca="true">+IF(OFFSET('Hygiene Data'!$D$13,0,10*ROW('Hygiene Data'!D2))="","",OFFSET('Hygiene Data'!$D$13,0,10*ROW('Hygiene Data'!D2)))</f>
        <v/>
      </c>
      <c r="DR8" s="280" t="str">
        <f ca="true">+IF(OFFSET('Hygiene Data'!$E$11,0,10*ROW('Hygiene Data'!E2))="","",OFFSET('Hygiene Data'!$E$11,0,10*ROW('Hygiene Data'!E2)))</f>
        <v/>
      </c>
      <c r="DS8" s="280" t="str">
        <f ca="true">+IF(OFFSET('Hygiene Data'!$E$12,0,10*ROW('Hygiene Data'!E2))="","",OFFSET('Hygiene Data'!$E$12,0,10*ROW('Hygiene Data'!E2)))</f>
        <v/>
      </c>
      <c r="DT8" s="280" t="str">
        <f ca="true">+IF(OFFSET('Hygiene Data'!$E$13,0,10*ROW('Hygiene Data'!E2))="","",OFFSET('Hygiene Data'!$E$13,0,10*ROW('Hygiene Data'!E2)))</f>
        <v/>
      </c>
      <c r="DU8" s="280" t="str">
        <f ca="true">+IF(OFFSET('Hygiene Data'!$F$11,0,10*ROW('Hygiene Data'!F2))="","",OFFSET('Hygiene Data'!$F$11,0,10*ROW('Hygiene Data'!F2)))</f>
        <v/>
      </c>
      <c r="DV8" s="280" t="str">
        <f ca="true">+IF(OFFSET('Hygiene Data'!$F$12,0,10*ROW('Hygiene Data'!F2))="","",OFFSET('Hygiene Data'!$F$12,0,10*ROW('Hygiene Data'!F2)))</f>
        <v/>
      </c>
      <c r="DW8" s="280" t="str">
        <f ca="true">+IF(OFFSET('Hygiene Data'!$F$13,0,10*ROW('Hygiene Data'!F2))="","",OFFSET('Hygiene Data'!$F$13,0,10*ROW('Hygiene Data'!F2)))</f>
        <v/>
      </c>
      <c r="DX8" s="280" t="str">
        <f ca="true">+IF(OFFSET('Hygiene Data'!$G$11,0,10*ROW('Hygiene Data'!G2))="","",OFFSET('Hygiene Data'!$G$11,0,10*ROW('Hygiene Data'!G2)))</f>
        <v/>
      </c>
      <c r="DY8" s="280" t="str">
        <f ca="true">+IF(OFFSET('Hygiene Data'!$G$12,0,10*ROW('Hygiene Data'!G2))="","",OFFSET('Hygiene Data'!$G$12,0,10*ROW('Hygiene Data'!G2)))</f>
        <v/>
      </c>
      <c r="DZ8" s="280" t="str">
        <f ca="true">+IF(OFFSET('Hygiene Data'!$G$13,0,10*ROW('Hygiene Data'!G2))="","",OFFSET('Hygiene Data'!$G$13,0,10*ROW('Hygiene Data'!G2)))</f>
        <v/>
      </c>
      <c r="EA8" s="280" t="str">
        <f ca="true">+IF(OFFSET('Hygiene Data'!$H$11,0,10*ROW('Hygiene Data'!H2))="","",OFFSET('Hygiene Data'!$H$11,0,10*ROW('Hygiene Data'!H2)))</f>
        <v/>
      </c>
      <c r="EB8" s="280" t="str">
        <f ca="true">+IF(OFFSET('Hygiene Data'!$H$12,0,10*ROW('Hygiene Data'!H2))="","",OFFSET('Hygiene Data'!$H$12,0,10*ROW('Hygiene Data'!H2)))</f>
        <v/>
      </c>
      <c r="EC8" s="280" t="str">
        <f ca="true">+IF(OFFSET('Hygiene Data'!$H$13,0,10*ROW('Hygiene Data'!H2))="","",OFFSET('Hygiene Data'!$H$13,0,10*ROW('Hygiene Data'!H2)))</f>
        <v/>
      </c>
      <c r="ED8" s="280" t="str">
        <f ca="true">+IF(OFFSET('Hygiene Data'!$I$11,0,10*ROW('Hygiene Data'!I2))="","",OFFSET('Hygiene Data'!$I$11,0,10*ROW('Hygiene Data'!I2)))</f>
        <v/>
      </c>
      <c r="EE8" s="280" t="str">
        <f ca="true">+IF(OFFSET('Hygiene Data'!$I$12,0,10*ROW('Hygiene Data'!I2))="","",OFFSET('Hygiene Data'!$I$12,0,10*ROW('Hygiene Data'!I2)))</f>
        <v/>
      </c>
      <c r="EF8" s="280" t="str">
        <f ca="true">+IF(OFFSET('Hygiene Data'!$I$13,0,10*ROW('Hygiene Data'!I2))="","",OFFSET('Hygiene Data'!$I$13,0,10*ROW('Hygiene Data'!I2)))</f>
        <v/>
      </c>
    </row>
    <row xmlns:x14ac="http://schemas.microsoft.com/office/spreadsheetml/2009/9/ac" r="9" x14ac:dyDescent="0.2">
      <c r="A9" s="38" t="str">
        <f ca="true">+IF(OFFSET('Water Data'!$B$2,0,10*ROW('Water Data'!E3))="","",OFFSET('Water Data'!$B$2,0,10*ROW('Water Data'!E3)))</f>
        <v>OMN_2012_MOH</v>
      </c>
      <c r="B9" s="38" t="str">
        <f ca="true">+IF(OFFSET('Water Data'!$C$2,0,10*ROW('Water Data'!F3))="","",OFFSET('Water Data'!$C$2,0,10*ROW('Water Data'!F3)))</f>
        <v>Census</v>
      </c>
      <c r="C9" s="336">
        <f t="shared" ca="true" si="0"/>
        <v>2012</v>
      </c>
      <c r="D9" s="97"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7"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97">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97.3</v>
      </c>
      <c r="G9" s="97"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7"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7"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7"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7"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7"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7"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7"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7"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7"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7"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7"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7"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7"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7"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8"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8">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96.2</v>
      </c>
      <c r="X9" s="98"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8"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8">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95.2</v>
      </c>
      <c r="AA9" s="98"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8"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8"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8"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8"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8"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8"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8"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8"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8"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8"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8"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8"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8"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8"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8"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8"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8"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8"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8"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8"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8"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8"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8"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8"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9"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9"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9"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9"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9"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9"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9"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9"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9"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9"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9"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9"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9"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9"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9"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9"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9"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9"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80"/>
      <c r="BS9" s="280" t="str">
        <f ca="true">+IF(OFFSET('Water Data'!$D$27,0,10*ROW('Water Data'!D3))="","",OFFSET('Water Data'!$D$27,0,10*ROW('Water Data'!D3)))</f>
        <v/>
      </c>
      <c r="BT9" s="280" t="str">
        <f ca="true">+IF(OFFSET('Water Data'!$D$28,0,10*ROW('Water Data'!D3))="","",OFFSET('Water Data'!$D$28,0,10*ROW('Water Data'!D3)))</f>
        <v/>
      </c>
      <c r="BU9" s="280" t="str">
        <f ca="true">+IF(OFFSET('Water Data'!$D$29,0,10*ROW('Water Data'!D3))="","",OFFSET('Water Data'!$D$29,0,10*ROW('Water Data'!D3)))</f>
        <v>Yes</v>
      </c>
      <c r="BV9" s="280" t="str">
        <f ca="true">+IF(OFFSET('Water Data'!$E$27,0,10*ROW('Water Data'!E3))="","",OFFSET('Water Data'!$E$27,0,10*ROW('Water Data'!E3)))</f>
        <v/>
      </c>
      <c r="BW9" s="280" t="str">
        <f ca="true">+IF(OFFSET('Water Data'!$E$28,0,10*ROW('Water Data'!E3))="","",OFFSET('Water Data'!$E$28,0,10*ROW('Water Data'!E3)))</f>
        <v/>
      </c>
      <c r="BX9" s="280" t="str">
        <f ca="true">+IF(OFFSET('Water Data'!$E$29,0,10*ROW('Water Data'!E3))="","",OFFSET('Water Data'!$E$29,0,10*ROW('Water Data'!E3)))</f>
        <v/>
      </c>
      <c r="BY9" s="280" t="str">
        <f ca="true">+IF(OFFSET('Water Data'!$F$27,0,10*ROW('Water Data'!F3))="","",OFFSET('Water Data'!$F$27,0,10*ROW('Water Data'!F3)))</f>
        <v/>
      </c>
      <c r="BZ9" s="280" t="str">
        <f ca="true">+IF(OFFSET('Water Data'!$F$28,0,10*ROW('Water Data'!F3))="","",OFFSET('Water Data'!$F$28,0,10*ROW('Water Data'!F3)))</f>
        <v/>
      </c>
      <c r="CA9" s="280" t="str">
        <f ca="true">+IF(OFFSET('Water Data'!$F$29,0,10*ROW('Water Data'!F3))="","",OFFSET('Water Data'!$F$29,0,10*ROW('Water Data'!F3)))</f>
        <v/>
      </c>
      <c r="CB9" s="280" t="str">
        <f ca="true">+IF(OFFSET('Water Data'!$G$27,0,10*ROW('Water Data'!G3))="","",OFFSET('Water Data'!$G$27,0,10*ROW('Water Data'!G3)))</f>
        <v/>
      </c>
      <c r="CC9" s="280" t="str">
        <f ca="true">+IF(OFFSET('Water Data'!$G$28,0,10*ROW('Water Data'!G3))="","",OFFSET('Water Data'!$G$28,0,10*ROW('Water Data'!G3)))</f>
        <v/>
      </c>
      <c r="CD9" s="280" t="str">
        <f ca="true">+IF(OFFSET('Water Data'!$G$29,0,10*ROW('Water Data'!G3))="","",OFFSET('Water Data'!$G$29,0,10*ROW('Water Data'!G3)))</f>
        <v/>
      </c>
      <c r="CE9" s="280" t="str">
        <f ca="true">+IF(OFFSET('Water Data'!$H$27,0,10*ROW('Water Data'!H3))="","",OFFSET('Water Data'!$H$27,0,10*ROW('Water Data'!H3)))</f>
        <v/>
      </c>
      <c r="CF9" s="280" t="str">
        <f ca="true">+IF(OFFSET('Water Data'!$H$28,0,10*ROW('Water Data'!H3))="","",OFFSET('Water Data'!$H$28,0,10*ROW('Water Data'!H3)))</f>
        <v/>
      </c>
      <c r="CG9" s="280" t="str">
        <f ca="true">+IF(OFFSET('Water Data'!$H$29,0,10*ROW('Water Data'!H3))="","",OFFSET('Water Data'!$H$29,0,10*ROW('Water Data'!H3)))</f>
        <v/>
      </c>
      <c r="CH9" s="280" t="str">
        <f ca="true">+IF(OFFSET('Water Data'!$I$27,0,10*ROW('Water Data'!I3))="","",OFFSET('Water Data'!$I$27,0,10*ROW('Water Data'!I3)))</f>
        <v/>
      </c>
      <c r="CI9" s="280" t="str">
        <f ca="true">+IF(OFFSET('Water Data'!$I$28,0,10*ROW('Water Data'!I3))="","",OFFSET('Water Data'!$I$28,0,10*ROW('Water Data'!I3)))</f>
        <v/>
      </c>
      <c r="CJ9" s="280" t="str">
        <f ca="true">+IF(OFFSET('Water Data'!$I$29,0,10*ROW('Water Data'!I3))="","",OFFSET('Water Data'!$I$29,0,10*ROW('Water Data'!I3)))</f>
        <v/>
      </c>
      <c r="CK9" s="280" t="str">
        <f ca="true">+IF(OFFSET('Sanitation Data'!$D$28,0,10*ROW('Sanitation Data'!D3))="","",OFFSET('Sanitation Data'!$D$28,0,10*ROW('Sanitation Data'!D3)))</f>
        <v/>
      </c>
      <c r="CL9" s="280" t="str">
        <f ca="true">+IF(OFFSET('Sanitation Data'!$D$29,0,10*ROW('Sanitation Data'!D3))="","",OFFSET('Sanitation Data'!$D$29,0,10*ROW('Sanitation Data'!D3)))</f>
        <v>Yes</v>
      </c>
      <c r="CM9" s="280" t="str">
        <f ca="true">+IF(OFFSET('Sanitation Data'!$D$30,0,10*ROW('Sanitation Data'!D3))="","",OFFSET('Sanitation Data'!$D$30,0,10*ROW('Sanitation Data'!D3)))</f>
        <v/>
      </c>
      <c r="CN9" s="280" t="str">
        <f ca="true">+IF(OFFSET('Sanitation Data'!$D$31,0,10*ROW('Sanitation Data'!D3))="","",OFFSET('Sanitation Data'!$D$31,0,10*ROW('Sanitation Data'!D3)))</f>
        <v/>
      </c>
      <c r="CO9" s="280" t="str">
        <f ca="true">+IF(OFFSET('Sanitation Data'!$D$32,0,10*ROW('Sanitation Data'!D3))="","",OFFSET('Sanitation Data'!$D$32,0,10*ROW('Sanitation Data'!D3)))</f>
        <v>Yes</v>
      </c>
      <c r="CP9" s="280" t="str">
        <f ca="true">+IF(OFFSET('Sanitation Data'!$E$28,0,10*ROW('Sanitation Data'!E3))="","",OFFSET('Sanitation Data'!$E$28,0,10*ROW('Sanitation Data'!E3)))</f>
        <v/>
      </c>
      <c r="CQ9" s="280" t="str">
        <f ca="true">+IF(OFFSET('Sanitation Data'!$E$29,0,10*ROW('Sanitation Data'!E3))="","",OFFSET('Sanitation Data'!$E$29,0,10*ROW('Sanitation Data'!E3)))</f>
        <v/>
      </c>
      <c r="CR9" s="280" t="str">
        <f ca="true">+IF(OFFSET('Sanitation Data'!$E$30,0,10*ROW('Sanitation Data'!E3))="","",OFFSET('Sanitation Data'!$E$30,0,10*ROW('Sanitation Data'!E3)))</f>
        <v/>
      </c>
      <c r="CS9" s="280" t="str">
        <f ca="true">+IF(OFFSET('Sanitation Data'!$E$31,0,10*ROW('Sanitation Data'!E3))="","",OFFSET('Sanitation Data'!$E$31,0,10*ROW('Sanitation Data'!E3)))</f>
        <v/>
      </c>
      <c r="CT9" s="280" t="str">
        <f ca="true">+IF(OFFSET('Sanitation Data'!$E$32,0,10*ROW('Sanitation Data'!E3))="","",OFFSET('Sanitation Data'!$E$32,0,10*ROW('Sanitation Data'!E3)))</f>
        <v/>
      </c>
      <c r="CU9" s="280" t="str">
        <f ca="true">+IF(OFFSET('Sanitation Data'!$F$28,0,10*ROW('Sanitation Data'!F3))="","",OFFSET('Sanitation Data'!$F$28,0,10*ROW('Sanitation Data'!F3)))</f>
        <v/>
      </c>
      <c r="CV9" s="280" t="str">
        <f ca="true">+IF(OFFSET('Sanitation Data'!$F$29,0,10*ROW('Sanitation Data'!F3))="","",OFFSET('Sanitation Data'!$F$29,0,10*ROW('Sanitation Data'!F3)))</f>
        <v/>
      </c>
      <c r="CW9" s="280" t="str">
        <f ca="true">+IF(OFFSET('Sanitation Data'!$F$30,0,10*ROW('Sanitation Data'!F3))="","",OFFSET('Sanitation Data'!$F$30,0,10*ROW('Sanitation Data'!F3)))</f>
        <v/>
      </c>
      <c r="CX9" s="280" t="str">
        <f ca="true">+IF(OFFSET('Sanitation Data'!$F$31,0,10*ROW('Sanitation Data'!F3))="","",OFFSET('Sanitation Data'!$F$31,0,10*ROW('Sanitation Data'!F3)))</f>
        <v/>
      </c>
      <c r="CY9" s="280" t="str">
        <f ca="true">+IF(OFFSET('Sanitation Data'!$F$32,0,10*ROW('Sanitation Data'!F3))="","",OFFSET('Sanitation Data'!$F$32,0,10*ROW('Sanitation Data'!F3)))</f>
        <v/>
      </c>
      <c r="CZ9" s="280" t="str">
        <f ca="true">+IF(OFFSET('Sanitation Data'!$G$28,0,10*ROW('Sanitation Data'!G3))="","",OFFSET('Sanitation Data'!$G$28,0,10*ROW('Sanitation Data'!G3)))</f>
        <v/>
      </c>
      <c r="DA9" s="280" t="str">
        <f ca="true">+IF(OFFSET('Sanitation Data'!$G$29,0,10*ROW('Sanitation Data'!G3))="","",OFFSET('Sanitation Data'!$G$29,0,10*ROW('Sanitation Data'!G3)))</f>
        <v/>
      </c>
      <c r="DB9" s="280" t="str">
        <f ca="true">+IF(OFFSET('Sanitation Data'!$G$30,0,10*ROW('Sanitation Data'!G3))="","",OFFSET('Sanitation Data'!$G$30,0,10*ROW('Sanitation Data'!G3)))</f>
        <v/>
      </c>
      <c r="DC9" s="280" t="str">
        <f ca="true">+IF(OFFSET('Sanitation Data'!$G$31,0,10*ROW('Sanitation Data'!G3))="","",OFFSET('Sanitation Data'!$G$31,0,10*ROW('Sanitation Data'!G3)))</f>
        <v/>
      </c>
      <c r="DD9" s="280" t="str">
        <f ca="true">+IF(OFFSET('Sanitation Data'!$G$32,0,10*ROW('Sanitation Data'!G3))="","",OFFSET('Sanitation Data'!$G$32,0,10*ROW('Sanitation Data'!G3)))</f>
        <v/>
      </c>
      <c r="DE9" s="280" t="str">
        <f ca="true">+IF(OFFSET('Sanitation Data'!$H$28,0,10*ROW('Sanitation Data'!H3))="","",OFFSET('Sanitation Data'!$H$28,0,10*ROW('Sanitation Data'!H3)))</f>
        <v/>
      </c>
      <c r="DF9" s="280" t="str">
        <f ca="true">+IF(OFFSET('Sanitation Data'!$H$29,0,10*ROW('Sanitation Data'!H3))="","",OFFSET('Sanitation Data'!$H$29,0,10*ROW('Sanitation Data'!H3)))</f>
        <v/>
      </c>
      <c r="DG9" s="280" t="str">
        <f ca="true">+IF(OFFSET('Sanitation Data'!$H$30,0,10*ROW('Sanitation Data'!H3))="","",OFFSET('Sanitation Data'!$H$30,0,10*ROW('Sanitation Data'!H3)))</f>
        <v/>
      </c>
      <c r="DH9" s="280" t="str">
        <f ca="true">+IF(OFFSET('Sanitation Data'!$H$31,0,10*ROW('Sanitation Data'!H3))="","",OFFSET('Sanitation Data'!$H$31,0,10*ROW('Sanitation Data'!H3)))</f>
        <v/>
      </c>
      <c r="DI9" s="280" t="str">
        <f ca="true">+IF(OFFSET('Sanitation Data'!$H$32,0,10*ROW('Sanitation Data'!H3))="","",OFFSET('Sanitation Data'!$H$32,0,10*ROW('Sanitation Data'!H3)))</f>
        <v/>
      </c>
      <c r="DJ9" s="280" t="str">
        <f ca="true">+IF(OFFSET('Sanitation Data'!$I$28,0,10*ROW('Sanitation Data'!I3))="","",OFFSET('Sanitation Data'!$I$28,0,10*ROW('Sanitation Data'!I3)))</f>
        <v/>
      </c>
      <c r="DK9" s="280" t="str">
        <f ca="true">+IF(OFFSET('Sanitation Data'!$I$29,0,10*ROW('Sanitation Data'!I3))="","",OFFSET('Sanitation Data'!$I$29,0,10*ROW('Sanitation Data'!I3)))</f>
        <v/>
      </c>
      <c r="DL9" s="280" t="str">
        <f ca="true">+IF(OFFSET('Sanitation Data'!$I$30,0,10*ROW('Sanitation Data'!I3))="","",OFFSET('Sanitation Data'!$I$30,0,10*ROW('Sanitation Data'!I3)))</f>
        <v/>
      </c>
      <c r="DM9" s="280" t="str">
        <f ca="true">+IF(OFFSET('Sanitation Data'!$I$31,0,10*ROW('Sanitation Data'!I3))="","",OFFSET('Sanitation Data'!$I$31,0,10*ROW('Sanitation Data'!I3)))</f>
        <v/>
      </c>
      <c r="DN9" s="280" t="str">
        <f ca="true">+IF(OFFSET('Sanitation Data'!$I$32,0,10*ROW('Sanitation Data'!I3))="","",OFFSET('Sanitation Data'!$I$32,0,10*ROW('Sanitation Data'!I3)))</f>
        <v/>
      </c>
      <c r="DO9" s="280" t="str">
        <f ca="true">+IF(OFFSET('Hygiene Data'!$D$11,0,10*ROW('Hygiene Data'!D3))="","",OFFSET('Hygiene Data'!$D$11,0,10*ROW('Hygiene Data'!D3)))</f>
        <v/>
      </c>
      <c r="DP9" s="280" t="str">
        <f ca="true">+IF(OFFSET('Hygiene Data'!$D$12,0,10*ROW('Hygiene Data'!D3))="","",OFFSET('Hygiene Data'!$D$12,0,10*ROW('Hygiene Data'!D3)))</f>
        <v/>
      </c>
      <c r="DQ9" s="280" t="str">
        <f ca="true">+IF(OFFSET('Hygiene Data'!$D$13,0,10*ROW('Hygiene Data'!D3))="","",OFFSET('Hygiene Data'!$D$13,0,10*ROW('Hygiene Data'!D3)))</f>
        <v/>
      </c>
      <c r="DR9" s="280" t="str">
        <f ca="true">+IF(OFFSET('Hygiene Data'!$E$11,0,10*ROW('Hygiene Data'!E3))="","",OFFSET('Hygiene Data'!$E$11,0,10*ROW('Hygiene Data'!E3)))</f>
        <v/>
      </c>
      <c r="DS9" s="280" t="str">
        <f ca="true">+IF(OFFSET('Hygiene Data'!$E$12,0,10*ROW('Hygiene Data'!E3))="","",OFFSET('Hygiene Data'!$E$12,0,10*ROW('Hygiene Data'!E3)))</f>
        <v/>
      </c>
      <c r="DT9" s="280" t="str">
        <f ca="true">+IF(OFFSET('Hygiene Data'!$E$13,0,10*ROW('Hygiene Data'!E3))="","",OFFSET('Hygiene Data'!$E$13,0,10*ROW('Hygiene Data'!E3)))</f>
        <v/>
      </c>
      <c r="DU9" s="280" t="str">
        <f ca="true">+IF(OFFSET('Hygiene Data'!$F$11,0,10*ROW('Hygiene Data'!F3))="","",OFFSET('Hygiene Data'!$F$11,0,10*ROW('Hygiene Data'!F3)))</f>
        <v/>
      </c>
      <c r="DV9" s="280" t="str">
        <f ca="true">+IF(OFFSET('Hygiene Data'!$F$12,0,10*ROW('Hygiene Data'!F3))="","",OFFSET('Hygiene Data'!$F$12,0,10*ROW('Hygiene Data'!F3)))</f>
        <v/>
      </c>
      <c r="DW9" s="280" t="str">
        <f ca="true">+IF(OFFSET('Hygiene Data'!$F$13,0,10*ROW('Hygiene Data'!F3))="","",OFFSET('Hygiene Data'!$F$13,0,10*ROW('Hygiene Data'!F3)))</f>
        <v/>
      </c>
      <c r="DX9" s="280" t="str">
        <f ca="true">+IF(OFFSET('Hygiene Data'!$G$11,0,10*ROW('Hygiene Data'!G3))="","",OFFSET('Hygiene Data'!$G$11,0,10*ROW('Hygiene Data'!G3)))</f>
        <v/>
      </c>
      <c r="DY9" s="280" t="str">
        <f ca="true">+IF(OFFSET('Hygiene Data'!$G$12,0,10*ROW('Hygiene Data'!G3))="","",OFFSET('Hygiene Data'!$G$12,0,10*ROW('Hygiene Data'!G3)))</f>
        <v/>
      </c>
      <c r="DZ9" s="280" t="str">
        <f ca="true">+IF(OFFSET('Hygiene Data'!$G$13,0,10*ROW('Hygiene Data'!G3))="","",OFFSET('Hygiene Data'!$G$13,0,10*ROW('Hygiene Data'!G3)))</f>
        <v/>
      </c>
      <c r="EA9" s="280" t="str">
        <f ca="true">+IF(OFFSET('Hygiene Data'!$H$11,0,10*ROW('Hygiene Data'!H3))="","",OFFSET('Hygiene Data'!$H$11,0,10*ROW('Hygiene Data'!H3)))</f>
        <v/>
      </c>
      <c r="EB9" s="280" t="str">
        <f ca="true">+IF(OFFSET('Hygiene Data'!$H$12,0,10*ROW('Hygiene Data'!H3))="","",OFFSET('Hygiene Data'!$H$12,0,10*ROW('Hygiene Data'!H3)))</f>
        <v/>
      </c>
      <c r="EC9" s="280" t="str">
        <f ca="true">+IF(OFFSET('Hygiene Data'!$H$13,0,10*ROW('Hygiene Data'!H3))="","",OFFSET('Hygiene Data'!$H$13,0,10*ROW('Hygiene Data'!H3)))</f>
        <v/>
      </c>
      <c r="ED9" s="280" t="str">
        <f ca="true">+IF(OFFSET('Hygiene Data'!$I$11,0,10*ROW('Hygiene Data'!I3))="","",OFFSET('Hygiene Data'!$I$11,0,10*ROW('Hygiene Data'!I3)))</f>
        <v/>
      </c>
      <c r="EE9" s="280" t="str">
        <f ca="true">+IF(OFFSET('Hygiene Data'!$I$12,0,10*ROW('Hygiene Data'!I3))="","",OFFSET('Hygiene Data'!$I$12,0,10*ROW('Hygiene Data'!I3)))</f>
        <v/>
      </c>
      <c r="EF9" s="280" t="str">
        <f ca="true">+IF(OFFSET('Hygiene Data'!$I$13,0,10*ROW('Hygiene Data'!I3))="","",OFFSET('Hygiene Data'!$I$13,0,10*ROW('Hygiene Data'!I3)))</f>
        <v/>
      </c>
    </row>
    <row xmlns:x14ac="http://schemas.microsoft.com/office/spreadsheetml/2009/9/ac" r="10" x14ac:dyDescent="0.2">
      <c r="A10" s="38" t="str">
        <f ca="true">+IF(OFFSET('Water Data'!$B$2,0,10*ROW('Water Data'!E4))="","",OFFSET('Water Data'!$B$2,0,10*ROW('Water Data'!E4)))</f>
        <v>OMN_2013_MOH</v>
      </c>
      <c r="B10" s="38" t="str">
        <f ca="true">+IF(OFFSET('Water Data'!$C$2,0,10*ROW('Water Data'!F4))="","",OFFSET('Water Data'!$C$2,0,10*ROW('Water Data'!F4)))</f>
        <v>Census</v>
      </c>
      <c r="C10" s="336">
        <f t="shared" ca="true" si="0"/>
        <v>2013</v>
      </c>
      <c r="D10" s="97"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7"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7">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97.38</v>
      </c>
      <c r="G10" s="97"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7"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7"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7"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7"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7"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7"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7"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7"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7"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7"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7"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7"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7"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7"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8"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8">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96.914999999999992</v>
      </c>
      <c r="X10" s="98"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8"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8">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96.55</v>
      </c>
      <c r="AA10" s="98"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8"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8"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8"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8"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8"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8"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8"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8"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8"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8"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8"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8"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8"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8"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8"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8"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8"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8"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8"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8"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8"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8"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8"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8"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9"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9"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9"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9"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9"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9"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9"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9"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9"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9"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9"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9"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9"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9"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9"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9"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9"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9"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80"/>
      <c r="BS10" s="280" t="str">
        <f ca="true">+IF(OFFSET('Water Data'!$D$27,0,10*ROW('Water Data'!D4))="","",OFFSET('Water Data'!$D$27,0,10*ROW('Water Data'!D4)))</f>
        <v/>
      </c>
      <c r="BT10" s="280" t="str">
        <f ca="true">+IF(OFFSET('Water Data'!$D$28,0,10*ROW('Water Data'!D4))="","",OFFSET('Water Data'!$D$28,0,10*ROW('Water Data'!D4)))</f>
        <v/>
      </c>
      <c r="BU10" s="280" t="str">
        <f ca="true">+IF(OFFSET('Water Data'!$D$29,0,10*ROW('Water Data'!D4))="","",OFFSET('Water Data'!$D$29,0,10*ROW('Water Data'!D4)))</f>
        <v>Yes</v>
      </c>
      <c r="BV10" s="280" t="str">
        <f ca="true">+IF(OFFSET('Water Data'!$E$27,0,10*ROW('Water Data'!E4))="","",OFFSET('Water Data'!$E$27,0,10*ROW('Water Data'!E4)))</f>
        <v/>
      </c>
      <c r="BW10" s="280" t="str">
        <f ca="true">+IF(OFFSET('Water Data'!$E$28,0,10*ROW('Water Data'!E4))="","",OFFSET('Water Data'!$E$28,0,10*ROW('Water Data'!E4)))</f>
        <v/>
      </c>
      <c r="BX10" s="280" t="str">
        <f ca="true">+IF(OFFSET('Water Data'!$E$29,0,10*ROW('Water Data'!E4))="","",OFFSET('Water Data'!$E$29,0,10*ROW('Water Data'!E4)))</f>
        <v/>
      </c>
      <c r="BY10" s="280" t="str">
        <f ca="true">+IF(OFFSET('Water Data'!$F$27,0,10*ROW('Water Data'!F4))="","",OFFSET('Water Data'!$F$27,0,10*ROW('Water Data'!F4)))</f>
        <v/>
      </c>
      <c r="BZ10" s="280" t="str">
        <f ca="true">+IF(OFFSET('Water Data'!$F$28,0,10*ROW('Water Data'!F4))="","",OFFSET('Water Data'!$F$28,0,10*ROW('Water Data'!F4)))</f>
        <v/>
      </c>
      <c r="CA10" s="280" t="str">
        <f ca="true">+IF(OFFSET('Water Data'!$F$29,0,10*ROW('Water Data'!F4))="","",OFFSET('Water Data'!$F$29,0,10*ROW('Water Data'!F4)))</f>
        <v/>
      </c>
      <c r="CB10" s="280" t="str">
        <f ca="true">+IF(OFFSET('Water Data'!$G$27,0,10*ROW('Water Data'!G4))="","",OFFSET('Water Data'!$G$27,0,10*ROW('Water Data'!G4)))</f>
        <v/>
      </c>
      <c r="CC10" s="280" t="str">
        <f ca="true">+IF(OFFSET('Water Data'!$G$28,0,10*ROW('Water Data'!G4))="","",OFFSET('Water Data'!$G$28,0,10*ROW('Water Data'!G4)))</f>
        <v/>
      </c>
      <c r="CD10" s="280" t="str">
        <f ca="true">+IF(OFFSET('Water Data'!$G$29,0,10*ROW('Water Data'!G4))="","",OFFSET('Water Data'!$G$29,0,10*ROW('Water Data'!G4)))</f>
        <v/>
      </c>
      <c r="CE10" s="280" t="str">
        <f ca="true">+IF(OFFSET('Water Data'!$H$27,0,10*ROW('Water Data'!H4))="","",OFFSET('Water Data'!$H$27,0,10*ROW('Water Data'!H4)))</f>
        <v/>
      </c>
      <c r="CF10" s="280" t="str">
        <f ca="true">+IF(OFFSET('Water Data'!$H$28,0,10*ROW('Water Data'!H4))="","",OFFSET('Water Data'!$H$28,0,10*ROW('Water Data'!H4)))</f>
        <v/>
      </c>
      <c r="CG10" s="280" t="str">
        <f ca="true">+IF(OFFSET('Water Data'!$H$29,0,10*ROW('Water Data'!H4))="","",OFFSET('Water Data'!$H$29,0,10*ROW('Water Data'!H4)))</f>
        <v/>
      </c>
      <c r="CH10" s="280" t="str">
        <f ca="true">+IF(OFFSET('Water Data'!$I$27,0,10*ROW('Water Data'!I4))="","",OFFSET('Water Data'!$I$27,0,10*ROW('Water Data'!I4)))</f>
        <v/>
      </c>
      <c r="CI10" s="280" t="str">
        <f ca="true">+IF(OFFSET('Water Data'!$I$28,0,10*ROW('Water Data'!I4))="","",OFFSET('Water Data'!$I$28,0,10*ROW('Water Data'!I4)))</f>
        <v/>
      </c>
      <c r="CJ10" s="280" t="str">
        <f ca="true">+IF(OFFSET('Water Data'!$I$29,0,10*ROW('Water Data'!I4))="","",OFFSET('Water Data'!$I$29,0,10*ROW('Water Data'!I4)))</f>
        <v/>
      </c>
      <c r="CK10" s="280" t="str">
        <f ca="true">+IF(OFFSET('Sanitation Data'!$D$28,0,10*ROW('Sanitation Data'!D4))="","",OFFSET('Sanitation Data'!$D$28,0,10*ROW('Sanitation Data'!D4)))</f>
        <v/>
      </c>
      <c r="CL10" s="280" t="str">
        <f ca="true">+IF(OFFSET('Sanitation Data'!$D$29,0,10*ROW('Sanitation Data'!D4))="","",OFFSET('Sanitation Data'!$D$29,0,10*ROW('Sanitation Data'!D4)))</f>
        <v>Yes</v>
      </c>
      <c r="CM10" s="280" t="str">
        <f ca="true">+IF(OFFSET('Sanitation Data'!$D$30,0,10*ROW('Sanitation Data'!D4))="","",OFFSET('Sanitation Data'!$D$30,0,10*ROW('Sanitation Data'!D4)))</f>
        <v/>
      </c>
      <c r="CN10" s="280" t="str">
        <f ca="true">+IF(OFFSET('Sanitation Data'!$D$31,0,10*ROW('Sanitation Data'!D4))="","",OFFSET('Sanitation Data'!$D$31,0,10*ROW('Sanitation Data'!D4)))</f>
        <v/>
      </c>
      <c r="CO10" s="280" t="str">
        <f ca="true">+IF(OFFSET('Sanitation Data'!$D$32,0,10*ROW('Sanitation Data'!D4))="","",OFFSET('Sanitation Data'!$D$32,0,10*ROW('Sanitation Data'!D4)))</f>
        <v>Yes</v>
      </c>
      <c r="CP10" s="280" t="str">
        <f ca="true">+IF(OFFSET('Sanitation Data'!$E$28,0,10*ROW('Sanitation Data'!E4))="","",OFFSET('Sanitation Data'!$E$28,0,10*ROW('Sanitation Data'!E4)))</f>
        <v/>
      </c>
      <c r="CQ10" s="280" t="str">
        <f ca="true">+IF(OFFSET('Sanitation Data'!$E$29,0,10*ROW('Sanitation Data'!E4))="","",OFFSET('Sanitation Data'!$E$29,0,10*ROW('Sanitation Data'!E4)))</f>
        <v/>
      </c>
      <c r="CR10" s="280" t="str">
        <f ca="true">+IF(OFFSET('Sanitation Data'!$E$30,0,10*ROW('Sanitation Data'!E4))="","",OFFSET('Sanitation Data'!$E$30,0,10*ROW('Sanitation Data'!E4)))</f>
        <v/>
      </c>
      <c r="CS10" s="280" t="str">
        <f ca="true">+IF(OFFSET('Sanitation Data'!$E$31,0,10*ROW('Sanitation Data'!E4))="","",OFFSET('Sanitation Data'!$E$31,0,10*ROW('Sanitation Data'!E4)))</f>
        <v/>
      </c>
      <c r="CT10" s="280" t="str">
        <f ca="true">+IF(OFFSET('Sanitation Data'!$E$32,0,10*ROW('Sanitation Data'!E4))="","",OFFSET('Sanitation Data'!$E$32,0,10*ROW('Sanitation Data'!E4)))</f>
        <v/>
      </c>
      <c r="CU10" s="280" t="str">
        <f ca="true">+IF(OFFSET('Sanitation Data'!$F$28,0,10*ROW('Sanitation Data'!F4))="","",OFFSET('Sanitation Data'!$F$28,0,10*ROW('Sanitation Data'!F4)))</f>
        <v/>
      </c>
      <c r="CV10" s="280" t="str">
        <f ca="true">+IF(OFFSET('Sanitation Data'!$F$29,0,10*ROW('Sanitation Data'!F4))="","",OFFSET('Sanitation Data'!$F$29,0,10*ROW('Sanitation Data'!F4)))</f>
        <v/>
      </c>
      <c r="CW10" s="280" t="str">
        <f ca="true">+IF(OFFSET('Sanitation Data'!$F$30,0,10*ROW('Sanitation Data'!F4))="","",OFFSET('Sanitation Data'!$F$30,0,10*ROW('Sanitation Data'!F4)))</f>
        <v/>
      </c>
      <c r="CX10" s="280" t="str">
        <f ca="true">+IF(OFFSET('Sanitation Data'!$F$31,0,10*ROW('Sanitation Data'!F4))="","",OFFSET('Sanitation Data'!$F$31,0,10*ROW('Sanitation Data'!F4)))</f>
        <v/>
      </c>
      <c r="CY10" s="280" t="str">
        <f ca="true">+IF(OFFSET('Sanitation Data'!$F$32,0,10*ROW('Sanitation Data'!F4))="","",OFFSET('Sanitation Data'!$F$32,0,10*ROW('Sanitation Data'!F4)))</f>
        <v/>
      </c>
      <c r="CZ10" s="280" t="str">
        <f ca="true">+IF(OFFSET('Sanitation Data'!$G$28,0,10*ROW('Sanitation Data'!G4))="","",OFFSET('Sanitation Data'!$G$28,0,10*ROW('Sanitation Data'!G4)))</f>
        <v/>
      </c>
      <c r="DA10" s="280" t="str">
        <f ca="true">+IF(OFFSET('Sanitation Data'!$G$29,0,10*ROW('Sanitation Data'!G4))="","",OFFSET('Sanitation Data'!$G$29,0,10*ROW('Sanitation Data'!G4)))</f>
        <v/>
      </c>
      <c r="DB10" s="280" t="str">
        <f ca="true">+IF(OFFSET('Sanitation Data'!$G$30,0,10*ROW('Sanitation Data'!G4))="","",OFFSET('Sanitation Data'!$G$30,0,10*ROW('Sanitation Data'!G4)))</f>
        <v/>
      </c>
      <c r="DC10" s="280" t="str">
        <f ca="true">+IF(OFFSET('Sanitation Data'!$G$31,0,10*ROW('Sanitation Data'!G4))="","",OFFSET('Sanitation Data'!$G$31,0,10*ROW('Sanitation Data'!G4)))</f>
        <v/>
      </c>
      <c r="DD10" s="280" t="str">
        <f ca="true">+IF(OFFSET('Sanitation Data'!$G$32,0,10*ROW('Sanitation Data'!G4))="","",OFFSET('Sanitation Data'!$G$32,0,10*ROW('Sanitation Data'!G4)))</f>
        <v/>
      </c>
      <c r="DE10" s="280" t="str">
        <f ca="true">+IF(OFFSET('Sanitation Data'!$H$28,0,10*ROW('Sanitation Data'!H4))="","",OFFSET('Sanitation Data'!$H$28,0,10*ROW('Sanitation Data'!H4)))</f>
        <v/>
      </c>
      <c r="DF10" s="280" t="str">
        <f ca="true">+IF(OFFSET('Sanitation Data'!$H$29,0,10*ROW('Sanitation Data'!H4))="","",OFFSET('Sanitation Data'!$H$29,0,10*ROW('Sanitation Data'!H4)))</f>
        <v/>
      </c>
      <c r="DG10" s="280" t="str">
        <f ca="true">+IF(OFFSET('Sanitation Data'!$H$30,0,10*ROW('Sanitation Data'!H4))="","",OFFSET('Sanitation Data'!$H$30,0,10*ROW('Sanitation Data'!H4)))</f>
        <v/>
      </c>
      <c r="DH10" s="280" t="str">
        <f ca="true">+IF(OFFSET('Sanitation Data'!$H$31,0,10*ROW('Sanitation Data'!H4))="","",OFFSET('Sanitation Data'!$H$31,0,10*ROW('Sanitation Data'!H4)))</f>
        <v/>
      </c>
      <c r="DI10" s="280" t="str">
        <f ca="true">+IF(OFFSET('Sanitation Data'!$H$32,0,10*ROW('Sanitation Data'!H4))="","",OFFSET('Sanitation Data'!$H$32,0,10*ROW('Sanitation Data'!H4)))</f>
        <v/>
      </c>
      <c r="DJ10" s="280" t="str">
        <f ca="true">+IF(OFFSET('Sanitation Data'!$I$28,0,10*ROW('Sanitation Data'!I4))="","",OFFSET('Sanitation Data'!$I$28,0,10*ROW('Sanitation Data'!I4)))</f>
        <v/>
      </c>
      <c r="DK10" s="280" t="str">
        <f ca="true">+IF(OFFSET('Sanitation Data'!$I$29,0,10*ROW('Sanitation Data'!I4))="","",OFFSET('Sanitation Data'!$I$29,0,10*ROW('Sanitation Data'!I4)))</f>
        <v/>
      </c>
      <c r="DL10" s="280" t="str">
        <f ca="true">+IF(OFFSET('Sanitation Data'!$I$30,0,10*ROW('Sanitation Data'!I4))="","",OFFSET('Sanitation Data'!$I$30,0,10*ROW('Sanitation Data'!I4)))</f>
        <v/>
      </c>
      <c r="DM10" s="280" t="str">
        <f ca="true">+IF(OFFSET('Sanitation Data'!$I$31,0,10*ROW('Sanitation Data'!I4))="","",OFFSET('Sanitation Data'!$I$31,0,10*ROW('Sanitation Data'!I4)))</f>
        <v/>
      </c>
      <c r="DN10" s="280" t="str">
        <f ca="true">+IF(OFFSET('Sanitation Data'!$I$32,0,10*ROW('Sanitation Data'!I4))="","",OFFSET('Sanitation Data'!$I$32,0,10*ROW('Sanitation Data'!I4)))</f>
        <v/>
      </c>
      <c r="DO10" s="280" t="str">
        <f ca="true">+IF(OFFSET('Hygiene Data'!$D$11,0,10*ROW('Hygiene Data'!D4))="","",OFFSET('Hygiene Data'!$D$11,0,10*ROW('Hygiene Data'!D4)))</f>
        <v/>
      </c>
      <c r="DP10" s="280" t="str">
        <f ca="true">+IF(OFFSET('Hygiene Data'!$D$12,0,10*ROW('Hygiene Data'!D4))="","",OFFSET('Hygiene Data'!$D$12,0,10*ROW('Hygiene Data'!D4)))</f>
        <v/>
      </c>
      <c r="DQ10" s="280" t="str">
        <f ca="true">+IF(OFFSET('Hygiene Data'!$D$13,0,10*ROW('Hygiene Data'!D4))="","",OFFSET('Hygiene Data'!$D$13,0,10*ROW('Hygiene Data'!D4)))</f>
        <v/>
      </c>
      <c r="DR10" s="280" t="str">
        <f ca="true">+IF(OFFSET('Hygiene Data'!$E$11,0,10*ROW('Hygiene Data'!E4))="","",OFFSET('Hygiene Data'!$E$11,0,10*ROW('Hygiene Data'!E4)))</f>
        <v/>
      </c>
      <c r="DS10" s="280" t="str">
        <f ca="true">+IF(OFFSET('Hygiene Data'!$E$12,0,10*ROW('Hygiene Data'!E4))="","",OFFSET('Hygiene Data'!$E$12,0,10*ROW('Hygiene Data'!E4)))</f>
        <v/>
      </c>
      <c r="DT10" s="280" t="str">
        <f ca="true">+IF(OFFSET('Hygiene Data'!$E$13,0,10*ROW('Hygiene Data'!E4))="","",OFFSET('Hygiene Data'!$E$13,0,10*ROW('Hygiene Data'!E4)))</f>
        <v/>
      </c>
      <c r="DU10" s="280" t="str">
        <f ca="true">+IF(OFFSET('Hygiene Data'!$F$11,0,10*ROW('Hygiene Data'!F4))="","",OFFSET('Hygiene Data'!$F$11,0,10*ROW('Hygiene Data'!F4)))</f>
        <v/>
      </c>
      <c r="DV10" s="280" t="str">
        <f ca="true">+IF(OFFSET('Hygiene Data'!$F$12,0,10*ROW('Hygiene Data'!F4))="","",OFFSET('Hygiene Data'!$F$12,0,10*ROW('Hygiene Data'!F4)))</f>
        <v/>
      </c>
      <c r="DW10" s="280" t="str">
        <f ca="true">+IF(OFFSET('Hygiene Data'!$F$13,0,10*ROW('Hygiene Data'!F4))="","",OFFSET('Hygiene Data'!$F$13,0,10*ROW('Hygiene Data'!F4)))</f>
        <v/>
      </c>
      <c r="DX10" s="280" t="str">
        <f ca="true">+IF(OFFSET('Hygiene Data'!$G$11,0,10*ROW('Hygiene Data'!G4))="","",OFFSET('Hygiene Data'!$G$11,0,10*ROW('Hygiene Data'!G4)))</f>
        <v/>
      </c>
      <c r="DY10" s="280" t="str">
        <f ca="true">+IF(OFFSET('Hygiene Data'!$G$12,0,10*ROW('Hygiene Data'!G4))="","",OFFSET('Hygiene Data'!$G$12,0,10*ROW('Hygiene Data'!G4)))</f>
        <v/>
      </c>
      <c r="DZ10" s="280" t="str">
        <f ca="true">+IF(OFFSET('Hygiene Data'!$G$13,0,10*ROW('Hygiene Data'!G4))="","",OFFSET('Hygiene Data'!$G$13,0,10*ROW('Hygiene Data'!G4)))</f>
        <v/>
      </c>
      <c r="EA10" s="280" t="str">
        <f ca="true">+IF(OFFSET('Hygiene Data'!$H$11,0,10*ROW('Hygiene Data'!H4))="","",OFFSET('Hygiene Data'!$H$11,0,10*ROW('Hygiene Data'!H4)))</f>
        <v/>
      </c>
      <c r="EB10" s="280" t="str">
        <f ca="true">+IF(OFFSET('Hygiene Data'!$H$12,0,10*ROW('Hygiene Data'!H4))="","",OFFSET('Hygiene Data'!$H$12,0,10*ROW('Hygiene Data'!H4)))</f>
        <v/>
      </c>
      <c r="EC10" s="280" t="str">
        <f ca="true">+IF(OFFSET('Hygiene Data'!$H$13,0,10*ROW('Hygiene Data'!H4))="","",OFFSET('Hygiene Data'!$H$13,0,10*ROW('Hygiene Data'!H4)))</f>
        <v/>
      </c>
      <c r="ED10" s="280" t="str">
        <f ca="true">+IF(OFFSET('Hygiene Data'!$I$11,0,10*ROW('Hygiene Data'!I4))="","",OFFSET('Hygiene Data'!$I$11,0,10*ROW('Hygiene Data'!I4)))</f>
        <v/>
      </c>
      <c r="EE10" s="280" t="str">
        <f ca="true">+IF(OFFSET('Hygiene Data'!$I$12,0,10*ROW('Hygiene Data'!I4))="","",OFFSET('Hygiene Data'!$I$12,0,10*ROW('Hygiene Data'!I4)))</f>
        <v/>
      </c>
      <c r="EF10" s="280" t="str">
        <f ca="true">+IF(OFFSET('Hygiene Data'!$I$13,0,10*ROW('Hygiene Data'!I4))="","",OFFSET('Hygiene Data'!$I$13,0,10*ROW('Hygiene Data'!I4)))</f>
        <v/>
      </c>
    </row>
    <row xmlns:x14ac="http://schemas.microsoft.com/office/spreadsheetml/2009/9/ac" r="11" x14ac:dyDescent="0.2">
      <c r="A11" s="38" t="str">
        <f ca="true">+IF(OFFSET('Water Data'!$B$2,0,10*ROW('Water Data'!E5))="","",OFFSET('Water Data'!$B$2,0,10*ROW('Water Data'!E5)))</f>
        <v>OMN_2014_MOH</v>
      </c>
      <c r="B11" s="38" t="str">
        <f ca="true">+IF(OFFSET('Water Data'!$C$2,0,10*ROW('Water Data'!F5))="","",OFFSET('Water Data'!$C$2,0,10*ROW('Water Data'!F5)))</f>
        <v>Census</v>
      </c>
      <c r="C11" s="336">
        <f t="shared" ca="true" si="0"/>
        <v>2014</v>
      </c>
      <c r="D11" s="97"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7"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7">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98</v>
      </c>
      <c r="G11" s="97"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7"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7"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7"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7"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7"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7"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7"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7"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7"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7"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7"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7"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7"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7"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8"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8">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97.89</v>
      </c>
      <c r="X11" s="98"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8"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8">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95.1</v>
      </c>
      <c r="AA11" s="98"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8"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8"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8"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8"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8"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8"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8"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8"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8"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8"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8"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8"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8"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8"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8"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8"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8"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8"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8"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8"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8"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8"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8"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8"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9"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9"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9"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9"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9"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9"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9"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9"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9"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9"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9"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9"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9"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9"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9"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9"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9"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9"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80"/>
      <c r="BS11" s="280" t="str">
        <f ca="true">+IF(OFFSET('Water Data'!$D$27,0,10*ROW('Water Data'!D5))="","",OFFSET('Water Data'!$D$27,0,10*ROW('Water Data'!D5)))</f>
        <v/>
      </c>
      <c r="BT11" s="280" t="str">
        <f ca="true">+IF(OFFSET('Water Data'!$D$28,0,10*ROW('Water Data'!D5))="","",OFFSET('Water Data'!$D$28,0,10*ROW('Water Data'!D5)))</f>
        <v/>
      </c>
      <c r="BU11" s="280" t="str">
        <f ca="true">+IF(OFFSET('Water Data'!$D$29,0,10*ROW('Water Data'!D5))="","",OFFSET('Water Data'!$D$29,0,10*ROW('Water Data'!D5)))</f>
        <v>Yes</v>
      </c>
      <c r="BV11" s="280" t="str">
        <f ca="true">+IF(OFFSET('Water Data'!$E$27,0,10*ROW('Water Data'!E5))="","",OFFSET('Water Data'!$E$27,0,10*ROW('Water Data'!E5)))</f>
        <v/>
      </c>
      <c r="BW11" s="280" t="str">
        <f ca="true">+IF(OFFSET('Water Data'!$E$28,0,10*ROW('Water Data'!E5))="","",OFFSET('Water Data'!$E$28,0,10*ROW('Water Data'!E5)))</f>
        <v/>
      </c>
      <c r="BX11" s="280" t="str">
        <f ca="true">+IF(OFFSET('Water Data'!$E$29,0,10*ROW('Water Data'!E5))="","",OFFSET('Water Data'!$E$29,0,10*ROW('Water Data'!E5)))</f>
        <v/>
      </c>
      <c r="BY11" s="280" t="str">
        <f ca="true">+IF(OFFSET('Water Data'!$F$27,0,10*ROW('Water Data'!F5))="","",OFFSET('Water Data'!$F$27,0,10*ROW('Water Data'!F5)))</f>
        <v/>
      </c>
      <c r="BZ11" s="280" t="str">
        <f ca="true">+IF(OFFSET('Water Data'!$F$28,0,10*ROW('Water Data'!F5))="","",OFFSET('Water Data'!$F$28,0,10*ROW('Water Data'!F5)))</f>
        <v/>
      </c>
      <c r="CA11" s="280" t="str">
        <f ca="true">+IF(OFFSET('Water Data'!$F$29,0,10*ROW('Water Data'!F5))="","",OFFSET('Water Data'!$F$29,0,10*ROW('Water Data'!F5)))</f>
        <v/>
      </c>
      <c r="CB11" s="280" t="str">
        <f ca="true">+IF(OFFSET('Water Data'!$G$27,0,10*ROW('Water Data'!G5))="","",OFFSET('Water Data'!$G$27,0,10*ROW('Water Data'!G5)))</f>
        <v/>
      </c>
      <c r="CC11" s="280" t="str">
        <f ca="true">+IF(OFFSET('Water Data'!$G$28,0,10*ROW('Water Data'!G5))="","",OFFSET('Water Data'!$G$28,0,10*ROW('Water Data'!G5)))</f>
        <v/>
      </c>
      <c r="CD11" s="280" t="str">
        <f ca="true">+IF(OFFSET('Water Data'!$G$29,0,10*ROW('Water Data'!G5))="","",OFFSET('Water Data'!$G$29,0,10*ROW('Water Data'!G5)))</f>
        <v/>
      </c>
      <c r="CE11" s="280" t="str">
        <f ca="true">+IF(OFFSET('Water Data'!$H$27,0,10*ROW('Water Data'!H5))="","",OFFSET('Water Data'!$H$27,0,10*ROW('Water Data'!H5)))</f>
        <v/>
      </c>
      <c r="CF11" s="280" t="str">
        <f ca="true">+IF(OFFSET('Water Data'!$H$28,0,10*ROW('Water Data'!H5))="","",OFFSET('Water Data'!$H$28,0,10*ROW('Water Data'!H5)))</f>
        <v/>
      </c>
      <c r="CG11" s="280" t="str">
        <f ca="true">+IF(OFFSET('Water Data'!$H$29,0,10*ROW('Water Data'!H5))="","",OFFSET('Water Data'!$H$29,0,10*ROW('Water Data'!H5)))</f>
        <v/>
      </c>
      <c r="CH11" s="280" t="str">
        <f ca="true">+IF(OFFSET('Water Data'!$I$27,0,10*ROW('Water Data'!I5))="","",OFFSET('Water Data'!$I$27,0,10*ROW('Water Data'!I5)))</f>
        <v/>
      </c>
      <c r="CI11" s="280" t="str">
        <f ca="true">+IF(OFFSET('Water Data'!$I$28,0,10*ROW('Water Data'!I5))="","",OFFSET('Water Data'!$I$28,0,10*ROW('Water Data'!I5)))</f>
        <v/>
      </c>
      <c r="CJ11" s="280" t="str">
        <f ca="true">+IF(OFFSET('Water Data'!$I$29,0,10*ROW('Water Data'!I5))="","",OFFSET('Water Data'!$I$29,0,10*ROW('Water Data'!I5)))</f>
        <v/>
      </c>
      <c r="CK11" s="280" t="str">
        <f ca="true">+IF(OFFSET('Sanitation Data'!$D$28,0,10*ROW('Sanitation Data'!D5))="","",OFFSET('Sanitation Data'!$D$28,0,10*ROW('Sanitation Data'!D5)))</f>
        <v/>
      </c>
      <c r="CL11" s="280" t="str">
        <f ca="true">+IF(OFFSET('Sanitation Data'!$D$29,0,10*ROW('Sanitation Data'!D5))="","",OFFSET('Sanitation Data'!$D$29,0,10*ROW('Sanitation Data'!D5)))</f>
        <v>Yes</v>
      </c>
      <c r="CM11" s="280" t="str">
        <f ca="true">+IF(OFFSET('Sanitation Data'!$D$30,0,10*ROW('Sanitation Data'!D5))="","",OFFSET('Sanitation Data'!$D$30,0,10*ROW('Sanitation Data'!D5)))</f>
        <v/>
      </c>
      <c r="CN11" s="280" t="str">
        <f ca="true">+IF(OFFSET('Sanitation Data'!$D$31,0,10*ROW('Sanitation Data'!D5))="","",OFFSET('Sanitation Data'!$D$31,0,10*ROW('Sanitation Data'!D5)))</f>
        <v/>
      </c>
      <c r="CO11" s="280" t="str">
        <f ca="true">+IF(OFFSET('Sanitation Data'!$D$32,0,10*ROW('Sanitation Data'!D5))="","",OFFSET('Sanitation Data'!$D$32,0,10*ROW('Sanitation Data'!D5)))</f>
        <v>Yes</v>
      </c>
      <c r="CP11" s="280" t="str">
        <f ca="true">+IF(OFFSET('Sanitation Data'!$E$28,0,10*ROW('Sanitation Data'!E5))="","",OFFSET('Sanitation Data'!$E$28,0,10*ROW('Sanitation Data'!E5)))</f>
        <v/>
      </c>
      <c r="CQ11" s="280" t="str">
        <f ca="true">+IF(OFFSET('Sanitation Data'!$E$29,0,10*ROW('Sanitation Data'!E5))="","",OFFSET('Sanitation Data'!$E$29,0,10*ROW('Sanitation Data'!E5)))</f>
        <v/>
      </c>
      <c r="CR11" s="280" t="str">
        <f ca="true">+IF(OFFSET('Sanitation Data'!$E$30,0,10*ROW('Sanitation Data'!E5))="","",OFFSET('Sanitation Data'!$E$30,0,10*ROW('Sanitation Data'!E5)))</f>
        <v/>
      </c>
      <c r="CS11" s="280" t="str">
        <f ca="true">+IF(OFFSET('Sanitation Data'!$E$31,0,10*ROW('Sanitation Data'!E5))="","",OFFSET('Sanitation Data'!$E$31,0,10*ROW('Sanitation Data'!E5)))</f>
        <v/>
      </c>
      <c r="CT11" s="280" t="str">
        <f ca="true">+IF(OFFSET('Sanitation Data'!$E$32,0,10*ROW('Sanitation Data'!E5))="","",OFFSET('Sanitation Data'!$E$32,0,10*ROW('Sanitation Data'!E5)))</f>
        <v/>
      </c>
      <c r="CU11" s="280" t="str">
        <f ca="true">+IF(OFFSET('Sanitation Data'!$F$28,0,10*ROW('Sanitation Data'!F5))="","",OFFSET('Sanitation Data'!$F$28,0,10*ROW('Sanitation Data'!F5)))</f>
        <v/>
      </c>
      <c r="CV11" s="280" t="str">
        <f ca="true">+IF(OFFSET('Sanitation Data'!$F$29,0,10*ROW('Sanitation Data'!F5))="","",OFFSET('Sanitation Data'!$F$29,0,10*ROW('Sanitation Data'!F5)))</f>
        <v/>
      </c>
      <c r="CW11" s="280" t="str">
        <f ca="true">+IF(OFFSET('Sanitation Data'!$F$30,0,10*ROW('Sanitation Data'!F5))="","",OFFSET('Sanitation Data'!$F$30,0,10*ROW('Sanitation Data'!F5)))</f>
        <v/>
      </c>
      <c r="CX11" s="280" t="str">
        <f ca="true">+IF(OFFSET('Sanitation Data'!$F$31,0,10*ROW('Sanitation Data'!F5))="","",OFFSET('Sanitation Data'!$F$31,0,10*ROW('Sanitation Data'!F5)))</f>
        <v/>
      </c>
      <c r="CY11" s="280" t="str">
        <f ca="true">+IF(OFFSET('Sanitation Data'!$F$32,0,10*ROW('Sanitation Data'!F5))="","",OFFSET('Sanitation Data'!$F$32,0,10*ROW('Sanitation Data'!F5)))</f>
        <v/>
      </c>
      <c r="CZ11" s="280" t="str">
        <f ca="true">+IF(OFFSET('Sanitation Data'!$G$28,0,10*ROW('Sanitation Data'!G5))="","",OFFSET('Sanitation Data'!$G$28,0,10*ROW('Sanitation Data'!G5)))</f>
        <v/>
      </c>
      <c r="DA11" s="280" t="str">
        <f ca="true">+IF(OFFSET('Sanitation Data'!$G$29,0,10*ROW('Sanitation Data'!G5))="","",OFFSET('Sanitation Data'!$G$29,0,10*ROW('Sanitation Data'!G5)))</f>
        <v/>
      </c>
      <c r="DB11" s="280" t="str">
        <f ca="true">+IF(OFFSET('Sanitation Data'!$G$30,0,10*ROW('Sanitation Data'!G5))="","",OFFSET('Sanitation Data'!$G$30,0,10*ROW('Sanitation Data'!G5)))</f>
        <v/>
      </c>
      <c r="DC11" s="280" t="str">
        <f ca="true">+IF(OFFSET('Sanitation Data'!$G$31,0,10*ROW('Sanitation Data'!G5))="","",OFFSET('Sanitation Data'!$G$31,0,10*ROW('Sanitation Data'!G5)))</f>
        <v/>
      </c>
      <c r="DD11" s="280" t="str">
        <f ca="true">+IF(OFFSET('Sanitation Data'!$G$32,0,10*ROW('Sanitation Data'!G5))="","",OFFSET('Sanitation Data'!$G$32,0,10*ROW('Sanitation Data'!G5)))</f>
        <v/>
      </c>
      <c r="DE11" s="280" t="str">
        <f ca="true">+IF(OFFSET('Sanitation Data'!$H$28,0,10*ROW('Sanitation Data'!H5))="","",OFFSET('Sanitation Data'!$H$28,0,10*ROW('Sanitation Data'!H5)))</f>
        <v/>
      </c>
      <c r="DF11" s="280" t="str">
        <f ca="true">+IF(OFFSET('Sanitation Data'!$H$29,0,10*ROW('Sanitation Data'!H5))="","",OFFSET('Sanitation Data'!$H$29,0,10*ROW('Sanitation Data'!H5)))</f>
        <v/>
      </c>
      <c r="DG11" s="280" t="str">
        <f ca="true">+IF(OFFSET('Sanitation Data'!$H$30,0,10*ROW('Sanitation Data'!H5))="","",OFFSET('Sanitation Data'!$H$30,0,10*ROW('Sanitation Data'!H5)))</f>
        <v/>
      </c>
      <c r="DH11" s="280" t="str">
        <f ca="true">+IF(OFFSET('Sanitation Data'!$H$31,0,10*ROW('Sanitation Data'!H5))="","",OFFSET('Sanitation Data'!$H$31,0,10*ROW('Sanitation Data'!H5)))</f>
        <v/>
      </c>
      <c r="DI11" s="280" t="str">
        <f ca="true">+IF(OFFSET('Sanitation Data'!$H$32,0,10*ROW('Sanitation Data'!H5))="","",OFFSET('Sanitation Data'!$H$32,0,10*ROW('Sanitation Data'!H5)))</f>
        <v/>
      </c>
      <c r="DJ11" s="280" t="str">
        <f ca="true">+IF(OFFSET('Sanitation Data'!$I$28,0,10*ROW('Sanitation Data'!I5))="","",OFFSET('Sanitation Data'!$I$28,0,10*ROW('Sanitation Data'!I5)))</f>
        <v/>
      </c>
      <c r="DK11" s="280" t="str">
        <f ca="true">+IF(OFFSET('Sanitation Data'!$I$29,0,10*ROW('Sanitation Data'!I5))="","",OFFSET('Sanitation Data'!$I$29,0,10*ROW('Sanitation Data'!I5)))</f>
        <v/>
      </c>
      <c r="DL11" s="280" t="str">
        <f ca="true">+IF(OFFSET('Sanitation Data'!$I$30,0,10*ROW('Sanitation Data'!I5))="","",OFFSET('Sanitation Data'!$I$30,0,10*ROW('Sanitation Data'!I5)))</f>
        <v/>
      </c>
      <c r="DM11" s="280" t="str">
        <f ca="true">+IF(OFFSET('Sanitation Data'!$I$31,0,10*ROW('Sanitation Data'!I5))="","",OFFSET('Sanitation Data'!$I$31,0,10*ROW('Sanitation Data'!I5)))</f>
        <v/>
      </c>
      <c r="DN11" s="280" t="str">
        <f ca="true">+IF(OFFSET('Sanitation Data'!$I$32,0,10*ROW('Sanitation Data'!I5))="","",OFFSET('Sanitation Data'!$I$32,0,10*ROW('Sanitation Data'!I5)))</f>
        <v/>
      </c>
      <c r="DO11" s="280" t="str">
        <f ca="true">+IF(OFFSET('Hygiene Data'!$D$11,0,10*ROW('Hygiene Data'!D5))="","",OFFSET('Hygiene Data'!$D$11,0,10*ROW('Hygiene Data'!D5)))</f>
        <v/>
      </c>
      <c r="DP11" s="280" t="str">
        <f ca="true">+IF(OFFSET('Hygiene Data'!$D$12,0,10*ROW('Hygiene Data'!D5))="","",OFFSET('Hygiene Data'!$D$12,0,10*ROW('Hygiene Data'!D5)))</f>
        <v/>
      </c>
      <c r="DQ11" s="280" t="str">
        <f ca="true">+IF(OFFSET('Hygiene Data'!$D$13,0,10*ROW('Hygiene Data'!D5))="","",OFFSET('Hygiene Data'!$D$13,0,10*ROW('Hygiene Data'!D5)))</f>
        <v/>
      </c>
      <c r="DR11" s="280" t="str">
        <f ca="true">+IF(OFFSET('Hygiene Data'!$E$11,0,10*ROW('Hygiene Data'!E5))="","",OFFSET('Hygiene Data'!$E$11,0,10*ROW('Hygiene Data'!E5)))</f>
        <v/>
      </c>
      <c r="DS11" s="280" t="str">
        <f ca="true">+IF(OFFSET('Hygiene Data'!$E$12,0,10*ROW('Hygiene Data'!E5))="","",OFFSET('Hygiene Data'!$E$12,0,10*ROW('Hygiene Data'!E5)))</f>
        <v/>
      </c>
      <c r="DT11" s="280" t="str">
        <f ca="true">+IF(OFFSET('Hygiene Data'!$E$13,0,10*ROW('Hygiene Data'!E5))="","",OFFSET('Hygiene Data'!$E$13,0,10*ROW('Hygiene Data'!E5)))</f>
        <v/>
      </c>
      <c r="DU11" s="280" t="str">
        <f ca="true">+IF(OFFSET('Hygiene Data'!$F$11,0,10*ROW('Hygiene Data'!F5))="","",OFFSET('Hygiene Data'!$F$11,0,10*ROW('Hygiene Data'!F5)))</f>
        <v/>
      </c>
      <c r="DV11" s="280" t="str">
        <f ca="true">+IF(OFFSET('Hygiene Data'!$F$12,0,10*ROW('Hygiene Data'!F5))="","",OFFSET('Hygiene Data'!$F$12,0,10*ROW('Hygiene Data'!F5)))</f>
        <v/>
      </c>
      <c r="DW11" s="280" t="str">
        <f ca="true">+IF(OFFSET('Hygiene Data'!$F$13,0,10*ROW('Hygiene Data'!F5))="","",OFFSET('Hygiene Data'!$F$13,0,10*ROW('Hygiene Data'!F5)))</f>
        <v/>
      </c>
      <c r="DX11" s="280" t="str">
        <f ca="true">+IF(OFFSET('Hygiene Data'!$G$11,0,10*ROW('Hygiene Data'!G5))="","",OFFSET('Hygiene Data'!$G$11,0,10*ROW('Hygiene Data'!G5)))</f>
        <v/>
      </c>
      <c r="DY11" s="280" t="str">
        <f ca="true">+IF(OFFSET('Hygiene Data'!$G$12,0,10*ROW('Hygiene Data'!G5))="","",OFFSET('Hygiene Data'!$G$12,0,10*ROW('Hygiene Data'!G5)))</f>
        <v/>
      </c>
      <c r="DZ11" s="280" t="str">
        <f ca="true">+IF(OFFSET('Hygiene Data'!$G$13,0,10*ROW('Hygiene Data'!G5))="","",OFFSET('Hygiene Data'!$G$13,0,10*ROW('Hygiene Data'!G5)))</f>
        <v/>
      </c>
      <c r="EA11" s="280" t="str">
        <f ca="true">+IF(OFFSET('Hygiene Data'!$H$11,0,10*ROW('Hygiene Data'!H5))="","",OFFSET('Hygiene Data'!$H$11,0,10*ROW('Hygiene Data'!H5)))</f>
        <v/>
      </c>
      <c r="EB11" s="280" t="str">
        <f ca="true">+IF(OFFSET('Hygiene Data'!$H$12,0,10*ROW('Hygiene Data'!H5))="","",OFFSET('Hygiene Data'!$H$12,0,10*ROW('Hygiene Data'!H5)))</f>
        <v/>
      </c>
      <c r="EC11" s="280" t="str">
        <f ca="true">+IF(OFFSET('Hygiene Data'!$H$13,0,10*ROW('Hygiene Data'!H5))="","",OFFSET('Hygiene Data'!$H$13,0,10*ROW('Hygiene Data'!H5)))</f>
        <v/>
      </c>
      <c r="ED11" s="280" t="str">
        <f ca="true">+IF(OFFSET('Hygiene Data'!$I$11,0,10*ROW('Hygiene Data'!I5))="","",OFFSET('Hygiene Data'!$I$11,0,10*ROW('Hygiene Data'!I5)))</f>
        <v/>
      </c>
      <c r="EE11" s="280" t="str">
        <f ca="true">+IF(OFFSET('Hygiene Data'!$I$12,0,10*ROW('Hygiene Data'!I5))="","",OFFSET('Hygiene Data'!$I$12,0,10*ROW('Hygiene Data'!I5)))</f>
        <v/>
      </c>
      <c r="EF11" s="280" t="str">
        <f ca="true">+IF(OFFSET('Hygiene Data'!$I$13,0,10*ROW('Hygiene Data'!I5))="","",OFFSET('Hygiene Data'!$I$13,0,10*ROW('Hygiene Data'!I5)))</f>
        <v/>
      </c>
    </row>
    <row xmlns:x14ac="http://schemas.microsoft.com/office/spreadsheetml/2009/9/ac" r="12" x14ac:dyDescent="0.2">
      <c r="A12" s="38" t="str">
        <f ca="true">+IF(OFFSET('Water Data'!$B$2,0,10*ROW('Water Data'!E6))="","",OFFSET('Water Data'!$B$2,0,10*ROW('Water Data'!E6)))</f>
        <v>OMN_2015_MOH</v>
      </c>
      <c r="B12" s="38" t="str">
        <f ca="true">+IF(OFFSET('Water Data'!$C$2,0,10*ROW('Water Data'!F6))="","",OFFSET('Water Data'!$C$2,0,10*ROW('Water Data'!F6)))</f>
        <v>Census</v>
      </c>
      <c r="C12" s="336">
        <f t="shared" ca="true" si="0"/>
        <v>2015</v>
      </c>
      <c r="D12" s="97"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7"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7">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98.6</v>
      </c>
      <c r="G12" s="97"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7"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7"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7"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7"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7"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7"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7"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7"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7"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7"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7"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7"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7"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7"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8"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8">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98.65</v>
      </c>
      <c r="X12" s="98"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8"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8">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97.3</v>
      </c>
      <c r="AA12" s="98"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8"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8"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8"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8"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8"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8"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8"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8"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8"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8"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8"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8"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8"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8"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8"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8"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8"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8"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8"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8"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8"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8"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8"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8"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9"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9"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9"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9"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9"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9"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9"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9"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9"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9"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9"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9"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9"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9"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9"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9"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9"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9"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80"/>
      <c r="BS12" s="280" t="str">
        <f ca="true">+IF(OFFSET('Water Data'!$D$27,0,10*ROW('Water Data'!D6))="","",OFFSET('Water Data'!$D$27,0,10*ROW('Water Data'!D6)))</f>
        <v/>
      </c>
      <c r="BT12" s="280" t="str">
        <f ca="true">+IF(OFFSET('Water Data'!$D$28,0,10*ROW('Water Data'!D6))="","",OFFSET('Water Data'!$D$28,0,10*ROW('Water Data'!D6)))</f>
        <v/>
      </c>
      <c r="BU12" s="280" t="str">
        <f ca="true">+IF(OFFSET('Water Data'!$D$29,0,10*ROW('Water Data'!D6))="","",OFFSET('Water Data'!$D$29,0,10*ROW('Water Data'!D6)))</f>
        <v>Yes</v>
      </c>
      <c r="BV12" s="280" t="str">
        <f ca="true">+IF(OFFSET('Water Data'!$E$27,0,10*ROW('Water Data'!E6))="","",OFFSET('Water Data'!$E$27,0,10*ROW('Water Data'!E6)))</f>
        <v/>
      </c>
      <c r="BW12" s="280" t="str">
        <f ca="true">+IF(OFFSET('Water Data'!$E$28,0,10*ROW('Water Data'!E6))="","",OFFSET('Water Data'!$E$28,0,10*ROW('Water Data'!E6)))</f>
        <v/>
      </c>
      <c r="BX12" s="280" t="str">
        <f ca="true">+IF(OFFSET('Water Data'!$E$29,0,10*ROW('Water Data'!E6))="","",OFFSET('Water Data'!$E$29,0,10*ROW('Water Data'!E6)))</f>
        <v/>
      </c>
      <c r="BY12" s="280" t="str">
        <f ca="true">+IF(OFFSET('Water Data'!$F$27,0,10*ROW('Water Data'!F6))="","",OFFSET('Water Data'!$F$27,0,10*ROW('Water Data'!F6)))</f>
        <v/>
      </c>
      <c r="BZ12" s="280" t="str">
        <f ca="true">+IF(OFFSET('Water Data'!$F$28,0,10*ROW('Water Data'!F6))="","",OFFSET('Water Data'!$F$28,0,10*ROW('Water Data'!F6)))</f>
        <v/>
      </c>
      <c r="CA12" s="280" t="str">
        <f ca="true">+IF(OFFSET('Water Data'!$F$29,0,10*ROW('Water Data'!F6))="","",OFFSET('Water Data'!$F$29,0,10*ROW('Water Data'!F6)))</f>
        <v/>
      </c>
      <c r="CB12" s="280" t="str">
        <f ca="true">+IF(OFFSET('Water Data'!$G$27,0,10*ROW('Water Data'!G6))="","",OFFSET('Water Data'!$G$27,0,10*ROW('Water Data'!G6)))</f>
        <v/>
      </c>
      <c r="CC12" s="280" t="str">
        <f ca="true">+IF(OFFSET('Water Data'!$G$28,0,10*ROW('Water Data'!G6))="","",OFFSET('Water Data'!$G$28,0,10*ROW('Water Data'!G6)))</f>
        <v/>
      </c>
      <c r="CD12" s="280" t="str">
        <f ca="true">+IF(OFFSET('Water Data'!$G$29,0,10*ROW('Water Data'!G6))="","",OFFSET('Water Data'!$G$29,0,10*ROW('Water Data'!G6)))</f>
        <v/>
      </c>
      <c r="CE12" s="280" t="str">
        <f ca="true">+IF(OFFSET('Water Data'!$H$27,0,10*ROW('Water Data'!H6))="","",OFFSET('Water Data'!$H$27,0,10*ROW('Water Data'!H6)))</f>
        <v/>
      </c>
      <c r="CF12" s="280" t="str">
        <f ca="true">+IF(OFFSET('Water Data'!$H$28,0,10*ROW('Water Data'!H6))="","",OFFSET('Water Data'!$H$28,0,10*ROW('Water Data'!H6)))</f>
        <v/>
      </c>
      <c r="CG12" s="280" t="str">
        <f ca="true">+IF(OFFSET('Water Data'!$H$29,0,10*ROW('Water Data'!H6))="","",OFFSET('Water Data'!$H$29,0,10*ROW('Water Data'!H6)))</f>
        <v/>
      </c>
      <c r="CH12" s="280" t="str">
        <f ca="true">+IF(OFFSET('Water Data'!$I$27,0,10*ROW('Water Data'!I6))="","",OFFSET('Water Data'!$I$27,0,10*ROW('Water Data'!I6)))</f>
        <v/>
      </c>
      <c r="CI12" s="280" t="str">
        <f ca="true">+IF(OFFSET('Water Data'!$I$28,0,10*ROW('Water Data'!I6))="","",OFFSET('Water Data'!$I$28,0,10*ROW('Water Data'!I6)))</f>
        <v/>
      </c>
      <c r="CJ12" s="280" t="str">
        <f ca="true">+IF(OFFSET('Water Data'!$I$29,0,10*ROW('Water Data'!I6))="","",OFFSET('Water Data'!$I$29,0,10*ROW('Water Data'!I6)))</f>
        <v/>
      </c>
      <c r="CK12" s="280" t="str">
        <f ca="true">+IF(OFFSET('Sanitation Data'!$D$28,0,10*ROW('Sanitation Data'!D6))="","",OFFSET('Sanitation Data'!$D$28,0,10*ROW('Sanitation Data'!D6)))</f>
        <v/>
      </c>
      <c r="CL12" s="280" t="str">
        <f ca="true">+IF(OFFSET('Sanitation Data'!$D$29,0,10*ROW('Sanitation Data'!D6))="","",OFFSET('Sanitation Data'!$D$29,0,10*ROW('Sanitation Data'!D6)))</f>
        <v>Yes</v>
      </c>
      <c r="CM12" s="280" t="str">
        <f ca="true">+IF(OFFSET('Sanitation Data'!$D$30,0,10*ROW('Sanitation Data'!D6))="","",OFFSET('Sanitation Data'!$D$30,0,10*ROW('Sanitation Data'!D6)))</f>
        <v/>
      </c>
      <c r="CN12" s="280" t="str">
        <f ca="true">+IF(OFFSET('Sanitation Data'!$D$31,0,10*ROW('Sanitation Data'!D6))="","",OFFSET('Sanitation Data'!$D$31,0,10*ROW('Sanitation Data'!D6)))</f>
        <v/>
      </c>
      <c r="CO12" s="280" t="str">
        <f ca="true">+IF(OFFSET('Sanitation Data'!$D$32,0,10*ROW('Sanitation Data'!D6))="","",OFFSET('Sanitation Data'!$D$32,0,10*ROW('Sanitation Data'!D6)))</f>
        <v>Yes</v>
      </c>
      <c r="CP12" s="280" t="str">
        <f ca="true">+IF(OFFSET('Sanitation Data'!$E$28,0,10*ROW('Sanitation Data'!E6))="","",OFFSET('Sanitation Data'!$E$28,0,10*ROW('Sanitation Data'!E6)))</f>
        <v/>
      </c>
      <c r="CQ12" s="280" t="str">
        <f ca="true">+IF(OFFSET('Sanitation Data'!$E$29,0,10*ROW('Sanitation Data'!E6))="","",OFFSET('Sanitation Data'!$E$29,0,10*ROW('Sanitation Data'!E6)))</f>
        <v/>
      </c>
      <c r="CR12" s="280" t="str">
        <f ca="true">+IF(OFFSET('Sanitation Data'!$E$30,0,10*ROW('Sanitation Data'!E6))="","",OFFSET('Sanitation Data'!$E$30,0,10*ROW('Sanitation Data'!E6)))</f>
        <v/>
      </c>
      <c r="CS12" s="280" t="str">
        <f ca="true">+IF(OFFSET('Sanitation Data'!$E$31,0,10*ROW('Sanitation Data'!E6))="","",OFFSET('Sanitation Data'!$E$31,0,10*ROW('Sanitation Data'!E6)))</f>
        <v/>
      </c>
      <c r="CT12" s="280" t="str">
        <f ca="true">+IF(OFFSET('Sanitation Data'!$E$32,0,10*ROW('Sanitation Data'!E6))="","",OFFSET('Sanitation Data'!$E$32,0,10*ROW('Sanitation Data'!E6)))</f>
        <v/>
      </c>
      <c r="CU12" s="280" t="str">
        <f ca="true">+IF(OFFSET('Sanitation Data'!$F$28,0,10*ROW('Sanitation Data'!F6))="","",OFFSET('Sanitation Data'!$F$28,0,10*ROW('Sanitation Data'!F6)))</f>
        <v/>
      </c>
      <c r="CV12" s="280" t="str">
        <f ca="true">+IF(OFFSET('Sanitation Data'!$F$29,0,10*ROW('Sanitation Data'!F6))="","",OFFSET('Sanitation Data'!$F$29,0,10*ROW('Sanitation Data'!F6)))</f>
        <v/>
      </c>
      <c r="CW12" s="280" t="str">
        <f ca="true">+IF(OFFSET('Sanitation Data'!$F$30,0,10*ROW('Sanitation Data'!F6))="","",OFFSET('Sanitation Data'!$F$30,0,10*ROW('Sanitation Data'!F6)))</f>
        <v/>
      </c>
      <c r="CX12" s="280" t="str">
        <f ca="true">+IF(OFFSET('Sanitation Data'!$F$31,0,10*ROW('Sanitation Data'!F6))="","",OFFSET('Sanitation Data'!$F$31,0,10*ROW('Sanitation Data'!F6)))</f>
        <v/>
      </c>
      <c r="CY12" s="280" t="str">
        <f ca="true">+IF(OFFSET('Sanitation Data'!$F$32,0,10*ROW('Sanitation Data'!F6))="","",OFFSET('Sanitation Data'!$F$32,0,10*ROW('Sanitation Data'!F6)))</f>
        <v/>
      </c>
      <c r="CZ12" s="280" t="str">
        <f ca="true">+IF(OFFSET('Sanitation Data'!$G$28,0,10*ROW('Sanitation Data'!G6))="","",OFFSET('Sanitation Data'!$G$28,0,10*ROW('Sanitation Data'!G6)))</f>
        <v/>
      </c>
      <c r="DA12" s="280" t="str">
        <f ca="true">+IF(OFFSET('Sanitation Data'!$G$29,0,10*ROW('Sanitation Data'!G6))="","",OFFSET('Sanitation Data'!$G$29,0,10*ROW('Sanitation Data'!G6)))</f>
        <v/>
      </c>
      <c r="DB12" s="280" t="str">
        <f ca="true">+IF(OFFSET('Sanitation Data'!$G$30,0,10*ROW('Sanitation Data'!G6))="","",OFFSET('Sanitation Data'!$G$30,0,10*ROW('Sanitation Data'!G6)))</f>
        <v/>
      </c>
      <c r="DC12" s="280" t="str">
        <f ca="true">+IF(OFFSET('Sanitation Data'!$G$31,0,10*ROW('Sanitation Data'!G6))="","",OFFSET('Sanitation Data'!$G$31,0,10*ROW('Sanitation Data'!G6)))</f>
        <v/>
      </c>
      <c r="DD12" s="280" t="str">
        <f ca="true">+IF(OFFSET('Sanitation Data'!$G$32,0,10*ROW('Sanitation Data'!G6))="","",OFFSET('Sanitation Data'!$G$32,0,10*ROW('Sanitation Data'!G6)))</f>
        <v/>
      </c>
      <c r="DE12" s="280" t="str">
        <f ca="true">+IF(OFFSET('Sanitation Data'!$H$28,0,10*ROW('Sanitation Data'!H6))="","",OFFSET('Sanitation Data'!$H$28,0,10*ROW('Sanitation Data'!H6)))</f>
        <v/>
      </c>
      <c r="DF12" s="280" t="str">
        <f ca="true">+IF(OFFSET('Sanitation Data'!$H$29,0,10*ROW('Sanitation Data'!H6))="","",OFFSET('Sanitation Data'!$H$29,0,10*ROW('Sanitation Data'!H6)))</f>
        <v/>
      </c>
      <c r="DG12" s="280" t="str">
        <f ca="true">+IF(OFFSET('Sanitation Data'!$H$30,0,10*ROW('Sanitation Data'!H6))="","",OFFSET('Sanitation Data'!$H$30,0,10*ROW('Sanitation Data'!H6)))</f>
        <v/>
      </c>
      <c r="DH12" s="280" t="str">
        <f ca="true">+IF(OFFSET('Sanitation Data'!$H$31,0,10*ROW('Sanitation Data'!H6))="","",OFFSET('Sanitation Data'!$H$31,0,10*ROW('Sanitation Data'!H6)))</f>
        <v/>
      </c>
      <c r="DI12" s="280" t="str">
        <f ca="true">+IF(OFFSET('Sanitation Data'!$H$32,0,10*ROW('Sanitation Data'!H6))="","",OFFSET('Sanitation Data'!$H$32,0,10*ROW('Sanitation Data'!H6)))</f>
        <v/>
      </c>
      <c r="DJ12" s="280" t="str">
        <f ca="true">+IF(OFFSET('Sanitation Data'!$I$28,0,10*ROW('Sanitation Data'!I6))="","",OFFSET('Sanitation Data'!$I$28,0,10*ROW('Sanitation Data'!I6)))</f>
        <v/>
      </c>
      <c r="DK12" s="280" t="str">
        <f ca="true">+IF(OFFSET('Sanitation Data'!$I$29,0,10*ROW('Sanitation Data'!I6))="","",OFFSET('Sanitation Data'!$I$29,0,10*ROW('Sanitation Data'!I6)))</f>
        <v/>
      </c>
      <c r="DL12" s="280" t="str">
        <f ca="true">+IF(OFFSET('Sanitation Data'!$I$30,0,10*ROW('Sanitation Data'!I6))="","",OFFSET('Sanitation Data'!$I$30,0,10*ROW('Sanitation Data'!I6)))</f>
        <v/>
      </c>
      <c r="DM12" s="280" t="str">
        <f ca="true">+IF(OFFSET('Sanitation Data'!$I$31,0,10*ROW('Sanitation Data'!I6))="","",OFFSET('Sanitation Data'!$I$31,0,10*ROW('Sanitation Data'!I6)))</f>
        <v/>
      </c>
      <c r="DN12" s="280" t="str">
        <f ca="true">+IF(OFFSET('Sanitation Data'!$I$32,0,10*ROW('Sanitation Data'!I6))="","",OFFSET('Sanitation Data'!$I$32,0,10*ROW('Sanitation Data'!I6)))</f>
        <v/>
      </c>
      <c r="DO12" s="280" t="str">
        <f ca="true">+IF(OFFSET('Hygiene Data'!$D$11,0,10*ROW('Hygiene Data'!D6))="","",OFFSET('Hygiene Data'!$D$11,0,10*ROW('Hygiene Data'!D6)))</f>
        <v/>
      </c>
      <c r="DP12" s="280" t="str">
        <f ca="true">+IF(OFFSET('Hygiene Data'!$D$12,0,10*ROW('Hygiene Data'!D6))="","",OFFSET('Hygiene Data'!$D$12,0,10*ROW('Hygiene Data'!D6)))</f>
        <v/>
      </c>
      <c r="DQ12" s="280" t="str">
        <f ca="true">+IF(OFFSET('Hygiene Data'!$D$13,0,10*ROW('Hygiene Data'!D6))="","",OFFSET('Hygiene Data'!$D$13,0,10*ROW('Hygiene Data'!D6)))</f>
        <v/>
      </c>
      <c r="DR12" s="280" t="str">
        <f ca="true">+IF(OFFSET('Hygiene Data'!$E$11,0,10*ROW('Hygiene Data'!E6))="","",OFFSET('Hygiene Data'!$E$11,0,10*ROW('Hygiene Data'!E6)))</f>
        <v/>
      </c>
      <c r="DS12" s="280" t="str">
        <f ca="true">+IF(OFFSET('Hygiene Data'!$E$12,0,10*ROW('Hygiene Data'!E6))="","",OFFSET('Hygiene Data'!$E$12,0,10*ROW('Hygiene Data'!E6)))</f>
        <v/>
      </c>
      <c r="DT12" s="280" t="str">
        <f ca="true">+IF(OFFSET('Hygiene Data'!$E$13,0,10*ROW('Hygiene Data'!E6))="","",OFFSET('Hygiene Data'!$E$13,0,10*ROW('Hygiene Data'!E6)))</f>
        <v/>
      </c>
      <c r="DU12" s="280" t="str">
        <f ca="true">+IF(OFFSET('Hygiene Data'!$F$11,0,10*ROW('Hygiene Data'!F6))="","",OFFSET('Hygiene Data'!$F$11,0,10*ROW('Hygiene Data'!F6)))</f>
        <v/>
      </c>
      <c r="DV12" s="280" t="str">
        <f ca="true">+IF(OFFSET('Hygiene Data'!$F$12,0,10*ROW('Hygiene Data'!F6))="","",OFFSET('Hygiene Data'!$F$12,0,10*ROW('Hygiene Data'!F6)))</f>
        <v/>
      </c>
      <c r="DW12" s="280" t="str">
        <f ca="true">+IF(OFFSET('Hygiene Data'!$F$13,0,10*ROW('Hygiene Data'!F6))="","",OFFSET('Hygiene Data'!$F$13,0,10*ROW('Hygiene Data'!F6)))</f>
        <v/>
      </c>
      <c r="DX12" s="280" t="str">
        <f ca="true">+IF(OFFSET('Hygiene Data'!$G$11,0,10*ROW('Hygiene Data'!G6))="","",OFFSET('Hygiene Data'!$G$11,0,10*ROW('Hygiene Data'!G6)))</f>
        <v/>
      </c>
      <c r="DY12" s="280" t="str">
        <f ca="true">+IF(OFFSET('Hygiene Data'!$G$12,0,10*ROW('Hygiene Data'!G6))="","",OFFSET('Hygiene Data'!$G$12,0,10*ROW('Hygiene Data'!G6)))</f>
        <v/>
      </c>
      <c r="DZ12" s="280" t="str">
        <f ca="true">+IF(OFFSET('Hygiene Data'!$G$13,0,10*ROW('Hygiene Data'!G6))="","",OFFSET('Hygiene Data'!$G$13,0,10*ROW('Hygiene Data'!G6)))</f>
        <v/>
      </c>
      <c r="EA12" s="280" t="str">
        <f ca="true">+IF(OFFSET('Hygiene Data'!$H$11,0,10*ROW('Hygiene Data'!H6))="","",OFFSET('Hygiene Data'!$H$11,0,10*ROW('Hygiene Data'!H6)))</f>
        <v/>
      </c>
      <c r="EB12" s="280" t="str">
        <f ca="true">+IF(OFFSET('Hygiene Data'!$H$12,0,10*ROW('Hygiene Data'!H6))="","",OFFSET('Hygiene Data'!$H$12,0,10*ROW('Hygiene Data'!H6)))</f>
        <v/>
      </c>
      <c r="EC12" s="280" t="str">
        <f ca="true">+IF(OFFSET('Hygiene Data'!$H$13,0,10*ROW('Hygiene Data'!H6))="","",OFFSET('Hygiene Data'!$H$13,0,10*ROW('Hygiene Data'!H6)))</f>
        <v/>
      </c>
      <c r="ED12" s="280" t="str">
        <f ca="true">+IF(OFFSET('Hygiene Data'!$I$11,0,10*ROW('Hygiene Data'!I6))="","",OFFSET('Hygiene Data'!$I$11,0,10*ROW('Hygiene Data'!I6)))</f>
        <v/>
      </c>
      <c r="EE12" s="280" t="str">
        <f ca="true">+IF(OFFSET('Hygiene Data'!$I$12,0,10*ROW('Hygiene Data'!I6))="","",OFFSET('Hygiene Data'!$I$12,0,10*ROW('Hygiene Data'!I6)))</f>
        <v/>
      </c>
      <c r="EF12" s="280" t="str">
        <f ca="true">+IF(OFFSET('Hygiene Data'!$I$13,0,10*ROW('Hygiene Data'!I6))="","",OFFSET('Hygiene Data'!$I$13,0,10*ROW('Hygiene Data'!I6)))</f>
        <v/>
      </c>
    </row>
    <row xmlns:x14ac="http://schemas.microsoft.com/office/spreadsheetml/2009/9/ac" r="13" x14ac:dyDescent="0.2">
      <c r="A13" s="38" t="str">
        <f ca="true">+IF(OFFSET('Water Data'!$B$2,0,10*ROW('Water Data'!E7))="","",OFFSET('Water Data'!$B$2,0,10*ROW('Water Data'!E7)))</f>
        <v>OMN_2016_MOH</v>
      </c>
      <c r="B13" s="38" t="str">
        <f ca="true">+IF(OFFSET('Water Data'!$C$2,0,10*ROW('Water Data'!F7))="","",OFFSET('Water Data'!$C$2,0,10*ROW('Water Data'!F7)))</f>
        <v>Census</v>
      </c>
      <c r="C13" s="336">
        <f t="shared" ca="true" si="0"/>
        <v>2016</v>
      </c>
      <c r="D13" s="97"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7"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7">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96.6</v>
      </c>
      <c r="G13" s="97"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7"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7"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7"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7"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7"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7"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7"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7"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7"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7"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7"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7"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7"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7"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8"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8">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98.115000000000009</v>
      </c>
      <c r="X13" s="98"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8"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8">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95.74</v>
      </c>
      <c r="AA13" s="98"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8"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8"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8"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8"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8"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8"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8"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8"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8"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8"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8"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8"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8"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8"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8"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8"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8"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8"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8"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8"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8"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8"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8"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8"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9"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9"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9"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9"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9"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9"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9"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9"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9"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9"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9"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9"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9"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9"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9"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9"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9"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9"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80"/>
      <c r="BS13" s="280" t="str">
        <f ca="true">+IF(OFFSET('Water Data'!$D$27,0,10*ROW('Water Data'!D7))="","",OFFSET('Water Data'!$D$27,0,10*ROW('Water Data'!D7)))</f>
        <v/>
      </c>
      <c r="BT13" s="280" t="str">
        <f ca="true">+IF(OFFSET('Water Data'!$D$28,0,10*ROW('Water Data'!D7))="","",OFFSET('Water Data'!$D$28,0,10*ROW('Water Data'!D7)))</f>
        <v/>
      </c>
      <c r="BU13" s="280" t="str">
        <f ca="true">+IF(OFFSET('Water Data'!$D$29,0,10*ROW('Water Data'!D7))="","",OFFSET('Water Data'!$D$29,0,10*ROW('Water Data'!D7)))</f>
        <v>Yes</v>
      </c>
      <c r="BV13" s="280" t="str">
        <f ca="true">+IF(OFFSET('Water Data'!$E$27,0,10*ROW('Water Data'!E7))="","",OFFSET('Water Data'!$E$27,0,10*ROW('Water Data'!E7)))</f>
        <v/>
      </c>
      <c r="BW13" s="280" t="str">
        <f ca="true">+IF(OFFSET('Water Data'!$E$28,0,10*ROW('Water Data'!E7))="","",OFFSET('Water Data'!$E$28,0,10*ROW('Water Data'!E7)))</f>
        <v/>
      </c>
      <c r="BX13" s="280" t="str">
        <f ca="true">+IF(OFFSET('Water Data'!$E$29,0,10*ROW('Water Data'!E7))="","",OFFSET('Water Data'!$E$29,0,10*ROW('Water Data'!E7)))</f>
        <v/>
      </c>
      <c r="BY13" s="280" t="str">
        <f ca="true">+IF(OFFSET('Water Data'!$F$27,0,10*ROW('Water Data'!F7))="","",OFFSET('Water Data'!$F$27,0,10*ROW('Water Data'!F7)))</f>
        <v/>
      </c>
      <c r="BZ13" s="280" t="str">
        <f ca="true">+IF(OFFSET('Water Data'!$F$28,0,10*ROW('Water Data'!F7))="","",OFFSET('Water Data'!$F$28,0,10*ROW('Water Data'!F7)))</f>
        <v/>
      </c>
      <c r="CA13" s="280" t="str">
        <f ca="true">+IF(OFFSET('Water Data'!$F$29,0,10*ROW('Water Data'!F7))="","",OFFSET('Water Data'!$F$29,0,10*ROW('Water Data'!F7)))</f>
        <v/>
      </c>
      <c r="CB13" s="280" t="str">
        <f ca="true">+IF(OFFSET('Water Data'!$G$27,0,10*ROW('Water Data'!G7))="","",OFFSET('Water Data'!$G$27,0,10*ROW('Water Data'!G7)))</f>
        <v/>
      </c>
      <c r="CC13" s="280" t="str">
        <f ca="true">+IF(OFFSET('Water Data'!$G$28,0,10*ROW('Water Data'!G7))="","",OFFSET('Water Data'!$G$28,0,10*ROW('Water Data'!G7)))</f>
        <v/>
      </c>
      <c r="CD13" s="280" t="str">
        <f ca="true">+IF(OFFSET('Water Data'!$G$29,0,10*ROW('Water Data'!G7))="","",OFFSET('Water Data'!$G$29,0,10*ROW('Water Data'!G7)))</f>
        <v/>
      </c>
      <c r="CE13" s="280" t="str">
        <f ca="true">+IF(OFFSET('Water Data'!$H$27,0,10*ROW('Water Data'!H7))="","",OFFSET('Water Data'!$H$27,0,10*ROW('Water Data'!H7)))</f>
        <v/>
      </c>
      <c r="CF13" s="280" t="str">
        <f ca="true">+IF(OFFSET('Water Data'!$H$28,0,10*ROW('Water Data'!H7))="","",OFFSET('Water Data'!$H$28,0,10*ROW('Water Data'!H7)))</f>
        <v/>
      </c>
      <c r="CG13" s="280" t="str">
        <f ca="true">+IF(OFFSET('Water Data'!$H$29,0,10*ROW('Water Data'!H7))="","",OFFSET('Water Data'!$H$29,0,10*ROW('Water Data'!H7)))</f>
        <v/>
      </c>
      <c r="CH13" s="280" t="str">
        <f ca="true">+IF(OFFSET('Water Data'!$I$27,0,10*ROW('Water Data'!I7))="","",OFFSET('Water Data'!$I$27,0,10*ROW('Water Data'!I7)))</f>
        <v/>
      </c>
      <c r="CI13" s="280" t="str">
        <f ca="true">+IF(OFFSET('Water Data'!$I$28,0,10*ROW('Water Data'!I7))="","",OFFSET('Water Data'!$I$28,0,10*ROW('Water Data'!I7)))</f>
        <v/>
      </c>
      <c r="CJ13" s="280" t="str">
        <f ca="true">+IF(OFFSET('Water Data'!$I$29,0,10*ROW('Water Data'!I7))="","",OFFSET('Water Data'!$I$29,0,10*ROW('Water Data'!I7)))</f>
        <v/>
      </c>
      <c r="CK13" s="280" t="str">
        <f ca="true">+IF(OFFSET('Sanitation Data'!$D$28,0,10*ROW('Sanitation Data'!D7))="","",OFFSET('Sanitation Data'!$D$28,0,10*ROW('Sanitation Data'!D7)))</f>
        <v/>
      </c>
      <c r="CL13" s="280" t="str">
        <f ca="true">+IF(OFFSET('Sanitation Data'!$D$29,0,10*ROW('Sanitation Data'!D7))="","",OFFSET('Sanitation Data'!$D$29,0,10*ROW('Sanitation Data'!D7)))</f>
        <v>Yes</v>
      </c>
      <c r="CM13" s="280" t="str">
        <f ca="true">+IF(OFFSET('Sanitation Data'!$D$30,0,10*ROW('Sanitation Data'!D7))="","",OFFSET('Sanitation Data'!$D$30,0,10*ROW('Sanitation Data'!D7)))</f>
        <v/>
      </c>
      <c r="CN13" s="280" t="str">
        <f ca="true">+IF(OFFSET('Sanitation Data'!$D$31,0,10*ROW('Sanitation Data'!D7))="","",OFFSET('Sanitation Data'!$D$31,0,10*ROW('Sanitation Data'!D7)))</f>
        <v/>
      </c>
      <c r="CO13" s="280" t="str">
        <f ca="true">+IF(OFFSET('Sanitation Data'!$D$32,0,10*ROW('Sanitation Data'!D7))="","",OFFSET('Sanitation Data'!$D$32,0,10*ROW('Sanitation Data'!D7)))</f>
        <v>Yes</v>
      </c>
      <c r="CP13" s="280" t="str">
        <f ca="true">+IF(OFFSET('Sanitation Data'!$E$28,0,10*ROW('Sanitation Data'!E7))="","",OFFSET('Sanitation Data'!$E$28,0,10*ROW('Sanitation Data'!E7)))</f>
        <v/>
      </c>
      <c r="CQ13" s="280" t="str">
        <f ca="true">+IF(OFFSET('Sanitation Data'!$E$29,0,10*ROW('Sanitation Data'!E7))="","",OFFSET('Sanitation Data'!$E$29,0,10*ROW('Sanitation Data'!E7)))</f>
        <v/>
      </c>
      <c r="CR13" s="280" t="str">
        <f ca="true">+IF(OFFSET('Sanitation Data'!$E$30,0,10*ROW('Sanitation Data'!E7))="","",OFFSET('Sanitation Data'!$E$30,0,10*ROW('Sanitation Data'!E7)))</f>
        <v/>
      </c>
      <c r="CS13" s="280" t="str">
        <f ca="true">+IF(OFFSET('Sanitation Data'!$E$31,0,10*ROW('Sanitation Data'!E7))="","",OFFSET('Sanitation Data'!$E$31,0,10*ROW('Sanitation Data'!E7)))</f>
        <v/>
      </c>
      <c r="CT13" s="280" t="str">
        <f ca="true">+IF(OFFSET('Sanitation Data'!$E$32,0,10*ROW('Sanitation Data'!E7))="","",OFFSET('Sanitation Data'!$E$32,0,10*ROW('Sanitation Data'!E7)))</f>
        <v/>
      </c>
      <c r="CU13" s="280" t="str">
        <f ca="true">+IF(OFFSET('Sanitation Data'!$F$28,0,10*ROW('Sanitation Data'!F7))="","",OFFSET('Sanitation Data'!$F$28,0,10*ROW('Sanitation Data'!F7)))</f>
        <v/>
      </c>
      <c r="CV13" s="280" t="str">
        <f ca="true">+IF(OFFSET('Sanitation Data'!$F$29,0,10*ROW('Sanitation Data'!F7))="","",OFFSET('Sanitation Data'!$F$29,0,10*ROW('Sanitation Data'!F7)))</f>
        <v/>
      </c>
      <c r="CW13" s="280" t="str">
        <f ca="true">+IF(OFFSET('Sanitation Data'!$F$30,0,10*ROW('Sanitation Data'!F7))="","",OFFSET('Sanitation Data'!$F$30,0,10*ROW('Sanitation Data'!F7)))</f>
        <v/>
      </c>
      <c r="CX13" s="280" t="str">
        <f ca="true">+IF(OFFSET('Sanitation Data'!$F$31,0,10*ROW('Sanitation Data'!F7))="","",OFFSET('Sanitation Data'!$F$31,0,10*ROW('Sanitation Data'!F7)))</f>
        <v/>
      </c>
      <c r="CY13" s="280" t="str">
        <f ca="true">+IF(OFFSET('Sanitation Data'!$F$32,0,10*ROW('Sanitation Data'!F7))="","",OFFSET('Sanitation Data'!$F$32,0,10*ROW('Sanitation Data'!F7)))</f>
        <v/>
      </c>
      <c r="CZ13" s="280" t="str">
        <f ca="true">+IF(OFFSET('Sanitation Data'!$G$28,0,10*ROW('Sanitation Data'!G7))="","",OFFSET('Sanitation Data'!$G$28,0,10*ROW('Sanitation Data'!G7)))</f>
        <v/>
      </c>
      <c r="DA13" s="280" t="str">
        <f ca="true">+IF(OFFSET('Sanitation Data'!$G$29,0,10*ROW('Sanitation Data'!G7))="","",OFFSET('Sanitation Data'!$G$29,0,10*ROW('Sanitation Data'!G7)))</f>
        <v/>
      </c>
      <c r="DB13" s="280" t="str">
        <f ca="true">+IF(OFFSET('Sanitation Data'!$G$30,0,10*ROW('Sanitation Data'!G7))="","",OFFSET('Sanitation Data'!$G$30,0,10*ROW('Sanitation Data'!G7)))</f>
        <v/>
      </c>
      <c r="DC13" s="280" t="str">
        <f ca="true">+IF(OFFSET('Sanitation Data'!$G$31,0,10*ROW('Sanitation Data'!G7))="","",OFFSET('Sanitation Data'!$G$31,0,10*ROW('Sanitation Data'!G7)))</f>
        <v/>
      </c>
      <c r="DD13" s="280" t="str">
        <f ca="true">+IF(OFFSET('Sanitation Data'!$G$32,0,10*ROW('Sanitation Data'!G7))="","",OFFSET('Sanitation Data'!$G$32,0,10*ROW('Sanitation Data'!G7)))</f>
        <v/>
      </c>
      <c r="DE13" s="280" t="str">
        <f ca="true">+IF(OFFSET('Sanitation Data'!$H$28,0,10*ROW('Sanitation Data'!H7))="","",OFFSET('Sanitation Data'!$H$28,0,10*ROW('Sanitation Data'!H7)))</f>
        <v/>
      </c>
      <c r="DF13" s="280" t="str">
        <f ca="true">+IF(OFFSET('Sanitation Data'!$H$29,0,10*ROW('Sanitation Data'!H7))="","",OFFSET('Sanitation Data'!$H$29,0,10*ROW('Sanitation Data'!H7)))</f>
        <v/>
      </c>
      <c r="DG13" s="280" t="str">
        <f ca="true">+IF(OFFSET('Sanitation Data'!$H$30,0,10*ROW('Sanitation Data'!H7))="","",OFFSET('Sanitation Data'!$H$30,0,10*ROW('Sanitation Data'!H7)))</f>
        <v/>
      </c>
      <c r="DH13" s="280" t="str">
        <f ca="true">+IF(OFFSET('Sanitation Data'!$H$31,0,10*ROW('Sanitation Data'!H7))="","",OFFSET('Sanitation Data'!$H$31,0,10*ROW('Sanitation Data'!H7)))</f>
        <v/>
      </c>
      <c r="DI13" s="280" t="str">
        <f ca="true">+IF(OFFSET('Sanitation Data'!$H$32,0,10*ROW('Sanitation Data'!H7))="","",OFFSET('Sanitation Data'!$H$32,0,10*ROW('Sanitation Data'!H7)))</f>
        <v/>
      </c>
      <c r="DJ13" s="280" t="str">
        <f ca="true">+IF(OFFSET('Sanitation Data'!$I$28,0,10*ROW('Sanitation Data'!I7))="","",OFFSET('Sanitation Data'!$I$28,0,10*ROW('Sanitation Data'!I7)))</f>
        <v/>
      </c>
      <c r="DK13" s="280" t="str">
        <f ca="true">+IF(OFFSET('Sanitation Data'!$I$29,0,10*ROW('Sanitation Data'!I7))="","",OFFSET('Sanitation Data'!$I$29,0,10*ROW('Sanitation Data'!I7)))</f>
        <v/>
      </c>
      <c r="DL13" s="280" t="str">
        <f ca="true">+IF(OFFSET('Sanitation Data'!$I$30,0,10*ROW('Sanitation Data'!I7))="","",OFFSET('Sanitation Data'!$I$30,0,10*ROW('Sanitation Data'!I7)))</f>
        <v/>
      </c>
      <c r="DM13" s="280" t="str">
        <f ca="true">+IF(OFFSET('Sanitation Data'!$I$31,0,10*ROW('Sanitation Data'!I7))="","",OFFSET('Sanitation Data'!$I$31,0,10*ROW('Sanitation Data'!I7)))</f>
        <v/>
      </c>
      <c r="DN13" s="280" t="str">
        <f ca="true">+IF(OFFSET('Sanitation Data'!$I$32,0,10*ROW('Sanitation Data'!I7))="","",OFFSET('Sanitation Data'!$I$32,0,10*ROW('Sanitation Data'!I7)))</f>
        <v/>
      </c>
      <c r="DO13" s="280" t="str">
        <f ca="true">+IF(OFFSET('Hygiene Data'!$D$11,0,10*ROW('Hygiene Data'!D7))="","",OFFSET('Hygiene Data'!$D$11,0,10*ROW('Hygiene Data'!D7)))</f>
        <v/>
      </c>
      <c r="DP13" s="280" t="str">
        <f ca="true">+IF(OFFSET('Hygiene Data'!$D$12,0,10*ROW('Hygiene Data'!D7))="","",OFFSET('Hygiene Data'!$D$12,0,10*ROW('Hygiene Data'!D7)))</f>
        <v/>
      </c>
      <c r="DQ13" s="280" t="str">
        <f ca="true">+IF(OFFSET('Hygiene Data'!$D$13,0,10*ROW('Hygiene Data'!D7))="","",OFFSET('Hygiene Data'!$D$13,0,10*ROW('Hygiene Data'!D7)))</f>
        <v/>
      </c>
      <c r="DR13" s="280" t="str">
        <f ca="true">+IF(OFFSET('Hygiene Data'!$E$11,0,10*ROW('Hygiene Data'!E7))="","",OFFSET('Hygiene Data'!$E$11,0,10*ROW('Hygiene Data'!E7)))</f>
        <v/>
      </c>
      <c r="DS13" s="280" t="str">
        <f ca="true">+IF(OFFSET('Hygiene Data'!$E$12,0,10*ROW('Hygiene Data'!E7))="","",OFFSET('Hygiene Data'!$E$12,0,10*ROW('Hygiene Data'!E7)))</f>
        <v/>
      </c>
      <c r="DT13" s="280" t="str">
        <f ca="true">+IF(OFFSET('Hygiene Data'!$E$13,0,10*ROW('Hygiene Data'!E7))="","",OFFSET('Hygiene Data'!$E$13,0,10*ROW('Hygiene Data'!E7)))</f>
        <v/>
      </c>
      <c r="DU13" s="280" t="str">
        <f ca="true">+IF(OFFSET('Hygiene Data'!$F$11,0,10*ROW('Hygiene Data'!F7))="","",OFFSET('Hygiene Data'!$F$11,0,10*ROW('Hygiene Data'!F7)))</f>
        <v/>
      </c>
      <c r="DV13" s="280" t="str">
        <f ca="true">+IF(OFFSET('Hygiene Data'!$F$12,0,10*ROW('Hygiene Data'!F7))="","",OFFSET('Hygiene Data'!$F$12,0,10*ROW('Hygiene Data'!F7)))</f>
        <v/>
      </c>
      <c r="DW13" s="280" t="str">
        <f ca="true">+IF(OFFSET('Hygiene Data'!$F$13,0,10*ROW('Hygiene Data'!F7))="","",OFFSET('Hygiene Data'!$F$13,0,10*ROW('Hygiene Data'!F7)))</f>
        <v/>
      </c>
      <c r="DX13" s="280" t="str">
        <f ca="true">+IF(OFFSET('Hygiene Data'!$G$11,0,10*ROW('Hygiene Data'!G7))="","",OFFSET('Hygiene Data'!$G$11,0,10*ROW('Hygiene Data'!G7)))</f>
        <v/>
      </c>
      <c r="DY13" s="280" t="str">
        <f ca="true">+IF(OFFSET('Hygiene Data'!$G$12,0,10*ROW('Hygiene Data'!G7))="","",OFFSET('Hygiene Data'!$G$12,0,10*ROW('Hygiene Data'!G7)))</f>
        <v/>
      </c>
      <c r="DZ13" s="280" t="str">
        <f ca="true">+IF(OFFSET('Hygiene Data'!$G$13,0,10*ROW('Hygiene Data'!G7))="","",OFFSET('Hygiene Data'!$G$13,0,10*ROW('Hygiene Data'!G7)))</f>
        <v/>
      </c>
      <c r="EA13" s="280" t="str">
        <f ca="true">+IF(OFFSET('Hygiene Data'!$H$11,0,10*ROW('Hygiene Data'!H7))="","",OFFSET('Hygiene Data'!$H$11,0,10*ROW('Hygiene Data'!H7)))</f>
        <v/>
      </c>
      <c r="EB13" s="280" t="str">
        <f ca="true">+IF(OFFSET('Hygiene Data'!$H$12,0,10*ROW('Hygiene Data'!H7))="","",OFFSET('Hygiene Data'!$H$12,0,10*ROW('Hygiene Data'!H7)))</f>
        <v/>
      </c>
      <c r="EC13" s="280" t="str">
        <f ca="true">+IF(OFFSET('Hygiene Data'!$H$13,0,10*ROW('Hygiene Data'!H7))="","",OFFSET('Hygiene Data'!$H$13,0,10*ROW('Hygiene Data'!H7)))</f>
        <v/>
      </c>
      <c r="ED13" s="280" t="str">
        <f ca="true">+IF(OFFSET('Hygiene Data'!$I$11,0,10*ROW('Hygiene Data'!I7))="","",OFFSET('Hygiene Data'!$I$11,0,10*ROW('Hygiene Data'!I7)))</f>
        <v/>
      </c>
      <c r="EE13" s="280" t="str">
        <f ca="true">+IF(OFFSET('Hygiene Data'!$I$12,0,10*ROW('Hygiene Data'!I7))="","",OFFSET('Hygiene Data'!$I$12,0,10*ROW('Hygiene Data'!I7)))</f>
        <v/>
      </c>
      <c r="EF13" s="280" t="str">
        <f ca="true">+IF(OFFSET('Hygiene Data'!$I$13,0,10*ROW('Hygiene Data'!I7))="","",OFFSET('Hygiene Data'!$I$13,0,10*ROW('Hygiene Data'!I7)))</f>
        <v/>
      </c>
    </row>
    <row xmlns:x14ac="http://schemas.microsoft.com/office/spreadsheetml/2009/9/ac" r="14" x14ac:dyDescent="0.2">
      <c r="A14" s="38" t="str">
        <f ca="true">+IF(OFFSET('Water Data'!$B$2,0,10*ROW('Water Data'!E8))="","",OFFSET('Water Data'!$B$2,0,10*ROW('Water Data'!E8)))</f>
        <v>OMN_2017_MOH</v>
      </c>
      <c r="B14" s="38" t="str">
        <f ca="true">+IF(OFFSET('Water Data'!$C$2,0,10*ROW('Water Data'!F8))="","",OFFSET('Water Data'!$C$2,0,10*ROW('Water Data'!F8)))</f>
        <v>Census</v>
      </c>
      <c r="C14" s="336">
        <f t="shared" ca="true" si="0"/>
        <v>2017</v>
      </c>
      <c r="D14" s="97"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7"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7">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97.2</v>
      </c>
      <c r="G14" s="97"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7"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7"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7"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7"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7"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7"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7"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7"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7"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7"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7"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7"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7"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7"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8"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8">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97.85499999999999</v>
      </c>
      <c r="X14" s="98"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8"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8">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95</v>
      </c>
      <c r="AA14" s="98"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8"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8"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8"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8"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8"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8"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8"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8"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8"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8"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8"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8"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8"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8"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8"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8"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8"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8"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8"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8"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8"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8"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8"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8"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9"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9"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9"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9"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9"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9"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9"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9"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9"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9"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9"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9"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9"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9"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9"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9"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9"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9"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80"/>
      <c r="BS14" s="280" t="str">
        <f ca="true">+IF(OFFSET('Water Data'!$D$27,0,10*ROW('Water Data'!D8))="","",OFFSET('Water Data'!$D$27,0,10*ROW('Water Data'!D8)))</f>
        <v/>
      </c>
      <c r="BT14" s="280" t="str">
        <f ca="true">+IF(OFFSET('Water Data'!$D$28,0,10*ROW('Water Data'!D8))="","",OFFSET('Water Data'!$D$28,0,10*ROW('Water Data'!D8)))</f>
        <v/>
      </c>
      <c r="BU14" s="280" t="str">
        <f ca="true">+IF(OFFSET('Water Data'!$D$29,0,10*ROW('Water Data'!D8))="","",OFFSET('Water Data'!$D$29,0,10*ROW('Water Data'!D8)))</f>
        <v>Yes</v>
      </c>
      <c r="BV14" s="280" t="str">
        <f ca="true">+IF(OFFSET('Water Data'!$E$27,0,10*ROW('Water Data'!E8))="","",OFFSET('Water Data'!$E$27,0,10*ROW('Water Data'!E8)))</f>
        <v/>
      </c>
      <c r="BW14" s="280" t="str">
        <f ca="true">+IF(OFFSET('Water Data'!$E$28,0,10*ROW('Water Data'!E8))="","",OFFSET('Water Data'!$E$28,0,10*ROW('Water Data'!E8)))</f>
        <v/>
      </c>
      <c r="BX14" s="280" t="str">
        <f ca="true">+IF(OFFSET('Water Data'!$E$29,0,10*ROW('Water Data'!E8))="","",OFFSET('Water Data'!$E$29,0,10*ROW('Water Data'!E8)))</f>
        <v/>
      </c>
      <c r="BY14" s="280" t="str">
        <f ca="true">+IF(OFFSET('Water Data'!$F$27,0,10*ROW('Water Data'!F8))="","",OFFSET('Water Data'!$F$27,0,10*ROW('Water Data'!F8)))</f>
        <v/>
      </c>
      <c r="BZ14" s="280" t="str">
        <f ca="true">+IF(OFFSET('Water Data'!$F$28,0,10*ROW('Water Data'!F8))="","",OFFSET('Water Data'!$F$28,0,10*ROW('Water Data'!F8)))</f>
        <v/>
      </c>
      <c r="CA14" s="280" t="str">
        <f ca="true">+IF(OFFSET('Water Data'!$F$29,0,10*ROW('Water Data'!F8))="","",OFFSET('Water Data'!$F$29,0,10*ROW('Water Data'!F8)))</f>
        <v/>
      </c>
      <c r="CB14" s="280" t="str">
        <f ca="true">+IF(OFFSET('Water Data'!$G$27,0,10*ROW('Water Data'!G8))="","",OFFSET('Water Data'!$G$27,0,10*ROW('Water Data'!G8)))</f>
        <v/>
      </c>
      <c r="CC14" s="280" t="str">
        <f ca="true">+IF(OFFSET('Water Data'!$G$28,0,10*ROW('Water Data'!G8))="","",OFFSET('Water Data'!$G$28,0,10*ROW('Water Data'!G8)))</f>
        <v/>
      </c>
      <c r="CD14" s="280" t="str">
        <f ca="true">+IF(OFFSET('Water Data'!$G$29,0,10*ROW('Water Data'!G8))="","",OFFSET('Water Data'!$G$29,0,10*ROW('Water Data'!G8)))</f>
        <v/>
      </c>
      <c r="CE14" s="280" t="str">
        <f ca="true">+IF(OFFSET('Water Data'!$H$27,0,10*ROW('Water Data'!H8))="","",OFFSET('Water Data'!$H$27,0,10*ROW('Water Data'!H8)))</f>
        <v/>
      </c>
      <c r="CF14" s="280" t="str">
        <f ca="true">+IF(OFFSET('Water Data'!$H$28,0,10*ROW('Water Data'!H8))="","",OFFSET('Water Data'!$H$28,0,10*ROW('Water Data'!H8)))</f>
        <v/>
      </c>
      <c r="CG14" s="280" t="str">
        <f ca="true">+IF(OFFSET('Water Data'!$H$29,0,10*ROW('Water Data'!H8))="","",OFFSET('Water Data'!$H$29,0,10*ROW('Water Data'!H8)))</f>
        <v/>
      </c>
      <c r="CH14" s="280" t="str">
        <f ca="true">+IF(OFFSET('Water Data'!$I$27,0,10*ROW('Water Data'!I8))="","",OFFSET('Water Data'!$I$27,0,10*ROW('Water Data'!I8)))</f>
        <v/>
      </c>
      <c r="CI14" s="280" t="str">
        <f ca="true">+IF(OFFSET('Water Data'!$I$28,0,10*ROW('Water Data'!I8))="","",OFFSET('Water Data'!$I$28,0,10*ROW('Water Data'!I8)))</f>
        <v/>
      </c>
      <c r="CJ14" s="280" t="str">
        <f ca="true">+IF(OFFSET('Water Data'!$I$29,0,10*ROW('Water Data'!I8))="","",OFFSET('Water Data'!$I$29,0,10*ROW('Water Data'!I8)))</f>
        <v/>
      </c>
      <c r="CK14" s="280" t="str">
        <f ca="true">+IF(OFFSET('Sanitation Data'!$D$28,0,10*ROW('Sanitation Data'!D8))="","",OFFSET('Sanitation Data'!$D$28,0,10*ROW('Sanitation Data'!D8)))</f>
        <v/>
      </c>
      <c r="CL14" s="280" t="str">
        <f ca="true">+IF(OFFSET('Sanitation Data'!$D$29,0,10*ROW('Sanitation Data'!D8))="","",OFFSET('Sanitation Data'!$D$29,0,10*ROW('Sanitation Data'!D8)))</f>
        <v>Yes</v>
      </c>
      <c r="CM14" s="280" t="str">
        <f ca="true">+IF(OFFSET('Sanitation Data'!$D$30,0,10*ROW('Sanitation Data'!D8))="","",OFFSET('Sanitation Data'!$D$30,0,10*ROW('Sanitation Data'!D8)))</f>
        <v/>
      </c>
      <c r="CN14" s="280" t="str">
        <f ca="true">+IF(OFFSET('Sanitation Data'!$D$31,0,10*ROW('Sanitation Data'!D8))="","",OFFSET('Sanitation Data'!$D$31,0,10*ROW('Sanitation Data'!D8)))</f>
        <v/>
      </c>
      <c r="CO14" s="280" t="str">
        <f ca="true">+IF(OFFSET('Sanitation Data'!$D$32,0,10*ROW('Sanitation Data'!D8))="","",OFFSET('Sanitation Data'!$D$32,0,10*ROW('Sanitation Data'!D8)))</f>
        <v>Yes</v>
      </c>
      <c r="CP14" s="280" t="str">
        <f ca="true">+IF(OFFSET('Sanitation Data'!$E$28,0,10*ROW('Sanitation Data'!E8))="","",OFFSET('Sanitation Data'!$E$28,0,10*ROW('Sanitation Data'!E8)))</f>
        <v/>
      </c>
      <c r="CQ14" s="280" t="str">
        <f ca="true">+IF(OFFSET('Sanitation Data'!$E$29,0,10*ROW('Sanitation Data'!E8))="","",OFFSET('Sanitation Data'!$E$29,0,10*ROW('Sanitation Data'!E8)))</f>
        <v/>
      </c>
      <c r="CR14" s="280" t="str">
        <f ca="true">+IF(OFFSET('Sanitation Data'!$E$30,0,10*ROW('Sanitation Data'!E8))="","",OFFSET('Sanitation Data'!$E$30,0,10*ROW('Sanitation Data'!E8)))</f>
        <v/>
      </c>
      <c r="CS14" s="280" t="str">
        <f ca="true">+IF(OFFSET('Sanitation Data'!$E$31,0,10*ROW('Sanitation Data'!E8))="","",OFFSET('Sanitation Data'!$E$31,0,10*ROW('Sanitation Data'!E8)))</f>
        <v/>
      </c>
      <c r="CT14" s="280" t="str">
        <f ca="true">+IF(OFFSET('Sanitation Data'!$E$32,0,10*ROW('Sanitation Data'!E8))="","",OFFSET('Sanitation Data'!$E$32,0,10*ROW('Sanitation Data'!E8)))</f>
        <v/>
      </c>
      <c r="CU14" s="280" t="str">
        <f ca="true">+IF(OFFSET('Sanitation Data'!$F$28,0,10*ROW('Sanitation Data'!F8))="","",OFFSET('Sanitation Data'!$F$28,0,10*ROW('Sanitation Data'!F8)))</f>
        <v/>
      </c>
      <c r="CV14" s="280" t="str">
        <f ca="true">+IF(OFFSET('Sanitation Data'!$F$29,0,10*ROW('Sanitation Data'!F8))="","",OFFSET('Sanitation Data'!$F$29,0,10*ROW('Sanitation Data'!F8)))</f>
        <v/>
      </c>
      <c r="CW14" s="280" t="str">
        <f ca="true">+IF(OFFSET('Sanitation Data'!$F$30,0,10*ROW('Sanitation Data'!F8))="","",OFFSET('Sanitation Data'!$F$30,0,10*ROW('Sanitation Data'!F8)))</f>
        <v/>
      </c>
      <c r="CX14" s="280" t="str">
        <f ca="true">+IF(OFFSET('Sanitation Data'!$F$31,0,10*ROW('Sanitation Data'!F8))="","",OFFSET('Sanitation Data'!$F$31,0,10*ROW('Sanitation Data'!F8)))</f>
        <v/>
      </c>
      <c r="CY14" s="280" t="str">
        <f ca="true">+IF(OFFSET('Sanitation Data'!$F$32,0,10*ROW('Sanitation Data'!F8))="","",OFFSET('Sanitation Data'!$F$32,0,10*ROW('Sanitation Data'!F8)))</f>
        <v/>
      </c>
      <c r="CZ14" s="280" t="str">
        <f ca="true">+IF(OFFSET('Sanitation Data'!$G$28,0,10*ROW('Sanitation Data'!G8))="","",OFFSET('Sanitation Data'!$G$28,0,10*ROW('Sanitation Data'!G8)))</f>
        <v/>
      </c>
      <c r="DA14" s="280" t="str">
        <f ca="true">+IF(OFFSET('Sanitation Data'!$G$29,0,10*ROW('Sanitation Data'!G8))="","",OFFSET('Sanitation Data'!$G$29,0,10*ROW('Sanitation Data'!G8)))</f>
        <v/>
      </c>
      <c r="DB14" s="280" t="str">
        <f ca="true">+IF(OFFSET('Sanitation Data'!$G$30,0,10*ROW('Sanitation Data'!G8))="","",OFFSET('Sanitation Data'!$G$30,0,10*ROW('Sanitation Data'!G8)))</f>
        <v/>
      </c>
      <c r="DC14" s="280" t="str">
        <f ca="true">+IF(OFFSET('Sanitation Data'!$G$31,0,10*ROW('Sanitation Data'!G8))="","",OFFSET('Sanitation Data'!$G$31,0,10*ROW('Sanitation Data'!G8)))</f>
        <v/>
      </c>
      <c r="DD14" s="280" t="str">
        <f ca="true">+IF(OFFSET('Sanitation Data'!$G$32,0,10*ROW('Sanitation Data'!G8))="","",OFFSET('Sanitation Data'!$G$32,0,10*ROW('Sanitation Data'!G8)))</f>
        <v/>
      </c>
      <c r="DE14" s="280" t="str">
        <f ca="true">+IF(OFFSET('Sanitation Data'!$H$28,0,10*ROW('Sanitation Data'!H8))="","",OFFSET('Sanitation Data'!$H$28,0,10*ROW('Sanitation Data'!H8)))</f>
        <v/>
      </c>
      <c r="DF14" s="280" t="str">
        <f ca="true">+IF(OFFSET('Sanitation Data'!$H$29,0,10*ROW('Sanitation Data'!H8))="","",OFFSET('Sanitation Data'!$H$29,0,10*ROW('Sanitation Data'!H8)))</f>
        <v/>
      </c>
      <c r="DG14" s="280" t="str">
        <f ca="true">+IF(OFFSET('Sanitation Data'!$H$30,0,10*ROW('Sanitation Data'!H8))="","",OFFSET('Sanitation Data'!$H$30,0,10*ROW('Sanitation Data'!H8)))</f>
        <v/>
      </c>
      <c r="DH14" s="280" t="str">
        <f ca="true">+IF(OFFSET('Sanitation Data'!$H$31,0,10*ROW('Sanitation Data'!H8))="","",OFFSET('Sanitation Data'!$H$31,0,10*ROW('Sanitation Data'!H8)))</f>
        <v/>
      </c>
      <c r="DI14" s="280" t="str">
        <f ca="true">+IF(OFFSET('Sanitation Data'!$H$32,0,10*ROW('Sanitation Data'!H8))="","",OFFSET('Sanitation Data'!$H$32,0,10*ROW('Sanitation Data'!H8)))</f>
        <v/>
      </c>
      <c r="DJ14" s="280" t="str">
        <f ca="true">+IF(OFFSET('Sanitation Data'!$I$28,0,10*ROW('Sanitation Data'!I8))="","",OFFSET('Sanitation Data'!$I$28,0,10*ROW('Sanitation Data'!I8)))</f>
        <v/>
      </c>
      <c r="DK14" s="280" t="str">
        <f ca="true">+IF(OFFSET('Sanitation Data'!$I$29,0,10*ROW('Sanitation Data'!I8))="","",OFFSET('Sanitation Data'!$I$29,0,10*ROW('Sanitation Data'!I8)))</f>
        <v/>
      </c>
      <c r="DL14" s="280" t="str">
        <f ca="true">+IF(OFFSET('Sanitation Data'!$I$30,0,10*ROW('Sanitation Data'!I8))="","",OFFSET('Sanitation Data'!$I$30,0,10*ROW('Sanitation Data'!I8)))</f>
        <v/>
      </c>
      <c r="DM14" s="280" t="str">
        <f ca="true">+IF(OFFSET('Sanitation Data'!$I$31,0,10*ROW('Sanitation Data'!I8))="","",OFFSET('Sanitation Data'!$I$31,0,10*ROW('Sanitation Data'!I8)))</f>
        <v/>
      </c>
      <c r="DN14" s="280" t="str">
        <f ca="true">+IF(OFFSET('Sanitation Data'!$I$32,0,10*ROW('Sanitation Data'!I8))="","",OFFSET('Sanitation Data'!$I$32,0,10*ROW('Sanitation Data'!I8)))</f>
        <v/>
      </c>
      <c r="DO14" s="280" t="str">
        <f ca="true">+IF(OFFSET('Hygiene Data'!$D$11,0,10*ROW('Hygiene Data'!D8))="","",OFFSET('Hygiene Data'!$D$11,0,10*ROW('Hygiene Data'!D8)))</f>
        <v/>
      </c>
      <c r="DP14" s="280" t="str">
        <f ca="true">+IF(OFFSET('Hygiene Data'!$D$12,0,10*ROW('Hygiene Data'!D8))="","",OFFSET('Hygiene Data'!$D$12,0,10*ROW('Hygiene Data'!D8)))</f>
        <v/>
      </c>
      <c r="DQ14" s="280" t="str">
        <f ca="true">+IF(OFFSET('Hygiene Data'!$D$13,0,10*ROW('Hygiene Data'!D8))="","",OFFSET('Hygiene Data'!$D$13,0,10*ROW('Hygiene Data'!D8)))</f>
        <v/>
      </c>
      <c r="DR14" s="280" t="str">
        <f ca="true">+IF(OFFSET('Hygiene Data'!$E$11,0,10*ROW('Hygiene Data'!E8))="","",OFFSET('Hygiene Data'!$E$11,0,10*ROW('Hygiene Data'!E8)))</f>
        <v/>
      </c>
      <c r="DS14" s="280" t="str">
        <f ca="true">+IF(OFFSET('Hygiene Data'!$E$12,0,10*ROW('Hygiene Data'!E8))="","",OFFSET('Hygiene Data'!$E$12,0,10*ROW('Hygiene Data'!E8)))</f>
        <v/>
      </c>
      <c r="DT14" s="280" t="str">
        <f ca="true">+IF(OFFSET('Hygiene Data'!$E$13,0,10*ROW('Hygiene Data'!E8))="","",OFFSET('Hygiene Data'!$E$13,0,10*ROW('Hygiene Data'!E8)))</f>
        <v/>
      </c>
      <c r="DU14" s="280" t="str">
        <f ca="true">+IF(OFFSET('Hygiene Data'!$F$11,0,10*ROW('Hygiene Data'!F8))="","",OFFSET('Hygiene Data'!$F$11,0,10*ROW('Hygiene Data'!F8)))</f>
        <v/>
      </c>
      <c r="DV14" s="280" t="str">
        <f ca="true">+IF(OFFSET('Hygiene Data'!$F$12,0,10*ROW('Hygiene Data'!F8))="","",OFFSET('Hygiene Data'!$F$12,0,10*ROW('Hygiene Data'!F8)))</f>
        <v/>
      </c>
      <c r="DW14" s="280" t="str">
        <f ca="true">+IF(OFFSET('Hygiene Data'!$F$13,0,10*ROW('Hygiene Data'!F8))="","",OFFSET('Hygiene Data'!$F$13,0,10*ROW('Hygiene Data'!F8)))</f>
        <v/>
      </c>
      <c r="DX14" s="280" t="str">
        <f ca="true">+IF(OFFSET('Hygiene Data'!$G$11,0,10*ROW('Hygiene Data'!G8))="","",OFFSET('Hygiene Data'!$G$11,0,10*ROW('Hygiene Data'!G8)))</f>
        <v/>
      </c>
      <c r="DY14" s="280" t="str">
        <f ca="true">+IF(OFFSET('Hygiene Data'!$G$12,0,10*ROW('Hygiene Data'!G8))="","",OFFSET('Hygiene Data'!$G$12,0,10*ROW('Hygiene Data'!G8)))</f>
        <v/>
      </c>
      <c r="DZ14" s="280" t="str">
        <f ca="true">+IF(OFFSET('Hygiene Data'!$G$13,0,10*ROW('Hygiene Data'!G8))="","",OFFSET('Hygiene Data'!$G$13,0,10*ROW('Hygiene Data'!G8)))</f>
        <v/>
      </c>
      <c r="EA14" s="280" t="str">
        <f ca="true">+IF(OFFSET('Hygiene Data'!$H$11,0,10*ROW('Hygiene Data'!H8))="","",OFFSET('Hygiene Data'!$H$11,0,10*ROW('Hygiene Data'!H8)))</f>
        <v/>
      </c>
      <c r="EB14" s="280" t="str">
        <f ca="true">+IF(OFFSET('Hygiene Data'!$H$12,0,10*ROW('Hygiene Data'!H8))="","",OFFSET('Hygiene Data'!$H$12,0,10*ROW('Hygiene Data'!H8)))</f>
        <v/>
      </c>
      <c r="EC14" s="280" t="str">
        <f ca="true">+IF(OFFSET('Hygiene Data'!$H$13,0,10*ROW('Hygiene Data'!H8))="","",OFFSET('Hygiene Data'!$H$13,0,10*ROW('Hygiene Data'!H8)))</f>
        <v/>
      </c>
      <c r="ED14" s="280" t="str">
        <f ca="true">+IF(OFFSET('Hygiene Data'!$I$11,0,10*ROW('Hygiene Data'!I8))="","",OFFSET('Hygiene Data'!$I$11,0,10*ROW('Hygiene Data'!I8)))</f>
        <v/>
      </c>
      <c r="EE14" s="280" t="str">
        <f ca="true">+IF(OFFSET('Hygiene Data'!$I$12,0,10*ROW('Hygiene Data'!I8))="","",OFFSET('Hygiene Data'!$I$12,0,10*ROW('Hygiene Data'!I8)))</f>
        <v/>
      </c>
      <c r="EF14" s="280" t="str">
        <f ca="true">+IF(OFFSET('Hygiene Data'!$I$13,0,10*ROW('Hygiene Data'!I8))="","",OFFSET('Hygiene Data'!$I$13,0,10*ROW('Hygiene Data'!I8)))</f>
        <v/>
      </c>
    </row>
    <row xmlns:x14ac="http://schemas.microsoft.com/office/spreadsheetml/2009/9/ac" r="15" x14ac:dyDescent="0.2">
      <c r="A15" s="38" t="str">
        <f ca="true">+IF(OFFSET('Water Data'!$B$2,0,10*ROW('Water Data'!E9))="","",OFFSET('Water Data'!$B$2,0,10*ROW('Water Data'!E9)))</f>
        <v>OMN_2018_MOH</v>
      </c>
      <c r="B15" s="38" t="str">
        <f ca="true">+IF(OFFSET('Water Data'!$C$2,0,10*ROW('Water Data'!F9))="","",OFFSET('Water Data'!$C$2,0,10*ROW('Water Data'!F9)))</f>
        <v>Census</v>
      </c>
      <c r="C15" s="336">
        <f t="shared" ca="true" si="0"/>
        <v>2018</v>
      </c>
      <c r="D15" s="97"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7"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7">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98.6</v>
      </c>
      <c r="G15" s="97"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7"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7"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7"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7"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7"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7"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7"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7"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7"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7"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7"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7"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7"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7"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8"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8">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99.06</v>
      </c>
      <c r="X15" s="98"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8"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8">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97</v>
      </c>
      <c r="AA15" s="98"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8"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8"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8"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8"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8"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8"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8"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8"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8"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8"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8"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8"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8"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8"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8"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8"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8"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8"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8"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8"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8"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8"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8"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8"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9"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9"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9"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9"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9"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9"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9"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9"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9"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9"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9"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9"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9"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9"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9"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9"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9"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9"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80"/>
      <c r="BS15" s="280" t="str">
        <f ca="true">+IF(OFFSET('Water Data'!$D$27,0,10*ROW('Water Data'!D9))="","",OFFSET('Water Data'!$D$27,0,10*ROW('Water Data'!D9)))</f>
        <v/>
      </c>
      <c r="BT15" s="280" t="str">
        <f ca="true">+IF(OFFSET('Water Data'!$D$28,0,10*ROW('Water Data'!D9))="","",OFFSET('Water Data'!$D$28,0,10*ROW('Water Data'!D9)))</f>
        <v/>
      </c>
      <c r="BU15" s="280" t="str">
        <f ca="true">+IF(OFFSET('Water Data'!$D$29,0,10*ROW('Water Data'!D9))="","",OFFSET('Water Data'!$D$29,0,10*ROW('Water Data'!D9)))</f>
        <v>Yes</v>
      </c>
      <c r="BV15" s="280" t="str">
        <f ca="true">+IF(OFFSET('Water Data'!$E$27,0,10*ROW('Water Data'!E9))="","",OFFSET('Water Data'!$E$27,0,10*ROW('Water Data'!E9)))</f>
        <v/>
      </c>
      <c r="BW15" s="280" t="str">
        <f ca="true">+IF(OFFSET('Water Data'!$E$28,0,10*ROW('Water Data'!E9))="","",OFFSET('Water Data'!$E$28,0,10*ROW('Water Data'!E9)))</f>
        <v/>
      </c>
      <c r="BX15" s="280" t="str">
        <f ca="true">+IF(OFFSET('Water Data'!$E$29,0,10*ROW('Water Data'!E9))="","",OFFSET('Water Data'!$E$29,0,10*ROW('Water Data'!E9)))</f>
        <v/>
      </c>
      <c r="BY15" s="280" t="str">
        <f ca="true">+IF(OFFSET('Water Data'!$F$27,0,10*ROW('Water Data'!F9))="","",OFFSET('Water Data'!$F$27,0,10*ROW('Water Data'!F9)))</f>
        <v/>
      </c>
      <c r="BZ15" s="280" t="str">
        <f ca="true">+IF(OFFSET('Water Data'!$F$28,0,10*ROW('Water Data'!F9))="","",OFFSET('Water Data'!$F$28,0,10*ROW('Water Data'!F9)))</f>
        <v/>
      </c>
      <c r="CA15" s="280" t="str">
        <f ca="true">+IF(OFFSET('Water Data'!$F$29,0,10*ROW('Water Data'!F9))="","",OFFSET('Water Data'!$F$29,0,10*ROW('Water Data'!F9)))</f>
        <v/>
      </c>
      <c r="CB15" s="280" t="str">
        <f ca="true">+IF(OFFSET('Water Data'!$G$27,0,10*ROW('Water Data'!G9))="","",OFFSET('Water Data'!$G$27,0,10*ROW('Water Data'!G9)))</f>
        <v/>
      </c>
      <c r="CC15" s="280" t="str">
        <f ca="true">+IF(OFFSET('Water Data'!$G$28,0,10*ROW('Water Data'!G9))="","",OFFSET('Water Data'!$G$28,0,10*ROW('Water Data'!G9)))</f>
        <v/>
      </c>
      <c r="CD15" s="280" t="str">
        <f ca="true">+IF(OFFSET('Water Data'!$G$29,0,10*ROW('Water Data'!G9))="","",OFFSET('Water Data'!$G$29,0,10*ROW('Water Data'!G9)))</f>
        <v/>
      </c>
      <c r="CE15" s="280" t="str">
        <f ca="true">+IF(OFFSET('Water Data'!$H$27,0,10*ROW('Water Data'!H9))="","",OFFSET('Water Data'!$H$27,0,10*ROW('Water Data'!H9)))</f>
        <v/>
      </c>
      <c r="CF15" s="280" t="str">
        <f ca="true">+IF(OFFSET('Water Data'!$H$28,0,10*ROW('Water Data'!H9))="","",OFFSET('Water Data'!$H$28,0,10*ROW('Water Data'!H9)))</f>
        <v/>
      </c>
      <c r="CG15" s="280" t="str">
        <f ca="true">+IF(OFFSET('Water Data'!$H$29,0,10*ROW('Water Data'!H9))="","",OFFSET('Water Data'!$H$29,0,10*ROW('Water Data'!H9)))</f>
        <v/>
      </c>
      <c r="CH15" s="280" t="str">
        <f ca="true">+IF(OFFSET('Water Data'!$I$27,0,10*ROW('Water Data'!I9))="","",OFFSET('Water Data'!$I$27,0,10*ROW('Water Data'!I9)))</f>
        <v/>
      </c>
      <c r="CI15" s="280" t="str">
        <f ca="true">+IF(OFFSET('Water Data'!$I$28,0,10*ROW('Water Data'!I9))="","",OFFSET('Water Data'!$I$28,0,10*ROW('Water Data'!I9)))</f>
        <v/>
      </c>
      <c r="CJ15" s="280" t="str">
        <f ca="true">+IF(OFFSET('Water Data'!$I$29,0,10*ROW('Water Data'!I9))="","",OFFSET('Water Data'!$I$29,0,10*ROW('Water Data'!I9)))</f>
        <v/>
      </c>
      <c r="CK15" s="280" t="str">
        <f ca="true">+IF(OFFSET('Sanitation Data'!$D$28,0,10*ROW('Sanitation Data'!D9))="","",OFFSET('Sanitation Data'!$D$28,0,10*ROW('Sanitation Data'!D9)))</f>
        <v/>
      </c>
      <c r="CL15" s="280" t="str">
        <f ca="true">+IF(OFFSET('Sanitation Data'!$D$29,0,10*ROW('Sanitation Data'!D9))="","",OFFSET('Sanitation Data'!$D$29,0,10*ROW('Sanitation Data'!D9)))</f>
        <v>Yes</v>
      </c>
      <c r="CM15" s="280" t="str">
        <f ca="true">+IF(OFFSET('Sanitation Data'!$D$30,0,10*ROW('Sanitation Data'!D9))="","",OFFSET('Sanitation Data'!$D$30,0,10*ROW('Sanitation Data'!D9)))</f>
        <v/>
      </c>
      <c r="CN15" s="280" t="str">
        <f ca="true">+IF(OFFSET('Sanitation Data'!$D$31,0,10*ROW('Sanitation Data'!D9))="","",OFFSET('Sanitation Data'!$D$31,0,10*ROW('Sanitation Data'!D9)))</f>
        <v/>
      </c>
      <c r="CO15" s="280" t="str">
        <f ca="true">+IF(OFFSET('Sanitation Data'!$D$32,0,10*ROW('Sanitation Data'!D9))="","",OFFSET('Sanitation Data'!$D$32,0,10*ROW('Sanitation Data'!D9)))</f>
        <v>Yes</v>
      </c>
      <c r="CP15" s="280" t="str">
        <f ca="true">+IF(OFFSET('Sanitation Data'!$E$28,0,10*ROW('Sanitation Data'!E9))="","",OFFSET('Sanitation Data'!$E$28,0,10*ROW('Sanitation Data'!E9)))</f>
        <v/>
      </c>
      <c r="CQ15" s="280" t="str">
        <f ca="true">+IF(OFFSET('Sanitation Data'!$E$29,0,10*ROW('Sanitation Data'!E9))="","",OFFSET('Sanitation Data'!$E$29,0,10*ROW('Sanitation Data'!E9)))</f>
        <v/>
      </c>
      <c r="CR15" s="280" t="str">
        <f ca="true">+IF(OFFSET('Sanitation Data'!$E$30,0,10*ROW('Sanitation Data'!E9))="","",OFFSET('Sanitation Data'!$E$30,0,10*ROW('Sanitation Data'!E9)))</f>
        <v/>
      </c>
      <c r="CS15" s="280" t="str">
        <f ca="true">+IF(OFFSET('Sanitation Data'!$E$31,0,10*ROW('Sanitation Data'!E9))="","",OFFSET('Sanitation Data'!$E$31,0,10*ROW('Sanitation Data'!E9)))</f>
        <v/>
      </c>
      <c r="CT15" s="280" t="str">
        <f ca="true">+IF(OFFSET('Sanitation Data'!$E$32,0,10*ROW('Sanitation Data'!E9))="","",OFFSET('Sanitation Data'!$E$32,0,10*ROW('Sanitation Data'!E9)))</f>
        <v/>
      </c>
      <c r="CU15" s="280" t="str">
        <f ca="true">+IF(OFFSET('Sanitation Data'!$F$28,0,10*ROW('Sanitation Data'!F9))="","",OFFSET('Sanitation Data'!$F$28,0,10*ROW('Sanitation Data'!F9)))</f>
        <v/>
      </c>
      <c r="CV15" s="280" t="str">
        <f ca="true">+IF(OFFSET('Sanitation Data'!$F$29,0,10*ROW('Sanitation Data'!F9))="","",OFFSET('Sanitation Data'!$F$29,0,10*ROW('Sanitation Data'!F9)))</f>
        <v/>
      </c>
      <c r="CW15" s="280" t="str">
        <f ca="true">+IF(OFFSET('Sanitation Data'!$F$30,0,10*ROW('Sanitation Data'!F9))="","",OFFSET('Sanitation Data'!$F$30,0,10*ROW('Sanitation Data'!F9)))</f>
        <v/>
      </c>
      <c r="CX15" s="280" t="str">
        <f ca="true">+IF(OFFSET('Sanitation Data'!$F$31,0,10*ROW('Sanitation Data'!F9))="","",OFFSET('Sanitation Data'!$F$31,0,10*ROW('Sanitation Data'!F9)))</f>
        <v/>
      </c>
      <c r="CY15" s="280" t="str">
        <f ca="true">+IF(OFFSET('Sanitation Data'!$F$32,0,10*ROW('Sanitation Data'!F9))="","",OFFSET('Sanitation Data'!$F$32,0,10*ROW('Sanitation Data'!F9)))</f>
        <v/>
      </c>
      <c r="CZ15" s="280" t="str">
        <f ca="true">+IF(OFFSET('Sanitation Data'!$G$28,0,10*ROW('Sanitation Data'!G9))="","",OFFSET('Sanitation Data'!$G$28,0,10*ROW('Sanitation Data'!G9)))</f>
        <v/>
      </c>
      <c r="DA15" s="280" t="str">
        <f ca="true">+IF(OFFSET('Sanitation Data'!$G$29,0,10*ROW('Sanitation Data'!G9))="","",OFFSET('Sanitation Data'!$G$29,0,10*ROW('Sanitation Data'!G9)))</f>
        <v/>
      </c>
      <c r="DB15" s="280" t="str">
        <f ca="true">+IF(OFFSET('Sanitation Data'!$G$30,0,10*ROW('Sanitation Data'!G9))="","",OFFSET('Sanitation Data'!$G$30,0,10*ROW('Sanitation Data'!G9)))</f>
        <v/>
      </c>
      <c r="DC15" s="280" t="str">
        <f ca="true">+IF(OFFSET('Sanitation Data'!$G$31,0,10*ROW('Sanitation Data'!G9))="","",OFFSET('Sanitation Data'!$G$31,0,10*ROW('Sanitation Data'!G9)))</f>
        <v/>
      </c>
      <c r="DD15" s="280" t="str">
        <f ca="true">+IF(OFFSET('Sanitation Data'!$G$32,0,10*ROW('Sanitation Data'!G9))="","",OFFSET('Sanitation Data'!$G$32,0,10*ROW('Sanitation Data'!G9)))</f>
        <v/>
      </c>
      <c r="DE15" s="280" t="str">
        <f ca="true">+IF(OFFSET('Sanitation Data'!$H$28,0,10*ROW('Sanitation Data'!H9))="","",OFFSET('Sanitation Data'!$H$28,0,10*ROW('Sanitation Data'!H9)))</f>
        <v/>
      </c>
      <c r="DF15" s="280" t="str">
        <f ca="true">+IF(OFFSET('Sanitation Data'!$H$29,0,10*ROW('Sanitation Data'!H9))="","",OFFSET('Sanitation Data'!$H$29,0,10*ROW('Sanitation Data'!H9)))</f>
        <v/>
      </c>
      <c r="DG15" s="280" t="str">
        <f ca="true">+IF(OFFSET('Sanitation Data'!$H$30,0,10*ROW('Sanitation Data'!H9))="","",OFFSET('Sanitation Data'!$H$30,0,10*ROW('Sanitation Data'!H9)))</f>
        <v/>
      </c>
      <c r="DH15" s="280" t="str">
        <f ca="true">+IF(OFFSET('Sanitation Data'!$H$31,0,10*ROW('Sanitation Data'!H9))="","",OFFSET('Sanitation Data'!$H$31,0,10*ROW('Sanitation Data'!H9)))</f>
        <v/>
      </c>
      <c r="DI15" s="280" t="str">
        <f ca="true">+IF(OFFSET('Sanitation Data'!$H$32,0,10*ROW('Sanitation Data'!H9))="","",OFFSET('Sanitation Data'!$H$32,0,10*ROW('Sanitation Data'!H9)))</f>
        <v/>
      </c>
      <c r="DJ15" s="280" t="str">
        <f ca="true">+IF(OFFSET('Sanitation Data'!$I$28,0,10*ROW('Sanitation Data'!I9))="","",OFFSET('Sanitation Data'!$I$28,0,10*ROW('Sanitation Data'!I9)))</f>
        <v/>
      </c>
      <c r="DK15" s="280" t="str">
        <f ca="true">+IF(OFFSET('Sanitation Data'!$I$29,0,10*ROW('Sanitation Data'!I9))="","",OFFSET('Sanitation Data'!$I$29,0,10*ROW('Sanitation Data'!I9)))</f>
        <v/>
      </c>
      <c r="DL15" s="280" t="str">
        <f ca="true">+IF(OFFSET('Sanitation Data'!$I$30,0,10*ROW('Sanitation Data'!I9))="","",OFFSET('Sanitation Data'!$I$30,0,10*ROW('Sanitation Data'!I9)))</f>
        <v/>
      </c>
      <c r="DM15" s="280" t="str">
        <f ca="true">+IF(OFFSET('Sanitation Data'!$I$31,0,10*ROW('Sanitation Data'!I9))="","",OFFSET('Sanitation Data'!$I$31,0,10*ROW('Sanitation Data'!I9)))</f>
        <v/>
      </c>
      <c r="DN15" s="280" t="str">
        <f ca="true">+IF(OFFSET('Sanitation Data'!$I$32,0,10*ROW('Sanitation Data'!I9))="","",OFFSET('Sanitation Data'!$I$32,0,10*ROW('Sanitation Data'!I9)))</f>
        <v/>
      </c>
      <c r="DO15" s="280" t="str">
        <f ca="true">+IF(OFFSET('Hygiene Data'!$D$11,0,10*ROW('Hygiene Data'!D9))="","",OFFSET('Hygiene Data'!$D$11,0,10*ROW('Hygiene Data'!D9)))</f>
        <v/>
      </c>
      <c r="DP15" s="280" t="str">
        <f ca="true">+IF(OFFSET('Hygiene Data'!$D$12,0,10*ROW('Hygiene Data'!D9))="","",OFFSET('Hygiene Data'!$D$12,0,10*ROW('Hygiene Data'!D9)))</f>
        <v/>
      </c>
      <c r="DQ15" s="280" t="str">
        <f ca="true">+IF(OFFSET('Hygiene Data'!$D$13,0,10*ROW('Hygiene Data'!D9))="","",OFFSET('Hygiene Data'!$D$13,0,10*ROW('Hygiene Data'!D9)))</f>
        <v/>
      </c>
      <c r="DR15" s="280" t="str">
        <f ca="true">+IF(OFFSET('Hygiene Data'!$E$11,0,10*ROW('Hygiene Data'!E9))="","",OFFSET('Hygiene Data'!$E$11,0,10*ROW('Hygiene Data'!E9)))</f>
        <v/>
      </c>
      <c r="DS15" s="280" t="str">
        <f ca="true">+IF(OFFSET('Hygiene Data'!$E$12,0,10*ROW('Hygiene Data'!E9))="","",OFFSET('Hygiene Data'!$E$12,0,10*ROW('Hygiene Data'!E9)))</f>
        <v/>
      </c>
      <c r="DT15" s="280" t="str">
        <f ca="true">+IF(OFFSET('Hygiene Data'!$E$13,0,10*ROW('Hygiene Data'!E9))="","",OFFSET('Hygiene Data'!$E$13,0,10*ROW('Hygiene Data'!E9)))</f>
        <v/>
      </c>
      <c r="DU15" s="280" t="str">
        <f ca="true">+IF(OFFSET('Hygiene Data'!$F$11,0,10*ROW('Hygiene Data'!F9))="","",OFFSET('Hygiene Data'!$F$11,0,10*ROW('Hygiene Data'!F9)))</f>
        <v/>
      </c>
      <c r="DV15" s="280" t="str">
        <f ca="true">+IF(OFFSET('Hygiene Data'!$F$12,0,10*ROW('Hygiene Data'!F9))="","",OFFSET('Hygiene Data'!$F$12,0,10*ROW('Hygiene Data'!F9)))</f>
        <v/>
      </c>
      <c r="DW15" s="280" t="str">
        <f ca="true">+IF(OFFSET('Hygiene Data'!$F$13,0,10*ROW('Hygiene Data'!F9))="","",OFFSET('Hygiene Data'!$F$13,0,10*ROW('Hygiene Data'!F9)))</f>
        <v/>
      </c>
      <c r="DX15" s="280" t="str">
        <f ca="true">+IF(OFFSET('Hygiene Data'!$G$11,0,10*ROW('Hygiene Data'!G9))="","",OFFSET('Hygiene Data'!$G$11,0,10*ROW('Hygiene Data'!G9)))</f>
        <v/>
      </c>
      <c r="DY15" s="280" t="str">
        <f ca="true">+IF(OFFSET('Hygiene Data'!$G$12,0,10*ROW('Hygiene Data'!G9))="","",OFFSET('Hygiene Data'!$G$12,0,10*ROW('Hygiene Data'!G9)))</f>
        <v/>
      </c>
      <c r="DZ15" s="280" t="str">
        <f ca="true">+IF(OFFSET('Hygiene Data'!$G$13,0,10*ROW('Hygiene Data'!G9))="","",OFFSET('Hygiene Data'!$G$13,0,10*ROW('Hygiene Data'!G9)))</f>
        <v/>
      </c>
      <c r="EA15" s="280" t="str">
        <f ca="true">+IF(OFFSET('Hygiene Data'!$H$11,0,10*ROW('Hygiene Data'!H9))="","",OFFSET('Hygiene Data'!$H$11,0,10*ROW('Hygiene Data'!H9)))</f>
        <v/>
      </c>
      <c r="EB15" s="280" t="str">
        <f ca="true">+IF(OFFSET('Hygiene Data'!$H$12,0,10*ROW('Hygiene Data'!H9))="","",OFFSET('Hygiene Data'!$H$12,0,10*ROW('Hygiene Data'!H9)))</f>
        <v/>
      </c>
      <c r="EC15" s="280" t="str">
        <f ca="true">+IF(OFFSET('Hygiene Data'!$H$13,0,10*ROW('Hygiene Data'!H9))="","",OFFSET('Hygiene Data'!$H$13,0,10*ROW('Hygiene Data'!H9)))</f>
        <v/>
      </c>
      <c r="ED15" s="280" t="str">
        <f ca="true">+IF(OFFSET('Hygiene Data'!$I$11,0,10*ROW('Hygiene Data'!I9))="","",OFFSET('Hygiene Data'!$I$11,0,10*ROW('Hygiene Data'!I9)))</f>
        <v/>
      </c>
      <c r="EE15" s="280" t="str">
        <f ca="true">+IF(OFFSET('Hygiene Data'!$I$12,0,10*ROW('Hygiene Data'!I9))="","",OFFSET('Hygiene Data'!$I$12,0,10*ROW('Hygiene Data'!I9)))</f>
        <v/>
      </c>
      <c r="EF15" s="280" t="str">
        <f ca="true">+IF(OFFSET('Hygiene Data'!$I$13,0,10*ROW('Hygiene Data'!I9))="","",OFFSET('Hygiene Data'!$I$13,0,10*ROW('Hygiene Data'!I9)))</f>
        <v/>
      </c>
    </row>
    <row xmlns:x14ac="http://schemas.microsoft.com/office/spreadsheetml/2009/9/ac" r="16" x14ac:dyDescent="0.2">
      <c r="A16" s="38" t="str">
        <f ca="true">+IF(OFFSET('Water Data'!$B$2,0,10*ROW('Water Data'!E10))="","",OFFSET('Water Data'!$B$2,0,10*ROW('Water Data'!E10)))</f>
        <v>OMN_2018_UIS</v>
      </c>
      <c r="B16" s="38" t="str">
        <f ca="true">+IF(OFFSET('Water Data'!$C$2,0,10*ROW('Water Data'!F10))="","",OFFSET('Water Data'!$C$2,0,10*ROW('Water Data'!F10)))</f>
        <v>Other</v>
      </c>
      <c r="C16" s="336">
        <f t="shared" ca="true" si="0"/>
        <v>2018</v>
      </c>
      <c r="D16" s="97">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100</v>
      </c>
      <c r="E16" s="97">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100</v>
      </c>
      <c r="F16" s="97">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100</v>
      </c>
      <c r="G16" s="97"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7"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7"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7"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7"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7"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7"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7"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7"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7">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100</v>
      </c>
      <c r="Q16" s="97">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100</v>
      </c>
      <c r="R16" s="97">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100</v>
      </c>
      <c r="S16" s="97">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100</v>
      </c>
      <c r="T16" s="97">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100</v>
      </c>
      <c r="U16" s="97">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100</v>
      </c>
      <c r="V16" s="98">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100</v>
      </c>
      <c r="W16" s="98" t="str">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[100]</v>
      </c>
      <c r="X16" s="98"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8"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8" t="str">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[100]</v>
      </c>
      <c r="AA16" s="98"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8"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8"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8"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8"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8"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8"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8"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8"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8"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8"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8"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8"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8"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8"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8">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100</v>
      </c>
      <c r="AQ16" s="98" t="str">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[100]</v>
      </c>
      <c r="AR16" s="98"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8"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8" t="str">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[100]</v>
      </c>
      <c r="AU16" s="98">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100</v>
      </c>
      <c r="AV16" s="98" t="str">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[100]</v>
      </c>
      <c r="AW16" s="98"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8"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8" t="str">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[100]</v>
      </c>
      <c r="AZ16" s="99">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100</v>
      </c>
      <c r="BA16" s="99">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100</v>
      </c>
      <c r="BB16" s="99">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100</v>
      </c>
      <c r="BC16" s="99"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9"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9"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9"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9"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9"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9"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9"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9"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9">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100</v>
      </c>
      <c r="BM16" s="99">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100</v>
      </c>
      <c r="BN16" s="99">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100</v>
      </c>
      <c r="BO16" s="99">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100</v>
      </c>
      <c r="BP16" s="99">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100</v>
      </c>
      <c r="BQ16" s="99">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100</v>
      </c>
      <c r="BR16" s="280"/>
      <c r="BS16" s="280" t="str">
        <f ca="true">+IF(OFFSET('Water Data'!$D$27,0,10*ROW('Water Data'!D10))="","",OFFSET('Water Data'!$D$27,0,10*ROW('Water Data'!D10)))</f>
        <v>Yes</v>
      </c>
      <c r="BT16" s="280" t="str">
        <f ca="true">+IF(OFFSET('Water Data'!$D$28,0,10*ROW('Water Data'!D10))="","",OFFSET('Water Data'!$D$28,0,10*ROW('Water Data'!D10)))</f>
        <v>Yes</v>
      </c>
      <c r="BU16" s="280" t="str">
        <f ca="true">+IF(OFFSET('Water Data'!$D$29,0,10*ROW('Water Data'!D10))="","",OFFSET('Water Data'!$D$29,0,10*ROW('Water Data'!D10)))</f>
        <v>Yes</v>
      </c>
      <c r="BV16" s="280" t="str">
        <f ca="true">+IF(OFFSET('Water Data'!$E$27,0,10*ROW('Water Data'!E10))="","",OFFSET('Water Data'!$E$27,0,10*ROW('Water Data'!E10)))</f>
        <v/>
      </c>
      <c r="BW16" s="280" t="str">
        <f ca="true">+IF(OFFSET('Water Data'!$E$28,0,10*ROW('Water Data'!E10))="","",OFFSET('Water Data'!$E$28,0,10*ROW('Water Data'!E10)))</f>
        <v/>
      </c>
      <c r="BX16" s="280" t="str">
        <f ca="true">+IF(OFFSET('Water Data'!$E$29,0,10*ROW('Water Data'!E10))="","",OFFSET('Water Data'!$E$29,0,10*ROW('Water Data'!E10)))</f>
        <v/>
      </c>
      <c r="BY16" s="280" t="str">
        <f ca="true">+IF(OFFSET('Water Data'!$F$27,0,10*ROW('Water Data'!F10))="","",OFFSET('Water Data'!$F$27,0,10*ROW('Water Data'!F10)))</f>
        <v/>
      </c>
      <c r="BZ16" s="280" t="str">
        <f ca="true">+IF(OFFSET('Water Data'!$F$28,0,10*ROW('Water Data'!F10))="","",OFFSET('Water Data'!$F$28,0,10*ROW('Water Data'!F10)))</f>
        <v/>
      </c>
      <c r="CA16" s="280" t="str">
        <f ca="true">+IF(OFFSET('Water Data'!$F$29,0,10*ROW('Water Data'!F10))="","",OFFSET('Water Data'!$F$29,0,10*ROW('Water Data'!F10)))</f>
        <v/>
      </c>
      <c r="CB16" s="280" t="str">
        <f ca="true">+IF(OFFSET('Water Data'!$G$27,0,10*ROW('Water Data'!G10))="","",OFFSET('Water Data'!$G$27,0,10*ROW('Water Data'!G10)))</f>
        <v/>
      </c>
      <c r="CC16" s="280" t="str">
        <f ca="true">+IF(OFFSET('Water Data'!$G$28,0,10*ROW('Water Data'!G10))="","",OFFSET('Water Data'!$G$28,0,10*ROW('Water Data'!G10)))</f>
        <v/>
      </c>
      <c r="CD16" s="280" t="str">
        <f ca="true">+IF(OFFSET('Water Data'!$G$29,0,10*ROW('Water Data'!G10))="","",OFFSET('Water Data'!$G$29,0,10*ROW('Water Data'!G10)))</f>
        <v/>
      </c>
      <c r="CE16" s="280" t="str">
        <f ca="true">+IF(OFFSET('Water Data'!$H$27,0,10*ROW('Water Data'!H10))="","",OFFSET('Water Data'!$H$27,0,10*ROW('Water Data'!H10)))</f>
        <v>Yes</v>
      </c>
      <c r="CF16" s="280" t="str">
        <f ca="true">+IF(OFFSET('Water Data'!$H$28,0,10*ROW('Water Data'!H10))="","",OFFSET('Water Data'!$H$28,0,10*ROW('Water Data'!H10)))</f>
        <v>Yes</v>
      </c>
      <c r="CG16" s="280" t="str">
        <f ca="true">+IF(OFFSET('Water Data'!$H$29,0,10*ROW('Water Data'!H10))="","",OFFSET('Water Data'!$H$29,0,10*ROW('Water Data'!H10)))</f>
        <v>Yes</v>
      </c>
      <c r="CH16" s="280" t="str">
        <f ca="true">+IF(OFFSET('Water Data'!$I$27,0,10*ROW('Water Data'!I10))="","",OFFSET('Water Data'!$I$27,0,10*ROW('Water Data'!I10)))</f>
        <v>Yes</v>
      </c>
      <c r="CI16" s="280" t="str">
        <f ca="true">+IF(OFFSET('Water Data'!$I$28,0,10*ROW('Water Data'!I10))="","",OFFSET('Water Data'!$I$28,0,10*ROW('Water Data'!I10)))</f>
        <v>Yes</v>
      </c>
      <c r="CJ16" s="280" t="str">
        <f ca="true">+IF(OFFSET('Water Data'!$I$29,0,10*ROW('Water Data'!I10))="","",OFFSET('Water Data'!$I$29,0,10*ROW('Water Data'!I10)))</f>
        <v>Yes</v>
      </c>
      <c r="CK16" s="280" t="str">
        <f ca="true">+IF(OFFSET('Sanitation Data'!$D$28,0,10*ROW('Sanitation Data'!D10))="","",OFFSET('Sanitation Data'!$D$28,0,10*ROW('Sanitation Data'!D10)))</f>
        <v>Yes</v>
      </c>
      <c r="CL16" s="280" t="str">
        <f ca="true">+IF(OFFSET('Sanitation Data'!$D$29,0,10*ROW('Sanitation Data'!D10))="","",OFFSET('Sanitation Data'!$D$29,0,10*ROW('Sanitation Data'!D10)))</f>
        <v>No</v>
      </c>
      <c r="CM16" s="280" t="str">
        <f ca="true">+IF(OFFSET('Sanitation Data'!$D$30,0,10*ROW('Sanitation Data'!D10))="","",OFFSET('Sanitation Data'!$D$30,0,10*ROW('Sanitation Data'!D10)))</f>
        <v/>
      </c>
      <c r="CN16" s="280" t="str">
        <f ca="true">+IF(OFFSET('Sanitation Data'!$D$31,0,10*ROW('Sanitation Data'!D10))="","",OFFSET('Sanitation Data'!$D$31,0,10*ROW('Sanitation Data'!D10)))</f>
        <v/>
      </c>
      <c r="CO16" s="280" t="str">
        <f ca="true">+IF(OFFSET('Sanitation Data'!$D$32,0,10*ROW('Sanitation Data'!D10))="","",OFFSET('Sanitation Data'!$D$32,0,10*ROW('Sanitation Data'!D10)))</f>
        <v>No</v>
      </c>
      <c r="CP16" s="280" t="str">
        <f ca="true">+IF(OFFSET('Sanitation Data'!$E$28,0,10*ROW('Sanitation Data'!E10))="","",OFFSET('Sanitation Data'!$E$28,0,10*ROW('Sanitation Data'!E10)))</f>
        <v/>
      </c>
      <c r="CQ16" s="280" t="str">
        <f ca="true">+IF(OFFSET('Sanitation Data'!$E$29,0,10*ROW('Sanitation Data'!E10))="","",OFFSET('Sanitation Data'!$E$29,0,10*ROW('Sanitation Data'!E10)))</f>
        <v/>
      </c>
      <c r="CR16" s="280" t="str">
        <f ca="true">+IF(OFFSET('Sanitation Data'!$E$30,0,10*ROW('Sanitation Data'!E10))="","",OFFSET('Sanitation Data'!$E$30,0,10*ROW('Sanitation Data'!E10)))</f>
        <v/>
      </c>
      <c r="CS16" s="280" t="str">
        <f ca="true">+IF(OFFSET('Sanitation Data'!$E$31,0,10*ROW('Sanitation Data'!E10))="","",OFFSET('Sanitation Data'!$E$31,0,10*ROW('Sanitation Data'!E10)))</f>
        <v/>
      </c>
      <c r="CT16" s="280" t="str">
        <f ca="true">+IF(OFFSET('Sanitation Data'!$E$32,0,10*ROW('Sanitation Data'!E10))="","",OFFSET('Sanitation Data'!$E$32,0,10*ROW('Sanitation Data'!E10)))</f>
        <v/>
      </c>
      <c r="CU16" s="280" t="str">
        <f ca="true">+IF(OFFSET('Sanitation Data'!$F$28,0,10*ROW('Sanitation Data'!F10))="","",OFFSET('Sanitation Data'!$F$28,0,10*ROW('Sanitation Data'!F10)))</f>
        <v/>
      </c>
      <c r="CV16" s="280" t="str">
        <f ca="true">+IF(OFFSET('Sanitation Data'!$F$29,0,10*ROW('Sanitation Data'!F10))="","",OFFSET('Sanitation Data'!$F$29,0,10*ROW('Sanitation Data'!F10)))</f>
        <v/>
      </c>
      <c r="CW16" s="280" t="str">
        <f ca="true">+IF(OFFSET('Sanitation Data'!$F$30,0,10*ROW('Sanitation Data'!F10))="","",OFFSET('Sanitation Data'!$F$30,0,10*ROW('Sanitation Data'!F10)))</f>
        <v/>
      </c>
      <c r="CX16" s="280" t="str">
        <f ca="true">+IF(OFFSET('Sanitation Data'!$F$31,0,10*ROW('Sanitation Data'!F10))="","",OFFSET('Sanitation Data'!$F$31,0,10*ROW('Sanitation Data'!F10)))</f>
        <v/>
      </c>
      <c r="CY16" s="280" t="str">
        <f ca="true">+IF(OFFSET('Sanitation Data'!$F$32,0,10*ROW('Sanitation Data'!F10))="","",OFFSET('Sanitation Data'!$F$32,0,10*ROW('Sanitation Data'!F10)))</f>
        <v/>
      </c>
      <c r="CZ16" s="280" t="str">
        <f ca="true">+IF(OFFSET('Sanitation Data'!$G$28,0,10*ROW('Sanitation Data'!G10))="","",OFFSET('Sanitation Data'!$G$28,0,10*ROW('Sanitation Data'!G10)))</f>
        <v/>
      </c>
      <c r="DA16" s="280" t="str">
        <f ca="true">+IF(OFFSET('Sanitation Data'!$G$29,0,10*ROW('Sanitation Data'!G10))="","",OFFSET('Sanitation Data'!$G$29,0,10*ROW('Sanitation Data'!G10)))</f>
        <v/>
      </c>
      <c r="DB16" s="280" t="str">
        <f ca="true">+IF(OFFSET('Sanitation Data'!$G$30,0,10*ROW('Sanitation Data'!G10))="","",OFFSET('Sanitation Data'!$G$30,0,10*ROW('Sanitation Data'!G10)))</f>
        <v/>
      </c>
      <c r="DC16" s="280" t="str">
        <f ca="true">+IF(OFFSET('Sanitation Data'!$G$31,0,10*ROW('Sanitation Data'!G10))="","",OFFSET('Sanitation Data'!$G$31,0,10*ROW('Sanitation Data'!G10)))</f>
        <v/>
      </c>
      <c r="DD16" s="280" t="str">
        <f ca="true">+IF(OFFSET('Sanitation Data'!$G$32,0,10*ROW('Sanitation Data'!G10))="","",OFFSET('Sanitation Data'!$G$32,0,10*ROW('Sanitation Data'!G10)))</f>
        <v/>
      </c>
      <c r="DE16" s="280" t="str">
        <f ca="true">+IF(OFFSET('Sanitation Data'!$H$28,0,10*ROW('Sanitation Data'!H10))="","",OFFSET('Sanitation Data'!$H$28,0,10*ROW('Sanitation Data'!H10)))</f>
        <v>Yes</v>
      </c>
      <c r="DF16" s="280" t="str">
        <f ca="true">+IF(OFFSET('Sanitation Data'!$H$29,0,10*ROW('Sanitation Data'!H10))="","",OFFSET('Sanitation Data'!$H$29,0,10*ROW('Sanitation Data'!H10)))</f>
        <v>No</v>
      </c>
      <c r="DG16" s="280" t="str">
        <f ca="true">+IF(OFFSET('Sanitation Data'!$H$30,0,10*ROW('Sanitation Data'!H10))="","",OFFSET('Sanitation Data'!$H$30,0,10*ROW('Sanitation Data'!H10)))</f>
        <v/>
      </c>
      <c r="DH16" s="280" t="str">
        <f ca="true">+IF(OFFSET('Sanitation Data'!$H$31,0,10*ROW('Sanitation Data'!H10))="","",OFFSET('Sanitation Data'!$H$31,0,10*ROW('Sanitation Data'!H10)))</f>
        <v/>
      </c>
      <c r="DI16" s="280" t="str">
        <f ca="true">+IF(OFFSET('Sanitation Data'!$H$32,0,10*ROW('Sanitation Data'!H10))="","",OFFSET('Sanitation Data'!$H$32,0,10*ROW('Sanitation Data'!H10)))</f>
        <v>No</v>
      </c>
      <c r="DJ16" s="280" t="str">
        <f ca="true">+IF(OFFSET('Sanitation Data'!$I$28,0,10*ROW('Sanitation Data'!I10))="","",OFFSET('Sanitation Data'!$I$28,0,10*ROW('Sanitation Data'!I10)))</f>
        <v>Yes</v>
      </c>
      <c r="DK16" s="280" t="str">
        <f ca="true">+IF(OFFSET('Sanitation Data'!$I$29,0,10*ROW('Sanitation Data'!I10))="","",OFFSET('Sanitation Data'!$I$29,0,10*ROW('Sanitation Data'!I10)))</f>
        <v>No</v>
      </c>
      <c r="DL16" s="280" t="str">
        <f ca="true">+IF(OFFSET('Sanitation Data'!$I$30,0,10*ROW('Sanitation Data'!I10))="","",OFFSET('Sanitation Data'!$I$30,0,10*ROW('Sanitation Data'!I10)))</f>
        <v/>
      </c>
      <c r="DM16" s="280" t="str">
        <f ca="true">+IF(OFFSET('Sanitation Data'!$I$31,0,10*ROW('Sanitation Data'!I10))="","",OFFSET('Sanitation Data'!$I$31,0,10*ROW('Sanitation Data'!I10)))</f>
        <v/>
      </c>
      <c r="DN16" s="280" t="str">
        <f ca="true">+IF(OFFSET('Sanitation Data'!$I$32,0,10*ROW('Sanitation Data'!I10))="","",OFFSET('Sanitation Data'!$I$32,0,10*ROW('Sanitation Data'!I10)))</f>
        <v>No</v>
      </c>
      <c r="DO16" s="280" t="str">
        <f ca="true">+IF(OFFSET('Hygiene Data'!$D$11,0,10*ROW('Hygiene Data'!D10))="","",OFFSET('Hygiene Data'!$D$11,0,10*ROW('Hygiene Data'!D10)))</f>
        <v>Yes</v>
      </c>
      <c r="DP16" s="280" t="str">
        <f ca="true">+IF(OFFSET('Hygiene Data'!$D$12,0,10*ROW('Hygiene Data'!D10))="","",OFFSET('Hygiene Data'!$D$12,0,10*ROW('Hygiene Data'!D10)))</f>
        <v>Yes</v>
      </c>
      <c r="DQ16" s="280" t="str">
        <f ca="true">+IF(OFFSET('Hygiene Data'!$D$13,0,10*ROW('Hygiene Data'!D10))="","",OFFSET('Hygiene Data'!$D$13,0,10*ROW('Hygiene Data'!D10)))</f>
        <v>Yes</v>
      </c>
      <c r="DR16" s="280" t="str">
        <f ca="true">+IF(OFFSET('Hygiene Data'!$E$11,0,10*ROW('Hygiene Data'!E10))="","",OFFSET('Hygiene Data'!$E$11,0,10*ROW('Hygiene Data'!E10)))</f>
        <v/>
      </c>
      <c r="DS16" s="280" t="str">
        <f ca="true">+IF(OFFSET('Hygiene Data'!$E$12,0,10*ROW('Hygiene Data'!E10))="","",OFFSET('Hygiene Data'!$E$12,0,10*ROW('Hygiene Data'!E10)))</f>
        <v/>
      </c>
      <c r="DT16" s="280" t="str">
        <f ca="true">+IF(OFFSET('Hygiene Data'!$E$13,0,10*ROW('Hygiene Data'!E10))="","",OFFSET('Hygiene Data'!$E$13,0,10*ROW('Hygiene Data'!E10)))</f>
        <v/>
      </c>
      <c r="DU16" s="280" t="str">
        <f ca="true">+IF(OFFSET('Hygiene Data'!$F$11,0,10*ROW('Hygiene Data'!F10))="","",OFFSET('Hygiene Data'!$F$11,0,10*ROW('Hygiene Data'!F10)))</f>
        <v/>
      </c>
      <c r="DV16" s="280" t="str">
        <f ca="true">+IF(OFFSET('Hygiene Data'!$F$12,0,10*ROW('Hygiene Data'!F10))="","",OFFSET('Hygiene Data'!$F$12,0,10*ROW('Hygiene Data'!F10)))</f>
        <v/>
      </c>
      <c r="DW16" s="280" t="str">
        <f ca="true">+IF(OFFSET('Hygiene Data'!$F$13,0,10*ROW('Hygiene Data'!F10))="","",OFFSET('Hygiene Data'!$F$13,0,10*ROW('Hygiene Data'!F10)))</f>
        <v/>
      </c>
      <c r="DX16" s="280" t="str">
        <f ca="true">+IF(OFFSET('Hygiene Data'!$G$11,0,10*ROW('Hygiene Data'!G10))="","",OFFSET('Hygiene Data'!$G$11,0,10*ROW('Hygiene Data'!G10)))</f>
        <v/>
      </c>
      <c r="DY16" s="280" t="str">
        <f ca="true">+IF(OFFSET('Hygiene Data'!$G$12,0,10*ROW('Hygiene Data'!G10))="","",OFFSET('Hygiene Data'!$G$12,0,10*ROW('Hygiene Data'!G10)))</f>
        <v/>
      </c>
      <c r="DZ16" s="280" t="str">
        <f ca="true">+IF(OFFSET('Hygiene Data'!$G$13,0,10*ROW('Hygiene Data'!G10))="","",OFFSET('Hygiene Data'!$G$13,0,10*ROW('Hygiene Data'!G10)))</f>
        <v/>
      </c>
      <c r="EA16" s="280" t="str">
        <f ca="true">+IF(OFFSET('Hygiene Data'!$H$11,0,10*ROW('Hygiene Data'!H10))="","",OFFSET('Hygiene Data'!$H$11,0,10*ROW('Hygiene Data'!H10)))</f>
        <v>Yes</v>
      </c>
      <c r="EB16" s="280" t="str">
        <f ca="true">+IF(OFFSET('Hygiene Data'!$H$12,0,10*ROW('Hygiene Data'!H10))="","",OFFSET('Hygiene Data'!$H$12,0,10*ROW('Hygiene Data'!H10)))</f>
        <v>Yes</v>
      </c>
      <c r="EC16" s="280" t="str">
        <f ca="true">+IF(OFFSET('Hygiene Data'!$H$13,0,10*ROW('Hygiene Data'!H10))="","",OFFSET('Hygiene Data'!$H$13,0,10*ROW('Hygiene Data'!H10)))</f>
        <v>Yes</v>
      </c>
      <c r="ED16" s="280" t="str">
        <f ca="true">+IF(OFFSET('Hygiene Data'!$I$11,0,10*ROW('Hygiene Data'!I10))="","",OFFSET('Hygiene Data'!$I$11,0,10*ROW('Hygiene Data'!I10)))</f>
        <v>Yes</v>
      </c>
      <c r="EE16" s="280" t="str">
        <f ca="true">+IF(OFFSET('Hygiene Data'!$I$12,0,10*ROW('Hygiene Data'!I10))="","",OFFSET('Hygiene Data'!$I$12,0,10*ROW('Hygiene Data'!I10)))</f>
        <v>Yes</v>
      </c>
      <c r="EF16" s="280" t="str">
        <f ca="true">+IF(OFFSET('Hygiene Data'!$I$13,0,10*ROW('Hygiene Data'!I10))="","",OFFSET('Hygiene Data'!$I$13,0,10*ROW('Hygiene Data'!I10)))</f>
        <v>Yes</v>
      </c>
    </row>
    <row xmlns:x14ac="http://schemas.microsoft.com/office/spreadsheetml/2009/9/ac" r="17" x14ac:dyDescent="0.2">
      <c r="A17" s="38" t="str">
        <f ca="true">+IF(OFFSET('Water Data'!$B$2,0,10*ROW('Water Data'!E11))="","",OFFSET('Water Data'!$B$2,0,10*ROW('Water Data'!E11)))</f>
        <v>OMN_2019_UIS</v>
      </c>
      <c r="B17" s="38" t="str">
        <f ca="true">+IF(OFFSET('Water Data'!$C$2,0,10*ROW('Water Data'!F11))="","",OFFSET('Water Data'!$C$2,0,10*ROW('Water Data'!F11)))</f>
        <v>Other</v>
      </c>
      <c r="C17" s="336">
        <f t="shared" ca="true" si="0"/>
        <v>2019</v>
      </c>
      <c r="D17" s="97">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100</v>
      </c>
      <c r="E17" s="97">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100</v>
      </c>
      <c r="F17" s="97">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100</v>
      </c>
      <c r="G17" s="97"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7"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7"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7"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7"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7"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7"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7"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7"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7">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100</v>
      </c>
      <c r="Q17" s="97">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100</v>
      </c>
      <c r="R17" s="97">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100</v>
      </c>
      <c r="S17" s="97">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100</v>
      </c>
      <c r="T17" s="97">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100</v>
      </c>
      <c r="U17" s="97">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100</v>
      </c>
      <c r="V17" s="98">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100</v>
      </c>
      <c r="W17" s="98" t="str">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[100]</v>
      </c>
      <c r="X17" s="98"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8"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8" t="str">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[100]</v>
      </c>
      <c r="AA17" s="98"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8"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8"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8"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8"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8"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8"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8"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8"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8"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8"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8"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8"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8"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8"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8">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100</v>
      </c>
      <c r="AQ17" s="98" t="str">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[100]</v>
      </c>
      <c r="AR17" s="98"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8"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8" t="str">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[100]</v>
      </c>
      <c r="AU17" s="98">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100</v>
      </c>
      <c r="AV17" s="98" t="str">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[100]</v>
      </c>
      <c r="AW17" s="98"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8"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8" t="str">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[100]</v>
      </c>
      <c r="AZ17" s="99">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100</v>
      </c>
      <c r="BA17" s="99">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100</v>
      </c>
      <c r="BB17" s="99">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100</v>
      </c>
      <c r="BC17" s="99"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9"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9"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9"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9"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9"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9"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9"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9"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9">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100</v>
      </c>
      <c r="BM17" s="99">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100</v>
      </c>
      <c r="BN17" s="99">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100</v>
      </c>
      <c r="BO17" s="99">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100</v>
      </c>
      <c r="BP17" s="99">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100</v>
      </c>
      <c r="BQ17" s="99">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100</v>
      </c>
      <c r="BR17" s="280"/>
      <c r="BS17" s="280" t="str">
        <f ca="true">+IF(OFFSET('Water Data'!$D$27,0,10*ROW('Water Data'!D11))="","",OFFSET('Water Data'!$D$27,0,10*ROW('Water Data'!D11)))</f>
        <v>Yes</v>
      </c>
      <c r="BT17" s="280" t="str">
        <f ca="true">+IF(OFFSET('Water Data'!$D$28,0,10*ROW('Water Data'!D11))="","",OFFSET('Water Data'!$D$28,0,10*ROW('Water Data'!D11)))</f>
        <v>Yes</v>
      </c>
      <c r="BU17" s="280" t="str">
        <f ca="true">+IF(OFFSET('Water Data'!$D$29,0,10*ROW('Water Data'!D11))="","",OFFSET('Water Data'!$D$29,0,10*ROW('Water Data'!D11)))</f>
        <v>Yes</v>
      </c>
      <c r="BV17" s="280" t="str">
        <f ca="true">+IF(OFFSET('Water Data'!$E$27,0,10*ROW('Water Data'!E11))="","",OFFSET('Water Data'!$E$27,0,10*ROW('Water Data'!E11)))</f>
        <v/>
      </c>
      <c r="BW17" s="280" t="str">
        <f ca="true">+IF(OFFSET('Water Data'!$E$28,0,10*ROW('Water Data'!E11))="","",OFFSET('Water Data'!$E$28,0,10*ROW('Water Data'!E11)))</f>
        <v/>
      </c>
      <c r="BX17" s="280" t="str">
        <f ca="true">+IF(OFFSET('Water Data'!$E$29,0,10*ROW('Water Data'!E11))="","",OFFSET('Water Data'!$E$29,0,10*ROW('Water Data'!E11)))</f>
        <v/>
      </c>
      <c r="BY17" s="280" t="str">
        <f ca="true">+IF(OFFSET('Water Data'!$F$27,0,10*ROW('Water Data'!F11))="","",OFFSET('Water Data'!$F$27,0,10*ROW('Water Data'!F11)))</f>
        <v/>
      </c>
      <c r="BZ17" s="280" t="str">
        <f ca="true">+IF(OFFSET('Water Data'!$F$28,0,10*ROW('Water Data'!F11))="","",OFFSET('Water Data'!$F$28,0,10*ROW('Water Data'!F11)))</f>
        <v/>
      </c>
      <c r="CA17" s="280" t="str">
        <f ca="true">+IF(OFFSET('Water Data'!$F$29,0,10*ROW('Water Data'!F11))="","",OFFSET('Water Data'!$F$29,0,10*ROW('Water Data'!F11)))</f>
        <v/>
      </c>
      <c r="CB17" s="280" t="str">
        <f ca="true">+IF(OFFSET('Water Data'!$G$27,0,10*ROW('Water Data'!G11))="","",OFFSET('Water Data'!$G$27,0,10*ROW('Water Data'!G11)))</f>
        <v/>
      </c>
      <c r="CC17" s="280" t="str">
        <f ca="true">+IF(OFFSET('Water Data'!$G$28,0,10*ROW('Water Data'!G11))="","",OFFSET('Water Data'!$G$28,0,10*ROW('Water Data'!G11)))</f>
        <v/>
      </c>
      <c r="CD17" s="280" t="str">
        <f ca="true">+IF(OFFSET('Water Data'!$G$29,0,10*ROW('Water Data'!G11))="","",OFFSET('Water Data'!$G$29,0,10*ROW('Water Data'!G11)))</f>
        <v/>
      </c>
      <c r="CE17" s="280" t="str">
        <f ca="true">+IF(OFFSET('Water Data'!$H$27,0,10*ROW('Water Data'!H11))="","",OFFSET('Water Data'!$H$27,0,10*ROW('Water Data'!H11)))</f>
        <v>Yes</v>
      </c>
      <c r="CF17" s="280" t="str">
        <f ca="true">+IF(OFFSET('Water Data'!$H$28,0,10*ROW('Water Data'!H11))="","",OFFSET('Water Data'!$H$28,0,10*ROW('Water Data'!H11)))</f>
        <v>Yes</v>
      </c>
      <c r="CG17" s="280" t="str">
        <f ca="true">+IF(OFFSET('Water Data'!$H$29,0,10*ROW('Water Data'!H11))="","",OFFSET('Water Data'!$H$29,0,10*ROW('Water Data'!H11)))</f>
        <v>Yes</v>
      </c>
      <c r="CH17" s="280" t="str">
        <f ca="true">+IF(OFFSET('Water Data'!$I$27,0,10*ROW('Water Data'!I11))="","",OFFSET('Water Data'!$I$27,0,10*ROW('Water Data'!I11)))</f>
        <v>Yes</v>
      </c>
      <c r="CI17" s="280" t="str">
        <f ca="true">+IF(OFFSET('Water Data'!$I$28,0,10*ROW('Water Data'!I11))="","",OFFSET('Water Data'!$I$28,0,10*ROW('Water Data'!I11)))</f>
        <v>Yes</v>
      </c>
      <c r="CJ17" s="280" t="str">
        <f ca="true">+IF(OFFSET('Water Data'!$I$29,0,10*ROW('Water Data'!I11))="","",OFFSET('Water Data'!$I$29,0,10*ROW('Water Data'!I11)))</f>
        <v>Yes</v>
      </c>
      <c r="CK17" s="280" t="str">
        <f ca="true">+IF(OFFSET('Sanitation Data'!$D$28,0,10*ROW('Sanitation Data'!D11))="","",OFFSET('Sanitation Data'!$D$28,0,10*ROW('Sanitation Data'!D11)))</f>
        <v>Yes</v>
      </c>
      <c r="CL17" s="280" t="str">
        <f ca="true">+IF(OFFSET('Sanitation Data'!$D$29,0,10*ROW('Sanitation Data'!D11))="","",OFFSET('Sanitation Data'!$D$29,0,10*ROW('Sanitation Data'!D11)))</f>
        <v>No</v>
      </c>
      <c r="CM17" s="280" t="str">
        <f ca="true">+IF(OFFSET('Sanitation Data'!$D$30,0,10*ROW('Sanitation Data'!D11))="","",OFFSET('Sanitation Data'!$D$30,0,10*ROW('Sanitation Data'!D11)))</f>
        <v/>
      </c>
      <c r="CN17" s="280" t="str">
        <f ca="true">+IF(OFFSET('Sanitation Data'!$D$31,0,10*ROW('Sanitation Data'!D11))="","",OFFSET('Sanitation Data'!$D$31,0,10*ROW('Sanitation Data'!D11)))</f>
        <v/>
      </c>
      <c r="CO17" s="280" t="str">
        <f ca="true">+IF(OFFSET('Sanitation Data'!$D$32,0,10*ROW('Sanitation Data'!D11))="","",OFFSET('Sanitation Data'!$D$32,0,10*ROW('Sanitation Data'!D11)))</f>
        <v>No</v>
      </c>
      <c r="CP17" s="280" t="str">
        <f ca="true">+IF(OFFSET('Sanitation Data'!$E$28,0,10*ROW('Sanitation Data'!E11))="","",OFFSET('Sanitation Data'!$E$28,0,10*ROW('Sanitation Data'!E11)))</f>
        <v/>
      </c>
      <c r="CQ17" s="280" t="str">
        <f ca="true">+IF(OFFSET('Sanitation Data'!$E$29,0,10*ROW('Sanitation Data'!E11))="","",OFFSET('Sanitation Data'!$E$29,0,10*ROW('Sanitation Data'!E11)))</f>
        <v/>
      </c>
      <c r="CR17" s="280" t="str">
        <f ca="true">+IF(OFFSET('Sanitation Data'!$E$30,0,10*ROW('Sanitation Data'!E11))="","",OFFSET('Sanitation Data'!$E$30,0,10*ROW('Sanitation Data'!E11)))</f>
        <v/>
      </c>
      <c r="CS17" s="280" t="str">
        <f ca="true">+IF(OFFSET('Sanitation Data'!$E$31,0,10*ROW('Sanitation Data'!E11))="","",OFFSET('Sanitation Data'!$E$31,0,10*ROW('Sanitation Data'!E11)))</f>
        <v/>
      </c>
      <c r="CT17" s="280" t="str">
        <f ca="true">+IF(OFFSET('Sanitation Data'!$E$32,0,10*ROW('Sanitation Data'!E11))="","",OFFSET('Sanitation Data'!$E$32,0,10*ROW('Sanitation Data'!E11)))</f>
        <v/>
      </c>
      <c r="CU17" s="280" t="str">
        <f ca="true">+IF(OFFSET('Sanitation Data'!$F$28,0,10*ROW('Sanitation Data'!F11))="","",OFFSET('Sanitation Data'!$F$28,0,10*ROW('Sanitation Data'!F11)))</f>
        <v/>
      </c>
      <c r="CV17" s="280" t="str">
        <f ca="true">+IF(OFFSET('Sanitation Data'!$F$29,0,10*ROW('Sanitation Data'!F11))="","",OFFSET('Sanitation Data'!$F$29,0,10*ROW('Sanitation Data'!F11)))</f>
        <v/>
      </c>
      <c r="CW17" s="280" t="str">
        <f ca="true">+IF(OFFSET('Sanitation Data'!$F$30,0,10*ROW('Sanitation Data'!F11))="","",OFFSET('Sanitation Data'!$F$30,0,10*ROW('Sanitation Data'!F11)))</f>
        <v/>
      </c>
      <c r="CX17" s="280" t="str">
        <f ca="true">+IF(OFFSET('Sanitation Data'!$F$31,0,10*ROW('Sanitation Data'!F11))="","",OFFSET('Sanitation Data'!$F$31,0,10*ROW('Sanitation Data'!F11)))</f>
        <v/>
      </c>
      <c r="CY17" s="280" t="str">
        <f ca="true">+IF(OFFSET('Sanitation Data'!$F$32,0,10*ROW('Sanitation Data'!F11))="","",OFFSET('Sanitation Data'!$F$32,0,10*ROW('Sanitation Data'!F11)))</f>
        <v/>
      </c>
      <c r="CZ17" s="280" t="str">
        <f ca="true">+IF(OFFSET('Sanitation Data'!$G$28,0,10*ROW('Sanitation Data'!G11))="","",OFFSET('Sanitation Data'!$G$28,0,10*ROW('Sanitation Data'!G11)))</f>
        <v/>
      </c>
      <c r="DA17" s="280" t="str">
        <f ca="true">+IF(OFFSET('Sanitation Data'!$G$29,0,10*ROW('Sanitation Data'!G11))="","",OFFSET('Sanitation Data'!$G$29,0,10*ROW('Sanitation Data'!G11)))</f>
        <v/>
      </c>
      <c r="DB17" s="280" t="str">
        <f ca="true">+IF(OFFSET('Sanitation Data'!$G$30,0,10*ROW('Sanitation Data'!G11))="","",OFFSET('Sanitation Data'!$G$30,0,10*ROW('Sanitation Data'!G11)))</f>
        <v/>
      </c>
      <c r="DC17" s="280" t="str">
        <f ca="true">+IF(OFFSET('Sanitation Data'!$G$31,0,10*ROW('Sanitation Data'!G11))="","",OFFSET('Sanitation Data'!$G$31,0,10*ROW('Sanitation Data'!G11)))</f>
        <v/>
      </c>
      <c r="DD17" s="280" t="str">
        <f ca="true">+IF(OFFSET('Sanitation Data'!$G$32,0,10*ROW('Sanitation Data'!G11))="","",OFFSET('Sanitation Data'!$G$32,0,10*ROW('Sanitation Data'!G11)))</f>
        <v/>
      </c>
      <c r="DE17" s="280" t="str">
        <f ca="true">+IF(OFFSET('Sanitation Data'!$H$28,0,10*ROW('Sanitation Data'!H11))="","",OFFSET('Sanitation Data'!$H$28,0,10*ROW('Sanitation Data'!H11)))</f>
        <v>Yes</v>
      </c>
      <c r="DF17" s="280" t="str">
        <f ca="true">+IF(OFFSET('Sanitation Data'!$H$29,0,10*ROW('Sanitation Data'!H11))="","",OFFSET('Sanitation Data'!$H$29,0,10*ROW('Sanitation Data'!H11)))</f>
        <v>No</v>
      </c>
      <c r="DG17" s="280" t="str">
        <f ca="true">+IF(OFFSET('Sanitation Data'!$H$30,0,10*ROW('Sanitation Data'!H11))="","",OFFSET('Sanitation Data'!$H$30,0,10*ROW('Sanitation Data'!H11)))</f>
        <v/>
      </c>
      <c r="DH17" s="280" t="str">
        <f ca="true">+IF(OFFSET('Sanitation Data'!$H$31,0,10*ROW('Sanitation Data'!H11))="","",OFFSET('Sanitation Data'!$H$31,0,10*ROW('Sanitation Data'!H11)))</f>
        <v/>
      </c>
      <c r="DI17" s="280" t="str">
        <f ca="true">+IF(OFFSET('Sanitation Data'!$H$32,0,10*ROW('Sanitation Data'!H11))="","",OFFSET('Sanitation Data'!$H$32,0,10*ROW('Sanitation Data'!H11)))</f>
        <v>No</v>
      </c>
      <c r="DJ17" s="280" t="str">
        <f ca="true">+IF(OFFSET('Sanitation Data'!$I$28,0,10*ROW('Sanitation Data'!I11))="","",OFFSET('Sanitation Data'!$I$28,0,10*ROW('Sanitation Data'!I11)))</f>
        <v>Yes</v>
      </c>
      <c r="DK17" s="280" t="str">
        <f ca="true">+IF(OFFSET('Sanitation Data'!$I$29,0,10*ROW('Sanitation Data'!I11))="","",OFFSET('Sanitation Data'!$I$29,0,10*ROW('Sanitation Data'!I11)))</f>
        <v>No</v>
      </c>
      <c r="DL17" s="280" t="str">
        <f ca="true">+IF(OFFSET('Sanitation Data'!$I$30,0,10*ROW('Sanitation Data'!I11))="","",OFFSET('Sanitation Data'!$I$30,0,10*ROW('Sanitation Data'!I11)))</f>
        <v/>
      </c>
      <c r="DM17" s="280" t="str">
        <f ca="true">+IF(OFFSET('Sanitation Data'!$I$31,0,10*ROW('Sanitation Data'!I11))="","",OFFSET('Sanitation Data'!$I$31,0,10*ROW('Sanitation Data'!I11)))</f>
        <v/>
      </c>
      <c r="DN17" s="280" t="str">
        <f ca="true">+IF(OFFSET('Sanitation Data'!$I$32,0,10*ROW('Sanitation Data'!I11))="","",OFFSET('Sanitation Data'!$I$32,0,10*ROW('Sanitation Data'!I11)))</f>
        <v>No</v>
      </c>
      <c r="DO17" s="280" t="str">
        <f ca="true">+IF(OFFSET('Hygiene Data'!$D$11,0,10*ROW('Hygiene Data'!D11))="","",OFFSET('Hygiene Data'!$D$11,0,10*ROW('Hygiene Data'!D11)))</f>
        <v>Yes</v>
      </c>
      <c r="DP17" s="280" t="str">
        <f ca="true">+IF(OFFSET('Hygiene Data'!$D$12,0,10*ROW('Hygiene Data'!D11))="","",OFFSET('Hygiene Data'!$D$12,0,10*ROW('Hygiene Data'!D11)))</f>
        <v>Yes</v>
      </c>
      <c r="DQ17" s="280" t="str">
        <f ca="true">+IF(OFFSET('Hygiene Data'!$D$13,0,10*ROW('Hygiene Data'!D11))="","",OFFSET('Hygiene Data'!$D$13,0,10*ROW('Hygiene Data'!D11)))</f>
        <v>Yes</v>
      </c>
      <c r="DR17" s="280" t="str">
        <f ca="true">+IF(OFFSET('Hygiene Data'!$E$11,0,10*ROW('Hygiene Data'!E11))="","",OFFSET('Hygiene Data'!$E$11,0,10*ROW('Hygiene Data'!E11)))</f>
        <v/>
      </c>
      <c r="DS17" s="280" t="str">
        <f ca="true">+IF(OFFSET('Hygiene Data'!$E$12,0,10*ROW('Hygiene Data'!E11))="","",OFFSET('Hygiene Data'!$E$12,0,10*ROW('Hygiene Data'!E11)))</f>
        <v/>
      </c>
      <c r="DT17" s="280" t="str">
        <f ca="true">+IF(OFFSET('Hygiene Data'!$E$13,0,10*ROW('Hygiene Data'!E11))="","",OFFSET('Hygiene Data'!$E$13,0,10*ROW('Hygiene Data'!E11)))</f>
        <v/>
      </c>
      <c r="DU17" s="280" t="str">
        <f ca="true">+IF(OFFSET('Hygiene Data'!$F$11,0,10*ROW('Hygiene Data'!F11))="","",OFFSET('Hygiene Data'!$F$11,0,10*ROW('Hygiene Data'!F11)))</f>
        <v/>
      </c>
      <c r="DV17" s="280" t="str">
        <f ca="true">+IF(OFFSET('Hygiene Data'!$F$12,0,10*ROW('Hygiene Data'!F11))="","",OFFSET('Hygiene Data'!$F$12,0,10*ROW('Hygiene Data'!F11)))</f>
        <v/>
      </c>
      <c r="DW17" s="280" t="str">
        <f ca="true">+IF(OFFSET('Hygiene Data'!$F$13,0,10*ROW('Hygiene Data'!F11))="","",OFFSET('Hygiene Data'!$F$13,0,10*ROW('Hygiene Data'!F11)))</f>
        <v/>
      </c>
      <c r="DX17" s="280" t="str">
        <f ca="true">+IF(OFFSET('Hygiene Data'!$G$11,0,10*ROW('Hygiene Data'!G11))="","",OFFSET('Hygiene Data'!$G$11,0,10*ROW('Hygiene Data'!G11)))</f>
        <v/>
      </c>
      <c r="DY17" s="280" t="str">
        <f ca="true">+IF(OFFSET('Hygiene Data'!$G$12,0,10*ROW('Hygiene Data'!G11))="","",OFFSET('Hygiene Data'!$G$12,0,10*ROW('Hygiene Data'!G11)))</f>
        <v/>
      </c>
      <c r="DZ17" s="280" t="str">
        <f ca="true">+IF(OFFSET('Hygiene Data'!$G$13,0,10*ROW('Hygiene Data'!G11))="","",OFFSET('Hygiene Data'!$G$13,0,10*ROW('Hygiene Data'!G11)))</f>
        <v/>
      </c>
      <c r="EA17" s="280" t="str">
        <f ca="true">+IF(OFFSET('Hygiene Data'!$H$11,0,10*ROW('Hygiene Data'!H11))="","",OFFSET('Hygiene Data'!$H$11,0,10*ROW('Hygiene Data'!H11)))</f>
        <v>Yes</v>
      </c>
      <c r="EB17" s="280" t="str">
        <f ca="true">+IF(OFFSET('Hygiene Data'!$H$12,0,10*ROW('Hygiene Data'!H11))="","",OFFSET('Hygiene Data'!$H$12,0,10*ROW('Hygiene Data'!H11)))</f>
        <v>Yes</v>
      </c>
      <c r="EC17" s="280" t="str">
        <f ca="true">+IF(OFFSET('Hygiene Data'!$H$13,0,10*ROW('Hygiene Data'!H11))="","",OFFSET('Hygiene Data'!$H$13,0,10*ROW('Hygiene Data'!H11)))</f>
        <v>Yes</v>
      </c>
      <c r="ED17" s="280" t="str">
        <f ca="true">+IF(OFFSET('Hygiene Data'!$I$11,0,10*ROW('Hygiene Data'!I11))="","",OFFSET('Hygiene Data'!$I$11,0,10*ROW('Hygiene Data'!I11)))</f>
        <v>Yes</v>
      </c>
      <c r="EE17" s="280" t="str">
        <f ca="true">+IF(OFFSET('Hygiene Data'!$I$12,0,10*ROW('Hygiene Data'!I11))="","",OFFSET('Hygiene Data'!$I$12,0,10*ROW('Hygiene Data'!I11)))</f>
        <v>Yes</v>
      </c>
      <c r="EF17" s="280" t="str">
        <f ca="true">+IF(OFFSET('Hygiene Data'!$I$13,0,10*ROW('Hygiene Data'!I11))="","",OFFSET('Hygiene Data'!$I$13,0,10*ROW('Hygiene Data'!I11)))</f>
        <v>Yes</v>
      </c>
    </row>
    <row xmlns:x14ac="http://schemas.microsoft.com/office/spreadsheetml/2009/9/ac" r="18" x14ac:dyDescent="0.2">
      <c r="A18" s="38" t="str">
        <f ca="true">+IF(OFFSET('Water Data'!$B$2,0,10*ROW('Water Data'!E12))="","",OFFSET('Water Data'!$B$2,0,10*ROW('Water Data'!E12)))</f>
        <v>OMN_2019_MOH</v>
      </c>
      <c r="B18" s="38" t="str">
        <f ca="true">+IF(OFFSET('Water Data'!$C$2,0,10*ROW('Water Data'!F12))="","",OFFSET('Water Data'!$C$2,0,10*ROW('Water Data'!F12)))</f>
        <v>Census</v>
      </c>
      <c r="C18" s="336">
        <f t="shared" ca="true" si="0"/>
        <v>2019</v>
      </c>
      <c r="D18" s="97"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7"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7">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97.21</v>
      </c>
      <c r="G18" s="97"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7"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7"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7"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7"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7"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7"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7"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7"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7"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7"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7"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7"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7"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7"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8"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8">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98.79</v>
      </c>
      <c r="X18" s="98"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8"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8">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98.79</v>
      </c>
      <c r="AA18" s="98"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8"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8"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8"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8"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8"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8"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8"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8"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8"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8"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8"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8"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8"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8"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8"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8"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8"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8"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8"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8"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8"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8"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8"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8"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9"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9"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9"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9"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9"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9"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9"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9"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9"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9"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9"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9"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9"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9"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9"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9"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9"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9"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80"/>
      <c r="BS18" s="280" t="str">
        <f ca="true">+IF(OFFSET('Water Data'!$D$27,0,10*ROW('Water Data'!D12))="","",OFFSET('Water Data'!$D$27,0,10*ROW('Water Data'!D12)))</f>
        <v/>
      </c>
      <c r="BT18" s="280" t="str">
        <f ca="true">+IF(OFFSET('Water Data'!$D$28,0,10*ROW('Water Data'!D12))="","",OFFSET('Water Data'!$D$28,0,10*ROW('Water Data'!D12)))</f>
        <v/>
      </c>
      <c r="BU18" s="280" t="str">
        <f ca="true">+IF(OFFSET('Water Data'!$D$29,0,10*ROW('Water Data'!D12))="","",OFFSET('Water Data'!$D$29,0,10*ROW('Water Data'!D12)))</f>
        <v>Yes</v>
      </c>
      <c r="BV18" s="280" t="str">
        <f ca="true">+IF(OFFSET('Water Data'!$E$27,0,10*ROW('Water Data'!E12))="","",OFFSET('Water Data'!$E$27,0,10*ROW('Water Data'!E12)))</f>
        <v/>
      </c>
      <c r="BW18" s="280" t="str">
        <f ca="true">+IF(OFFSET('Water Data'!$E$28,0,10*ROW('Water Data'!E12))="","",OFFSET('Water Data'!$E$28,0,10*ROW('Water Data'!E12)))</f>
        <v/>
      </c>
      <c r="BX18" s="280" t="str">
        <f ca="true">+IF(OFFSET('Water Data'!$E$29,0,10*ROW('Water Data'!E12))="","",OFFSET('Water Data'!$E$29,0,10*ROW('Water Data'!E12)))</f>
        <v/>
      </c>
      <c r="BY18" s="280" t="str">
        <f ca="true">+IF(OFFSET('Water Data'!$F$27,0,10*ROW('Water Data'!F12))="","",OFFSET('Water Data'!$F$27,0,10*ROW('Water Data'!F12)))</f>
        <v/>
      </c>
      <c r="BZ18" s="280" t="str">
        <f ca="true">+IF(OFFSET('Water Data'!$F$28,0,10*ROW('Water Data'!F12))="","",OFFSET('Water Data'!$F$28,0,10*ROW('Water Data'!F12)))</f>
        <v/>
      </c>
      <c r="CA18" s="280" t="str">
        <f ca="true">+IF(OFFSET('Water Data'!$F$29,0,10*ROW('Water Data'!F12))="","",OFFSET('Water Data'!$F$29,0,10*ROW('Water Data'!F12)))</f>
        <v/>
      </c>
      <c r="CB18" s="280" t="str">
        <f ca="true">+IF(OFFSET('Water Data'!$G$27,0,10*ROW('Water Data'!G12))="","",OFFSET('Water Data'!$G$27,0,10*ROW('Water Data'!G12)))</f>
        <v/>
      </c>
      <c r="CC18" s="280" t="str">
        <f ca="true">+IF(OFFSET('Water Data'!$G$28,0,10*ROW('Water Data'!G12))="","",OFFSET('Water Data'!$G$28,0,10*ROW('Water Data'!G12)))</f>
        <v/>
      </c>
      <c r="CD18" s="280" t="str">
        <f ca="true">+IF(OFFSET('Water Data'!$G$29,0,10*ROW('Water Data'!G12))="","",OFFSET('Water Data'!$G$29,0,10*ROW('Water Data'!G12)))</f>
        <v/>
      </c>
      <c r="CE18" s="280" t="str">
        <f ca="true">+IF(OFFSET('Water Data'!$H$27,0,10*ROW('Water Data'!H12))="","",OFFSET('Water Data'!$H$27,0,10*ROW('Water Data'!H12)))</f>
        <v/>
      </c>
      <c r="CF18" s="280" t="str">
        <f ca="true">+IF(OFFSET('Water Data'!$H$28,0,10*ROW('Water Data'!H12))="","",OFFSET('Water Data'!$H$28,0,10*ROW('Water Data'!H12)))</f>
        <v/>
      </c>
      <c r="CG18" s="280" t="str">
        <f ca="true">+IF(OFFSET('Water Data'!$H$29,0,10*ROW('Water Data'!H12))="","",OFFSET('Water Data'!$H$29,0,10*ROW('Water Data'!H12)))</f>
        <v/>
      </c>
      <c r="CH18" s="280" t="str">
        <f ca="true">+IF(OFFSET('Water Data'!$I$27,0,10*ROW('Water Data'!I12))="","",OFFSET('Water Data'!$I$27,0,10*ROW('Water Data'!I12)))</f>
        <v/>
      </c>
      <c r="CI18" s="280" t="str">
        <f ca="true">+IF(OFFSET('Water Data'!$I$28,0,10*ROW('Water Data'!I12))="","",OFFSET('Water Data'!$I$28,0,10*ROW('Water Data'!I12)))</f>
        <v/>
      </c>
      <c r="CJ18" s="280" t="str">
        <f ca="true">+IF(OFFSET('Water Data'!$I$29,0,10*ROW('Water Data'!I12))="","",OFFSET('Water Data'!$I$29,0,10*ROW('Water Data'!I12)))</f>
        <v/>
      </c>
      <c r="CK18" s="280" t="str">
        <f ca="true">+IF(OFFSET('Sanitation Data'!$D$28,0,10*ROW('Sanitation Data'!D12))="","",OFFSET('Sanitation Data'!$D$28,0,10*ROW('Sanitation Data'!D12)))</f>
        <v/>
      </c>
      <c r="CL18" s="280" t="str">
        <f ca="true">+IF(OFFSET('Sanitation Data'!$D$29,0,10*ROW('Sanitation Data'!D12))="","",OFFSET('Sanitation Data'!$D$29,0,10*ROW('Sanitation Data'!D12)))</f>
        <v>Yes</v>
      </c>
      <c r="CM18" s="280" t="str">
        <f ca="true">+IF(OFFSET('Sanitation Data'!$D$30,0,10*ROW('Sanitation Data'!D12))="","",OFFSET('Sanitation Data'!$D$30,0,10*ROW('Sanitation Data'!D12)))</f>
        <v/>
      </c>
      <c r="CN18" s="280" t="str">
        <f ca="true">+IF(OFFSET('Sanitation Data'!$D$31,0,10*ROW('Sanitation Data'!D12))="","",OFFSET('Sanitation Data'!$D$31,0,10*ROW('Sanitation Data'!D12)))</f>
        <v/>
      </c>
      <c r="CO18" s="280" t="str">
        <f ca="true">+IF(OFFSET('Sanitation Data'!$D$32,0,10*ROW('Sanitation Data'!D12))="","",OFFSET('Sanitation Data'!$D$32,0,10*ROW('Sanitation Data'!D12)))</f>
        <v>Yes</v>
      </c>
      <c r="CP18" s="280" t="str">
        <f ca="true">+IF(OFFSET('Sanitation Data'!$E$28,0,10*ROW('Sanitation Data'!E12))="","",OFFSET('Sanitation Data'!$E$28,0,10*ROW('Sanitation Data'!E12)))</f>
        <v/>
      </c>
      <c r="CQ18" s="280" t="str">
        <f ca="true">+IF(OFFSET('Sanitation Data'!$E$29,0,10*ROW('Sanitation Data'!E12))="","",OFFSET('Sanitation Data'!$E$29,0,10*ROW('Sanitation Data'!E12)))</f>
        <v/>
      </c>
      <c r="CR18" s="280" t="str">
        <f ca="true">+IF(OFFSET('Sanitation Data'!$E$30,0,10*ROW('Sanitation Data'!E12))="","",OFFSET('Sanitation Data'!$E$30,0,10*ROW('Sanitation Data'!E12)))</f>
        <v/>
      </c>
      <c r="CS18" s="280" t="str">
        <f ca="true">+IF(OFFSET('Sanitation Data'!$E$31,0,10*ROW('Sanitation Data'!E12))="","",OFFSET('Sanitation Data'!$E$31,0,10*ROW('Sanitation Data'!E12)))</f>
        <v/>
      </c>
      <c r="CT18" s="280" t="str">
        <f ca="true">+IF(OFFSET('Sanitation Data'!$E$32,0,10*ROW('Sanitation Data'!E12))="","",OFFSET('Sanitation Data'!$E$32,0,10*ROW('Sanitation Data'!E12)))</f>
        <v/>
      </c>
      <c r="CU18" s="280" t="str">
        <f ca="true">+IF(OFFSET('Sanitation Data'!$F$28,0,10*ROW('Sanitation Data'!F12))="","",OFFSET('Sanitation Data'!$F$28,0,10*ROW('Sanitation Data'!F12)))</f>
        <v/>
      </c>
      <c r="CV18" s="280" t="str">
        <f ca="true">+IF(OFFSET('Sanitation Data'!$F$29,0,10*ROW('Sanitation Data'!F12))="","",OFFSET('Sanitation Data'!$F$29,0,10*ROW('Sanitation Data'!F12)))</f>
        <v/>
      </c>
      <c r="CW18" s="280" t="str">
        <f ca="true">+IF(OFFSET('Sanitation Data'!$F$30,0,10*ROW('Sanitation Data'!F12))="","",OFFSET('Sanitation Data'!$F$30,0,10*ROW('Sanitation Data'!F12)))</f>
        <v/>
      </c>
      <c r="CX18" s="280" t="str">
        <f ca="true">+IF(OFFSET('Sanitation Data'!$F$31,0,10*ROW('Sanitation Data'!F12))="","",OFFSET('Sanitation Data'!$F$31,0,10*ROW('Sanitation Data'!F12)))</f>
        <v/>
      </c>
      <c r="CY18" s="280" t="str">
        <f ca="true">+IF(OFFSET('Sanitation Data'!$F$32,0,10*ROW('Sanitation Data'!F12))="","",OFFSET('Sanitation Data'!$F$32,0,10*ROW('Sanitation Data'!F12)))</f>
        <v/>
      </c>
      <c r="CZ18" s="280" t="str">
        <f ca="true">+IF(OFFSET('Sanitation Data'!$G$28,0,10*ROW('Sanitation Data'!G12))="","",OFFSET('Sanitation Data'!$G$28,0,10*ROW('Sanitation Data'!G12)))</f>
        <v/>
      </c>
      <c r="DA18" s="280" t="str">
        <f ca="true">+IF(OFFSET('Sanitation Data'!$G$29,0,10*ROW('Sanitation Data'!G12))="","",OFFSET('Sanitation Data'!$G$29,0,10*ROW('Sanitation Data'!G12)))</f>
        <v/>
      </c>
      <c r="DB18" s="280" t="str">
        <f ca="true">+IF(OFFSET('Sanitation Data'!$G$30,0,10*ROW('Sanitation Data'!G12))="","",OFFSET('Sanitation Data'!$G$30,0,10*ROW('Sanitation Data'!G12)))</f>
        <v/>
      </c>
      <c r="DC18" s="280" t="str">
        <f ca="true">+IF(OFFSET('Sanitation Data'!$G$31,0,10*ROW('Sanitation Data'!G12))="","",OFFSET('Sanitation Data'!$G$31,0,10*ROW('Sanitation Data'!G12)))</f>
        <v/>
      </c>
      <c r="DD18" s="280" t="str">
        <f ca="true">+IF(OFFSET('Sanitation Data'!$G$32,0,10*ROW('Sanitation Data'!G12))="","",OFFSET('Sanitation Data'!$G$32,0,10*ROW('Sanitation Data'!G12)))</f>
        <v/>
      </c>
      <c r="DE18" s="280" t="str">
        <f ca="true">+IF(OFFSET('Sanitation Data'!$H$28,0,10*ROW('Sanitation Data'!H12))="","",OFFSET('Sanitation Data'!$H$28,0,10*ROW('Sanitation Data'!H12)))</f>
        <v/>
      </c>
      <c r="DF18" s="280" t="str">
        <f ca="true">+IF(OFFSET('Sanitation Data'!$H$29,0,10*ROW('Sanitation Data'!H12))="","",OFFSET('Sanitation Data'!$H$29,0,10*ROW('Sanitation Data'!H12)))</f>
        <v/>
      </c>
      <c r="DG18" s="280" t="str">
        <f ca="true">+IF(OFFSET('Sanitation Data'!$H$30,0,10*ROW('Sanitation Data'!H12))="","",OFFSET('Sanitation Data'!$H$30,0,10*ROW('Sanitation Data'!H12)))</f>
        <v/>
      </c>
      <c r="DH18" s="280" t="str">
        <f ca="true">+IF(OFFSET('Sanitation Data'!$H$31,0,10*ROW('Sanitation Data'!H12))="","",OFFSET('Sanitation Data'!$H$31,0,10*ROW('Sanitation Data'!H12)))</f>
        <v/>
      </c>
      <c r="DI18" s="280" t="str">
        <f ca="true">+IF(OFFSET('Sanitation Data'!$H$32,0,10*ROW('Sanitation Data'!H12))="","",OFFSET('Sanitation Data'!$H$32,0,10*ROW('Sanitation Data'!H12)))</f>
        <v/>
      </c>
      <c r="DJ18" s="280" t="str">
        <f ca="true">+IF(OFFSET('Sanitation Data'!$I$28,0,10*ROW('Sanitation Data'!I12))="","",OFFSET('Sanitation Data'!$I$28,0,10*ROW('Sanitation Data'!I12)))</f>
        <v/>
      </c>
      <c r="DK18" s="280" t="str">
        <f ca="true">+IF(OFFSET('Sanitation Data'!$I$29,0,10*ROW('Sanitation Data'!I12))="","",OFFSET('Sanitation Data'!$I$29,0,10*ROW('Sanitation Data'!I12)))</f>
        <v/>
      </c>
      <c r="DL18" s="280" t="str">
        <f ca="true">+IF(OFFSET('Sanitation Data'!$I$30,0,10*ROW('Sanitation Data'!I12))="","",OFFSET('Sanitation Data'!$I$30,0,10*ROW('Sanitation Data'!I12)))</f>
        <v/>
      </c>
      <c r="DM18" s="280" t="str">
        <f ca="true">+IF(OFFSET('Sanitation Data'!$I$31,0,10*ROW('Sanitation Data'!I12))="","",OFFSET('Sanitation Data'!$I$31,0,10*ROW('Sanitation Data'!I12)))</f>
        <v/>
      </c>
      <c r="DN18" s="280" t="str">
        <f ca="true">+IF(OFFSET('Sanitation Data'!$I$32,0,10*ROW('Sanitation Data'!I12))="","",OFFSET('Sanitation Data'!$I$32,0,10*ROW('Sanitation Data'!I12)))</f>
        <v/>
      </c>
      <c r="DO18" s="280" t="str">
        <f ca="true">+IF(OFFSET('Hygiene Data'!$D$11,0,10*ROW('Hygiene Data'!D12))="","",OFFSET('Hygiene Data'!$D$11,0,10*ROW('Hygiene Data'!D12)))</f>
        <v/>
      </c>
      <c r="DP18" s="280" t="str">
        <f ca="true">+IF(OFFSET('Hygiene Data'!$D$12,0,10*ROW('Hygiene Data'!D12))="","",OFFSET('Hygiene Data'!$D$12,0,10*ROW('Hygiene Data'!D12)))</f>
        <v/>
      </c>
      <c r="DQ18" s="280" t="str">
        <f ca="true">+IF(OFFSET('Hygiene Data'!$D$13,0,10*ROW('Hygiene Data'!D12))="","",OFFSET('Hygiene Data'!$D$13,0,10*ROW('Hygiene Data'!D12)))</f>
        <v/>
      </c>
      <c r="DR18" s="280" t="str">
        <f ca="true">+IF(OFFSET('Hygiene Data'!$E$11,0,10*ROW('Hygiene Data'!E12))="","",OFFSET('Hygiene Data'!$E$11,0,10*ROW('Hygiene Data'!E12)))</f>
        <v/>
      </c>
      <c r="DS18" s="280" t="str">
        <f ca="true">+IF(OFFSET('Hygiene Data'!$E$12,0,10*ROW('Hygiene Data'!E12))="","",OFFSET('Hygiene Data'!$E$12,0,10*ROW('Hygiene Data'!E12)))</f>
        <v/>
      </c>
      <c r="DT18" s="280" t="str">
        <f ca="true">+IF(OFFSET('Hygiene Data'!$E$13,0,10*ROW('Hygiene Data'!E12))="","",OFFSET('Hygiene Data'!$E$13,0,10*ROW('Hygiene Data'!E12)))</f>
        <v/>
      </c>
      <c r="DU18" s="280" t="str">
        <f ca="true">+IF(OFFSET('Hygiene Data'!$F$11,0,10*ROW('Hygiene Data'!F12))="","",OFFSET('Hygiene Data'!$F$11,0,10*ROW('Hygiene Data'!F12)))</f>
        <v/>
      </c>
      <c r="DV18" s="280" t="str">
        <f ca="true">+IF(OFFSET('Hygiene Data'!$F$12,0,10*ROW('Hygiene Data'!F12))="","",OFFSET('Hygiene Data'!$F$12,0,10*ROW('Hygiene Data'!F12)))</f>
        <v/>
      </c>
      <c r="DW18" s="280" t="str">
        <f ca="true">+IF(OFFSET('Hygiene Data'!$F$13,0,10*ROW('Hygiene Data'!F12))="","",OFFSET('Hygiene Data'!$F$13,0,10*ROW('Hygiene Data'!F12)))</f>
        <v/>
      </c>
      <c r="DX18" s="280" t="str">
        <f ca="true">+IF(OFFSET('Hygiene Data'!$G$11,0,10*ROW('Hygiene Data'!G12))="","",OFFSET('Hygiene Data'!$G$11,0,10*ROW('Hygiene Data'!G12)))</f>
        <v/>
      </c>
      <c r="DY18" s="280" t="str">
        <f ca="true">+IF(OFFSET('Hygiene Data'!$G$12,0,10*ROW('Hygiene Data'!G12))="","",OFFSET('Hygiene Data'!$G$12,0,10*ROW('Hygiene Data'!G12)))</f>
        <v/>
      </c>
      <c r="DZ18" s="280" t="str">
        <f ca="true">+IF(OFFSET('Hygiene Data'!$G$13,0,10*ROW('Hygiene Data'!G12))="","",OFFSET('Hygiene Data'!$G$13,0,10*ROW('Hygiene Data'!G12)))</f>
        <v/>
      </c>
      <c r="EA18" s="280" t="str">
        <f ca="true">+IF(OFFSET('Hygiene Data'!$H$11,0,10*ROW('Hygiene Data'!H12))="","",OFFSET('Hygiene Data'!$H$11,0,10*ROW('Hygiene Data'!H12)))</f>
        <v/>
      </c>
      <c r="EB18" s="280" t="str">
        <f ca="true">+IF(OFFSET('Hygiene Data'!$H$12,0,10*ROW('Hygiene Data'!H12))="","",OFFSET('Hygiene Data'!$H$12,0,10*ROW('Hygiene Data'!H12)))</f>
        <v/>
      </c>
      <c r="EC18" s="280" t="str">
        <f ca="true">+IF(OFFSET('Hygiene Data'!$H$13,0,10*ROW('Hygiene Data'!H12))="","",OFFSET('Hygiene Data'!$H$13,0,10*ROW('Hygiene Data'!H12)))</f>
        <v/>
      </c>
      <c r="ED18" s="280" t="str">
        <f ca="true">+IF(OFFSET('Hygiene Data'!$I$11,0,10*ROW('Hygiene Data'!I12))="","",OFFSET('Hygiene Data'!$I$11,0,10*ROW('Hygiene Data'!I12)))</f>
        <v/>
      </c>
      <c r="EE18" s="280" t="str">
        <f ca="true">+IF(OFFSET('Hygiene Data'!$I$12,0,10*ROW('Hygiene Data'!I12))="","",OFFSET('Hygiene Data'!$I$12,0,10*ROW('Hygiene Data'!I12)))</f>
        <v/>
      </c>
      <c r="EF18" s="280" t="str">
        <f ca="true">+IF(OFFSET('Hygiene Data'!$I$13,0,10*ROW('Hygiene Data'!I12))="","",OFFSET('Hygiene Data'!$I$13,0,10*ROW('Hygiene Data'!I12)))</f>
        <v/>
      </c>
    </row>
    <row xmlns:x14ac="http://schemas.microsoft.com/office/spreadsheetml/2009/9/ac" r="19" x14ac:dyDescent="0.2">
      <c r="A19" s="38" t="str">
        <f ca="true">+IF(OFFSET('Water Data'!$B$2,0,10*ROW('Water Data'!E13))="","",OFFSET('Water Data'!$B$2,0,10*ROW('Water Data'!E13)))</f>
        <v>OMN_2020_MOH</v>
      </c>
      <c r="B19" s="38" t="str">
        <f ca="true">+IF(OFFSET('Water Data'!$C$2,0,10*ROW('Water Data'!F13))="","",OFFSET('Water Data'!$C$2,0,10*ROW('Water Data'!F13)))</f>
        <v>Census</v>
      </c>
      <c r="C19" s="336">
        <f t="shared" ca="true" si="0"/>
        <v>2020</v>
      </c>
      <c r="D19" s="97"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7"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7">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98.3</v>
      </c>
      <c r="G19" s="97"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7"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7"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7"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7"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7"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7"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7"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7"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7"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7"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7"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7"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7"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7"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8"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8">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97.9</v>
      </c>
      <c r="X19" s="98"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8"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8">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97.9</v>
      </c>
      <c r="AA19" s="98"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8"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8"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8"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8"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8"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8"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8"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8"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8"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8"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8"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8"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8"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8"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8"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8"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8"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8"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8"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8"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8"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8"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8"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8"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9"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9"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9"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9"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9"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9"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9"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9"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9"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9"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9"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9"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9"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9"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9"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9"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9"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9"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80"/>
      <c r="BS19" s="280" t="str">
        <f ca="true">+IF(OFFSET('Water Data'!$D$27,0,10*ROW('Water Data'!D13))="","",OFFSET('Water Data'!$D$27,0,10*ROW('Water Data'!D13)))</f>
        <v/>
      </c>
      <c r="BT19" s="280" t="str">
        <f ca="true">+IF(OFFSET('Water Data'!$D$28,0,10*ROW('Water Data'!D13))="","",OFFSET('Water Data'!$D$28,0,10*ROW('Water Data'!D13)))</f>
        <v/>
      </c>
      <c r="BU19" s="280" t="str">
        <f ca="true">+IF(OFFSET('Water Data'!$D$29,0,10*ROW('Water Data'!D13))="","",OFFSET('Water Data'!$D$29,0,10*ROW('Water Data'!D13)))</f>
        <v>Yes</v>
      </c>
      <c r="BV19" s="280" t="str">
        <f ca="true">+IF(OFFSET('Water Data'!$E$27,0,10*ROW('Water Data'!E13))="","",OFFSET('Water Data'!$E$27,0,10*ROW('Water Data'!E13)))</f>
        <v/>
      </c>
      <c r="BW19" s="280" t="str">
        <f ca="true">+IF(OFFSET('Water Data'!$E$28,0,10*ROW('Water Data'!E13))="","",OFFSET('Water Data'!$E$28,0,10*ROW('Water Data'!E13)))</f>
        <v/>
      </c>
      <c r="BX19" s="280" t="str">
        <f ca="true">+IF(OFFSET('Water Data'!$E$29,0,10*ROW('Water Data'!E13))="","",OFFSET('Water Data'!$E$29,0,10*ROW('Water Data'!E13)))</f>
        <v/>
      </c>
      <c r="BY19" s="280" t="str">
        <f ca="true">+IF(OFFSET('Water Data'!$F$27,0,10*ROW('Water Data'!F13))="","",OFFSET('Water Data'!$F$27,0,10*ROW('Water Data'!F13)))</f>
        <v/>
      </c>
      <c r="BZ19" s="280" t="str">
        <f ca="true">+IF(OFFSET('Water Data'!$F$28,0,10*ROW('Water Data'!F13))="","",OFFSET('Water Data'!$F$28,0,10*ROW('Water Data'!F13)))</f>
        <v/>
      </c>
      <c r="CA19" s="280" t="str">
        <f ca="true">+IF(OFFSET('Water Data'!$F$29,0,10*ROW('Water Data'!F13))="","",OFFSET('Water Data'!$F$29,0,10*ROW('Water Data'!F13)))</f>
        <v/>
      </c>
      <c r="CB19" s="280" t="str">
        <f ca="true">+IF(OFFSET('Water Data'!$G$27,0,10*ROW('Water Data'!G13))="","",OFFSET('Water Data'!$G$27,0,10*ROW('Water Data'!G13)))</f>
        <v/>
      </c>
      <c r="CC19" s="280" t="str">
        <f ca="true">+IF(OFFSET('Water Data'!$G$28,0,10*ROW('Water Data'!G13))="","",OFFSET('Water Data'!$G$28,0,10*ROW('Water Data'!G13)))</f>
        <v/>
      </c>
      <c r="CD19" s="280" t="str">
        <f ca="true">+IF(OFFSET('Water Data'!$G$29,0,10*ROW('Water Data'!G13))="","",OFFSET('Water Data'!$G$29,0,10*ROW('Water Data'!G13)))</f>
        <v/>
      </c>
      <c r="CE19" s="280" t="str">
        <f ca="true">+IF(OFFSET('Water Data'!$H$27,0,10*ROW('Water Data'!H13))="","",OFFSET('Water Data'!$H$27,0,10*ROW('Water Data'!H13)))</f>
        <v/>
      </c>
      <c r="CF19" s="280" t="str">
        <f ca="true">+IF(OFFSET('Water Data'!$H$28,0,10*ROW('Water Data'!H13))="","",OFFSET('Water Data'!$H$28,0,10*ROW('Water Data'!H13)))</f>
        <v/>
      </c>
      <c r="CG19" s="280" t="str">
        <f ca="true">+IF(OFFSET('Water Data'!$H$29,0,10*ROW('Water Data'!H13))="","",OFFSET('Water Data'!$H$29,0,10*ROW('Water Data'!H13)))</f>
        <v/>
      </c>
      <c r="CH19" s="280" t="str">
        <f ca="true">+IF(OFFSET('Water Data'!$I$27,0,10*ROW('Water Data'!I13))="","",OFFSET('Water Data'!$I$27,0,10*ROW('Water Data'!I13)))</f>
        <v/>
      </c>
      <c r="CI19" s="280" t="str">
        <f ca="true">+IF(OFFSET('Water Data'!$I$28,0,10*ROW('Water Data'!I13))="","",OFFSET('Water Data'!$I$28,0,10*ROW('Water Data'!I13)))</f>
        <v/>
      </c>
      <c r="CJ19" s="280" t="str">
        <f ca="true">+IF(OFFSET('Water Data'!$I$29,0,10*ROW('Water Data'!I13))="","",OFFSET('Water Data'!$I$29,0,10*ROW('Water Data'!I13)))</f>
        <v/>
      </c>
      <c r="CK19" s="280" t="str">
        <f ca="true">+IF(OFFSET('Sanitation Data'!$D$28,0,10*ROW('Sanitation Data'!D13))="","",OFFSET('Sanitation Data'!$D$28,0,10*ROW('Sanitation Data'!D13)))</f>
        <v/>
      </c>
      <c r="CL19" s="280" t="str">
        <f ca="true">+IF(OFFSET('Sanitation Data'!$D$29,0,10*ROW('Sanitation Data'!D13))="","",OFFSET('Sanitation Data'!$D$29,0,10*ROW('Sanitation Data'!D13)))</f>
        <v>Yes</v>
      </c>
      <c r="CM19" s="280" t="str">
        <f ca="true">+IF(OFFSET('Sanitation Data'!$D$30,0,10*ROW('Sanitation Data'!D13))="","",OFFSET('Sanitation Data'!$D$30,0,10*ROW('Sanitation Data'!D13)))</f>
        <v/>
      </c>
      <c r="CN19" s="280" t="str">
        <f ca="true">+IF(OFFSET('Sanitation Data'!$D$31,0,10*ROW('Sanitation Data'!D13))="","",OFFSET('Sanitation Data'!$D$31,0,10*ROW('Sanitation Data'!D13)))</f>
        <v/>
      </c>
      <c r="CO19" s="280" t="str">
        <f ca="true">+IF(OFFSET('Sanitation Data'!$D$32,0,10*ROW('Sanitation Data'!D13))="","",OFFSET('Sanitation Data'!$D$32,0,10*ROW('Sanitation Data'!D13)))</f>
        <v>Yes</v>
      </c>
      <c r="CP19" s="280" t="str">
        <f ca="true">+IF(OFFSET('Sanitation Data'!$E$28,0,10*ROW('Sanitation Data'!E13))="","",OFFSET('Sanitation Data'!$E$28,0,10*ROW('Sanitation Data'!E13)))</f>
        <v/>
      </c>
      <c r="CQ19" s="280" t="str">
        <f ca="true">+IF(OFFSET('Sanitation Data'!$E$29,0,10*ROW('Sanitation Data'!E13))="","",OFFSET('Sanitation Data'!$E$29,0,10*ROW('Sanitation Data'!E13)))</f>
        <v/>
      </c>
      <c r="CR19" s="280" t="str">
        <f ca="true">+IF(OFFSET('Sanitation Data'!$E$30,0,10*ROW('Sanitation Data'!E13))="","",OFFSET('Sanitation Data'!$E$30,0,10*ROW('Sanitation Data'!E13)))</f>
        <v/>
      </c>
      <c r="CS19" s="280" t="str">
        <f ca="true">+IF(OFFSET('Sanitation Data'!$E$31,0,10*ROW('Sanitation Data'!E13))="","",OFFSET('Sanitation Data'!$E$31,0,10*ROW('Sanitation Data'!E13)))</f>
        <v/>
      </c>
      <c r="CT19" s="280" t="str">
        <f ca="true">+IF(OFFSET('Sanitation Data'!$E$32,0,10*ROW('Sanitation Data'!E13))="","",OFFSET('Sanitation Data'!$E$32,0,10*ROW('Sanitation Data'!E13)))</f>
        <v/>
      </c>
      <c r="CU19" s="280" t="str">
        <f ca="true">+IF(OFFSET('Sanitation Data'!$F$28,0,10*ROW('Sanitation Data'!F13))="","",OFFSET('Sanitation Data'!$F$28,0,10*ROW('Sanitation Data'!F13)))</f>
        <v/>
      </c>
      <c r="CV19" s="280" t="str">
        <f ca="true">+IF(OFFSET('Sanitation Data'!$F$29,0,10*ROW('Sanitation Data'!F13))="","",OFFSET('Sanitation Data'!$F$29,0,10*ROW('Sanitation Data'!F13)))</f>
        <v/>
      </c>
      <c r="CW19" s="280" t="str">
        <f ca="true">+IF(OFFSET('Sanitation Data'!$F$30,0,10*ROW('Sanitation Data'!F13))="","",OFFSET('Sanitation Data'!$F$30,0,10*ROW('Sanitation Data'!F13)))</f>
        <v/>
      </c>
      <c r="CX19" s="280" t="str">
        <f ca="true">+IF(OFFSET('Sanitation Data'!$F$31,0,10*ROW('Sanitation Data'!F13))="","",OFFSET('Sanitation Data'!$F$31,0,10*ROW('Sanitation Data'!F13)))</f>
        <v/>
      </c>
      <c r="CY19" s="280" t="str">
        <f ca="true">+IF(OFFSET('Sanitation Data'!$F$32,0,10*ROW('Sanitation Data'!F13))="","",OFFSET('Sanitation Data'!$F$32,0,10*ROW('Sanitation Data'!F13)))</f>
        <v/>
      </c>
      <c r="CZ19" s="280" t="str">
        <f ca="true">+IF(OFFSET('Sanitation Data'!$G$28,0,10*ROW('Sanitation Data'!G13))="","",OFFSET('Sanitation Data'!$G$28,0,10*ROW('Sanitation Data'!G13)))</f>
        <v/>
      </c>
      <c r="DA19" s="280" t="str">
        <f ca="true">+IF(OFFSET('Sanitation Data'!$G$29,0,10*ROW('Sanitation Data'!G13))="","",OFFSET('Sanitation Data'!$G$29,0,10*ROW('Sanitation Data'!G13)))</f>
        <v/>
      </c>
      <c r="DB19" s="280" t="str">
        <f ca="true">+IF(OFFSET('Sanitation Data'!$G$30,0,10*ROW('Sanitation Data'!G13))="","",OFFSET('Sanitation Data'!$G$30,0,10*ROW('Sanitation Data'!G13)))</f>
        <v/>
      </c>
      <c r="DC19" s="280" t="str">
        <f ca="true">+IF(OFFSET('Sanitation Data'!$G$31,0,10*ROW('Sanitation Data'!G13))="","",OFFSET('Sanitation Data'!$G$31,0,10*ROW('Sanitation Data'!G13)))</f>
        <v/>
      </c>
      <c r="DD19" s="280" t="str">
        <f ca="true">+IF(OFFSET('Sanitation Data'!$G$32,0,10*ROW('Sanitation Data'!G13))="","",OFFSET('Sanitation Data'!$G$32,0,10*ROW('Sanitation Data'!G13)))</f>
        <v/>
      </c>
      <c r="DE19" s="280" t="str">
        <f ca="true">+IF(OFFSET('Sanitation Data'!$H$28,0,10*ROW('Sanitation Data'!H13))="","",OFFSET('Sanitation Data'!$H$28,0,10*ROW('Sanitation Data'!H13)))</f>
        <v/>
      </c>
      <c r="DF19" s="280" t="str">
        <f ca="true">+IF(OFFSET('Sanitation Data'!$H$29,0,10*ROW('Sanitation Data'!H13))="","",OFFSET('Sanitation Data'!$H$29,0,10*ROW('Sanitation Data'!H13)))</f>
        <v/>
      </c>
      <c r="DG19" s="280" t="str">
        <f ca="true">+IF(OFFSET('Sanitation Data'!$H$30,0,10*ROW('Sanitation Data'!H13))="","",OFFSET('Sanitation Data'!$H$30,0,10*ROW('Sanitation Data'!H13)))</f>
        <v/>
      </c>
      <c r="DH19" s="280" t="str">
        <f ca="true">+IF(OFFSET('Sanitation Data'!$H$31,0,10*ROW('Sanitation Data'!H13))="","",OFFSET('Sanitation Data'!$H$31,0,10*ROW('Sanitation Data'!H13)))</f>
        <v/>
      </c>
      <c r="DI19" s="280" t="str">
        <f ca="true">+IF(OFFSET('Sanitation Data'!$H$32,0,10*ROW('Sanitation Data'!H13))="","",OFFSET('Sanitation Data'!$H$32,0,10*ROW('Sanitation Data'!H13)))</f>
        <v/>
      </c>
      <c r="DJ19" s="280" t="str">
        <f ca="true">+IF(OFFSET('Sanitation Data'!$I$28,0,10*ROW('Sanitation Data'!I13))="","",OFFSET('Sanitation Data'!$I$28,0,10*ROW('Sanitation Data'!I13)))</f>
        <v/>
      </c>
      <c r="DK19" s="280" t="str">
        <f ca="true">+IF(OFFSET('Sanitation Data'!$I$29,0,10*ROW('Sanitation Data'!I13))="","",OFFSET('Sanitation Data'!$I$29,0,10*ROW('Sanitation Data'!I13)))</f>
        <v/>
      </c>
      <c r="DL19" s="280" t="str">
        <f ca="true">+IF(OFFSET('Sanitation Data'!$I$30,0,10*ROW('Sanitation Data'!I13))="","",OFFSET('Sanitation Data'!$I$30,0,10*ROW('Sanitation Data'!I13)))</f>
        <v/>
      </c>
      <c r="DM19" s="280" t="str">
        <f ca="true">+IF(OFFSET('Sanitation Data'!$I$31,0,10*ROW('Sanitation Data'!I13))="","",OFFSET('Sanitation Data'!$I$31,0,10*ROW('Sanitation Data'!I13)))</f>
        <v/>
      </c>
      <c r="DN19" s="280" t="str">
        <f ca="true">+IF(OFFSET('Sanitation Data'!$I$32,0,10*ROW('Sanitation Data'!I13))="","",OFFSET('Sanitation Data'!$I$32,0,10*ROW('Sanitation Data'!I13)))</f>
        <v/>
      </c>
      <c r="DO19" s="280" t="str">
        <f ca="true">+IF(OFFSET('Hygiene Data'!$D$11,0,10*ROW('Hygiene Data'!D13))="","",OFFSET('Hygiene Data'!$D$11,0,10*ROW('Hygiene Data'!D13)))</f>
        <v/>
      </c>
      <c r="DP19" s="280" t="str">
        <f ca="true">+IF(OFFSET('Hygiene Data'!$D$12,0,10*ROW('Hygiene Data'!D13))="","",OFFSET('Hygiene Data'!$D$12,0,10*ROW('Hygiene Data'!D13)))</f>
        <v/>
      </c>
      <c r="DQ19" s="280" t="str">
        <f ca="true">+IF(OFFSET('Hygiene Data'!$D$13,0,10*ROW('Hygiene Data'!D13))="","",OFFSET('Hygiene Data'!$D$13,0,10*ROW('Hygiene Data'!D13)))</f>
        <v/>
      </c>
      <c r="DR19" s="280" t="str">
        <f ca="true">+IF(OFFSET('Hygiene Data'!$E$11,0,10*ROW('Hygiene Data'!E13))="","",OFFSET('Hygiene Data'!$E$11,0,10*ROW('Hygiene Data'!E13)))</f>
        <v/>
      </c>
      <c r="DS19" s="280" t="str">
        <f ca="true">+IF(OFFSET('Hygiene Data'!$E$12,0,10*ROW('Hygiene Data'!E13))="","",OFFSET('Hygiene Data'!$E$12,0,10*ROW('Hygiene Data'!E13)))</f>
        <v/>
      </c>
      <c r="DT19" s="280" t="str">
        <f ca="true">+IF(OFFSET('Hygiene Data'!$E$13,0,10*ROW('Hygiene Data'!E13))="","",OFFSET('Hygiene Data'!$E$13,0,10*ROW('Hygiene Data'!E13)))</f>
        <v/>
      </c>
      <c r="DU19" s="280" t="str">
        <f ca="true">+IF(OFFSET('Hygiene Data'!$F$11,0,10*ROW('Hygiene Data'!F13))="","",OFFSET('Hygiene Data'!$F$11,0,10*ROW('Hygiene Data'!F13)))</f>
        <v/>
      </c>
      <c r="DV19" s="280" t="str">
        <f ca="true">+IF(OFFSET('Hygiene Data'!$F$12,0,10*ROW('Hygiene Data'!F13))="","",OFFSET('Hygiene Data'!$F$12,0,10*ROW('Hygiene Data'!F13)))</f>
        <v/>
      </c>
      <c r="DW19" s="280" t="str">
        <f ca="true">+IF(OFFSET('Hygiene Data'!$F$13,0,10*ROW('Hygiene Data'!F13))="","",OFFSET('Hygiene Data'!$F$13,0,10*ROW('Hygiene Data'!F13)))</f>
        <v/>
      </c>
      <c r="DX19" s="280" t="str">
        <f ca="true">+IF(OFFSET('Hygiene Data'!$G$11,0,10*ROW('Hygiene Data'!G13))="","",OFFSET('Hygiene Data'!$G$11,0,10*ROW('Hygiene Data'!G13)))</f>
        <v/>
      </c>
      <c r="DY19" s="280" t="str">
        <f ca="true">+IF(OFFSET('Hygiene Data'!$G$12,0,10*ROW('Hygiene Data'!G13))="","",OFFSET('Hygiene Data'!$G$12,0,10*ROW('Hygiene Data'!G13)))</f>
        <v/>
      </c>
      <c r="DZ19" s="280" t="str">
        <f ca="true">+IF(OFFSET('Hygiene Data'!$G$13,0,10*ROW('Hygiene Data'!G13))="","",OFFSET('Hygiene Data'!$G$13,0,10*ROW('Hygiene Data'!G13)))</f>
        <v/>
      </c>
      <c r="EA19" s="280" t="str">
        <f ca="true">+IF(OFFSET('Hygiene Data'!$H$11,0,10*ROW('Hygiene Data'!H13))="","",OFFSET('Hygiene Data'!$H$11,0,10*ROW('Hygiene Data'!H13)))</f>
        <v/>
      </c>
      <c r="EB19" s="280" t="str">
        <f ca="true">+IF(OFFSET('Hygiene Data'!$H$12,0,10*ROW('Hygiene Data'!H13))="","",OFFSET('Hygiene Data'!$H$12,0,10*ROW('Hygiene Data'!H13)))</f>
        <v/>
      </c>
      <c r="EC19" s="280" t="str">
        <f ca="true">+IF(OFFSET('Hygiene Data'!$H$13,0,10*ROW('Hygiene Data'!H13))="","",OFFSET('Hygiene Data'!$H$13,0,10*ROW('Hygiene Data'!H13)))</f>
        <v/>
      </c>
      <c r="ED19" s="280" t="str">
        <f ca="true">+IF(OFFSET('Hygiene Data'!$I$11,0,10*ROW('Hygiene Data'!I13))="","",OFFSET('Hygiene Data'!$I$11,0,10*ROW('Hygiene Data'!I13)))</f>
        <v/>
      </c>
      <c r="EE19" s="280" t="str">
        <f ca="true">+IF(OFFSET('Hygiene Data'!$I$12,0,10*ROW('Hygiene Data'!I13))="","",OFFSET('Hygiene Data'!$I$12,0,10*ROW('Hygiene Data'!I13)))</f>
        <v/>
      </c>
      <c r="EF19" s="280" t="str">
        <f ca="true">+IF(OFFSET('Hygiene Data'!$I$13,0,10*ROW('Hygiene Data'!I13))="","",OFFSET('Hygiene Data'!$I$13,0,10*ROW('Hygiene Data'!I13)))</f>
        <v/>
      </c>
    </row>
    <row xmlns:x14ac="http://schemas.microsoft.com/office/spreadsheetml/2009/9/ac" r="20" x14ac:dyDescent="0.2">
      <c r="A20" s="38" t="str">
        <f ca="true">+IF(OFFSET('Water Data'!$B$2,0,10*ROW('Water Data'!E14))="","",OFFSET('Water Data'!$B$2,0,10*ROW('Water Data'!E14)))</f>
        <v>OMN_2020_UIS</v>
      </c>
      <c r="B20" s="38" t="str">
        <f ca="true">+IF(OFFSET('Water Data'!$C$2,0,10*ROW('Water Data'!F14))="","",OFFSET('Water Data'!$C$2,0,10*ROW('Water Data'!F14)))</f>
        <v>Other</v>
      </c>
      <c r="C20" s="336">
        <f t="shared" ca="true" si="0"/>
        <v>2020</v>
      </c>
      <c r="D20" s="97">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100</v>
      </c>
      <c r="E20" s="97">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100</v>
      </c>
      <c r="F20" s="97">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100</v>
      </c>
      <c r="G20" s="97"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7"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7"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7"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7"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7"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7"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7"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7"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7">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100</v>
      </c>
      <c r="Q20" s="97">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100</v>
      </c>
      <c r="R20" s="97">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100</v>
      </c>
      <c r="S20" s="97">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100</v>
      </c>
      <c r="T20" s="97">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100</v>
      </c>
      <c r="U20" s="97">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100</v>
      </c>
      <c r="V20" s="98">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100</v>
      </c>
      <c r="W20" s="98" t="str">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[100]</v>
      </c>
      <c r="X20" s="98"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8"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8" t="str">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[100]</v>
      </c>
      <c r="AA20" s="98"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8"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8"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8"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8"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8"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8"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8"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8"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8"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8"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8"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8"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8"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8"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8">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100</v>
      </c>
      <c r="AQ20" s="98" t="str">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[100]</v>
      </c>
      <c r="AR20" s="98"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8"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8" t="str">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[100]</v>
      </c>
      <c r="AU20" s="98">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100</v>
      </c>
      <c r="AV20" s="98" t="str">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[100]</v>
      </c>
      <c r="AW20" s="98"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8"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8" t="str">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[100]</v>
      </c>
      <c r="AZ20" s="99">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100</v>
      </c>
      <c r="BA20" s="99">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100</v>
      </c>
      <c r="BB20" s="99">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100</v>
      </c>
      <c r="BC20" s="99"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9"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9"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9"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9"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9"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9"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9"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9"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9">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100</v>
      </c>
      <c r="BM20" s="99">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100</v>
      </c>
      <c r="BN20" s="99">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100</v>
      </c>
      <c r="BO20" s="99">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100</v>
      </c>
      <c r="BP20" s="99">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100</v>
      </c>
      <c r="BQ20" s="99">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100</v>
      </c>
      <c r="BR20" s="280"/>
      <c r="BS20" s="280" t="str">
        <f ca="true">+IF(OFFSET('Water Data'!$D$27,0,10*ROW('Water Data'!D14))="","",OFFSET('Water Data'!$D$27,0,10*ROW('Water Data'!D14)))</f>
        <v>Yes</v>
      </c>
      <c r="BT20" s="280" t="str">
        <f ca="true">+IF(OFFSET('Water Data'!$D$28,0,10*ROW('Water Data'!D14))="","",OFFSET('Water Data'!$D$28,0,10*ROW('Water Data'!D14)))</f>
        <v>Yes</v>
      </c>
      <c r="BU20" s="280" t="str">
        <f ca="true">+IF(OFFSET('Water Data'!$D$29,0,10*ROW('Water Data'!D14))="","",OFFSET('Water Data'!$D$29,0,10*ROW('Water Data'!D14)))</f>
        <v>Yes</v>
      </c>
      <c r="BV20" s="280" t="str">
        <f ca="true">+IF(OFFSET('Water Data'!$E$27,0,10*ROW('Water Data'!E14))="","",OFFSET('Water Data'!$E$27,0,10*ROW('Water Data'!E14)))</f>
        <v/>
      </c>
      <c r="BW20" s="280" t="str">
        <f ca="true">+IF(OFFSET('Water Data'!$E$28,0,10*ROW('Water Data'!E14))="","",OFFSET('Water Data'!$E$28,0,10*ROW('Water Data'!E14)))</f>
        <v/>
      </c>
      <c r="BX20" s="280" t="str">
        <f ca="true">+IF(OFFSET('Water Data'!$E$29,0,10*ROW('Water Data'!E14))="","",OFFSET('Water Data'!$E$29,0,10*ROW('Water Data'!E14)))</f>
        <v/>
      </c>
      <c r="BY20" s="280" t="str">
        <f ca="true">+IF(OFFSET('Water Data'!$F$27,0,10*ROW('Water Data'!F14))="","",OFFSET('Water Data'!$F$27,0,10*ROW('Water Data'!F14)))</f>
        <v/>
      </c>
      <c r="BZ20" s="280" t="str">
        <f ca="true">+IF(OFFSET('Water Data'!$F$28,0,10*ROW('Water Data'!F14))="","",OFFSET('Water Data'!$F$28,0,10*ROW('Water Data'!F14)))</f>
        <v/>
      </c>
      <c r="CA20" s="280" t="str">
        <f ca="true">+IF(OFFSET('Water Data'!$F$29,0,10*ROW('Water Data'!F14))="","",OFFSET('Water Data'!$F$29,0,10*ROW('Water Data'!F14)))</f>
        <v/>
      </c>
      <c r="CB20" s="280" t="str">
        <f ca="true">+IF(OFFSET('Water Data'!$G$27,0,10*ROW('Water Data'!G14))="","",OFFSET('Water Data'!$G$27,0,10*ROW('Water Data'!G14)))</f>
        <v/>
      </c>
      <c r="CC20" s="280" t="str">
        <f ca="true">+IF(OFFSET('Water Data'!$G$28,0,10*ROW('Water Data'!G14))="","",OFFSET('Water Data'!$G$28,0,10*ROW('Water Data'!G14)))</f>
        <v/>
      </c>
      <c r="CD20" s="280" t="str">
        <f ca="true">+IF(OFFSET('Water Data'!$G$29,0,10*ROW('Water Data'!G14))="","",OFFSET('Water Data'!$G$29,0,10*ROW('Water Data'!G14)))</f>
        <v/>
      </c>
      <c r="CE20" s="280" t="str">
        <f ca="true">+IF(OFFSET('Water Data'!$H$27,0,10*ROW('Water Data'!H14))="","",OFFSET('Water Data'!$H$27,0,10*ROW('Water Data'!H14)))</f>
        <v>Yes</v>
      </c>
      <c r="CF20" s="280" t="str">
        <f ca="true">+IF(OFFSET('Water Data'!$H$28,0,10*ROW('Water Data'!H14))="","",OFFSET('Water Data'!$H$28,0,10*ROW('Water Data'!H14)))</f>
        <v>Yes</v>
      </c>
      <c r="CG20" s="280" t="str">
        <f ca="true">+IF(OFFSET('Water Data'!$H$29,0,10*ROW('Water Data'!H14))="","",OFFSET('Water Data'!$H$29,0,10*ROW('Water Data'!H14)))</f>
        <v>Yes</v>
      </c>
      <c r="CH20" s="280" t="str">
        <f ca="true">+IF(OFFSET('Water Data'!$I$27,0,10*ROW('Water Data'!I14))="","",OFFSET('Water Data'!$I$27,0,10*ROW('Water Data'!I14)))</f>
        <v>Yes</v>
      </c>
      <c r="CI20" s="280" t="str">
        <f ca="true">+IF(OFFSET('Water Data'!$I$28,0,10*ROW('Water Data'!I14))="","",OFFSET('Water Data'!$I$28,0,10*ROW('Water Data'!I14)))</f>
        <v>Yes</v>
      </c>
      <c r="CJ20" s="280" t="str">
        <f ca="true">+IF(OFFSET('Water Data'!$I$29,0,10*ROW('Water Data'!I14))="","",OFFSET('Water Data'!$I$29,0,10*ROW('Water Data'!I14)))</f>
        <v>Yes</v>
      </c>
      <c r="CK20" s="280" t="str">
        <f ca="true">+IF(OFFSET('Sanitation Data'!$D$28,0,10*ROW('Sanitation Data'!D14))="","",OFFSET('Sanitation Data'!$D$28,0,10*ROW('Sanitation Data'!D14)))</f>
        <v>Yes</v>
      </c>
      <c r="CL20" s="280" t="str">
        <f ca="true">+IF(OFFSET('Sanitation Data'!$D$29,0,10*ROW('Sanitation Data'!D14))="","",OFFSET('Sanitation Data'!$D$29,0,10*ROW('Sanitation Data'!D14)))</f>
        <v>No</v>
      </c>
      <c r="CM20" s="280" t="str">
        <f ca="true">+IF(OFFSET('Sanitation Data'!$D$30,0,10*ROW('Sanitation Data'!D14))="","",OFFSET('Sanitation Data'!$D$30,0,10*ROW('Sanitation Data'!D14)))</f>
        <v/>
      </c>
      <c r="CN20" s="280" t="str">
        <f ca="true">+IF(OFFSET('Sanitation Data'!$D$31,0,10*ROW('Sanitation Data'!D14))="","",OFFSET('Sanitation Data'!$D$31,0,10*ROW('Sanitation Data'!D14)))</f>
        <v/>
      </c>
      <c r="CO20" s="280" t="str">
        <f ca="true">+IF(OFFSET('Sanitation Data'!$D$32,0,10*ROW('Sanitation Data'!D14))="","",OFFSET('Sanitation Data'!$D$32,0,10*ROW('Sanitation Data'!D14)))</f>
        <v>No</v>
      </c>
      <c r="CP20" s="280" t="str">
        <f ca="true">+IF(OFFSET('Sanitation Data'!$E$28,0,10*ROW('Sanitation Data'!E14))="","",OFFSET('Sanitation Data'!$E$28,0,10*ROW('Sanitation Data'!E14)))</f>
        <v/>
      </c>
      <c r="CQ20" s="280" t="str">
        <f ca="true">+IF(OFFSET('Sanitation Data'!$E$29,0,10*ROW('Sanitation Data'!E14))="","",OFFSET('Sanitation Data'!$E$29,0,10*ROW('Sanitation Data'!E14)))</f>
        <v/>
      </c>
      <c r="CR20" s="280" t="str">
        <f ca="true">+IF(OFFSET('Sanitation Data'!$E$30,0,10*ROW('Sanitation Data'!E14))="","",OFFSET('Sanitation Data'!$E$30,0,10*ROW('Sanitation Data'!E14)))</f>
        <v/>
      </c>
      <c r="CS20" s="280" t="str">
        <f ca="true">+IF(OFFSET('Sanitation Data'!$E$31,0,10*ROW('Sanitation Data'!E14))="","",OFFSET('Sanitation Data'!$E$31,0,10*ROW('Sanitation Data'!E14)))</f>
        <v/>
      </c>
      <c r="CT20" s="280" t="str">
        <f ca="true">+IF(OFFSET('Sanitation Data'!$E$32,0,10*ROW('Sanitation Data'!E14))="","",OFFSET('Sanitation Data'!$E$32,0,10*ROW('Sanitation Data'!E14)))</f>
        <v/>
      </c>
      <c r="CU20" s="280" t="str">
        <f ca="true">+IF(OFFSET('Sanitation Data'!$F$28,0,10*ROW('Sanitation Data'!F14))="","",OFFSET('Sanitation Data'!$F$28,0,10*ROW('Sanitation Data'!F14)))</f>
        <v/>
      </c>
      <c r="CV20" s="280" t="str">
        <f ca="true">+IF(OFFSET('Sanitation Data'!$F$29,0,10*ROW('Sanitation Data'!F14))="","",OFFSET('Sanitation Data'!$F$29,0,10*ROW('Sanitation Data'!F14)))</f>
        <v/>
      </c>
      <c r="CW20" s="280" t="str">
        <f ca="true">+IF(OFFSET('Sanitation Data'!$F$30,0,10*ROW('Sanitation Data'!F14))="","",OFFSET('Sanitation Data'!$F$30,0,10*ROW('Sanitation Data'!F14)))</f>
        <v/>
      </c>
      <c r="CX20" s="280" t="str">
        <f ca="true">+IF(OFFSET('Sanitation Data'!$F$31,0,10*ROW('Sanitation Data'!F14))="","",OFFSET('Sanitation Data'!$F$31,0,10*ROW('Sanitation Data'!F14)))</f>
        <v/>
      </c>
      <c r="CY20" s="280" t="str">
        <f ca="true">+IF(OFFSET('Sanitation Data'!$F$32,0,10*ROW('Sanitation Data'!F14))="","",OFFSET('Sanitation Data'!$F$32,0,10*ROW('Sanitation Data'!F14)))</f>
        <v/>
      </c>
      <c r="CZ20" s="280" t="str">
        <f ca="true">+IF(OFFSET('Sanitation Data'!$G$28,0,10*ROW('Sanitation Data'!G14))="","",OFFSET('Sanitation Data'!$G$28,0,10*ROW('Sanitation Data'!G14)))</f>
        <v/>
      </c>
      <c r="DA20" s="280" t="str">
        <f ca="true">+IF(OFFSET('Sanitation Data'!$G$29,0,10*ROW('Sanitation Data'!G14))="","",OFFSET('Sanitation Data'!$G$29,0,10*ROW('Sanitation Data'!G14)))</f>
        <v/>
      </c>
      <c r="DB20" s="280" t="str">
        <f ca="true">+IF(OFFSET('Sanitation Data'!$G$30,0,10*ROW('Sanitation Data'!G14))="","",OFFSET('Sanitation Data'!$G$30,0,10*ROW('Sanitation Data'!G14)))</f>
        <v/>
      </c>
      <c r="DC20" s="280" t="str">
        <f ca="true">+IF(OFFSET('Sanitation Data'!$G$31,0,10*ROW('Sanitation Data'!G14))="","",OFFSET('Sanitation Data'!$G$31,0,10*ROW('Sanitation Data'!G14)))</f>
        <v/>
      </c>
      <c r="DD20" s="280" t="str">
        <f ca="true">+IF(OFFSET('Sanitation Data'!$G$32,0,10*ROW('Sanitation Data'!G14))="","",OFFSET('Sanitation Data'!$G$32,0,10*ROW('Sanitation Data'!G14)))</f>
        <v/>
      </c>
      <c r="DE20" s="280" t="str">
        <f ca="true">+IF(OFFSET('Sanitation Data'!$H$28,0,10*ROW('Sanitation Data'!H14))="","",OFFSET('Sanitation Data'!$H$28,0,10*ROW('Sanitation Data'!H14)))</f>
        <v>Yes</v>
      </c>
      <c r="DF20" s="280" t="str">
        <f ca="true">+IF(OFFSET('Sanitation Data'!$H$29,0,10*ROW('Sanitation Data'!H14))="","",OFFSET('Sanitation Data'!$H$29,0,10*ROW('Sanitation Data'!H14)))</f>
        <v>No</v>
      </c>
      <c r="DG20" s="280" t="str">
        <f ca="true">+IF(OFFSET('Sanitation Data'!$H$30,0,10*ROW('Sanitation Data'!H14))="","",OFFSET('Sanitation Data'!$H$30,0,10*ROW('Sanitation Data'!H14)))</f>
        <v/>
      </c>
      <c r="DH20" s="280" t="str">
        <f ca="true">+IF(OFFSET('Sanitation Data'!$H$31,0,10*ROW('Sanitation Data'!H14))="","",OFFSET('Sanitation Data'!$H$31,0,10*ROW('Sanitation Data'!H14)))</f>
        <v/>
      </c>
      <c r="DI20" s="280" t="str">
        <f ca="true">+IF(OFFSET('Sanitation Data'!$H$32,0,10*ROW('Sanitation Data'!H14))="","",OFFSET('Sanitation Data'!$H$32,0,10*ROW('Sanitation Data'!H14)))</f>
        <v>No</v>
      </c>
      <c r="DJ20" s="280" t="str">
        <f ca="true">+IF(OFFSET('Sanitation Data'!$I$28,0,10*ROW('Sanitation Data'!I14))="","",OFFSET('Sanitation Data'!$I$28,0,10*ROW('Sanitation Data'!I14)))</f>
        <v>Yes</v>
      </c>
      <c r="DK20" s="280" t="str">
        <f ca="true">+IF(OFFSET('Sanitation Data'!$I$29,0,10*ROW('Sanitation Data'!I14))="","",OFFSET('Sanitation Data'!$I$29,0,10*ROW('Sanitation Data'!I14)))</f>
        <v>No</v>
      </c>
      <c r="DL20" s="280" t="str">
        <f ca="true">+IF(OFFSET('Sanitation Data'!$I$30,0,10*ROW('Sanitation Data'!I14))="","",OFFSET('Sanitation Data'!$I$30,0,10*ROW('Sanitation Data'!I14)))</f>
        <v/>
      </c>
      <c r="DM20" s="280" t="str">
        <f ca="true">+IF(OFFSET('Sanitation Data'!$I$31,0,10*ROW('Sanitation Data'!I14))="","",OFFSET('Sanitation Data'!$I$31,0,10*ROW('Sanitation Data'!I14)))</f>
        <v/>
      </c>
      <c r="DN20" s="280" t="str">
        <f ca="true">+IF(OFFSET('Sanitation Data'!$I$32,0,10*ROW('Sanitation Data'!I14))="","",OFFSET('Sanitation Data'!$I$32,0,10*ROW('Sanitation Data'!I14)))</f>
        <v>No</v>
      </c>
      <c r="DO20" s="280" t="str">
        <f ca="true">+IF(OFFSET('Hygiene Data'!$D$11,0,10*ROW('Hygiene Data'!D14))="","",OFFSET('Hygiene Data'!$D$11,0,10*ROW('Hygiene Data'!D14)))</f>
        <v>Yes</v>
      </c>
      <c r="DP20" s="280" t="str">
        <f ca="true">+IF(OFFSET('Hygiene Data'!$D$12,0,10*ROW('Hygiene Data'!D14))="","",OFFSET('Hygiene Data'!$D$12,0,10*ROW('Hygiene Data'!D14)))</f>
        <v>Yes</v>
      </c>
      <c r="DQ20" s="280" t="str">
        <f ca="true">+IF(OFFSET('Hygiene Data'!$D$13,0,10*ROW('Hygiene Data'!D14))="","",OFFSET('Hygiene Data'!$D$13,0,10*ROW('Hygiene Data'!D14)))</f>
        <v>Yes</v>
      </c>
      <c r="DR20" s="280" t="str">
        <f ca="true">+IF(OFFSET('Hygiene Data'!$E$11,0,10*ROW('Hygiene Data'!E14))="","",OFFSET('Hygiene Data'!$E$11,0,10*ROW('Hygiene Data'!E14)))</f>
        <v/>
      </c>
      <c r="DS20" s="280" t="str">
        <f ca="true">+IF(OFFSET('Hygiene Data'!$E$12,0,10*ROW('Hygiene Data'!E14))="","",OFFSET('Hygiene Data'!$E$12,0,10*ROW('Hygiene Data'!E14)))</f>
        <v/>
      </c>
      <c r="DT20" s="280" t="str">
        <f ca="true">+IF(OFFSET('Hygiene Data'!$E$13,0,10*ROW('Hygiene Data'!E14))="","",OFFSET('Hygiene Data'!$E$13,0,10*ROW('Hygiene Data'!E14)))</f>
        <v/>
      </c>
      <c r="DU20" s="280" t="str">
        <f ca="true">+IF(OFFSET('Hygiene Data'!$F$11,0,10*ROW('Hygiene Data'!F14))="","",OFFSET('Hygiene Data'!$F$11,0,10*ROW('Hygiene Data'!F14)))</f>
        <v/>
      </c>
      <c r="DV20" s="280" t="str">
        <f ca="true">+IF(OFFSET('Hygiene Data'!$F$12,0,10*ROW('Hygiene Data'!F14))="","",OFFSET('Hygiene Data'!$F$12,0,10*ROW('Hygiene Data'!F14)))</f>
        <v/>
      </c>
      <c r="DW20" s="280" t="str">
        <f ca="true">+IF(OFFSET('Hygiene Data'!$F$13,0,10*ROW('Hygiene Data'!F14))="","",OFFSET('Hygiene Data'!$F$13,0,10*ROW('Hygiene Data'!F14)))</f>
        <v/>
      </c>
      <c r="DX20" s="280" t="str">
        <f ca="true">+IF(OFFSET('Hygiene Data'!$G$11,0,10*ROW('Hygiene Data'!G14))="","",OFFSET('Hygiene Data'!$G$11,0,10*ROW('Hygiene Data'!G14)))</f>
        <v/>
      </c>
      <c r="DY20" s="280" t="str">
        <f ca="true">+IF(OFFSET('Hygiene Data'!$G$12,0,10*ROW('Hygiene Data'!G14))="","",OFFSET('Hygiene Data'!$G$12,0,10*ROW('Hygiene Data'!G14)))</f>
        <v/>
      </c>
      <c r="DZ20" s="280" t="str">
        <f ca="true">+IF(OFFSET('Hygiene Data'!$G$13,0,10*ROW('Hygiene Data'!G14))="","",OFFSET('Hygiene Data'!$G$13,0,10*ROW('Hygiene Data'!G14)))</f>
        <v/>
      </c>
      <c r="EA20" s="280" t="str">
        <f ca="true">+IF(OFFSET('Hygiene Data'!$H$11,0,10*ROW('Hygiene Data'!H14))="","",OFFSET('Hygiene Data'!$H$11,0,10*ROW('Hygiene Data'!H14)))</f>
        <v>Yes</v>
      </c>
      <c r="EB20" s="280" t="str">
        <f ca="true">+IF(OFFSET('Hygiene Data'!$H$12,0,10*ROW('Hygiene Data'!H14))="","",OFFSET('Hygiene Data'!$H$12,0,10*ROW('Hygiene Data'!H14)))</f>
        <v>Yes</v>
      </c>
      <c r="EC20" s="280" t="str">
        <f ca="true">+IF(OFFSET('Hygiene Data'!$H$13,0,10*ROW('Hygiene Data'!H14))="","",OFFSET('Hygiene Data'!$H$13,0,10*ROW('Hygiene Data'!H14)))</f>
        <v>Yes</v>
      </c>
      <c r="ED20" s="280" t="str">
        <f ca="true">+IF(OFFSET('Hygiene Data'!$I$11,0,10*ROW('Hygiene Data'!I14))="","",OFFSET('Hygiene Data'!$I$11,0,10*ROW('Hygiene Data'!I14)))</f>
        <v>Yes</v>
      </c>
      <c r="EE20" s="280" t="str">
        <f ca="true">+IF(OFFSET('Hygiene Data'!$I$12,0,10*ROW('Hygiene Data'!I14))="","",OFFSET('Hygiene Data'!$I$12,0,10*ROW('Hygiene Data'!I14)))</f>
        <v>Yes</v>
      </c>
      <c r="EF20" s="280" t="str">
        <f ca="true">+IF(OFFSET('Hygiene Data'!$I$13,0,10*ROW('Hygiene Data'!I14))="","",OFFSET('Hygiene Data'!$I$13,0,10*ROW('Hygiene Data'!I14)))</f>
        <v>Yes</v>
      </c>
    </row>
    <row xmlns:x14ac="http://schemas.microsoft.com/office/spreadsheetml/2009/9/ac" r="21" x14ac:dyDescent="0.2">
      <c r="A21" s="38" t="str">
        <f ca="true">+IF(OFFSET('Water Data'!$B$2,0,10*ROW('Water Data'!E15))="","",OFFSET('Water Data'!$B$2,0,10*ROW('Water Data'!E15)))</f>
        <v>OMN_2021_UIS</v>
      </c>
      <c r="B21" s="38" t="str">
        <f ca="true">+IF(OFFSET('Water Data'!$C$2,0,10*ROW('Water Data'!F15))="","",OFFSET('Water Data'!$C$2,0,10*ROW('Water Data'!F15)))</f>
        <v>Other</v>
      </c>
      <c r="C21" s="336">
        <f t="shared" ca="true" si="0"/>
        <v>2021</v>
      </c>
      <c r="D21" s="97">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100</v>
      </c>
      <c r="E21" s="97">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100</v>
      </c>
      <c r="F21" s="97">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100</v>
      </c>
      <c r="G21" s="97"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7"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7"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7"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7"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7"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7"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7"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7"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7">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100</v>
      </c>
      <c r="Q21" s="97">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100</v>
      </c>
      <c r="R21" s="97">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100</v>
      </c>
      <c r="S21" s="97">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100</v>
      </c>
      <c r="T21" s="97">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100</v>
      </c>
      <c r="U21" s="97">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100</v>
      </c>
      <c r="V21" s="98">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100</v>
      </c>
      <c r="W21" s="98" t="str">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[100]</v>
      </c>
      <c r="X21" s="98"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8"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8" t="str">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[100]</v>
      </c>
      <c r="AA21" s="98"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8"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8"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8"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8"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8"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8"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8"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8"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8"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8"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8"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8"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8"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8"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8">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100</v>
      </c>
      <c r="AQ21" s="98" t="str">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[100]</v>
      </c>
      <c r="AR21" s="98"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8"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8" t="str">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[100]</v>
      </c>
      <c r="AU21" s="98">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100</v>
      </c>
      <c r="AV21" s="98" t="str">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[100]</v>
      </c>
      <c r="AW21" s="98"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8"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8" t="str">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[100]</v>
      </c>
      <c r="AZ21" s="99">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100</v>
      </c>
      <c r="BA21" s="99">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100</v>
      </c>
      <c r="BB21" s="99">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100</v>
      </c>
      <c r="BC21" s="99"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9"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9"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9"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9"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9"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9"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9"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9"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9">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100</v>
      </c>
      <c r="BM21" s="99">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100</v>
      </c>
      <c r="BN21" s="99">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100</v>
      </c>
      <c r="BO21" s="99">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100</v>
      </c>
      <c r="BP21" s="99">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100</v>
      </c>
      <c r="BQ21" s="99">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100</v>
      </c>
      <c r="BR21" s="280"/>
      <c r="BS21" s="280" t="str">
        <f ca="true">+IF(OFFSET('Water Data'!$D$27,0,10*ROW('Water Data'!D15))="","",OFFSET('Water Data'!$D$27,0,10*ROW('Water Data'!D15)))</f>
        <v>Yes</v>
      </c>
      <c r="BT21" s="280" t="str">
        <f ca="true">+IF(OFFSET('Water Data'!$D$28,0,10*ROW('Water Data'!D15))="","",OFFSET('Water Data'!$D$28,0,10*ROW('Water Data'!D15)))</f>
        <v>Yes</v>
      </c>
      <c r="BU21" s="280" t="str">
        <f ca="true">+IF(OFFSET('Water Data'!$D$29,0,10*ROW('Water Data'!D15))="","",OFFSET('Water Data'!$D$29,0,10*ROW('Water Data'!D15)))</f>
        <v>Yes</v>
      </c>
      <c r="BV21" s="280" t="str">
        <f ca="true">+IF(OFFSET('Water Data'!$E$27,0,10*ROW('Water Data'!E15))="","",OFFSET('Water Data'!$E$27,0,10*ROW('Water Data'!E15)))</f>
        <v/>
      </c>
      <c r="BW21" s="280" t="str">
        <f ca="true">+IF(OFFSET('Water Data'!$E$28,0,10*ROW('Water Data'!E15))="","",OFFSET('Water Data'!$E$28,0,10*ROW('Water Data'!E15)))</f>
        <v/>
      </c>
      <c r="BX21" s="280" t="str">
        <f ca="true">+IF(OFFSET('Water Data'!$E$29,0,10*ROW('Water Data'!E15))="","",OFFSET('Water Data'!$E$29,0,10*ROW('Water Data'!E15)))</f>
        <v/>
      </c>
      <c r="BY21" s="280" t="str">
        <f ca="true">+IF(OFFSET('Water Data'!$F$27,0,10*ROW('Water Data'!F15))="","",OFFSET('Water Data'!$F$27,0,10*ROW('Water Data'!F15)))</f>
        <v/>
      </c>
      <c r="BZ21" s="280" t="str">
        <f ca="true">+IF(OFFSET('Water Data'!$F$28,0,10*ROW('Water Data'!F15))="","",OFFSET('Water Data'!$F$28,0,10*ROW('Water Data'!F15)))</f>
        <v/>
      </c>
      <c r="CA21" s="280" t="str">
        <f ca="true">+IF(OFFSET('Water Data'!$F$29,0,10*ROW('Water Data'!F15))="","",OFFSET('Water Data'!$F$29,0,10*ROW('Water Data'!F15)))</f>
        <v/>
      </c>
      <c r="CB21" s="280" t="str">
        <f ca="true">+IF(OFFSET('Water Data'!$G$27,0,10*ROW('Water Data'!G15))="","",OFFSET('Water Data'!$G$27,0,10*ROW('Water Data'!G15)))</f>
        <v/>
      </c>
      <c r="CC21" s="280" t="str">
        <f ca="true">+IF(OFFSET('Water Data'!$G$28,0,10*ROW('Water Data'!G15))="","",OFFSET('Water Data'!$G$28,0,10*ROW('Water Data'!G15)))</f>
        <v/>
      </c>
      <c r="CD21" s="280" t="str">
        <f ca="true">+IF(OFFSET('Water Data'!$G$29,0,10*ROW('Water Data'!G15))="","",OFFSET('Water Data'!$G$29,0,10*ROW('Water Data'!G15)))</f>
        <v/>
      </c>
      <c r="CE21" s="280" t="str">
        <f ca="true">+IF(OFFSET('Water Data'!$H$27,0,10*ROW('Water Data'!H15))="","",OFFSET('Water Data'!$H$27,0,10*ROW('Water Data'!H15)))</f>
        <v>Yes</v>
      </c>
      <c r="CF21" s="280" t="str">
        <f ca="true">+IF(OFFSET('Water Data'!$H$28,0,10*ROW('Water Data'!H15))="","",OFFSET('Water Data'!$H$28,0,10*ROW('Water Data'!H15)))</f>
        <v>Yes</v>
      </c>
      <c r="CG21" s="280" t="str">
        <f ca="true">+IF(OFFSET('Water Data'!$H$29,0,10*ROW('Water Data'!H15))="","",OFFSET('Water Data'!$H$29,0,10*ROW('Water Data'!H15)))</f>
        <v>Yes</v>
      </c>
      <c r="CH21" s="280" t="str">
        <f ca="true">+IF(OFFSET('Water Data'!$I$27,0,10*ROW('Water Data'!I15))="","",OFFSET('Water Data'!$I$27,0,10*ROW('Water Data'!I15)))</f>
        <v>Yes</v>
      </c>
      <c r="CI21" s="280" t="str">
        <f ca="true">+IF(OFFSET('Water Data'!$I$28,0,10*ROW('Water Data'!I15))="","",OFFSET('Water Data'!$I$28,0,10*ROW('Water Data'!I15)))</f>
        <v>Yes</v>
      </c>
      <c r="CJ21" s="280" t="str">
        <f ca="true">+IF(OFFSET('Water Data'!$I$29,0,10*ROW('Water Data'!I15))="","",OFFSET('Water Data'!$I$29,0,10*ROW('Water Data'!I15)))</f>
        <v>Yes</v>
      </c>
      <c r="CK21" s="280" t="str">
        <f ca="true">+IF(OFFSET('Sanitation Data'!$D$28,0,10*ROW('Sanitation Data'!D15))="","",OFFSET('Sanitation Data'!$D$28,0,10*ROW('Sanitation Data'!D15)))</f>
        <v>Yes</v>
      </c>
      <c r="CL21" s="280" t="str">
        <f ca="true">+IF(OFFSET('Sanitation Data'!$D$29,0,10*ROW('Sanitation Data'!D15))="","",OFFSET('Sanitation Data'!$D$29,0,10*ROW('Sanitation Data'!D15)))</f>
        <v>No</v>
      </c>
      <c r="CM21" s="280" t="str">
        <f ca="true">+IF(OFFSET('Sanitation Data'!$D$30,0,10*ROW('Sanitation Data'!D15))="","",OFFSET('Sanitation Data'!$D$30,0,10*ROW('Sanitation Data'!D15)))</f>
        <v/>
      </c>
      <c r="CN21" s="280" t="str">
        <f ca="true">+IF(OFFSET('Sanitation Data'!$D$31,0,10*ROW('Sanitation Data'!D15))="","",OFFSET('Sanitation Data'!$D$31,0,10*ROW('Sanitation Data'!D15)))</f>
        <v/>
      </c>
      <c r="CO21" s="280" t="str">
        <f ca="true">+IF(OFFSET('Sanitation Data'!$D$32,0,10*ROW('Sanitation Data'!D15))="","",OFFSET('Sanitation Data'!$D$32,0,10*ROW('Sanitation Data'!D15)))</f>
        <v>No</v>
      </c>
      <c r="CP21" s="280" t="str">
        <f ca="true">+IF(OFFSET('Sanitation Data'!$E$28,0,10*ROW('Sanitation Data'!E15))="","",OFFSET('Sanitation Data'!$E$28,0,10*ROW('Sanitation Data'!E15)))</f>
        <v/>
      </c>
      <c r="CQ21" s="280" t="str">
        <f ca="true">+IF(OFFSET('Sanitation Data'!$E$29,0,10*ROW('Sanitation Data'!E15))="","",OFFSET('Sanitation Data'!$E$29,0,10*ROW('Sanitation Data'!E15)))</f>
        <v/>
      </c>
      <c r="CR21" s="280" t="str">
        <f ca="true">+IF(OFFSET('Sanitation Data'!$E$30,0,10*ROW('Sanitation Data'!E15))="","",OFFSET('Sanitation Data'!$E$30,0,10*ROW('Sanitation Data'!E15)))</f>
        <v/>
      </c>
      <c r="CS21" s="280" t="str">
        <f ca="true">+IF(OFFSET('Sanitation Data'!$E$31,0,10*ROW('Sanitation Data'!E15))="","",OFFSET('Sanitation Data'!$E$31,0,10*ROW('Sanitation Data'!E15)))</f>
        <v/>
      </c>
      <c r="CT21" s="280" t="str">
        <f ca="true">+IF(OFFSET('Sanitation Data'!$E$32,0,10*ROW('Sanitation Data'!E15))="","",OFFSET('Sanitation Data'!$E$32,0,10*ROW('Sanitation Data'!E15)))</f>
        <v/>
      </c>
      <c r="CU21" s="280" t="str">
        <f ca="true">+IF(OFFSET('Sanitation Data'!$F$28,0,10*ROW('Sanitation Data'!F15))="","",OFFSET('Sanitation Data'!$F$28,0,10*ROW('Sanitation Data'!F15)))</f>
        <v/>
      </c>
      <c r="CV21" s="280" t="str">
        <f ca="true">+IF(OFFSET('Sanitation Data'!$F$29,0,10*ROW('Sanitation Data'!F15))="","",OFFSET('Sanitation Data'!$F$29,0,10*ROW('Sanitation Data'!F15)))</f>
        <v/>
      </c>
      <c r="CW21" s="280" t="str">
        <f ca="true">+IF(OFFSET('Sanitation Data'!$F$30,0,10*ROW('Sanitation Data'!F15))="","",OFFSET('Sanitation Data'!$F$30,0,10*ROW('Sanitation Data'!F15)))</f>
        <v/>
      </c>
      <c r="CX21" s="280" t="str">
        <f ca="true">+IF(OFFSET('Sanitation Data'!$F$31,0,10*ROW('Sanitation Data'!F15))="","",OFFSET('Sanitation Data'!$F$31,0,10*ROW('Sanitation Data'!F15)))</f>
        <v/>
      </c>
      <c r="CY21" s="280" t="str">
        <f ca="true">+IF(OFFSET('Sanitation Data'!$F$32,0,10*ROW('Sanitation Data'!F15))="","",OFFSET('Sanitation Data'!$F$32,0,10*ROW('Sanitation Data'!F15)))</f>
        <v/>
      </c>
      <c r="CZ21" s="280" t="str">
        <f ca="true">+IF(OFFSET('Sanitation Data'!$G$28,0,10*ROW('Sanitation Data'!G15))="","",OFFSET('Sanitation Data'!$G$28,0,10*ROW('Sanitation Data'!G15)))</f>
        <v/>
      </c>
      <c r="DA21" s="280" t="str">
        <f ca="true">+IF(OFFSET('Sanitation Data'!$G$29,0,10*ROW('Sanitation Data'!G15))="","",OFFSET('Sanitation Data'!$G$29,0,10*ROW('Sanitation Data'!G15)))</f>
        <v/>
      </c>
      <c r="DB21" s="280" t="str">
        <f ca="true">+IF(OFFSET('Sanitation Data'!$G$30,0,10*ROW('Sanitation Data'!G15))="","",OFFSET('Sanitation Data'!$G$30,0,10*ROW('Sanitation Data'!G15)))</f>
        <v/>
      </c>
      <c r="DC21" s="280" t="str">
        <f ca="true">+IF(OFFSET('Sanitation Data'!$G$31,0,10*ROW('Sanitation Data'!G15))="","",OFFSET('Sanitation Data'!$G$31,0,10*ROW('Sanitation Data'!G15)))</f>
        <v/>
      </c>
      <c r="DD21" s="280" t="str">
        <f ca="true">+IF(OFFSET('Sanitation Data'!$G$32,0,10*ROW('Sanitation Data'!G15))="","",OFFSET('Sanitation Data'!$G$32,0,10*ROW('Sanitation Data'!G15)))</f>
        <v/>
      </c>
      <c r="DE21" s="280" t="str">
        <f ca="true">+IF(OFFSET('Sanitation Data'!$H$28,0,10*ROW('Sanitation Data'!H15))="","",OFFSET('Sanitation Data'!$H$28,0,10*ROW('Sanitation Data'!H15)))</f>
        <v>Yes</v>
      </c>
      <c r="DF21" s="280" t="str">
        <f ca="true">+IF(OFFSET('Sanitation Data'!$H$29,0,10*ROW('Sanitation Data'!H15))="","",OFFSET('Sanitation Data'!$H$29,0,10*ROW('Sanitation Data'!H15)))</f>
        <v>No</v>
      </c>
      <c r="DG21" s="280" t="str">
        <f ca="true">+IF(OFFSET('Sanitation Data'!$H$30,0,10*ROW('Sanitation Data'!H15))="","",OFFSET('Sanitation Data'!$H$30,0,10*ROW('Sanitation Data'!H15)))</f>
        <v/>
      </c>
      <c r="DH21" s="280" t="str">
        <f ca="true">+IF(OFFSET('Sanitation Data'!$H$31,0,10*ROW('Sanitation Data'!H15))="","",OFFSET('Sanitation Data'!$H$31,0,10*ROW('Sanitation Data'!H15)))</f>
        <v/>
      </c>
      <c r="DI21" s="280" t="str">
        <f ca="true">+IF(OFFSET('Sanitation Data'!$H$32,0,10*ROW('Sanitation Data'!H15))="","",OFFSET('Sanitation Data'!$H$32,0,10*ROW('Sanitation Data'!H15)))</f>
        <v>No</v>
      </c>
      <c r="DJ21" s="280" t="str">
        <f ca="true">+IF(OFFSET('Sanitation Data'!$I$28,0,10*ROW('Sanitation Data'!I15))="","",OFFSET('Sanitation Data'!$I$28,0,10*ROW('Sanitation Data'!I15)))</f>
        <v>Yes</v>
      </c>
      <c r="DK21" s="280" t="str">
        <f ca="true">+IF(OFFSET('Sanitation Data'!$I$29,0,10*ROW('Sanitation Data'!I15))="","",OFFSET('Sanitation Data'!$I$29,0,10*ROW('Sanitation Data'!I15)))</f>
        <v>No</v>
      </c>
      <c r="DL21" s="280" t="str">
        <f ca="true">+IF(OFFSET('Sanitation Data'!$I$30,0,10*ROW('Sanitation Data'!I15))="","",OFFSET('Sanitation Data'!$I$30,0,10*ROW('Sanitation Data'!I15)))</f>
        <v/>
      </c>
      <c r="DM21" s="280" t="str">
        <f ca="true">+IF(OFFSET('Sanitation Data'!$I$31,0,10*ROW('Sanitation Data'!I15))="","",OFFSET('Sanitation Data'!$I$31,0,10*ROW('Sanitation Data'!I15)))</f>
        <v/>
      </c>
      <c r="DN21" s="280" t="str">
        <f ca="true">+IF(OFFSET('Sanitation Data'!$I$32,0,10*ROW('Sanitation Data'!I15))="","",OFFSET('Sanitation Data'!$I$32,0,10*ROW('Sanitation Data'!I15)))</f>
        <v>No</v>
      </c>
      <c r="DO21" s="280" t="str">
        <f ca="true">+IF(OFFSET('Hygiene Data'!$D$11,0,10*ROW('Hygiene Data'!D15))="","",OFFSET('Hygiene Data'!$D$11,0,10*ROW('Hygiene Data'!D15)))</f>
        <v>Yes</v>
      </c>
      <c r="DP21" s="280" t="str">
        <f ca="true">+IF(OFFSET('Hygiene Data'!$D$12,0,10*ROW('Hygiene Data'!D15))="","",OFFSET('Hygiene Data'!$D$12,0,10*ROW('Hygiene Data'!D15)))</f>
        <v>Yes</v>
      </c>
      <c r="DQ21" s="280" t="str">
        <f ca="true">+IF(OFFSET('Hygiene Data'!$D$13,0,10*ROW('Hygiene Data'!D15))="","",OFFSET('Hygiene Data'!$D$13,0,10*ROW('Hygiene Data'!D15)))</f>
        <v>Yes</v>
      </c>
      <c r="DR21" s="280" t="str">
        <f ca="true">+IF(OFFSET('Hygiene Data'!$E$11,0,10*ROW('Hygiene Data'!E15))="","",OFFSET('Hygiene Data'!$E$11,0,10*ROW('Hygiene Data'!E15)))</f>
        <v/>
      </c>
      <c r="DS21" s="280" t="str">
        <f ca="true">+IF(OFFSET('Hygiene Data'!$E$12,0,10*ROW('Hygiene Data'!E15))="","",OFFSET('Hygiene Data'!$E$12,0,10*ROW('Hygiene Data'!E15)))</f>
        <v/>
      </c>
      <c r="DT21" s="280" t="str">
        <f ca="true">+IF(OFFSET('Hygiene Data'!$E$13,0,10*ROW('Hygiene Data'!E15))="","",OFFSET('Hygiene Data'!$E$13,0,10*ROW('Hygiene Data'!E15)))</f>
        <v/>
      </c>
      <c r="DU21" s="280" t="str">
        <f ca="true">+IF(OFFSET('Hygiene Data'!$F$11,0,10*ROW('Hygiene Data'!F15))="","",OFFSET('Hygiene Data'!$F$11,0,10*ROW('Hygiene Data'!F15)))</f>
        <v/>
      </c>
      <c r="DV21" s="280" t="str">
        <f ca="true">+IF(OFFSET('Hygiene Data'!$F$12,0,10*ROW('Hygiene Data'!F15))="","",OFFSET('Hygiene Data'!$F$12,0,10*ROW('Hygiene Data'!F15)))</f>
        <v/>
      </c>
      <c r="DW21" s="280" t="str">
        <f ca="true">+IF(OFFSET('Hygiene Data'!$F$13,0,10*ROW('Hygiene Data'!F15))="","",OFFSET('Hygiene Data'!$F$13,0,10*ROW('Hygiene Data'!F15)))</f>
        <v/>
      </c>
      <c r="DX21" s="280" t="str">
        <f ca="true">+IF(OFFSET('Hygiene Data'!$G$11,0,10*ROW('Hygiene Data'!G15))="","",OFFSET('Hygiene Data'!$G$11,0,10*ROW('Hygiene Data'!G15)))</f>
        <v/>
      </c>
      <c r="DY21" s="280" t="str">
        <f ca="true">+IF(OFFSET('Hygiene Data'!$G$12,0,10*ROW('Hygiene Data'!G15))="","",OFFSET('Hygiene Data'!$G$12,0,10*ROW('Hygiene Data'!G15)))</f>
        <v/>
      </c>
      <c r="DZ21" s="280" t="str">
        <f ca="true">+IF(OFFSET('Hygiene Data'!$G$13,0,10*ROW('Hygiene Data'!G15))="","",OFFSET('Hygiene Data'!$G$13,0,10*ROW('Hygiene Data'!G15)))</f>
        <v/>
      </c>
      <c r="EA21" s="280" t="str">
        <f ca="true">+IF(OFFSET('Hygiene Data'!$H$11,0,10*ROW('Hygiene Data'!H15))="","",OFFSET('Hygiene Data'!$H$11,0,10*ROW('Hygiene Data'!H15)))</f>
        <v>Yes</v>
      </c>
      <c r="EB21" s="280" t="str">
        <f ca="true">+IF(OFFSET('Hygiene Data'!$H$12,0,10*ROW('Hygiene Data'!H15))="","",OFFSET('Hygiene Data'!$H$12,0,10*ROW('Hygiene Data'!H15)))</f>
        <v>Yes</v>
      </c>
      <c r="EC21" s="280" t="str">
        <f ca="true">+IF(OFFSET('Hygiene Data'!$H$13,0,10*ROW('Hygiene Data'!H15))="","",OFFSET('Hygiene Data'!$H$13,0,10*ROW('Hygiene Data'!H15)))</f>
        <v>Yes</v>
      </c>
      <c r="ED21" s="280" t="str">
        <f ca="true">+IF(OFFSET('Hygiene Data'!$I$11,0,10*ROW('Hygiene Data'!I15))="","",OFFSET('Hygiene Data'!$I$11,0,10*ROW('Hygiene Data'!I15)))</f>
        <v>Yes</v>
      </c>
      <c r="EE21" s="280" t="str">
        <f ca="true">+IF(OFFSET('Hygiene Data'!$I$12,0,10*ROW('Hygiene Data'!I15))="","",OFFSET('Hygiene Data'!$I$12,0,10*ROW('Hygiene Data'!I15)))</f>
        <v>Yes</v>
      </c>
      <c r="EF21" s="280" t="str">
        <f ca="true">+IF(OFFSET('Hygiene Data'!$I$13,0,10*ROW('Hygiene Data'!I15))="","",OFFSET('Hygiene Data'!$I$13,0,10*ROW('Hygiene Data'!I15)))</f>
        <v>Yes</v>
      </c>
    </row>
    <row xmlns:x14ac="http://schemas.microsoft.com/office/spreadsheetml/2009/9/ac" r="22" x14ac:dyDescent="0.2">
      <c r="A22" s="38" t="str">
        <f ca="true">+IF(OFFSET('Water Data'!$B$2,0,10*ROW('Water Data'!E16))="","",OFFSET('Water Data'!$B$2,0,10*ROW('Water Data'!E16)))</f>
        <v>OMN_2021_MOH</v>
      </c>
      <c r="B22" s="38" t="str">
        <f ca="true">+IF(OFFSET('Water Data'!$C$2,0,10*ROW('Water Data'!F16))="","",OFFSET('Water Data'!$C$2,0,10*ROW('Water Data'!F16)))</f>
        <v>Census</v>
      </c>
      <c r="C22" s="336">
        <f t="shared" ca="true" si="0"/>
        <v>2021</v>
      </c>
      <c r="D22" s="97"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7"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7">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98</v>
      </c>
      <c r="G22" s="97"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7"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7"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7"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7"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7"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7"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7"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7"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7"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7"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7"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7"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7"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7"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8"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8">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99</v>
      </c>
      <c r="X22" s="98"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8"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8">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99</v>
      </c>
      <c r="AA22" s="98"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8"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8"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8"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8"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8"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8"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8"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8"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8"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8"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8"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8"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8"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8"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8"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8"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8"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8"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8"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8"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8"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8"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8"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8"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9"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9"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9"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9"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9"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9"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9"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9"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9"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9"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9"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9"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9"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9"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9"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9"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9"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9"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80"/>
      <c r="BS22" s="280" t="str">
        <f ca="true">+IF(OFFSET('Water Data'!$D$27,0,10*ROW('Water Data'!D16))="","",OFFSET('Water Data'!$D$27,0,10*ROW('Water Data'!D16)))</f>
        <v/>
      </c>
      <c r="BT22" s="280" t="str">
        <f ca="true">+IF(OFFSET('Water Data'!$D$28,0,10*ROW('Water Data'!D16))="","",OFFSET('Water Data'!$D$28,0,10*ROW('Water Data'!D16)))</f>
        <v/>
      </c>
      <c r="BU22" s="280" t="str">
        <f ca="true">+IF(OFFSET('Water Data'!$D$29,0,10*ROW('Water Data'!D16))="","",OFFSET('Water Data'!$D$29,0,10*ROW('Water Data'!D16)))</f>
        <v>Yes</v>
      </c>
      <c r="BV22" s="280" t="str">
        <f ca="true">+IF(OFFSET('Water Data'!$E$27,0,10*ROW('Water Data'!E16))="","",OFFSET('Water Data'!$E$27,0,10*ROW('Water Data'!E16)))</f>
        <v/>
      </c>
      <c r="BW22" s="280" t="str">
        <f ca="true">+IF(OFFSET('Water Data'!$E$28,0,10*ROW('Water Data'!E16))="","",OFFSET('Water Data'!$E$28,0,10*ROW('Water Data'!E16)))</f>
        <v/>
      </c>
      <c r="BX22" s="280" t="str">
        <f ca="true">+IF(OFFSET('Water Data'!$E$29,0,10*ROW('Water Data'!E16))="","",OFFSET('Water Data'!$E$29,0,10*ROW('Water Data'!E16)))</f>
        <v/>
      </c>
      <c r="BY22" s="280" t="str">
        <f ca="true">+IF(OFFSET('Water Data'!$F$27,0,10*ROW('Water Data'!F16))="","",OFFSET('Water Data'!$F$27,0,10*ROW('Water Data'!F16)))</f>
        <v/>
      </c>
      <c r="BZ22" s="280" t="str">
        <f ca="true">+IF(OFFSET('Water Data'!$F$28,0,10*ROW('Water Data'!F16))="","",OFFSET('Water Data'!$F$28,0,10*ROW('Water Data'!F16)))</f>
        <v/>
      </c>
      <c r="CA22" s="280" t="str">
        <f ca="true">+IF(OFFSET('Water Data'!$F$29,0,10*ROW('Water Data'!F16))="","",OFFSET('Water Data'!$F$29,0,10*ROW('Water Data'!F16)))</f>
        <v/>
      </c>
      <c r="CB22" s="280" t="str">
        <f ca="true">+IF(OFFSET('Water Data'!$G$27,0,10*ROW('Water Data'!G16))="","",OFFSET('Water Data'!$G$27,0,10*ROW('Water Data'!G16)))</f>
        <v/>
      </c>
      <c r="CC22" s="280" t="str">
        <f ca="true">+IF(OFFSET('Water Data'!$G$28,0,10*ROW('Water Data'!G16))="","",OFFSET('Water Data'!$G$28,0,10*ROW('Water Data'!G16)))</f>
        <v/>
      </c>
      <c r="CD22" s="280" t="str">
        <f ca="true">+IF(OFFSET('Water Data'!$G$29,0,10*ROW('Water Data'!G16))="","",OFFSET('Water Data'!$G$29,0,10*ROW('Water Data'!G16)))</f>
        <v/>
      </c>
      <c r="CE22" s="280" t="str">
        <f ca="true">+IF(OFFSET('Water Data'!$H$27,0,10*ROW('Water Data'!H16))="","",OFFSET('Water Data'!$H$27,0,10*ROW('Water Data'!H16)))</f>
        <v/>
      </c>
      <c r="CF22" s="280" t="str">
        <f ca="true">+IF(OFFSET('Water Data'!$H$28,0,10*ROW('Water Data'!H16))="","",OFFSET('Water Data'!$H$28,0,10*ROW('Water Data'!H16)))</f>
        <v/>
      </c>
      <c r="CG22" s="280" t="str">
        <f ca="true">+IF(OFFSET('Water Data'!$H$29,0,10*ROW('Water Data'!H16))="","",OFFSET('Water Data'!$H$29,0,10*ROW('Water Data'!H16)))</f>
        <v/>
      </c>
      <c r="CH22" s="280" t="str">
        <f ca="true">+IF(OFFSET('Water Data'!$I$27,0,10*ROW('Water Data'!I16))="","",OFFSET('Water Data'!$I$27,0,10*ROW('Water Data'!I16)))</f>
        <v/>
      </c>
      <c r="CI22" s="280" t="str">
        <f ca="true">+IF(OFFSET('Water Data'!$I$28,0,10*ROW('Water Data'!I16))="","",OFFSET('Water Data'!$I$28,0,10*ROW('Water Data'!I16)))</f>
        <v/>
      </c>
      <c r="CJ22" s="280" t="str">
        <f ca="true">+IF(OFFSET('Water Data'!$I$29,0,10*ROW('Water Data'!I16))="","",OFFSET('Water Data'!$I$29,0,10*ROW('Water Data'!I16)))</f>
        <v/>
      </c>
      <c r="CK22" s="280" t="str">
        <f ca="true">+IF(OFFSET('Sanitation Data'!$D$28,0,10*ROW('Sanitation Data'!D16))="","",OFFSET('Sanitation Data'!$D$28,0,10*ROW('Sanitation Data'!D16)))</f>
        <v/>
      </c>
      <c r="CL22" s="280" t="str">
        <f ca="true">+IF(OFFSET('Sanitation Data'!$D$29,0,10*ROW('Sanitation Data'!D16))="","",OFFSET('Sanitation Data'!$D$29,0,10*ROW('Sanitation Data'!D16)))</f>
        <v>Yes</v>
      </c>
      <c r="CM22" s="280" t="str">
        <f ca="true">+IF(OFFSET('Sanitation Data'!$D$30,0,10*ROW('Sanitation Data'!D16))="","",OFFSET('Sanitation Data'!$D$30,0,10*ROW('Sanitation Data'!D16)))</f>
        <v/>
      </c>
      <c r="CN22" s="280" t="str">
        <f ca="true">+IF(OFFSET('Sanitation Data'!$D$31,0,10*ROW('Sanitation Data'!D16))="","",OFFSET('Sanitation Data'!$D$31,0,10*ROW('Sanitation Data'!D16)))</f>
        <v/>
      </c>
      <c r="CO22" s="280" t="str">
        <f ca="true">+IF(OFFSET('Sanitation Data'!$D$32,0,10*ROW('Sanitation Data'!D16))="","",OFFSET('Sanitation Data'!$D$32,0,10*ROW('Sanitation Data'!D16)))</f>
        <v>Yes</v>
      </c>
      <c r="CP22" s="280" t="str">
        <f ca="true">+IF(OFFSET('Sanitation Data'!$E$28,0,10*ROW('Sanitation Data'!E16))="","",OFFSET('Sanitation Data'!$E$28,0,10*ROW('Sanitation Data'!E16)))</f>
        <v/>
      </c>
      <c r="CQ22" s="280" t="str">
        <f ca="true">+IF(OFFSET('Sanitation Data'!$E$29,0,10*ROW('Sanitation Data'!E16))="","",OFFSET('Sanitation Data'!$E$29,0,10*ROW('Sanitation Data'!E16)))</f>
        <v/>
      </c>
      <c r="CR22" s="280" t="str">
        <f ca="true">+IF(OFFSET('Sanitation Data'!$E$30,0,10*ROW('Sanitation Data'!E16))="","",OFFSET('Sanitation Data'!$E$30,0,10*ROW('Sanitation Data'!E16)))</f>
        <v/>
      </c>
      <c r="CS22" s="280" t="str">
        <f ca="true">+IF(OFFSET('Sanitation Data'!$E$31,0,10*ROW('Sanitation Data'!E16))="","",OFFSET('Sanitation Data'!$E$31,0,10*ROW('Sanitation Data'!E16)))</f>
        <v/>
      </c>
      <c r="CT22" s="280" t="str">
        <f ca="true">+IF(OFFSET('Sanitation Data'!$E$32,0,10*ROW('Sanitation Data'!E16))="","",OFFSET('Sanitation Data'!$E$32,0,10*ROW('Sanitation Data'!E16)))</f>
        <v/>
      </c>
      <c r="CU22" s="280" t="str">
        <f ca="true">+IF(OFFSET('Sanitation Data'!$F$28,0,10*ROW('Sanitation Data'!F16))="","",OFFSET('Sanitation Data'!$F$28,0,10*ROW('Sanitation Data'!F16)))</f>
        <v/>
      </c>
      <c r="CV22" s="280" t="str">
        <f ca="true">+IF(OFFSET('Sanitation Data'!$F$29,0,10*ROW('Sanitation Data'!F16))="","",OFFSET('Sanitation Data'!$F$29,0,10*ROW('Sanitation Data'!F16)))</f>
        <v/>
      </c>
      <c r="CW22" s="280" t="str">
        <f ca="true">+IF(OFFSET('Sanitation Data'!$F$30,0,10*ROW('Sanitation Data'!F16))="","",OFFSET('Sanitation Data'!$F$30,0,10*ROW('Sanitation Data'!F16)))</f>
        <v/>
      </c>
      <c r="CX22" s="280" t="str">
        <f ca="true">+IF(OFFSET('Sanitation Data'!$F$31,0,10*ROW('Sanitation Data'!F16))="","",OFFSET('Sanitation Data'!$F$31,0,10*ROW('Sanitation Data'!F16)))</f>
        <v/>
      </c>
      <c r="CY22" s="280" t="str">
        <f ca="true">+IF(OFFSET('Sanitation Data'!$F$32,0,10*ROW('Sanitation Data'!F16))="","",OFFSET('Sanitation Data'!$F$32,0,10*ROW('Sanitation Data'!F16)))</f>
        <v/>
      </c>
      <c r="CZ22" s="280" t="str">
        <f ca="true">+IF(OFFSET('Sanitation Data'!$G$28,0,10*ROW('Sanitation Data'!G16))="","",OFFSET('Sanitation Data'!$G$28,0,10*ROW('Sanitation Data'!G16)))</f>
        <v/>
      </c>
      <c r="DA22" s="280" t="str">
        <f ca="true">+IF(OFFSET('Sanitation Data'!$G$29,0,10*ROW('Sanitation Data'!G16))="","",OFFSET('Sanitation Data'!$G$29,0,10*ROW('Sanitation Data'!G16)))</f>
        <v/>
      </c>
      <c r="DB22" s="280" t="str">
        <f ca="true">+IF(OFFSET('Sanitation Data'!$G$30,0,10*ROW('Sanitation Data'!G16))="","",OFFSET('Sanitation Data'!$G$30,0,10*ROW('Sanitation Data'!G16)))</f>
        <v/>
      </c>
      <c r="DC22" s="280" t="str">
        <f ca="true">+IF(OFFSET('Sanitation Data'!$G$31,0,10*ROW('Sanitation Data'!G16))="","",OFFSET('Sanitation Data'!$G$31,0,10*ROW('Sanitation Data'!G16)))</f>
        <v/>
      </c>
      <c r="DD22" s="280" t="str">
        <f ca="true">+IF(OFFSET('Sanitation Data'!$G$32,0,10*ROW('Sanitation Data'!G16))="","",OFFSET('Sanitation Data'!$G$32,0,10*ROW('Sanitation Data'!G16)))</f>
        <v/>
      </c>
      <c r="DE22" s="280" t="str">
        <f ca="true">+IF(OFFSET('Sanitation Data'!$H$28,0,10*ROW('Sanitation Data'!H16))="","",OFFSET('Sanitation Data'!$H$28,0,10*ROW('Sanitation Data'!H16)))</f>
        <v/>
      </c>
      <c r="DF22" s="280" t="str">
        <f ca="true">+IF(OFFSET('Sanitation Data'!$H$29,0,10*ROW('Sanitation Data'!H16))="","",OFFSET('Sanitation Data'!$H$29,0,10*ROW('Sanitation Data'!H16)))</f>
        <v/>
      </c>
      <c r="DG22" s="280" t="str">
        <f ca="true">+IF(OFFSET('Sanitation Data'!$H$30,0,10*ROW('Sanitation Data'!H16))="","",OFFSET('Sanitation Data'!$H$30,0,10*ROW('Sanitation Data'!H16)))</f>
        <v/>
      </c>
      <c r="DH22" s="280" t="str">
        <f ca="true">+IF(OFFSET('Sanitation Data'!$H$31,0,10*ROW('Sanitation Data'!H16))="","",OFFSET('Sanitation Data'!$H$31,0,10*ROW('Sanitation Data'!H16)))</f>
        <v/>
      </c>
      <c r="DI22" s="280" t="str">
        <f ca="true">+IF(OFFSET('Sanitation Data'!$H$32,0,10*ROW('Sanitation Data'!H16))="","",OFFSET('Sanitation Data'!$H$32,0,10*ROW('Sanitation Data'!H16)))</f>
        <v/>
      </c>
      <c r="DJ22" s="280" t="str">
        <f ca="true">+IF(OFFSET('Sanitation Data'!$I$28,0,10*ROW('Sanitation Data'!I16))="","",OFFSET('Sanitation Data'!$I$28,0,10*ROW('Sanitation Data'!I16)))</f>
        <v/>
      </c>
      <c r="DK22" s="280" t="str">
        <f ca="true">+IF(OFFSET('Sanitation Data'!$I$29,0,10*ROW('Sanitation Data'!I16))="","",OFFSET('Sanitation Data'!$I$29,0,10*ROW('Sanitation Data'!I16)))</f>
        <v/>
      </c>
      <c r="DL22" s="280" t="str">
        <f ca="true">+IF(OFFSET('Sanitation Data'!$I$30,0,10*ROW('Sanitation Data'!I16))="","",OFFSET('Sanitation Data'!$I$30,0,10*ROW('Sanitation Data'!I16)))</f>
        <v/>
      </c>
      <c r="DM22" s="280" t="str">
        <f ca="true">+IF(OFFSET('Sanitation Data'!$I$31,0,10*ROW('Sanitation Data'!I16))="","",OFFSET('Sanitation Data'!$I$31,0,10*ROW('Sanitation Data'!I16)))</f>
        <v/>
      </c>
      <c r="DN22" s="280" t="str">
        <f ca="true">+IF(OFFSET('Sanitation Data'!$I$32,0,10*ROW('Sanitation Data'!I16))="","",OFFSET('Sanitation Data'!$I$32,0,10*ROW('Sanitation Data'!I16)))</f>
        <v/>
      </c>
      <c r="DO22" s="280" t="str">
        <f ca="true">+IF(OFFSET('Hygiene Data'!$D$11,0,10*ROW('Hygiene Data'!D16))="","",OFFSET('Hygiene Data'!$D$11,0,10*ROW('Hygiene Data'!D16)))</f>
        <v/>
      </c>
      <c r="DP22" s="280" t="str">
        <f ca="true">+IF(OFFSET('Hygiene Data'!$D$12,0,10*ROW('Hygiene Data'!D16))="","",OFFSET('Hygiene Data'!$D$12,0,10*ROW('Hygiene Data'!D16)))</f>
        <v/>
      </c>
      <c r="DQ22" s="280" t="str">
        <f ca="true">+IF(OFFSET('Hygiene Data'!$D$13,0,10*ROW('Hygiene Data'!D16))="","",OFFSET('Hygiene Data'!$D$13,0,10*ROW('Hygiene Data'!D16)))</f>
        <v/>
      </c>
      <c r="DR22" s="280" t="str">
        <f ca="true">+IF(OFFSET('Hygiene Data'!$E$11,0,10*ROW('Hygiene Data'!E16))="","",OFFSET('Hygiene Data'!$E$11,0,10*ROW('Hygiene Data'!E16)))</f>
        <v/>
      </c>
      <c r="DS22" s="280" t="str">
        <f ca="true">+IF(OFFSET('Hygiene Data'!$E$12,0,10*ROW('Hygiene Data'!E16))="","",OFFSET('Hygiene Data'!$E$12,0,10*ROW('Hygiene Data'!E16)))</f>
        <v/>
      </c>
      <c r="DT22" s="280" t="str">
        <f ca="true">+IF(OFFSET('Hygiene Data'!$E$13,0,10*ROW('Hygiene Data'!E16))="","",OFFSET('Hygiene Data'!$E$13,0,10*ROW('Hygiene Data'!E16)))</f>
        <v/>
      </c>
      <c r="DU22" s="280" t="str">
        <f ca="true">+IF(OFFSET('Hygiene Data'!$F$11,0,10*ROW('Hygiene Data'!F16))="","",OFFSET('Hygiene Data'!$F$11,0,10*ROW('Hygiene Data'!F16)))</f>
        <v/>
      </c>
      <c r="DV22" s="280" t="str">
        <f ca="true">+IF(OFFSET('Hygiene Data'!$F$12,0,10*ROW('Hygiene Data'!F16))="","",OFFSET('Hygiene Data'!$F$12,0,10*ROW('Hygiene Data'!F16)))</f>
        <v/>
      </c>
      <c r="DW22" s="280" t="str">
        <f ca="true">+IF(OFFSET('Hygiene Data'!$F$13,0,10*ROW('Hygiene Data'!F16))="","",OFFSET('Hygiene Data'!$F$13,0,10*ROW('Hygiene Data'!F16)))</f>
        <v/>
      </c>
      <c r="DX22" s="280" t="str">
        <f ca="true">+IF(OFFSET('Hygiene Data'!$G$11,0,10*ROW('Hygiene Data'!G16))="","",OFFSET('Hygiene Data'!$G$11,0,10*ROW('Hygiene Data'!G16)))</f>
        <v/>
      </c>
      <c r="DY22" s="280" t="str">
        <f ca="true">+IF(OFFSET('Hygiene Data'!$G$12,0,10*ROW('Hygiene Data'!G16))="","",OFFSET('Hygiene Data'!$G$12,0,10*ROW('Hygiene Data'!G16)))</f>
        <v/>
      </c>
      <c r="DZ22" s="280" t="str">
        <f ca="true">+IF(OFFSET('Hygiene Data'!$G$13,0,10*ROW('Hygiene Data'!G16))="","",OFFSET('Hygiene Data'!$G$13,0,10*ROW('Hygiene Data'!G16)))</f>
        <v/>
      </c>
      <c r="EA22" s="280" t="str">
        <f ca="true">+IF(OFFSET('Hygiene Data'!$H$11,0,10*ROW('Hygiene Data'!H16))="","",OFFSET('Hygiene Data'!$H$11,0,10*ROW('Hygiene Data'!H16)))</f>
        <v/>
      </c>
      <c r="EB22" s="280" t="str">
        <f ca="true">+IF(OFFSET('Hygiene Data'!$H$12,0,10*ROW('Hygiene Data'!H16))="","",OFFSET('Hygiene Data'!$H$12,0,10*ROW('Hygiene Data'!H16)))</f>
        <v/>
      </c>
      <c r="EC22" s="280" t="str">
        <f ca="true">+IF(OFFSET('Hygiene Data'!$H$13,0,10*ROW('Hygiene Data'!H16))="","",OFFSET('Hygiene Data'!$H$13,0,10*ROW('Hygiene Data'!H16)))</f>
        <v/>
      </c>
      <c r="ED22" s="280" t="str">
        <f ca="true">+IF(OFFSET('Hygiene Data'!$I$11,0,10*ROW('Hygiene Data'!I16))="","",OFFSET('Hygiene Data'!$I$11,0,10*ROW('Hygiene Data'!I16)))</f>
        <v/>
      </c>
      <c r="EE22" s="280" t="str">
        <f ca="true">+IF(OFFSET('Hygiene Data'!$I$12,0,10*ROW('Hygiene Data'!I16))="","",OFFSET('Hygiene Data'!$I$12,0,10*ROW('Hygiene Data'!I16)))</f>
        <v/>
      </c>
      <c r="EF22" s="280" t="str">
        <f ca="true">+IF(OFFSET('Hygiene Data'!$I$13,0,10*ROW('Hygiene Data'!I16))="","",OFFSET('Hygiene Data'!$I$13,0,10*ROW('Hygiene Data'!I16)))</f>
        <v/>
      </c>
    </row>
    <row xmlns:x14ac="http://schemas.microsoft.com/office/spreadsheetml/2009/9/ac" r="23" x14ac:dyDescent="0.2">
      <c r="A23" s="38" t="str">
        <f ca="true">+IF(OFFSET('Water Data'!$B$2,0,10*ROW('Water Data'!E17))="","",OFFSET('Water Data'!$B$2,0,10*ROW('Water Data'!E17)))</f>
        <v>OMN_2022_UIS</v>
      </c>
      <c r="B23" s="38" t="str">
        <f ca="true">+IF(OFFSET('Water Data'!$C$2,0,10*ROW('Water Data'!F17))="","",OFFSET('Water Data'!$C$2,0,10*ROW('Water Data'!F17)))</f>
        <v>Other</v>
      </c>
      <c r="C23" s="336">
        <f t="shared" ca="true" si="0"/>
        <v>2022</v>
      </c>
      <c r="D23" s="97">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100</v>
      </c>
      <c r="E23" s="97">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100</v>
      </c>
      <c r="F23" s="97">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100</v>
      </c>
      <c r="G23" s="97"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7"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7"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7"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7"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7"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7"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7"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7"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7">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100</v>
      </c>
      <c r="Q23" s="97">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100</v>
      </c>
      <c r="R23" s="97">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100</v>
      </c>
      <c r="S23" s="97">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100</v>
      </c>
      <c r="T23" s="97">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100</v>
      </c>
      <c r="U23" s="97">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100</v>
      </c>
      <c r="V23" s="98">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100</v>
      </c>
      <c r="W23" s="98" t="str">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[100]</v>
      </c>
      <c r="X23" s="98"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8"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8" t="str">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[100]</v>
      </c>
      <c r="AA23" s="98"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8"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8"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8"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8"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8"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8"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8"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8"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8"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8"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8"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8"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8"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8"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8">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100</v>
      </c>
      <c r="AQ23" s="98" t="str">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[100]</v>
      </c>
      <c r="AR23" s="98"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8"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8" t="str">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[100]</v>
      </c>
      <c r="AU23" s="98">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100</v>
      </c>
      <c r="AV23" s="98" t="str">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[100]</v>
      </c>
      <c r="AW23" s="98"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8"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8" t="str">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[100]</v>
      </c>
      <c r="AZ23" s="99">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100</v>
      </c>
      <c r="BA23" s="99">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100</v>
      </c>
      <c r="BB23" s="99">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100</v>
      </c>
      <c r="BC23" s="99"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9"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9"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9"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9"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9"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9"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9"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9"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9">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100</v>
      </c>
      <c r="BM23" s="99">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100</v>
      </c>
      <c r="BN23" s="99">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100</v>
      </c>
      <c r="BO23" s="99">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100</v>
      </c>
      <c r="BP23" s="99">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100</v>
      </c>
      <c r="BQ23" s="99">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100</v>
      </c>
      <c r="BR23" s="280"/>
      <c r="BS23" s="280" t="str">
        <f ca="true">+IF(OFFSET('Water Data'!$D$27,0,10*ROW('Water Data'!D17))="","",OFFSET('Water Data'!$D$27,0,10*ROW('Water Data'!D17)))</f>
        <v>Yes</v>
      </c>
      <c r="BT23" s="280" t="str">
        <f ca="true">+IF(OFFSET('Water Data'!$D$28,0,10*ROW('Water Data'!D17))="","",OFFSET('Water Data'!$D$28,0,10*ROW('Water Data'!D17)))</f>
        <v>Yes</v>
      </c>
      <c r="BU23" s="280" t="str">
        <f ca="true">+IF(OFFSET('Water Data'!$D$29,0,10*ROW('Water Data'!D17))="","",OFFSET('Water Data'!$D$29,0,10*ROW('Water Data'!D17)))</f>
        <v>Yes</v>
      </c>
      <c r="BV23" s="280" t="str">
        <f ca="true">+IF(OFFSET('Water Data'!$E$27,0,10*ROW('Water Data'!E17))="","",OFFSET('Water Data'!$E$27,0,10*ROW('Water Data'!E17)))</f>
        <v/>
      </c>
      <c r="BW23" s="280" t="str">
        <f ca="true">+IF(OFFSET('Water Data'!$E$28,0,10*ROW('Water Data'!E17))="","",OFFSET('Water Data'!$E$28,0,10*ROW('Water Data'!E17)))</f>
        <v/>
      </c>
      <c r="BX23" s="280" t="str">
        <f ca="true">+IF(OFFSET('Water Data'!$E$29,0,10*ROW('Water Data'!E17))="","",OFFSET('Water Data'!$E$29,0,10*ROW('Water Data'!E17)))</f>
        <v/>
      </c>
      <c r="BY23" s="280" t="str">
        <f ca="true">+IF(OFFSET('Water Data'!$F$27,0,10*ROW('Water Data'!F17))="","",OFFSET('Water Data'!$F$27,0,10*ROW('Water Data'!F17)))</f>
        <v/>
      </c>
      <c r="BZ23" s="280" t="str">
        <f ca="true">+IF(OFFSET('Water Data'!$F$28,0,10*ROW('Water Data'!F17))="","",OFFSET('Water Data'!$F$28,0,10*ROW('Water Data'!F17)))</f>
        <v/>
      </c>
      <c r="CA23" s="280" t="str">
        <f ca="true">+IF(OFFSET('Water Data'!$F$29,0,10*ROW('Water Data'!F17))="","",OFFSET('Water Data'!$F$29,0,10*ROW('Water Data'!F17)))</f>
        <v/>
      </c>
      <c r="CB23" s="280" t="str">
        <f ca="true">+IF(OFFSET('Water Data'!$G$27,0,10*ROW('Water Data'!G17))="","",OFFSET('Water Data'!$G$27,0,10*ROW('Water Data'!G17)))</f>
        <v/>
      </c>
      <c r="CC23" s="280" t="str">
        <f ca="true">+IF(OFFSET('Water Data'!$G$28,0,10*ROW('Water Data'!G17))="","",OFFSET('Water Data'!$G$28,0,10*ROW('Water Data'!G17)))</f>
        <v/>
      </c>
      <c r="CD23" s="280" t="str">
        <f ca="true">+IF(OFFSET('Water Data'!$G$29,0,10*ROW('Water Data'!G17))="","",OFFSET('Water Data'!$G$29,0,10*ROW('Water Data'!G17)))</f>
        <v/>
      </c>
      <c r="CE23" s="280" t="str">
        <f ca="true">+IF(OFFSET('Water Data'!$H$27,0,10*ROW('Water Data'!H17))="","",OFFSET('Water Data'!$H$27,0,10*ROW('Water Data'!H17)))</f>
        <v>Yes</v>
      </c>
      <c r="CF23" s="280" t="str">
        <f ca="true">+IF(OFFSET('Water Data'!$H$28,0,10*ROW('Water Data'!H17))="","",OFFSET('Water Data'!$H$28,0,10*ROW('Water Data'!H17)))</f>
        <v>Yes</v>
      </c>
      <c r="CG23" s="280" t="str">
        <f ca="true">+IF(OFFSET('Water Data'!$H$29,0,10*ROW('Water Data'!H17))="","",OFFSET('Water Data'!$H$29,0,10*ROW('Water Data'!H17)))</f>
        <v>Yes</v>
      </c>
      <c r="CH23" s="280" t="str">
        <f ca="true">+IF(OFFSET('Water Data'!$I$27,0,10*ROW('Water Data'!I17))="","",OFFSET('Water Data'!$I$27,0,10*ROW('Water Data'!I17)))</f>
        <v>Yes</v>
      </c>
      <c r="CI23" s="280" t="str">
        <f ca="true">+IF(OFFSET('Water Data'!$I$28,0,10*ROW('Water Data'!I17))="","",OFFSET('Water Data'!$I$28,0,10*ROW('Water Data'!I17)))</f>
        <v>Yes</v>
      </c>
      <c r="CJ23" s="280" t="str">
        <f ca="true">+IF(OFFSET('Water Data'!$I$29,0,10*ROW('Water Data'!I17))="","",OFFSET('Water Data'!$I$29,0,10*ROW('Water Data'!I17)))</f>
        <v>Yes</v>
      </c>
      <c r="CK23" s="280" t="str">
        <f ca="true">+IF(OFFSET('Sanitation Data'!$D$28,0,10*ROW('Sanitation Data'!D17))="","",OFFSET('Sanitation Data'!$D$28,0,10*ROW('Sanitation Data'!D17)))</f>
        <v>Yes</v>
      </c>
      <c r="CL23" s="280" t="str">
        <f ca="true">+IF(OFFSET('Sanitation Data'!$D$29,0,10*ROW('Sanitation Data'!D17))="","",OFFSET('Sanitation Data'!$D$29,0,10*ROW('Sanitation Data'!D17)))</f>
        <v>No</v>
      </c>
      <c r="CM23" s="280" t="str">
        <f ca="true">+IF(OFFSET('Sanitation Data'!$D$30,0,10*ROW('Sanitation Data'!D17))="","",OFFSET('Sanitation Data'!$D$30,0,10*ROW('Sanitation Data'!D17)))</f>
        <v/>
      </c>
      <c r="CN23" s="280" t="str">
        <f ca="true">+IF(OFFSET('Sanitation Data'!$D$31,0,10*ROW('Sanitation Data'!D17))="","",OFFSET('Sanitation Data'!$D$31,0,10*ROW('Sanitation Data'!D17)))</f>
        <v/>
      </c>
      <c r="CO23" s="280" t="str">
        <f ca="true">+IF(OFFSET('Sanitation Data'!$D$32,0,10*ROW('Sanitation Data'!D17))="","",OFFSET('Sanitation Data'!$D$32,0,10*ROW('Sanitation Data'!D17)))</f>
        <v>No</v>
      </c>
      <c r="CP23" s="280" t="str">
        <f ca="true">+IF(OFFSET('Sanitation Data'!$E$28,0,10*ROW('Sanitation Data'!E17))="","",OFFSET('Sanitation Data'!$E$28,0,10*ROW('Sanitation Data'!E17)))</f>
        <v/>
      </c>
      <c r="CQ23" s="280" t="str">
        <f ca="true">+IF(OFFSET('Sanitation Data'!$E$29,0,10*ROW('Sanitation Data'!E17))="","",OFFSET('Sanitation Data'!$E$29,0,10*ROW('Sanitation Data'!E17)))</f>
        <v/>
      </c>
      <c r="CR23" s="280" t="str">
        <f ca="true">+IF(OFFSET('Sanitation Data'!$E$30,0,10*ROW('Sanitation Data'!E17))="","",OFFSET('Sanitation Data'!$E$30,0,10*ROW('Sanitation Data'!E17)))</f>
        <v/>
      </c>
      <c r="CS23" s="280" t="str">
        <f ca="true">+IF(OFFSET('Sanitation Data'!$E$31,0,10*ROW('Sanitation Data'!E17))="","",OFFSET('Sanitation Data'!$E$31,0,10*ROW('Sanitation Data'!E17)))</f>
        <v/>
      </c>
      <c r="CT23" s="280" t="str">
        <f ca="true">+IF(OFFSET('Sanitation Data'!$E$32,0,10*ROW('Sanitation Data'!E17))="","",OFFSET('Sanitation Data'!$E$32,0,10*ROW('Sanitation Data'!E17)))</f>
        <v/>
      </c>
      <c r="CU23" s="280" t="str">
        <f ca="true">+IF(OFFSET('Sanitation Data'!$F$28,0,10*ROW('Sanitation Data'!F17))="","",OFFSET('Sanitation Data'!$F$28,0,10*ROW('Sanitation Data'!F17)))</f>
        <v/>
      </c>
      <c r="CV23" s="280" t="str">
        <f ca="true">+IF(OFFSET('Sanitation Data'!$F$29,0,10*ROW('Sanitation Data'!F17))="","",OFFSET('Sanitation Data'!$F$29,0,10*ROW('Sanitation Data'!F17)))</f>
        <v/>
      </c>
      <c r="CW23" s="280" t="str">
        <f ca="true">+IF(OFFSET('Sanitation Data'!$F$30,0,10*ROW('Sanitation Data'!F17))="","",OFFSET('Sanitation Data'!$F$30,0,10*ROW('Sanitation Data'!F17)))</f>
        <v/>
      </c>
      <c r="CX23" s="280" t="str">
        <f ca="true">+IF(OFFSET('Sanitation Data'!$F$31,0,10*ROW('Sanitation Data'!F17))="","",OFFSET('Sanitation Data'!$F$31,0,10*ROW('Sanitation Data'!F17)))</f>
        <v/>
      </c>
      <c r="CY23" s="280" t="str">
        <f ca="true">+IF(OFFSET('Sanitation Data'!$F$32,0,10*ROW('Sanitation Data'!F17))="","",OFFSET('Sanitation Data'!$F$32,0,10*ROW('Sanitation Data'!F17)))</f>
        <v/>
      </c>
      <c r="CZ23" s="280" t="str">
        <f ca="true">+IF(OFFSET('Sanitation Data'!$G$28,0,10*ROW('Sanitation Data'!G17))="","",OFFSET('Sanitation Data'!$G$28,0,10*ROW('Sanitation Data'!G17)))</f>
        <v/>
      </c>
      <c r="DA23" s="280" t="str">
        <f ca="true">+IF(OFFSET('Sanitation Data'!$G$29,0,10*ROW('Sanitation Data'!G17))="","",OFFSET('Sanitation Data'!$G$29,0,10*ROW('Sanitation Data'!G17)))</f>
        <v/>
      </c>
      <c r="DB23" s="280" t="str">
        <f ca="true">+IF(OFFSET('Sanitation Data'!$G$30,0,10*ROW('Sanitation Data'!G17))="","",OFFSET('Sanitation Data'!$G$30,0,10*ROW('Sanitation Data'!G17)))</f>
        <v/>
      </c>
      <c r="DC23" s="280" t="str">
        <f ca="true">+IF(OFFSET('Sanitation Data'!$G$31,0,10*ROW('Sanitation Data'!G17))="","",OFFSET('Sanitation Data'!$G$31,0,10*ROW('Sanitation Data'!G17)))</f>
        <v/>
      </c>
      <c r="DD23" s="280" t="str">
        <f ca="true">+IF(OFFSET('Sanitation Data'!$G$32,0,10*ROW('Sanitation Data'!G17))="","",OFFSET('Sanitation Data'!$G$32,0,10*ROW('Sanitation Data'!G17)))</f>
        <v/>
      </c>
      <c r="DE23" s="280" t="str">
        <f ca="true">+IF(OFFSET('Sanitation Data'!$H$28,0,10*ROW('Sanitation Data'!H17))="","",OFFSET('Sanitation Data'!$H$28,0,10*ROW('Sanitation Data'!H17)))</f>
        <v>Yes</v>
      </c>
      <c r="DF23" s="280" t="str">
        <f ca="true">+IF(OFFSET('Sanitation Data'!$H$29,0,10*ROW('Sanitation Data'!H17))="","",OFFSET('Sanitation Data'!$H$29,0,10*ROW('Sanitation Data'!H17)))</f>
        <v>No</v>
      </c>
      <c r="DG23" s="280" t="str">
        <f ca="true">+IF(OFFSET('Sanitation Data'!$H$30,0,10*ROW('Sanitation Data'!H17))="","",OFFSET('Sanitation Data'!$H$30,0,10*ROW('Sanitation Data'!H17)))</f>
        <v/>
      </c>
      <c r="DH23" s="280" t="str">
        <f ca="true">+IF(OFFSET('Sanitation Data'!$H$31,0,10*ROW('Sanitation Data'!H17))="","",OFFSET('Sanitation Data'!$H$31,0,10*ROW('Sanitation Data'!H17)))</f>
        <v/>
      </c>
      <c r="DI23" s="280" t="str">
        <f ca="true">+IF(OFFSET('Sanitation Data'!$H$32,0,10*ROW('Sanitation Data'!H17))="","",OFFSET('Sanitation Data'!$H$32,0,10*ROW('Sanitation Data'!H17)))</f>
        <v>No</v>
      </c>
      <c r="DJ23" s="280" t="str">
        <f ca="true">+IF(OFFSET('Sanitation Data'!$I$28,0,10*ROW('Sanitation Data'!I17))="","",OFFSET('Sanitation Data'!$I$28,0,10*ROW('Sanitation Data'!I17)))</f>
        <v>Yes</v>
      </c>
      <c r="DK23" s="280" t="str">
        <f ca="true">+IF(OFFSET('Sanitation Data'!$I$29,0,10*ROW('Sanitation Data'!I17))="","",OFFSET('Sanitation Data'!$I$29,0,10*ROW('Sanitation Data'!I17)))</f>
        <v>No</v>
      </c>
      <c r="DL23" s="280" t="str">
        <f ca="true">+IF(OFFSET('Sanitation Data'!$I$30,0,10*ROW('Sanitation Data'!I17))="","",OFFSET('Sanitation Data'!$I$30,0,10*ROW('Sanitation Data'!I17)))</f>
        <v/>
      </c>
      <c r="DM23" s="280" t="str">
        <f ca="true">+IF(OFFSET('Sanitation Data'!$I$31,0,10*ROW('Sanitation Data'!I17))="","",OFFSET('Sanitation Data'!$I$31,0,10*ROW('Sanitation Data'!I17)))</f>
        <v/>
      </c>
      <c r="DN23" s="280" t="str">
        <f ca="true">+IF(OFFSET('Sanitation Data'!$I$32,0,10*ROW('Sanitation Data'!I17))="","",OFFSET('Sanitation Data'!$I$32,0,10*ROW('Sanitation Data'!I17)))</f>
        <v>No</v>
      </c>
      <c r="DO23" s="280" t="str">
        <f ca="true">+IF(OFFSET('Hygiene Data'!$D$11,0,10*ROW('Hygiene Data'!D17))="","",OFFSET('Hygiene Data'!$D$11,0,10*ROW('Hygiene Data'!D17)))</f>
        <v>Yes</v>
      </c>
      <c r="DP23" s="280" t="str">
        <f ca="true">+IF(OFFSET('Hygiene Data'!$D$12,0,10*ROW('Hygiene Data'!D17))="","",OFFSET('Hygiene Data'!$D$12,0,10*ROW('Hygiene Data'!D17)))</f>
        <v>Yes</v>
      </c>
      <c r="DQ23" s="280" t="str">
        <f ca="true">+IF(OFFSET('Hygiene Data'!$D$13,0,10*ROW('Hygiene Data'!D17))="","",OFFSET('Hygiene Data'!$D$13,0,10*ROW('Hygiene Data'!D17)))</f>
        <v>Yes</v>
      </c>
      <c r="DR23" s="280" t="str">
        <f ca="true">+IF(OFFSET('Hygiene Data'!$E$11,0,10*ROW('Hygiene Data'!E17))="","",OFFSET('Hygiene Data'!$E$11,0,10*ROW('Hygiene Data'!E17)))</f>
        <v/>
      </c>
      <c r="DS23" s="280" t="str">
        <f ca="true">+IF(OFFSET('Hygiene Data'!$E$12,0,10*ROW('Hygiene Data'!E17))="","",OFFSET('Hygiene Data'!$E$12,0,10*ROW('Hygiene Data'!E17)))</f>
        <v/>
      </c>
      <c r="DT23" s="280" t="str">
        <f ca="true">+IF(OFFSET('Hygiene Data'!$E$13,0,10*ROW('Hygiene Data'!E17))="","",OFFSET('Hygiene Data'!$E$13,0,10*ROW('Hygiene Data'!E17)))</f>
        <v/>
      </c>
      <c r="DU23" s="280" t="str">
        <f ca="true">+IF(OFFSET('Hygiene Data'!$F$11,0,10*ROW('Hygiene Data'!F17))="","",OFFSET('Hygiene Data'!$F$11,0,10*ROW('Hygiene Data'!F17)))</f>
        <v/>
      </c>
      <c r="DV23" s="280" t="str">
        <f ca="true">+IF(OFFSET('Hygiene Data'!$F$12,0,10*ROW('Hygiene Data'!F17))="","",OFFSET('Hygiene Data'!$F$12,0,10*ROW('Hygiene Data'!F17)))</f>
        <v/>
      </c>
      <c r="DW23" s="280" t="str">
        <f ca="true">+IF(OFFSET('Hygiene Data'!$F$13,0,10*ROW('Hygiene Data'!F17))="","",OFFSET('Hygiene Data'!$F$13,0,10*ROW('Hygiene Data'!F17)))</f>
        <v/>
      </c>
      <c r="DX23" s="280" t="str">
        <f ca="true">+IF(OFFSET('Hygiene Data'!$G$11,0,10*ROW('Hygiene Data'!G17))="","",OFFSET('Hygiene Data'!$G$11,0,10*ROW('Hygiene Data'!G17)))</f>
        <v/>
      </c>
      <c r="DY23" s="280" t="str">
        <f ca="true">+IF(OFFSET('Hygiene Data'!$G$12,0,10*ROW('Hygiene Data'!G17))="","",OFFSET('Hygiene Data'!$G$12,0,10*ROW('Hygiene Data'!G17)))</f>
        <v/>
      </c>
      <c r="DZ23" s="280" t="str">
        <f ca="true">+IF(OFFSET('Hygiene Data'!$G$13,0,10*ROW('Hygiene Data'!G17))="","",OFFSET('Hygiene Data'!$G$13,0,10*ROW('Hygiene Data'!G17)))</f>
        <v/>
      </c>
      <c r="EA23" s="280" t="str">
        <f ca="true">+IF(OFFSET('Hygiene Data'!$H$11,0,10*ROW('Hygiene Data'!H17))="","",OFFSET('Hygiene Data'!$H$11,0,10*ROW('Hygiene Data'!H17)))</f>
        <v>Yes</v>
      </c>
      <c r="EB23" s="280" t="str">
        <f ca="true">+IF(OFFSET('Hygiene Data'!$H$12,0,10*ROW('Hygiene Data'!H17))="","",OFFSET('Hygiene Data'!$H$12,0,10*ROW('Hygiene Data'!H17)))</f>
        <v>Yes</v>
      </c>
      <c r="EC23" s="280" t="str">
        <f ca="true">+IF(OFFSET('Hygiene Data'!$H$13,0,10*ROW('Hygiene Data'!H17))="","",OFFSET('Hygiene Data'!$H$13,0,10*ROW('Hygiene Data'!H17)))</f>
        <v>Yes</v>
      </c>
      <c r="ED23" s="280" t="str">
        <f ca="true">+IF(OFFSET('Hygiene Data'!$I$11,0,10*ROW('Hygiene Data'!I17))="","",OFFSET('Hygiene Data'!$I$11,0,10*ROW('Hygiene Data'!I17)))</f>
        <v>Yes</v>
      </c>
      <c r="EE23" s="280" t="str">
        <f ca="true">+IF(OFFSET('Hygiene Data'!$I$12,0,10*ROW('Hygiene Data'!I17))="","",OFFSET('Hygiene Data'!$I$12,0,10*ROW('Hygiene Data'!I17)))</f>
        <v>Yes</v>
      </c>
      <c r="EF23" s="280" t="str">
        <f ca="true">+IF(OFFSET('Hygiene Data'!$I$13,0,10*ROW('Hygiene Data'!I17))="","",OFFSET('Hygiene Data'!$I$13,0,10*ROW('Hygiene Data'!I17)))</f>
        <v>Yes</v>
      </c>
    </row>
    <row xmlns:x14ac="http://schemas.microsoft.com/office/spreadsheetml/2009/9/ac" r="24" x14ac:dyDescent="0.2">
      <c r="A24" s="38" t="str">
        <f ca="true">+IF(OFFSET('Water Data'!$B$2,0,10*ROW('Water Data'!E18))="","",OFFSET('Water Data'!$B$2,0,10*ROW('Water Data'!E18)))</f>
        <v/>
      </c>
      <c r="B24" s="38" t="str">
        <f ca="true">+IF(OFFSET('Water Data'!$C$2,0,10*ROW('Water Data'!F18))="","",OFFSET('Water Data'!$C$2,0,10*ROW('Water Data'!F18)))</f>
        <v/>
      </c>
      <c r="C24" s="336" t="str">
        <f t="shared" ca="true" si="0"/>
        <v/>
      </c>
      <c r="D24" s="97"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7"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7"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7"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7"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7"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7"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7"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7"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7"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7"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7"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7"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7"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7"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7"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7"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7"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8"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8"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8"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8"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8"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8"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8"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8"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8"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8"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8"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8"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8"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8"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8"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8"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8"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8"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8"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8"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8"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8"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8"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8"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8"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8"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8"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8"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8"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8"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9"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9"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9"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9"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9"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9"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9"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9"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9"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9"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9"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9"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9"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9"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9"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9"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9"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9"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80"/>
      <c r="BS24" s="280" t="str">
        <f ca="true">+IF(OFFSET('Water Data'!$D$27,0,10*ROW('Water Data'!D18))="","",OFFSET('Water Data'!$D$27,0,10*ROW('Water Data'!D18)))</f>
        <v/>
      </c>
      <c r="BT24" s="280" t="str">
        <f ca="true">+IF(OFFSET('Water Data'!$D$28,0,10*ROW('Water Data'!D18))="","",OFFSET('Water Data'!$D$28,0,10*ROW('Water Data'!D18)))</f>
        <v/>
      </c>
      <c r="BU24" s="280" t="str">
        <f ca="true">+IF(OFFSET('Water Data'!$D$29,0,10*ROW('Water Data'!D18))="","",OFFSET('Water Data'!$D$29,0,10*ROW('Water Data'!D18)))</f>
        <v/>
      </c>
      <c r="BV24" s="280" t="str">
        <f ca="true">+IF(OFFSET('Water Data'!$E$27,0,10*ROW('Water Data'!E18))="","",OFFSET('Water Data'!$E$27,0,10*ROW('Water Data'!E18)))</f>
        <v/>
      </c>
      <c r="BW24" s="280" t="str">
        <f ca="true">+IF(OFFSET('Water Data'!$E$28,0,10*ROW('Water Data'!E18))="","",OFFSET('Water Data'!$E$28,0,10*ROW('Water Data'!E18)))</f>
        <v/>
      </c>
      <c r="BX24" s="280" t="str">
        <f ca="true">+IF(OFFSET('Water Data'!$E$29,0,10*ROW('Water Data'!E18))="","",OFFSET('Water Data'!$E$29,0,10*ROW('Water Data'!E18)))</f>
        <v/>
      </c>
      <c r="BY24" s="280" t="str">
        <f ca="true">+IF(OFFSET('Water Data'!$F$27,0,10*ROW('Water Data'!F18))="","",OFFSET('Water Data'!$F$27,0,10*ROW('Water Data'!F18)))</f>
        <v/>
      </c>
      <c r="BZ24" s="280" t="str">
        <f ca="true">+IF(OFFSET('Water Data'!$F$28,0,10*ROW('Water Data'!F18))="","",OFFSET('Water Data'!$F$28,0,10*ROW('Water Data'!F18)))</f>
        <v/>
      </c>
      <c r="CA24" s="280" t="str">
        <f ca="true">+IF(OFFSET('Water Data'!$F$29,0,10*ROW('Water Data'!F18))="","",OFFSET('Water Data'!$F$29,0,10*ROW('Water Data'!F18)))</f>
        <v/>
      </c>
      <c r="CB24" s="280" t="str">
        <f ca="true">+IF(OFFSET('Water Data'!$G$27,0,10*ROW('Water Data'!G18))="","",OFFSET('Water Data'!$G$27,0,10*ROW('Water Data'!G18)))</f>
        <v/>
      </c>
      <c r="CC24" s="280" t="str">
        <f ca="true">+IF(OFFSET('Water Data'!$G$28,0,10*ROW('Water Data'!G18))="","",OFFSET('Water Data'!$G$28,0,10*ROW('Water Data'!G18)))</f>
        <v/>
      </c>
      <c r="CD24" s="280" t="str">
        <f ca="true">+IF(OFFSET('Water Data'!$G$29,0,10*ROW('Water Data'!G18))="","",OFFSET('Water Data'!$G$29,0,10*ROW('Water Data'!G18)))</f>
        <v/>
      </c>
      <c r="CE24" s="280" t="str">
        <f ca="true">+IF(OFFSET('Water Data'!$H$27,0,10*ROW('Water Data'!H18))="","",OFFSET('Water Data'!$H$27,0,10*ROW('Water Data'!H18)))</f>
        <v/>
      </c>
      <c r="CF24" s="280" t="str">
        <f ca="true">+IF(OFFSET('Water Data'!$H$28,0,10*ROW('Water Data'!H18))="","",OFFSET('Water Data'!$H$28,0,10*ROW('Water Data'!H18)))</f>
        <v/>
      </c>
      <c r="CG24" s="280" t="str">
        <f ca="true">+IF(OFFSET('Water Data'!$H$29,0,10*ROW('Water Data'!H18))="","",OFFSET('Water Data'!$H$29,0,10*ROW('Water Data'!H18)))</f>
        <v/>
      </c>
      <c r="CH24" s="280" t="str">
        <f ca="true">+IF(OFFSET('Water Data'!$I$27,0,10*ROW('Water Data'!I18))="","",OFFSET('Water Data'!$I$27,0,10*ROW('Water Data'!I18)))</f>
        <v/>
      </c>
      <c r="CI24" s="280" t="str">
        <f ca="true">+IF(OFFSET('Water Data'!$I$28,0,10*ROW('Water Data'!I18))="","",OFFSET('Water Data'!$I$28,0,10*ROW('Water Data'!I18)))</f>
        <v/>
      </c>
      <c r="CJ24" s="280" t="str">
        <f ca="true">+IF(OFFSET('Water Data'!$I$29,0,10*ROW('Water Data'!I18))="","",OFFSET('Water Data'!$I$29,0,10*ROW('Water Data'!I18)))</f>
        <v/>
      </c>
      <c r="CK24" s="280" t="str">
        <f ca="true">+IF(OFFSET('Sanitation Data'!$D$28,0,10*ROW('Sanitation Data'!D18))="","",OFFSET('Sanitation Data'!$D$28,0,10*ROW('Sanitation Data'!D18)))</f>
        <v/>
      </c>
      <c r="CL24" s="280" t="str">
        <f ca="true">+IF(OFFSET('Sanitation Data'!$D$29,0,10*ROW('Sanitation Data'!D18))="","",OFFSET('Sanitation Data'!$D$29,0,10*ROW('Sanitation Data'!D18)))</f>
        <v/>
      </c>
      <c r="CM24" s="280" t="str">
        <f ca="true">+IF(OFFSET('Sanitation Data'!$D$30,0,10*ROW('Sanitation Data'!D18))="","",OFFSET('Sanitation Data'!$D$30,0,10*ROW('Sanitation Data'!D18)))</f>
        <v/>
      </c>
      <c r="CN24" s="280" t="str">
        <f ca="true">+IF(OFFSET('Sanitation Data'!$D$31,0,10*ROW('Sanitation Data'!D18))="","",OFFSET('Sanitation Data'!$D$31,0,10*ROW('Sanitation Data'!D18)))</f>
        <v/>
      </c>
      <c r="CO24" s="280" t="str">
        <f ca="true">+IF(OFFSET('Sanitation Data'!$D$32,0,10*ROW('Sanitation Data'!D18))="","",OFFSET('Sanitation Data'!$D$32,0,10*ROW('Sanitation Data'!D18)))</f>
        <v/>
      </c>
      <c r="CP24" s="280" t="str">
        <f ca="true">+IF(OFFSET('Sanitation Data'!$E$28,0,10*ROW('Sanitation Data'!E18))="","",OFFSET('Sanitation Data'!$E$28,0,10*ROW('Sanitation Data'!E18)))</f>
        <v/>
      </c>
      <c r="CQ24" s="280" t="str">
        <f ca="true">+IF(OFFSET('Sanitation Data'!$E$29,0,10*ROW('Sanitation Data'!E18))="","",OFFSET('Sanitation Data'!$E$29,0,10*ROW('Sanitation Data'!E18)))</f>
        <v/>
      </c>
      <c r="CR24" s="280" t="str">
        <f ca="true">+IF(OFFSET('Sanitation Data'!$E$30,0,10*ROW('Sanitation Data'!E18))="","",OFFSET('Sanitation Data'!$E$30,0,10*ROW('Sanitation Data'!E18)))</f>
        <v/>
      </c>
      <c r="CS24" s="280" t="str">
        <f ca="true">+IF(OFFSET('Sanitation Data'!$E$31,0,10*ROW('Sanitation Data'!E18))="","",OFFSET('Sanitation Data'!$E$31,0,10*ROW('Sanitation Data'!E18)))</f>
        <v/>
      </c>
      <c r="CT24" s="280" t="str">
        <f ca="true">+IF(OFFSET('Sanitation Data'!$E$32,0,10*ROW('Sanitation Data'!E18))="","",OFFSET('Sanitation Data'!$E$32,0,10*ROW('Sanitation Data'!E18)))</f>
        <v/>
      </c>
      <c r="CU24" s="280" t="str">
        <f ca="true">+IF(OFFSET('Sanitation Data'!$F$28,0,10*ROW('Sanitation Data'!F18))="","",OFFSET('Sanitation Data'!$F$28,0,10*ROW('Sanitation Data'!F18)))</f>
        <v/>
      </c>
      <c r="CV24" s="280" t="str">
        <f ca="true">+IF(OFFSET('Sanitation Data'!$F$29,0,10*ROW('Sanitation Data'!F18))="","",OFFSET('Sanitation Data'!$F$29,0,10*ROW('Sanitation Data'!F18)))</f>
        <v/>
      </c>
      <c r="CW24" s="280" t="str">
        <f ca="true">+IF(OFFSET('Sanitation Data'!$F$30,0,10*ROW('Sanitation Data'!F18))="","",OFFSET('Sanitation Data'!$F$30,0,10*ROW('Sanitation Data'!F18)))</f>
        <v/>
      </c>
      <c r="CX24" s="280" t="str">
        <f ca="true">+IF(OFFSET('Sanitation Data'!$F$31,0,10*ROW('Sanitation Data'!F18))="","",OFFSET('Sanitation Data'!$F$31,0,10*ROW('Sanitation Data'!F18)))</f>
        <v/>
      </c>
      <c r="CY24" s="280" t="str">
        <f ca="true">+IF(OFFSET('Sanitation Data'!$F$32,0,10*ROW('Sanitation Data'!F18))="","",OFFSET('Sanitation Data'!$F$32,0,10*ROW('Sanitation Data'!F18)))</f>
        <v/>
      </c>
      <c r="CZ24" s="280" t="str">
        <f ca="true">+IF(OFFSET('Sanitation Data'!$G$28,0,10*ROW('Sanitation Data'!G18))="","",OFFSET('Sanitation Data'!$G$28,0,10*ROW('Sanitation Data'!G18)))</f>
        <v/>
      </c>
      <c r="DA24" s="280" t="str">
        <f ca="true">+IF(OFFSET('Sanitation Data'!$G$29,0,10*ROW('Sanitation Data'!G18))="","",OFFSET('Sanitation Data'!$G$29,0,10*ROW('Sanitation Data'!G18)))</f>
        <v/>
      </c>
      <c r="DB24" s="280" t="str">
        <f ca="true">+IF(OFFSET('Sanitation Data'!$G$30,0,10*ROW('Sanitation Data'!G18))="","",OFFSET('Sanitation Data'!$G$30,0,10*ROW('Sanitation Data'!G18)))</f>
        <v/>
      </c>
      <c r="DC24" s="280" t="str">
        <f ca="true">+IF(OFFSET('Sanitation Data'!$G$31,0,10*ROW('Sanitation Data'!G18))="","",OFFSET('Sanitation Data'!$G$31,0,10*ROW('Sanitation Data'!G18)))</f>
        <v/>
      </c>
      <c r="DD24" s="280" t="str">
        <f ca="true">+IF(OFFSET('Sanitation Data'!$G$32,0,10*ROW('Sanitation Data'!G18))="","",OFFSET('Sanitation Data'!$G$32,0,10*ROW('Sanitation Data'!G18)))</f>
        <v/>
      </c>
      <c r="DE24" s="280" t="str">
        <f ca="true">+IF(OFFSET('Sanitation Data'!$H$28,0,10*ROW('Sanitation Data'!H18))="","",OFFSET('Sanitation Data'!$H$28,0,10*ROW('Sanitation Data'!H18)))</f>
        <v/>
      </c>
      <c r="DF24" s="280" t="str">
        <f ca="true">+IF(OFFSET('Sanitation Data'!$H$29,0,10*ROW('Sanitation Data'!H18))="","",OFFSET('Sanitation Data'!$H$29,0,10*ROW('Sanitation Data'!H18)))</f>
        <v/>
      </c>
      <c r="DG24" s="280" t="str">
        <f ca="true">+IF(OFFSET('Sanitation Data'!$H$30,0,10*ROW('Sanitation Data'!H18))="","",OFFSET('Sanitation Data'!$H$30,0,10*ROW('Sanitation Data'!H18)))</f>
        <v/>
      </c>
      <c r="DH24" s="280" t="str">
        <f ca="true">+IF(OFFSET('Sanitation Data'!$H$31,0,10*ROW('Sanitation Data'!H18))="","",OFFSET('Sanitation Data'!$H$31,0,10*ROW('Sanitation Data'!H18)))</f>
        <v/>
      </c>
      <c r="DI24" s="280" t="str">
        <f ca="true">+IF(OFFSET('Sanitation Data'!$H$32,0,10*ROW('Sanitation Data'!H18))="","",OFFSET('Sanitation Data'!$H$32,0,10*ROW('Sanitation Data'!H18)))</f>
        <v/>
      </c>
      <c r="DJ24" s="280" t="str">
        <f ca="true">+IF(OFFSET('Sanitation Data'!$I$28,0,10*ROW('Sanitation Data'!I18))="","",OFFSET('Sanitation Data'!$I$28,0,10*ROW('Sanitation Data'!I18)))</f>
        <v/>
      </c>
      <c r="DK24" s="280" t="str">
        <f ca="true">+IF(OFFSET('Sanitation Data'!$I$29,0,10*ROW('Sanitation Data'!I18))="","",OFFSET('Sanitation Data'!$I$29,0,10*ROW('Sanitation Data'!I18)))</f>
        <v/>
      </c>
      <c r="DL24" s="280" t="str">
        <f ca="true">+IF(OFFSET('Sanitation Data'!$I$30,0,10*ROW('Sanitation Data'!I18))="","",OFFSET('Sanitation Data'!$I$30,0,10*ROW('Sanitation Data'!I18)))</f>
        <v/>
      </c>
      <c r="DM24" s="280" t="str">
        <f ca="true">+IF(OFFSET('Sanitation Data'!$I$31,0,10*ROW('Sanitation Data'!I18))="","",OFFSET('Sanitation Data'!$I$31,0,10*ROW('Sanitation Data'!I18)))</f>
        <v/>
      </c>
      <c r="DN24" s="280" t="str">
        <f ca="true">+IF(OFFSET('Sanitation Data'!$I$32,0,10*ROW('Sanitation Data'!I18))="","",OFFSET('Sanitation Data'!$I$32,0,10*ROW('Sanitation Data'!I18)))</f>
        <v/>
      </c>
      <c r="DO24" s="280" t="str">
        <f ca="true">+IF(OFFSET('Hygiene Data'!$D$11,0,10*ROW('Hygiene Data'!D18))="","",OFFSET('Hygiene Data'!$D$11,0,10*ROW('Hygiene Data'!D18)))</f>
        <v/>
      </c>
      <c r="DP24" s="280" t="str">
        <f ca="true">+IF(OFFSET('Hygiene Data'!$D$12,0,10*ROW('Hygiene Data'!D18))="","",OFFSET('Hygiene Data'!$D$12,0,10*ROW('Hygiene Data'!D18)))</f>
        <v/>
      </c>
      <c r="DQ24" s="280" t="str">
        <f ca="true">+IF(OFFSET('Hygiene Data'!$D$13,0,10*ROW('Hygiene Data'!D18))="","",OFFSET('Hygiene Data'!$D$13,0,10*ROW('Hygiene Data'!D18)))</f>
        <v/>
      </c>
      <c r="DR24" s="280" t="str">
        <f ca="true">+IF(OFFSET('Hygiene Data'!$E$11,0,10*ROW('Hygiene Data'!E18))="","",OFFSET('Hygiene Data'!$E$11,0,10*ROW('Hygiene Data'!E18)))</f>
        <v/>
      </c>
      <c r="DS24" s="280" t="str">
        <f ca="true">+IF(OFFSET('Hygiene Data'!$E$12,0,10*ROW('Hygiene Data'!E18))="","",OFFSET('Hygiene Data'!$E$12,0,10*ROW('Hygiene Data'!E18)))</f>
        <v/>
      </c>
      <c r="DT24" s="280" t="str">
        <f ca="true">+IF(OFFSET('Hygiene Data'!$E$13,0,10*ROW('Hygiene Data'!E18))="","",OFFSET('Hygiene Data'!$E$13,0,10*ROW('Hygiene Data'!E18)))</f>
        <v/>
      </c>
      <c r="DU24" s="280" t="str">
        <f ca="true">+IF(OFFSET('Hygiene Data'!$F$11,0,10*ROW('Hygiene Data'!F18))="","",OFFSET('Hygiene Data'!$F$11,0,10*ROW('Hygiene Data'!F18)))</f>
        <v/>
      </c>
      <c r="DV24" s="280" t="str">
        <f ca="true">+IF(OFFSET('Hygiene Data'!$F$12,0,10*ROW('Hygiene Data'!F18))="","",OFFSET('Hygiene Data'!$F$12,0,10*ROW('Hygiene Data'!F18)))</f>
        <v/>
      </c>
      <c r="DW24" s="280" t="str">
        <f ca="true">+IF(OFFSET('Hygiene Data'!$F$13,0,10*ROW('Hygiene Data'!F18))="","",OFFSET('Hygiene Data'!$F$13,0,10*ROW('Hygiene Data'!F18)))</f>
        <v/>
      </c>
      <c r="DX24" s="280" t="str">
        <f ca="true">+IF(OFFSET('Hygiene Data'!$G$11,0,10*ROW('Hygiene Data'!G18))="","",OFFSET('Hygiene Data'!$G$11,0,10*ROW('Hygiene Data'!G18)))</f>
        <v/>
      </c>
      <c r="DY24" s="280" t="str">
        <f ca="true">+IF(OFFSET('Hygiene Data'!$G$12,0,10*ROW('Hygiene Data'!G18))="","",OFFSET('Hygiene Data'!$G$12,0,10*ROW('Hygiene Data'!G18)))</f>
        <v/>
      </c>
      <c r="DZ24" s="280" t="str">
        <f ca="true">+IF(OFFSET('Hygiene Data'!$G$13,0,10*ROW('Hygiene Data'!G18))="","",OFFSET('Hygiene Data'!$G$13,0,10*ROW('Hygiene Data'!G18)))</f>
        <v/>
      </c>
      <c r="EA24" s="280" t="str">
        <f ca="true">+IF(OFFSET('Hygiene Data'!$H$11,0,10*ROW('Hygiene Data'!H18))="","",OFFSET('Hygiene Data'!$H$11,0,10*ROW('Hygiene Data'!H18)))</f>
        <v/>
      </c>
      <c r="EB24" s="280" t="str">
        <f ca="true">+IF(OFFSET('Hygiene Data'!$H$12,0,10*ROW('Hygiene Data'!H18))="","",OFFSET('Hygiene Data'!$H$12,0,10*ROW('Hygiene Data'!H18)))</f>
        <v/>
      </c>
      <c r="EC24" s="280" t="str">
        <f ca="true">+IF(OFFSET('Hygiene Data'!$H$13,0,10*ROW('Hygiene Data'!H18))="","",OFFSET('Hygiene Data'!$H$13,0,10*ROW('Hygiene Data'!H18)))</f>
        <v/>
      </c>
      <c r="ED24" s="280" t="str">
        <f ca="true">+IF(OFFSET('Hygiene Data'!$I$11,0,10*ROW('Hygiene Data'!I18))="","",OFFSET('Hygiene Data'!$I$11,0,10*ROW('Hygiene Data'!I18)))</f>
        <v/>
      </c>
      <c r="EE24" s="280" t="str">
        <f ca="true">+IF(OFFSET('Hygiene Data'!$I$12,0,10*ROW('Hygiene Data'!I18))="","",OFFSET('Hygiene Data'!$I$12,0,10*ROW('Hygiene Data'!I18)))</f>
        <v/>
      </c>
      <c r="EF24" s="280" t="str">
        <f ca="true">+IF(OFFSET('Hygiene Data'!$I$13,0,10*ROW('Hygiene Data'!I18))="","",OFFSET('Hygiene Data'!$I$13,0,10*ROW('Hygiene Data'!I18)))</f>
        <v/>
      </c>
    </row>
    <row xmlns:x14ac="http://schemas.microsoft.com/office/spreadsheetml/2009/9/ac" r="25" x14ac:dyDescent="0.2">
      <c r="A25" s="38" t="str">
        <f ca="true">+IF(OFFSET('Water Data'!$B$2,0,10*ROW('Water Data'!E19))="","",OFFSET('Water Data'!$B$2,0,10*ROW('Water Data'!E19)))</f>
        <v/>
      </c>
      <c r="B25" s="38" t="str">
        <f ca="true">+IF(OFFSET('Water Data'!$C$2,0,10*ROW('Water Data'!F19))="","",OFFSET('Water Data'!$C$2,0,10*ROW('Water Data'!F19)))</f>
        <v/>
      </c>
      <c r="C25" s="336" t="str">
        <f t="shared" ca="true" si="0"/>
        <v/>
      </c>
      <c r="D25" s="97"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7"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7"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7"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7"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7"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7"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7"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7"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7"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7"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7"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7"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7"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7"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7"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7"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7"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8"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8"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8"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8"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8"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8"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8"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8"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8"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8"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8"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8"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8"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8"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8"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8"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8"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8"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8"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8"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8"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8"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8"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8"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8"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8"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8"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8"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8"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8"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9"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9"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9"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9"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9"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9"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9"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9"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9"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9"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9"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9"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9"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9"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9"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9"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9"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9"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80"/>
      <c r="BS25" s="280" t="str">
        <f ca="true">+IF(OFFSET('Water Data'!$D$27,0,10*ROW('Water Data'!D19))="","",OFFSET('Water Data'!$D$27,0,10*ROW('Water Data'!D19)))</f>
        <v/>
      </c>
      <c r="BT25" s="280" t="str">
        <f ca="true">+IF(OFFSET('Water Data'!$D$28,0,10*ROW('Water Data'!D19))="","",OFFSET('Water Data'!$D$28,0,10*ROW('Water Data'!D19)))</f>
        <v/>
      </c>
      <c r="BU25" s="280" t="str">
        <f ca="true">+IF(OFFSET('Water Data'!$D$29,0,10*ROW('Water Data'!D19))="","",OFFSET('Water Data'!$D$29,0,10*ROW('Water Data'!D19)))</f>
        <v/>
      </c>
      <c r="BV25" s="280" t="str">
        <f ca="true">+IF(OFFSET('Water Data'!$E$27,0,10*ROW('Water Data'!E19))="","",OFFSET('Water Data'!$E$27,0,10*ROW('Water Data'!E19)))</f>
        <v/>
      </c>
      <c r="BW25" s="280" t="str">
        <f ca="true">+IF(OFFSET('Water Data'!$E$28,0,10*ROW('Water Data'!E19))="","",OFFSET('Water Data'!$E$28,0,10*ROW('Water Data'!E19)))</f>
        <v/>
      </c>
      <c r="BX25" s="280" t="str">
        <f ca="true">+IF(OFFSET('Water Data'!$E$29,0,10*ROW('Water Data'!E19))="","",OFFSET('Water Data'!$E$29,0,10*ROW('Water Data'!E19)))</f>
        <v/>
      </c>
      <c r="BY25" s="280" t="str">
        <f ca="true">+IF(OFFSET('Water Data'!$F$27,0,10*ROW('Water Data'!F19))="","",OFFSET('Water Data'!$F$27,0,10*ROW('Water Data'!F19)))</f>
        <v/>
      </c>
      <c r="BZ25" s="280" t="str">
        <f ca="true">+IF(OFFSET('Water Data'!$F$28,0,10*ROW('Water Data'!F19))="","",OFFSET('Water Data'!$F$28,0,10*ROW('Water Data'!F19)))</f>
        <v/>
      </c>
      <c r="CA25" s="280" t="str">
        <f ca="true">+IF(OFFSET('Water Data'!$F$29,0,10*ROW('Water Data'!F19))="","",OFFSET('Water Data'!$F$29,0,10*ROW('Water Data'!F19)))</f>
        <v/>
      </c>
      <c r="CB25" s="280" t="str">
        <f ca="true">+IF(OFFSET('Water Data'!$G$27,0,10*ROW('Water Data'!G19))="","",OFFSET('Water Data'!$G$27,0,10*ROW('Water Data'!G19)))</f>
        <v/>
      </c>
      <c r="CC25" s="280" t="str">
        <f ca="true">+IF(OFFSET('Water Data'!$G$28,0,10*ROW('Water Data'!G19))="","",OFFSET('Water Data'!$G$28,0,10*ROW('Water Data'!G19)))</f>
        <v/>
      </c>
      <c r="CD25" s="280" t="str">
        <f ca="true">+IF(OFFSET('Water Data'!$G$29,0,10*ROW('Water Data'!G19))="","",OFFSET('Water Data'!$G$29,0,10*ROW('Water Data'!G19)))</f>
        <v/>
      </c>
      <c r="CE25" s="280" t="str">
        <f ca="true">+IF(OFFSET('Water Data'!$H$27,0,10*ROW('Water Data'!H19))="","",OFFSET('Water Data'!$H$27,0,10*ROW('Water Data'!H19)))</f>
        <v/>
      </c>
      <c r="CF25" s="280" t="str">
        <f ca="true">+IF(OFFSET('Water Data'!$H$28,0,10*ROW('Water Data'!H19))="","",OFFSET('Water Data'!$H$28,0,10*ROW('Water Data'!H19)))</f>
        <v/>
      </c>
      <c r="CG25" s="280" t="str">
        <f ca="true">+IF(OFFSET('Water Data'!$H$29,0,10*ROW('Water Data'!H19))="","",OFFSET('Water Data'!$H$29,0,10*ROW('Water Data'!H19)))</f>
        <v/>
      </c>
      <c r="CH25" s="280" t="str">
        <f ca="true">+IF(OFFSET('Water Data'!$I$27,0,10*ROW('Water Data'!I19))="","",OFFSET('Water Data'!$I$27,0,10*ROW('Water Data'!I19)))</f>
        <v/>
      </c>
      <c r="CI25" s="280" t="str">
        <f ca="true">+IF(OFFSET('Water Data'!$I$28,0,10*ROW('Water Data'!I19))="","",OFFSET('Water Data'!$I$28,0,10*ROW('Water Data'!I19)))</f>
        <v/>
      </c>
      <c r="CJ25" s="280" t="str">
        <f ca="true">+IF(OFFSET('Water Data'!$I$29,0,10*ROW('Water Data'!I19))="","",OFFSET('Water Data'!$I$29,0,10*ROW('Water Data'!I19)))</f>
        <v/>
      </c>
      <c r="CK25" s="280" t="str">
        <f ca="true">+IF(OFFSET('Sanitation Data'!$D$28,0,10*ROW('Sanitation Data'!D19))="","",OFFSET('Sanitation Data'!$D$28,0,10*ROW('Sanitation Data'!D19)))</f>
        <v/>
      </c>
      <c r="CL25" s="280" t="str">
        <f ca="true">+IF(OFFSET('Sanitation Data'!$D$29,0,10*ROW('Sanitation Data'!D19))="","",OFFSET('Sanitation Data'!$D$29,0,10*ROW('Sanitation Data'!D19)))</f>
        <v/>
      </c>
      <c r="CM25" s="280" t="str">
        <f ca="true">+IF(OFFSET('Sanitation Data'!$D$30,0,10*ROW('Sanitation Data'!D19))="","",OFFSET('Sanitation Data'!$D$30,0,10*ROW('Sanitation Data'!D19)))</f>
        <v/>
      </c>
      <c r="CN25" s="280" t="str">
        <f ca="true">+IF(OFFSET('Sanitation Data'!$D$31,0,10*ROW('Sanitation Data'!D19))="","",OFFSET('Sanitation Data'!$D$31,0,10*ROW('Sanitation Data'!D19)))</f>
        <v/>
      </c>
      <c r="CO25" s="280" t="str">
        <f ca="true">+IF(OFFSET('Sanitation Data'!$D$32,0,10*ROW('Sanitation Data'!D19))="","",OFFSET('Sanitation Data'!$D$32,0,10*ROW('Sanitation Data'!D19)))</f>
        <v/>
      </c>
      <c r="CP25" s="280" t="str">
        <f ca="true">+IF(OFFSET('Sanitation Data'!$E$28,0,10*ROW('Sanitation Data'!E19))="","",OFFSET('Sanitation Data'!$E$28,0,10*ROW('Sanitation Data'!E19)))</f>
        <v/>
      </c>
      <c r="CQ25" s="280" t="str">
        <f ca="true">+IF(OFFSET('Sanitation Data'!$E$29,0,10*ROW('Sanitation Data'!E19))="","",OFFSET('Sanitation Data'!$E$29,0,10*ROW('Sanitation Data'!E19)))</f>
        <v/>
      </c>
      <c r="CR25" s="280" t="str">
        <f ca="true">+IF(OFFSET('Sanitation Data'!$E$30,0,10*ROW('Sanitation Data'!E19))="","",OFFSET('Sanitation Data'!$E$30,0,10*ROW('Sanitation Data'!E19)))</f>
        <v/>
      </c>
      <c r="CS25" s="280" t="str">
        <f ca="true">+IF(OFFSET('Sanitation Data'!$E$31,0,10*ROW('Sanitation Data'!E19))="","",OFFSET('Sanitation Data'!$E$31,0,10*ROW('Sanitation Data'!E19)))</f>
        <v/>
      </c>
      <c r="CT25" s="280" t="str">
        <f ca="true">+IF(OFFSET('Sanitation Data'!$E$32,0,10*ROW('Sanitation Data'!E19))="","",OFFSET('Sanitation Data'!$E$32,0,10*ROW('Sanitation Data'!E19)))</f>
        <v/>
      </c>
      <c r="CU25" s="280" t="str">
        <f ca="true">+IF(OFFSET('Sanitation Data'!$F$28,0,10*ROW('Sanitation Data'!F19))="","",OFFSET('Sanitation Data'!$F$28,0,10*ROW('Sanitation Data'!F19)))</f>
        <v/>
      </c>
      <c r="CV25" s="280" t="str">
        <f ca="true">+IF(OFFSET('Sanitation Data'!$F$29,0,10*ROW('Sanitation Data'!F19))="","",OFFSET('Sanitation Data'!$F$29,0,10*ROW('Sanitation Data'!F19)))</f>
        <v/>
      </c>
      <c r="CW25" s="280" t="str">
        <f ca="true">+IF(OFFSET('Sanitation Data'!$F$30,0,10*ROW('Sanitation Data'!F19))="","",OFFSET('Sanitation Data'!$F$30,0,10*ROW('Sanitation Data'!F19)))</f>
        <v/>
      </c>
      <c r="CX25" s="280" t="str">
        <f ca="true">+IF(OFFSET('Sanitation Data'!$F$31,0,10*ROW('Sanitation Data'!F19))="","",OFFSET('Sanitation Data'!$F$31,0,10*ROW('Sanitation Data'!F19)))</f>
        <v/>
      </c>
      <c r="CY25" s="280" t="str">
        <f ca="true">+IF(OFFSET('Sanitation Data'!$F$32,0,10*ROW('Sanitation Data'!F19))="","",OFFSET('Sanitation Data'!$F$32,0,10*ROW('Sanitation Data'!F19)))</f>
        <v/>
      </c>
      <c r="CZ25" s="280" t="str">
        <f ca="true">+IF(OFFSET('Sanitation Data'!$G$28,0,10*ROW('Sanitation Data'!G19))="","",OFFSET('Sanitation Data'!$G$28,0,10*ROW('Sanitation Data'!G19)))</f>
        <v/>
      </c>
      <c r="DA25" s="280" t="str">
        <f ca="true">+IF(OFFSET('Sanitation Data'!$G$29,0,10*ROW('Sanitation Data'!G19))="","",OFFSET('Sanitation Data'!$G$29,0,10*ROW('Sanitation Data'!G19)))</f>
        <v/>
      </c>
      <c r="DB25" s="280" t="str">
        <f ca="true">+IF(OFFSET('Sanitation Data'!$G$30,0,10*ROW('Sanitation Data'!G19))="","",OFFSET('Sanitation Data'!$G$30,0,10*ROW('Sanitation Data'!G19)))</f>
        <v/>
      </c>
      <c r="DC25" s="280" t="str">
        <f ca="true">+IF(OFFSET('Sanitation Data'!$G$31,0,10*ROW('Sanitation Data'!G19))="","",OFFSET('Sanitation Data'!$G$31,0,10*ROW('Sanitation Data'!G19)))</f>
        <v/>
      </c>
      <c r="DD25" s="280" t="str">
        <f ca="true">+IF(OFFSET('Sanitation Data'!$G$32,0,10*ROW('Sanitation Data'!G19))="","",OFFSET('Sanitation Data'!$G$32,0,10*ROW('Sanitation Data'!G19)))</f>
        <v/>
      </c>
      <c r="DE25" s="280" t="str">
        <f ca="true">+IF(OFFSET('Sanitation Data'!$H$28,0,10*ROW('Sanitation Data'!H19))="","",OFFSET('Sanitation Data'!$H$28,0,10*ROW('Sanitation Data'!H19)))</f>
        <v/>
      </c>
      <c r="DF25" s="280" t="str">
        <f ca="true">+IF(OFFSET('Sanitation Data'!$H$29,0,10*ROW('Sanitation Data'!H19))="","",OFFSET('Sanitation Data'!$H$29,0,10*ROW('Sanitation Data'!H19)))</f>
        <v/>
      </c>
      <c r="DG25" s="280" t="str">
        <f ca="true">+IF(OFFSET('Sanitation Data'!$H$30,0,10*ROW('Sanitation Data'!H19))="","",OFFSET('Sanitation Data'!$H$30,0,10*ROW('Sanitation Data'!H19)))</f>
        <v/>
      </c>
      <c r="DH25" s="280" t="str">
        <f ca="true">+IF(OFFSET('Sanitation Data'!$H$31,0,10*ROW('Sanitation Data'!H19))="","",OFFSET('Sanitation Data'!$H$31,0,10*ROW('Sanitation Data'!H19)))</f>
        <v/>
      </c>
      <c r="DI25" s="280" t="str">
        <f ca="true">+IF(OFFSET('Sanitation Data'!$H$32,0,10*ROW('Sanitation Data'!H19))="","",OFFSET('Sanitation Data'!$H$32,0,10*ROW('Sanitation Data'!H19)))</f>
        <v/>
      </c>
      <c r="DJ25" s="280" t="str">
        <f ca="true">+IF(OFFSET('Sanitation Data'!$I$28,0,10*ROW('Sanitation Data'!I19))="","",OFFSET('Sanitation Data'!$I$28,0,10*ROW('Sanitation Data'!I19)))</f>
        <v/>
      </c>
      <c r="DK25" s="280" t="str">
        <f ca="true">+IF(OFFSET('Sanitation Data'!$I$29,0,10*ROW('Sanitation Data'!I19))="","",OFFSET('Sanitation Data'!$I$29,0,10*ROW('Sanitation Data'!I19)))</f>
        <v/>
      </c>
      <c r="DL25" s="280" t="str">
        <f ca="true">+IF(OFFSET('Sanitation Data'!$I$30,0,10*ROW('Sanitation Data'!I19))="","",OFFSET('Sanitation Data'!$I$30,0,10*ROW('Sanitation Data'!I19)))</f>
        <v/>
      </c>
      <c r="DM25" s="280" t="str">
        <f ca="true">+IF(OFFSET('Sanitation Data'!$I$31,0,10*ROW('Sanitation Data'!I19))="","",OFFSET('Sanitation Data'!$I$31,0,10*ROW('Sanitation Data'!I19)))</f>
        <v/>
      </c>
      <c r="DN25" s="280" t="str">
        <f ca="true">+IF(OFFSET('Sanitation Data'!$I$32,0,10*ROW('Sanitation Data'!I19))="","",OFFSET('Sanitation Data'!$I$32,0,10*ROW('Sanitation Data'!I19)))</f>
        <v/>
      </c>
      <c r="DO25" s="280" t="str">
        <f ca="true">+IF(OFFSET('Hygiene Data'!$D$11,0,10*ROW('Hygiene Data'!D19))="","",OFFSET('Hygiene Data'!$D$11,0,10*ROW('Hygiene Data'!D19)))</f>
        <v/>
      </c>
      <c r="DP25" s="280" t="str">
        <f ca="true">+IF(OFFSET('Hygiene Data'!$D$12,0,10*ROW('Hygiene Data'!D19))="","",OFFSET('Hygiene Data'!$D$12,0,10*ROW('Hygiene Data'!D19)))</f>
        <v/>
      </c>
      <c r="DQ25" s="280" t="str">
        <f ca="true">+IF(OFFSET('Hygiene Data'!$D$13,0,10*ROW('Hygiene Data'!D19))="","",OFFSET('Hygiene Data'!$D$13,0,10*ROW('Hygiene Data'!D19)))</f>
        <v/>
      </c>
      <c r="DR25" s="280" t="str">
        <f ca="true">+IF(OFFSET('Hygiene Data'!$E$11,0,10*ROW('Hygiene Data'!E19))="","",OFFSET('Hygiene Data'!$E$11,0,10*ROW('Hygiene Data'!E19)))</f>
        <v/>
      </c>
      <c r="DS25" s="280" t="str">
        <f ca="true">+IF(OFFSET('Hygiene Data'!$E$12,0,10*ROW('Hygiene Data'!E19))="","",OFFSET('Hygiene Data'!$E$12,0,10*ROW('Hygiene Data'!E19)))</f>
        <v/>
      </c>
      <c r="DT25" s="280" t="str">
        <f ca="true">+IF(OFFSET('Hygiene Data'!$E$13,0,10*ROW('Hygiene Data'!E19))="","",OFFSET('Hygiene Data'!$E$13,0,10*ROW('Hygiene Data'!E19)))</f>
        <v/>
      </c>
      <c r="DU25" s="280" t="str">
        <f ca="true">+IF(OFFSET('Hygiene Data'!$F$11,0,10*ROW('Hygiene Data'!F19))="","",OFFSET('Hygiene Data'!$F$11,0,10*ROW('Hygiene Data'!F19)))</f>
        <v/>
      </c>
      <c r="DV25" s="280" t="str">
        <f ca="true">+IF(OFFSET('Hygiene Data'!$F$12,0,10*ROW('Hygiene Data'!F19))="","",OFFSET('Hygiene Data'!$F$12,0,10*ROW('Hygiene Data'!F19)))</f>
        <v/>
      </c>
      <c r="DW25" s="280" t="str">
        <f ca="true">+IF(OFFSET('Hygiene Data'!$F$13,0,10*ROW('Hygiene Data'!F19))="","",OFFSET('Hygiene Data'!$F$13,0,10*ROW('Hygiene Data'!F19)))</f>
        <v/>
      </c>
      <c r="DX25" s="280" t="str">
        <f ca="true">+IF(OFFSET('Hygiene Data'!$G$11,0,10*ROW('Hygiene Data'!G19))="","",OFFSET('Hygiene Data'!$G$11,0,10*ROW('Hygiene Data'!G19)))</f>
        <v/>
      </c>
      <c r="DY25" s="280" t="str">
        <f ca="true">+IF(OFFSET('Hygiene Data'!$G$12,0,10*ROW('Hygiene Data'!G19))="","",OFFSET('Hygiene Data'!$G$12,0,10*ROW('Hygiene Data'!G19)))</f>
        <v/>
      </c>
      <c r="DZ25" s="280" t="str">
        <f ca="true">+IF(OFFSET('Hygiene Data'!$G$13,0,10*ROW('Hygiene Data'!G19))="","",OFFSET('Hygiene Data'!$G$13,0,10*ROW('Hygiene Data'!G19)))</f>
        <v/>
      </c>
      <c r="EA25" s="280" t="str">
        <f ca="true">+IF(OFFSET('Hygiene Data'!$H$11,0,10*ROW('Hygiene Data'!H19))="","",OFFSET('Hygiene Data'!$H$11,0,10*ROW('Hygiene Data'!H19)))</f>
        <v/>
      </c>
      <c r="EB25" s="280" t="str">
        <f ca="true">+IF(OFFSET('Hygiene Data'!$H$12,0,10*ROW('Hygiene Data'!H19))="","",OFFSET('Hygiene Data'!$H$12,0,10*ROW('Hygiene Data'!H19)))</f>
        <v/>
      </c>
      <c r="EC25" s="280" t="str">
        <f ca="true">+IF(OFFSET('Hygiene Data'!$H$13,0,10*ROW('Hygiene Data'!H19))="","",OFFSET('Hygiene Data'!$H$13,0,10*ROW('Hygiene Data'!H19)))</f>
        <v/>
      </c>
      <c r="ED25" s="280" t="str">
        <f ca="true">+IF(OFFSET('Hygiene Data'!$I$11,0,10*ROW('Hygiene Data'!I19))="","",OFFSET('Hygiene Data'!$I$11,0,10*ROW('Hygiene Data'!I19)))</f>
        <v/>
      </c>
      <c r="EE25" s="280" t="str">
        <f ca="true">+IF(OFFSET('Hygiene Data'!$I$12,0,10*ROW('Hygiene Data'!I19))="","",OFFSET('Hygiene Data'!$I$12,0,10*ROW('Hygiene Data'!I19)))</f>
        <v/>
      </c>
      <c r="EF25" s="280" t="str">
        <f ca="true">+IF(OFFSET('Hygiene Data'!$I$13,0,10*ROW('Hygiene Data'!I19))="","",OFFSET('Hygiene Data'!$I$13,0,10*ROW('Hygiene Data'!I19)))</f>
        <v/>
      </c>
    </row>
    <row xmlns:x14ac="http://schemas.microsoft.com/office/spreadsheetml/2009/9/ac" r="26" x14ac:dyDescent="0.2">
      <c r="A26" s="38" t="str">
        <f ca="true">+IF(OFFSET('Water Data'!$B$2,0,10*ROW('Water Data'!E20))="","",OFFSET('Water Data'!$B$2,0,10*ROW('Water Data'!E20)))</f>
        <v/>
      </c>
      <c r="B26" s="38" t="str">
        <f ca="true">+IF(OFFSET('Water Data'!$C$2,0,10*ROW('Water Data'!F20))="","",OFFSET('Water Data'!$C$2,0,10*ROW('Water Data'!F20)))</f>
        <v/>
      </c>
      <c r="C26" s="336" t="str">
        <f t="shared" ca="true" si="0"/>
        <v/>
      </c>
      <c r="D26" s="97"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7"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7"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7"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7"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7"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7"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7"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7"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7"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7"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7"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7"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7"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7"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7"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7"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7"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8"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8"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8"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8"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8"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8"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8"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8"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8"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8"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8"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8"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8"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8"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8"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8"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8"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8"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8"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8"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8"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8"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8"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8"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8"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8"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8"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8"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8"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8"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9"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9"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9"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9"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9"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9"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9"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9"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9"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9"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9"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9"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9"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9"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9"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9"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9"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9"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80"/>
      <c r="BS26" s="280" t="str">
        <f ca="true">+IF(OFFSET('Water Data'!$D$27,0,10*ROW('Water Data'!D20))="","",OFFSET('Water Data'!$D$27,0,10*ROW('Water Data'!D20)))</f>
        <v/>
      </c>
      <c r="BT26" s="280" t="str">
        <f ca="true">+IF(OFFSET('Water Data'!$D$28,0,10*ROW('Water Data'!D20))="","",OFFSET('Water Data'!$D$28,0,10*ROW('Water Data'!D20)))</f>
        <v/>
      </c>
      <c r="BU26" s="280" t="str">
        <f ca="true">+IF(OFFSET('Water Data'!$D$29,0,10*ROW('Water Data'!D20))="","",OFFSET('Water Data'!$D$29,0,10*ROW('Water Data'!D20)))</f>
        <v/>
      </c>
      <c r="BV26" s="280" t="str">
        <f ca="true">+IF(OFFSET('Water Data'!$E$27,0,10*ROW('Water Data'!E20))="","",OFFSET('Water Data'!$E$27,0,10*ROW('Water Data'!E20)))</f>
        <v/>
      </c>
      <c r="BW26" s="280" t="str">
        <f ca="true">+IF(OFFSET('Water Data'!$E$28,0,10*ROW('Water Data'!E20))="","",OFFSET('Water Data'!$E$28,0,10*ROW('Water Data'!E20)))</f>
        <v/>
      </c>
      <c r="BX26" s="280" t="str">
        <f ca="true">+IF(OFFSET('Water Data'!$E$29,0,10*ROW('Water Data'!E20))="","",OFFSET('Water Data'!$E$29,0,10*ROW('Water Data'!E20)))</f>
        <v/>
      </c>
      <c r="BY26" s="280" t="str">
        <f ca="true">+IF(OFFSET('Water Data'!$F$27,0,10*ROW('Water Data'!F20))="","",OFFSET('Water Data'!$F$27,0,10*ROW('Water Data'!F20)))</f>
        <v/>
      </c>
      <c r="BZ26" s="280" t="str">
        <f ca="true">+IF(OFFSET('Water Data'!$F$28,0,10*ROW('Water Data'!F20))="","",OFFSET('Water Data'!$F$28,0,10*ROW('Water Data'!F20)))</f>
        <v/>
      </c>
      <c r="CA26" s="280" t="str">
        <f ca="true">+IF(OFFSET('Water Data'!$F$29,0,10*ROW('Water Data'!F20))="","",OFFSET('Water Data'!$F$29,0,10*ROW('Water Data'!F20)))</f>
        <v/>
      </c>
      <c r="CB26" s="280" t="str">
        <f ca="true">+IF(OFFSET('Water Data'!$G$27,0,10*ROW('Water Data'!G20))="","",OFFSET('Water Data'!$G$27,0,10*ROW('Water Data'!G20)))</f>
        <v/>
      </c>
      <c r="CC26" s="280" t="str">
        <f ca="true">+IF(OFFSET('Water Data'!$G$28,0,10*ROW('Water Data'!G20))="","",OFFSET('Water Data'!$G$28,0,10*ROW('Water Data'!G20)))</f>
        <v/>
      </c>
      <c r="CD26" s="280" t="str">
        <f ca="true">+IF(OFFSET('Water Data'!$G$29,0,10*ROW('Water Data'!G20))="","",OFFSET('Water Data'!$G$29,0,10*ROW('Water Data'!G20)))</f>
        <v/>
      </c>
      <c r="CE26" s="280" t="str">
        <f ca="true">+IF(OFFSET('Water Data'!$H$27,0,10*ROW('Water Data'!H20))="","",OFFSET('Water Data'!$H$27,0,10*ROW('Water Data'!H20)))</f>
        <v/>
      </c>
      <c r="CF26" s="280" t="str">
        <f ca="true">+IF(OFFSET('Water Data'!$H$28,0,10*ROW('Water Data'!H20))="","",OFFSET('Water Data'!$H$28,0,10*ROW('Water Data'!H20)))</f>
        <v/>
      </c>
      <c r="CG26" s="280" t="str">
        <f ca="true">+IF(OFFSET('Water Data'!$H$29,0,10*ROW('Water Data'!H20))="","",OFFSET('Water Data'!$H$29,0,10*ROW('Water Data'!H20)))</f>
        <v/>
      </c>
      <c r="CH26" s="280" t="str">
        <f ca="true">+IF(OFFSET('Water Data'!$I$27,0,10*ROW('Water Data'!I20))="","",OFFSET('Water Data'!$I$27,0,10*ROW('Water Data'!I20)))</f>
        <v/>
      </c>
      <c r="CI26" s="280" t="str">
        <f ca="true">+IF(OFFSET('Water Data'!$I$28,0,10*ROW('Water Data'!I20))="","",OFFSET('Water Data'!$I$28,0,10*ROW('Water Data'!I20)))</f>
        <v/>
      </c>
      <c r="CJ26" s="280" t="str">
        <f ca="true">+IF(OFFSET('Water Data'!$I$29,0,10*ROW('Water Data'!I20))="","",OFFSET('Water Data'!$I$29,0,10*ROW('Water Data'!I20)))</f>
        <v/>
      </c>
      <c r="CK26" s="280" t="str">
        <f ca="true">+IF(OFFSET('Sanitation Data'!$D$28,0,10*ROW('Sanitation Data'!D20))="","",OFFSET('Sanitation Data'!$D$28,0,10*ROW('Sanitation Data'!D20)))</f>
        <v/>
      </c>
      <c r="CL26" s="280" t="str">
        <f ca="true">+IF(OFFSET('Sanitation Data'!$D$29,0,10*ROW('Sanitation Data'!D20))="","",OFFSET('Sanitation Data'!$D$29,0,10*ROW('Sanitation Data'!D20)))</f>
        <v/>
      </c>
      <c r="CM26" s="280" t="str">
        <f ca="true">+IF(OFFSET('Sanitation Data'!$D$30,0,10*ROW('Sanitation Data'!D20))="","",OFFSET('Sanitation Data'!$D$30,0,10*ROW('Sanitation Data'!D20)))</f>
        <v/>
      </c>
      <c r="CN26" s="280" t="str">
        <f ca="true">+IF(OFFSET('Sanitation Data'!$D$31,0,10*ROW('Sanitation Data'!D20))="","",OFFSET('Sanitation Data'!$D$31,0,10*ROW('Sanitation Data'!D20)))</f>
        <v/>
      </c>
      <c r="CO26" s="280" t="str">
        <f ca="true">+IF(OFFSET('Sanitation Data'!$D$32,0,10*ROW('Sanitation Data'!D20))="","",OFFSET('Sanitation Data'!$D$32,0,10*ROW('Sanitation Data'!D20)))</f>
        <v/>
      </c>
      <c r="CP26" s="280" t="str">
        <f ca="true">+IF(OFFSET('Sanitation Data'!$E$28,0,10*ROW('Sanitation Data'!E20))="","",OFFSET('Sanitation Data'!$E$28,0,10*ROW('Sanitation Data'!E20)))</f>
        <v/>
      </c>
      <c r="CQ26" s="280" t="str">
        <f ca="true">+IF(OFFSET('Sanitation Data'!$E$29,0,10*ROW('Sanitation Data'!E20))="","",OFFSET('Sanitation Data'!$E$29,0,10*ROW('Sanitation Data'!E20)))</f>
        <v/>
      </c>
      <c r="CR26" s="280" t="str">
        <f ca="true">+IF(OFFSET('Sanitation Data'!$E$30,0,10*ROW('Sanitation Data'!E20))="","",OFFSET('Sanitation Data'!$E$30,0,10*ROW('Sanitation Data'!E20)))</f>
        <v/>
      </c>
      <c r="CS26" s="280" t="str">
        <f ca="true">+IF(OFFSET('Sanitation Data'!$E$31,0,10*ROW('Sanitation Data'!E20))="","",OFFSET('Sanitation Data'!$E$31,0,10*ROW('Sanitation Data'!E20)))</f>
        <v/>
      </c>
      <c r="CT26" s="280" t="str">
        <f ca="true">+IF(OFFSET('Sanitation Data'!$E$32,0,10*ROW('Sanitation Data'!E20))="","",OFFSET('Sanitation Data'!$E$32,0,10*ROW('Sanitation Data'!E20)))</f>
        <v/>
      </c>
      <c r="CU26" s="280" t="str">
        <f ca="true">+IF(OFFSET('Sanitation Data'!$F$28,0,10*ROW('Sanitation Data'!F20))="","",OFFSET('Sanitation Data'!$F$28,0,10*ROW('Sanitation Data'!F20)))</f>
        <v/>
      </c>
      <c r="CV26" s="280" t="str">
        <f ca="true">+IF(OFFSET('Sanitation Data'!$F$29,0,10*ROW('Sanitation Data'!F20))="","",OFFSET('Sanitation Data'!$F$29,0,10*ROW('Sanitation Data'!F20)))</f>
        <v/>
      </c>
      <c r="CW26" s="280" t="str">
        <f ca="true">+IF(OFFSET('Sanitation Data'!$F$30,0,10*ROW('Sanitation Data'!F20))="","",OFFSET('Sanitation Data'!$F$30,0,10*ROW('Sanitation Data'!F20)))</f>
        <v/>
      </c>
      <c r="CX26" s="280" t="str">
        <f ca="true">+IF(OFFSET('Sanitation Data'!$F$31,0,10*ROW('Sanitation Data'!F20))="","",OFFSET('Sanitation Data'!$F$31,0,10*ROW('Sanitation Data'!F20)))</f>
        <v/>
      </c>
      <c r="CY26" s="280" t="str">
        <f ca="true">+IF(OFFSET('Sanitation Data'!$F$32,0,10*ROW('Sanitation Data'!F20))="","",OFFSET('Sanitation Data'!$F$32,0,10*ROW('Sanitation Data'!F20)))</f>
        <v/>
      </c>
      <c r="CZ26" s="280" t="str">
        <f ca="true">+IF(OFFSET('Sanitation Data'!$G$28,0,10*ROW('Sanitation Data'!G20))="","",OFFSET('Sanitation Data'!$G$28,0,10*ROW('Sanitation Data'!G20)))</f>
        <v/>
      </c>
      <c r="DA26" s="280" t="str">
        <f ca="true">+IF(OFFSET('Sanitation Data'!$G$29,0,10*ROW('Sanitation Data'!G20))="","",OFFSET('Sanitation Data'!$G$29,0,10*ROW('Sanitation Data'!G20)))</f>
        <v/>
      </c>
      <c r="DB26" s="280" t="str">
        <f ca="true">+IF(OFFSET('Sanitation Data'!$G$30,0,10*ROW('Sanitation Data'!G20))="","",OFFSET('Sanitation Data'!$G$30,0,10*ROW('Sanitation Data'!G20)))</f>
        <v/>
      </c>
      <c r="DC26" s="280" t="str">
        <f ca="true">+IF(OFFSET('Sanitation Data'!$G$31,0,10*ROW('Sanitation Data'!G20))="","",OFFSET('Sanitation Data'!$G$31,0,10*ROW('Sanitation Data'!G20)))</f>
        <v/>
      </c>
      <c r="DD26" s="280" t="str">
        <f ca="true">+IF(OFFSET('Sanitation Data'!$G$32,0,10*ROW('Sanitation Data'!G20))="","",OFFSET('Sanitation Data'!$G$32,0,10*ROW('Sanitation Data'!G20)))</f>
        <v/>
      </c>
      <c r="DE26" s="280" t="str">
        <f ca="true">+IF(OFFSET('Sanitation Data'!$H$28,0,10*ROW('Sanitation Data'!H20))="","",OFFSET('Sanitation Data'!$H$28,0,10*ROW('Sanitation Data'!H20)))</f>
        <v/>
      </c>
      <c r="DF26" s="280" t="str">
        <f ca="true">+IF(OFFSET('Sanitation Data'!$H$29,0,10*ROW('Sanitation Data'!H20))="","",OFFSET('Sanitation Data'!$H$29,0,10*ROW('Sanitation Data'!H20)))</f>
        <v/>
      </c>
      <c r="DG26" s="280" t="str">
        <f ca="true">+IF(OFFSET('Sanitation Data'!$H$30,0,10*ROW('Sanitation Data'!H20))="","",OFFSET('Sanitation Data'!$H$30,0,10*ROW('Sanitation Data'!H20)))</f>
        <v/>
      </c>
      <c r="DH26" s="280" t="str">
        <f ca="true">+IF(OFFSET('Sanitation Data'!$H$31,0,10*ROW('Sanitation Data'!H20))="","",OFFSET('Sanitation Data'!$H$31,0,10*ROW('Sanitation Data'!H20)))</f>
        <v/>
      </c>
      <c r="DI26" s="280" t="str">
        <f ca="true">+IF(OFFSET('Sanitation Data'!$H$32,0,10*ROW('Sanitation Data'!H20))="","",OFFSET('Sanitation Data'!$H$32,0,10*ROW('Sanitation Data'!H20)))</f>
        <v/>
      </c>
      <c r="DJ26" s="280" t="str">
        <f ca="true">+IF(OFFSET('Sanitation Data'!$I$28,0,10*ROW('Sanitation Data'!I20))="","",OFFSET('Sanitation Data'!$I$28,0,10*ROW('Sanitation Data'!I20)))</f>
        <v/>
      </c>
      <c r="DK26" s="280" t="str">
        <f ca="true">+IF(OFFSET('Sanitation Data'!$I$29,0,10*ROW('Sanitation Data'!I20))="","",OFFSET('Sanitation Data'!$I$29,0,10*ROW('Sanitation Data'!I20)))</f>
        <v/>
      </c>
      <c r="DL26" s="280" t="str">
        <f ca="true">+IF(OFFSET('Sanitation Data'!$I$30,0,10*ROW('Sanitation Data'!I20))="","",OFFSET('Sanitation Data'!$I$30,0,10*ROW('Sanitation Data'!I20)))</f>
        <v/>
      </c>
      <c r="DM26" s="280" t="str">
        <f ca="true">+IF(OFFSET('Sanitation Data'!$I$31,0,10*ROW('Sanitation Data'!I20))="","",OFFSET('Sanitation Data'!$I$31,0,10*ROW('Sanitation Data'!I20)))</f>
        <v/>
      </c>
      <c r="DN26" s="280" t="str">
        <f ca="true">+IF(OFFSET('Sanitation Data'!$I$32,0,10*ROW('Sanitation Data'!I20))="","",OFFSET('Sanitation Data'!$I$32,0,10*ROW('Sanitation Data'!I20)))</f>
        <v/>
      </c>
      <c r="DO26" s="280" t="str">
        <f ca="true">+IF(OFFSET('Hygiene Data'!$D$11,0,10*ROW('Hygiene Data'!D20))="","",OFFSET('Hygiene Data'!$D$11,0,10*ROW('Hygiene Data'!D20)))</f>
        <v/>
      </c>
      <c r="DP26" s="280" t="str">
        <f ca="true">+IF(OFFSET('Hygiene Data'!$D$12,0,10*ROW('Hygiene Data'!D20))="","",OFFSET('Hygiene Data'!$D$12,0,10*ROW('Hygiene Data'!D20)))</f>
        <v/>
      </c>
      <c r="DQ26" s="280" t="str">
        <f ca="true">+IF(OFFSET('Hygiene Data'!$D$13,0,10*ROW('Hygiene Data'!D20))="","",OFFSET('Hygiene Data'!$D$13,0,10*ROW('Hygiene Data'!D20)))</f>
        <v/>
      </c>
      <c r="DR26" s="280" t="str">
        <f ca="true">+IF(OFFSET('Hygiene Data'!$E$11,0,10*ROW('Hygiene Data'!E20))="","",OFFSET('Hygiene Data'!$E$11,0,10*ROW('Hygiene Data'!E20)))</f>
        <v/>
      </c>
      <c r="DS26" s="280" t="str">
        <f ca="true">+IF(OFFSET('Hygiene Data'!$E$12,0,10*ROW('Hygiene Data'!E20))="","",OFFSET('Hygiene Data'!$E$12,0,10*ROW('Hygiene Data'!E20)))</f>
        <v/>
      </c>
      <c r="DT26" s="280" t="str">
        <f ca="true">+IF(OFFSET('Hygiene Data'!$E$13,0,10*ROW('Hygiene Data'!E20))="","",OFFSET('Hygiene Data'!$E$13,0,10*ROW('Hygiene Data'!E20)))</f>
        <v/>
      </c>
      <c r="DU26" s="280" t="str">
        <f ca="true">+IF(OFFSET('Hygiene Data'!$F$11,0,10*ROW('Hygiene Data'!F20))="","",OFFSET('Hygiene Data'!$F$11,0,10*ROW('Hygiene Data'!F20)))</f>
        <v/>
      </c>
      <c r="DV26" s="280" t="str">
        <f ca="true">+IF(OFFSET('Hygiene Data'!$F$12,0,10*ROW('Hygiene Data'!F20))="","",OFFSET('Hygiene Data'!$F$12,0,10*ROW('Hygiene Data'!F20)))</f>
        <v/>
      </c>
      <c r="DW26" s="280" t="str">
        <f ca="true">+IF(OFFSET('Hygiene Data'!$F$13,0,10*ROW('Hygiene Data'!F20))="","",OFFSET('Hygiene Data'!$F$13,0,10*ROW('Hygiene Data'!F20)))</f>
        <v/>
      </c>
      <c r="DX26" s="280" t="str">
        <f ca="true">+IF(OFFSET('Hygiene Data'!$G$11,0,10*ROW('Hygiene Data'!G20))="","",OFFSET('Hygiene Data'!$G$11,0,10*ROW('Hygiene Data'!G20)))</f>
        <v/>
      </c>
      <c r="DY26" s="280" t="str">
        <f ca="true">+IF(OFFSET('Hygiene Data'!$G$12,0,10*ROW('Hygiene Data'!G20))="","",OFFSET('Hygiene Data'!$G$12,0,10*ROW('Hygiene Data'!G20)))</f>
        <v/>
      </c>
      <c r="DZ26" s="280" t="str">
        <f ca="true">+IF(OFFSET('Hygiene Data'!$G$13,0,10*ROW('Hygiene Data'!G20))="","",OFFSET('Hygiene Data'!$G$13,0,10*ROW('Hygiene Data'!G20)))</f>
        <v/>
      </c>
      <c r="EA26" s="280" t="str">
        <f ca="true">+IF(OFFSET('Hygiene Data'!$H$11,0,10*ROW('Hygiene Data'!H20))="","",OFFSET('Hygiene Data'!$H$11,0,10*ROW('Hygiene Data'!H20)))</f>
        <v/>
      </c>
      <c r="EB26" s="280" t="str">
        <f ca="true">+IF(OFFSET('Hygiene Data'!$H$12,0,10*ROW('Hygiene Data'!H20))="","",OFFSET('Hygiene Data'!$H$12,0,10*ROW('Hygiene Data'!H20)))</f>
        <v/>
      </c>
      <c r="EC26" s="280" t="str">
        <f ca="true">+IF(OFFSET('Hygiene Data'!$H$13,0,10*ROW('Hygiene Data'!H20))="","",OFFSET('Hygiene Data'!$H$13,0,10*ROW('Hygiene Data'!H20)))</f>
        <v/>
      </c>
      <c r="ED26" s="280" t="str">
        <f ca="true">+IF(OFFSET('Hygiene Data'!$I$11,0,10*ROW('Hygiene Data'!I20))="","",OFFSET('Hygiene Data'!$I$11,0,10*ROW('Hygiene Data'!I20)))</f>
        <v/>
      </c>
      <c r="EE26" s="280" t="str">
        <f ca="true">+IF(OFFSET('Hygiene Data'!$I$12,0,10*ROW('Hygiene Data'!I20))="","",OFFSET('Hygiene Data'!$I$12,0,10*ROW('Hygiene Data'!I20)))</f>
        <v/>
      </c>
      <c r="EF26" s="280" t="str">
        <f ca="true">+IF(OFFSET('Hygiene Data'!$I$13,0,10*ROW('Hygiene Data'!I20))="","",OFFSET('Hygiene Data'!$I$13,0,10*ROW('Hygiene Data'!I20)))</f>
        <v/>
      </c>
    </row>
    <row xmlns:x14ac="http://schemas.microsoft.com/office/spreadsheetml/2009/9/ac" r="27" x14ac:dyDescent="0.2">
      <c r="A27" s="38" t="str">
        <f ca="true">+IF(OFFSET('Water Data'!$B$2,0,10*ROW('Water Data'!E21))="","",OFFSET('Water Data'!$B$2,0,10*ROW('Water Data'!E21)))</f>
        <v/>
      </c>
      <c r="B27" s="38" t="str">
        <f ca="true">+IF(OFFSET('Water Data'!$C$2,0,10*ROW('Water Data'!F21))="","",OFFSET('Water Data'!$C$2,0,10*ROW('Water Data'!F21)))</f>
        <v/>
      </c>
      <c r="C27" s="336" t="str">
        <f t="shared" ca="true" si="0"/>
        <v/>
      </c>
      <c r="D27" s="97"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7"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7"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7"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7"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7"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7"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7"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7"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7"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7"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7"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7"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7"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7"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7"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7"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7"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8"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8"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8"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8"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8"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8"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8"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8"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8"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8"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8"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8"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8"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8"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8"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8"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8"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8"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8"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8"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8"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8"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8"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8"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8"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8"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8"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8"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8"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8"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9"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9"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9"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9"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9"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9"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9"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9"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9"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9"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9"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9"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9"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9"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9"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9"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9"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9"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80"/>
      <c r="BS27" s="280" t="str">
        <f ca="true">+IF(OFFSET('Water Data'!$D$27,0,10*ROW('Water Data'!D21))="","",OFFSET('Water Data'!$D$27,0,10*ROW('Water Data'!D21)))</f>
        <v/>
      </c>
      <c r="BT27" s="280" t="str">
        <f ca="true">+IF(OFFSET('Water Data'!$D$28,0,10*ROW('Water Data'!D21))="","",OFFSET('Water Data'!$D$28,0,10*ROW('Water Data'!D21)))</f>
        <v/>
      </c>
      <c r="BU27" s="280" t="str">
        <f ca="true">+IF(OFFSET('Water Data'!$D$29,0,10*ROW('Water Data'!D21))="","",OFFSET('Water Data'!$D$29,0,10*ROW('Water Data'!D21)))</f>
        <v/>
      </c>
      <c r="BV27" s="280" t="str">
        <f ca="true">+IF(OFFSET('Water Data'!$E$27,0,10*ROW('Water Data'!E21))="","",OFFSET('Water Data'!$E$27,0,10*ROW('Water Data'!E21)))</f>
        <v/>
      </c>
      <c r="BW27" s="280" t="str">
        <f ca="true">+IF(OFFSET('Water Data'!$E$28,0,10*ROW('Water Data'!E21))="","",OFFSET('Water Data'!$E$28,0,10*ROW('Water Data'!E21)))</f>
        <v/>
      </c>
      <c r="BX27" s="280" t="str">
        <f ca="true">+IF(OFFSET('Water Data'!$E$29,0,10*ROW('Water Data'!E21))="","",OFFSET('Water Data'!$E$29,0,10*ROW('Water Data'!E21)))</f>
        <v/>
      </c>
      <c r="BY27" s="280" t="str">
        <f ca="true">+IF(OFFSET('Water Data'!$F$27,0,10*ROW('Water Data'!F21))="","",OFFSET('Water Data'!$F$27,0,10*ROW('Water Data'!F21)))</f>
        <v/>
      </c>
      <c r="BZ27" s="280" t="str">
        <f ca="true">+IF(OFFSET('Water Data'!$F$28,0,10*ROW('Water Data'!F21))="","",OFFSET('Water Data'!$F$28,0,10*ROW('Water Data'!F21)))</f>
        <v/>
      </c>
      <c r="CA27" s="280" t="str">
        <f ca="true">+IF(OFFSET('Water Data'!$F$29,0,10*ROW('Water Data'!F21))="","",OFFSET('Water Data'!$F$29,0,10*ROW('Water Data'!F21)))</f>
        <v/>
      </c>
      <c r="CB27" s="280" t="str">
        <f ca="true">+IF(OFFSET('Water Data'!$G$27,0,10*ROW('Water Data'!G21))="","",OFFSET('Water Data'!$G$27,0,10*ROW('Water Data'!G21)))</f>
        <v/>
      </c>
      <c r="CC27" s="280" t="str">
        <f ca="true">+IF(OFFSET('Water Data'!$G$28,0,10*ROW('Water Data'!G21))="","",OFFSET('Water Data'!$G$28,0,10*ROW('Water Data'!G21)))</f>
        <v/>
      </c>
      <c r="CD27" s="280" t="str">
        <f ca="true">+IF(OFFSET('Water Data'!$G$29,0,10*ROW('Water Data'!G21))="","",OFFSET('Water Data'!$G$29,0,10*ROW('Water Data'!G21)))</f>
        <v/>
      </c>
      <c r="CE27" s="280" t="str">
        <f ca="true">+IF(OFFSET('Water Data'!$H$27,0,10*ROW('Water Data'!H21))="","",OFFSET('Water Data'!$H$27,0,10*ROW('Water Data'!H21)))</f>
        <v/>
      </c>
      <c r="CF27" s="280" t="str">
        <f ca="true">+IF(OFFSET('Water Data'!$H$28,0,10*ROW('Water Data'!H21))="","",OFFSET('Water Data'!$H$28,0,10*ROW('Water Data'!H21)))</f>
        <v/>
      </c>
      <c r="CG27" s="280" t="str">
        <f ca="true">+IF(OFFSET('Water Data'!$H$29,0,10*ROW('Water Data'!H21))="","",OFFSET('Water Data'!$H$29,0,10*ROW('Water Data'!H21)))</f>
        <v/>
      </c>
      <c r="CH27" s="280" t="str">
        <f ca="true">+IF(OFFSET('Water Data'!$I$27,0,10*ROW('Water Data'!I21))="","",OFFSET('Water Data'!$I$27,0,10*ROW('Water Data'!I21)))</f>
        <v/>
      </c>
      <c r="CI27" s="280" t="str">
        <f ca="true">+IF(OFFSET('Water Data'!$I$28,0,10*ROW('Water Data'!I21))="","",OFFSET('Water Data'!$I$28,0,10*ROW('Water Data'!I21)))</f>
        <v/>
      </c>
      <c r="CJ27" s="280" t="str">
        <f ca="true">+IF(OFFSET('Water Data'!$I$29,0,10*ROW('Water Data'!I21))="","",OFFSET('Water Data'!$I$29,0,10*ROW('Water Data'!I21)))</f>
        <v/>
      </c>
      <c r="CK27" s="280" t="str">
        <f ca="true">+IF(OFFSET('Sanitation Data'!$D$28,0,10*ROW('Sanitation Data'!D21))="","",OFFSET('Sanitation Data'!$D$28,0,10*ROW('Sanitation Data'!D21)))</f>
        <v/>
      </c>
      <c r="CL27" s="280" t="str">
        <f ca="true">+IF(OFFSET('Sanitation Data'!$D$29,0,10*ROW('Sanitation Data'!D21))="","",OFFSET('Sanitation Data'!$D$29,0,10*ROW('Sanitation Data'!D21)))</f>
        <v/>
      </c>
      <c r="CM27" s="280" t="str">
        <f ca="true">+IF(OFFSET('Sanitation Data'!$D$30,0,10*ROW('Sanitation Data'!D21))="","",OFFSET('Sanitation Data'!$D$30,0,10*ROW('Sanitation Data'!D21)))</f>
        <v/>
      </c>
      <c r="CN27" s="280" t="str">
        <f ca="true">+IF(OFFSET('Sanitation Data'!$D$31,0,10*ROW('Sanitation Data'!D21))="","",OFFSET('Sanitation Data'!$D$31,0,10*ROW('Sanitation Data'!D21)))</f>
        <v/>
      </c>
      <c r="CO27" s="280" t="str">
        <f ca="true">+IF(OFFSET('Sanitation Data'!$D$32,0,10*ROW('Sanitation Data'!D21))="","",OFFSET('Sanitation Data'!$D$32,0,10*ROW('Sanitation Data'!D21)))</f>
        <v/>
      </c>
      <c r="CP27" s="280" t="str">
        <f ca="true">+IF(OFFSET('Sanitation Data'!$E$28,0,10*ROW('Sanitation Data'!E21))="","",OFFSET('Sanitation Data'!$E$28,0,10*ROW('Sanitation Data'!E21)))</f>
        <v/>
      </c>
      <c r="CQ27" s="280" t="str">
        <f ca="true">+IF(OFFSET('Sanitation Data'!$E$29,0,10*ROW('Sanitation Data'!E21))="","",OFFSET('Sanitation Data'!$E$29,0,10*ROW('Sanitation Data'!E21)))</f>
        <v/>
      </c>
      <c r="CR27" s="280" t="str">
        <f ca="true">+IF(OFFSET('Sanitation Data'!$E$30,0,10*ROW('Sanitation Data'!E21))="","",OFFSET('Sanitation Data'!$E$30,0,10*ROW('Sanitation Data'!E21)))</f>
        <v/>
      </c>
      <c r="CS27" s="280" t="str">
        <f ca="true">+IF(OFFSET('Sanitation Data'!$E$31,0,10*ROW('Sanitation Data'!E21))="","",OFFSET('Sanitation Data'!$E$31,0,10*ROW('Sanitation Data'!E21)))</f>
        <v/>
      </c>
      <c r="CT27" s="280" t="str">
        <f ca="true">+IF(OFFSET('Sanitation Data'!$E$32,0,10*ROW('Sanitation Data'!E21))="","",OFFSET('Sanitation Data'!$E$32,0,10*ROW('Sanitation Data'!E21)))</f>
        <v/>
      </c>
      <c r="CU27" s="280" t="str">
        <f ca="true">+IF(OFFSET('Sanitation Data'!$F$28,0,10*ROW('Sanitation Data'!F21))="","",OFFSET('Sanitation Data'!$F$28,0,10*ROW('Sanitation Data'!F21)))</f>
        <v/>
      </c>
      <c r="CV27" s="280" t="str">
        <f ca="true">+IF(OFFSET('Sanitation Data'!$F$29,0,10*ROW('Sanitation Data'!F21))="","",OFFSET('Sanitation Data'!$F$29,0,10*ROW('Sanitation Data'!F21)))</f>
        <v/>
      </c>
      <c r="CW27" s="280" t="str">
        <f ca="true">+IF(OFFSET('Sanitation Data'!$F$30,0,10*ROW('Sanitation Data'!F21))="","",OFFSET('Sanitation Data'!$F$30,0,10*ROW('Sanitation Data'!F21)))</f>
        <v/>
      </c>
      <c r="CX27" s="280" t="str">
        <f ca="true">+IF(OFFSET('Sanitation Data'!$F$31,0,10*ROW('Sanitation Data'!F21))="","",OFFSET('Sanitation Data'!$F$31,0,10*ROW('Sanitation Data'!F21)))</f>
        <v/>
      </c>
      <c r="CY27" s="280" t="str">
        <f ca="true">+IF(OFFSET('Sanitation Data'!$F$32,0,10*ROW('Sanitation Data'!F21))="","",OFFSET('Sanitation Data'!$F$32,0,10*ROW('Sanitation Data'!F21)))</f>
        <v/>
      </c>
      <c r="CZ27" s="280" t="str">
        <f ca="true">+IF(OFFSET('Sanitation Data'!$G$28,0,10*ROW('Sanitation Data'!G21))="","",OFFSET('Sanitation Data'!$G$28,0,10*ROW('Sanitation Data'!G21)))</f>
        <v/>
      </c>
      <c r="DA27" s="280" t="str">
        <f ca="true">+IF(OFFSET('Sanitation Data'!$G$29,0,10*ROW('Sanitation Data'!G21))="","",OFFSET('Sanitation Data'!$G$29,0,10*ROW('Sanitation Data'!G21)))</f>
        <v/>
      </c>
      <c r="DB27" s="280" t="str">
        <f ca="true">+IF(OFFSET('Sanitation Data'!$G$30,0,10*ROW('Sanitation Data'!G21))="","",OFFSET('Sanitation Data'!$G$30,0,10*ROW('Sanitation Data'!G21)))</f>
        <v/>
      </c>
      <c r="DC27" s="280" t="str">
        <f ca="true">+IF(OFFSET('Sanitation Data'!$G$31,0,10*ROW('Sanitation Data'!G21))="","",OFFSET('Sanitation Data'!$G$31,0,10*ROW('Sanitation Data'!G21)))</f>
        <v/>
      </c>
      <c r="DD27" s="280" t="str">
        <f ca="true">+IF(OFFSET('Sanitation Data'!$G$32,0,10*ROW('Sanitation Data'!G21))="","",OFFSET('Sanitation Data'!$G$32,0,10*ROW('Sanitation Data'!G21)))</f>
        <v/>
      </c>
      <c r="DE27" s="280" t="str">
        <f ca="true">+IF(OFFSET('Sanitation Data'!$H$28,0,10*ROW('Sanitation Data'!H21))="","",OFFSET('Sanitation Data'!$H$28,0,10*ROW('Sanitation Data'!H21)))</f>
        <v/>
      </c>
      <c r="DF27" s="280" t="str">
        <f ca="true">+IF(OFFSET('Sanitation Data'!$H$29,0,10*ROW('Sanitation Data'!H21))="","",OFFSET('Sanitation Data'!$H$29,0,10*ROW('Sanitation Data'!H21)))</f>
        <v/>
      </c>
      <c r="DG27" s="280" t="str">
        <f ca="true">+IF(OFFSET('Sanitation Data'!$H$30,0,10*ROW('Sanitation Data'!H21))="","",OFFSET('Sanitation Data'!$H$30,0,10*ROW('Sanitation Data'!H21)))</f>
        <v/>
      </c>
      <c r="DH27" s="280" t="str">
        <f ca="true">+IF(OFFSET('Sanitation Data'!$H$31,0,10*ROW('Sanitation Data'!H21))="","",OFFSET('Sanitation Data'!$H$31,0,10*ROW('Sanitation Data'!H21)))</f>
        <v/>
      </c>
      <c r="DI27" s="280" t="str">
        <f ca="true">+IF(OFFSET('Sanitation Data'!$H$32,0,10*ROW('Sanitation Data'!H21))="","",OFFSET('Sanitation Data'!$H$32,0,10*ROW('Sanitation Data'!H21)))</f>
        <v/>
      </c>
      <c r="DJ27" s="280" t="str">
        <f ca="true">+IF(OFFSET('Sanitation Data'!$I$28,0,10*ROW('Sanitation Data'!I21))="","",OFFSET('Sanitation Data'!$I$28,0,10*ROW('Sanitation Data'!I21)))</f>
        <v/>
      </c>
      <c r="DK27" s="280" t="str">
        <f ca="true">+IF(OFFSET('Sanitation Data'!$I$29,0,10*ROW('Sanitation Data'!I21))="","",OFFSET('Sanitation Data'!$I$29,0,10*ROW('Sanitation Data'!I21)))</f>
        <v/>
      </c>
      <c r="DL27" s="280" t="str">
        <f ca="true">+IF(OFFSET('Sanitation Data'!$I$30,0,10*ROW('Sanitation Data'!I21))="","",OFFSET('Sanitation Data'!$I$30,0,10*ROW('Sanitation Data'!I21)))</f>
        <v/>
      </c>
      <c r="DM27" s="280" t="str">
        <f ca="true">+IF(OFFSET('Sanitation Data'!$I$31,0,10*ROW('Sanitation Data'!I21))="","",OFFSET('Sanitation Data'!$I$31,0,10*ROW('Sanitation Data'!I21)))</f>
        <v/>
      </c>
      <c r="DN27" s="280" t="str">
        <f ca="true">+IF(OFFSET('Sanitation Data'!$I$32,0,10*ROW('Sanitation Data'!I21))="","",OFFSET('Sanitation Data'!$I$32,0,10*ROW('Sanitation Data'!I21)))</f>
        <v/>
      </c>
      <c r="DO27" s="280" t="str">
        <f ca="true">+IF(OFFSET('Hygiene Data'!$D$11,0,10*ROW('Hygiene Data'!D21))="","",OFFSET('Hygiene Data'!$D$11,0,10*ROW('Hygiene Data'!D21)))</f>
        <v/>
      </c>
      <c r="DP27" s="280" t="str">
        <f ca="true">+IF(OFFSET('Hygiene Data'!$D$12,0,10*ROW('Hygiene Data'!D21))="","",OFFSET('Hygiene Data'!$D$12,0,10*ROW('Hygiene Data'!D21)))</f>
        <v/>
      </c>
      <c r="DQ27" s="280" t="str">
        <f ca="true">+IF(OFFSET('Hygiene Data'!$D$13,0,10*ROW('Hygiene Data'!D21))="","",OFFSET('Hygiene Data'!$D$13,0,10*ROW('Hygiene Data'!D21)))</f>
        <v/>
      </c>
      <c r="DR27" s="280" t="str">
        <f ca="true">+IF(OFFSET('Hygiene Data'!$E$11,0,10*ROW('Hygiene Data'!E21))="","",OFFSET('Hygiene Data'!$E$11,0,10*ROW('Hygiene Data'!E21)))</f>
        <v/>
      </c>
      <c r="DS27" s="280" t="str">
        <f ca="true">+IF(OFFSET('Hygiene Data'!$E$12,0,10*ROW('Hygiene Data'!E21))="","",OFFSET('Hygiene Data'!$E$12,0,10*ROW('Hygiene Data'!E21)))</f>
        <v/>
      </c>
      <c r="DT27" s="280" t="str">
        <f ca="true">+IF(OFFSET('Hygiene Data'!$E$13,0,10*ROW('Hygiene Data'!E21))="","",OFFSET('Hygiene Data'!$E$13,0,10*ROW('Hygiene Data'!E21)))</f>
        <v/>
      </c>
      <c r="DU27" s="280" t="str">
        <f ca="true">+IF(OFFSET('Hygiene Data'!$F$11,0,10*ROW('Hygiene Data'!F21))="","",OFFSET('Hygiene Data'!$F$11,0,10*ROW('Hygiene Data'!F21)))</f>
        <v/>
      </c>
      <c r="DV27" s="280" t="str">
        <f ca="true">+IF(OFFSET('Hygiene Data'!$F$12,0,10*ROW('Hygiene Data'!F21))="","",OFFSET('Hygiene Data'!$F$12,0,10*ROW('Hygiene Data'!F21)))</f>
        <v/>
      </c>
      <c r="DW27" s="280" t="str">
        <f ca="true">+IF(OFFSET('Hygiene Data'!$F$13,0,10*ROW('Hygiene Data'!F21))="","",OFFSET('Hygiene Data'!$F$13,0,10*ROW('Hygiene Data'!F21)))</f>
        <v/>
      </c>
      <c r="DX27" s="280" t="str">
        <f ca="true">+IF(OFFSET('Hygiene Data'!$G$11,0,10*ROW('Hygiene Data'!G21))="","",OFFSET('Hygiene Data'!$G$11,0,10*ROW('Hygiene Data'!G21)))</f>
        <v/>
      </c>
      <c r="DY27" s="280" t="str">
        <f ca="true">+IF(OFFSET('Hygiene Data'!$G$12,0,10*ROW('Hygiene Data'!G21))="","",OFFSET('Hygiene Data'!$G$12,0,10*ROW('Hygiene Data'!G21)))</f>
        <v/>
      </c>
      <c r="DZ27" s="280" t="str">
        <f ca="true">+IF(OFFSET('Hygiene Data'!$G$13,0,10*ROW('Hygiene Data'!G21))="","",OFFSET('Hygiene Data'!$G$13,0,10*ROW('Hygiene Data'!G21)))</f>
        <v/>
      </c>
      <c r="EA27" s="280" t="str">
        <f ca="true">+IF(OFFSET('Hygiene Data'!$H$11,0,10*ROW('Hygiene Data'!H21))="","",OFFSET('Hygiene Data'!$H$11,0,10*ROW('Hygiene Data'!H21)))</f>
        <v/>
      </c>
      <c r="EB27" s="280" t="str">
        <f ca="true">+IF(OFFSET('Hygiene Data'!$H$12,0,10*ROW('Hygiene Data'!H21))="","",OFFSET('Hygiene Data'!$H$12,0,10*ROW('Hygiene Data'!H21)))</f>
        <v/>
      </c>
      <c r="EC27" s="280" t="str">
        <f ca="true">+IF(OFFSET('Hygiene Data'!$H$13,0,10*ROW('Hygiene Data'!H21))="","",OFFSET('Hygiene Data'!$H$13,0,10*ROW('Hygiene Data'!H21)))</f>
        <v/>
      </c>
      <c r="ED27" s="280" t="str">
        <f ca="true">+IF(OFFSET('Hygiene Data'!$I$11,0,10*ROW('Hygiene Data'!I21))="","",OFFSET('Hygiene Data'!$I$11,0,10*ROW('Hygiene Data'!I21)))</f>
        <v/>
      </c>
      <c r="EE27" s="280" t="str">
        <f ca="true">+IF(OFFSET('Hygiene Data'!$I$12,0,10*ROW('Hygiene Data'!I21))="","",OFFSET('Hygiene Data'!$I$12,0,10*ROW('Hygiene Data'!I21)))</f>
        <v/>
      </c>
      <c r="EF27" s="280" t="str">
        <f ca="true">+IF(OFFSET('Hygiene Data'!$I$13,0,10*ROW('Hygiene Data'!I21))="","",OFFSET('Hygiene Data'!$I$13,0,10*ROW('Hygiene Data'!I21)))</f>
        <v/>
      </c>
    </row>
    <row xmlns:x14ac="http://schemas.microsoft.com/office/spreadsheetml/2009/9/ac" r="28" x14ac:dyDescent="0.2">
      <c r="A28" s="38" t="str">
        <f ca="true">+IF(OFFSET('Water Data'!$B$2,0,10*ROW('Water Data'!E22))="","",OFFSET('Water Data'!$B$2,0,10*ROW('Water Data'!E22)))</f>
        <v/>
      </c>
      <c r="B28" s="38" t="str">
        <f ca="true">+IF(OFFSET('Water Data'!$C$2,0,10*ROW('Water Data'!F22))="","",OFFSET('Water Data'!$C$2,0,10*ROW('Water Data'!F22)))</f>
        <v/>
      </c>
      <c r="C28" s="336" t="str">
        <f t="shared" ca="true" si="0"/>
        <v/>
      </c>
      <c r="D28" s="97"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7"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7"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7"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7"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7"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7"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7"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7"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7"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7"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7"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7"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7"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7"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7"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7"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7"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8"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8"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8"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8"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8"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8"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8"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8"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8"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8"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8"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8"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8"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8"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8"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8"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8"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8"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8"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8"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8"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8"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8"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8"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8"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8"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8"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8"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8"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8"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9"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9"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9"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9"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9"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9"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9"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9"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9"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9"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9"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9"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9"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9"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9"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9"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9"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9"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80"/>
      <c r="BS28" s="280" t="str">
        <f ca="true">+IF(OFFSET('Water Data'!$D$27,0,10*ROW('Water Data'!D22))="","",OFFSET('Water Data'!$D$27,0,10*ROW('Water Data'!D22)))</f>
        <v/>
      </c>
      <c r="BT28" s="280" t="str">
        <f ca="true">+IF(OFFSET('Water Data'!$D$28,0,10*ROW('Water Data'!D22))="","",OFFSET('Water Data'!$D$28,0,10*ROW('Water Data'!D22)))</f>
        <v/>
      </c>
      <c r="BU28" s="280" t="str">
        <f ca="true">+IF(OFFSET('Water Data'!$D$29,0,10*ROW('Water Data'!D22))="","",OFFSET('Water Data'!$D$29,0,10*ROW('Water Data'!D22)))</f>
        <v/>
      </c>
      <c r="BV28" s="280" t="str">
        <f ca="true">+IF(OFFSET('Water Data'!$E$27,0,10*ROW('Water Data'!E22))="","",OFFSET('Water Data'!$E$27,0,10*ROW('Water Data'!E22)))</f>
        <v/>
      </c>
      <c r="BW28" s="280" t="str">
        <f ca="true">+IF(OFFSET('Water Data'!$E$28,0,10*ROW('Water Data'!E22))="","",OFFSET('Water Data'!$E$28,0,10*ROW('Water Data'!E22)))</f>
        <v/>
      </c>
      <c r="BX28" s="280" t="str">
        <f ca="true">+IF(OFFSET('Water Data'!$E$29,0,10*ROW('Water Data'!E22))="","",OFFSET('Water Data'!$E$29,0,10*ROW('Water Data'!E22)))</f>
        <v/>
      </c>
      <c r="BY28" s="280" t="str">
        <f ca="true">+IF(OFFSET('Water Data'!$F$27,0,10*ROW('Water Data'!F22))="","",OFFSET('Water Data'!$F$27,0,10*ROW('Water Data'!F22)))</f>
        <v/>
      </c>
      <c r="BZ28" s="280" t="str">
        <f ca="true">+IF(OFFSET('Water Data'!$F$28,0,10*ROW('Water Data'!F22))="","",OFFSET('Water Data'!$F$28,0,10*ROW('Water Data'!F22)))</f>
        <v/>
      </c>
      <c r="CA28" s="280" t="str">
        <f ca="true">+IF(OFFSET('Water Data'!$F$29,0,10*ROW('Water Data'!F22))="","",OFFSET('Water Data'!$F$29,0,10*ROW('Water Data'!F22)))</f>
        <v/>
      </c>
      <c r="CB28" s="280" t="str">
        <f ca="true">+IF(OFFSET('Water Data'!$G$27,0,10*ROW('Water Data'!G22))="","",OFFSET('Water Data'!$G$27,0,10*ROW('Water Data'!G22)))</f>
        <v/>
      </c>
      <c r="CC28" s="280" t="str">
        <f ca="true">+IF(OFFSET('Water Data'!$G$28,0,10*ROW('Water Data'!G22))="","",OFFSET('Water Data'!$G$28,0,10*ROW('Water Data'!G22)))</f>
        <v/>
      </c>
      <c r="CD28" s="280" t="str">
        <f ca="true">+IF(OFFSET('Water Data'!$G$29,0,10*ROW('Water Data'!G22))="","",OFFSET('Water Data'!$G$29,0,10*ROW('Water Data'!G22)))</f>
        <v/>
      </c>
      <c r="CE28" s="280" t="str">
        <f ca="true">+IF(OFFSET('Water Data'!$H$27,0,10*ROW('Water Data'!H22))="","",OFFSET('Water Data'!$H$27,0,10*ROW('Water Data'!H22)))</f>
        <v/>
      </c>
      <c r="CF28" s="280" t="str">
        <f ca="true">+IF(OFFSET('Water Data'!$H$28,0,10*ROW('Water Data'!H22))="","",OFFSET('Water Data'!$H$28,0,10*ROW('Water Data'!H22)))</f>
        <v/>
      </c>
      <c r="CG28" s="280" t="str">
        <f ca="true">+IF(OFFSET('Water Data'!$H$29,0,10*ROW('Water Data'!H22))="","",OFFSET('Water Data'!$H$29,0,10*ROW('Water Data'!H22)))</f>
        <v/>
      </c>
      <c r="CH28" s="280" t="str">
        <f ca="true">+IF(OFFSET('Water Data'!$I$27,0,10*ROW('Water Data'!I22))="","",OFFSET('Water Data'!$I$27,0,10*ROW('Water Data'!I22)))</f>
        <v/>
      </c>
      <c r="CI28" s="280" t="str">
        <f ca="true">+IF(OFFSET('Water Data'!$I$28,0,10*ROW('Water Data'!I22))="","",OFFSET('Water Data'!$I$28,0,10*ROW('Water Data'!I22)))</f>
        <v/>
      </c>
      <c r="CJ28" s="280" t="str">
        <f ca="true">+IF(OFFSET('Water Data'!$I$29,0,10*ROW('Water Data'!I22))="","",OFFSET('Water Data'!$I$29,0,10*ROW('Water Data'!I22)))</f>
        <v/>
      </c>
      <c r="CK28" s="280" t="str">
        <f ca="true">+IF(OFFSET('Sanitation Data'!$D$28,0,10*ROW('Sanitation Data'!D22))="","",OFFSET('Sanitation Data'!$D$28,0,10*ROW('Sanitation Data'!D22)))</f>
        <v/>
      </c>
      <c r="CL28" s="280" t="str">
        <f ca="true">+IF(OFFSET('Sanitation Data'!$D$29,0,10*ROW('Sanitation Data'!D22))="","",OFFSET('Sanitation Data'!$D$29,0,10*ROW('Sanitation Data'!D22)))</f>
        <v/>
      </c>
      <c r="CM28" s="280" t="str">
        <f ca="true">+IF(OFFSET('Sanitation Data'!$D$30,0,10*ROW('Sanitation Data'!D22))="","",OFFSET('Sanitation Data'!$D$30,0,10*ROW('Sanitation Data'!D22)))</f>
        <v/>
      </c>
      <c r="CN28" s="280" t="str">
        <f ca="true">+IF(OFFSET('Sanitation Data'!$D$31,0,10*ROW('Sanitation Data'!D22))="","",OFFSET('Sanitation Data'!$D$31,0,10*ROW('Sanitation Data'!D22)))</f>
        <v/>
      </c>
      <c r="CO28" s="280" t="str">
        <f ca="true">+IF(OFFSET('Sanitation Data'!$D$32,0,10*ROW('Sanitation Data'!D22))="","",OFFSET('Sanitation Data'!$D$32,0,10*ROW('Sanitation Data'!D22)))</f>
        <v/>
      </c>
      <c r="CP28" s="280" t="str">
        <f ca="true">+IF(OFFSET('Sanitation Data'!$E$28,0,10*ROW('Sanitation Data'!E22))="","",OFFSET('Sanitation Data'!$E$28,0,10*ROW('Sanitation Data'!E22)))</f>
        <v/>
      </c>
      <c r="CQ28" s="280" t="str">
        <f ca="true">+IF(OFFSET('Sanitation Data'!$E$29,0,10*ROW('Sanitation Data'!E22))="","",OFFSET('Sanitation Data'!$E$29,0,10*ROW('Sanitation Data'!E22)))</f>
        <v/>
      </c>
      <c r="CR28" s="280" t="str">
        <f ca="true">+IF(OFFSET('Sanitation Data'!$E$30,0,10*ROW('Sanitation Data'!E22))="","",OFFSET('Sanitation Data'!$E$30,0,10*ROW('Sanitation Data'!E22)))</f>
        <v/>
      </c>
      <c r="CS28" s="280" t="str">
        <f ca="true">+IF(OFFSET('Sanitation Data'!$E$31,0,10*ROW('Sanitation Data'!E22))="","",OFFSET('Sanitation Data'!$E$31,0,10*ROW('Sanitation Data'!E22)))</f>
        <v/>
      </c>
      <c r="CT28" s="280" t="str">
        <f ca="true">+IF(OFFSET('Sanitation Data'!$E$32,0,10*ROW('Sanitation Data'!E22))="","",OFFSET('Sanitation Data'!$E$32,0,10*ROW('Sanitation Data'!E22)))</f>
        <v/>
      </c>
      <c r="CU28" s="280" t="str">
        <f ca="true">+IF(OFFSET('Sanitation Data'!$F$28,0,10*ROW('Sanitation Data'!F22))="","",OFFSET('Sanitation Data'!$F$28,0,10*ROW('Sanitation Data'!F22)))</f>
        <v/>
      </c>
      <c r="CV28" s="280" t="str">
        <f ca="true">+IF(OFFSET('Sanitation Data'!$F$29,0,10*ROW('Sanitation Data'!F22))="","",OFFSET('Sanitation Data'!$F$29,0,10*ROW('Sanitation Data'!F22)))</f>
        <v/>
      </c>
      <c r="CW28" s="280" t="str">
        <f ca="true">+IF(OFFSET('Sanitation Data'!$F$30,0,10*ROW('Sanitation Data'!F22))="","",OFFSET('Sanitation Data'!$F$30,0,10*ROW('Sanitation Data'!F22)))</f>
        <v/>
      </c>
      <c r="CX28" s="280" t="str">
        <f ca="true">+IF(OFFSET('Sanitation Data'!$F$31,0,10*ROW('Sanitation Data'!F22))="","",OFFSET('Sanitation Data'!$F$31,0,10*ROW('Sanitation Data'!F22)))</f>
        <v/>
      </c>
      <c r="CY28" s="280" t="str">
        <f ca="true">+IF(OFFSET('Sanitation Data'!$F$32,0,10*ROW('Sanitation Data'!F22))="","",OFFSET('Sanitation Data'!$F$32,0,10*ROW('Sanitation Data'!F22)))</f>
        <v/>
      </c>
      <c r="CZ28" s="280" t="str">
        <f ca="true">+IF(OFFSET('Sanitation Data'!$G$28,0,10*ROW('Sanitation Data'!G22))="","",OFFSET('Sanitation Data'!$G$28,0,10*ROW('Sanitation Data'!G22)))</f>
        <v/>
      </c>
      <c r="DA28" s="280" t="str">
        <f ca="true">+IF(OFFSET('Sanitation Data'!$G$29,0,10*ROW('Sanitation Data'!G22))="","",OFFSET('Sanitation Data'!$G$29,0,10*ROW('Sanitation Data'!G22)))</f>
        <v/>
      </c>
      <c r="DB28" s="280" t="str">
        <f ca="true">+IF(OFFSET('Sanitation Data'!$G$30,0,10*ROW('Sanitation Data'!G22))="","",OFFSET('Sanitation Data'!$G$30,0,10*ROW('Sanitation Data'!G22)))</f>
        <v/>
      </c>
      <c r="DC28" s="280" t="str">
        <f ca="true">+IF(OFFSET('Sanitation Data'!$G$31,0,10*ROW('Sanitation Data'!G22))="","",OFFSET('Sanitation Data'!$G$31,0,10*ROW('Sanitation Data'!G22)))</f>
        <v/>
      </c>
      <c r="DD28" s="280" t="str">
        <f ca="true">+IF(OFFSET('Sanitation Data'!$G$32,0,10*ROW('Sanitation Data'!G22))="","",OFFSET('Sanitation Data'!$G$32,0,10*ROW('Sanitation Data'!G22)))</f>
        <v/>
      </c>
      <c r="DE28" s="280" t="str">
        <f ca="true">+IF(OFFSET('Sanitation Data'!$H$28,0,10*ROW('Sanitation Data'!H22))="","",OFFSET('Sanitation Data'!$H$28,0,10*ROW('Sanitation Data'!H22)))</f>
        <v/>
      </c>
      <c r="DF28" s="280" t="str">
        <f ca="true">+IF(OFFSET('Sanitation Data'!$H$29,0,10*ROW('Sanitation Data'!H22))="","",OFFSET('Sanitation Data'!$H$29,0,10*ROW('Sanitation Data'!H22)))</f>
        <v/>
      </c>
      <c r="DG28" s="280" t="str">
        <f ca="true">+IF(OFFSET('Sanitation Data'!$H$30,0,10*ROW('Sanitation Data'!H22))="","",OFFSET('Sanitation Data'!$H$30,0,10*ROW('Sanitation Data'!H22)))</f>
        <v/>
      </c>
      <c r="DH28" s="280" t="str">
        <f ca="true">+IF(OFFSET('Sanitation Data'!$H$31,0,10*ROW('Sanitation Data'!H22))="","",OFFSET('Sanitation Data'!$H$31,0,10*ROW('Sanitation Data'!H22)))</f>
        <v/>
      </c>
      <c r="DI28" s="280" t="str">
        <f ca="true">+IF(OFFSET('Sanitation Data'!$H$32,0,10*ROW('Sanitation Data'!H22))="","",OFFSET('Sanitation Data'!$H$32,0,10*ROW('Sanitation Data'!H22)))</f>
        <v/>
      </c>
      <c r="DJ28" s="280" t="str">
        <f ca="true">+IF(OFFSET('Sanitation Data'!$I$28,0,10*ROW('Sanitation Data'!I22))="","",OFFSET('Sanitation Data'!$I$28,0,10*ROW('Sanitation Data'!I22)))</f>
        <v/>
      </c>
      <c r="DK28" s="280" t="str">
        <f ca="true">+IF(OFFSET('Sanitation Data'!$I$29,0,10*ROW('Sanitation Data'!I22))="","",OFFSET('Sanitation Data'!$I$29,0,10*ROW('Sanitation Data'!I22)))</f>
        <v/>
      </c>
      <c r="DL28" s="280" t="str">
        <f ca="true">+IF(OFFSET('Sanitation Data'!$I$30,0,10*ROW('Sanitation Data'!I22))="","",OFFSET('Sanitation Data'!$I$30,0,10*ROW('Sanitation Data'!I22)))</f>
        <v/>
      </c>
      <c r="DM28" s="280" t="str">
        <f ca="true">+IF(OFFSET('Sanitation Data'!$I$31,0,10*ROW('Sanitation Data'!I22))="","",OFFSET('Sanitation Data'!$I$31,0,10*ROW('Sanitation Data'!I22)))</f>
        <v/>
      </c>
      <c r="DN28" s="280" t="str">
        <f ca="true">+IF(OFFSET('Sanitation Data'!$I$32,0,10*ROW('Sanitation Data'!I22))="","",OFFSET('Sanitation Data'!$I$32,0,10*ROW('Sanitation Data'!I22)))</f>
        <v/>
      </c>
      <c r="DO28" s="280" t="str">
        <f ca="true">+IF(OFFSET('Hygiene Data'!$D$11,0,10*ROW('Hygiene Data'!D22))="","",OFFSET('Hygiene Data'!$D$11,0,10*ROW('Hygiene Data'!D22)))</f>
        <v/>
      </c>
      <c r="DP28" s="280" t="str">
        <f ca="true">+IF(OFFSET('Hygiene Data'!$D$12,0,10*ROW('Hygiene Data'!D22))="","",OFFSET('Hygiene Data'!$D$12,0,10*ROW('Hygiene Data'!D22)))</f>
        <v/>
      </c>
      <c r="DQ28" s="280" t="str">
        <f ca="true">+IF(OFFSET('Hygiene Data'!$D$13,0,10*ROW('Hygiene Data'!D22))="","",OFFSET('Hygiene Data'!$D$13,0,10*ROW('Hygiene Data'!D22)))</f>
        <v/>
      </c>
      <c r="DR28" s="280" t="str">
        <f ca="true">+IF(OFFSET('Hygiene Data'!$E$11,0,10*ROW('Hygiene Data'!E22))="","",OFFSET('Hygiene Data'!$E$11,0,10*ROW('Hygiene Data'!E22)))</f>
        <v/>
      </c>
      <c r="DS28" s="280" t="str">
        <f ca="true">+IF(OFFSET('Hygiene Data'!$E$12,0,10*ROW('Hygiene Data'!E22))="","",OFFSET('Hygiene Data'!$E$12,0,10*ROW('Hygiene Data'!E22)))</f>
        <v/>
      </c>
      <c r="DT28" s="280" t="str">
        <f ca="true">+IF(OFFSET('Hygiene Data'!$E$13,0,10*ROW('Hygiene Data'!E22))="","",OFFSET('Hygiene Data'!$E$13,0,10*ROW('Hygiene Data'!E22)))</f>
        <v/>
      </c>
      <c r="DU28" s="280" t="str">
        <f ca="true">+IF(OFFSET('Hygiene Data'!$F$11,0,10*ROW('Hygiene Data'!F22))="","",OFFSET('Hygiene Data'!$F$11,0,10*ROW('Hygiene Data'!F22)))</f>
        <v/>
      </c>
      <c r="DV28" s="280" t="str">
        <f ca="true">+IF(OFFSET('Hygiene Data'!$F$12,0,10*ROW('Hygiene Data'!F22))="","",OFFSET('Hygiene Data'!$F$12,0,10*ROW('Hygiene Data'!F22)))</f>
        <v/>
      </c>
      <c r="DW28" s="280" t="str">
        <f ca="true">+IF(OFFSET('Hygiene Data'!$F$13,0,10*ROW('Hygiene Data'!F22))="","",OFFSET('Hygiene Data'!$F$13,0,10*ROW('Hygiene Data'!F22)))</f>
        <v/>
      </c>
      <c r="DX28" s="280" t="str">
        <f ca="true">+IF(OFFSET('Hygiene Data'!$G$11,0,10*ROW('Hygiene Data'!G22))="","",OFFSET('Hygiene Data'!$G$11,0,10*ROW('Hygiene Data'!G22)))</f>
        <v/>
      </c>
      <c r="DY28" s="280" t="str">
        <f ca="true">+IF(OFFSET('Hygiene Data'!$G$12,0,10*ROW('Hygiene Data'!G22))="","",OFFSET('Hygiene Data'!$G$12,0,10*ROW('Hygiene Data'!G22)))</f>
        <v/>
      </c>
      <c r="DZ28" s="280" t="str">
        <f ca="true">+IF(OFFSET('Hygiene Data'!$G$13,0,10*ROW('Hygiene Data'!G22))="","",OFFSET('Hygiene Data'!$G$13,0,10*ROW('Hygiene Data'!G22)))</f>
        <v/>
      </c>
      <c r="EA28" s="280" t="str">
        <f ca="true">+IF(OFFSET('Hygiene Data'!$H$11,0,10*ROW('Hygiene Data'!H22))="","",OFFSET('Hygiene Data'!$H$11,0,10*ROW('Hygiene Data'!H22)))</f>
        <v/>
      </c>
      <c r="EB28" s="280" t="str">
        <f ca="true">+IF(OFFSET('Hygiene Data'!$H$12,0,10*ROW('Hygiene Data'!H22))="","",OFFSET('Hygiene Data'!$H$12,0,10*ROW('Hygiene Data'!H22)))</f>
        <v/>
      </c>
      <c r="EC28" s="280" t="str">
        <f ca="true">+IF(OFFSET('Hygiene Data'!$H$13,0,10*ROW('Hygiene Data'!H22))="","",OFFSET('Hygiene Data'!$H$13,0,10*ROW('Hygiene Data'!H22)))</f>
        <v/>
      </c>
      <c r="ED28" s="280" t="str">
        <f ca="true">+IF(OFFSET('Hygiene Data'!$I$11,0,10*ROW('Hygiene Data'!I22))="","",OFFSET('Hygiene Data'!$I$11,0,10*ROW('Hygiene Data'!I22)))</f>
        <v/>
      </c>
      <c r="EE28" s="280" t="str">
        <f ca="true">+IF(OFFSET('Hygiene Data'!$I$12,0,10*ROW('Hygiene Data'!I22))="","",OFFSET('Hygiene Data'!$I$12,0,10*ROW('Hygiene Data'!I22)))</f>
        <v/>
      </c>
      <c r="EF28" s="280" t="str">
        <f ca="true">+IF(OFFSET('Hygiene Data'!$I$13,0,10*ROW('Hygiene Data'!I22))="","",OFFSET('Hygiene Data'!$I$13,0,10*ROW('Hygiene Data'!I22)))</f>
        <v/>
      </c>
    </row>
    <row xmlns:x14ac="http://schemas.microsoft.com/office/spreadsheetml/2009/9/ac" r="29" x14ac:dyDescent="0.2">
      <c r="A29" s="38" t="str">
        <f ca="true">+IF(OFFSET('Water Data'!$B$2,0,10*ROW('Water Data'!E23))="","",OFFSET('Water Data'!$B$2,0,10*ROW('Water Data'!E23)))</f>
        <v/>
      </c>
      <c r="B29" s="38" t="str">
        <f ca="true">+IF(OFFSET('Water Data'!$C$2,0,10*ROW('Water Data'!F23))="","",OFFSET('Water Data'!$C$2,0,10*ROW('Water Data'!F23)))</f>
        <v/>
      </c>
      <c r="C29" s="336" t="str">
        <f t="shared" ca="true" si="0"/>
        <v/>
      </c>
      <c r="D29" s="97"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7"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7"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7"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7"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7"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7"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7"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7"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7"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7"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7"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7"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7"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7"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7"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7"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7"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8"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8"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8"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8"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8"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8"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8"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8"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8"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8"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8"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8"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8"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8"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8"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8"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8"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8"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8"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8"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8"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8"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8"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8"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8"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8"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8"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8"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8"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8"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9"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9"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9"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9"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9"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9"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9"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9"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9"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9"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9"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9"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9"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9"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9"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9"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9"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9"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80"/>
      <c r="BS29" s="280" t="str">
        <f ca="true">+IF(OFFSET('Water Data'!$D$27,0,10*ROW('Water Data'!D23))="","",OFFSET('Water Data'!$D$27,0,10*ROW('Water Data'!D23)))</f>
        <v/>
      </c>
      <c r="BT29" s="280" t="str">
        <f ca="true">+IF(OFFSET('Water Data'!$D$28,0,10*ROW('Water Data'!D23))="","",OFFSET('Water Data'!$D$28,0,10*ROW('Water Data'!D23)))</f>
        <v/>
      </c>
      <c r="BU29" s="280" t="str">
        <f ca="true">+IF(OFFSET('Water Data'!$D$29,0,10*ROW('Water Data'!D23))="","",OFFSET('Water Data'!$D$29,0,10*ROW('Water Data'!D23)))</f>
        <v/>
      </c>
      <c r="BV29" s="280" t="str">
        <f ca="true">+IF(OFFSET('Water Data'!$E$27,0,10*ROW('Water Data'!E23))="","",OFFSET('Water Data'!$E$27,0,10*ROW('Water Data'!E23)))</f>
        <v/>
      </c>
      <c r="BW29" s="280" t="str">
        <f ca="true">+IF(OFFSET('Water Data'!$E$28,0,10*ROW('Water Data'!E23))="","",OFFSET('Water Data'!$E$28,0,10*ROW('Water Data'!E23)))</f>
        <v/>
      </c>
      <c r="BX29" s="280" t="str">
        <f ca="true">+IF(OFFSET('Water Data'!$E$29,0,10*ROW('Water Data'!E23))="","",OFFSET('Water Data'!$E$29,0,10*ROW('Water Data'!E23)))</f>
        <v/>
      </c>
      <c r="BY29" s="280" t="str">
        <f ca="true">+IF(OFFSET('Water Data'!$F$27,0,10*ROW('Water Data'!F23))="","",OFFSET('Water Data'!$F$27,0,10*ROW('Water Data'!F23)))</f>
        <v/>
      </c>
      <c r="BZ29" s="280" t="str">
        <f ca="true">+IF(OFFSET('Water Data'!$F$28,0,10*ROW('Water Data'!F23))="","",OFFSET('Water Data'!$F$28,0,10*ROW('Water Data'!F23)))</f>
        <v/>
      </c>
      <c r="CA29" s="280" t="str">
        <f ca="true">+IF(OFFSET('Water Data'!$F$29,0,10*ROW('Water Data'!F23))="","",OFFSET('Water Data'!$F$29,0,10*ROW('Water Data'!F23)))</f>
        <v/>
      </c>
      <c r="CB29" s="280" t="str">
        <f ca="true">+IF(OFFSET('Water Data'!$G$27,0,10*ROW('Water Data'!G23))="","",OFFSET('Water Data'!$G$27,0,10*ROW('Water Data'!G23)))</f>
        <v/>
      </c>
      <c r="CC29" s="280" t="str">
        <f ca="true">+IF(OFFSET('Water Data'!$G$28,0,10*ROW('Water Data'!G23))="","",OFFSET('Water Data'!$G$28,0,10*ROW('Water Data'!G23)))</f>
        <v/>
      </c>
      <c r="CD29" s="280" t="str">
        <f ca="true">+IF(OFFSET('Water Data'!$G$29,0,10*ROW('Water Data'!G23))="","",OFFSET('Water Data'!$G$29,0,10*ROW('Water Data'!G23)))</f>
        <v/>
      </c>
      <c r="CE29" s="280" t="str">
        <f ca="true">+IF(OFFSET('Water Data'!$H$27,0,10*ROW('Water Data'!H23))="","",OFFSET('Water Data'!$H$27,0,10*ROW('Water Data'!H23)))</f>
        <v/>
      </c>
      <c r="CF29" s="280" t="str">
        <f ca="true">+IF(OFFSET('Water Data'!$H$28,0,10*ROW('Water Data'!H23))="","",OFFSET('Water Data'!$H$28,0,10*ROW('Water Data'!H23)))</f>
        <v/>
      </c>
      <c r="CG29" s="280" t="str">
        <f ca="true">+IF(OFFSET('Water Data'!$H$29,0,10*ROW('Water Data'!H23))="","",OFFSET('Water Data'!$H$29,0,10*ROW('Water Data'!H23)))</f>
        <v/>
      </c>
      <c r="CH29" s="280" t="str">
        <f ca="true">+IF(OFFSET('Water Data'!$I$27,0,10*ROW('Water Data'!I23))="","",OFFSET('Water Data'!$I$27,0,10*ROW('Water Data'!I23)))</f>
        <v/>
      </c>
      <c r="CI29" s="280" t="str">
        <f ca="true">+IF(OFFSET('Water Data'!$I$28,0,10*ROW('Water Data'!I23))="","",OFFSET('Water Data'!$I$28,0,10*ROW('Water Data'!I23)))</f>
        <v/>
      </c>
      <c r="CJ29" s="280" t="str">
        <f ca="true">+IF(OFFSET('Water Data'!$I$29,0,10*ROW('Water Data'!I23))="","",OFFSET('Water Data'!$I$29,0,10*ROW('Water Data'!I23)))</f>
        <v/>
      </c>
      <c r="CK29" s="280" t="str">
        <f ca="true">+IF(OFFSET('Sanitation Data'!$D$28,0,10*ROW('Sanitation Data'!D23))="","",OFFSET('Sanitation Data'!$D$28,0,10*ROW('Sanitation Data'!D23)))</f>
        <v/>
      </c>
      <c r="CL29" s="280" t="str">
        <f ca="true">+IF(OFFSET('Sanitation Data'!$D$29,0,10*ROW('Sanitation Data'!D23))="","",OFFSET('Sanitation Data'!$D$29,0,10*ROW('Sanitation Data'!D23)))</f>
        <v/>
      </c>
      <c r="CM29" s="280" t="str">
        <f ca="true">+IF(OFFSET('Sanitation Data'!$D$30,0,10*ROW('Sanitation Data'!D23))="","",OFFSET('Sanitation Data'!$D$30,0,10*ROW('Sanitation Data'!D23)))</f>
        <v/>
      </c>
      <c r="CN29" s="280" t="str">
        <f ca="true">+IF(OFFSET('Sanitation Data'!$D$31,0,10*ROW('Sanitation Data'!D23))="","",OFFSET('Sanitation Data'!$D$31,0,10*ROW('Sanitation Data'!D23)))</f>
        <v/>
      </c>
      <c r="CO29" s="280" t="str">
        <f ca="true">+IF(OFFSET('Sanitation Data'!$D$32,0,10*ROW('Sanitation Data'!D23))="","",OFFSET('Sanitation Data'!$D$32,0,10*ROW('Sanitation Data'!D23)))</f>
        <v/>
      </c>
      <c r="CP29" s="280" t="str">
        <f ca="true">+IF(OFFSET('Sanitation Data'!$E$28,0,10*ROW('Sanitation Data'!E23))="","",OFFSET('Sanitation Data'!$E$28,0,10*ROW('Sanitation Data'!E23)))</f>
        <v/>
      </c>
      <c r="CQ29" s="280" t="str">
        <f ca="true">+IF(OFFSET('Sanitation Data'!$E$29,0,10*ROW('Sanitation Data'!E23))="","",OFFSET('Sanitation Data'!$E$29,0,10*ROW('Sanitation Data'!E23)))</f>
        <v/>
      </c>
      <c r="CR29" s="280" t="str">
        <f ca="true">+IF(OFFSET('Sanitation Data'!$E$30,0,10*ROW('Sanitation Data'!E23))="","",OFFSET('Sanitation Data'!$E$30,0,10*ROW('Sanitation Data'!E23)))</f>
        <v/>
      </c>
      <c r="CS29" s="280" t="str">
        <f ca="true">+IF(OFFSET('Sanitation Data'!$E$31,0,10*ROW('Sanitation Data'!E23))="","",OFFSET('Sanitation Data'!$E$31,0,10*ROW('Sanitation Data'!E23)))</f>
        <v/>
      </c>
      <c r="CT29" s="280" t="str">
        <f ca="true">+IF(OFFSET('Sanitation Data'!$E$32,0,10*ROW('Sanitation Data'!E23))="","",OFFSET('Sanitation Data'!$E$32,0,10*ROW('Sanitation Data'!E23)))</f>
        <v/>
      </c>
      <c r="CU29" s="280" t="str">
        <f ca="true">+IF(OFFSET('Sanitation Data'!$F$28,0,10*ROW('Sanitation Data'!F23))="","",OFFSET('Sanitation Data'!$F$28,0,10*ROW('Sanitation Data'!F23)))</f>
        <v/>
      </c>
      <c r="CV29" s="280" t="str">
        <f ca="true">+IF(OFFSET('Sanitation Data'!$F$29,0,10*ROW('Sanitation Data'!F23))="","",OFFSET('Sanitation Data'!$F$29,0,10*ROW('Sanitation Data'!F23)))</f>
        <v/>
      </c>
      <c r="CW29" s="280" t="str">
        <f ca="true">+IF(OFFSET('Sanitation Data'!$F$30,0,10*ROW('Sanitation Data'!F23))="","",OFFSET('Sanitation Data'!$F$30,0,10*ROW('Sanitation Data'!F23)))</f>
        <v/>
      </c>
      <c r="CX29" s="280" t="str">
        <f ca="true">+IF(OFFSET('Sanitation Data'!$F$31,0,10*ROW('Sanitation Data'!F23))="","",OFFSET('Sanitation Data'!$F$31,0,10*ROW('Sanitation Data'!F23)))</f>
        <v/>
      </c>
      <c r="CY29" s="280" t="str">
        <f ca="true">+IF(OFFSET('Sanitation Data'!$F$32,0,10*ROW('Sanitation Data'!F23))="","",OFFSET('Sanitation Data'!$F$32,0,10*ROW('Sanitation Data'!F23)))</f>
        <v/>
      </c>
      <c r="CZ29" s="280" t="str">
        <f ca="true">+IF(OFFSET('Sanitation Data'!$G$28,0,10*ROW('Sanitation Data'!G23))="","",OFFSET('Sanitation Data'!$G$28,0,10*ROW('Sanitation Data'!G23)))</f>
        <v/>
      </c>
      <c r="DA29" s="280" t="str">
        <f ca="true">+IF(OFFSET('Sanitation Data'!$G$29,0,10*ROW('Sanitation Data'!G23))="","",OFFSET('Sanitation Data'!$G$29,0,10*ROW('Sanitation Data'!G23)))</f>
        <v/>
      </c>
      <c r="DB29" s="280" t="str">
        <f ca="true">+IF(OFFSET('Sanitation Data'!$G$30,0,10*ROW('Sanitation Data'!G23))="","",OFFSET('Sanitation Data'!$G$30,0,10*ROW('Sanitation Data'!G23)))</f>
        <v/>
      </c>
      <c r="DC29" s="280" t="str">
        <f ca="true">+IF(OFFSET('Sanitation Data'!$G$31,0,10*ROW('Sanitation Data'!G23))="","",OFFSET('Sanitation Data'!$G$31,0,10*ROW('Sanitation Data'!G23)))</f>
        <v/>
      </c>
      <c r="DD29" s="280" t="str">
        <f ca="true">+IF(OFFSET('Sanitation Data'!$G$32,0,10*ROW('Sanitation Data'!G23))="","",OFFSET('Sanitation Data'!$G$32,0,10*ROW('Sanitation Data'!G23)))</f>
        <v/>
      </c>
      <c r="DE29" s="280" t="str">
        <f ca="true">+IF(OFFSET('Sanitation Data'!$H$28,0,10*ROW('Sanitation Data'!H23))="","",OFFSET('Sanitation Data'!$H$28,0,10*ROW('Sanitation Data'!H23)))</f>
        <v/>
      </c>
      <c r="DF29" s="280" t="str">
        <f ca="true">+IF(OFFSET('Sanitation Data'!$H$29,0,10*ROW('Sanitation Data'!H23))="","",OFFSET('Sanitation Data'!$H$29,0,10*ROW('Sanitation Data'!H23)))</f>
        <v/>
      </c>
      <c r="DG29" s="280" t="str">
        <f ca="true">+IF(OFFSET('Sanitation Data'!$H$30,0,10*ROW('Sanitation Data'!H23))="","",OFFSET('Sanitation Data'!$H$30,0,10*ROW('Sanitation Data'!H23)))</f>
        <v/>
      </c>
      <c r="DH29" s="280" t="str">
        <f ca="true">+IF(OFFSET('Sanitation Data'!$H$31,0,10*ROW('Sanitation Data'!H23))="","",OFFSET('Sanitation Data'!$H$31,0,10*ROW('Sanitation Data'!H23)))</f>
        <v/>
      </c>
      <c r="DI29" s="280" t="str">
        <f ca="true">+IF(OFFSET('Sanitation Data'!$H$32,0,10*ROW('Sanitation Data'!H23))="","",OFFSET('Sanitation Data'!$H$32,0,10*ROW('Sanitation Data'!H23)))</f>
        <v/>
      </c>
      <c r="DJ29" s="280" t="str">
        <f ca="true">+IF(OFFSET('Sanitation Data'!$I$28,0,10*ROW('Sanitation Data'!I23))="","",OFFSET('Sanitation Data'!$I$28,0,10*ROW('Sanitation Data'!I23)))</f>
        <v/>
      </c>
      <c r="DK29" s="280" t="str">
        <f ca="true">+IF(OFFSET('Sanitation Data'!$I$29,0,10*ROW('Sanitation Data'!I23))="","",OFFSET('Sanitation Data'!$I$29,0,10*ROW('Sanitation Data'!I23)))</f>
        <v/>
      </c>
      <c r="DL29" s="280" t="str">
        <f ca="true">+IF(OFFSET('Sanitation Data'!$I$30,0,10*ROW('Sanitation Data'!I23))="","",OFFSET('Sanitation Data'!$I$30,0,10*ROW('Sanitation Data'!I23)))</f>
        <v/>
      </c>
      <c r="DM29" s="280" t="str">
        <f ca="true">+IF(OFFSET('Sanitation Data'!$I$31,0,10*ROW('Sanitation Data'!I23))="","",OFFSET('Sanitation Data'!$I$31,0,10*ROW('Sanitation Data'!I23)))</f>
        <v/>
      </c>
      <c r="DN29" s="280" t="str">
        <f ca="true">+IF(OFFSET('Sanitation Data'!$I$32,0,10*ROW('Sanitation Data'!I23))="","",OFFSET('Sanitation Data'!$I$32,0,10*ROW('Sanitation Data'!I23)))</f>
        <v/>
      </c>
      <c r="DO29" s="280" t="str">
        <f ca="true">+IF(OFFSET('Hygiene Data'!$D$11,0,10*ROW('Hygiene Data'!D23))="","",OFFSET('Hygiene Data'!$D$11,0,10*ROW('Hygiene Data'!D23)))</f>
        <v/>
      </c>
      <c r="DP29" s="280" t="str">
        <f ca="true">+IF(OFFSET('Hygiene Data'!$D$12,0,10*ROW('Hygiene Data'!D23))="","",OFFSET('Hygiene Data'!$D$12,0,10*ROW('Hygiene Data'!D23)))</f>
        <v/>
      </c>
      <c r="DQ29" s="280" t="str">
        <f ca="true">+IF(OFFSET('Hygiene Data'!$D$13,0,10*ROW('Hygiene Data'!D23))="","",OFFSET('Hygiene Data'!$D$13,0,10*ROW('Hygiene Data'!D23)))</f>
        <v/>
      </c>
      <c r="DR29" s="280" t="str">
        <f ca="true">+IF(OFFSET('Hygiene Data'!$E$11,0,10*ROW('Hygiene Data'!E23))="","",OFFSET('Hygiene Data'!$E$11,0,10*ROW('Hygiene Data'!E23)))</f>
        <v/>
      </c>
      <c r="DS29" s="280" t="str">
        <f ca="true">+IF(OFFSET('Hygiene Data'!$E$12,0,10*ROW('Hygiene Data'!E23))="","",OFFSET('Hygiene Data'!$E$12,0,10*ROW('Hygiene Data'!E23)))</f>
        <v/>
      </c>
      <c r="DT29" s="280" t="str">
        <f ca="true">+IF(OFFSET('Hygiene Data'!$E$13,0,10*ROW('Hygiene Data'!E23))="","",OFFSET('Hygiene Data'!$E$13,0,10*ROW('Hygiene Data'!E23)))</f>
        <v/>
      </c>
      <c r="DU29" s="280" t="str">
        <f ca="true">+IF(OFFSET('Hygiene Data'!$F$11,0,10*ROW('Hygiene Data'!F23))="","",OFFSET('Hygiene Data'!$F$11,0,10*ROW('Hygiene Data'!F23)))</f>
        <v/>
      </c>
      <c r="DV29" s="280" t="str">
        <f ca="true">+IF(OFFSET('Hygiene Data'!$F$12,0,10*ROW('Hygiene Data'!F23))="","",OFFSET('Hygiene Data'!$F$12,0,10*ROW('Hygiene Data'!F23)))</f>
        <v/>
      </c>
      <c r="DW29" s="280" t="str">
        <f ca="true">+IF(OFFSET('Hygiene Data'!$F$13,0,10*ROW('Hygiene Data'!F23))="","",OFFSET('Hygiene Data'!$F$13,0,10*ROW('Hygiene Data'!F23)))</f>
        <v/>
      </c>
      <c r="DX29" s="280" t="str">
        <f ca="true">+IF(OFFSET('Hygiene Data'!$G$11,0,10*ROW('Hygiene Data'!G23))="","",OFFSET('Hygiene Data'!$G$11,0,10*ROW('Hygiene Data'!G23)))</f>
        <v/>
      </c>
      <c r="DY29" s="280" t="str">
        <f ca="true">+IF(OFFSET('Hygiene Data'!$G$12,0,10*ROW('Hygiene Data'!G23))="","",OFFSET('Hygiene Data'!$G$12,0,10*ROW('Hygiene Data'!G23)))</f>
        <v/>
      </c>
      <c r="DZ29" s="280" t="str">
        <f ca="true">+IF(OFFSET('Hygiene Data'!$G$13,0,10*ROW('Hygiene Data'!G23))="","",OFFSET('Hygiene Data'!$G$13,0,10*ROW('Hygiene Data'!G23)))</f>
        <v/>
      </c>
      <c r="EA29" s="280" t="str">
        <f ca="true">+IF(OFFSET('Hygiene Data'!$H$11,0,10*ROW('Hygiene Data'!H23))="","",OFFSET('Hygiene Data'!$H$11,0,10*ROW('Hygiene Data'!H23)))</f>
        <v/>
      </c>
      <c r="EB29" s="280" t="str">
        <f ca="true">+IF(OFFSET('Hygiene Data'!$H$12,0,10*ROW('Hygiene Data'!H23))="","",OFFSET('Hygiene Data'!$H$12,0,10*ROW('Hygiene Data'!H23)))</f>
        <v/>
      </c>
      <c r="EC29" s="280" t="str">
        <f ca="true">+IF(OFFSET('Hygiene Data'!$H$13,0,10*ROW('Hygiene Data'!H23))="","",OFFSET('Hygiene Data'!$H$13,0,10*ROW('Hygiene Data'!H23)))</f>
        <v/>
      </c>
      <c r="ED29" s="280" t="str">
        <f ca="true">+IF(OFFSET('Hygiene Data'!$I$11,0,10*ROW('Hygiene Data'!I23))="","",OFFSET('Hygiene Data'!$I$11,0,10*ROW('Hygiene Data'!I23)))</f>
        <v/>
      </c>
      <c r="EE29" s="280" t="str">
        <f ca="true">+IF(OFFSET('Hygiene Data'!$I$12,0,10*ROW('Hygiene Data'!I23))="","",OFFSET('Hygiene Data'!$I$12,0,10*ROW('Hygiene Data'!I23)))</f>
        <v/>
      </c>
      <c r="EF29" s="280" t="str">
        <f ca="true">+IF(OFFSET('Hygiene Data'!$I$13,0,10*ROW('Hygiene Data'!I23))="","",OFFSET('Hygiene Data'!$I$13,0,10*ROW('Hygiene Data'!I23)))</f>
        <v/>
      </c>
    </row>
    <row xmlns:x14ac="http://schemas.microsoft.com/office/spreadsheetml/2009/9/ac" r="30" x14ac:dyDescent="0.2">
      <c r="A30" s="38" t="str">
        <f ca="true">+IF(OFFSET('Water Data'!$B$2,0,10*ROW('Water Data'!E24))="","",OFFSET('Water Data'!$B$2,0,10*ROW('Water Data'!E24)))</f>
        <v/>
      </c>
      <c r="B30" s="38" t="str">
        <f ca="true">+IF(OFFSET('Water Data'!$C$2,0,10*ROW('Water Data'!F24))="","",OFFSET('Water Data'!$C$2,0,10*ROW('Water Data'!F24)))</f>
        <v/>
      </c>
      <c r="C30" s="336" t="str">
        <f t="shared" ca="true" si="0"/>
        <v/>
      </c>
      <c r="D30" s="97"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7"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7"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7"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7"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7"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7"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7"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7"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7"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7"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7"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7"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7"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7"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7"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7"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7"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8"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8"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8"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8"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8"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8"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8"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8"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8"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8"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8"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8"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8"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8"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8"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8"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8"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8"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8"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8"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8"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8"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8"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8"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8"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8"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8"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8"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8"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8"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9"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9"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9"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9"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9"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9"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9"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9"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9"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9"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9"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9"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9"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9"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9"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9"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9"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9"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80"/>
      <c r="BS30" s="280" t="str">
        <f ca="true">+IF(OFFSET('Water Data'!$D$27,0,10*ROW('Water Data'!D24))="","",OFFSET('Water Data'!$D$27,0,10*ROW('Water Data'!D24)))</f>
        <v/>
      </c>
      <c r="BT30" s="280" t="str">
        <f ca="true">+IF(OFFSET('Water Data'!$D$28,0,10*ROW('Water Data'!D24))="","",OFFSET('Water Data'!$D$28,0,10*ROW('Water Data'!D24)))</f>
        <v/>
      </c>
      <c r="BU30" s="280" t="str">
        <f ca="true">+IF(OFFSET('Water Data'!$D$29,0,10*ROW('Water Data'!D24))="","",OFFSET('Water Data'!$D$29,0,10*ROW('Water Data'!D24)))</f>
        <v/>
      </c>
      <c r="BV30" s="280" t="str">
        <f ca="true">+IF(OFFSET('Water Data'!$E$27,0,10*ROW('Water Data'!E24))="","",OFFSET('Water Data'!$E$27,0,10*ROW('Water Data'!E24)))</f>
        <v/>
      </c>
      <c r="BW30" s="280" t="str">
        <f ca="true">+IF(OFFSET('Water Data'!$E$28,0,10*ROW('Water Data'!E24))="","",OFFSET('Water Data'!$E$28,0,10*ROW('Water Data'!E24)))</f>
        <v/>
      </c>
      <c r="BX30" s="280" t="str">
        <f ca="true">+IF(OFFSET('Water Data'!$E$29,0,10*ROW('Water Data'!E24))="","",OFFSET('Water Data'!$E$29,0,10*ROW('Water Data'!E24)))</f>
        <v/>
      </c>
      <c r="BY30" s="280" t="str">
        <f ca="true">+IF(OFFSET('Water Data'!$F$27,0,10*ROW('Water Data'!F24))="","",OFFSET('Water Data'!$F$27,0,10*ROW('Water Data'!F24)))</f>
        <v/>
      </c>
      <c r="BZ30" s="280" t="str">
        <f ca="true">+IF(OFFSET('Water Data'!$F$28,0,10*ROW('Water Data'!F24))="","",OFFSET('Water Data'!$F$28,0,10*ROW('Water Data'!F24)))</f>
        <v/>
      </c>
      <c r="CA30" s="280" t="str">
        <f ca="true">+IF(OFFSET('Water Data'!$F$29,0,10*ROW('Water Data'!F24))="","",OFFSET('Water Data'!$F$29,0,10*ROW('Water Data'!F24)))</f>
        <v/>
      </c>
      <c r="CB30" s="280" t="str">
        <f ca="true">+IF(OFFSET('Water Data'!$G$27,0,10*ROW('Water Data'!G24))="","",OFFSET('Water Data'!$G$27,0,10*ROW('Water Data'!G24)))</f>
        <v/>
      </c>
      <c r="CC30" s="280" t="str">
        <f ca="true">+IF(OFFSET('Water Data'!$G$28,0,10*ROW('Water Data'!G24))="","",OFFSET('Water Data'!$G$28,0,10*ROW('Water Data'!G24)))</f>
        <v/>
      </c>
      <c r="CD30" s="280" t="str">
        <f ca="true">+IF(OFFSET('Water Data'!$G$29,0,10*ROW('Water Data'!G24))="","",OFFSET('Water Data'!$G$29,0,10*ROW('Water Data'!G24)))</f>
        <v/>
      </c>
      <c r="CE30" s="280" t="str">
        <f ca="true">+IF(OFFSET('Water Data'!$H$27,0,10*ROW('Water Data'!H24))="","",OFFSET('Water Data'!$H$27,0,10*ROW('Water Data'!H24)))</f>
        <v/>
      </c>
      <c r="CF30" s="280" t="str">
        <f ca="true">+IF(OFFSET('Water Data'!$H$28,0,10*ROW('Water Data'!H24))="","",OFFSET('Water Data'!$H$28,0,10*ROW('Water Data'!H24)))</f>
        <v/>
      </c>
      <c r="CG30" s="280" t="str">
        <f ca="true">+IF(OFFSET('Water Data'!$H$29,0,10*ROW('Water Data'!H24))="","",OFFSET('Water Data'!$H$29,0,10*ROW('Water Data'!H24)))</f>
        <v/>
      </c>
      <c r="CH30" s="280" t="str">
        <f ca="true">+IF(OFFSET('Water Data'!$I$27,0,10*ROW('Water Data'!I24))="","",OFFSET('Water Data'!$I$27,0,10*ROW('Water Data'!I24)))</f>
        <v/>
      </c>
      <c r="CI30" s="280" t="str">
        <f ca="true">+IF(OFFSET('Water Data'!$I$28,0,10*ROW('Water Data'!I24))="","",OFFSET('Water Data'!$I$28,0,10*ROW('Water Data'!I24)))</f>
        <v/>
      </c>
      <c r="CJ30" s="280" t="str">
        <f ca="true">+IF(OFFSET('Water Data'!$I$29,0,10*ROW('Water Data'!I24))="","",OFFSET('Water Data'!$I$29,0,10*ROW('Water Data'!I24)))</f>
        <v/>
      </c>
      <c r="CK30" s="280" t="str">
        <f ca="true">+IF(OFFSET('Sanitation Data'!$D$28,0,10*ROW('Sanitation Data'!D24))="","",OFFSET('Sanitation Data'!$D$28,0,10*ROW('Sanitation Data'!D24)))</f>
        <v/>
      </c>
      <c r="CL30" s="280" t="str">
        <f ca="true">+IF(OFFSET('Sanitation Data'!$D$29,0,10*ROW('Sanitation Data'!D24))="","",OFFSET('Sanitation Data'!$D$29,0,10*ROW('Sanitation Data'!D24)))</f>
        <v/>
      </c>
      <c r="CM30" s="280" t="str">
        <f ca="true">+IF(OFFSET('Sanitation Data'!$D$30,0,10*ROW('Sanitation Data'!D24))="","",OFFSET('Sanitation Data'!$D$30,0,10*ROW('Sanitation Data'!D24)))</f>
        <v/>
      </c>
      <c r="CN30" s="280" t="str">
        <f ca="true">+IF(OFFSET('Sanitation Data'!$D$31,0,10*ROW('Sanitation Data'!D24))="","",OFFSET('Sanitation Data'!$D$31,0,10*ROW('Sanitation Data'!D24)))</f>
        <v/>
      </c>
      <c r="CO30" s="280" t="str">
        <f ca="true">+IF(OFFSET('Sanitation Data'!$D$32,0,10*ROW('Sanitation Data'!D24))="","",OFFSET('Sanitation Data'!$D$32,0,10*ROW('Sanitation Data'!D24)))</f>
        <v/>
      </c>
      <c r="CP30" s="280" t="str">
        <f ca="true">+IF(OFFSET('Sanitation Data'!$E$28,0,10*ROW('Sanitation Data'!E24))="","",OFFSET('Sanitation Data'!$E$28,0,10*ROW('Sanitation Data'!E24)))</f>
        <v/>
      </c>
      <c r="CQ30" s="280" t="str">
        <f ca="true">+IF(OFFSET('Sanitation Data'!$E$29,0,10*ROW('Sanitation Data'!E24))="","",OFFSET('Sanitation Data'!$E$29,0,10*ROW('Sanitation Data'!E24)))</f>
        <v/>
      </c>
      <c r="CR30" s="280" t="str">
        <f ca="true">+IF(OFFSET('Sanitation Data'!$E$30,0,10*ROW('Sanitation Data'!E24))="","",OFFSET('Sanitation Data'!$E$30,0,10*ROW('Sanitation Data'!E24)))</f>
        <v/>
      </c>
      <c r="CS30" s="280" t="str">
        <f ca="true">+IF(OFFSET('Sanitation Data'!$E$31,0,10*ROW('Sanitation Data'!E24))="","",OFFSET('Sanitation Data'!$E$31,0,10*ROW('Sanitation Data'!E24)))</f>
        <v/>
      </c>
      <c r="CT30" s="280" t="str">
        <f ca="true">+IF(OFFSET('Sanitation Data'!$E$32,0,10*ROW('Sanitation Data'!E24))="","",OFFSET('Sanitation Data'!$E$32,0,10*ROW('Sanitation Data'!E24)))</f>
        <v/>
      </c>
      <c r="CU30" s="280" t="str">
        <f ca="true">+IF(OFFSET('Sanitation Data'!$F$28,0,10*ROW('Sanitation Data'!F24))="","",OFFSET('Sanitation Data'!$F$28,0,10*ROW('Sanitation Data'!F24)))</f>
        <v/>
      </c>
      <c r="CV30" s="280" t="str">
        <f ca="true">+IF(OFFSET('Sanitation Data'!$F$29,0,10*ROW('Sanitation Data'!F24))="","",OFFSET('Sanitation Data'!$F$29,0,10*ROW('Sanitation Data'!F24)))</f>
        <v/>
      </c>
      <c r="CW30" s="280" t="str">
        <f ca="true">+IF(OFFSET('Sanitation Data'!$F$30,0,10*ROW('Sanitation Data'!F24))="","",OFFSET('Sanitation Data'!$F$30,0,10*ROW('Sanitation Data'!F24)))</f>
        <v/>
      </c>
      <c r="CX30" s="280" t="str">
        <f ca="true">+IF(OFFSET('Sanitation Data'!$F$31,0,10*ROW('Sanitation Data'!F24))="","",OFFSET('Sanitation Data'!$F$31,0,10*ROW('Sanitation Data'!F24)))</f>
        <v/>
      </c>
      <c r="CY30" s="280" t="str">
        <f ca="true">+IF(OFFSET('Sanitation Data'!$F$32,0,10*ROW('Sanitation Data'!F24))="","",OFFSET('Sanitation Data'!$F$32,0,10*ROW('Sanitation Data'!F24)))</f>
        <v/>
      </c>
      <c r="CZ30" s="280" t="str">
        <f ca="true">+IF(OFFSET('Sanitation Data'!$G$28,0,10*ROW('Sanitation Data'!G24))="","",OFFSET('Sanitation Data'!$G$28,0,10*ROW('Sanitation Data'!G24)))</f>
        <v/>
      </c>
      <c r="DA30" s="280" t="str">
        <f ca="true">+IF(OFFSET('Sanitation Data'!$G$29,0,10*ROW('Sanitation Data'!G24))="","",OFFSET('Sanitation Data'!$G$29,0,10*ROW('Sanitation Data'!G24)))</f>
        <v/>
      </c>
      <c r="DB30" s="280" t="str">
        <f ca="true">+IF(OFFSET('Sanitation Data'!$G$30,0,10*ROW('Sanitation Data'!G24))="","",OFFSET('Sanitation Data'!$G$30,0,10*ROW('Sanitation Data'!G24)))</f>
        <v/>
      </c>
      <c r="DC30" s="280" t="str">
        <f ca="true">+IF(OFFSET('Sanitation Data'!$G$31,0,10*ROW('Sanitation Data'!G24))="","",OFFSET('Sanitation Data'!$G$31,0,10*ROW('Sanitation Data'!G24)))</f>
        <v/>
      </c>
      <c r="DD30" s="280" t="str">
        <f ca="true">+IF(OFFSET('Sanitation Data'!$G$32,0,10*ROW('Sanitation Data'!G24))="","",OFFSET('Sanitation Data'!$G$32,0,10*ROW('Sanitation Data'!G24)))</f>
        <v/>
      </c>
      <c r="DE30" s="280" t="str">
        <f ca="true">+IF(OFFSET('Sanitation Data'!$H$28,0,10*ROW('Sanitation Data'!H24))="","",OFFSET('Sanitation Data'!$H$28,0,10*ROW('Sanitation Data'!H24)))</f>
        <v/>
      </c>
      <c r="DF30" s="280" t="str">
        <f ca="true">+IF(OFFSET('Sanitation Data'!$H$29,0,10*ROW('Sanitation Data'!H24))="","",OFFSET('Sanitation Data'!$H$29,0,10*ROW('Sanitation Data'!H24)))</f>
        <v/>
      </c>
      <c r="DG30" s="280" t="str">
        <f ca="true">+IF(OFFSET('Sanitation Data'!$H$30,0,10*ROW('Sanitation Data'!H24))="","",OFFSET('Sanitation Data'!$H$30,0,10*ROW('Sanitation Data'!H24)))</f>
        <v/>
      </c>
      <c r="DH30" s="280" t="str">
        <f ca="true">+IF(OFFSET('Sanitation Data'!$H$31,0,10*ROW('Sanitation Data'!H24))="","",OFFSET('Sanitation Data'!$H$31,0,10*ROW('Sanitation Data'!H24)))</f>
        <v/>
      </c>
      <c r="DI30" s="280" t="str">
        <f ca="true">+IF(OFFSET('Sanitation Data'!$H$32,0,10*ROW('Sanitation Data'!H24))="","",OFFSET('Sanitation Data'!$H$32,0,10*ROW('Sanitation Data'!H24)))</f>
        <v/>
      </c>
      <c r="DJ30" s="280" t="str">
        <f ca="true">+IF(OFFSET('Sanitation Data'!$I$28,0,10*ROW('Sanitation Data'!I24))="","",OFFSET('Sanitation Data'!$I$28,0,10*ROW('Sanitation Data'!I24)))</f>
        <v/>
      </c>
      <c r="DK30" s="280" t="str">
        <f ca="true">+IF(OFFSET('Sanitation Data'!$I$29,0,10*ROW('Sanitation Data'!I24))="","",OFFSET('Sanitation Data'!$I$29,0,10*ROW('Sanitation Data'!I24)))</f>
        <v/>
      </c>
      <c r="DL30" s="280" t="str">
        <f ca="true">+IF(OFFSET('Sanitation Data'!$I$30,0,10*ROW('Sanitation Data'!I24))="","",OFFSET('Sanitation Data'!$I$30,0,10*ROW('Sanitation Data'!I24)))</f>
        <v/>
      </c>
      <c r="DM30" s="280" t="str">
        <f ca="true">+IF(OFFSET('Sanitation Data'!$I$31,0,10*ROW('Sanitation Data'!I24))="","",OFFSET('Sanitation Data'!$I$31,0,10*ROW('Sanitation Data'!I24)))</f>
        <v/>
      </c>
      <c r="DN30" s="280" t="str">
        <f ca="true">+IF(OFFSET('Sanitation Data'!$I$32,0,10*ROW('Sanitation Data'!I24))="","",OFFSET('Sanitation Data'!$I$32,0,10*ROW('Sanitation Data'!I24)))</f>
        <v/>
      </c>
      <c r="DO30" s="280" t="str">
        <f ca="true">+IF(OFFSET('Hygiene Data'!$D$11,0,10*ROW('Hygiene Data'!D24))="","",OFFSET('Hygiene Data'!$D$11,0,10*ROW('Hygiene Data'!D24)))</f>
        <v/>
      </c>
      <c r="DP30" s="280" t="str">
        <f ca="true">+IF(OFFSET('Hygiene Data'!$D$12,0,10*ROW('Hygiene Data'!D24))="","",OFFSET('Hygiene Data'!$D$12,0,10*ROW('Hygiene Data'!D24)))</f>
        <v/>
      </c>
      <c r="DQ30" s="280" t="str">
        <f ca="true">+IF(OFFSET('Hygiene Data'!$D$13,0,10*ROW('Hygiene Data'!D24))="","",OFFSET('Hygiene Data'!$D$13,0,10*ROW('Hygiene Data'!D24)))</f>
        <v/>
      </c>
      <c r="DR30" s="280" t="str">
        <f ca="true">+IF(OFFSET('Hygiene Data'!$E$11,0,10*ROW('Hygiene Data'!E24))="","",OFFSET('Hygiene Data'!$E$11,0,10*ROW('Hygiene Data'!E24)))</f>
        <v/>
      </c>
      <c r="DS30" s="280" t="str">
        <f ca="true">+IF(OFFSET('Hygiene Data'!$E$12,0,10*ROW('Hygiene Data'!E24))="","",OFFSET('Hygiene Data'!$E$12,0,10*ROW('Hygiene Data'!E24)))</f>
        <v/>
      </c>
      <c r="DT30" s="280" t="str">
        <f ca="true">+IF(OFFSET('Hygiene Data'!$E$13,0,10*ROW('Hygiene Data'!E24))="","",OFFSET('Hygiene Data'!$E$13,0,10*ROW('Hygiene Data'!E24)))</f>
        <v/>
      </c>
      <c r="DU30" s="280" t="str">
        <f ca="true">+IF(OFFSET('Hygiene Data'!$F$11,0,10*ROW('Hygiene Data'!F24))="","",OFFSET('Hygiene Data'!$F$11,0,10*ROW('Hygiene Data'!F24)))</f>
        <v/>
      </c>
      <c r="DV30" s="280" t="str">
        <f ca="true">+IF(OFFSET('Hygiene Data'!$F$12,0,10*ROW('Hygiene Data'!F24))="","",OFFSET('Hygiene Data'!$F$12,0,10*ROW('Hygiene Data'!F24)))</f>
        <v/>
      </c>
      <c r="DW30" s="280" t="str">
        <f ca="true">+IF(OFFSET('Hygiene Data'!$F$13,0,10*ROW('Hygiene Data'!F24))="","",OFFSET('Hygiene Data'!$F$13,0,10*ROW('Hygiene Data'!F24)))</f>
        <v/>
      </c>
      <c r="DX30" s="280" t="str">
        <f ca="true">+IF(OFFSET('Hygiene Data'!$G$11,0,10*ROW('Hygiene Data'!G24))="","",OFFSET('Hygiene Data'!$G$11,0,10*ROW('Hygiene Data'!G24)))</f>
        <v/>
      </c>
      <c r="DY30" s="280" t="str">
        <f ca="true">+IF(OFFSET('Hygiene Data'!$G$12,0,10*ROW('Hygiene Data'!G24))="","",OFFSET('Hygiene Data'!$G$12,0,10*ROW('Hygiene Data'!G24)))</f>
        <v/>
      </c>
      <c r="DZ30" s="280" t="str">
        <f ca="true">+IF(OFFSET('Hygiene Data'!$G$13,0,10*ROW('Hygiene Data'!G24))="","",OFFSET('Hygiene Data'!$G$13,0,10*ROW('Hygiene Data'!G24)))</f>
        <v/>
      </c>
      <c r="EA30" s="280" t="str">
        <f ca="true">+IF(OFFSET('Hygiene Data'!$H$11,0,10*ROW('Hygiene Data'!H24))="","",OFFSET('Hygiene Data'!$H$11,0,10*ROW('Hygiene Data'!H24)))</f>
        <v/>
      </c>
      <c r="EB30" s="280" t="str">
        <f ca="true">+IF(OFFSET('Hygiene Data'!$H$12,0,10*ROW('Hygiene Data'!H24))="","",OFFSET('Hygiene Data'!$H$12,0,10*ROW('Hygiene Data'!H24)))</f>
        <v/>
      </c>
      <c r="EC30" s="280" t="str">
        <f ca="true">+IF(OFFSET('Hygiene Data'!$H$13,0,10*ROW('Hygiene Data'!H24))="","",OFFSET('Hygiene Data'!$H$13,0,10*ROW('Hygiene Data'!H24)))</f>
        <v/>
      </c>
      <c r="ED30" s="280" t="str">
        <f ca="true">+IF(OFFSET('Hygiene Data'!$I$11,0,10*ROW('Hygiene Data'!I24))="","",OFFSET('Hygiene Data'!$I$11,0,10*ROW('Hygiene Data'!I24)))</f>
        <v/>
      </c>
      <c r="EE30" s="280" t="str">
        <f ca="true">+IF(OFFSET('Hygiene Data'!$I$12,0,10*ROW('Hygiene Data'!I24))="","",OFFSET('Hygiene Data'!$I$12,0,10*ROW('Hygiene Data'!I24)))</f>
        <v/>
      </c>
      <c r="EF30" s="280" t="str">
        <f ca="true">+IF(OFFSET('Hygiene Data'!$I$13,0,10*ROW('Hygiene Data'!I24))="","",OFFSET('Hygiene Data'!$I$13,0,10*ROW('Hygiene Data'!I24)))</f>
        <v/>
      </c>
    </row>
    <row xmlns:x14ac="http://schemas.microsoft.com/office/spreadsheetml/2009/9/ac" r="31" x14ac:dyDescent="0.2">
      <c r="A31" s="38" t="str">
        <f ca="true">+IF(OFFSET('Water Data'!$B$2,0,10*ROW('Water Data'!E25))="","",OFFSET('Water Data'!$B$2,0,10*ROW('Water Data'!E25)))</f>
        <v/>
      </c>
      <c r="B31" s="38" t="str">
        <f ca="true">+IF(OFFSET('Water Data'!$C$2,0,10*ROW('Water Data'!F25))="","",OFFSET('Water Data'!$C$2,0,10*ROW('Water Data'!F25)))</f>
        <v/>
      </c>
      <c r="C31" s="336" t="str">
        <f t="shared" ca="true" si="0"/>
        <v/>
      </c>
      <c r="D31" s="97"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7"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7"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7"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7"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7"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7"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7"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7"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7"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7"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7"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7"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7"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7"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7"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7"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7"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8"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8"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8"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8"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8"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8"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8"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8"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8"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8"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8"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8"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8"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8"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8"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8"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8"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8"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8"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8"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8"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8"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8"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8"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8"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8"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8"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8"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8"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8"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9"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9"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9"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9"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9"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9"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9"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9"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9"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9"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9"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9"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9"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9"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9"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9"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9"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9"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80"/>
      <c r="BS31" s="280" t="str">
        <f ca="true">+IF(OFFSET('Water Data'!$D$27,0,10*ROW('Water Data'!D25))="","",OFFSET('Water Data'!$D$27,0,10*ROW('Water Data'!D25)))</f>
        <v/>
      </c>
      <c r="BT31" s="280" t="str">
        <f ca="true">+IF(OFFSET('Water Data'!$D$28,0,10*ROW('Water Data'!D25))="","",OFFSET('Water Data'!$D$28,0,10*ROW('Water Data'!D25)))</f>
        <v/>
      </c>
      <c r="BU31" s="280" t="str">
        <f ca="true">+IF(OFFSET('Water Data'!$D$29,0,10*ROW('Water Data'!D25))="","",OFFSET('Water Data'!$D$29,0,10*ROW('Water Data'!D25)))</f>
        <v/>
      </c>
      <c r="BV31" s="280" t="str">
        <f ca="true">+IF(OFFSET('Water Data'!$E$27,0,10*ROW('Water Data'!E25))="","",OFFSET('Water Data'!$E$27,0,10*ROW('Water Data'!E25)))</f>
        <v/>
      </c>
      <c r="BW31" s="280" t="str">
        <f ca="true">+IF(OFFSET('Water Data'!$E$28,0,10*ROW('Water Data'!E25))="","",OFFSET('Water Data'!$E$28,0,10*ROW('Water Data'!E25)))</f>
        <v/>
      </c>
      <c r="BX31" s="280" t="str">
        <f ca="true">+IF(OFFSET('Water Data'!$E$29,0,10*ROW('Water Data'!E25))="","",OFFSET('Water Data'!$E$29,0,10*ROW('Water Data'!E25)))</f>
        <v/>
      </c>
      <c r="BY31" s="280" t="str">
        <f ca="true">+IF(OFFSET('Water Data'!$F$27,0,10*ROW('Water Data'!F25))="","",OFFSET('Water Data'!$F$27,0,10*ROW('Water Data'!F25)))</f>
        <v/>
      </c>
      <c r="BZ31" s="280" t="str">
        <f ca="true">+IF(OFFSET('Water Data'!$F$28,0,10*ROW('Water Data'!F25))="","",OFFSET('Water Data'!$F$28,0,10*ROW('Water Data'!F25)))</f>
        <v/>
      </c>
      <c r="CA31" s="280" t="str">
        <f ca="true">+IF(OFFSET('Water Data'!$F$29,0,10*ROW('Water Data'!F25))="","",OFFSET('Water Data'!$F$29,0,10*ROW('Water Data'!F25)))</f>
        <v/>
      </c>
      <c r="CB31" s="280" t="str">
        <f ca="true">+IF(OFFSET('Water Data'!$G$27,0,10*ROW('Water Data'!G25))="","",OFFSET('Water Data'!$G$27,0,10*ROW('Water Data'!G25)))</f>
        <v/>
      </c>
      <c r="CC31" s="280" t="str">
        <f ca="true">+IF(OFFSET('Water Data'!$G$28,0,10*ROW('Water Data'!G25))="","",OFFSET('Water Data'!$G$28,0,10*ROW('Water Data'!G25)))</f>
        <v/>
      </c>
      <c r="CD31" s="280" t="str">
        <f ca="true">+IF(OFFSET('Water Data'!$G$29,0,10*ROW('Water Data'!G25))="","",OFFSET('Water Data'!$G$29,0,10*ROW('Water Data'!G25)))</f>
        <v/>
      </c>
      <c r="CE31" s="280" t="str">
        <f ca="true">+IF(OFFSET('Water Data'!$H$27,0,10*ROW('Water Data'!H25))="","",OFFSET('Water Data'!$H$27,0,10*ROW('Water Data'!H25)))</f>
        <v/>
      </c>
      <c r="CF31" s="280" t="str">
        <f ca="true">+IF(OFFSET('Water Data'!$H$28,0,10*ROW('Water Data'!H25))="","",OFFSET('Water Data'!$H$28,0,10*ROW('Water Data'!H25)))</f>
        <v/>
      </c>
      <c r="CG31" s="280" t="str">
        <f ca="true">+IF(OFFSET('Water Data'!$H$29,0,10*ROW('Water Data'!H25))="","",OFFSET('Water Data'!$H$29,0,10*ROW('Water Data'!H25)))</f>
        <v/>
      </c>
      <c r="CH31" s="280" t="str">
        <f ca="true">+IF(OFFSET('Water Data'!$I$27,0,10*ROW('Water Data'!I25))="","",OFFSET('Water Data'!$I$27,0,10*ROW('Water Data'!I25)))</f>
        <v/>
      </c>
      <c r="CI31" s="280" t="str">
        <f ca="true">+IF(OFFSET('Water Data'!$I$28,0,10*ROW('Water Data'!I25))="","",OFFSET('Water Data'!$I$28,0,10*ROW('Water Data'!I25)))</f>
        <v/>
      </c>
      <c r="CJ31" s="280" t="str">
        <f ca="true">+IF(OFFSET('Water Data'!$I$29,0,10*ROW('Water Data'!I25))="","",OFFSET('Water Data'!$I$29,0,10*ROW('Water Data'!I25)))</f>
        <v/>
      </c>
      <c r="CK31" s="280" t="str">
        <f ca="true">+IF(OFFSET('Sanitation Data'!$D$28,0,10*ROW('Sanitation Data'!D25))="","",OFFSET('Sanitation Data'!$D$28,0,10*ROW('Sanitation Data'!D25)))</f>
        <v/>
      </c>
      <c r="CL31" s="280" t="str">
        <f ca="true">+IF(OFFSET('Sanitation Data'!$D$29,0,10*ROW('Sanitation Data'!D25))="","",OFFSET('Sanitation Data'!$D$29,0,10*ROW('Sanitation Data'!D25)))</f>
        <v/>
      </c>
      <c r="CM31" s="280" t="str">
        <f ca="true">+IF(OFFSET('Sanitation Data'!$D$30,0,10*ROW('Sanitation Data'!D25))="","",OFFSET('Sanitation Data'!$D$30,0,10*ROW('Sanitation Data'!D25)))</f>
        <v/>
      </c>
      <c r="CN31" s="280" t="str">
        <f ca="true">+IF(OFFSET('Sanitation Data'!$D$31,0,10*ROW('Sanitation Data'!D25))="","",OFFSET('Sanitation Data'!$D$31,0,10*ROW('Sanitation Data'!D25)))</f>
        <v/>
      </c>
      <c r="CO31" s="280" t="str">
        <f ca="true">+IF(OFFSET('Sanitation Data'!$D$32,0,10*ROW('Sanitation Data'!D25))="","",OFFSET('Sanitation Data'!$D$32,0,10*ROW('Sanitation Data'!D25)))</f>
        <v/>
      </c>
      <c r="CP31" s="280" t="str">
        <f ca="true">+IF(OFFSET('Sanitation Data'!$E$28,0,10*ROW('Sanitation Data'!E25))="","",OFFSET('Sanitation Data'!$E$28,0,10*ROW('Sanitation Data'!E25)))</f>
        <v/>
      </c>
      <c r="CQ31" s="280" t="str">
        <f ca="true">+IF(OFFSET('Sanitation Data'!$E$29,0,10*ROW('Sanitation Data'!E25))="","",OFFSET('Sanitation Data'!$E$29,0,10*ROW('Sanitation Data'!E25)))</f>
        <v/>
      </c>
      <c r="CR31" s="280" t="str">
        <f ca="true">+IF(OFFSET('Sanitation Data'!$E$30,0,10*ROW('Sanitation Data'!E25))="","",OFFSET('Sanitation Data'!$E$30,0,10*ROW('Sanitation Data'!E25)))</f>
        <v/>
      </c>
      <c r="CS31" s="280" t="str">
        <f ca="true">+IF(OFFSET('Sanitation Data'!$E$31,0,10*ROW('Sanitation Data'!E25))="","",OFFSET('Sanitation Data'!$E$31,0,10*ROW('Sanitation Data'!E25)))</f>
        <v/>
      </c>
      <c r="CT31" s="280" t="str">
        <f ca="true">+IF(OFFSET('Sanitation Data'!$E$32,0,10*ROW('Sanitation Data'!E25))="","",OFFSET('Sanitation Data'!$E$32,0,10*ROW('Sanitation Data'!E25)))</f>
        <v/>
      </c>
      <c r="CU31" s="280" t="str">
        <f ca="true">+IF(OFFSET('Sanitation Data'!$F$28,0,10*ROW('Sanitation Data'!F25))="","",OFFSET('Sanitation Data'!$F$28,0,10*ROW('Sanitation Data'!F25)))</f>
        <v/>
      </c>
      <c r="CV31" s="280" t="str">
        <f ca="true">+IF(OFFSET('Sanitation Data'!$F$29,0,10*ROW('Sanitation Data'!F25))="","",OFFSET('Sanitation Data'!$F$29,0,10*ROW('Sanitation Data'!F25)))</f>
        <v/>
      </c>
      <c r="CW31" s="280" t="str">
        <f ca="true">+IF(OFFSET('Sanitation Data'!$F$30,0,10*ROW('Sanitation Data'!F25))="","",OFFSET('Sanitation Data'!$F$30,0,10*ROW('Sanitation Data'!F25)))</f>
        <v/>
      </c>
      <c r="CX31" s="280" t="str">
        <f ca="true">+IF(OFFSET('Sanitation Data'!$F$31,0,10*ROW('Sanitation Data'!F25))="","",OFFSET('Sanitation Data'!$F$31,0,10*ROW('Sanitation Data'!F25)))</f>
        <v/>
      </c>
      <c r="CY31" s="280" t="str">
        <f ca="true">+IF(OFFSET('Sanitation Data'!$F$32,0,10*ROW('Sanitation Data'!F25))="","",OFFSET('Sanitation Data'!$F$32,0,10*ROW('Sanitation Data'!F25)))</f>
        <v/>
      </c>
      <c r="CZ31" s="280" t="str">
        <f ca="true">+IF(OFFSET('Sanitation Data'!$G$28,0,10*ROW('Sanitation Data'!G25))="","",OFFSET('Sanitation Data'!$G$28,0,10*ROW('Sanitation Data'!G25)))</f>
        <v/>
      </c>
      <c r="DA31" s="280" t="str">
        <f ca="true">+IF(OFFSET('Sanitation Data'!$G$29,0,10*ROW('Sanitation Data'!G25))="","",OFFSET('Sanitation Data'!$G$29,0,10*ROW('Sanitation Data'!G25)))</f>
        <v/>
      </c>
      <c r="DB31" s="280" t="str">
        <f ca="true">+IF(OFFSET('Sanitation Data'!$G$30,0,10*ROW('Sanitation Data'!G25))="","",OFFSET('Sanitation Data'!$G$30,0,10*ROW('Sanitation Data'!G25)))</f>
        <v/>
      </c>
      <c r="DC31" s="280" t="str">
        <f ca="true">+IF(OFFSET('Sanitation Data'!$G$31,0,10*ROW('Sanitation Data'!G25))="","",OFFSET('Sanitation Data'!$G$31,0,10*ROW('Sanitation Data'!G25)))</f>
        <v/>
      </c>
      <c r="DD31" s="280" t="str">
        <f ca="true">+IF(OFFSET('Sanitation Data'!$G$32,0,10*ROW('Sanitation Data'!G25))="","",OFFSET('Sanitation Data'!$G$32,0,10*ROW('Sanitation Data'!G25)))</f>
        <v/>
      </c>
      <c r="DE31" s="280" t="str">
        <f ca="true">+IF(OFFSET('Sanitation Data'!$H$28,0,10*ROW('Sanitation Data'!H25))="","",OFFSET('Sanitation Data'!$H$28,0,10*ROW('Sanitation Data'!H25)))</f>
        <v/>
      </c>
      <c r="DF31" s="280" t="str">
        <f ca="true">+IF(OFFSET('Sanitation Data'!$H$29,0,10*ROW('Sanitation Data'!H25))="","",OFFSET('Sanitation Data'!$H$29,0,10*ROW('Sanitation Data'!H25)))</f>
        <v/>
      </c>
      <c r="DG31" s="280" t="str">
        <f ca="true">+IF(OFFSET('Sanitation Data'!$H$30,0,10*ROW('Sanitation Data'!H25))="","",OFFSET('Sanitation Data'!$H$30,0,10*ROW('Sanitation Data'!H25)))</f>
        <v/>
      </c>
      <c r="DH31" s="280" t="str">
        <f ca="true">+IF(OFFSET('Sanitation Data'!$H$31,0,10*ROW('Sanitation Data'!H25))="","",OFFSET('Sanitation Data'!$H$31,0,10*ROW('Sanitation Data'!H25)))</f>
        <v/>
      </c>
      <c r="DI31" s="280" t="str">
        <f ca="true">+IF(OFFSET('Sanitation Data'!$H$32,0,10*ROW('Sanitation Data'!H25))="","",OFFSET('Sanitation Data'!$H$32,0,10*ROW('Sanitation Data'!H25)))</f>
        <v/>
      </c>
      <c r="DJ31" s="280" t="str">
        <f ca="true">+IF(OFFSET('Sanitation Data'!$I$28,0,10*ROW('Sanitation Data'!I25))="","",OFFSET('Sanitation Data'!$I$28,0,10*ROW('Sanitation Data'!I25)))</f>
        <v/>
      </c>
      <c r="DK31" s="280" t="str">
        <f ca="true">+IF(OFFSET('Sanitation Data'!$I$29,0,10*ROW('Sanitation Data'!I25))="","",OFFSET('Sanitation Data'!$I$29,0,10*ROW('Sanitation Data'!I25)))</f>
        <v/>
      </c>
      <c r="DL31" s="280" t="str">
        <f ca="true">+IF(OFFSET('Sanitation Data'!$I$30,0,10*ROW('Sanitation Data'!I25))="","",OFFSET('Sanitation Data'!$I$30,0,10*ROW('Sanitation Data'!I25)))</f>
        <v/>
      </c>
      <c r="DM31" s="280" t="str">
        <f ca="true">+IF(OFFSET('Sanitation Data'!$I$31,0,10*ROW('Sanitation Data'!I25))="","",OFFSET('Sanitation Data'!$I$31,0,10*ROW('Sanitation Data'!I25)))</f>
        <v/>
      </c>
      <c r="DN31" s="280" t="str">
        <f ca="true">+IF(OFFSET('Sanitation Data'!$I$32,0,10*ROW('Sanitation Data'!I25))="","",OFFSET('Sanitation Data'!$I$32,0,10*ROW('Sanitation Data'!I25)))</f>
        <v/>
      </c>
      <c r="DO31" s="280" t="str">
        <f ca="true">+IF(OFFSET('Hygiene Data'!$D$11,0,10*ROW('Hygiene Data'!D25))="","",OFFSET('Hygiene Data'!$D$11,0,10*ROW('Hygiene Data'!D25)))</f>
        <v/>
      </c>
      <c r="DP31" s="280" t="str">
        <f ca="true">+IF(OFFSET('Hygiene Data'!$D$12,0,10*ROW('Hygiene Data'!D25))="","",OFFSET('Hygiene Data'!$D$12,0,10*ROW('Hygiene Data'!D25)))</f>
        <v/>
      </c>
      <c r="DQ31" s="280" t="str">
        <f ca="true">+IF(OFFSET('Hygiene Data'!$D$13,0,10*ROW('Hygiene Data'!D25))="","",OFFSET('Hygiene Data'!$D$13,0,10*ROW('Hygiene Data'!D25)))</f>
        <v/>
      </c>
      <c r="DR31" s="280" t="str">
        <f ca="true">+IF(OFFSET('Hygiene Data'!$E$11,0,10*ROW('Hygiene Data'!E25))="","",OFFSET('Hygiene Data'!$E$11,0,10*ROW('Hygiene Data'!E25)))</f>
        <v/>
      </c>
      <c r="DS31" s="280" t="str">
        <f ca="true">+IF(OFFSET('Hygiene Data'!$E$12,0,10*ROW('Hygiene Data'!E25))="","",OFFSET('Hygiene Data'!$E$12,0,10*ROW('Hygiene Data'!E25)))</f>
        <v/>
      </c>
      <c r="DT31" s="280" t="str">
        <f ca="true">+IF(OFFSET('Hygiene Data'!$E$13,0,10*ROW('Hygiene Data'!E25))="","",OFFSET('Hygiene Data'!$E$13,0,10*ROW('Hygiene Data'!E25)))</f>
        <v/>
      </c>
      <c r="DU31" s="280" t="str">
        <f ca="true">+IF(OFFSET('Hygiene Data'!$F$11,0,10*ROW('Hygiene Data'!F25))="","",OFFSET('Hygiene Data'!$F$11,0,10*ROW('Hygiene Data'!F25)))</f>
        <v/>
      </c>
      <c r="DV31" s="280" t="str">
        <f ca="true">+IF(OFFSET('Hygiene Data'!$F$12,0,10*ROW('Hygiene Data'!F25))="","",OFFSET('Hygiene Data'!$F$12,0,10*ROW('Hygiene Data'!F25)))</f>
        <v/>
      </c>
      <c r="DW31" s="280" t="str">
        <f ca="true">+IF(OFFSET('Hygiene Data'!$F$13,0,10*ROW('Hygiene Data'!F25))="","",OFFSET('Hygiene Data'!$F$13,0,10*ROW('Hygiene Data'!F25)))</f>
        <v/>
      </c>
      <c r="DX31" s="280" t="str">
        <f ca="true">+IF(OFFSET('Hygiene Data'!$G$11,0,10*ROW('Hygiene Data'!G25))="","",OFFSET('Hygiene Data'!$G$11,0,10*ROW('Hygiene Data'!G25)))</f>
        <v/>
      </c>
      <c r="DY31" s="280" t="str">
        <f ca="true">+IF(OFFSET('Hygiene Data'!$G$12,0,10*ROW('Hygiene Data'!G25))="","",OFFSET('Hygiene Data'!$G$12,0,10*ROW('Hygiene Data'!G25)))</f>
        <v/>
      </c>
      <c r="DZ31" s="280" t="str">
        <f ca="true">+IF(OFFSET('Hygiene Data'!$G$13,0,10*ROW('Hygiene Data'!G25))="","",OFFSET('Hygiene Data'!$G$13,0,10*ROW('Hygiene Data'!G25)))</f>
        <v/>
      </c>
      <c r="EA31" s="280" t="str">
        <f ca="true">+IF(OFFSET('Hygiene Data'!$H$11,0,10*ROW('Hygiene Data'!H25))="","",OFFSET('Hygiene Data'!$H$11,0,10*ROW('Hygiene Data'!H25)))</f>
        <v/>
      </c>
      <c r="EB31" s="280" t="str">
        <f ca="true">+IF(OFFSET('Hygiene Data'!$H$12,0,10*ROW('Hygiene Data'!H25))="","",OFFSET('Hygiene Data'!$H$12,0,10*ROW('Hygiene Data'!H25)))</f>
        <v/>
      </c>
      <c r="EC31" s="280" t="str">
        <f ca="true">+IF(OFFSET('Hygiene Data'!$H$13,0,10*ROW('Hygiene Data'!H25))="","",OFFSET('Hygiene Data'!$H$13,0,10*ROW('Hygiene Data'!H25)))</f>
        <v/>
      </c>
      <c r="ED31" s="280" t="str">
        <f ca="true">+IF(OFFSET('Hygiene Data'!$I$11,0,10*ROW('Hygiene Data'!I25))="","",OFFSET('Hygiene Data'!$I$11,0,10*ROW('Hygiene Data'!I25)))</f>
        <v/>
      </c>
      <c r="EE31" s="280" t="str">
        <f ca="true">+IF(OFFSET('Hygiene Data'!$I$12,0,10*ROW('Hygiene Data'!I25))="","",OFFSET('Hygiene Data'!$I$12,0,10*ROW('Hygiene Data'!I25)))</f>
        <v/>
      </c>
      <c r="EF31" s="280" t="str">
        <f ca="true">+IF(OFFSET('Hygiene Data'!$I$13,0,10*ROW('Hygiene Data'!I25))="","",OFFSET('Hygiene Data'!$I$13,0,10*ROW('Hygiene Data'!I25)))</f>
        <v/>
      </c>
    </row>
    <row xmlns:x14ac="http://schemas.microsoft.com/office/spreadsheetml/2009/9/ac" r="32" x14ac:dyDescent="0.2">
      <c r="A32" s="38" t="str">
        <f ca="true">+IF(OFFSET('Water Data'!$B$2,0,10*ROW('Water Data'!E26))="","",OFFSET('Water Data'!$B$2,0,10*ROW('Water Data'!E26)))</f>
        <v/>
      </c>
      <c r="B32" s="38" t="str">
        <f ca="true">+IF(OFFSET('Water Data'!$C$2,0,10*ROW('Water Data'!F26))="","",OFFSET('Water Data'!$C$2,0,10*ROW('Water Data'!F26)))</f>
        <v/>
      </c>
      <c r="C32" s="336" t="str">
        <f t="shared" ca="true" si="0"/>
        <v/>
      </c>
      <c r="D32" s="97"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7"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7"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7"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7"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7"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7"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7"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7"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7"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7"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7"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7"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7"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7"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7"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7"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7"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8"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8"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8"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8"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8"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8"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8"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8"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8"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8"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8"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8"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8"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8"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8"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8"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8"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8"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8"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8"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8"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8"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8"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8"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8"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8"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8"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8"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8"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8"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9"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9"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9"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9"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9"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9"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9"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9"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9"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9"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9"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9"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9"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9"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9"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9"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9"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9"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80"/>
      <c r="BS32" s="280" t="str">
        <f ca="true">+IF(OFFSET('Water Data'!$D$27,0,10*ROW('Water Data'!D26))="","",OFFSET('Water Data'!$D$27,0,10*ROW('Water Data'!D26)))</f>
        <v/>
      </c>
      <c r="BT32" s="280" t="str">
        <f ca="true">+IF(OFFSET('Water Data'!$D$28,0,10*ROW('Water Data'!D26))="","",OFFSET('Water Data'!$D$28,0,10*ROW('Water Data'!D26)))</f>
        <v/>
      </c>
      <c r="BU32" s="280" t="str">
        <f ca="true">+IF(OFFSET('Water Data'!$D$29,0,10*ROW('Water Data'!D26))="","",OFFSET('Water Data'!$D$29,0,10*ROW('Water Data'!D26)))</f>
        <v/>
      </c>
      <c r="BV32" s="280" t="str">
        <f ca="true">+IF(OFFSET('Water Data'!$E$27,0,10*ROW('Water Data'!E26))="","",OFFSET('Water Data'!$E$27,0,10*ROW('Water Data'!E26)))</f>
        <v/>
      </c>
      <c r="BW32" s="280" t="str">
        <f ca="true">+IF(OFFSET('Water Data'!$E$28,0,10*ROW('Water Data'!E26))="","",OFFSET('Water Data'!$E$28,0,10*ROW('Water Data'!E26)))</f>
        <v/>
      </c>
      <c r="BX32" s="280" t="str">
        <f ca="true">+IF(OFFSET('Water Data'!$E$29,0,10*ROW('Water Data'!E26))="","",OFFSET('Water Data'!$E$29,0,10*ROW('Water Data'!E26)))</f>
        <v/>
      </c>
      <c r="BY32" s="280" t="str">
        <f ca="true">+IF(OFFSET('Water Data'!$F$27,0,10*ROW('Water Data'!F26))="","",OFFSET('Water Data'!$F$27,0,10*ROW('Water Data'!F26)))</f>
        <v/>
      </c>
      <c r="BZ32" s="280" t="str">
        <f ca="true">+IF(OFFSET('Water Data'!$F$28,0,10*ROW('Water Data'!F26))="","",OFFSET('Water Data'!$F$28,0,10*ROW('Water Data'!F26)))</f>
        <v/>
      </c>
      <c r="CA32" s="280" t="str">
        <f ca="true">+IF(OFFSET('Water Data'!$F$29,0,10*ROW('Water Data'!F26))="","",OFFSET('Water Data'!$F$29,0,10*ROW('Water Data'!F26)))</f>
        <v/>
      </c>
      <c r="CB32" s="280" t="str">
        <f ca="true">+IF(OFFSET('Water Data'!$G$27,0,10*ROW('Water Data'!G26))="","",OFFSET('Water Data'!$G$27,0,10*ROW('Water Data'!G26)))</f>
        <v/>
      </c>
      <c r="CC32" s="280" t="str">
        <f ca="true">+IF(OFFSET('Water Data'!$G$28,0,10*ROW('Water Data'!G26))="","",OFFSET('Water Data'!$G$28,0,10*ROW('Water Data'!G26)))</f>
        <v/>
      </c>
      <c r="CD32" s="280" t="str">
        <f ca="true">+IF(OFFSET('Water Data'!$G$29,0,10*ROW('Water Data'!G26))="","",OFFSET('Water Data'!$G$29,0,10*ROW('Water Data'!G26)))</f>
        <v/>
      </c>
      <c r="CE32" s="280" t="str">
        <f ca="true">+IF(OFFSET('Water Data'!$H$27,0,10*ROW('Water Data'!H26))="","",OFFSET('Water Data'!$H$27,0,10*ROW('Water Data'!H26)))</f>
        <v/>
      </c>
      <c r="CF32" s="280" t="str">
        <f ca="true">+IF(OFFSET('Water Data'!$H$28,0,10*ROW('Water Data'!H26))="","",OFFSET('Water Data'!$H$28,0,10*ROW('Water Data'!H26)))</f>
        <v/>
      </c>
      <c r="CG32" s="280" t="str">
        <f ca="true">+IF(OFFSET('Water Data'!$H$29,0,10*ROW('Water Data'!H26))="","",OFFSET('Water Data'!$H$29,0,10*ROW('Water Data'!H26)))</f>
        <v/>
      </c>
      <c r="CH32" s="280" t="str">
        <f ca="true">+IF(OFFSET('Water Data'!$I$27,0,10*ROW('Water Data'!I26))="","",OFFSET('Water Data'!$I$27,0,10*ROW('Water Data'!I26)))</f>
        <v/>
      </c>
      <c r="CI32" s="280" t="str">
        <f ca="true">+IF(OFFSET('Water Data'!$I$28,0,10*ROW('Water Data'!I26))="","",OFFSET('Water Data'!$I$28,0,10*ROW('Water Data'!I26)))</f>
        <v/>
      </c>
      <c r="CJ32" s="280" t="str">
        <f ca="true">+IF(OFFSET('Water Data'!$I$29,0,10*ROW('Water Data'!I26))="","",OFFSET('Water Data'!$I$29,0,10*ROW('Water Data'!I26)))</f>
        <v/>
      </c>
      <c r="CK32" s="280" t="str">
        <f ca="true">+IF(OFFSET('Sanitation Data'!$D$28,0,10*ROW('Sanitation Data'!D26))="","",OFFSET('Sanitation Data'!$D$28,0,10*ROW('Sanitation Data'!D26)))</f>
        <v/>
      </c>
      <c r="CL32" s="280" t="str">
        <f ca="true">+IF(OFFSET('Sanitation Data'!$D$29,0,10*ROW('Sanitation Data'!D26))="","",OFFSET('Sanitation Data'!$D$29,0,10*ROW('Sanitation Data'!D26)))</f>
        <v/>
      </c>
      <c r="CM32" s="280" t="str">
        <f ca="true">+IF(OFFSET('Sanitation Data'!$D$30,0,10*ROW('Sanitation Data'!D26))="","",OFFSET('Sanitation Data'!$D$30,0,10*ROW('Sanitation Data'!D26)))</f>
        <v/>
      </c>
      <c r="CN32" s="280" t="str">
        <f ca="true">+IF(OFFSET('Sanitation Data'!$D$31,0,10*ROW('Sanitation Data'!D26))="","",OFFSET('Sanitation Data'!$D$31,0,10*ROW('Sanitation Data'!D26)))</f>
        <v/>
      </c>
      <c r="CO32" s="280" t="str">
        <f ca="true">+IF(OFFSET('Sanitation Data'!$D$32,0,10*ROW('Sanitation Data'!D26))="","",OFFSET('Sanitation Data'!$D$32,0,10*ROW('Sanitation Data'!D26)))</f>
        <v/>
      </c>
      <c r="CP32" s="280" t="str">
        <f ca="true">+IF(OFFSET('Sanitation Data'!$E$28,0,10*ROW('Sanitation Data'!E26))="","",OFFSET('Sanitation Data'!$E$28,0,10*ROW('Sanitation Data'!E26)))</f>
        <v/>
      </c>
      <c r="CQ32" s="280" t="str">
        <f ca="true">+IF(OFFSET('Sanitation Data'!$E$29,0,10*ROW('Sanitation Data'!E26))="","",OFFSET('Sanitation Data'!$E$29,0,10*ROW('Sanitation Data'!E26)))</f>
        <v/>
      </c>
      <c r="CR32" s="280" t="str">
        <f ca="true">+IF(OFFSET('Sanitation Data'!$E$30,0,10*ROW('Sanitation Data'!E26))="","",OFFSET('Sanitation Data'!$E$30,0,10*ROW('Sanitation Data'!E26)))</f>
        <v/>
      </c>
      <c r="CS32" s="280" t="str">
        <f ca="true">+IF(OFFSET('Sanitation Data'!$E$31,0,10*ROW('Sanitation Data'!E26))="","",OFFSET('Sanitation Data'!$E$31,0,10*ROW('Sanitation Data'!E26)))</f>
        <v/>
      </c>
      <c r="CT32" s="280" t="str">
        <f ca="true">+IF(OFFSET('Sanitation Data'!$E$32,0,10*ROW('Sanitation Data'!E26))="","",OFFSET('Sanitation Data'!$E$32,0,10*ROW('Sanitation Data'!E26)))</f>
        <v/>
      </c>
      <c r="CU32" s="280" t="str">
        <f ca="true">+IF(OFFSET('Sanitation Data'!$F$28,0,10*ROW('Sanitation Data'!F26))="","",OFFSET('Sanitation Data'!$F$28,0,10*ROW('Sanitation Data'!F26)))</f>
        <v/>
      </c>
      <c r="CV32" s="280" t="str">
        <f ca="true">+IF(OFFSET('Sanitation Data'!$F$29,0,10*ROW('Sanitation Data'!F26))="","",OFFSET('Sanitation Data'!$F$29,0,10*ROW('Sanitation Data'!F26)))</f>
        <v/>
      </c>
      <c r="CW32" s="280" t="str">
        <f ca="true">+IF(OFFSET('Sanitation Data'!$F$30,0,10*ROW('Sanitation Data'!F26))="","",OFFSET('Sanitation Data'!$F$30,0,10*ROW('Sanitation Data'!F26)))</f>
        <v/>
      </c>
      <c r="CX32" s="280" t="str">
        <f ca="true">+IF(OFFSET('Sanitation Data'!$F$31,0,10*ROW('Sanitation Data'!F26))="","",OFFSET('Sanitation Data'!$F$31,0,10*ROW('Sanitation Data'!F26)))</f>
        <v/>
      </c>
      <c r="CY32" s="280" t="str">
        <f ca="true">+IF(OFFSET('Sanitation Data'!$F$32,0,10*ROW('Sanitation Data'!F26))="","",OFFSET('Sanitation Data'!$F$32,0,10*ROW('Sanitation Data'!F26)))</f>
        <v/>
      </c>
      <c r="CZ32" s="280" t="str">
        <f ca="true">+IF(OFFSET('Sanitation Data'!$G$28,0,10*ROW('Sanitation Data'!G26))="","",OFFSET('Sanitation Data'!$G$28,0,10*ROW('Sanitation Data'!G26)))</f>
        <v/>
      </c>
      <c r="DA32" s="280" t="str">
        <f ca="true">+IF(OFFSET('Sanitation Data'!$G$29,0,10*ROW('Sanitation Data'!G26))="","",OFFSET('Sanitation Data'!$G$29,0,10*ROW('Sanitation Data'!G26)))</f>
        <v/>
      </c>
      <c r="DB32" s="280" t="str">
        <f ca="true">+IF(OFFSET('Sanitation Data'!$G$30,0,10*ROW('Sanitation Data'!G26))="","",OFFSET('Sanitation Data'!$G$30,0,10*ROW('Sanitation Data'!G26)))</f>
        <v/>
      </c>
      <c r="DC32" s="280" t="str">
        <f ca="true">+IF(OFFSET('Sanitation Data'!$G$31,0,10*ROW('Sanitation Data'!G26))="","",OFFSET('Sanitation Data'!$G$31,0,10*ROW('Sanitation Data'!G26)))</f>
        <v/>
      </c>
      <c r="DD32" s="280" t="str">
        <f ca="true">+IF(OFFSET('Sanitation Data'!$G$32,0,10*ROW('Sanitation Data'!G26))="","",OFFSET('Sanitation Data'!$G$32,0,10*ROW('Sanitation Data'!G26)))</f>
        <v/>
      </c>
      <c r="DE32" s="280" t="str">
        <f ca="true">+IF(OFFSET('Sanitation Data'!$H$28,0,10*ROW('Sanitation Data'!H26))="","",OFFSET('Sanitation Data'!$H$28,0,10*ROW('Sanitation Data'!H26)))</f>
        <v/>
      </c>
      <c r="DF32" s="280" t="str">
        <f ca="true">+IF(OFFSET('Sanitation Data'!$H$29,0,10*ROW('Sanitation Data'!H26))="","",OFFSET('Sanitation Data'!$H$29,0,10*ROW('Sanitation Data'!H26)))</f>
        <v/>
      </c>
      <c r="DG32" s="280" t="str">
        <f ca="true">+IF(OFFSET('Sanitation Data'!$H$30,0,10*ROW('Sanitation Data'!H26))="","",OFFSET('Sanitation Data'!$H$30,0,10*ROW('Sanitation Data'!H26)))</f>
        <v/>
      </c>
      <c r="DH32" s="280" t="str">
        <f ca="true">+IF(OFFSET('Sanitation Data'!$H$31,0,10*ROW('Sanitation Data'!H26))="","",OFFSET('Sanitation Data'!$H$31,0,10*ROW('Sanitation Data'!H26)))</f>
        <v/>
      </c>
      <c r="DI32" s="280" t="str">
        <f ca="true">+IF(OFFSET('Sanitation Data'!$H$32,0,10*ROW('Sanitation Data'!H26))="","",OFFSET('Sanitation Data'!$H$32,0,10*ROW('Sanitation Data'!H26)))</f>
        <v/>
      </c>
      <c r="DJ32" s="280" t="str">
        <f ca="true">+IF(OFFSET('Sanitation Data'!$I$28,0,10*ROW('Sanitation Data'!I26))="","",OFFSET('Sanitation Data'!$I$28,0,10*ROW('Sanitation Data'!I26)))</f>
        <v/>
      </c>
      <c r="DK32" s="280" t="str">
        <f ca="true">+IF(OFFSET('Sanitation Data'!$I$29,0,10*ROW('Sanitation Data'!I26))="","",OFFSET('Sanitation Data'!$I$29,0,10*ROW('Sanitation Data'!I26)))</f>
        <v/>
      </c>
      <c r="DL32" s="280" t="str">
        <f ca="true">+IF(OFFSET('Sanitation Data'!$I$30,0,10*ROW('Sanitation Data'!I26))="","",OFFSET('Sanitation Data'!$I$30,0,10*ROW('Sanitation Data'!I26)))</f>
        <v/>
      </c>
      <c r="DM32" s="280" t="str">
        <f ca="true">+IF(OFFSET('Sanitation Data'!$I$31,0,10*ROW('Sanitation Data'!I26))="","",OFFSET('Sanitation Data'!$I$31,0,10*ROW('Sanitation Data'!I26)))</f>
        <v/>
      </c>
      <c r="DN32" s="280" t="str">
        <f ca="true">+IF(OFFSET('Sanitation Data'!$I$32,0,10*ROW('Sanitation Data'!I26))="","",OFFSET('Sanitation Data'!$I$32,0,10*ROW('Sanitation Data'!I26)))</f>
        <v/>
      </c>
      <c r="DO32" s="280" t="str">
        <f ca="true">+IF(OFFSET('Hygiene Data'!$D$11,0,10*ROW('Hygiene Data'!D26))="","",OFFSET('Hygiene Data'!$D$11,0,10*ROW('Hygiene Data'!D26)))</f>
        <v/>
      </c>
      <c r="DP32" s="280" t="str">
        <f ca="true">+IF(OFFSET('Hygiene Data'!$D$12,0,10*ROW('Hygiene Data'!D26))="","",OFFSET('Hygiene Data'!$D$12,0,10*ROW('Hygiene Data'!D26)))</f>
        <v/>
      </c>
      <c r="DQ32" s="280" t="str">
        <f ca="true">+IF(OFFSET('Hygiene Data'!$D$13,0,10*ROW('Hygiene Data'!D26))="","",OFFSET('Hygiene Data'!$D$13,0,10*ROW('Hygiene Data'!D26)))</f>
        <v/>
      </c>
      <c r="DR32" s="280" t="str">
        <f ca="true">+IF(OFFSET('Hygiene Data'!$E$11,0,10*ROW('Hygiene Data'!E26))="","",OFFSET('Hygiene Data'!$E$11,0,10*ROW('Hygiene Data'!E26)))</f>
        <v/>
      </c>
      <c r="DS32" s="280" t="str">
        <f ca="true">+IF(OFFSET('Hygiene Data'!$E$12,0,10*ROW('Hygiene Data'!E26))="","",OFFSET('Hygiene Data'!$E$12,0,10*ROW('Hygiene Data'!E26)))</f>
        <v/>
      </c>
      <c r="DT32" s="280" t="str">
        <f ca="true">+IF(OFFSET('Hygiene Data'!$E$13,0,10*ROW('Hygiene Data'!E26))="","",OFFSET('Hygiene Data'!$E$13,0,10*ROW('Hygiene Data'!E26)))</f>
        <v/>
      </c>
      <c r="DU32" s="280" t="str">
        <f ca="true">+IF(OFFSET('Hygiene Data'!$F$11,0,10*ROW('Hygiene Data'!F26))="","",OFFSET('Hygiene Data'!$F$11,0,10*ROW('Hygiene Data'!F26)))</f>
        <v/>
      </c>
      <c r="DV32" s="280" t="str">
        <f ca="true">+IF(OFFSET('Hygiene Data'!$F$12,0,10*ROW('Hygiene Data'!F26))="","",OFFSET('Hygiene Data'!$F$12,0,10*ROW('Hygiene Data'!F26)))</f>
        <v/>
      </c>
      <c r="DW32" s="280" t="str">
        <f ca="true">+IF(OFFSET('Hygiene Data'!$F$13,0,10*ROW('Hygiene Data'!F26))="","",OFFSET('Hygiene Data'!$F$13,0,10*ROW('Hygiene Data'!F26)))</f>
        <v/>
      </c>
      <c r="DX32" s="280" t="str">
        <f ca="true">+IF(OFFSET('Hygiene Data'!$G$11,0,10*ROW('Hygiene Data'!G26))="","",OFFSET('Hygiene Data'!$G$11,0,10*ROW('Hygiene Data'!G26)))</f>
        <v/>
      </c>
      <c r="DY32" s="280" t="str">
        <f ca="true">+IF(OFFSET('Hygiene Data'!$G$12,0,10*ROW('Hygiene Data'!G26))="","",OFFSET('Hygiene Data'!$G$12,0,10*ROW('Hygiene Data'!G26)))</f>
        <v/>
      </c>
      <c r="DZ32" s="280" t="str">
        <f ca="true">+IF(OFFSET('Hygiene Data'!$G$13,0,10*ROW('Hygiene Data'!G26))="","",OFFSET('Hygiene Data'!$G$13,0,10*ROW('Hygiene Data'!G26)))</f>
        <v/>
      </c>
      <c r="EA32" s="280" t="str">
        <f ca="true">+IF(OFFSET('Hygiene Data'!$H$11,0,10*ROW('Hygiene Data'!H26))="","",OFFSET('Hygiene Data'!$H$11,0,10*ROW('Hygiene Data'!H26)))</f>
        <v/>
      </c>
      <c r="EB32" s="280" t="str">
        <f ca="true">+IF(OFFSET('Hygiene Data'!$H$12,0,10*ROW('Hygiene Data'!H26))="","",OFFSET('Hygiene Data'!$H$12,0,10*ROW('Hygiene Data'!H26)))</f>
        <v/>
      </c>
      <c r="EC32" s="280" t="str">
        <f ca="true">+IF(OFFSET('Hygiene Data'!$H$13,0,10*ROW('Hygiene Data'!H26))="","",OFFSET('Hygiene Data'!$H$13,0,10*ROW('Hygiene Data'!H26)))</f>
        <v/>
      </c>
      <c r="ED32" s="280" t="str">
        <f ca="true">+IF(OFFSET('Hygiene Data'!$I$11,0,10*ROW('Hygiene Data'!I26))="","",OFFSET('Hygiene Data'!$I$11,0,10*ROW('Hygiene Data'!I26)))</f>
        <v/>
      </c>
      <c r="EE32" s="280" t="str">
        <f ca="true">+IF(OFFSET('Hygiene Data'!$I$12,0,10*ROW('Hygiene Data'!I26))="","",OFFSET('Hygiene Data'!$I$12,0,10*ROW('Hygiene Data'!I26)))</f>
        <v/>
      </c>
      <c r="EF32" s="280" t="str">
        <f ca="true">+IF(OFFSET('Hygiene Data'!$I$13,0,10*ROW('Hygiene Data'!I26))="","",OFFSET('Hygiene Data'!$I$13,0,10*ROW('Hygiene Data'!I26)))</f>
        <v/>
      </c>
    </row>
    <row xmlns:x14ac="http://schemas.microsoft.com/office/spreadsheetml/2009/9/ac" r="33" x14ac:dyDescent="0.2">
      <c r="A33" s="38" t="str">
        <f ca="true">+IF(OFFSET('Water Data'!$B$2,0,10*ROW('Water Data'!E27))="","",OFFSET('Water Data'!$B$2,0,10*ROW('Water Data'!E27)))</f>
        <v/>
      </c>
      <c r="B33" s="38" t="str">
        <f ca="true">+IF(OFFSET('Water Data'!$C$2,0,10*ROW('Water Data'!F27))="","",OFFSET('Water Data'!$C$2,0,10*ROW('Water Data'!F27)))</f>
        <v/>
      </c>
      <c r="C33" s="336" t="str">
        <f t="shared" ca="true" si="0"/>
        <v/>
      </c>
      <c r="D33" s="97"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7"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7"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7"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7"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7"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7"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7"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7"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7"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7"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7"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7"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7"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7"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7"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7"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7"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8"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8"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8"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8"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8"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8"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8"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8"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8"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8"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8"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8"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8"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8"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8"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8"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8"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8"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8"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8"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8"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8"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8"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8"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8"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8"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8"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8"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8"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8"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9"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9"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9"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9"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9"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9"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9"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9"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9"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9"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9"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9"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9"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9"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9"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9"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9"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9"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80"/>
      <c r="BS33" s="280" t="str">
        <f ca="true">+IF(OFFSET('Water Data'!$D$27,0,10*ROW('Water Data'!D27))="","",OFFSET('Water Data'!$D$27,0,10*ROW('Water Data'!D27)))</f>
        <v/>
      </c>
      <c r="BT33" s="280" t="str">
        <f ca="true">+IF(OFFSET('Water Data'!$D$28,0,10*ROW('Water Data'!D27))="","",OFFSET('Water Data'!$D$28,0,10*ROW('Water Data'!D27)))</f>
        <v/>
      </c>
      <c r="BU33" s="280" t="str">
        <f ca="true">+IF(OFFSET('Water Data'!$D$29,0,10*ROW('Water Data'!D27))="","",OFFSET('Water Data'!$D$29,0,10*ROW('Water Data'!D27)))</f>
        <v/>
      </c>
      <c r="BV33" s="280" t="str">
        <f ca="true">+IF(OFFSET('Water Data'!$E$27,0,10*ROW('Water Data'!E27))="","",OFFSET('Water Data'!$E$27,0,10*ROW('Water Data'!E27)))</f>
        <v/>
      </c>
      <c r="BW33" s="280" t="str">
        <f ca="true">+IF(OFFSET('Water Data'!$E$28,0,10*ROW('Water Data'!E27))="","",OFFSET('Water Data'!$E$28,0,10*ROW('Water Data'!E27)))</f>
        <v/>
      </c>
      <c r="BX33" s="280" t="str">
        <f ca="true">+IF(OFFSET('Water Data'!$E$29,0,10*ROW('Water Data'!E27))="","",OFFSET('Water Data'!$E$29,0,10*ROW('Water Data'!E27)))</f>
        <v/>
      </c>
      <c r="BY33" s="280" t="str">
        <f ca="true">+IF(OFFSET('Water Data'!$F$27,0,10*ROW('Water Data'!F27))="","",OFFSET('Water Data'!$F$27,0,10*ROW('Water Data'!F27)))</f>
        <v/>
      </c>
      <c r="BZ33" s="280" t="str">
        <f ca="true">+IF(OFFSET('Water Data'!$F$28,0,10*ROW('Water Data'!F27))="","",OFFSET('Water Data'!$F$28,0,10*ROW('Water Data'!F27)))</f>
        <v/>
      </c>
      <c r="CA33" s="280" t="str">
        <f ca="true">+IF(OFFSET('Water Data'!$F$29,0,10*ROW('Water Data'!F27))="","",OFFSET('Water Data'!$F$29,0,10*ROW('Water Data'!F27)))</f>
        <v/>
      </c>
      <c r="CB33" s="280" t="str">
        <f ca="true">+IF(OFFSET('Water Data'!$G$27,0,10*ROW('Water Data'!G27))="","",OFFSET('Water Data'!$G$27,0,10*ROW('Water Data'!G27)))</f>
        <v/>
      </c>
      <c r="CC33" s="280" t="str">
        <f ca="true">+IF(OFFSET('Water Data'!$G$28,0,10*ROW('Water Data'!G27))="","",OFFSET('Water Data'!$G$28,0,10*ROW('Water Data'!G27)))</f>
        <v/>
      </c>
      <c r="CD33" s="280" t="str">
        <f ca="true">+IF(OFFSET('Water Data'!$G$29,0,10*ROW('Water Data'!G27))="","",OFFSET('Water Data'!$G$29,0,10*ROW('Water Data'!G27)))</f>
        <v/>
      </c>
      <c r="CE33" s="280" t="str">
        <f ca="true">+IF(OFFSET('Water Data'!$H$27,0,10*ROW('Water Data'!H27))="","",OFFSET('Water Data'!$H$27,0,10*ROW('Water Data'!H27)))</f>
        <v/>
      </c>
      <c r="CF33" s="280" t="str">
        <f ca="true">+IF(OFFSET('Water Data'!$H$28,0,10*ROW('Water Data'!H27))="","",OFFSET('Water Data'!$H$28,0,10*ROW('Water Data'!H27)))</f>
        <v/>
      </c>
      <c r="CG33" s="280" t="str">
        <f ca="true">+IF(OFFSET('Water Data'!$H$29,0,10*ROW('Water Data'!H27))="","",OFFSET('Water Data'!$H$29,0,10*ROW('Water Data'!H27)))</f>
        <v/>
      </c>
      <c r="CH33" s="280" t="str">
        <f ca="true">+IF(OFFSET('Water Data'!$I$27,0,10*ROW('Water Data'!I27))="","",OFFSET('Water Data'!$I$27,0,10*ROW('Water Data'!I27)))</f>
        <v/>
      </c>
      <c r="CI33" s="280" t="str">
        <f ca="true">+IF(OFFSET('Water Data'!$I$28,0,10*ROW('Water Data'!I27))="","",OFFSET('Water Data'!$I$28,0,10*ROW('Water Data'!I27)))</f>
        <v/>
      </c>
      <c r="CJ33" s="280" t="str">
        <f ca="true">+IF(OFFSET('Water Data'!$I$29,0,10*ROW('Water Data'!I27))="","",OFFSET('Water Data'!$I$29,0,10*ROW('Water Data'!I27)))</f>
        <v/>
      </c>
      <c r="CK33" s="280" t="str">
        <f ca="true">+IF(OFFSET('Sanitation Data'!$D$28,0,10*ROW('Sanitation Data'!D27))="","",OFFSET('Sanitation Data'!$D$28,0,10*ROW('Sanitation Data'!D27)))</f>
        <v/>
      </c>
      <c r="CL33" s="280" t="str">
        <f ca="true">+IF(OFFSET('Sanitation Data'!$D$29,0,10*ROW('Sanitation Data'!D27))="","",OFFSET('Sanitation Data'!$D$29,0,10*ROW('Sanitation Data'!D27)))</f>
        <v/>
      </c>
      <c r="CM33" s="280" t="str">
        <f ca="true">+IF(OFFSET('Sanitation Data'!$D$30,0,10*ROW('Sanitation Data'!D27))="","",OFFSET('Sanitation Data'!$D$30,0,10*ROW('Sanitation Data'!D27)))</f>
        <v/>
      </c>
      <c r="CN33" s="280" t="str">
        <f ca="true">+IF(OFFSET('Sanitation Data'!$D$31,0,10*ROW('Sanitation Data'!D27))="","",OFFSET('Sanitation Data'!$D$31,0,10*ROW('Sanitation Data'!D27)))</f>
        <v/>
      </c>
      <c r="CO33" s="280" t="str">
        <f ca="true">+IF(OFFSET('Sanitation Data'!$D$32,0,10*ROW('Sanitation Data'!D27))="","",OFFSET('Sanitation Data'!$D$32,0,10*ROW('Sanitation Data'!D27)))</f>
        <v/>
      </c>
      <c r="CP33" s="280" t="str">
        <f ca="true">+IF(OFFSET('Sanitation Data'!$E$28,0,10*ROW('Sanitation Data'!E27))="","",OFFSET('Sanitation Data'!$E$28,0,10*ROW('Sanitation Data'!E27)))</f>
        <v/>
      </c>
      <c r="CQ33" s="280" t="str">
        <f ca="true">+IF(OFFSET('Sanitation Data'!$E$29,0,10*ROW('Sanitation Data'!E27))="","",OFFSET('Sanitation Data'!$E$29,0,10*ROW('Sanitation Data'!E27)))</f>
        <v/>
      </c>
      <c r="CR33" s="280" t="str">
        <f ca="true">+IF(OFFSET('Sanitation Data'!$E$30,0,10*ROW('Sanitation Data'!E27))="","",OFFSET('Sanitation Data'!$E$30,0,10*ROW('Sanitation Data'!E27)))</f>
        <v/>
      </c>
      <c r="CS33" s="280" t="str">
        <f ca="true">+IF(OFFSET('Sanitation Data'!$E$31,0,10*ROW('Sanitation Data'!E27))="","",OFFSET('Sanitation Data'!$E$31,0,10*ROW('Sanitation Data'!E27)))</f>
        <v/>
      </c>
      <c r="CT33" s="280" t="str">
        <f ca="true">+IF(OFFSET('Sanitation Data'!$E$32,0,10*ROW('Sanitation Data'!E27))="","",OFFSET('Sanitation Data'!$E$32,0,10*ROW('Sanitation Data'!E27)))</f>
        <v/>
      </c>
      <c r="CU33" s="280" t="str">
        <f ca="true">+IF(OFFSET('Sanitation Data'!$F$28,0,10*ROW('Sanitation Data'!F27))="","",OFFSET('Sanitation Data'!$F$28,0,10*ROW('Sanitation Data'!F27)))</f>
        <v/>
      </c>
      <c r="CV33" s="280" t="str">
        <f ca="true">+IF(OFFSET('Sanitation Data'!$F$29,0,10*ROW('Sanitation Data'!F27))="","",OFFSET('Sanitation Data'!$F$29,0,10*ROW('Sanitation Data'!F27)))</f>
        <v/>
      </c>
      <c r="CW33" s="280" t="str">
        <f ca="true">+IF(OFFSET('Sanitation Data'!$F$30,0,10*ROW('Sanitation Data'!F27))="","",OFFSET('Sanitation Data'!$F$30,0,10*ROW('Sanitation Data'!F27)))</f>
        <v/>
      </c>
      <c r="CX33" s="280" t="str">
        <f ca="true">+IF(OFFSET('Sanitation Data'!$F$31,0,10*ROW('Sanitation Data'!F27))="","",OFFSET('Sanitation Data'!$F$31,0,10*ROW('Sanitation Data'!F27)))</f>
        <v/>
      </c>
      <c r="CY33" s="280" t="str">
        <f ca="true">+IF(OFFSET('Sanitation Data'!$F$32,0,10*ROW('Sanitation Data'!F27))="","",OFFSET('Sanitation Data'!$F$32,0,10*ROW('Sanitation Data'!F27)))</f>
        <v/>
      </c>
      <c r="CZ33" s="280" t="str">
        <f ca="true">+IF(OFFSET('Sanitation Data'!$G$28,0,10*ROW('Sanitation Data'!G27))="","",OFFSET('Sanitation Data'!$G$28,0,10*ROW('Sanitation Data'!G27)))</f>
        <v/>
      </c>
      <c r="DA33" s="280" t="str">
        <f ca="true">+IF(OFFSET('Sanitation Data'!$G$29,0,10*ROW('Sanitation Data'!G27))="","",OFFSET('Sanitation Data'!$G$29,0,10*ROW('Sanitation Data'!G27)))</f>
        <v/>
      </c>
      <c r="DB33" s="280" t="str">
        <f ca="true">+IF(OFFSET('Sanitation Data'!$G$30,0,10*ROW('Sanitation Data'!G27))="","",OFFSET('Sanitation Data'!$G$30,0,10*ROW('Sanitation Data'!G27)))</f>
        <v/>
      </c>
      <c r="DC33" s="280" t="str">
        <f ca="true">+IF(OFFSET('Sanitation Data'!$G$31,0,10*ROW('Sanitation Data'!G27))="","",OFFSET('Sanitation Data'!$G$31,0,10*ROW('Sanitation Data'!G27)))</f>
        <v/>
      </c>
      <c r="DD33" s="280" t="str">
        <f ca="true">+IF(OFFSET('Sanitation Data'!$G$32,0,10*ROW('Sanitation Data'!G27))="","",OFFSET('Sanitation Data'!$G$32,0,10*ROW('Sanitation Data'!G27)))</f>
        <v/>
      </c>
      <c r="DE33" s="280" t="str">
        <f ca="true">+IF(OFFSET('Sanitation Data'!$H$28,0,10*ROW('Sanitation Data'!H27))="","",OFFSET('Sanitation Data'!$H$28,0,10*ROW('Sanitation Data'!H27)))</f>
        <v/>
      </c>
      <c r="DF33" s="280" t="str">
        <f ca="true">+IF(OFFSET('Sanitation Data'!$H$29,0,10*ROW('Sanitation Data'!H27))="","",OFFSET('Sanitation Data'!$H$29,0,10*ROW('Sanitation Data'!H27)))</f>
        <v/>
      </c>
      <c r="DG33" s="280" t="str">
        <f ca="true">+IF(OFFSET('Sanitation Data'!$H$30,0,10*ROW('Sanitation Data'!H27))="","",OFFSET('Sanitation Data'!$H$30,0,10*ROW('Sanitation Data'!H27)))</f>
        <v/>
      </c>
      <c r="DH33" s="280" t="str">
        <f ca="true">+IF(OFFSET('Sanitation Data'!$H$31,0,10*ROW('Sanitation Data'!H27))="","",OFFSET('Sanitation Data'!$H$31,0,10*ROW('Sanitation Data'!H27)))</f>
        <v/>
      </c>
      <c r="DI33" s="280" t="str">
        <f ca="true">+IF(OFFSET('Sanitation Data'!$H$32,0,10*ROW('Sanitation Data'!H27))="","",OFFSET('Sanitation Data'!$H$32,0,10*ROW('Sanitation Data'!H27)))</f>
        <v/>
      </c>
      <c r="DJ33" s="280" t="str">
        <f ca="true">+IF(OFFSET('Sanitation Data'!$I$28,0,10*ROW('Sanitation Data'!I27))="","",OFFSET('Sanitation Data'!$I$28,0,10*ROW('Sanitation Data'!I27)))</f>
        <v/>
      </c>
      <c r="DK33" s="280" t="str">
        <f ca="true">+IF(OFFSET('Sanitation Data'!$I$29,0,10*ROW('Sanitation Data'!I27))="","",OFFSET('Sanitation Data'!$I$29,0,10*ROW('Sanitation Data'!I27)))</f>
        <v/>
      </c>
      <c r="DL33" s="280" t="str">
        <f ca="true">+IF(OFFSET('Sanitation Data'!$I$30,0,10*ROW('Sanitation Data'!I27))="","",OFFSET('Sanitation Data'!$I$30,0,10*ROW('Sanitation Data'!I27)))</f>
        <v/>
      </c>
      <c r="DM33" s="280" t="str">
        <f ca="true">+IF(OFFSET('Sanitation Data'!$I$31,0,10*ROW('Sanitation Data'!I27))="","",OFFSET('Sanitation Data'!$I$31,0,10*ROW('Sanitation Data'!I27)))</f>
        <v/>
      </c>
      <c r="DN33" s="280" t="str">
        <f ca="true">+IF(OFFSET('Sanitation Data'!$I$32,0,10*ROW('Sanitation Data'!I27))="","",OFFSET('Sanitation Data'!$I$32,0,10*ROW('Sanitation Data'!I27)))</f>
        <v/>
      </c>
      <c r="DO33" s="280" t="str">
        <f ca="true">+IF(OFFSET('Hygiene Data'!$D$11,0,10*ROW('Hygiene Data'!D27))="","",OFFSET('Hygiene Data'!$D$11,0,10*ROW('Hygiene Data'!D27)))</f>
        <v/>
      </c>
      <c r="DP33" s="280" t="str">
        <f ca="true">+IF(OFFSET('Hygiene Data'!$D$12,0,10*ROW('Hygiene Data'!D27))="","",OFFSET('Hygiene Data'!$D$12,0,10*ROW('Hygiene Data'!D27)))</f>
        <v/>
      </c>
      <c r="DQ33" s="280" t="str">
        <f ca="true">+IF(OFFSET('Hygiene Data'!$D$13,0,10*ROW('Hygiene Data'!D27))="","",OFFSET('Hygiene Data'!$D$13,0,10*ROW('Hygiene Data'!D27)))</f>
        <v/>
      </c>
      <c r="DR33" s="280" t="str">
        <f ca="true">+IF(OFFSET('Hygiene Data'!$E$11,0,10*ROW('Hygiene Data'!E27))="","",OFFSET('Hygiene Data'!$E$11,0,10*ROW('Hygiene Data'!E27)))</f>
        <v/>
      </c>
      <c r="DS33" s="280" t="str">
        <f ca="true">+IF(OFFSET('Hygiene Data'!$E$12,0,10*ROW('Hygiene Data'!E27))="","",OFFSET('Hygiene Data'!$E$12,0,10*ROW('Hygiene Data'!E27)))</f>
        <v/>
      </c>
      <c r="DT33" s="280" t="str">
        <f ca="true">+IF(OFFSET('Hygiene Data'!$E$13,0,10*ROW('Hygiene Data'!E27))="","",OFFSET('Hygiene Data'!$E$13,0,10*ROW('Hygiene Data'!E27)))</f>
        <v/>
      </c>
      <c r="DU33" s="280" t="str">
        <f ca="true">+IF(OFFSET('Hygiene Data'!$F$11,0,10*ROW('Hygiene Data'!F27))="","",OFFSET('Hygiene Data'!$F$11,0,10*ROW('Hygiene Data'!F27)))</f>
        <v/>
      </c>
      <c r="DV33" s="280" t="str">
        <f ca="true">+IF(OFFSET('Hygiene Data'!$F$12,0,10*ROW('Hygiene Data'!F27))="","",OFFSET('Hygiene Data'!$F$12,0,10*ROW('Hygiene Data'!F27)))</f>
        <v/>
      </c>
      <c r="DW33" s="280" t="str">
        <f ca="true">+IF(OFFSET('Hygiene Data'!$F$13,0,10*ROW('Hygiene Data'!F27))="","",OFFSET('Hygiene Data'!$F$13,0,10*ROW('Hygiene Data'!F27)))</f>
        <v/>
      </c>
      <c r="DX33" s="280" t="str">
        <f ca="true">+IF(OFFSET('Hygiene Data'!$G$11,0,10*ROW('Hygiene Data'!G27))="","",OFFSET('Hygiene Data'!$G$11,0,10*ROW('Hygiene Data'!G27)))</f>
        <v/>
      </c>
      <c r="DY33" s="280" t="str">
        <f ca="true">+IF(OFFSET('Hygiene Data'!$G$12,0,10*ROW('Hygiene Data'!G27))="","",OFFSET('Hygiene Data'!$G$12,0,10*ROW('Hygiene Data'!G27)))</f>
        <v/>
      </c>
      <c r="DZ33" s="280" t="str">
        <f ca="true">+IF(OFFSET('Hygiene Data'!$G$13,0,10*ROW('Hygiene Data'!G27))="","",OFFSET('Hygiene Data'!$G$13,0,10*ROW('Hygiene Data'!G27)))</f>
        <v/>
      </c>
      <c r="EA33" s="280" t="str">
        <f ca="true">+IF(OFFSET('Hygiene Data'!$H$11,0,10*ROW('Hygiene Data'!H27))="","",OFFSET('Hygiene Data'!$H$11,0,10*ROW('Hygiene Data'!H27)))</f>
        <v/>
      </c>
      <c r="EB33" s="280" t="str">
        <f ca="true">+IF(OFFSET('Hygiene Data'!$H$12,0,10*ROW('Hygiene Data'!H27))="","",OFFSET('Hygiene Data'!$H$12,0,10*ROW('Hygiene Data'!H27)))</f>
        <v/>
      </c>
      <c r="EC33" s="280" t="str">
        <f ca="true">+IF(OFFSET('Hygiene Data'!$H$13,0,10*ROW('Hygiene Data'!H27))="","",OFFSET('Hygiene Data'!$H$13,0,10*ROW('Hygiene Data'!H27)))</f>
        <v/>
      </c>
      <c r="ED33" s="280" t="str">
        <f ca="true">+IF(OFFSET('Hygiene Data'!$I$11,0,10*ROW('Hygiene Data'!I27))="","",OFFSET('Hygiene Data'!$I$11,0,10*ROW('Hygiene Data'!I27)))</f>
        <v/>
      </c>
      <c r="EE33" s="280" t="str">
        <f ca="true">+IF(OFFSET('Hygiene Data'!$I$12,0,10*ROW('Hygiene Data'!I27))="","",OFFSET('Hygiene Data'!$I$12,0,10*ROW('Hygiene Data'!I27)))</f>
        <v/>
      </c>
      <c r="EF33" s="280" t="str">
        <f ca="true">+IF(OFFSET('Hygiene Data'!$I$13,0,10*ROW('Hygiene Data'!I27))="","",OFFSET('Hygiene Data'!$I$13,0,10*ROW('Hygiene Data'!I27)))</f>
        <v/>
      </c>
    </row>
    <row xmlns:x14ac="http://schemas.microsoft.com/office/spreadsheetml/2009/9/ac" r="34" x14ac:dyDescent="0.2">
      <c r="A34" s="38" t="str">
        <f ca="true">+IF(OFFSET('Water Data'!$B$2,0,10*ROW('Water Data'!E28))="","",OFFSET('Water Data'!$B$2,0,10*ROW('Water Data'!E28)))</f>
        <v/>
      </c>
      <c r="B34" s="38" t="str">
        <f ca="true">+IF(OFFSET('Water Data'!$C$2,0,10*ROW('Water Data'!F28))="","",OFFSET('Water Data'!$C$2,0,10*ROW('Water Data'!F28)))</f>
        <v/>
      </c>
      <c r="C34" s="336" t="str">
        <f t="shared" ca="true" si="0"/>
        <v/>
      </c>
      <c r="D34" s="97"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7"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7"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7"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7"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7"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7"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7"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7"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7"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7"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7"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7"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7"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7"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7"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7"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7"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8"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8"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8"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8"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8"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8"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8"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8"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8"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8"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8"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8"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8"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8"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8"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8"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8"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8"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8"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8"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8"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8"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8"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8"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8"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8"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8"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8"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8"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8"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9"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9"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9"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9"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9"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9"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9"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9"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9"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9"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9"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9"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9"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9"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9"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9"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9"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9"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80"/>
      <c r="BS34" s="280" t="str">
        <f ca="true">+IF(OFFSET('Water Data'!$D$27,0,10*ROW('Water Data'!D28))="","",OFFSET('Water Data'!$D$27,0,10*ROW('Water Data'!D28)))</f>
        <v/>
      </c>
      <c r="BT34" s="280" t="str">
        <f ca="true">+IF(OFFSET('Water Data'!$D$28,0,10*ROW('Water Data'!D28))="","",OFFSET('Water Data'!$D$28,0,10*ROW('Water Data'!D28)))</f>
        <v/>
      </c>
      <c r="BU34" s="280" t="str">
        <f ca="true">+IF(OFFSET('Water Data'!$D$29,0,10*ROW('Water Data'!D28))="","",OFFSET('Water Data'!$D$29,0,10*ROW('Water Data'!D28)))</f>
        <v/>
      </c>
      <c r="BV34" s="280" t="str">
        <f ca="true">+IF(OFFSET('Water Data'!$E$27,0,10*ROW('Water Data'!E28))="","",OFFSET('Water Data'!$E$27,0,10*ROW('Water Data'!E28)))</f>
        <v/>
      </c>
      <c r="BW34" s="280" t="str">
        <f ca="true">+IF(OFFSET('Water Data'!$E$28,0,10*ROW('Water Data'!E28))="","",OFFSET('Water Data'!$E$28,0,10*ROW('Water Data'!E28)))</f>
        <v/>
      </c>
      <c r="BX34" s="280" t="str">
        <f ca="true">+IF(OFFSET('Water Data'!$E$29,0,10*ROW('Water Data'!E28))="","",OFFSET('Water Data'!$E$29,0,10*ROW('Water Data'!E28)))</f>
        <v/>
      </c>
      <c r="BY34" s="280" t="str">
        <f ca="true">+IF(OFFSET('Water Data'!$F$27,0,10*ROW('Water Data'!F28))="","",OFFSET('Water Data'!$F$27,0,10*ROW('Water Data'!F28)))</f>
        <v/>
      </c>
      <c r="BZ34" s="280" t="str">
        <f ca="true">+IF(OFFSET('Water Data'!$F$28,0,10*ROW('Water Data'!F28))="","",OFFSET('Water Data'!$F$28,0,10*ROW('Water Data'!F28)))</f>
        <v/>
      </c>
      <c r="CA34" s="280" t="str">
        <f ca="true">+IF(OFFSET('Water Data'!$F$29,0,10*ROW('Water Data'!F28))="","",OFFSET('Water Data'!$F$29,0,10*ROW('Water Data'!F28)))</f>
        <v/>
      </c>
      <c r="CB34" s="280" t="str">
        <f ca="true">+IF(OFFSET('Water Data'!$G$27,0,10*ROW('Water Data'!G28))="","",OFFSET('Water Data'!$G$27,0,10*ROW('Water Data'!G28)))</f>
        <v/>
      </c>
      <c r="CC34" s="280" t="str">
        <f ca="true">+IF(OFFSET('Water Data'!$G$28,0,10*ROW('Water Data'!G28))="","",OFFSET('Water Data'!$G$28,0,10*ROW('Water Data'!G28)))</f>
        <v/>
      </c>
      <c r="CD34" s="280" t="str">
        <f ca="true">+IF(OFFSET('Water Data'!$G$29,0,10*ROW('Water Data'!G28))="","",OFFSET('Water Data'!$G$29,0,10*ROW('Water Data'!G28)))</f>
        <v/>
      </c>
      <c r="CE34" s="280" t="str">
        <f ca="true">+IF(OFFSET('Water Data'!$H$27,0,10*ROW('Water Data'!H28))="","",OFFSET('Water Data'!$H$27,0,10*ROW('Water Data'!H28)))</f>
        <v/>
      </c>
      <c r="CF34" s="280" t="str">
        <f ca="true">+IF(OFFSET('Water Data'!$H$28,0,10*ROW('Water Data'!H28))="","",OFFSET('Water Data'!$H$28,0,10*ROW('Water Data'!H28)))</f>
        <v/>
      </c>
      <c r="CG34" s="280" t="str">
        <f ca="true">+IF(OFFSET('Water Data'!$H$29,0,10*ROW('Water Data'!H28))="","",OFFSET('Water Data'!$H$29,0,10*ROW('Water Data'!H28)))</f>
        <v/>
      </c>
      <c r="CH34" s="280" t="str">
        <f ca="true">+IF(OFFSET('Water Data'!$I$27,0,10*ROW('Water Data'!I28))="","",OFFSET('Water Data'!$I$27,0,10*ROW('Water Data'!I28)))</f>
        <v/>
      </c>
      <c r="CI34" s="280" t="str">
        <f ca="true">+IF(OFFSET('Water Data'!$I$28,0,10*ROW('Water Data'!I28))="","",OFFSET('Water Data'!$I$28,0,10*ROW('Water Data'!I28)))</f>
        <v/>
      </c>
      <c r="CJ34" s="280" t="str">
        <f ca="true">+IF(OFFSET('Water Data'!$I$29,0,10*ROW('Water Data'!I28))="","",OFFSET('Water Data'!$I$29,0,10*ROW('Water Data'!I28)))</f>
        <v/>
      </c>
      <c r="CK34" s="280" t="str">
        <f ca="true">+IF(OFFSET('Sanitation Data'!$D$28,0,10*ROW('Sanitation Data'!D28))="","",OFFSET('Sanitation Data'!$D$28,0,10*ROW('Sanitation Data'!D28)))</f>
        <v/>
      </c>
      <c r="CL34" s="280" t="str">
        <f ca="true">+IF(OFFSET('Sanitation Data'!$D$29,0,10*ROW('Sanitation Data'!D28))="","",OFFSET('Sanitation Data'!$D$29,0,10*ROW('Sanitation Data'!D28)))</f>
        <v/>
      </c>
      <c r="CM34" s="280" t="str">
        <f ca="true">+IF(OFFSET('Sanitation Data'!$D$30,0,10*ROW('Sanitation Data'!D28))="","",OFFSET('Sanitation Data'!$D$30,0,10*ROW('Sanitation Data'!D28)))</f>
        <v/>
      </c>
      <c r="CN34" s="280" t="str">
        <f ca="true">+IF(OFFSET('Sanitation Data'!$D$31,0,10*ROW('Sanitation Data'!D28))="","",OFFSET('Sanitation Data'!$D$31,0,10*ROW('Sanitation Data'!D28)))</f>
        <v/>
      </c>
      <c r="CO34" s="280" t="str">
        <f ca="true">+IF(OFFSET('Sanitation Data'!$D$32,0,10*ROW('Sanitation Data'!D28))="","",OFFSET('Sanitation Data'!$D$32,0,10*ROW('Sanitation Data'!D28)))</f>
        <v/>
      </c>
      <c r="CP34" s="280" t="str">
        <f ca="true">+IF(OFFSET('Sanitation Data'!$E$28,0,10*ROW('Sanitation Data'!E28))="","",OFFSET('Sanitation Data'!$E$28,0,10*ROW('Sanitation Data'!E28)))</f>
        <v/>
      </c>
      <c r="CQ34" s="280" t="str">
        <f ca="true">+IF(OFFSET('Sanitation Data'!$E$29,0,10*ROW('Sanitation Data'!E28))="","",OFFSET('Sanitation Data'!$E$29,0,10*ROW('Sanitation Data'!E28)))</f>
        <v/>
      </c>
      <c r="CR34" s="280" t="str">
        <f ca="true">+IF(OFFSET('Sanitation Data'!$E$30,0,10*ROW('Sanitation Data'!E28))="","",OFFSET('Sanitation Data'!$E$30,0,10*ROW('Sanitation Data'!E28)))</f>
        <v/>
      </c>
      <c r="CS34" s="280" t="str">
        <f ca="true">+IF(OFFSET('Sanitation Data'!$E$31,0,10*ROW('Sanitation Data'!E28))="","",OFFSET('Sanitation Data'!$E$31,0,10*ROW('Sanitation Data'!E28)))</f>
        <v/>
      </c>
      <c r="CT34" s="280" t="str">
        <f ca="true">+IF(OFFSET('Sanitation Data'!$E$32,0,10*ROW('Sanitation Data'!E28))="","",OFFSET('Sanitation Data'!$E$32,0,10*ROW('Sanitation Data'!E28)))</f>
        <v/>
      </c>
      <c r="CU34" s="280" t="str">
        <f ca="true">+IF(OFFSET('Sanitation Data'!$F$28,0,10*ROW('Sanitation Data'!F28))="","",OFFSET('Sanitation Data'!$F$28,0,10*ROW('Sanitation Data'!F28)))</f>
        <v/>
      </c>
      <c r="CV34" s="280" t="str">
        <f ca="true">+IF(OFFSET('Sanitation Data'!$F$29,0,10*ROW('Sanitation Data'!F28))="","",OFFSET('Sanitation Data'!$F$29,0,10*ROW('Sanitation Data'!F28)))</f>
        <v/>
      </c>
      <c r="CW34" s="280" t="str">
        <f ca="true">+IF(OFFSET('Sanitation Data'!$F$30,0,10*ROW('Sanitation Data'!F28))="","",OFFSET('Sanitation Data'!$F$30,0,10*ROW('Sanitation Data'!F28)))</f>
        <v/>
      </c>
      <c r="CX34" s="280" t="str">
        <f ca="true">+IF(OFFSET('Sanitation Data'!$F$31,0,10*ROW('Sanitation Data'!F28))="","",OFFSET('Sanitation Data'!$F$31,0,10*ROW('Sanitation Data'!F28)))</f>
        <v/>
      </c>
      <c r="CY34" s="280" t="str">
        <f ca="true">+IF(OFFSET('Sanitation Data'!$F$32,0,10*ROW('Sanitation Data'!F28))="","",OFFSET('Sanitation Data'!$F$32,0,10*ROW('Sanitation Data'!F28)))</f>
        <v/>
      </c>
      <c r="CZ34" s="280" t="str">
        <f ca="true">+IF(OFFSET('Sanitation Data'!$G$28,0,10*ROW('Sanitation Data'!G28))="","",OFFSET('Sanitation Data'!$G$28,0,10*ROW('Sanitation Data'!G28)))</f>
        <v/>
      </c>
      <c r="DA34" s="280" t="str">
        <f ca="true">+IF(OFFSET('Sanitation Data'!$G$29,0,10*ROW('Sanitation Data'!G28))="","",OFFSET('Sanitation Data'!$G$29,0,10*ROW('Sanitation Data'!G28)))</f>
        <v/>
      </c>
      <c r="DB34" s="280" t="str">
        <f ca="true">+IF(OFFSET('Sanitation Data'!$G$30,0,10*ROW('Sanitation Data'!G28))="","",OFFSET('Sanitation Data'!$G$30,0,10*ROW('Sanitation Data'!G28)))</f>
        <v/>
      </c>
      <c r="DC34" s="280" t="str">
        <f ca="true">+IF(OFFSET('Sanitation Data'!$G$31,0,10*ROW('Sanitation Data'!G28))="","",OFFSET('Sanitation Data'!$G$31,0,10*ROW('Sanitation Data'!G28)))</f>
        <v/>
      </c>
      <c r="DD34" s="280" t="str">
        <f ca="true">+IF(OFFSET('Sanitation Data'!$G$32,0,10*ROW('Sanitation Data'!G28))="","",OFFSET('Sanitation Data'!$G$32,0,10*ROW('Sanitation Data'!G28)))</f>
        <v/>
      </c>
      <c r="DE34" s="280" t="str">
        <f ca="true">+IF(OFFSET('Sanitation Data'!$H$28,0,10*ROW('Sanitation Data'!H28))="","",OFFSET('Sanitation Data'!$H$28,0,10*ROW('Sanitation Data'!H28)))</f>
        <v/>
      </c>
      <c r="DF34" s="280" t="str">
        <f ca="true">+IF(OFFSET('Sanitation Data'!$H$29,0,10*ROW('Sanitation Data'!H28))="","",OFFSET('Sanitation Data'!$H$29,0,10*ROW('Sanitation Data'!H28)))</f>
        <v/>
      </c>
      <c r="DG34" s="280" t="str">
        <f ca="true">+IF(OFFSET('Sanitation Data'!$H$30,0,10*ROW('Sanitation Data'!H28))="","",OFFSET('Sanitation Data'!$H$30,0,10*ROW('Sanitation Data'!H28)))</f>
        <v/>
      </c>
      <c r="DH34" s="280" t="str">
        <f ca="true">+IF(OFFSET('Sanitation Data'!$H$31,0,10*ROW('Sanitation Data'!H28))="","",OFFSET('Sanitation Data'!$H$31,0,10*ROW('Sanitation Data'!H28)))</f>
        <v/>
      </c>
      <c r="DI34" s="280" t="str">
        <f ca="true">+IF(OFFSET('Sanitation Data'!$H$32,0,10*ROW('Sanitation Data'!H28))="","",OFFSET('Sanitation Data'!$H$32,0,10*ROW('Sanitation Data'!H28)))</f>
        <v/>
      </c>
      <c r="DJ34" s="280" t="str">
        <f ca="true">+IF(OFFSET('Sanitation Data'!$I$28,0,10*ROW('Sanitation Data'!I28))="","",OFFSET('Sanitation Data'!$I$28,0,10*ROW('Sanitation Data'!I28)))</f>
        <v/>
      </c>
      <c r="DK34" s="280" t="str">
        <f ca="true">+IF(OFFSET('Sanitation Data'!$I$29,0,10*ROW('Sanitation Data'!I28))="","",OFFSET('Sanitation Data'!$I$29,0,10*ROW('Sanitation Data'!I28)))</f>
        <v/>
      </c>
      <c r="DL34" s="280" t="str">
        <f ca="true">+IF(OFFSET('Sanitation Data'!$I$30,0,10*ROW('Sanitation Data'!I28))="","",OFFSET('Sanitation Data'!$I$30,0,10*ROW('Sanitation Data'!I28)))</f>
        <v/>
      </c>
      <c r="DM34" s="280" t="str">
        <f ca="true">+IF(OFFSET('Sanitation Data'!$I$31,0,10*ROW('Sanitation Data'!I28))="","",OFFSET('Sanitation Data'!$I$31,0,10*ROW('Sanitation Data'!I28)))</f>
        <v/>
      </c>
      <c r="DN34" s="280" t="str">
        <f ca="true">+IF(OFFSET('Sanitation Data'!$I$32,0,10*ROW('Sanitation Data'!I28))="","",OFFSET('Sanitation Data'!$I$32,0,10*ROW('Sanitation Data'!I28)))</f>
        <v/>
      </c>
      <c r="DO34" s="280" t="str">
        <f ca="true">+IF(OFFSET('Hygiene Data'!$D$11,0,10*ROW('Hygiene Data'!D28))="","",OFFSET('Hygiene Data'!$D$11,0,10*ROW('Hygiene Data'!D28)))</f>
        <v/>
      </c>
      <c r="DP34" s="280" t="str">
        <f ca="true">+IF(OFFSET('Hygiene Data'!$D$12,0,10*ROW('Hygiene Data'!D28))="","",OFFSET('Hygiene Data'!$D$12,0,10*ROW('Hygiene Data'!D28)))</f>
        <v/>
      </c>
      <c r="DQ34" s="280" t="str">
        <f ca="true">+IF(OFFSET('Hygiene Data'!$D$13,0,10*ROW('Hygiene Data'!D28))="","",OFFSET('Hygiene Data'!$D$13,0,10*ROW('Hygiene Data'!D28)))</f>
        <v/>
      </c>
      <c r="DR34" s="280" t="str">
        <f ca="true">+IF(OFFSET('Hygiene Data'!$E$11,0,10*ROW('Hygiene Data'!E28))="","",OFFSET('Hygiene Data'!$E$11,0,10*ROW('Hygiene Data'!E28)))</f>
        <v/>
      </c>
      <c r="DS34" s="280" t="str">
        <f ca="true">+IF(OFFSET('Hygiene Data'!$E$12,0,10*ROW('Hygiene Data'!E28))="","",OFFSET('Hygiene Data'!$E$12,0,10*ROW('Hygiene Data'!E28)))</f>
        <v/>
      </c>
      <c r="DT34" s="280" t="str">
        <f ca="true">+IF(OFFSET('Hygiene Data'!$E$13,0,10*ROW('Hygiene Data'!E28))="","",OFFSET('Hygiene Data'!$E$13,0,10*ROW('Hygiene Data'!E28)))</f>
        <v/>
      </c>
      <c r="DU34" s="280" t="str">
        <f ca="true">+IF(OFFSET('Hygiene Data'!$F$11,0,10*ROW('Hygiene Data'!F28))="","",OFFSET('Hygiene Data'!$F$11,0,10*ROW('Hygiene Data'!F28)))</f>
        <v/>
      </c>
      <c r="DV34" s="280" t="str">
        <f ca="true">+IF(OFFSET('Hygiene Data'!$F$12,0,10*ROW('Hygiene Data'!F28))="","",OFFSET('Hygiene Data'!$F$12,0,10*ROW('Hygiene Data'!F28)))</f>
        <v/>
      </c>
      <c r="DW34" s="280" t="str">
        <f ca="true">+IF(OFFSET('Hygiene Data'!$F$13,0,10*ROW('Hygiene Data'!F28))="","",OFFSET('Hygiene Data'!$F$13,0,10*ROW('Hygiene Data'!F28)))</f>
        <v/>
      </c>
      <c r="DX34" s="280" t="str">
        <f ca="true">+IF(OFFSET('Hygiene Data'!$G$11,0,10*ROW('Hygiene Data'!G28))="","",OFFSET('Hygiene Data'!$G$11,0,10*ROW('Hygiene Data'!G28)))</f>
        <v/>
      </c>
      <c r="DY34" s="280" t="str">
        <f ca="true">+IF(OFFSET('Hygiene Data'!$G$12,0,10*ROW('Hygiene Data'!G28))="","",OFFSET('Hygiene Data'!$G$12,0,10*ROW('Hygiene Data'!G28)))</f>
        <v/>
      </c>
      <c r="DZ34" s="280" t="str">
        <f ca="true">+IF(OFFSET('Hygiene Data'!$G$13,0,10*ROW('Hygiene Data'!G28))="","",OFFSET('Hygiene Data'!$G$13,0,10*ROW('Hygiene Data'!G28)))</f>
        <v/>
      </c>
      <c r="EA34" s="280" t="str">
        <f ca="true">+IF(OFFSET('Hygiene Data'!$H$11,0,10*ROW('Hygiene Data'!H28))="","",OFFSET('Hygiene Data'!$H$11,0,10*ROW('Hygiene Data'!H28)))</f>
        <v/>
      </c>
      <c r="EB34" s="280" t="str">
        <f ca="true">+IF(OFFSET('Hygiene Data'!$H$12,0,10*ROW('Hygiene Data'!H28))="","",OFFSET('Hygiene Data'!$H$12,0,10*ROW('Hygiene Data'!H28)))</f>
        <v/>
      </c>
      <c r="EC34" s="280" t="str">
        <f ca="true">+IF(OFFSET('Hygiene Data'!$H$13,0,10*ROW('Hygiene Data'!H28))="","",OFFSET('Hygiene Data'!$H$13,0,10*ROW('Hygiene Data'!H28)))</f>
        <v/>
      </c>
      <c r="ED34" s="280" t="str">
        <f ca="true">+IF(OFFSET('Hygiene Data'!$I$11,0,10*ROW('Hygiene Data'!I28))="","",OFFSET('Hygiene Data'!$I$11,0,10*ROW('Hygiene Data'!I28)))</f>
        <v/>
      </c>
      <c r="EE34" s="280" t="str">
        <f ca="true">+IF(OFFSET('Hygiene Data'!$I$12,0,10*ROW('Hygiene Data'!I28))="","",OFFSET('Hygiene Data'!$I$12,0,10*ROW('Hygiene Data'!I28)))</f>
        <v/>
      </c>
      <c r="EF34" s="280" t="str">
        <f ca="true">+IF(OFFSET('Hygiene Data'!$I$13,0,10*ROW('Hygiene Data'!I28))="","",OFFSET('Hygiene Data'!$I$13,0,10*ROW('Hygiene Data'!I28)))</f>
        <v/>
      </c>
    </row>
    <row xmlns:x14ac="http://schemas.microsoft.com/office/spreadsheetml/2009/9/ac" r="35" x14ac:dyDescent="0.2">
      <c r="A35" s="38" t="str">
        <f ca="true">+IF(OFFSET('Water Data'!$B$2,0,10*ROW('Water Data'!E29))="","",OFFSET('Water Data'!$B$2,0,10*ROW('Water Data'!E29)))</f>
        <v/>
      </c>
      <c r="B35" s="38" t="str">
        <f ca="true">+IF(OFFSET('Water Data'!$C$2,0,10*ROW('Water Data'!F29))="","",OFFSET('Water Data'!$C$2,0,10*ROW('Water Data'!F29)))</f>
        <v/>
      </c>
      <c r="C35" s="336" t="str">
        <f t="shared" ca="true" si="0"/>
        <v/>
      </c>
      <c r="D35" s="97"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7"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7"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7"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7"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7"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7"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7"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7"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7"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7"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7"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7"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7"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7"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7"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7"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7"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8"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8"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8"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8"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8"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8"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8"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8"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8"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8"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8"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8"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8"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8"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8"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8"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8"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8"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8"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8"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8"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8"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8"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8"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8"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8"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8"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8"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8"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8"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9"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9"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9"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9"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9"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9"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9"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9"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9"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9"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9"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9"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9"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9"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9"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9"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9"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9"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80"/>
      <c r="BS35" s="280" t="str">
        <f ca="true">+IF(OFFSET('Water Data'!$D$27,0,10*ROW('Water Data'!D29))="","",OFFSET('Water Data'!$D$27,0,10*ROW('Water Data'!D29)))</f>
        <v/>
      </c>
      <c r="BT35" s="280" t="str">
        <f ca="true">+IF(OFFSET('Water Data'!$D$28,0,10*ROW('Water Data'!D29))="","",OFFSET('Water Data'!$D$28,0,10*ROW('Water Data'!D29)))</f>
        <v/>
      </c>
      <c r="BU35" s="280" t="str">
        <f ca="true">+IF(OFFSET('Water Data'!$D$29,0,10*ROW('Water Data'!D29))="","",OFFSET('Water Data'!$D$29,0,10*ROW('Water Data'!D29)))</f>
        <v/>
      </c>
      <c r="BV35" s="280" t="str">
        <f ca="true">+IF(OFFSET('Water Data'!$E$27,0,10*ROW('Water Data'!E29))="","",OFFSET('Water Data'!$E$27,0,10*ROW('Water Data'!E29)))</f>
        <v/>
      </c>
      <c r="BW35" s="280" t="str">
        <f ca="true">+IF(OFFSET('Water Data'!$E$28,0,10*ROW('Water Data'!E29))="","",OFFSET('Water Data'!$E$28,0,10*ROW('Water Data'!E29)))</f>
        <v/>
      </c>
      <c r="BX35" s="280" t="str">
        <f ca="true">+IF(OFFSET('Water Data'!$E$29,0,10*ROW('Water Data'!E29))="","",OFFSET('Water Data'!$E$29,0,10*ROW('Water Data'!E29)))</f>
        <v/>
      </c>
      <c r="BY35" s="280" t="str">
        <f ca="true">+IF(OFFSET('Water Data'!$F$27,0,10*ROW('Water Data'!F29))="","",OFFSET('Water Data'!$F$27,0,10*ROW('Water Data'!F29)))</f>
        <v/>
      </c>
      <c r="BZ35" s="280" t="str">
        <f ca="true">+IF(OFFSET('Water Data'!$F$28,0,10*ROW('Water Data'!F29))="","",OFFSET('Water Data'!$F$28,0,10*ROW('Water Data'!F29)))</f>
        <v/>
      </c>
      <c r="CA35" s="280" t="str">
        <f ca="true">+IF(OFFSET('Water Data'!$F$29,0,10*ROW('Water Data'!F29))="","",OFFSET('Water Data'!$F$29,0,10*ROW('Water Data'!F29)))</f>
        <v/>
      </c>
      <c r="CB35" s="280" t="str">
        <f ca="true">+IF(OFFSET('Water Data'!$G$27,0,10*ROW('Water Data'!G29))="","",OFFSET('Water Data'!$G$27,0,10*ROW('Water Data'!G29)))</f>
        <v/>
      </c>
      <c r="CC35" s="280" t="str">
        <f ca="true">+IF(OFFSET('Water Data'!$G$28,0,10*ROW('Water Data'!G29))="","",OFFSET('Water Data'!$G$28,0,10*ROW('Water Data'!G29)))</f>
        <v/>
      </c>
      <c r="CD35" s="280" t="str">
        <f ca="true">+IF(OFFSET('Water Data'!$G$29,0,10*ROW('Water Data'!G29))="","",OFFSET('Water Data'!$G$29,0,10*ROW('Water Data'!G29)))</f>
        <v/>
      </c>
      <c r="CE35" s="280" t="str">
        <f ca="true">+IF(OFFSET('Water Data'!$H$27,0,10*ROW('Water Data'!H29))="","",OFFSET('Water Data'!$H$27,0,10*ROW('Water Data'!H29)))</f>
        <v/>
      </c>
      <c r="CF35" s="280" t="str">
        <f ca="true">+IF(OFFSET('Water Data'!$H$28,0,10*ROW('Water Data'!H29))="","",OFFSET('Water Data'!$H$28,0,10*ROW('Water Data'!H29)))</f>
        <v/>
      </c>
      <c r="CG35" s="280" t="str">
        <f ca="true">+IF(OFFSET('Water Data'!$H$29,0,10*ROW('Water Data'!H29))="","",OFFSET('Water Data'!$H$29,0,10*ROW('Water Data'!H29)))</f>
        <v/>
      </c>
      <c r="CH35" s="280" t="str">
        <f ca="true">+IF(OFFSET('Water Data'!$I$27,0,10*ROW('Water Data'!I29))="","",OFFSET('Water Data'!$I$27,0,10*ROW('Water Data'!I29)))</f>
        <v/>
      </c>
      <c r="CI35" s="280" t="str">
        <f ca="true">+IF(OFFSET('Water Data'!$I$28,0,10*ROW('Water Data'!I29))="","",OFFSET('Water Data'!$I$28,0,10*ROW('Water Data'!I29)))</f>
        <v/>
      </c>
      <c r="CJ35" s="280" t="str">
        <f ca="true">+IF(OFFSET('Water Data'!$I$29,0,10*ROW('Water Data'!I29))="","",OFFSET('Water Data'!$I$29,0,10*ROW('Water Data'!I29)))</f>
        <v/>
      </c>
      <c r="CK35" s="280" t="str">
        <f ca="true">+IF(OFFSET('Sanitation Data'!$D$28,0,10*ROW('Sanitation Data'!D29))="","",OFFSET('Sanitation Data'!$D$28,0,10*ROW('Sanitation Data'!D29)))</f>
        <v/>
      </c>
      <c r="CL35" s="280" t="str">
        <f ca="true">+IF(OFFSET('Sanitation Data'!$D$29,0,10*ROW('Sanitation Data'!D29))="","",OFFSET('Sanitation Data'!$D$29,0,10*ROW('Sanitation Data'!D29)))</f>
        <v/>
      </c>
      <c r="CM35" s="280" t="str">
        <f ca="true">+IF(OFFSET('Sanitation Data'!$D$30,0,10*ROW('Sanitation Data'!D29))="","",OFFSET('Sanitation Data'!$D$30,0,10*ROW('Sanitation Data'!D29)))</f>
        <v/>
      </c>
      <c r="CN35" s="280" t="str">
        <f ca="true">+IF(OFFSET('Sanitation Data'!$D$31,0,10*ROW('Sanitation Data'!D29))="","",OFFSET('Sanitation Data'!$D$31,0,10*ROW('Sanitation Data'!D29)))</f>
        <v/>
      </c>
      <c r="CO35" s="280" t="str">
        <f ca="true">+IF(OFFSET('Sanitation Data'!$D$32,0,10*ROW('Sanitation Data'!D29))="","",OFFSET('Sanitation Data'!$D$32,0,10*ROW('Sanitation Data'!D29)))</f>
        <v/>
      </c>
      <c r="CP35" s="280" t="str">
        <f ca="true">+IF(OFFSET('Sanitation Data'!$E$28,0,10*ROW('Sanitation Data'!E29))="","",OFFSET('Sanitation Data'!$E$28,0,10*ROW('Sanitation Data'!E29)))</f>
        <v/>
      </c>
      <c r="CQ35" s="280" t="str">
        <f ca="true">+IF(OFFSET('Sanitation Data'!$E$29,0,10*ROW('Sanitation Data'!E29))="","",OFFSET('Sanitation Data'!$E$29,0,10*ROW('Sanitation Data'!E29)))</f>
        <v/>
      </c>
      <c r="CR35" s="280" t="str">
        <f ca="true">+IF(OFFSET('Sanitation Data'!$E$30,0,10*ROW('Sanitation Data'!E29))="","",OFFSET('Sanitation Data'!$E$30,0,10*ROW('Sanitation Data'!E29)))</f>
        <v/>
      </c>
      <c r="CS35" s="280" t="str">
        <f ca="true">+IF(OFFSET('Sanitation Data'!$E$31,0,10*ROW('Sanitation Data'!E29))="","",OFFSET('Sanitation Data'!$E$31,0,10*ROW('Sanitation Data'!E29)))</f>
        <v/>
      </c>
      <c r="CT35" s="280" t="str">
        <f ca="true">+IF(OFFSET('Sanitation Data'!$E$32,0,10*ROW('Sanitation Data'!E29))="","",OFFSET('Sanitation Data'!$E$32,0,10*ROW('Sanitation Data'!E29)))</f>
        <v/>
      </c>
      <c r="CU35" s="280" t="str">
        <f ca="true">+IF(OFFSET('Sanitation Data'!$F$28,0,10*ROW('Sanitation Data'!F29))="","",OFFSET('Sanitation Data'!$F$28,0,10*ROW('Sanitation Data'!F29)))</f>
        <v/>
      </c>
      <c r="CV35" s="280" t="str">
        <f ca="true">+IF(OFFSET('Sanitation Data'!$F$29,0,10*ROW('Sanitation Data'!F29))="","",OFFSET('Sanitation Data'!$F$29,0,10*ROW('Sanitation Data'!F29)))</f>
        <v/>
      </c>
      <c r="CW35" s="280" t="str">
        <f ca="true">+IF(OFFSET('Sanitation Data'!$F$30,0,10*ROW('Sanitation Data'!F29))="","",OFFSET('Sanitation Data'!$F$30,0,10*ROW('Sanitation Data'!F29)))</f>
        <v/>
      </c>
      <c r="CX35" s="280" t="str">
        <f ca="true">+IF(OFFSET('Sanitation Data'!$F$31,0,10*ROW('Sanitation Data'!F29))="","",OFFSET('Sanitation Data'!$F$31,0,10*ROW('Sanitation Data'!F29)))</f>
        <v/>
      </c>
      <c r="CY35" s="280" t="str">
        <f ca="true">+IF(OFFSET('Sanitation Data'!$F$32,0,10*ROW('Sanitation Data'!F29))="","",OFFSET('Sanitation Data'!$F$32,0,10*ROW('Sanitation Data'!F29)))</f>
        <v/>
      </c>
      <c r="CZ35" s="280" t="str">
        <f ca="true">+IF(OFFSET('Sanitation Data'!$G$28,0,10*ROW('Sanitation Data'!G29))="","",OFFSET('Sanitation Data'!$G$28,0,10*ROW('Sanitation Data'!G29)))</f>
        <v/>
      </c>
      <c r="DA35" s="280" t="str">
        <f ca="true">+IF(OFFSET('Sanitation Data'!$G$29,0,10*ROW('Sanitation Data'!G29))="","",OFFSET('Sanitation Data'!$G$29,0,10*ROW('Sanitation Data'!G29)))</f>
        <v/>
      </c>
      <c r="DB35" s="280" t="str">
        <f ca="true">+IF(OFFSET('Sanitation Data'!$G$30,0,10*ROW('Sanitation Data'!G29))="","",OFFSET('Sanitation Data'!$G$30,0,10*ROW('Sanitation Data'!G29)))</f>
        <v/>
      </c>
      <c r="DC35" s="280" t="str">
        <f ca="true">+IF(OFFSET('Sanitation Data'!$G$31,0,10*ROW('Sanitation Data'!G29))="","",OFFSET('Sanitation Data'!$G$31,0,10*ROW('Sanitation Data'!G29)))</f>
        <v/>
      </c>
      <c r="DD35" s="280" t="str">
        <f ca="true">+IF(OFFSET('Sanitation Data'!$G$32,0,10*ROW('Sanitation Data'!G29))="","",OFFSET('Sanitation Data'!$G$32,0,10*ROW('Sanitation Data'!G29)))</f>
        <v/>
      </c>
      <c r="DE35" s="280" t="str">
        <f ca="true">+IF(OFFSET('Sanitation Data'!$H$28,0,10*ROW('Sanitation Data'!H29))="","",OFFSET('Sanitation Data'!$H$28,0,10*ROW('Sanitation Data'!H29)))</f>
        <v/>
      </c>
      <c r="DF35" s="280" t="str">
        <f ca="true">+IF(OFFSET('Sanitation Data'!$H$29,0,10*ROW('Sanitation Data'!H29))="","",OFFSET('Sanitation Data'!$H$29,0,10*ROW('Sanitation Data'!H29)))</f>
        <v/>
      </c>
      <c r="DG35" s="280" t="str">
        <f ca="true">+IF(OFFSET('Sanitation Data'!$H$30,0,10*ROW('Sanitation Data'!H29))="","",OFFSET('Sanitation Data'!$H$30,0,10*ROW('Sanitation Data'!H29)))</f>
        <v/>
      </c>
      <c r="DH35" s="280" t="str">
        <f ca="true">+IF(OFFSET('Sanitation Data'!$H$31,0,10*ROW('Sanitation Data'!H29))="","",OFFSET('Sanitation Data'!$H$31,0,10*ROW('Sanitation Data'!H29)))</f>
        <v/>
      </c>
      <c r="DI35" s="280" t="str">
        <f ca="true">+IF(OFFSET('Sanitation Data'!$H$32,0,10*ROW('Sanitation Data'!H29))="","",OFFSET('Sanitation Data'!$H$32,0,10*ROW('Sanitation Data'!H29)))</f>
        <v/>
      </c>
      <c r="DJ35" s="280" t="str">
        <f ca="true">+IF(OFFSET('Sanitation Data'!$I$28,0,10*ROW('Sanitation Data'!I29))="","",OFFSET('Sanitation Data'!$I$28,0,10*ROW('Sanitation Data'!I29)))</f>
        <v/>
      </c>
      <c r="DK35" s="280" t="str">
        <f ca="true">+IF(OFFSET('Sanitation Data'!$I$29,0,10*ROW('Sanitation Data'!I29))="","",OFFSET('Sanitation Data'!$I$29,0,10*ROW('Sanitation Data'!I29)))</f>
        <v/>
      </c>
      <c r="DL35" s="280" t="str">
        <f ca="true">+IF(OFFSET('Sanitation Data'!$I$30,0,10*ROW('Sanitation Data'!I29))="","",OFFSET('Sanitation Data'!$I$30,0,10*ROW('Sanitation Data'!I29)))</f>
        <v/>
      </c>
      <c r="DM35" s="280" t="str">
        <f ca="true">+IF(OFFSET('Sanitation Data'!$I$31,0,10*ROW('Sanitation Data'!I29))="","",OFFSET('Sanitation Data'!$I$31,0,10*ROW('Sanitation Data'!I29)))</f>
        <v/>
      </c>
      <c r="DN35" s="280" t="str">
        <f ca="true">+IF(OFFSET('Sanitation Data'!$I$32,0,10*ROW('Sanitation Data'!I29))="","",OFFSET('Sanitation Data'!$I$32,0,10*ROW('Sanitation Data'!I29)))</f>
        <v/>
      </c>
      <c r="DO35" s="280" t="str">
        <f ca="true">+IF(OFFSET('Hygiene Data'!$D$11,0,10*ROW('Hygiene Data'!D29))="","",OFFSET('Hygiene Data'!$D$11,0,10*ROW('Hygiene Data'!D29)))</f>
        <v/>
      </c>
      <c r="DP35" s="280" t="str">
        <f ca="true">+IF(OFFSET('Hygiene Data'!$D$12,0,10*ROW('Hygiene Data'!D29))="","",OFFSET('Hygiene Data'!$D$12,0,10*ROW('Hygiene Data'!D29)))</f>
        <v/>
      </c>
      <c r="DQ35" s="280" t="str">
        <f ca="true">+IF(OFFSET('Hygiene Data'!$D$13,0,10*ROW('Hygiene Data'!D29))="","",OFFSET('Hygiene Data'!$D$13,0,10*ROW('Hygiene Data'!D29)))</f>
        <v/>
      </c>
      <c r="DR35" s="280" t="str">
        <f ca="true">+IF(OFFSET('Hygiene Data'!$E$11,0,10*ROW('Hygiene Data'!E29))="","",OFFSET('Hygiene Data'!$E$11,0,10*ROW('Hygiene Data'!E29)))</f>
        <v/>
      </c>
      <c r="DS35" s="280" t="str">
        <f ca="true">+IF(OFFSET('Hygiene Data'!$E$12,0,10*ROW('Hygiene Data'!E29))="","",OFFSET('Hygiene Data'!$E$12,0,10*ROW('Hygiene Data'!E29)))</f>
        <v/>
      </c>
      <c r="DT35" s="280" t="str">
        <f ca="true">+IF(OFFSET('Hygiene Data'!$E$13,0,10*ROW('Hygiene Data'!E29))="","",OFFSET('Hygiene Data'!$E$13,0,10*ROW('Hygiene Data'!E29)))</f>
        <v/>
      </c>
      <c r="DU35" s="280" t="str">
        <f ca="true">+IF(OFFSET('Hygiene Data'!$F$11,0,10*ROW('Hygiene Data'!F29))="","",OFFSET('Hygiene Data'!$F$11,0,10*ROW('Hygiene Data'!F29)))</f>
        <v/>
      </c>
      <c r="DV35" s="280" t="str">
        <f ca="true">+IF(OFFSET('Hygiene Data'!$F$12,0,10*ROW('Hygiene Data'!F29))="","",OFFSET('Hygiene Data'!$F$12,0,10*ROW('Hygiene Data'!F29)))</f>
        <v/>
      </c>
      <c r="DW35" s="280" t="str">
        <f ca="true">+IF(OFFSET('Hygiene Data'!$F$13,0,10*ROW('Hygiene Data'!F29))="","",OFFSET('Hygiene Data'!$F$13,0,10*ROW('Hygiene Data'!F29)))</f>
        <v/>
      </c>
      <c r="DX35" s="280" t="str">
        <f ca="true">+IF(OFFSET('Hygiene Data'!$G$11,0,10*ROW('Hygiene Data'!G29))="","",OFFSET('Hygiene Data'!$G$11,0,10*ROW('Hygiene Data'!G29)))</f>
        <v/>
      </c>
      <c r="DY35" s="280" t="str">
        <f ca="true">+IF(OFFSET('Hygiene Data'!$G$12,0,10*ROW('Hygiene Data'!G29))="","",OFFSET('Hygiene Data'!$G$12,0,10*ROW('Hygiene Data'!G29)))</f>
        <v/>
      </c>
      <c r="DZ35" s="280" t="str">
        <f ca="true">+IF(OFFSET('Hygiene Data'!$G$13,0,10*ROW('Hygiene Data'!G29))="","",OFFSET('Hygiene Data'!$G$13,0,10*ROW('Hygiene Data'!G29)))</f>
        <v/>
      </c>
      <c r="EA35" s="280" t="str">
        <f ca="true">+IF(OFFSET('Hygiene Data'!$H$11,0,10*ROW('Hygiene Data'!H29))="","",OFFSET('Hygiene Data'!$H$11,0,10*ROW('Hygiene Data'!H29)))</f>
        <v/>
      </c>
      <c r="EB35" s="280" t="str">
        <f ca="true">+IF(OFFSET('Hygiene Data'!$H$12,0,10*ROW('Hygiene Data'!H29))="","",OFFSET('Hygiene Data'!$H$12,0,10*ROW('Hygiene Data'!H29)))</f>
        <v/>
      </c>
      <c r="EC35" s="280" t="str">
        <f ca="true">+IF(OFFSET('Hygiene Data'!$H$13,0,10*ROW('Hygiene Data'!H29))="","",OFFSET('Hygiene Data'!$H$13,0,10*ROW('Hygiene Data'!H29)))</f>
        <v/>
      </c>
      <c r="ED35" s="280" t="str">
        <f ca="true">+IF(OFFSET('Hygiene Data'!$I$11,0,10*ROW('Hygiene Data'!I29))="","",OFFSET('Hygiene Data'!$I$11,0,10*ROW('Hygiene Data'!I29)))</f>
        <v/>
      </c>
      <c r="EE35" s="280" t="str">
        <f ca="true">+IF(OFFSET('Hygiene Data'!$I$12,0,10*ROW('Hygiene Data'!I29))="","",OFFSET('Hygiene Data'!$I$12,0,10*ROW('Hygiene Data'!I29)))</f>
        <v/>
      </c>
      <c r="EF35" s="280" t="str">
        <f ca="true">+IF(OFFSET('Hygiene Data'!$I$13,0,10*ROW('Hygiene Data'!I29))="","",OFFSET('Hygiene Data'!$I$13,0,10*ROW('Hygiene Data'!I29)))</f>
        <v/>
      </c>
    </row>
    <row xmlns:x14ac="http://schemas.microsoft.com/office/spreadsheetml/2009/9/ac" r="36" x14ac:dyDescent="0.2">
      <c r="A36" s="38" t="str">
        <f ca="true">+IF(OFFSET('Water Data'!$B$2,0,10*ROW('Water Data'!E30))="","",OFFSET('Water Data'!$B$2,0,10*ROW('Water Data'!E30)))</f>
        <v/>
      </c>
      <c r="B36" s="38" t="str">
        <f ca="true">+IF(OFFSET('Water Data'!$C$2,0,10*ROW('Water Data'!F30))="","",OFFSET('Water Data'!$C$2,0,10*ROW('Water Data'!F30)))</f>
        <v/>
      </c>
      <c r="C36" s="336" t="str">
        <f t="shared" ca="true" si="0"/>
        <v/>
      </c>
      <c r="D36" s="97"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7"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7"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7"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7"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7"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7"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7"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7"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7"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7"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7"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7"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7"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7"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7"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7"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7"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8"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8"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8"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8"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8"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8"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8"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8"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8"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8"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8"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8"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8"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8"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8"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8"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8"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8"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8"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8"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8"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8"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8"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8"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8"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8"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8"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8"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8"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8"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9"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9"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9"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9"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9"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9"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9"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9"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9"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9"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9"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9"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9"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9"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9"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9"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9"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9"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80"/>
      <c r="BS36" s="280" t="str">
        <f ca="true">+IF(OFFSET('Water Data'!$D$27,0,10*ROW('Water Data'!D30))="","",OFFSET('Water Data'!$D$27,0,10*ROW('Water Data'!D30)))</f>
        <v/>
      </c>
      <c r="BT36" s="280" t="str">
        <f ca="true">+IF(OFFSET('Water Data'!$D$28,0,10*ROW('Water Data'!D30))="","",OFFSET('Water Data'!$D$28,0,10*ROW('Water Data'!D30)))</f>
        <v/>
      </c>
      <c r="BU36" s="280" t="str">
        <f ca="true">+IF(OFFSET('Water Data'!$D$29,0,10*ROW('Water Data'!D30))="","",OFFSET('Water Data'!$D$29,0,10*ROW('Water Data'!D30)))</f>
        <v/>
      </c>
      <c r="BV36" s="280" t="str">
        <f ca="true">+IF(OFFSET('Water Data'!$E$27,0,10*ROW('Water Data'!E30))="","",OFFSET('Water Data'!$E$27,0,10*ROW('Water Data'!E30)))</f>
        <v/>
      </c>
      <c r="BW36" s="280" t="str">
        <f ca="true">+IF(OFFSET('Water Data'!$E$28,0,10*ROW('Water Data'!E30))="","",OFFSET('Water Data'!$E$28,0,10*ROW('Water Data'!E30)))</f>
        <v/>
      </c>
      <c r="BX36" s="280" t="str">
        <f ca="true">+IF(OFFSET('Water Data'!$E$29,0,10*ROW('Water Data'!E30))="","",OFFSET('Water Data'!$E$29,0,10*ROW('Water Data'!E30)))</f>
        <v/>
      </c>
      <c r="BY36" s="280" t="str">
        <f ca="true">+IF(OFFSET('Water Data'!$F$27,0,10*ROW('Water Data'!F30))="","",OFFSET('Water Data'!$F$27,0,10*ROW('Water Data'!F30)))</f>
        <v/>
      </c>
      <c r="BZ36" s="280" t="str">
        <f ca="true">+IF(OFFSET('Water Data'!$F$28,0,10*ROW('Water Data'!F30))="","",OFFSET('Water Data'!$F$28,0,10*ROW('Water Data'!F30)))</f>
        <v/>
      </c>
      <c r="CA36" s="280" t="str">
        <f ca="true">+IF(OFFSET('Water Data'!$F$29,0,10*ROW('Water Data'!F30))="","",OFFSET('Water Data'!$F$29,0,10*ROW('Water Data'!F30)))</f>
        <v/>
      </c>
      <c r="CB36" s="280" t="str">
        <f ca="true">+IF(OFFSET('Water Data'!$G$27,0,10*ROW('Water Data'!G30))="","",OFFSET('Water Data'!$G$27,0,10*ROW('Water Data'!G30)))</f>
        <v/>
      </c>
      <c r="CC36" s="280" t="str">
        <f ca="true">+IF(OFFSET('Water Data'!$G$28,0,10*ROW('Water Data'!G30))="","",OFFSET('Water Data'!$G$28,0,10*ROW('Water Data'!G30)))</f>
        <v/>
      </c>
      <c r="CD36" s="280" t="str">
        <f ca="true">+IF(OFFSET('Water Data'!$G$29,0,10*ROW('Water Data'!G30))="","",OFFSET('Water Data'!$G$29,0,10*ROW('Water Data'!G30)))</f>
        <v/>
      </c>
      <c r="CE36" s="280" t="str">
        <f ca="true">+IF(OFFSET('Water Data'!$H$27,0,10*ROW('Water Data'!H30))="","",OFFSET('Water Data'!$H$27,0,10*ROW('Water Data'!H30)))</f>
        <v/>
      </c>
      <c r="CF36" s="280" t="str">
        <f ca="true">+IF(OFFSET('Water Data'!$H$28,0,10*ROW('Water Data'!H30))="","",OFFSET('Water Data'!$H$28,0,10*ROW('Water Data'!H30)))</f>
        <v/>
      </c>
      <c r="CG36" s="280" t="str">
        <f ca="true">+IF(OFFSET('Water Data'!$H$29,0,10*ROW('Water Data'!H30))="","",OFFSET('Water Data'!$H$29,0,10*ROW('Water Data'!H30)))</f>
        <v/>
      </c>
      <c r="CH36" s="280" t="str">
        <f ca="true">+IF(OFFSET('Water Data'!$I$27,0,10*ROW('Water Data'!I30))="","",OFFSET('Water Data'!$I$27,0,10*ROW('Water Data'!I30)))</f>
        <v/>
      </c>
      <c r="CI36" s="280" t="str">
        <f ca="true">+IF(OFFSET('Water Data'!$I$28,0,10*ROW('Water Data'!I30))="","",OFFSET('Water Data'!$I$28,0,10*ROW('Water Data'!I30)))</f>
        <v/>
      </c>
      <c r="CJ36" s="280" t="str">
        <f ca="true">+IF(OFFSET('Water Data'!$I$29,0,10*ROW('Water Data'!I30))="","",OFFSET('Water Data'!$I$29,0,10*ROW('Water Data'!I30)))</f>
        <v/>
      </c>
      <c r="CK36" s="280" t="str">
        <f ca="true">+IF(OFFSET('Sanitation Data'!$D$28,0,10*ROW('Sanitation Data'!D30))="","",OFFSET('Sanitation Data'!$D$28,0,10*ROW('Sanitation Data'!D30)))</f>
        <v/>
      </c>
      <c r="CL36" s="280" t="str">
        <f ca="true">+IF(OFFSET('Sanitation Data'!$D$29,0,10*ROW('Sanitation Data'!D30))="","",OFFSET('Sanitation Data'!$D$29,0,10*ROW('Sanitation Data'!D30)))</f>
        <v/>
      </c>
      <c r="CM36" s="280" t="str">
        <f ca="true">+IF(OFFSET('Sanitation Data'!$D$30,0,10*ROW('Sanitation Data'!D30))="","",OFFSET('Sanitation Data'!$D$30,0,10*ROW('Sanitation Data'!D30)))</f>
        <v/>
      </c>
      <c r="CN36" s="280" t="str">
        <f ca="true">+IF(OFFSET('Sanitation Data'!$D$31,0,10*ROW('Sanitation Data'!D30))="","",OFFSET('Sanitation Data'!$D$31,0,10*ROW('Sanitation Data'!D30)))</f>
        <v/>
      </c>
      <c r="CO36" s="280" t="str">
        <f ca="true">+IF(OFFSET('Sanitation Data'!$D$32,0,10*ROW('Sanitation Data'!D30))="","",OFFSET('Sanitation Data'!$D$32,0,10*ROW('Sanitation Data'!D30)))</f>
        <v/>
      </c>
      <c r="CP36" s="280" t="str">
        <f ca="true">+IF(OFFSET('Sanitation Data'!$E$28,0,10*ROW('Sanitation Data'!E30))="","",OFFSET('Sanitation Data'!$E$28,0,10*ROW('Sanitation Data'!E30)))</f>
        <v/>
      </c>
      <c r="CQ36" s="280" t="str">
        <f ca="true">+IF(OFFSET('Sanitation Data'!$E$29,0,10*ROW('Sanitation Data'!E30))="","",OFFSET('Sanitation Data'!$E$29,0,10*ROW('Sanitation Data'!E30)))</f>
        <v/>
      </c>
      <c r="CR36" s="280" t="str">
        <f ca="true">+IF(OFFSET('Sanitation Data'!$E$30,0,10*ROW('Sanitation Data'!E30))="","",OFFSET('Sanitation Data'!$E$30,0,10*ROW('Sanitation Data'!E30)))</f>
        <v/>
      </c>
      <c r="CS36" s="280" t="str">
        <f ca="true">+IF(OFFSET('Sanitation Data'!$E$31,0,10*ROW('Sanitation Data'!E30))="","",OFFSET('Sanitation Data'!$E$31,0,10*ROW('Sanitation Data'!E30)))</f>
        <v/>
      </c>
      <c r="CT36" s="280" t="str">
        <f ca="true">+IF(OFFSET('Sanitation Data'!$E$32,0,10*ROW('Sanitation Data'!E30))="","",OFFSET('Sanitation Data'!$E$32,0,10*ROW('Sanitation Data'!E30)))</f>
        <v/>
      </c>
      <c r="CU36" s="280" t="str">
        <f ca="true">+IF(OFFSET('Sanitation Data'!$F$28,0,10*ROW('Sanitation Data'!F30))="","",OFFSET('Sanitation Data'!$F$28,0,10*ROW('Sanitation Data'!F30)))</f>
        <v/>
      </c>
      <c r="CV36" s="280" t="str">
        <f ca="true">+IF(OFFSET('Sanitation Data'!$F$29,0,10*ROW('Sanitation Data'!F30))="","",OFFSET('Sanitation Data'!$F$29,0,10*ROW('Sanitation Data'!F30)))</f>
        <v/>
      </c>
      <c r="CW36" s="280" t="str">
        <f ca="true">+IF(OFFSET('Sanitation Data'!$F$30,0,10*ROW('Sanitation Data'!F30))="","",OFFSET('Sanitation Data'!$F$30,0,10*ROW('Sanitation Data'!F30)))</f>
        <v/>
      </c>
      <c r="CX36" s="280" t="str">
        <f ca="true">+IF(OFFSET('Sanitation Data'!$F$31,0,10*ROW('Sanitation Data'!F30))="","",OFFSET('Sanitation Data'!$F$31,0,10*ROW('Sanitation Data'!F30)))</f>
        <v/>
      </c>
      <c r="CY36" s="280" t="str">
        <f ca="true">+IF(OFFSET('Sanitation Data'!$F$32,0,10*ROW('Sanitation Data'!F30))="","",OFFSET('Sanitation Data'!$F$32,0,10*ROW('Sanitation Data'!F30)))</f>
        <v/>
      </c>
      <c r="CZ36" s="280" t="str">
        <f ca="true">+IF(OFFSET('Sanitation Data'!$G$28,0,10*ROW('Sanitation Data'!G30))="","",OFFSET('Sanitation Data'!$G$28,0,10*ROW('Sanitation Data'!G30)))</f>
        <v/>
      </c>
      <c r="DA36" s="280" t="str">
        <f ca="true">+IF(OFFSET('Sanitation Data'!$G$29,0,10*ROW('Sanitation Data'!G30))="","",OFFSET('Sanitation Data'!$G$29,0,10*ROW('Sanitation Data'!G30)))</f>
        <v/>
      </c>
      <c r="DB36" s="280" t="str">
        <f ca="true">+IF(OFFSET('Sanitation Data'!$G$30,0,10*ROW('Sanitation Data'!G30))="","",OFFSET('Sanitation Data'!$G$30,0,10*ROW('Sanitation Data'!G30)))</f>
        <v/>
      </c>
      <c r="DC36" s="280" t="str">
        <f ca="true">+IF(OFFSET('Sanitation Data'!$G$31,0,10*ROW('Sanitation Data'!G30))="","",OFFSET('Sanitation Data'!$G$31,0,10*ROW('Sanitation Data'!G30)))</f>
        <v/>
      </c>
      <c r="DD36" s="280" t="str">
        <f ca="true">+IF(OFFSET('Sanitation Data'!$G$32,0,10*ROW('Sanitation Data'!G30))="","",OFFSET('Sanitation Data'!$G$32,0,10*ROW('Sanitation Data'!G30)))</f>
        <v/>
      </c>
      <c r="DE36" s="280" t="str">
        <f ca="true">+IF(OFFSET('Sanitation Data'!$H$28,0,10*ROW('Sanitation Data'!H30))="","",OFFSET('Sanitation Data'!$H$28,0,10*ROW('Sanitation Data'!H30)))</f>
        <v/>
      </c>
      <c r="DF36" s="280" t="str">
        <f ca="true">+IF(OFFSET('Sanitation Data'!$H$29,0,10*ROW('Sanitation Data'!H30))="","",OFFSET('Sanitation Data'!$H$29,0,10*ROW('Sanitation Data'!H30)))</f>
        <v/>
      </c>
      <c r="DG36" s="280" t="str">
        <f ca="true">+IF(OFFSET('Sanitation Data'!$H$30,0,10*ROW('Sanitation Data'!H30))="","",OFFSET('Sanitation Data'!$H$30,0,10*ROW('Sanitation Data'!H30)))</f>
        <v/>
      </c>
      <c r="DH36" s="280" t="str">
        <f ca="true">+IF(OFFSET('Sanitation Data'!$H$31,0,10*ROW('Sanitation Data'!H30))="","",OFFSET('Sanitation Data'!$H$31,0,10*ROW('Sanitation Data'!H30)))</f>
        <v/>
      </c>
      <c r="DI36" s="280" t="str">
        <f ca="true">+IF(OFFSET('Sanitation Data'!$H$32,0,10*ROW('Sanitation Data'!H30))="","",OFFSET('Sanitation Data'!$H$32,0,10*ROW('Sanitation Data'!H30)))</f>
        <v/>
      </c>
      <c r="DJ36" s="280" t="str">
        <f ca="true">+IF(OFFSET('Sanitation Data'!$I$28,0,10*ROW('Sanitation Data'!I30))="","",OFFSET('Sanitation Data'!$I$28,0,10*ROW('Sanitation Data'!I30)))</f>
        <v/>
      </c>
      <c r="DK36" s="280" t="str">
        <f ca="true">+IF(OFFSET('Sanitation Data'!$I$29,0,10*ROW('Sanitation Data'!I30))="","",OFFSET('Sanitation Data'!$I$29,0,10*ROW('Sanitation Data'!I30)))</f>
        <v/>
      </c>
      <c r="DL36" s="280" t="str">
        <f ca="true">+IF(OFFSET('Sanitation Data'!$I$30,0,10*ROW('Sanitation Data'!I30))="","",OFFSET('Sanitation Data'!$I$30,0,10*ROW('Sanitation Data'!I30)))</f>
        <v/>
      </c>
      <c r="DM36" s="280" t="str">
        <f ca="true">+IF(OFFSET('Sanitation Data'!$I$31,0,10*ROW('Sanitation Data'!I30))="","",OFFSET('Sanitation Data'!$I$31,0,10*ROW('Sanitation Data'!I30)))</f>
        <v/>
      </c>
      <c r="DN36" s="280" t="str">
        <f ca="true">+IF(OFFSET('Sanitation Data'!$I$32,0,10*ROW('Sanitation Data'!I30))="","",OFFSET('Sanitation Data'!$I$32,0,10*ROW('Sanitation Data'!I30)))</f>
        <v/>
      </c>
      <c r="DO36" s="280" t="str">
        <f ca="true">+IF(OFFSET('Hygiene Data'!$D$11,0,10*ROW('Hygiene Data'!D30))="","",OFFSET('Hygiene Data'!$D$11,0,10*ROW('Hygiene Data'!D30)))</f>
        <v/>
      </c>
      <c r="DP36" s="280" t="str">
        <f ca="true">+IF(OFFSET('Hygiene Data'!$D$12,0,10*ROW('Hygiene Data'!D30))="","",OFFSET('Hygiene Data'!$D$12,0,10*ROW('Hygiene Data'!D30)))</f>
        <v/>
      </c>
      <c r="DQ36" s="280" t="str">
        <f ca="true">+IF(OFFSET('Hygiene Data'!$D$13,0,10*ROW('Hygiene Data'!D30))="","",OFFSET('Hygiene Data'!$D$13,0,10*ROW('Hygiene Data'!D30)))</f>
        <v/>
      </c>
      <c r="DR36" s="280" t="str">
        <f ca="true">+IF(OFFSET('Hygiene Data'!$E$11,0,10*ROW('Hygiene Data'!E30))="","",OFFSET('Hygiene Data'!$E$11,0,10*ROW('Hygiene Data'!E30)))</f>
        <v/>
      </c>
      <c r="DS36" s="280" t="str">
        <f ca="true">+IF(OFFSET('Hygiene Data'!$E$12,0,10*ROW('Hygiene Data'!E30))="","",OFFSET('Hygiene Data'!$E$12,0,10*ROW('Hygiene Data'!E30)))</f>
        <v/>
      </c>
      <c r="DT36" s="280" t="str">
        <f ca="true">+IF(OFFSET('Hygiene Data'!$E$13,0,10*ROW('Hygiene Data'!E30))="","",OFFSET('Hygiene Data'!$E$13,0,10*ROW('Hygiene Data'!E30)))</f>
        <v/>
      </c>
      <c r="DU36" s="280" t="str">
        <f ca="true">+IF(OFFSET('Hygiene Data'!$F$11,0,10*ROW('Hygiene Data'!F30))="","",OFFSET('Hygiene Data'!$F$11,0,10*ROW('Hygiene Data'!F30)))</f>
        <v/>
      </c>
      <c r="DV36" s="280" t="str">
        <f ca="true">+IF(OFFSET('Hygiene Data'!$F$12,0,10*ROW('Hygiene Data'!F30))="","",OFFSET('Hygiene Data'!$F$12,0,10*ROW('Hygiene Data'!F30)))</f>
        <v/>
      </c>
      <c r="DW36" s="280" t="str">
        <f ca="true">+IF(OFFSET('Hygiene Data'!$F$13,0,10*ROW('Hygiene Data'!F30))="","",OFFSET('Hygiene Data'!$F$13,0,10*ROW('Hygiene Data'!F30)))</f>
        <v/>
      </c>
      <c r="DX36" s="280" t="str">
        <f ca="true">+IF(OFFSET('Hygiene Data'!$G$11,0,10*ROW('Hygiene Data'!G30))="","",OFFSET('Hygiene Data'!$G$11,0,10*ROW('Hygiene Data'!G30)))</f>
        <v/>
      </c>
      <c r="DY36" s="280" t="str">
        <f ca="true">+IF(OFFSET('Hygiene Data'!$G$12,0,10*ROW('Hygiene Data'!G30))="","",OFFSET('Hygiene Data'!$G$12,0,10*ROW('Hygiene Data'!G30)))</f>
        <v/>
      </c>
      <c r="DZ36" s="280" t="str">
        <f ca="true">+IF(OFFSET('Hygiene Data'!$G$13,0,10*ROW('Hygiene Data'!G30))="","",OFFSET('Hygiene Data'!$G$13,0,10*ROW('Hygiene Data'!G30)))</f>
        <v/>
      </c>
      <c r="EA36" s="280" t="str">
        <f ca="true">+IF(OFFSET('Hygiene Data'!$H$11,0,10*ROW('Hygiene Data'!H30))="","",OFFSET('Hygiene Data'!$H$11,0,10*ROW('Hygiene Data'!H30)))</f>
        <v/>
      </c>
      <c r="EB36" s="280" t="str">
        <f ca="true">+IF(OFFSET('Hygiene Data'!$H$12,0,10*ROW('Hygiene Data'!H30))="","",OFFSET('Hygiene Data'!$H$12,0,10*ROW('Hygiene Data'!H30)))</f>
        <v/>
      </c>
      <c r="EC36" s="280" t="str">
        <f ca="true">+IF(OFFSET('Hygiene Data'!$H$13,0,10*ROW('Hygiene Data'!H30))="","",OFFSET('Hygiene Data'!$H$13,0,10*ROW('Hygiene Data'!H30)))</f>
        <v/>
      </c>
      <c r="ED36" s="280" t="str">
        <f ca="true">+IF(OFFSET('Hygiene Data'!$I$11,0,10*ROW('Hygiene Data'!I30))="","",OFFSET('Hygiene Data'!$I$11,0,10*ROW('Hygiene Data'!I30)))</f>
        <v/>
      </c>
      <c r="EE36" s="280" t="str">
        <f ca="true">+IF(OFFSET('Hygiene Data'!$I$12,0,10*ROW('Hygiene Data'!I30))="","",OFFSET('Hygiene Data'!$I$12,0,10*ROW('Hygiene Data'!I30)))</f>
        <v/>
      </c>
      <c r="EF36" s="280" t="str">
        <f ca="true">+IF(OFFSET('Hygiene Data'!$I$13,0,10*ROW('Hygiene Data'!I30))="","",OFFSET('Hygiene Data'!$I$13,0,10*ROW('Hygiene Data'!I30)))</f>
        <v/>
      </c>
    </row>
    <row xmlns:x14ac="http://schemas.microsoft.com/office/spreadsheetml/2009/9/ac" r="37" x14ac:dyDescent="0.2">
      <c r="A37" s="38" t="str">
        <f ca="true">+IF(OFFSET('Water Data'!$B$2,0,10*ROW('Water Data'!E31))="","",OFFSET('Water Data'!$B$2,0,10*ROW('Water Data'!E31)))</f>
        <v/>
      </c>
      <c r="B37" s="38" t="str">
        <f ca="true">+IF(OFFSET('Water Data'!$C$2,0,10*ROW('Water Data'!F31))="","",OFFSET('Water Data'!$C$2,0,10*ROW('Water Data'!F31)))</f>
        <v/>
      </c>
      <c r="C37" s="336" t="str">
        <f t="shared" ca="true" si="0"/>
        <v/>
      </c>
      <c r="D37" s="97"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7"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7"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7"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7"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7"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7"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7"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7"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7"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7"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7"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7"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7"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7"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7"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7"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7"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8"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8"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8"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8"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8"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8"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8"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8"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8"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8"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8"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8"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8"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8"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8"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8"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8"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8"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8"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8"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8"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8"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8"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8"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8"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8"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8"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8"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8"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8"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9"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9"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9"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9"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9"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9"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9"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9"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9"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9"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9"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9"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9"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9"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9"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9"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9"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9"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80"/>
      <c r="BS37" s="280" t="str">
        <f ca="true">+IF(OFFSET('Water Data'!$D$27,0,10*ROW('Water Data'!D31))="","",OFFSET('Water Data'!$D$27,0,10*ROW('Water Data'!D31)))</f>
        <v/>
      </c>
      <c r="BT37" s="280" t="str">
        <f ca="true">+IF(OFFSET('Water Data'!$D$28,0,10*ROW('Water Data'!D31))="","",OFFSET('Water Data'!$D$28,0,10*ROW('Water Data'!D31)))</f>
        <v/>
      </c>
      <c r="BU37" s="280" t="str">
        <f ca="true">+IF(OFFSET('Water Data'!$D$29,0,10*ROW('Water Data'!D31))="","",OFFSET('Water Data'!$D$29,0,10*ROW('Water Data'!D31)))</f>
        <v/>
      </c>
      <c r="BV37" s="280" t="str">
        <f ca="true">+IF(OFFSET('Water Data'!$E$27,0,10*ROW('Water Data'!E31))="","",OFFSET('Water Data'!$E$27,0,10*ROW('Water Data'!E31)))</f>
        <v/>
      </c>
      <c r="BW37" s="280" t="str">
        <f ca="true">+IF(OFFSET('Water Data'!$E$28,0,10*ROW('Water Data'!E31))="","",OFFSET('Water Data'!$E$28,0,10*ROW('Water Data'!E31)))</f>
        <v/>
      </c>
      <c r="BX37" s="280" t="str">
        <f ca="true">+IF(OFFSET('Water Data'!$E$29,0,10*ROW('Water Data'!E31))="","",OFFSET('Water Data'!$E$29,0,10*ROW('Water Data'!E31)))</f>
        <v/>
      </c>
      <c r="BY37" s="280" t="str">
        <f ca="true">+IF(OFFSET('Water Data'!$F$27,0,10*ROW('Water Data'!F31))="","",OFFSET('Water Data'!$F$27,0,10*ROW('Water Data'!F31)))</f>
        <v/>
      </c>
      <c r="BZ37" s="280" t="str">
        <f ca="true">+IF(OFFSET('Water Data'!$F$28,0,10*ROW('Water Data'!F31))="","",OFFSET('Water Data'!$F$28,0,10*ROW('Water Data'!F31)))</f>
        <v/>
      </c>
      <c r="CA37" s="280" t="str">
        <f ca="true">+IF(OFFSET('Water Data'!$F$29,0,10*ROW('Water Data'!F31))="","",OFFSET('Water Data'!$F$29,0,10*ROW('Water Data'!F31)))</f>
        <v/>
      </c>
      <c r="CB37" s="280" t="str">
        <f ca="true">+IF(OFFSET('Water Data'!$G$27,0,10*ROW('Water Data'!G31))="","",OFFSET('Water Data'!$G$27,0,10*ROW('Water Data'!G31)))</f>
        <v/>
      </c>
      <c r="CC37" s="280" t="str">
        <f ca="true">+IF(OFFSET('Water Data'!$G$28,0,10*ROW('Water Data'!G31))="","",OFFSET('Water Data'!$G$28,0,10*ROW('Water Data'!G31)))</f>
        <v/>
      </c>
      <c r="CD37" s="280" t="str">
        <f ca="true">+IF(OFFSET('Water Data'!$G$29,0,10*ROW('Water Data'!G31))="","",OFFSET('Water Data'!$G$29,0,10*ROW('Water Data'!G31)))</f>
        <v/>
      </c>
      <c r="CE37" s="280" t="str">
        <f ca="true">+IF(OFFSET('Water Data'!$H$27,0,10*ROW('Water Data'!H31))="","",OFFSET('Water Data'!$H$27,0,10*ROW('Water Data'!H31)))</f>
        <v/>
      </c>
      <c r="CF37" s="280" t="str">
        <f ca="true">+IF(OFFSET('Water Data'!$H$28,0,10*ROW('Water Data'!H31))="","",OFFSET('Water Data'!$H$28,0,10*ROW('Water Data'!H31)))</f>
        <v/>
      </c>
      <c r="CG37" s="280" t="str">
        <f ca="true">+IF(OFFSET('Water Data'!$H$29,0,10*ROW('Water Data'!H31))="","",OFFSET('Water Data'!$H$29,0,10*ROW('Water Data'!H31)))</f>
        <v/>
      </c>
      <c r="CH37" s="280" t="str">
        <f ca="true">+IF(OFFSET('Water Data'!$I$27,0,10*ROW('Water Data'!I31))="","",OFFSET('Water Data'!$I$27,0,10*ROW('Water Data'!I31)))</f>
        <v/>
      </c>
      <c r="CI37" s="280" t="str">
        <f ca="true">+IF(OFFSET('Water Data'!$I$28,0,10*ROW('Water Data'!I31))="","",OFFSET('Water Data'!$I$28,0,10*ROW('Water Data'!I31)))</f>
        <v/>
      </c>
      <c r="CJ37" s="280" t="str">
        <f ca="true">+IF(OFFSET('Water Data'!$I$29,0,10*ROW('Water Data'!I31))="","",OFFSET('Water Data'!$I$29,0,10*ROW('Water Data'!I31)))</f>
        <v/>
      </c>
      <c r="CK37" s="280" t="str">
        <f ca="true">+IF(OFFSET('Sanitation Data'!$D$28,0,10*ROW('Sanitation Data'!D31))="","",OFFSET('Sanitation Data'!$D$28,0,10*ROW('Sanitation Data'!D31)))</f>
        <v/>
      </c>
      <c r="CL37" s="280" t="str">
        <f ca="true">+IF(OFFSET('Sanitation Data'!$D$29,0,10*ROW('Sanitation Data'!D31))="","",OFFSET('Sanitation Data'!$D$29,0,10*ROW('Sanitation Data'!D31)))</f>
        <v/>
      </c>
      <c r="CM37" s="280" t="str">
        <f ca="true">+IF(OFFSET('Sanitation Data'!$D$30,0,10*ROW('Sanitation Data'!D31))="","",OFFSET('Sanitation Data'!$D$30,0,10*ROW('Sanitation Data'!D31)))</f>
        <v/>
      </c>
      <c r="CN37" s="280" t="str">
        <f ca="true">+IF(OFFSET('Sanitation Data'!$D$31,0,10*ROW('Sanitation Data'!D31))="","",OFFSET('Sanitation Data'!$D$31,0,10*ROW('Sanitation Data'!D31)))</f>
        <v/>
      </c>
      <c r="CO37" s="280" t="str">
        <f ca="true">+IF(OFFSET('Sanitation Data'!$D$32,0,10*ROW('Sanitation Data'!D31))="","",OFFSET('Sanitation Data'!$D$32,0,10*ROW('Sanitation Data'!D31)))</f>
        <v/>
      </c>
      <c r="CP37" s="280" t="str">
        <f ca="true">+IF(OFFSET('Sanitation Data'!$E$28,0,10*ROW('Sanitation Data'!E31))="","",OFFSET('Sanitation Data'!$E$28,0,10*ROW('Sanitation Data'!E31)))</f>
        <v/>
      </c>
      <c r="CQ37" s="280" t="str">
        <f ca="true">+IF(OFFSET('Sanitation Data'!$E$29,0,10*ROW('Sanitation Data'!E31))="","",OFFSET('Sanitation Data'!$E$29,0,10*ROW('Sanitation Data'!E31)))</f>
        <v/>
      </c>
      <c r="CR37" s="280" t="str">
        <f ca="true">+IF(OFFSET('Sanitation Data'!$E$30,0,10*ROW('Sanitation Data'!E31))="","",OFFSET('Sanitation Data'!$E$30,0,10*ROW('Sanitation Data'!E31)))</f>
        <v/>
      </c>
      <c r="CS37" s="280" t="str">
        <f ca="true">+IF(OFFSET('Sanitation Data'!$E$31,0,10*ROW('Sanitation Data'!E31))="","",OFFSET('Sanitation Data'!$E$31,0,10*ROW('Sanitation Data'!E31)))</f>
        <v/>
      </c>
      <c r="CT37" s="280" t="str">
        <f ca="true">+IF(OFFSET('Sanitation Data'!$E$32,0,10*ROW('Sanitation Data'!E31))="","",OFFSET('Sanitation Data'!$E$32,0,10*ROW('Sanitation Data'!E31)))</f>
        <v/>
      </c>
      <c r="CU37" s="280" t="str">
        <f ca="true">+IF(OFFSET('Sanitation Data'!$F$28,0,10*ROW('Sanitation Data'!F31))="","",OFFSET('Sanitation Data'!$F$28,0,10*ROW('Sanitation Data'!F31)))</f>
        <v/>
      </c>
      <c r="CV37" s="280" t="str">
        <f ca="true">+IF(OFFSET('Sanitation Data'!$F$29,0,10*ROW('Sanitation Data'!F31))="","",OFFSET('Sanitation Data'!$F$29,0,10*ROW('Sanitation Data'!F31)))</f>
        <v/>
      </c>
      <c r="CW37" s="280" t="str">
        <f ca="true">+IF(OFFSET('Sanitation Data'!$F$30,0,10*ROW('Sanitation Data'!F31))="","",OFFSET('Sanitation Data'!$F$30,0,10*ROW('Sanitation Data'!F31)))</f>
        <v/>
      </c>
      <c r="CX37" s="280" t="str">
        <f ca="true">+IF(OFFSET('Sanitation Data'!$F$31,0,10*ROW('Sanitation Data'!F31))="","",OFFSET('Sanitation Data'!$F$31,0,10*ROW('Sanitation Data'!F31)))</f>
        <v/>
      </c>
      <c r="CY37" s="280" t="str">
        <f ca="true">+IF(OFFSET('Sanitation Data'!$F$32,0,10*ROW('Sanitation Data'!F31))="","",OFFSET('Sanitation Data'!$F$32,0,10*ROW('Sanitation Data'!F31)))</f>
        <v/>
      </c>
      <c r="CZ37" s="280" t="str">
        <f ca="true">+IF(OFFSET('Sanitation Data'!$G$28,0,10*ROW('Sanitation Data'!G31))="","",OFFSET('Sanitation Data'!$G$28,0,10*ROW('Sanitation Data'!G31)))</f>
        <v/>
      </c>
      <c r="DA37" s="280" t="str">
        <f ca="true">+IF(OFFSET('Sanitation Data'!$G$29,0,10*ROW('Sanitation Data'!G31))="","",OFFSET('Sanitation Data'!$G$29,0,10*ROW('Sanitation Data'!G31)))</f>
        <v/>
      </c>
      <c r="DB37" s="280" t="str">
        <f ca="true">+IF(OFFSET('Sanitation Data'!$G$30,0,10*ROW('Sanitation Data'!G31))="","",OFFSET('Sanitation Data'!$G$30,0,10*ROW('Sanitation Data'!G31)))</f>
        <v/>
      </c>
      <c r="DC37" s="280" t="str">
        <f ca="true">+IF(OFFSET('Sanitation Data'!$G$31,0,10*ROW('Sanitation Data'!G31))="","",OFFSET('Sanitation Data'!$G$31,0,10*ROW('Sanitation Data'!G31)))</f>
        <v/>
      </c>
      <c r="DD37" s="280" t="str">
        <f ca="true">+IF(OFFSET('Sanitation Data'!$G$32,0,10*ROW('Sanitation Data'!G31))="","",OFFSET('Sanitation Data'!$G$32,0,10*ROW('Sanitation Data'!G31)))</f>
        <v/>
      </c>
      <c r="DE37" s="280" t="str">
        <f ca="true">+IF(OFFSET('Sanitation Data'!$H$28,0,10*ROW('Sanitation Data'!H31))="","",OFFSET('Sanitation Data'!$H$28,0,10*ROW('Sanitation Data'!H31)))</f>
        <v/>
      </c>
      <c r="DF37" s="280" t="str">
        <f ca="true">+IF(OFFSET('Sanitation Data'!$H$29,0,10*ROW('Sanitation Data'!H31))="","",OFFSET('Sanitation Data'!$H$29,0,10*ROW('Sanitation Data'!H31)))</f>
        <v/>
      </c>
      <c r="DG37" s="280" t="str">
        <f ca="true">+IF(OFFSET('Sanitation Data'!$H$30,0,10*ROW('Sanitation Data'!H31))="","",OFFSET('Sanitation Data'!$H$30,0,10*ROW('Sanitation Data'!H31)))</f>
        <v/>
      </c>
      <c r="DH37" s="280" t="str">
        <f ca="true">+IF(OFFSET('Sanitation Data'!$H$31,0,10*ROW('Sanitation Data'!H31))="","",OFFSET('Sanitation Data'!$H$31,0,10*ROW('Sanitation Data'!H31)))</f>
        <v/>
      </c>
      <c r="DI37" s="280" t="str">
        <f ca="true">+IF(OFFSET('Sanitation Data'!$H$32,0,10*ROW('Sanitation Data'!H31))="","",OFFSET('Sanitation Data'!$H$32,0,10*ROW('Sanitation Data'!H31)))</f>
        <v/>
      </c>
      <c r="DJ37" s="280" t="str">
        <f ca="true">+IF(OFFSET('Sanitation Data'!$I$28,0,10*ROW('Sanitation Data'!I31))="","",OFFSET('Sanitation Data'!$I$28,0,10*ROW('Sanitation Data'!I31)))</f>
        <v/>
      </c>
      <c r="DK37" s="280" t="str">
        <f ca="true">+IF(OFFSET('Sanitation Data'!$I$29,0,10*ROW('Sanitation Data'!I31))="","",OFFSET('Sanitation Data'!$I$29,0,10*ROW('Sanitation Data'!I31)))</f>
        <v/>
      </c>
      <c r="DL37" s="280" t="str">
        <f ca="true">+IF(OFFSET('Sanitation Data'!$I$30,0,10*ROW('Sanitation Data'!I31))="","",OFFSET('Sanitation Data'!$I$30,0,10*ROW('Sanitation Data'!I31)))</f>
        <v/>
      </c>
      <c r="DM37" s="280" t="str">
        <f ca="true">+IF(OFFSET('Sanitation Data'!$I$31,0,10*ROW('Sanitation Data'!I31))="","",OFFSET('Sanitation Data'!$I$31,0,10*ROW('Sanitation Data'!I31)))</f>
        <v/>
      </c>
      <c r="DN37" s="280" t="str">
        <f ca="true">+IF(OFFSET('Sanitation Data'!$I$32,0,10*ROW('Sanitation Data'!I31))="","",OFFSET('Sanitation Data'!$I$32,0,10*ROW('Sanitation Data'!I31)))</f>
        <v/>
      </c>
      <c r="DO37" s="280" t="str">
        <f ca="true">+IF(OFFSET('Hygiene Data'!$D$11,0,10*ROW('Hygiene Data'!D31))="","",OFFSET('Hygiene Data'!$D$11,0,10*ROW('Hygiene Data'!D31)))</f>
        <v/>
      </c>
      <c r="DP37" s="280" t="str">
        <f ca="true">+IF(OFFSET('Hygiene Data'!$D$12,0,10*ROW('Hygiene Data'!D31))="","",OFFSET('Hygiene Data'!$D$12,0,10*ROW('Hygiene Data'!D31)))</f>
        <v/>
      </c>
      <c r="DQ37" s="280" t="str">
        <f ca="true">+IF(OFFSET('Hygiene Data'!$D$13,0,10*ROW('Hygiene Data'!D31))="","",OFFSET('Hygiene Data'!$D$13,0,10*ROW('Hygiene Data'!D31)))</f>
        <v/>
      </c>
      <c r="DR37" s="280" t="str">
        <f ca="true">+IF(OFFSET('Hygiene Data'!$E$11,0,10*ROW('Hygiene Data'!E31))="","",OFFSET('Hygiene Data'!$E$11,0,10*ROW('Hygiene Data'!E31)))</f>
        <v/>
      </c>
      <c r="DS37" s="280" t="str">
        <f ca="true">+IF(OFFSET('Hygiene Data'!$E$12,0,10*ROW('Hygiene Data'!E31))="","",OFFSET('Hygiene Data'!$E$12,0,10*ROW('Hygiene Data'!E31)))</f>
        <v/>
      </c>
      <c r="DT37" s="280" t="str">
        <f ca="true">+IF(OFFSET('Hygiene Data'!$E$13,0,10*ROW('Hygiene Data'!E31))="","",OFFSET('Hygiene Data'!$E$13,0,10*ROW('Hygiene Data'!E31)))</f>
        <v/>
      </c>
      <c r="DU37" s="280" t="str">
        <f ca="true">+IF(OFFSET('Hygiene Data'!$F$11,0,10*ROW('Hygiene Data'!F31))="","",OFFSET('Hygiene Data'!$F$11,0,10*ROW('Hygiene Data'!F31)))</f>
        <v/>
      </c>
      <c r="DV37" s="280" t="str">
        <f ca="true">+IF(OFFSET('Hygiene Data'!$F$12,0,10*ROW('Hygiene Data'!F31))="","",OFFSET('Hygiene Data'!$F$12,0,10*ROW('Hygiene Data'!F31)))</f>
        <v/>
      </c>
      <c r="DW37" s="280" t="str">
        <f ca="true">+IF(OFFSET('Hygiene Data'!$F$13,0,10*ROW('Hygiene Data'!F31))="","",OFFSET('Hygiene Data'!$F$13,0,10*ROW('Hygiene Data'!F31)))</f>
        <v/>
      </c>
      <c r="DX37" s="280" t="str">
        <f ca="true">+IF(OFFSET('Hygiene Data'!$G$11,0,10*ROW('Hygiene Data'!G31))="","",OFFSET('Hygiene Data'!$G$11,0,10*ROW('Hygiene Data'!G31)))</f>
        <v/>
      </c>
      <c r="DY37" s="280" t="str">
        <f ca="true">+IF(OFFSET('Hygiene Data'!$G$12,0,10*ROW('Hygiene Data'!G31))="","",OFFSET('Hygiene Data'!$G$12,0,10*ROW('Hygiene Data'!G31)))</f>
        <v/>
      </c>
      <c r="DZ37" s="280" t="str">
        <f ca="true">+IF(OFFSET('Hygiene Data'!$G$13,0,10*ROW('Hygiene Data'!G31))="","",OFFSET('Hygiene Data'!$G$13,0,10*ROW('Hygiene Data'!G31)))</f>
        <v/>
      </c>
      <c r="EA37" s="280" t="str">
        <f ca="true">+IF(OFFSET('Hygiene Data'!$H$11,0,10*ROW('Hygiene Data'!H31))="","",OFFSET('Hygiene Data'!$H$11,0,10*ROW('Hygiene Data'!H31)))</f>
        <v/>
      </c>
      <c r="EB37" s="280" t="str">
        <f ca="true">+IF(OFFSET('Hygiene Data'!$H$12,0,10*ROW('Hygiene Data'!H31))="","",OFFSET('Hygiene Data'!$H$12,0,10*ROW('Hygiene Data'!H31)))</f>
        <v/>
      </c>
      <c r="EC37" s="280" t="str">
        <f ca="true">+IF(OFFSET('Hygiene Data'!$H$13,0,10*ROW('Hygiene Data'!H31))="","",OFFSET('Hygiene Data'!$H$13,0,10*ROW('Hygiene Data'!H31)))</f>
        <v/>
      </c>
      <c r="ED37" s="280" t="str">
        <f ca="true">+IF(OFFSET('Hygiene Data'!$I$11,0,10*ROW('Hygiene Data'!I31))="","",OFFSET('Hygiene Data'!$I$11,0,10*ROW('Hygiene Data'!I31)))</f>
        <v/>
      </c>
      <c r="EE37" s="280" t="str">
        <f ca="true">+IF(OFFSET('Hygiene Data'!$I$12,0,10*ROW('Hygiene Data'!I31))="","",OFFSET('Hygiene Data'!$I$12,0,10*ROW('Hygiene Data'!I31)))</f>
        <v/>
      </c>
      <c r="EF37" s="280" t="str">
        <f ca="true">+IF(OFFSET('Hygiene Data'!$I$13,0,10*ROW('Hygiene Data'!I31))="","",OFFSET('Hygiene Data'!$I$13,0,10*ROW('Hygiene Data'!I31)))</f>
        <v/>
      </c>
    </row>
    <row xmlns:x14ac="http://schemas.microsoft.com/office/spreadsheetml/2009/9/ac" r="38" x14ac:dyDescent="0.2">
      <c r="A38" s="38" t="str">
        <f ca="true">+IF(OFFSET('Water Data'!$B$2,0,10*ROW('Water Data'!E32))="","",OFFSET('Water Data'!$B$2,0,10*ROW('Water Data'!E32)))</f>
        <v/>
      </c>
      <c r="B38" s="38" t="str">
        <f ca="true">+IF(OFFSET('Water Data'!$C$2,0,10*ROW('Water Data'!F32))="","",OFFSET('Water Data'!$C$2,0,10*ROW('Water Data'!F32)))</f>
        <v/>
      </c>
      <c r="C38" s="336" t="str">
        <f t="shared" ca="true" si="0"/>
        <v/>
      </c>
      <c r="D38" s="97"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7"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7"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7"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7"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7"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7"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7"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7"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7"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7"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7"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7"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7"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7"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7"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7"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7"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8"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8"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8"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8"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8"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8"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8"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8"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8"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8"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8"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8"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8"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8"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8"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8"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8"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8"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8"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8"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8"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8"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8"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8"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8"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8"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8"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8"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8"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8"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9"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9"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9"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9"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9"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9"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9"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9"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9"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9"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9"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9"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9"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9"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9"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9"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9"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9"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80"/>
      <c r="BS38" s="280" t="str">
        <f ca="true">+IF(OFFSET('Water Data'!$D$27,0,10*ROW('Water Data'!D32))="","",OFFSET('Water Data'!$D$27,0,10*ROW('Water Data'!D32)))</f>
        <v/>
      </c>
      <c r="BT38" s="280" t="str">
        <f ca="true">+IF(OFFSET('Water Data'!$D$28,0,10*ROW('Water Data'!D32))="","",OFFSET('Water Data'!$D$28,0,10*ROW('Water Data'!D32)))</f>
        <v/>
      </c>
      <c r="BU38" s="280" t="str">
        <f ca="true">+IF(OFFSET('Water Data'!$D$29,0,10*ROW('Water Data'!D32))="","",OFFSET('Water Data'!$D$29,0,10*ROW('Water Data'!D32)))</f>
        <v/>
      </c>
      <c r="BV38" s="280" t="str">
        <f ca="true">+IF(OFFSET('Water Data'!$E$27,0,10*ROW('Water Data'!E32))="","",OFFSET('Water Data'!$E$27,0,10*ROW('Water Data'!E32)))</f>
        <v/>
      </c>
      <c r="BW38" s="280" t="str">
        <f ca="true">+IF(OFFSET('Water Data'!$E$28,0,10*ROW('Water Data'!E32))="","",OFFSET('Water Data'!$E$28,0,10*ROW('Water Data'!E32)))</f>
        <v/>
      </c>
      <c r="BX38" s="280" t="str">
        <f ca="true">+IF(OFFSET('Water Data'!$E$29,0,10*ROW('Water Data'!E32))="","",OFFSET('Water Data'!$E$29,0,10*ROW('Water Data'!E32)))</f>
        <v/>
      </c>
      <c r="BY38" s="280" t="str">
        <f ca="true">+IF(OFFSET('Water Data'!$F$27,0,10*ROW('Water Data'!F32))="","",OFFSET('Water Data'!$F$27,0,10*ROW('Water Data'!F32)))</f>
        <v/>
      </c>
      <c r="BZ38" s="280" t="str">
        <f ca="true">+IF(OFFSET('Water Data'!$F$28,0,10*ROW('Water Data'!F32))="","",OFFSET('Water Data'!$F$28,0,10*ROW('Water Data'!F32)))</f>
        <v/>
      </c>
      <c r="CA38" s="280" t="str">
        <f ca="true">+IF(OFFSET('Water Data'!$F$29,0,10*ROW('Water Data'!F32))="","",OFFSET('Water Data'!$F$29,0,10*ROW('Water Data'!F32)))</f>
        <v/>
      </c>
      <c r="CB38" s="280" t="str">
        <f ca="true">+IF(OFFSET('Water Data'!$G$27,0,10*ROW('Water Data'!G32))="","",OFFSET('Water Data'!$G$27,0,10*ROW('Water Data'!G32)))</f>
        <v/>
      </c>
      <c r="CC38" s="280" t="str">
        <f ca="true">+IF(OFFSET('Water Data'!$G$28,0,10*ROW('Water Data'!G32))="","",OFFSET('Water Data'!$G$28,0,10*ROW('Water Data'!G32)))</f>
        <v/>
      </c>
      <c r="CD38" s="280" t="str">
        <f ca="true">+IF(OFFSET('Water Data'!$G$29,0,10*ROW('Water Data'!G32))="","",OFFSET('Water Data'!$G$29,0,10*ROW('Water Data'!G32)))</f>
        <v/>
      </c>
      <c r="CE38" s="280" t="str">
        <f ca="true">+IF(OFFSET('Water Data'!$H$27,0,10*ROW('Water Data'!H32))="","",OFFSET('Water Data'!$H$27,0,10*ROW('Water Data'!H32)))</f>
        <v/>
      </c>
      <c r="CF38" s="280" t="str">
        <f ca="true">+IF(OFFSET('Water Data'!$H$28,0,10*ROW('Water Data'!H32))="","",OFFSET('Water Data'!$H$28,0,10*ROW('Water Data'!H32)))</f>
        <v/>
      </c>
      <c r="CG38" s="280" t="str">
        <f ca="true">+IF(OFFSET('Water Data'!$H$29,0,10*ROW('Water Data'!H32))="","",OFFSET('Water Data'!$H$29,0,10*ROW('Water Data'!H32)))</f>
        <v/>
      </c>
      <c r="CH38" s="280" t="str">
        <f ca="true">+IF(OFFSET('Water Data'!$I$27,0,10*ROW('Water Data'!I32))="","",OFFSET('Water Data'!$I$27,0,10*ROW('Water Data'!I32)))</f>
        <v/>
      </c>
      <c r="CI38" s="280" t="str">
        <f ca="true">+IF(OFFSET('Water Data'!$I$28,0,10*ROW('Water Data'!I32))="","",OFFSET('Water Data'!$I$28,0,10*ROW('Water Data'!I32)))</f>
        <v/>
      </c>
      <c r="CJ38" s="280" t="str">
        <f ca="true">+IF(OFFSET('Water Data'!$I$29,0,10*ROW('Water Data'!I32))="","",OFFSET('Water Data'!$I$29,0,10*ROW('Water Data'!I32)))</f>
        <v/>
      </c>
      <c r="CK38" s="280" t="str">
        <f ca="true">+IF(OFFSET('Sanitation Data'!$D$28,0,10*ROW('Sanitation Data'!D32))="","",OFFSET('Sanitation Data'!$D$28,0,10*ROW('Sanitation Data'!D32)))</f>
        <v/>
      </c>
      <c r="CL38" s="280" t="str">
        <f ca="true">+IF(OFFSET('Sanitation Data'!$D$29,0,10*ROW('Sanitation Data'!D32))="","",OFFSET('Sanitation Data'!$D$29,0,10*ROW('Sanitation Data'!D32)))</f>
        <v/>
      </c>
      <c r="CM38" s="280" t="str">
        <f ca="true">+IF(OFFSET('Sanitation Data'!$D$30,0,10*ROW('Sanitation Data'!D32))="","",OFFSET('Sanitation Data'!$D$30,0,10*ROW('Sanitation Data'!D32)))</f>
        <v/>
      </c>
      <c r="CN38" s="280" t="str">
        <f ca="true">+IF(OFFSET('Sanitation Data'!$D$31,0,10*ROW('Sanitation Data'!D32))="","",OFFSET('Sanitation Data'!$D$31,0,10*ROW('Sanitation Data'!D32)))</f>
        <v/>
      </c>
      <c r="CO38" s="280" t="str">
        <f ca="true">+IF(OFFSET('Sanitation Data'!$D$32,0,10*ROW('Sanitation Data'!D32))="","",OFFSET('Sanitation Data'!$D$32,0,10*ROW('Sanitation Data'!D32)))</f>
        <v/>
      </c>
      <c r="CP38" s="280" t="str">
        <f ca="true">+IF(OFFSET('Sanitation Data'!$E$28,0,10*ROW('Sanitation Data'!E32))="","",OFFSET('Sanitation Data'!$E$28,0,10*ROW('Sanitation Data'!E32)))</f>
        <v/>
      </c>
      <c r="CQ38" s="280" t="str">
        <f ca="true">+IF(OFFSET('Sanitation Data'!$E$29,0,10*ROW('Sanitation Data'!E32))="","",OFFSET('Sanitation Data'!$E$29,0,10*ROW('Sanitation Data'!E32)))</f>
        <v/>
      </c>
      <c r="CR38" s="280" t="str">
        <f ca="true">+IF(OFFSET('Sanitation Data'!$E$30,0,10*ROW('Sanitation Data'!E32))="","",OFFSET('Sanitation Data'!$E$30,0,10*ROW('Sanitation Data'!E32)))</f>
        <v/>
      </c>
      <c r="CS38" s="280" t="str">
        <f ca="true">+IF(OFFSET('Sanitation Data'!$E$31,0,10*ROW('Sanitation Data'!E32))="","",OFFSET('Sanitation Data'!$E$31,0,10*ROW('Sanitation Data'!E32)))</f>
        <v/>
      </c>
      <c r="CT38" s="280" t="str">
        <f ca="true">+IF(OFFSET('Sanitation Data'!$E$32,0,10*ROW('Sanitation Data'!E32))="","",OFFSET('Sanitation Data'!$E$32,0,10*ROW('Sanitation Data'!E32)))</f>
        <v/>
      </c>
      <c r="CU38" s="280" t="str">
        <f ca="true">+IF(OFFSET('Sanitation Data'!$F$28,0,10*ROW('Sanitation Data'!F32))="","",OFFSET('Sanitation Data'!$F$28,0,10*ROW('Sanitation Data'!F32)))</f>
        <v/>
      </c>
      <c r="CV38" s="280" t="str">
        <f ca="true">+IF(OFFSET('Sanitation Data'!$F$29,0,10*ROW('Sanitation Data'!F32))="","",OFFSET('Sanitation Data'!$F$29,0,10*ROW('Sanitation Data'!F32)))</f>
        <v/>
      </c>
      <c r="CW38" s="280" t="str">
        <f ca="true">+IF(OFFSET('Sanitation Data'!$F$30,0,10*ROW('Sanitation Data'!F32))="","",OFFSET('Sanitation Data'!$F$30,0,10*ROW('Sanitation Data'!F32)))</f>
        <v/>
      </c>
      <c r="CX38" s="280" t="str">
        <f ca="true">+IF(OFFSET('Sanitation Data'!$F$31,0,10*ROW('Sanitation Data'!F32))="","",OFFSET('Sanitation Data'!$F$31,0,10*ROW('Sanitation Data'!F32)))</f>
        <v/>
      </c>
      <c r="CY38" s="280" t="str">
        <f ca="true">+IF(OFFSET('Sanitation Data'!$F$32,0,10*ROW('Sanitation Data'!F32))="","",OFFSET('Sanitation Data'!$F$32,0,10*ROW('Sanitation Data'!F32)))</f>
        <v/>
      </c>
      <c r="CZ38" s="280" t="str">
        <f ca="true">+IF(OFFSET('Sanitation Data'!$G$28,0,10*ROW('Sanitation Data'!G32))="","",OFFSET('Sanitation Data'!$G$28,0,10*ROW('Sanitation Data'!G32)))</f>
        <v/>
      </c>
      <c r="DA38" s="280" t="str">
        <f ca="true">+IF(OFFSET('Sanitation Data'!$G$29,0,10*ROW('Sanitation Data'!G32))="","",OFFSET('Sanitation Data'!$G$29,0,10*ROW('Sanitation Data'!G32)))</f>
        <v/>
      </c>
      <c r="DB38" s="280" t="str">
        <f ca="true">+IF(OFFSET('Sanitation Data'!$G$30,0,10*ROW('Sanitation Data'!G32))="","",OFFSET('Sanitation Data'!$G$30,0,10*ROW('Sanitation Data'!G32)))</f>
        <v/>
      </c>
      <c r="DC38" s="280" t="str">
        <f ca="true">+IF(OFFSET('Sanitation Data'!$G$31,0,10*ROW('Sanitation Data'!G32))="","",OFFSET('Sanitation Data'!$G$31,0,10*ROW('Sanitation Data'!G32)))</f>
        <v/>
      </c>
      <c r="DD38" s="280" t="str">
        <f ca="true">+IF(OFFSET('Sanitation Data'!$G$32,0,10*ROW('Sanitation Data'!G32))="","",OFFSET('Sanitation Data'!$G$32,0,10*ROW('Sanitation Data'!G32)))</f>
        <v/>
      </c>
      <c r="DE38" s="280" t="str">
        <f ca="true">+IF(OFFSET('Sanitation Data'!$H$28,0,10*ROW('Sanitation Data'!H32))="","",OFFSET('Sanitation Data'!$H$28,0,10*ROW('Sanitation Data'!H32)))</f>
        <v/>
      </c>
      <c r="DF38" s="280" t="str">
        <f ca="true">+IF(OFFSET('Sanitation Data'!$H$29,0,10*ROW('Sanitation Data'!H32))="","",OFFSET('Sanitation Data'!$H$29,0,10*ROW('Sanitation Data'!H32)))</f>
        <v/>
      </c>
      <c r="DG38" s="280" t="str">
        <f ca="true">+IF(OFFSET('Sanitation Data'!$H$30,0,10*ROW('Sanitation Data'!H32))="","",OFFSET('Sanitation Data'!$H$30,0,10*ROW('Sanitation Data'!H32)))</f>
        <v/>
      </c>
      <c r="DH38" s="280" t="str">
        <f ca="true">+IF(OFFSET('Sanitation Data'!$H$31,0,10*ROW('Sanitation Data'!H32))="","",OFFSET('Sanitation Data'!$H$31,0,10*ROW('Sanitation Data'!H32)))</f>
        <v/>
      </c>
      <c r="DI38" s="280" t="str">
        <f ca="true">+IF(OFFSET('Sanitation Data'!$H$32,0,10*ROW('Sanitation Data'!H32))="","",OFFSET('Sanitation Data'!$H$32,0,10*ROW('Sanitation Data'!H32)))</f>
        <v/>
      </c>
      <c r="DJ38" s="280" t="str">
        <f ca="true">+IF(OFFSET('Sanitation Data'!$I$28,0,10*ROW('Sanitation Data'!I32))="","",OFFSET('Sanitation Data'!$I$28,0,10*ROW('Sanitation Data'!I32)))</f>
        <v/>
      </c>
      <c r="DK38" s="280" t="str">
        <f ca="true">+IF(OFFSET('Sanitation Data'!$I$29,0,10*ROW('Sanitation Data'!I32))="","",OFFSET('Sanitation Data'!$I$29,0,10*ROW('Sanitation Data'!I32)))</f>
        <v/>
      </c>
      <c r="DL38" s="280" t="str">
        <f ca="true">+IF(OFFSET('Sanitation Data'!$I$30,0,10*ROW('Sanitation Data'!I32))="","",OFFSET('Sanitation Data'!$I$30,0,10*ROW('Sanitation Data'!I32)))</f>
        <v/>
      </c>
      <c r="DM38" s="280" t="str">
        <f ca="true">+IF(OFFSET('Sanitation Data'!$I$31,0,10*ROW('Sanitation Data'!I32))="","",OFFSET('Sanitation Data'!$I$31,0,10*ROW('Sanitation Data'!I32)))</f>
        <v/>
      </c>
      <c r="DN38" s="280" t="str">
        <f ca="true">+IF(OFFSET('Sanitation Data'!$I$32,0,10*ROW('Sanitation Data'!I32))="","",OFFSET('Sanitation Data'!$I$32,0,10*ROW('Sanitation Data'!I32)))</f>
        <v/>
      </c>
      <c r="DO38" s="280" t="str">
        <f ca="true">+IF(OFFSET('Hygiene Data'!$D$11,0,10*ROW('Hygiene Data'!D32))="","",OFFSET('Hygiene Data'!$D$11,0,10*ROW('Hygiene Data'!D32)))</f>
        <v/>
      </c>
      <c r="DP38" s="280" t="str">
        <f ca="true">+IF(OFFSET('Hygiene Data'!$D$12,0,10*ROW('Hygiene Data'!D32))="","",OFFSET('Hygiene Data'!$D$12,0,10*ROW('Hygiene Data'!D32)))</f>
        <v/>
      </c>
      <c r="DQ38" s="280" t="str">
        <f ca="true">+IF(OFFSET('Hygiene Data'!$D$13,0,10*ROW('Hygiene Data'!D32))="","",OFFSET('Hygiene Data'!$D$13,0,10*ROW('Hygiene Data'!D32)))</f>
        <v/>
      </c>
      <c r="DR38" s="280" t="str">
        <f ca="true">+IF(OFFSET('Hygiene Data'!$E$11,0,10*ROW('Hygiene Data'!E32))="","",OFFSET('Hygiene Data'!$E$11,0,10*ROW('Hygiene Data'!E32)))</f>
        <v/>
      </c>
      <c r="DS38" s="280" t="str">
        <f ca="true">+IF(OFFSET('Hygiene Data'!$E$12,0,10*ROW('Hygiene Data'!E32))="","",OFFSET('Hygiene Data'!$E$12,0,10*ROW('Hygiene Data'!E32)))</f>
        <v/>
      </c>
      <c r="DT38" s="280" t="str">
        <f ca="true">+IF(OFFSET('Hygiene Data'!$E$13,0,10*ROW('Hygiene Data'!E32))="","",OFFSET('Hygiene Data'!$E$13,0,10*ROW('Hygiene Data'!E32)))</f>
        <v/>
      </c>
      <c r="DU38" s="280" t="str">
        <f ca="true">+IF(OFFSET('Hygiene Data'!$F$11,0,10*ROW('Hygiene Data'!F32))="","",OFFSET('Hygiene Data'!$F$11,0,10*ROW('Hygiene Data'!F32)))</f>
        <v/>
      </c>
      <c r="DV38" s="280" t="str">
        <f ca="true">+IF(OFFSET('Hygiene Data'!$F$12,0,10*ROW('Hygiene Data'!F32))="","",OFFSET('Hygiene Data'!$F$12,0,10*ROW('Hygiene Data'!F32)))</f>
        <v/>
      </c>
      <c r="DW38" s="280" t="str">
        <f ca="true">+IF(OFFSET('Hygiene Data'!$F$13,0,10*ROW('Hygiene Data'!F32))="","",OFFSET('Hygiene Data'!$F$13,0,10*ROW('Hygiene Data'!F32)))</f>
        <v/>
      </c>
      <c r="DX38" s="280" t="str">
        <f ca="true">+IF(OFFSET('Hygiene Data'!$G$11,0,10*ROW('Hygiene Data'!G32))="","",OFFSET('Hygiene Data'!$G$11,0,10*ROW('Hygiene Data'!G32)))</f>
        <v/>
      </c>
      <c r="DY38" s="280" t="str">
        <f ca="true">+IF(OFFSET('Hygiene Data'!$G$12,0,10*ROW('Hygiene Data'!G32))="","",OFFSET('Hygiene Data'!$G$12,0,10*ROW('Hygiene Data'!G32)))</f>
        <v/>
      </c>
      <c r="DZ38" s="280" t="str">
        <f ca="true">+IF(OFFSET('Hygiene Data'!$G$13,0,10*ROW('Hygiene Data'!G32))="","",OFFSET('Hygiene Data'!$G$13,0,10*ROW('Hygiene Data'!G32)))</f>
        <v/>
      </c>
      <c r="EA38" s="280" t="str">
        <f ca="true">+IF(OFFSET('Hygiene Data'!$H$11,0,10*ROW('Hygiene Data'!H32))="","",OFFSET('Hygiene Data'!$H$11,0,10*ROW('Hygiene Data'!H32)))</f>
        <v/>
      </c>
      <c r="EB38" s="280" t="str">
        <f ca="true">+IF(OFFSET('Hygiene Data'!$H$12,0,10*ROW('Hygiene Data'!H32))="","",OFFSET('Hygiene Data'!$H$12,0,10*ROW('Hygiene Data'!H32)))</f>
        <v/>
      </c>
      <c r="EC38" s="280" t="str">
        <f ca="true">+IF(OFFSET('Hygiene Data'!$H$13,0,10*ROW('Hygiene Data'!H32))="","",OFFSET('Hygiene Data'!$H$13,0,10*ROW('Hygiene Data'!H32)))</f>
        <v/>
      </c>
      <c r="ED38" s="280" t="str">
        <f ca="true">+IF(OFFSET('Hygiene Data'!$I$11,0,10*ROW('Hygiene Data'!I32))="","",OFFSET('Hygiene Data'!$I$11,0,10*ROW('Hygiene Data'!I32)))</f>
        <v/>
      </c>
      <c r="EE38" s="280" t="str">
        <f ca="true">+IF(OFFSET('Hygiene Data'!$I$12,0,10*ROW('Hygiene Data'!I32))="","",OFFSET('Hygiene Data'!$I$12,0,10*ROW('Hygiene Data'!I32)))</f>
        <v/>
      </c>
      <c r="EF38" s="280" t="str">
        <f ca="true">+IF(OFFSET('Hygiene Data'!$I$13,0,10*ROW('Hygiene Data'!I32))="","",OFFSET('Hygiene Data'!$I$13,0,10*ROW('Hygiene Data'!I32)))</f>
        <v/>
      </c>
    </row>
    <row xmlns:x14ac="http://schemas.microsoft.com/office/spreadsheetml/2009/9/ac" r="39" x14ac:dyDescent="0.2">
      <c r="A39" s="38" t="str">
        <f ca="true">+IF(OFFSET('Water Data'!$B$2,0,10*ROW('Water Data'!E33))="","",OFFSET('Water Data'!$B$2,0,10*ROW('Water Data'!E33)))</f>
        <v/>
      </c>
      <c r="B39" s="38" t="str">
        <f ca="true">+IF(OFFSET('Water Data'!$C$2,0,10*ROW('Water Data'!F33))="","",OFFSET('Water Data'!$C$2,0,10*ROW('Water Data'!F33)))</f>
        <v/>
      </c>
      <c r="C39" s="336" t="str">
        <f t="shared" ca="true" si="0"/>
        <v/>
      </c>
      <c r="D39" s="97"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7"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7"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7"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7"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7"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7"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7"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7"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7"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7"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7"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7"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7"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7"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7"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7"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7"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8"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8"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8"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8"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8"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8"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8"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8"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8"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8"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8"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8"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8"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8"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8"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8"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8"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8"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8"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8"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8"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8"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8"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8"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8"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8"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8"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8"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8"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8"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9"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9"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9"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9"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9"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9"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9"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9"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9"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9"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9"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9"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9"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9"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9"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9"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9"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9"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80"/>
      <c r="BS39" s="280" t="str">
        <f ca="true">+IF(OFFSET('Water Data'!$D$27,0,10*ROW('Water Data'!D33))="","",OFFSET('Water Data'!$D$27,0,10*ROW('Water Data'!D33)))</f>
        <v/>
      </c>
      <c r="BT39" s="280" t="str">
        <f ca="true">+IF(OFFSET('Water Data'!$D$28,0,10*ROW('Water Data'!D33))="","",OFFSET('Water Data'!$D$28,0,10*ROW('Water Data'!D33)))</f>
        <v/>
      </c>
      <c r="BU39" s="280" t="str">
        <f ca="true">+IF(OFFSET('Water Data'!$D$29,0,10*ROW('Water Data'!D33))="","",OFFSET('Water Data'!$D$29,0,10*ROW('Water Data'!D33)))</f>
        <v/>
      </c>
      <c r="BV39" s="280" t="str">
        <f ca="true">+IF(OFFSET('Water Data'!$E$27,0,10*ROW('Water Data'!E33))="","",OFFSET('Water Data'!$E$27,0,10*ROW('Water Data'!E33)))</f>
        <v/>
      </c>
      <c r="BW39" s="280" t="str">
        <f ca="true">+IF(OFFSET('Water Data'!$E$28,0,10*ROW('Water Data'!E33))="","",OFFSET('Water Data'!$E$28,0,10*ROW('Water Data'!E33)))</f>
        <v/>
      </c>
      <c r="BX39" s="280" t="str">
        <f ca="true">+IF(OFFSET('Water Data'!$E$29,0,10*ROW('Water Data'!E33))="","",OFFSET('Water Data'!$E$29,0,10*ROW('Water Data'!E33)))</f>
        <v/>
      </c>
      <c r="BY39" s="280" t="str">
        <f ca="true">+IF(OFFSET('Water Data'!$F$27,0,10*ROW('Water Data'!F33))="","",OFFSET('Water Data'!$F$27,0,10*ROW('Water Data'!F33)))</f>
        <v/>
      </c>
      <c r="BZ39" s="280" t="str">
        <f ca="true">+IF(OFFSET('Water Data'!$F$28,0,10*ROW('Water Data'!F33))="","",OFFSET('Water Data'!$F$28,0,10*ROW('Water Data'!F33)))</f>
        <v/>
      </c>
      <c r="CA39" s="280" t="str">
        <f ca="true">+IF(OFFSET('Water Data'!$F$29,0,10*ROW('Water Data'!F33))="","",OFFSET('Water Data'!$F$29,0,10*ROW('Water Data'!F33)))</f>
        <v/>
      </c>
      <c r="CB39" s="280" t="str">
        <f ca="true">+IF(OFFSET('Water Data'!$G$27,0,10*ROW('Water Data'!G33))="","",OFFSET('Water Data'!$G$27,0,10*ROW('Water Data'!G33)))</f>
        <v/>
      </c>
      <c r="CC39" s="280" t="str">
        <f ca="true">+IF(OFFSET('Water Data'!$G$28,0,10*ROW('Water Data'!G33))="","",OFFSET('Water Data'!$G$28,0,10*ROW('Water Data'!G33)))</f>
        <v/>
      </c>
      <c r="CD39" s="280" t="str">
        <f ca="true">+IF(OFFSET('Water Data'!$G$29,0,10*ROW('Water Data'!G33))="","",OFFSET('Water Data'!$G$29,0,10*ROW('Water Data'!G33)))</f>
        <v/>
      </c>
      <c r="CE39" s="280" t="str">
        <f ca="true">+IF(OFFSET('Water Data'!$H$27,0,10*ROW('Water Data'!H33))="","",OFFSET('Water Data'!$H$27,0,10*ROW('Water Data'!H33)))</f>
        <v/>
      </c>
      <c r="CF39" s="280" t="str">
        <f ca="true">+IF(OFFSET('Water Data'!$H$28,0,10*ROW('Water Data'!H33))="","",OFFSET('Water Data'!$H$28,0,10*ROW('Water Data'!H33)))</f>
        <v/>
      </c>
      <c r="CG39" s="280" t="str">
        <f ca="true">+IF(OFFSET('Water Data'!$H$29,0,10*ROW('Water Data'!H33))="","",OFFSET('Water Data'!$H$29,0,10*ROW('Water Data'!H33)))</f>
        <v/>
      </c>
      <c r="CH39" s="280" t="str">
        <f ca="true">+IF(OFFSET('Water Data'!$I$27,0,10*ROW('Water Data'!I33))="","",OFFSET('Water Data'!$I$27,0,10*ROW('Water Data'!I33)))</f>
        <v/>
      </c>
      <c r="CI39" s="280" t="str">
        <f ca="true">+IF(OFFSET('Water Data'!$I$28,0,10*ROW('Water Data'!I33))="","",OFFSET('Water Data'!$I$28,0,10*ROW('Water Data'!I33)))</f>
        <v/>
      </c>
      <c r="CJ39" s="280" t="str">
        <f ca="true">+IF(OFFSET('Water Data'!$I$29,0,10*ROW('Water Data'!I33))="","",OFFSET('Water Data'!$I$29,0,10*ROW('Water Data'!I33)))</f>
        <v/>
      </c>
      <c r="CK39" s="280" t="str">
        <f ca="true">+IF(OFFSET('Sanitation Data'!$D$28,0,10*ROW('Sanitation Data'!D33))="","",OFFSET('Sanitation Data'!$D$28,0,10*ROW('Sanitation Data'!D33)))</f>
        <v/>
      </c>
      <c r="CL39" s="280" t="str">
        <f ca="true">+IF(OFFSET('Sanitation Data'!$D$29,0,10*ROW('Sanitation Data'!D33))="","",OFFSET('Sanitation Data'!$D$29,0,10*ROW('Sanitation Data'!D33)))</f>
        <v/>
      </c>
      <c r="CM39" s="280" t="str">
        <f ca="true">+IF(OFFSET('Sanitation Data'!$D$30,0,10*ROW('Sanitation Data'!D33))="","",OFFSET('Sanitation Data'!$D$30,0,10*ROW('Sanitation Data'!D33)))</f>
        <v/>
      </c>
      <c r="CN39" s="280" t="str">
        <f ca="true">+IF(OFFSET('Sanitation Data'!$D$31,0,10*ROW('Sanitation Data'!D33))="","",OFFSET('Sanitation Data'!$D$31,0,10*ROW('Sanitation Data'!D33)))</f>
        <v/>
      </c>
      <c r="CO39" s="280" t="str">
        <f ca="true">+IF(OFFSET('Sanitation Data'!$D$32,0,10*ROW('Sanitation Data'!D33))="","",OFFSET('Sanitation Data'!$D$32,0,10*ROW('Sanitation Data'!D33)))</f>
        <v/>
      </c>
      <c r="CP39" s="280" t="str">
        <f ca="true">+IF(OFFSET('Sanitation Data'!$E$28,0,10*ROW('Sanitation Data'!E33))="","",OFFSET('Sanitation Data'!$E$28,0,10*ROW('Sanitation Data'!E33)))</f>
        <v/>
      </c>
      <c r="CQ39" s="280" t="str">
        <f ca="true">+IF(OFFSET('Sanitation Data'!$E$29,0,10*ROW('Sanitation Data'!E33))="","",OFFSET('Sanitation Data'!$E$29,0,10*ROW('Sanitation Data'!E33)))</f>
        <v/>
      </c>
      <c r="CR39" s="280" t="str">
        <f ca="true">+IF(OFFSET('Sanitation Data'!$E$30,0,10*ROW('Sanitation Data'!E33))="","",OFFSET('Sanitation Data'!$E$30,0,10*ROW('Sanitation Data'!E33)))</f>
        <v/>
      </c>
      <c r="CS39" s="280" t="str">
        <f ca="true">+IF(OFFSET('Sanitation Data'!$E$31,0,10*ROW('Sanitation Data'!E33))="","",OFFSET('Sanitation Data'!$E$31,0,10*ROW('Sanitation Data'!E33)))</f>
        <v/>
      </c>
      <c r="CT39" s="280" t="str">
        <f ca="true">+IF(OFFSET('Sanitation Data'!$E$32,0,10*ROW('Sanitation Data'!E33))="","",OFFSET('Sanitation Data'!$E$32,0,10*ROW('Sanitation Data'!E33)))</f>
        <v/>
      </c>
      <c r="CU39" s="280" t="str">
        <f ca="true">+IF(OFFSET('Sanitation Data'!$F$28,0,10*ROW('Sanitation Data'!F33))="","",OFFSET('Sanitation Data'!$F$28,0,10*ROW('Sanitation Data'!F33)))</f>
        <v/>
      </c>
      <c r="CV39" s="280" t="str">
        <f ca="true">+IF(OFFSET('Sanitation Data'!$F$29,0,10*ROW('Sanitation Data'!F33))="","",OFFSET('Sanitation Data'!$F$29,0,10*ROW('Sanitation Data'!F33)))</f>
        <v/>
      </c>
      <c r="CW39" s="280" t="str">
        <f ca="true">+IF(OFFSET('Sanitation Data'!$F$30,0,10*ROW('Sanitation Data'!F33))="","",OFFSET('Sanitation Data'!$F$30,0,10*ROW('Sanitation Data'!F33)))</f>
        <v/>
      </c>
      <c r="CX39" s="280" t="str">
        <f ca="true">+IF(OFFSET('Sanitation Data'!$F$31,0,10*ROW('Sanitation Data'!F33))="","",OFFSET('Sanitation Data'!$F$31,0,10*ROW('Sanitation Data'!F33)))</f>
        <v/>
      </c>
      <c r="CY39" s="280" t="str">
        <f ca="true">+IF(OFFSET('Sanitation Data'!$F$32,0,10*ROW('Sanitation Data'!F33))="","",OFFSET('Sanitation Data'!$F$32,0,10*ROW('Sanitation Data'!F33)))</f>
        <v/>
      </c>
      <c r="CZ39" s="280" t="str">
        <f ca="true">+IF(OFFSET('Sanitation Data'!$G$28,0,10*ROW('Sanitation Data'!G33))="","",OFFSET('Sanitation Data'!$G$28,0,10*ROW('Sanitation Data'!G33)))</f>
        <v/>
      </c>
      <c r="DA39" s="280" t="str">
        <f ca="true">+IF(OFFSET('Sanitation Data'!$G$29,0,10*ROW('Sanitation Data'!G33))="","",OFFSET('Sanitation Data'!$G$29,0,10*ROW('Sanitation Data'!G33)))</f>
        <v/>
      </c>
      <c r="DB39" s="280" t="str">
        <f ca="true">+IF(OFFSET('Sanitation Data'!$G$30,0,10*ROW('Sanitation Data'!G33))="","",OFFSET('Sanitation Data'!$G$30,0,10*ROW('Sanitation Data'!G33)))</f>
        <v/>
      </c>
      <c r="DC39" s="280" t="str">
        <f ca="true">+IF(OFFSET('Sanitation Data'!$G$31,0,10*ROW('Sanitation Data'!G33))="","",OFFSET('Sanitation Data'!$G$31,0,10*ROW('Sanitation Data'!G33)))</f>
        <v/>
      </c>
      <c r="DD39" s="280" t="str">
        <f ca="true">+IF(OFFSET('Sanitation Data'!$G$32,0,10*ROW('Sanitation Data'!G33))="","",OFFSET('Sanitation Data'!$G$32,0,10*ROW('Sanitation Data'!G33)))</f>
        <v/>
      </c>
      <c r="DE39" s="280" t="str">
        <f ca="true">+IF(OFFSET('Sanitation Data'!$H$28,0,10*ROW('Sanitation Data'!H33))="","",OFFSET('Sanitation Data'!$H$28,0,10*ROW('Sanitation Data'!H33)))</f>
        <v/>
      </c>
      <c r="DF39" s="280" t="str">
        <f ca="true">+IF(OFFSET('Sanitation Data'!$H$29,0,10*ROW('Sanitation Data'!H33))="","",OFFSET('Sanitation Data'!$H$29,0,10*ROW('Sanitation Data'!H33)))</f>
        <v/>
      </c>
      <c r="DG39" s="280" t="str">
        <f ca="true">+IF(OFFSET('Sanitation Data'!$H$30,0,10*ROW('Sanitation Data'!H33))="","",OFFSET('Sanitation Data'!$H$30,0,10*ROW('Sanitation Data'!H33)))</f>
        <v/>
      </c>
      <c r="DH39" s="280" t="str">
        <f ca="true">+IF(OFFSET('Sanitation Data'!$H$31,0,10*ROW('Sanitation Data'!H33))="","",OFFSET('Sanitation Data'!$H$31,0,10*ROW('Sanitation Data'!H33)))</f>
        <v/>
      </c>
      <c r="DI39" s="280" t="str">
        <f ca="true">+IF(OFFSET('Sanitation Data'!$H$32,0,10*ROW('Sanitation Data'!H33))="","",OFFSET('Sanitation Data'!$H$32,0,10*ROW('Sanitation Data'!H33)))</f>
        <v/>
      </c>
      <c r="DJ39" s="280" t="str">
        <f ca="true">+IF(OFFSET('Sanitation Data'!$I$28,0,10*ROW('Sanitation Data'!I33))="","",OFFSET('Sanitation Data'!$I$28,0,10*ROW('Sanitation Data'!I33)))</f>
        <v/>
      </c>
      <c r="DK39" s="280" t="str">
        <f ca="true">+IF(OFFSET('Sanitation Data'!$I$29,0,10*ROW('Sanitation Data'!I33))="","",OFFSET('Sanitation Data'!$I$29,0,10*ROW('Sanitation Data'!I33)))</f>
        <v/>
      </c>
      <c r="DL39" s="280" t="str">
        <f ca="true">+IF(OFFSET('Sanitation Data'!$I$30,0,10*ROW('Sanitation Data'!I33))="","",OFFSET('Sanitation Data'!$I$30,0,10*ROW('Sanitation Data'!I33)))</f>
        <v/>
      </c>
      <c r="DM39" s="280" t="str">
        <f ca="true">+IF(OFFSET('Sanitation Data'!$I$31,0,10*ROW('Sanitation Data'!I33))="","",OFFSET('Sanitation Data'!$I$31,0,10*ROW('Sanitation Data'!I33)))</f>
        <v/>
      </c>
      <c r="DN39" s="280" t="str">
        <f ca="true">+IF(OFFSET('Sanitation Data'!$I$32,0,10*ROW('Sanitation Data'!I33))="","",OFFSET('Sanitation Data'!$I$32,0,10*ROW('Sanitation Data'!I33)))</f>
        <v/>
      </c>
      <c r="DO39" s="280" t="str">
        <f ca="true">+IF(OFFSET('Hygiene Data'!$D$11,0,10*ROW('Hygiene Data'!D33))="","",OFFSET('Hygiene Data'!$D$11,0,10*ROW('Hygiene Data'!D33)))</f>
        <v/>
      </c>
      <c r="DP39" s="280" t="str">
        <f ca="true">+IF(OFFSET('Hygiene Data'!$D$12,0,10*ROW('Hygiene Data'!D33))="","",OFFSET('Hygiene Data'!$D$12,0,10*ROW('Hygiene Data'!D33)))</f>
        <v/>
      </c>
      <c r="DQ39" s="280" t="str">
        <f ca="true">+IF(OFFSET('Hygiene Data'!$D$13,0,10*ROW('Hygiene Data'!D33))="","",OFFSET('Hygiene Data'!$D$13,0,10*ROW('Hygiene Data'!D33)))</f>
        <v/>
      </c>
      <c r="DR39" s="280" t="str">
        <f ca="true">+IF(OFFSET('Hygiene Data'!$E$11,0,10*ROW('Hygiene Data'!E33))="","",OFFSET('Hygiene Data'!$E$11,0,10*ROW('Hygiene Data'!E33)))</f>
        <v/>
      </c>
      <c r="DS39" s="280" t="str">
        <f ca="true">+IF(OFFSET('Hygiene Data'!$E$12,0,10*ROW('Hygiene Data'!E33))="","",OFFSET('Hygiene Data'!$E$12,0,10*ROW('Hygiene Data'!E33)))</f>
        <v/>
      </c>
      <c r="DT39" s="280" t="str">
        <f ca="true">+IF(OFFSET('Hygiene Data'!$E$13,0,10*ROW('Hygiene Data'!E33))="","",OFFSET('Hygiene Data'!$E$13,0,10*ROW('Hygiene Data'!E33)))</f>
        <v/>
      </c>
      <c r="DU39" s="280" t="str">
        <f ca="true">+IF(OFFSET('Hygiene Data'!$F$11,0,10*ROW('Hygiene Data'!F33))="","",OFFSET('Hygiene Data'!$F$11,0,10*ROW('Hygiene Data'!F33)))</f>
        <v/>
      </c>
      <c r="DV39" s="280" t="str">
        <f ca="true">+IF(OFFSET('Hygiene Data'!$F$12,0,10*ROW('Hygiene Data'!F33))="","",OFFSET('Hygiene Data'!$F$12,0,10*ROW('Hygiene Data'!F33)))</f>
        <v/>
      </c>
      <c r="DW39" s="280" t="str">
        <f ca="true">+IF(OFFSET('Hygiene Data'!$F$13,0,10*ROW('Hygiene Data'!F33))="","",OFFSET('Hygiene Data'!$F$13,0,10*ROW('Hygiene Data'!F33)))</f>
        <v/>
      </c>
      <c r="DX39" s="280" t="str">
        <f ca="true">+IF(OFFSET('Hygiene Data'!$G$11,0,10*ROW('Hygiene Data'!G33))="","",OFFSET('Hygiene Data'!$G$11,0,10*ROW('Hygiene Data'!G33)))</f>
        <v/>
      </c>
      <c r="DY39" s="280" t="str">
        <f ca="true">+IF(OFFSET('Hygiene Data'!$G$12,0,10*ROW('Hygiene Data'!G33))="","",OFFSET('Hygiene Data'!$G$12,0,10*ROW('Hygiene Data'!G33)))</f>
        <v/>
      </c>
      <c r="DZ39" s="280" t="str">
        <f ca="true">+IF(OFFSET('Hygiene Data'!$G$13,0,10*ROW('Hygiene Data'!G33))="","",OFFSET('Hygiene Data'!$G$13,0,10*ROW('Hygiene Data'!G33)))</f>
        <v/>
      </c>
      <c r="EA39" s="280" t="str">
        <f ca="true">+IF(OFFSET('Hygiene Data'!$H$11,0,10*ROW('Hygiene Data'!H33))="","",OFFSET('Hygiene Data'!$H$11,0,10*ROW('Hygiene Data'!H33)))</f>
        <v/>
      </c>
      <c r="EB39" s="280" t="str">
        <f ca="true">+IF(OFFSET('Hygiene Data'!$H$12,0,10*ROW('Hygiene Data'!H33))="","",OFFSET('Hygiene Data'!$H$12,0,10*ROW('Hygiene Data'!H33)))</f>
        <v/>
      </c>
      <c r="EC39" s="280" t="str">
        <f ca="true">+IF(OFFSET('Hygiene Data'!$H$13,0,10*ROW('Hygiene Data'!H33))="","",OFFSET('Hygiene Data'!$H$13,0,10*ROW('Hygiene Data'!H33)))</f>
        <v/>
      </c>
      <c r="ED39" s="280" t="str">
        <f ca="true">+IF(OFFSET('Hygiene Data'!$I$11,0,10*ROW('Hygiene Data'!I33))="","",OFFSET('Hygiene Data'!$I$11,0,10*ROW('Hygiene Data'!I33)))</f>
        <v/>
      </c>
      <c r="EE39" s="280" t="str">
        <f ca="true">+IF(OFFSET('Hygiene Data'!$I$12,0,10*ROW('Hygiene Data'!I33))="","",OFFSET('Hygiene Data'!$I$12,0,10*ROW('Hygiene Data'!I33)))</f>
        <v/>
      </c>
      <c r="EF39" s="280" t="str">
        <f ca="true">+IF(OFFSET('Hygiene Data'!$I$13,0,10*ROW('Hygiene Data'!I33))="","",OFFSET('Hygiene Data'!$I$13,0,10*ROW('Hygiene Data'!I33)))</f>
        <v/>
      </c>
    </row>
    <row xmlns:x14ac="http://schemas.microsoft.com/office/spreadsheetml/2009/9/ac" r="40" x14ac:dyDescent="0.2">
      <c r="A40" s="38" t="str">
        <f ca="true">+IF(OFFSET('Water Data'!$B$2,0,10*ROW('Water Data'!E34))="","",OFFSET('Water Data'!$B$2,0,10*ROW('Water Data'!E34)))</f>
        <v/>
      </c>
      <c r="B40" s="38" t="str">
        <f ca="true">+IF(OFFSET('Water Data'!$C$2,0,10*ROW('Water Data'!F34))="","",OFFSET('Water Data'!$C$2,0,10*ROW('Water Data'!F34)))</f>
        <v/>
      </c>
      <c r="C40" s="336" t="str">
        <f t="shared" ca="true" si="0"/>
        <v/>
      </c>
      <c r="D40" s="97"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7"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7"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7"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7"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7"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7"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7"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7"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7"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7"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7"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7"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7"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7"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7"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7"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7"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8"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8"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8"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8"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8"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8"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8"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8"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8"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8"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8"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8"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8"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8"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8"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8"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8"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8"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8"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8"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8"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8"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8"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8"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8"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8"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8"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8"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8"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8"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9"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9"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9"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9"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9"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9"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9"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9"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9"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9"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9"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9"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9"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9"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9"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9"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9"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9"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80"/>
      <c r="BS40" s="280" t="str">
        <f ca="true">+IF(OFFSET('Water Data'!$D$27,0,10*ROW('Water Data'!D34))="","",OFFSET('Water Data'!$D$27,0,10*ROW('Water Data'!D34)))</f>
        <v/>
      </c>
      <c r="BT40" s="280" t="str">
        <f ca="true">+IF(OFFSET('Water Data'!$D$28,0,10*ROW('Water Data'!D34))="","",OFFSET('Water Data'!$D$28,0,10*ROW('Water Data'!D34)))</f>
        <v/>
      </c>
      <c r="BU40" s="280" t="str">
        <f ca="true">+IF(OFFSET('Water Data'!$D$29,0,10*ROW('Water Data'!D34))="","",OFFSET('Water Data'!$D$29,0,10*ROW('Water Data'!D34)))</f>
        <v/>
      </c>
      <c r="BV40" s="280" t="str">
        <f ca="true">+IF(OFFSET('Water Data'!$E$27,0,10*ROW('Water Data'!E34))="","",OFFSET('Water Data'!$E$27,0,10*ROW('Water Data'!E34)))</f>
        <v/>
      </c>
      <c r="BW40" s="280" t="str">
        <f ca="true">+IF(OFFSET('Water Data'!$E$28,0,10*ROW('Water Data'!E34))="","",OFFSET('Water Data'!$E$28,0,10*ROW('Water Data'!E34)))</f>
        <v/>
      </c>
      <c r="BX40" s="280" t="str">
        <f ca="true">+IF(OFFSET('Water Data'!$E$29,0,10*ROW('Water Data'!E34))="","",OFFSET('Water Data'!$E$29,0,10*ROW('Water Data'!E34)))</f>
        <v/>
      </c>
      <c r="BY40" s="280" t="str">
        <f ca="true">+IF(OFFSET('Water Data'!$F$27,0,10*ROW('Water Data'!F34))="","",OFFSET('Water Data'!$F$27,0,10*ROW('Water Data'!F34)))</f>
        <v/>
      </c>
      <c r="BZ40" s="280" t="str">
        <f ca="true">+IF(OFFSET('Water Data'!$F$28,0,10*ROW('Water Data'!F34))="","",OFFSET('Water Data'!$F$28,0,10*ROW('Water Data'!F34)))</f>
        <v/>
      </c>
      <c r="CA40" s="280" t="str">
        <f ca="true">+IF(OFFSET('Water Data'!$F$29,0,10*ROW('Water Data'!F34))="","",OFFSET('Water Data'!$F$29,0,10*ROW('Water Data'!F34)))</f>
        <v/>
      </c>
      <c r="CB40" s="280" t="str">
        <f ca="true">+IF(OFFSET('Water Data'!$G$27,0,10*ROW('Water Data'!G34))="","",OFFSET('Water Data'!$G$27,0,10*ROW('Water Data'!G34)))</f>
        <v/>
      </c>
      <c r="CC40" s="280" t="str">
        <f ca="true">+IF(OFFSET('Water Data'!$G$28,0,10*ROW('Water Data'!G34))="","",OFFSET('Water Data'!$G$28,0,10*ROW('Water Data'!G34)))</f>
        <v/>
      </c>
      <c r="CD40" s="280" t="str">
        <f ca="true">+IF(OFFSET('Water Data'!$G$29,0,10*ROW('Water Data'!G34))="","",OFFSET('Water Data'!$G$29,0,10*ROW('Water Data'!G34)))</f>
        <v/>
      </c>
      <c r="CE40" s="280" t="str">
        <f ca="true">+IF(OFFSET('Water Data'!$H$27,0,10*ROW('Water Data'!H34))="","",OFFSET('Water Data'!$H$27,0,10*ROW('Water Data'!H34)))</f>
        <v/>
      </c>
      <c r="CF40" s="280" t="str">
        <f ca="true">+IF(OFFSET('Water Data'!$H$28,0,10*ROW('Water Data'!H34))="","",OFFSET('Water Data'!$H$28,0,10*ROW('Water Data'!H34)))</f>
        <v/>
      </c>
      <c r="CG40" s="280" t="str">
        <f ca="true">+IF(OFFSET('Water Data'!$H$29,0,10*ROW('Water Data'!H34))="","",OFFSET('Water Data'!$H$29,0,10*ROW('Water Data'!H34)))</f>
        <v/>
      </c>
      <c r="CH40" s="280" t="str">
        <f ca="true">+IF(OFFSET('Water Data'!$I$27,0,10*ROW('Water Data'!I34))="","",OFFSET('Water Data'!$I$27,0,10*ROW('Water Data'!I34)))</f>
        <v/>
      </c>
      <c r="CI40" s="280" t="str">
        <f ca="true">+IF(OFFSET('Water Data'!$I$28,0,10*ROW('Water Data'!I34))="","",OFFSET('Water Data'!$I$28,0,10*ROW('Water Data'!I34)))</f>
        <v/>
      </c>
      <c r="CJ40" s="280" t="str">
        <f ca="true">+IF(OFFSET('Water Data'!$I$29,0,10*ROW('Water Data'!I34))="","",OFFSET('Water Data'!$I$29,0,10*ROW('Water Data'!I34)))</f>
        <v/>
      </c>
      <c r="CK40" s="280" t="str">
        <f ca="true">+IF(OFFSET('Sanitation Data'!$D$28,0,10*ROW('Sanitation Data'!D34))="","",OFFSET('Sanitation Data'!$D$28,0,10*ROW('Sanitation Data'!D34)))</f>
        <v/>
      </c>
      <c r="CL40" s="280" t="str">
        <f ca="true">+IF(OFFSET('Sanitation Data'!$D$29,0,10*ROW('Sanitation Data'!D34))="","",OFFSET('Sanitation Data'!$D$29,0,10*ROW('Sanitation Data'!D34)))</f>
        <v/>
      </c>
      <c r="CM40" s="280" t="str">
        <f ca="true">+IF(OFFSET('Sanitation Data'!$D$30,0,10*ROW('Sanitation Data'!D34))="","",OFFSET('Sanitation Data'!$D$30,0,10*ROW('Sanitation Data'!D34)))</f>
        <v/>
      </c>
      <c r="CN40" s="280" t="str">
        <f ca="true">+IF(OFFSET('Sanitation Data'!$D$31,0,10*ROW('Sanitation Data'!D34))="","",OFFSET('Sanitation Data'!$D$31,0,10*ROW('Sanitation Data'!D34)))</f>
        <v/>
      </c>
      <c r="CO40" s="280" t="str">
        <f ca="true">+IF(OFFSET('Sanitation Data'!$D$32,0,10*ROW('Sanitation Data'!D34))="","",OFFSET('Sanitation Data'!$D$32,0,10*ROW('Sanitation Data'!D34)))</f>
        <v/>
      </c>
      <c r="CP40" s="280" t="str">
        <f ca="true">+IF(OFFSET('Sanitation Data'!$E$28,0,10*ROW('Sanitation Data'!E34))="","",OFFSET('Sanitation Data'!$E$28,0,10*ROW('Sanitation Data'!E34)))</f>
        <v/>
      </c>
      <c r="CQ40" s="280" t="str">
        <f ca="true">+IF(OFFSET('Sanitation Data'!$E$29,0,10*ROW('Sanitation Data'!E34))="","",OFFSET('Sanitation Data'!$E$29,0,10*ROW('Sanitation Data'!E34)))</f>
        <v/>
      </c>
      <c r="CR40" s="280" t="str">
        <f ca="true">+IF(OFFSET('Sanitation Data'!$E$30,0,10*ROW('Sanitation Data'!E34))="","",OFFSET('Sanitation Data'!$E$30,0,10*ROW('Sanitation Data'!E34)))</f>
        <v/>
      </c>
      <c r="CS40" s="280" t="str">
        <f ca="true">+IF(OFFSET('Sanitation Data'!$E$31,0,10*ROW('Sanitation Data'!E34))="","",OFFSET('Sanitation Data'!$E$31,0,10*ROW('Sanitation Data'!E34)))</f>
        <v/>
      </c>
      <c r="CT40" s="280" t="str">
        <f ca="true">+IF(OFFSET('Sanitation Data'!$E$32,0,10*ROW('Sanitation Data'!E34))="","",OFFSET('Sanitation Data'!$E$32,0,10*ROW('Sanitation Data'!E34)))</f>
        <v/>
      </c>
      <c r="CU40" s="280" t="str">
        <f ca="true">+IF(OFFSET('Sanitation Data'!$F$28,0,10*ROW('Sanitation Data'!F34))="","",OFFSET('Sanitation Data'!$F$28,0,10*ROW('Sanitation Data'!F34)))</f>
        <v/>
      </c>
      <c r="CV40" s="280" t="str">
        <f ca="true">+IF(OFFSET('Sanitation Data'!$F$29,0,10*ROW('Sanitation Data'!F34))="","",OFFSET('Sanitation Data'!$F$29,0,10*ROW('Sanitation Data'!F34)))</f>
        <v/>
      </c>
      <c r="CW40" s="280" t="str">
        <f ca="true">+IF(OFFSET('Sanitation Data'!$F$30,0,10*ROW('Sanitation Data'!F34))="","",OFFSET('Sanitation Data'!$F$30,0,10*ROW('Sanitation Data'!F34)))</f>
        <v/>
      </c>
      <c r="CX40" s="280" t="str">
        <f ca="true">+IF(OFFSET('Sanitation Data'!$F$31,0,10*ROW('Sanitation Data'!F34))="","",OFFSET('Sanitation Data'!$F$31,0,10*ROW('Sanitation Data'!F34)))</f>
        <v/>
      </c>
      <c r="CY40" s="280" t="str">
        <f ca="true">+IF(OFFSET('Sanitation Data'!$F$32,0,10*ROW('Sanitation Data'!F34))="","",OFFSET('Sanitation Data'!$F$32,0,10*ROW('Sanitation Data'!F34)))</f>
        <v/>
      </c>
      <c r="CZ40" s="280" t="str">
        <f ca="true">+IF(OFFSET('Sanitation Data'!$G$28,0,10*ROW('Sanitation Data'!G34))="","",OFFSET('Sanitation Data'!$G$28,0,10*ROW('Sanitation Data'!G34)))</f>
        <v/>
      </c>
      <c r="DA40" s="280" t="str">
        <f ca="true">+IF(OFFSET('Sanitation Data'!$G$29,0,10*ROW('Sanitation Data'!G34))="","",OFFSET('Sanitation Data'!$G$29,0,10*ROW('Sanitation Data'!G34)))</f>
        <v/>
      </c>
      <c r="DB40" s="280" t="str">
        <f ca="true">+IF(OFFSET('Sanitation Data'!$G$30,0,10*ROW('Sanitation Data'!G34))="","",OFFSET('Sanitation Data'!$G$30,0,10*ROW('Sanitation Data'!G34)))</f>
        <v/>
      </c>
      <c r="DC40" s="280" t="str">
        <f ca="true">+IF(OFFSET('Sanitation Data'!$G$31,0,10*ROW('Sanitation Data'!G34))="","",OFFSET('Sanitation Data'!$G$31,0,10*ROW('Sanitation Data'!G34)))</f>
        <v/>
      </c>
      <c r="DD40" s="280" t="str">
        <f ca="true">+IF(OFFSET('Sanitation Data'!$G$32,0,10*ROW('Sanitation Data'!G34))="","",OFFSET('Sanitation Data'!$G$32,0,10*ROW('Sanitation Data'!G34)))</f>
        <v/>
      </c>
      <c r="DE40" s="280" t="str">
        <f ca="true">+IF(OFFSET('Sanitation Data'!$H$28,0,10*ROW('Sanitation Data'!H34))="","",OFFSET('Sanitation Data'!$H$28,0,10*ROW('Sanitation Data'!H34)))</f>
        <v/>
      </c>
      <c r="DF40" s="280" t="str">
        <f ca="true">+IF(OFFSET('Sanitation Data'!$H$29,0,10*ROW('Sanitation Data'!H34))="","",OFFSET('Sanitation Data'!$H$29,0,10*ROW('Sanitation Data'!H34)))</f>
        <v/>
      </c>
      <c r="DG40" s="280" t="str">
        <f ca="true">+IF(OFFSET('Sanitation Data'!$H$30,0,10*ROW('Sanitation Data'!H34))="","",OFFSET('Sanitation Data'!$H$30,0,10*ROW('Sanitation Data'!H34)))</f>
        <v/>
      </c>
      <c r="DH40" s="280" t="str">
        <f ca="true">+IF(OFFSET('Sanitation Data'!$H$31,0,10*ROW('Sanitation Data'!H34))="","",OFFSET('Sanitation Data'!$H$31,0,10*ROW('Sanitation Data'!H34)))</f>
        <v/>
      </c>
      <c r="DI40" s="280" t="str">
        <f ca="true">+IF(OFFSET('Sanitation Data'!$H$32,0,10*ROW('Sanitation Data'!H34))="","",OFFSET('Sanitation Data'!$H$32,0,10*ROW('Sanitation Data'!H34)))</f>
        <v/>
      </c>
      <c r="DJ40" s="280" t="str">
        <f ca="true">+IF(OFFSET('Sanitation Data'!$I$28,0,10*ROW('Sanitation Data'!I34))="","",OFFSET('Sanitation Data'!$I$28,0,10*ROW('Sanitation Data'!I34)))</f>
        <v/>
      </c>
      <c r="DK40" s="280" t="str">
        <f ca="true">+IF(OFFSET('Sanitation Data'!$I$29,0,10*ROW('Sanitation Data'!I34))="","",OFFSET('Sanitation Data'!$I$29,0,10*ROW('Sanitation Data'!I34)))</f>
        <v/>
      </c>
      <c r="DL40" s="280" t="str">
        <f ca="true">+IF(OFFSET('Sanitation Data'!$I$30,0,10*ROW('Sanitation Data'!I34))="","",OFFSET('Sanitation Data'!$I$30,0,10*ROW('Sanitation Data'!I34)))</f>
        <v/>
      </c>
      <c r="DM40" s="280" t="str">
        <f ca="true">+IF(OFFSET('Sanitation Data'!$I$31,0,10*ROW('Sanitation Data'!I34))="","",OFFSET('Sanitation Data'!$I$31,0,10*ROW('Sanitation Data'!I34)))</f>
        <v/>
      </c>
      <c r="DN40" s="280" t="str">
        <f ca="true">+IF(OFFSET('Sanitation Data'!$I$32,0,10*ROW('Sanitation Data'!I34))="","",OFFSET('Sanitation Data'!$I$32,0,10*ROW('Sanitation Data'!I34)))</f>
        <v/>
      </c>
      <c r="DO40" s="280" t="str">
        <f ca="true">+IF(OFFSET('Hygiene Data'!$D$11,0,10*ROW('Hygiene Data'!D34))="","",OFFSET('Hygiene Data'!$D$11,0,10*ROW('Hygiene Data'!D34)))</f>
        <v/>
      </c>
      <c r="DP40" s="280" t="str">
        <f ca="true">+IF(OFFSET('Hygiene Data'!$D$12,0,10*ROW('Hygiene Data'!D34))="","",OFFSET('Hygiene Data'!$D$12,0,10*ROW('Hygiene Data'!D34)))</f>
        <v/>
      </c>
      <c r="DQ40" s="280" t="str">
        <f ca="true">+IF(OFFSET('Hygiene Data'!$D$13,0,10*ROW('Hygiene Data'!D34))="","",OFFSET('Hygiene Data'!$D$13,0,10*ROW('Hygiene Data'!D34)))</f>
        <v/>
      </c>
      <c r="DR40" s="280" t="str">
        <f ca="true">+IF(OFFSET('Hygiene Data'!$E$11,0,10*ROW('Hygiene Data'!E34))="","",OFFSET('Hygiene Data'!$E$11,0,10*ROW('Hygiene Data'!E34)))</f>
        <v/>
      </c>
      <c r="DS40" s="280" t="str">
        <f ca="true">+IF(OFFSET('Hygiene Data'!$E$12,0,10*ROW('Hygiene Data'!E34))="","",OFFSET('Hygiene Data'!$E$12,0,10*ROW('Hygiene Data'!E34)))</f>
        <v/>
      </c>
      <c r="DT40" s="280" t="str">
        <f ca="true">+IF(OFFSET('Hygiene Data'!$E$13,0,10*ROW('Hygiene Data'!E34))="","",OFFSET('Hygiene Data'!$E$13,0,10*ROW('Hygiene Data'!E34)))</f>
        <v/>
      </c>
      <c r="DU40" s="280" t="str">
        <f ca="true">+IF(OFFSET('Hygiene Data'!$F$11,0,10*ROW('Hygiene Data'!F34))="","",OFFSET('Hygiene Data'!$F$11,0,10*ROW('Hygiene Data'!F34)))</f>
        <v/>
      </c>
      <c r="DV40" s="280" t="str">
        <f ca="true">+IF(OFFSET('Hygiene Data'!$F$12,0,10*ROW('Hygiene Data'!F34))="","",OFFSET('Hygiene Data'!$F$12,0,10*ROW('Hygiene Data'!F34)))</f>
        <v/>
      </c>
      <c r="DW40" s="280" t="str">
        <f ca="true">+IF(OFFSET('Hygiene Data'!$F$13,0,10*ROW('Hygiene Data'!F34))="","",OFFSET('Hygiene Data'!$F$13,0,10*ROW('Hygiene Data'!F34)))</f>
        <v/>
      </c>
      <c r="DX40" s="280" t="str">
        <f ca="true">+IF(OFFSET('Hygiene Data'!$G$11,0,10*ROW('Hygiene Data'!G34))="","",OFFSET('Hygiene Data'!$G$11,0,10*ROW('Hygiene Data'!G34)))</f>
        <v/>
      </c>
      <c r="DY40" s="280" t="str">
        <f ca="true">+IF(OFFSET('Hygiene Data'!$G$12,0,10*ROW('Hygiene Data'!G34))="","",OFFSET('Hygiene Data'!$G$12,0,10*ROW('Hygiene Data'!G34)))</f>
        <v/>
      </c>
      <c r="DZ40" s="280" t="str">
        <f ca="true">+IF(OFFSET('Hygiene Data'!$G$13,0,10*ROW('Hygiene Data'!G34))="","",OFFSET('Hygiene Data'!$G$13,0,10*ROW('Hygiene Data'!G34)))</f>
        <v/>
      </c>
      <c r="EA40" s="280" t="str">
        <f ca="true">+IF(OFFSET('Hygiene Data'!$H$11,0,10*ROW('Hygiene Data'!H34))="","",OFFSET('Hygiene Data'!$H$11,0,10*ROW('Hygiene Data'!H34)))</f>
        <v/>
      </c>
      <c r="EB40" s="280" t="str">
        <f ca="true">+IF(OFFSET('Hygiene Data'!$H$12,0,10*ROW('Hygiene Data'!H34))="","",OFFSET('Hygiene Data'!$H$12,0,10*ROW('Hygiene Data'!H34)))</f>
        <v/>
      </c>
      <c r="EC40" s="280" t="str">
        <f ca="true">+IF(OFFSET('Hygiene Data'!$H$13,0,10*ROW('Hygiene Data'!H34))="","",OFFSET('Hygiene Data'!$H$13,0,10*ROW('Hygiene Data'!H34)))</f>
        <v/>
      </c>
      <c r="ED40" s="280" t="str">
        <f ca="true">+IF(OFFSET('Hygiene Data'!$I$11,0,10*ROW('Hygiene Data'!I34))="","",OFFSET('Hygiene Data'!$I$11,0,10*ROW('Hygiene Data'!I34)))</f>
        <v/>
      </c>
      <c r="EE40" s="280" t="str">
        <f ca="true">+IF(OFFSET('Hygiene Data'!$I$12,0,10*ROW('Hygiene Data'!I34))="","",OFFSET('Hygiene Data'!$I$12,0,10*ROW('Hygiene Data'!I34)))</f>
        <v/>
      </c>
      <c r="EF40" s="280" t="str">
        <f ca="true">+IF(OFFSET('Hygiene Data'!$I$13,0,10*ROW('Hygiene Data'!I34))="","",OFFSET('Hygiene Data'!$I$13,0,10*ROW('Hygiene Data'!I34)))</f>
        <v/>
      </c>
    </row>
    <row xmlns:x14ac="http://schemas.microsoft.com/office/spreadsheetml/2009/9/ac" r="41" x14ac:dyDescent="0.2">
      <c r="A41" s="38" t="str">
        <f ca="true">+IF(OFFSET('Water Data'!$B$2,0,10*ROW('Water Data'!E35))="","",OFFSET('Water Data'!$B$2,0,10*ROW('Water Data'!E35)))</f>
        <v/>
      </c>
      <c r="B41" s="38" t="str">
        <f ca="true">+IF(OFFSET('Water Data'!$C$2,0,10*ROW('Water Data'!F35))="","",OFFSET('Water Data'!$C$2,0,10*ROW('Water Data'!F35)))</f>
        <v/>
      </c>
      <c r="C41" s="336" t="str">
        <f t="shared" ca="true" si="0"/>
        <v/>
      </c>
      <c r="D41" s="97"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7"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7"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7"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7"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7"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7"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7"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7"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7"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7"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7"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7"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7"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7"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7"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7"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7"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8"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8"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8"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8"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8"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8"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8"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8"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8"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8"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8"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8"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8"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8"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8"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8"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8"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8"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8"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8"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8"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8"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8"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8"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8"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8"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8"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8"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8"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8"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9"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9"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9"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9"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9"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9"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9"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9"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9"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9"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9"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9"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9"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9"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9"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9"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9"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9"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80"/>
      <c r="BS41" s="280" t="str">
        <f ca="true">+IF(OFFSET('Water Data'!$D$27,0,10*ROW('Water Data'!D35))="","",OFFSET('Water Data'!$D$27,0,10*ROW('Water Data'!D35)))</f>
        <v/>
      </c>
      <c r="BT41" s="280" t="str">
        <f ca="true">+IF(OFFSET('Water Data'!$D$28,0,10*ROW('Water Data'!D35))="","",OFFSET('Water Data'!$D$28,0,10*ROW('Water Data'!D35)))</f>
        <v/>
      </c>
      <c r="BU41" s="280" t="str">
        <f ca="true">+IF(OFFSET('Water Data'!$D$29,0,10*ROW('Water Data'!D35))="","",OFFSET('Water Data'!$D$29,0,10*ROW('Water Data'!D35)))</f>
        <v/>
      </c>
      <c r="BV41" s="280" t="str">
        <f ca="true">+IF(OFFSET('Water Data'!$E$27,0,10*ROW('Water Data'!E35))="","",OFFSET('Water Data'!$E$27,0,10*ROW('Water Data'!E35)))</f>
        <v/>
      </c>
      <c r="BW41" s="280" t="str">
        <f ca="true">+IF(OFFSET('Water Data'!$E$28,0,10*ROW('Water Data'!E35))="","",OFFSET('Water Data'!$E$28,0,10*ROW('Water Data'!E35)))</f>
        <v/>
      </c>
      <c r="BX41" s="280" t="str">
        <f ca="true">+IF(OFFSET('Water Data'!$E$29,0,10*ROW('Water Data'!E35))="","",OFFSET('Water Data'!$E$29,0,10*ROW('Water Data'!E35)))</f>
        <v/>
      </c>
      <c r="BY41" s="280" t="str">
        <f ca="true">+IF(OFFSET('Water Data'!$F$27,0,10*ROW('Water Data'!F35))="","",OFFSET('Water Data'!$F$27,0,10*ROW('Water Data'!F35)))</f>
        <v/>
      </c>
      <c r="BZ41" s="280" t="str">
        <f ca="true">+IF(OFFSET('Water Data'!$F$28,0,10*ROW('Water Data'!F35))="","",OFFSET('Water Data'!$F$28,0,10*ROW('Water Data'!F35)))</f>
        <v/>
      </c>
      <c r="CA41" s="280" t="str">
        <f ca="true">+IF(OFFSET('Water Data'!$F$29,0,10*ROW('Water Data'!F35))="","",OFFSET('Water Data'!$F$29,0,10*ROW('Water Data'!F35)))</f>
        <v/>
      </c>
      <c r="CB41" s="280" t="str">
        <f ca="true">+IF(OFFSET('Water Data'!$G$27,0,10*ROW('Water Data'!G35))="","",OFFSET('Water Data'!$G$27,0,10*ROW('Water Data'!G35)))</f>
        <v/>
      </c>
      <c r="CC41" s="280" t="str">
        <f ca="true">+IF(OFFSET('Water Data'!$G$28,0,10*ROW('Water Data'!G35))="","",OFFSET('Water Data'!$G$28,0,10*ROW('Water Data'!G35)))</f>
        <v/>
      </c>
      <c r="CD41" s="280" t="str">
        <f ca="true">+IF(OFFSET('Water Data'!$G$29,0,10*ROW('Water Data'!G35))="","",OFFSET('Water Data'!$G$29,0,10*ROW('Water Data'!G35)))</f>
        <v/>
      </c>
      <c r="CE41" s="280" t="str">
        <f ca="true">+IF(OFFSET('Water Data'!$H$27,0,10*ROW('Water Data'!H35))="","",OFFSET('Water Data'!$H$27,0,10*ROW('Water Data'!H35)))</f>
        <v/>
      </c>
      <c r="CF41" s="280" t="str">
        <f ca="true">+IF(OFFSET('Water Data'!$H$28,0,10*ROW('Water Data'!H35))="","",OFFSET('Water Data'!$H$28,0,10*ROW('Water Data'!H35)))</f>
        <v/>
      </c>
      <c r="CG41" s="280" t="str">
        <f ca="true">+IF(OFFSET('Water Data'!$H$29,0,10*ROW('Water Data'!H35))="","",OFFSET('Water Data'!$H$29,0,10*ROW('Water Data'!H35)))</f>
        <v/>
      </c>
      <c r="CH41" s="280" t="str">
        <f ca="true">+IF(OFFSET('Water Data'!$I$27,0,10*ROW('Water Data'!I35))="","",OFFSET('Water Data'!$I$27,0,10*ROW('Water Data'!I35)))</f>
        <v/>
      </c>
      <c r="CI41" s="280" t="str">
        <f ca="true">+IF(OFFSET('Water Data'!$I$28,0,10*ROW('Water Data'!I35))="","",OFFSET('Water Data'!$I$28,0,10*ROW('Water Data'!I35)))</f>
        <v/>
      </c>
      <c r="CJ41" s="280" t="str">
        <f ca="true">+IF(OFFSET('Water Data'!$I$29,0,10*ROW('Water Data'!I35))="","",OFFSET('Water Data'!$I$29,0,10*ROW('Water Data'!I35)))</f>
        <v/>
      </c>
      <c r="CK41" s="280" t="str">
        <f ca="true">+IF(OFFSET('Sanitation Data'!$D$28,0,10*ROW('Sanitation Data'!D35))="","",OFFSET('Sanitation Data'!$D$28,0,10*ROW('Sanitation Data'!D35)))</f>
        <v/>
      </c>
      <c r="CL41" s="280" t="str">
        <f ca="true">+IF(OFFSET('Sanitation Data'!$D$29,0,10*ROW('Sanitation Data'!D35))="","",OFFSET('Sanitation Data'!$D$29,0,10*ROW('Sanitation Data'!D35)))</f>
        <v/>
      </c>
      <c r="CM41" s="280" t="str">
        <f ca="true">+IF(OFFSET('Sanitation Data'!$D$30,0,10*ROW('Sanitation Data'!D35))="","",OFFSET('Sanitation Data'!$D$30,0,10*ROW('Sanitation Data'!D35)))</f>
        <v/>
      </c>
      <c r="CN41" s="280" t="str">
        <f ca="true">+IF(OFFSET('Sanitation Data'!$D$31,0,10*ROW('Sanitation Data'!D35))="","",OFFSET('Sanitation Data'!$D$31,0,10*ROW('Sanitation Data'!D35)))</f>
        <v/>
      </c>
      <c r="CO41" s="280" t="str">
        <f ca="true">+IF(OFFSET('Sanitation Data'!$D$32,0,10*ROW('Sanitation Data'!D35))="","",OFFSET('Sanitation Data'!$D$32,0,10*ROW('Sanitation Data'!D35)))</f>
        <v/>
      </c>
      <c r="CP41" s="280" t="str">
        <f ca="true">+IF(OFFSET('Sanitation Data'!$E$28,0,10*ROW('Sanitation Data'!E35))="","",OFFSET('Sanitation Data'!$E$28,0,10*ROW('Sanitation Data'!E35)))</f>
        <v/>
      </c>
      <c r="CQ41" s="280" t="str">
        <f ca="true">+IF(OFFSET('Sanitation Data'!$E$29,0,10*ROW('Sanitation Data'!E35))="","",OFFSET('Sanitation Data'!$E$29,0,10*ROW('Sanitation Data'!E35)))</f>
        <v/>
      </c>
      <c r="CR41" s="280" t="str">
        <f ca="true">+IF(OFFSET('Sanitation Data'!$E$30,0,10*ROW('Sanitation Data'!E35))="","",OFFSET('Sanitation Data'!$E$30,0,10*ROW('Sanitation Data'!E35)))</f>
        <v/>
      </c>
      <c r="CS41" s="280" t="str">
        <f ca="true">+IF(OFFSET('Sanitation Data'!$E$31,0,10*ROW('Sanitation Data'!E35))="","",OFFSET('Sanitation Data'!$E$31,0,10*ROW('Sanitation Data'!E35)))</f>
        <v/>
      </c>
      <c r="CT41" s="280" t="str">
        <f ca="true">+IF(OFFSET('Sanitation Data'!$E$32,0,10*ROW('Sanitation Data'!E35))="","",OFFSET('Sanitation Data'!$E$32,0,10*ROW('Sanitation Data'!E35)))</f>
        <v/>
      </c>
      <c r="CU41" s="280" t="str">
        <f ca="true">+IF(OFFSET('Sanitation Data'!$F$28,0,10*ROW('Sanitation Data'!F35))="","",OFFSET('Sanitation Data'!$F$28,0,10*ROW('Sanitation Data'!F35)))</f>
        <v/>
      </c>
      <c r="CV41" s="280" t="str">
        <f ca="true">+IF(OFFSET('Sanitation Data'!$F$29,0,10*ROW('Sanitation Data'!F35))="","",OFFSET('Sanitation Data'!$F$29,0,10*ROW('Sanitation Data'!F35)))</f>
        <v/>
      </c>
      <c r="CW41" s="280" t="str">
        <f ca="true">+IF(OFFSET('Sanitation Data'!$F$30,0,10*ROW('Sanitation Data'!F35))="","",OFFSET('Sanitation Data'!$F$30,0,10*ROW('Sanitation Data'!F35)))</f>
        <v/>
      </c>
      <c r="CX41" s="280" t="str">
        <f ca="true">+IF(OFFSET('Sanitation Data'!$F$31,0,10*ROW('Sanitation Data'!F35))="","",OFFSET('Sanitation Data'!$F$31,0,10*ROW('Sanitation Data'!F35)))</f>
        <v/>
      </c>
      <c r="CY41" s="280" t="str">
        <f ca="true">+IF(OFFSET('Sanitation Data'!$F$32,0,10*ROW('Sanitation Data'!F35))="","",OFFSET('Sanitation Data'!$F$32,0,10*ROW('Sanitation Data'!F35)))</f>
        <v/>
      </c>
      <c r="CZ41" s="280" t="str">
        <f ca="true">+IF(OFFSET('Sanitation Data'!$G$28,0,10*ROW('Sanitation Data'!G35))="","",OFFSET('Sanitation Data'!$G$28,0,10*ROW('Sanitation Data'!G35)))</f>
        <v/>
      </c>
      <c r="DA41" s="280" t="str">
        <f ca="true">+IF(OFFSET('Sanitation Data'!$G$29,0,10*ROW('Sanitation Data'!G35))="","",OFFSET('Sanitation Data'!$G$29,0,10*ROW('Sanitation Data'!G35)))</f>
        <v/>
      </c>
      <c r="DB41" s="280" t="str">
        <f ca="true">+IF(OFFSET('Sanitation Data'!$G$30,0,10*ROW('Sanitation Data'!G35))="","",OFFSET('Sanitation Data'!$G$30,0,10*ROW('Sanitation Data'!G35)))</f>
        <v/>
      </c>
      <c r="DC41" s="280" t="str">
        <f ca="true">+IF(OFFSET('Sanitation Data'!$G$31,0,10*ROW('Sanitation Data'!G35))="","",OFFSET('Sanitation Data'!$G$31,0,10*ROW('Sanitation Data'!G35)))</f>
        <v/>
      </c>
      <c r="DD41" s="280" t="str">
        <f ca="true">+IF(OFFSET('Sanitation Data'!$G$32,0,10*ROW('Sanitation Data'!G35))="","",OFFSET('Sanitation Data'!$G$32,0,10*ROW('Sanitation Data'!G35)))</f>
        <v/>
      </c>
      <c r="DE41" s="280" t="str">
        <f ca="true">+IF(OFFSET('Sanitation Data'!$H$28,0,10*ROW('Sanitation Data'!H35))="","",OFFSET('Sanitation Data'!$H$28,0,10*ROW('Sanitation Data'!H35)))</f>
        <v/>
      </c>
      <c r="DF41" s="280" t="str">
        <f ca="true">+IF(OFFSET('Sanitation Data'!$H$29,0,10*ROW('Sanitation Data'!H35))="","",OFFSET('Sanitation Data'!$H$29,0,10*ROW('Sanitation Data'!H35)))</f>
        <v/>
      </c>
      <c r="DG41" s="280" t="str">
        <f ca="true">+IF(OFFSET('Sanitation Data'!$H$30,0,10*ROW('Sanitation Data'!H35))="","",OFFSET('Sanitation Data'!$H$30,0,10*ROW('Sanitation Data'!H35)))</f>
        <v/>
      </c>
      <c r="DH41" s="280" t="str">
        <f ca="true">+IF(OFFSET('Sanitation Data'!$H$31,0,10*ROW('Sanitation Data'!H35))="","",OFFSET('Sanitation Data'!$H$31,0,10*ROW('Sanitation Data'!H35)))</f>
        <v/>
      </c>
      <c r="DI41" s="280" t="str">
        <f ca="true">+IF(OFFSET('Sanitation Data'!$H$32,0,10*ROW('Sanitation Data'!H35))="","",OFFSET('Sanitation Data'!$H$32,0,10*ROW('Sanitation Data'!H35)))</f>
        <v/>
      </c>
      <c r="DJ41" s="280" t="str">
        <f ca="true">+IF(OFFSET('Sanitation Data'!$I$28,0,10*ROW('Sanitation Data'!I35))="","",OFFSET('Sanitation Data'!$I$28,0,10*ROW('Sanitation Data'!I35)))</f>
        <v/>
      </c>
      <c r="DK41" s="280" t="str">
        <f ca="true">+IF(OFFSET('Sanitation Data'!$I$29,0,10*ROW('Sanitation Data'!I35))="","",OFFSET('Sanitation Data'!$I$29,0,10*ROW('Sanitation Data'!I35)))</f>
        <v/>
      </c>
      <c r="DL41" s="280" t="str">
        <f ca="true">+IF(OFFSET('Sanitation Data'!$I$30,0,10*ROW('Sanitation Data'!I35))="","",OFFSET('Sanitation Data'!$I$30,0,10*ROW('Sanitation Data'!I35)))</f>
        <v/>
      </c>
      <c r="DM41" s="280" t="str">
        <f ca="true">+IF(OFFSET('Sanitation Data'!$I$31,0,10*ROW('Sanitation Data'!I35))="","",OFFSET('Sanitation Data'!$I$31,0,10*ROW('Sanitation Data'!I35)))</f>
        <v/>
      </c>
      <c r="DN41" s="280" t="str">
        <f ca="true">+IF(OFFSET('Sanitation Data'!$I$32,0,10*ROW('Sanitation Data'!I35))="","",OFFSET('Sanitation Data'!$I$32,0,10*ROW('Sanitation Data'!I35)))</f>
        <v/>
      </c>
      <c r="DO41" s="280" t="str">
        <f ca="true">+IF(OFFSET('Hygiene Data'!$D$11,0,10*ROW('Hygiene Data'!D35))="","",OFFSET('Hygiene Data'!$D$11,0,10*ROW('Hygiene Data'!D35)))</f>
        <v/>
      </c>
      <c r="DP41" s="280" t="str">
        <f ca="true">+IF(OFFSET('Hygiene Data'!$D$12,0,10*ROW('Hygiene Data'!D35))="","",OFFSET('Hygiene Data'!$D$12,0,10*ROW('Hygiene Data'!D35)))</f>
        <v/>
      </c>
      <c r="DQ41" s="280" t="str">
        <f ca="true">+IF(OFFSET('Hygiene Data'!$D$13,0,10*ROW('Hygiene Data'!D35))="","",OFFSET('Hygiene Data'!$D$13,0,10*ROW('Hygiene Data'!D35)))</f>
        <v/>
      </c>
      <c r="DR41" s="280" t="str">
        <f ca="true">+IF(OFFSET('Hygiene Data'!$E$11,0,10*ROW('Hygiene Data'!E35))="","",OFFSET('Hygiene Data'!$E$11,0,10*ROW('Hygiene Data'!E35)))</f>
        <v/>
      </c>
      <c r="DS41" s="280" t="str">
        <f ca="true">+IF(OFFSET('Hygiene Data'!$E$12,0,10*ROW('Hygiene Data'!E35))="","",OFFSET('Hygiene Data'!$E$12,0,10*ROW('Hygiene Data'!E35)))</f>
        <v/>
      </c>
      <c r="DT41" s="280" t="str">
        <f ca="true">+IF(OFFSET('Hygiene Data'!$E$13,0,10*ROW('Hygiene Data'!E35))="","",OFFSET('Hygiene Data'!$E$13,0,10*ROW('Hygiene Data'!E35)))</f>
        <v/>
      </c>
      <c r="DU41" s="280" t="str">
        <f ca="true">+IF(OFFSET('Hygiene Data'!$F$11,0,10*ROW('Hygiene Data'!F35))="","",OFFSET('Hygiene Data'!$F$11,0,10*ROW('Hygiene Data'!F35)))</f>
        <v/>
      </c>
      <c r="DV41" s="280" t="str">
        <f ca="true">+IF(OFFSET('Hygiene Data'!$F$12,0,10*ROW('Hygiene Data'!F35))="","",OFFSET('Hygiene Data'!$F$12,0,10*ROW('Hygiene Data'!F35)))</f>
        <v/>
      </c>
      <c r="DW41" s="280" t="str">
        <f ca="true">+IF(OFFSET('Hygiene Data'!$F$13,0,10*ROW('Hygiene Data'!F35))="","",OFFSET('Hygiene Data'!$F$13,0,10*ROW('Hygiene Data'!F35)))</f>
        <v/>
      </c>
      <c r="DX41" s="280" t="str">
        <f ca="true">+IF(OFFSET('Hygiene Data'!$G$11,0,10*ROW('Hygiene Data'!G35))="","",OFFSET('Hygiene Data'!$G$11,0,10*ROW('Hygiene Data'!G35)))</f>
        <v/>
      </c>
      <c r="DY41" s="280" t="str">
        <f ca="true">+IF(OFFSET('Hygiene Data'!$G$12,0,10*ROW('Hygiene Data'!G35))="","",OFFSET('Hygiene Data'!$G$12,0,10*ROW('Hygiene Data'!G35)))</f>
        <v/>
      </c>
      <c r="DZ41" s="280" t="str">
        <f ca="true">+IF(OFFSET('Hygiene Data'!$G$13,0,10*ROW('Hygiene Data'!G35))="","",OFFSET('Hygiene Data'!$G$13,0,10*ROW('Hygiene Data'!G35)))</f>
        <v/>
      </c>
      <c r="EA41" s="280" t="str">
        <f ca="true">+IF(OFFSET('Hygiene Data'!$H$11,0,10*ROW('Hygiene Data'!H35))="","",OFFSET('Hygiene Data'!$H$11,0,10*ROW('Hygiene Data'!H35)))</f>
        <v/>
      </c>
      <c r="EB41" s="280" t="str">
        <f ca="true">+IF(OFFSET('Hygiene Data'!$H$12,0,10*ROW('Hygiene Data'!H35))="","",OFFSET('Hygiene Data'!$H$12,0,10*ROW('Hygiene Data'!H35)))</f>
        <v/>
      </c>
      <c r="EC41" s="280" t="str">
        <f ca="true">+IF(OFFSET('Hygiene Data'!$H$13,0,10*ROW('Hygiene Data'!H35))="","",OFFSET('Hygiene Data'!$H$13,0,10*ROW('Hygiene Data'!H35)))</f>
        <v/>
      </c>
      <c r="ED41" s="280" t="str">
        <f ca="true">+IF(OFFSET('Hygiene Data'!$I$11,0,10*ROW('Hygiene Data'!I35))="","",OFFSET('Hygiene Data'!$I$11,0,10*ROW('Hygiene Data'!I35)))</f>
        <v/>
      </c>
      <c r="EE41" s="280" t="str">
        <f ca="true">+IF(OFFSET('Hygiene Data'!$I$12,0,10*ROW('Hygiene Data'!I35))="","",OFFSET('Hygiene Data'!$I$12,0,10*ROW('Hygiene Data'!I35)))</f>
        <v/>
      </c>
      <c r="EF41" s="280" t="str">
        <f ca="true">+IF(OFFSET('Hygiene Data'!$I$13,0,10*ROW('Hygiene Data'!I35))="","",OFFSET('Hygiene Data'!$I$13,0,10*ROW('Hygiene Data'!I35)))</f>
        <v/>
      </c>
    </row>
    <row xmlns:x14ac="http://schemas.microsoft.com/office/spreadsheetml/2009/9/ac" r="42" x14ac:dyDescent="0.2">
      <c r="A42" s="38" t="str">
        <f ca="true">+IF(OFFSET('Water Data'!$B$2,0,10*ROW('Water Data'!E36))="","",OFFSET('Water Data'!$B$2,0,10*ROW('Water Data'!E36)))</f>
        <v/>
      </c>
      <c r="B42" s="38" t="str">
        <f ca="true">+IF(OFFSET('Water Data'!$C$2,0,10*ROW('Water Data'!F36))="","",OFFSET('Water Data'!$C$2,0,10*ROW('Water Data'!F36)))</f>
        <v/>
      </c>
      <c r="C42" s="336" t="str">
        <f t="shared" ca="true" si="0"/>
        <v/>
      </c>
      <c r="D42" s="97"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7"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7"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7"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7"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7"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7"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7"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7"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7"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7"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7"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7"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7"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7"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7"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7"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7"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8"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8"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8"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8"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8"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8"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8"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8"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8"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8"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8"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8"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8"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8"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8"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8"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8"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8"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8"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8"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8"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8"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8"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8"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8"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8"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8"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8"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8"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8"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9"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9"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9"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9"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9"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9"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9"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9"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9"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9"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9"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9"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9"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9"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9"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9"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9"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9"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80"/>
      <c r="BS42" s="280" t="str">
        <f ca="true">+IF(OFFSET('Water Data'!$D$27,0,10*ROW('Water Data'!D36))="","",OFFSET('Water Data'!$D$27,0,10*ROW('Water Data'!D36)))</f>
        <v/>
      </c>
      <c r="BT42" s="280" t="str">
        <f ca="true">+IF(OFFSET('Water Data'!$D$28,0,10*ROW('Water Data'!D36))="","",OFFSET('Water Data'!$D$28,0,10*ROW('Water Data'!D36)))</f>
        <v/>
      </c>
      <c r="BU42" s="280" t="str">
        <f ca="true">+IF(OFFSET('Water Data'!$D$29,0,10*ROW('Water Data'!D36))="","",OFFSET('Water Data'!$D$29,0,10*ROW('Water Data'!D36)))</f>
        <v/>
      </c>
      <c r="BV42" s="280" t="str">
        <f ca="true">+IF(OFFSET('Water Data'!$E$27,0,10*ROW('Water Data'!E36))="","",OFFSET('Water Data'!$E$27,0,10*ROW('Water Data'!E36)))</f>
        <v/>
      </c>
      <c r="BW42" s="280" t="str">
        <f ca="true">+IF(OFFSET('Water Data'!$E$28,0,10*ROW('Water Data'!E36))="","",OFFSET('Water Data'!$E$28,0,10*ROW('Water Data'!E36)))</f>
        <v/>
      </c>
      <c r="BX42" s="280" t="str">
        <f ca="true">+IF(OFFSET('Water Data'!$E$29,0,10*ROW('Water Data'!E36))="","",OFFSET('Water Data'!$E$29,0,10*ROW('Water Data'!E36)))</f>
        <v/>
      </c>
      <c r="BY42" s="280" t="str">
        <f ca="true">+IF(OFFSET('Water Data'!$F$27,0,10*ROW('Water Data'!F36))="","",OFFSET('Water Data'!$F$27,0,10*ROW('Water Data'!F36)))</f>
        <v/>
      </c>
      <c r="BZ42" s="280" t="str">
        <f ca="true">+IF(OFFSET('Water Data'!$F$28,0,10*ROW('Water Data'!F36))="","",OFFSET('Water Data'!$F$28,0,10*ROW('Water Data'!F36)))</f>
        <v/>
      </c>
      <c r="CA42" s="280" t="str">
        <f ca="true">+IF(OFFSET('Water Data'!$F$29,0,10*ROW('Water Data'!F36))="","",OFFSET('Water Data'!$F$29,0,10*ROW('Water Data'!F36)))</f>
        <v/>
      </c>
      <c r="CB42" s="280" t="str">
        <f ca="true">+IF(OFFSET('Water Data'!$G$27,0,10*ROW('Water Data'!G36))="","",OFFSET('Water Data'!$G$27,0,10*ROW('Water Data'!G36)))</f>
        <v/>
      </c>
      <c r="CC42" s="280" t="str">
        <f ca="true">+IF(OFFSET('Water Data'!$G$28,0,10*ROW('Water Data'!G36))="","",OFFSET('Water Data'!$G$28,0,10*ROW('Water Data'!G36)))</f>
        <v/>
      </c>
      <c r="CD42" s="280" t="str">
        <f ca="true">+IF(OFFSET('Water Data'!$G$29,0,10*ROW('Water Data'!G36))="","",OFFSET('Water Data'!$G$29,0,10*ROW('Water Data'!G36)))</f>
        <v/>
      </c>
      <c r="CE42" s="280" t="str">
        <f ca="true">+IF(OFFSET('Water Data'!$H$27,0,10*ROW('Water Data'!H36))="","",OFFSET('Water Data'!$H$27,0,10*ROW('Water Data'!H36)))</f>
        <v/>
      </c>
      <c r="CF42" s="280" t="str">
        <f ca="true">+IF(OFFSET('Water Data'!$H$28,0,10*ROW('Water Data'!H36))="","",OFFSET('Water Data'!$H$28,0,10*ROW('Water Data'!H36)))</f>
        <v/>
      </c>
      <c r="CG42" s="280" t="str">
        <f ca="true">+IF(OFFSET('Water Data'!$H$29,0,10*ROW('Water Data'!H36))="","",OFFSET('Water Data'!$H$29,0,10*ROW('Water Data'!H36)))</f>
        <v/>
      </c>
      <c r="CH42" s="280" t="str">
        <f ca="true">+IF(OFFSET('Water Data'!$I$27,0,10*ROW('Water Data'!I36))="","",OFFSET('Water Data'!$I$27,0,10*ROW('Water Data'!I36)))</f>
        <v/>
      </c>
      <c r="CI42" s="280" t="str">
        <f ca="true">+IF(OFFSET('Water Data'!$I$28,0,10*ROW('Water Data'!I36))="","",OFFSET('Water Data'!$I$28,0,10*ROW('Water Data'!I36)))</f>
        <v/>
      </c>
      <c r="CJ42" s="280" t="str">
        <f ca="true">+IF(OFFSET('Water Data'!$I$29,0,10*ROW('Water Data'!I36))="","",OFFSET('Water Data'!$I$29,0,10*ROW('Water Data'!I36)))</f>
        <v/>
      </c>
      <c r="CK42" s="280" t="str">
        <f ca="true">+IF(OFFSET('Sanitation Data'!$D$28,0,10*ROW('Sanitation Data'!D36))="","",OFFSET('Sanitation Data'!$D$28,0,10*ROW('Sanitation Data'!D36)))</f>
        <v/>
      </c>
      <c r="CL42" s="280" t="str">
        <f ca="true">+IF(OFFSET('Sanitation Data'!$D$29,0,10*ROW('Sanitation Data'!D36))="","",OFFSET('Sanitation Data'!$D$29,0,10*ROW('Sanitation Data'!D36)))</f>
        <v/>
      </c>
      <c r="CM42" s="280" t="str">
        <f ca="true">+IF(OFFSET('Sanitation Data'!$D$30,0,10*ROW('Sanitation Data'!D36))="","",OFFSET('Sanitation Data'!$D$30,0,10*ROW('Sanitation Data'!D36)))</f>
        <v/>
      </c>
      <c r="CN42" s="280" t="str">
        <f ca="true">+IF(OFFSET('Sanitation Data'!$D$31,0,10*ROW('Sanitation Data'!D36))="","",OFFSET('Sanitation Data'!$D$31,0,10*ROW('Sanitation Data'!D36)))</f>
        <v/>
      </c>
      <c r="CO42" s="280" t="str">
        <f ca="true">+IF(OFFSET('Sanitation Data'!$D$32,0,10*ROW('Sanitation Data'!D36))="","",OFFSET('Sanitation Data'!$D$32,0,10*ROW('Sanitation Data'!D36)))</f>
        <v/>
      </c>
      <c r="CP42" s="280" t="str">
        <f ca="true">+IF(OFFSET('Sanitation Data'!$E$28,0,10*ROW('Sanitation Data'!E36))="","",OFFSET('Sanitation Data'!$E$28,0,10*ROW('Sanitation Data'!E36)))</f>
        <v/>
      </c>
      <c r="CQ42" s="280" t="str">
        <f ca="true">+IF(OFFSET('Sanitation Data'!$E$29,0,10*ROW('Sanitation Data'!E36))="","",OFFSET('Sanitation Data'!$E$29,0,10*ROW('Sanitation Data'!E36)))</f>
        <v/>
      </c>
      <c r="CR42" s="280" t="str">
        <f ca="true">+IF(OFFSET('Sanitation Data'!$E$30,0,10*ROW('Sanitation Data'!E36))="","",OFFSET('Sanitation Data'!$E$30,0,10*ROW('Sanitation Data'!E36)))</f>
        <v/>
      </c>
      <c r="CS42" s="280" t="str">
        <f ca="true">+IF(OFFSET('Sanitation Data'!$E$31,0,10*ROW('Sanitation Data'!E36))="","",OFFSET('Sanitation Data'!$E$31,0,10*ROW('Sanitation Data'!E36)))</f>
        <v/>
      </c>
      <c r="CT42" s="280" t="str">
        <f ca="true">+IF(OFFSET('Sanitation Data'!$E$32,0,10*ROW('Sanitation Data'!E36))="","",OFFSET('Sanitation Data'!$E$32,0,10*ROW('Sanitation Data'!E36)))</f>
        <v/>
      </c>
      <c r="CU42" s="280" t="str">
        <f ca="true">+IF(OFFSET('Sanitation Data'!$F$28,0,10*ROW('Sanitation Data'!F36))="","",OFFSET('Sanitation Data'!$F$28,0,10*ROW('Sanitation Data'!F36)))</f>
        <v/>
      </c>
      <c r="CV42" s="280" t="str">
        <f ca="true">+IF(OFFSET('Sanitation Data'!$F$29,0,10*ROW('Sanitation Data'!F36))="","",OFFSET('Sanitation Data'!$F$29,0,10*ROW('Sanitation Data'!F36)))</f>
        <v/>
      </c>
      <c r="CW42" s="280" t="str">
        <f ca="true">+IF(OFFSET('Sanitation Data'!$F$30,0,10*ROW('Sanitation Data'!F36))="","",OFFSET('Sanitation Data'!$F$30,0,10*ROW('Sanitation Data'!F36)))</f>
        <v/>
      </c>
      <c r="CX42" s="280" t="str">
        <f ca="true">+IF(OFFSET('Sanitation Data'!$F$31,0,10*ROW('Sanitation Data'!F36))="","",OFFSET('Sanitation Data'!$F$31,0,10*ROW('Sanitation Data'!F36)))</f>
        <v/>
      </c>
      <c r="CY42" s="280" t="str">
        <f ca="true">+IF(OFFSET('Sanitation Data'!$F$32,0,10*ROW('Sanitation Data'!F36))="","",OFFSET('Sanitation Data'!$F$32,0,10*ROW('Sanitation Data'!F36)))</f>
        <v/>
      </c>
      <c r="CZ42" s="280" t="str">
        <f ca="true">+IF(OFFSET('Sanitation Data'!$G$28,0,10*ROW('Sanitation Data'!G36))="","",OFFSET('Sanitation Data'!$G$28,0,10*ROW('Sanitation Data'!G36)))</f>
        <v/>
      </c>
      <c r="DA42" s="280" t="str">
        <f ca="true">+IF(OFFSET('Sanitation Data'!$G$29,0,10*ROW('Sanitation Data'!G36))="","",OFFSET('Sanitation Data'!$G$29,0,10*ROW('Sanitation Data'!G36)))</f>
        <v/>
      </c>
      <c r="DB42" s="280" t="str">
        <f ca="true">+IF(OFFSET('Sanitation Data'!$G$30,0,10*ROW('Sanitation Data'!G36))="","",OFFSET('Sanitation Data'!$G$30,0,10*ROW('Sanitation Data'!G36)))</f>
        <v/>
      </c>
      <c r="DC42" s="280" t="str">
        <f ca="true">+IF(OFFSET('Sanitation Data'!$G$31,0,10*ROW('Sanitation Data'!G36))="","",OFFSET('Sanitation Data'!$G$31,0,10*ROW('Sanitation Data'!G36)))</f>
        <v/>
      </c>
      <c r="DD42" s="280" t="str">
        <f ca="true">+IF(OFFSET('Sanitation Data'!$G$32,0,10*ROW('Sanitation Data'!G36))="","",OFFSET('Sanitation Data'!$G$32,0,10*ROW('Sanitation Data'!G36)))</f>
        <v/>
      </c>
      <c r="DE42" s="280" t="str">
        <f ca="true">+IF(OFFSET('Sanitation Data'!$H$28,0,10*ROW('Sanitation Data'!H36))="","",OFFSET('Sanitation Data'!$H$28,0,10*ROW('Sanitation Data'!H36)))</f>
        <v/>
      </c>
      <c r="DF42" s="280" t="str">
        <f ca="true">+IF(OFFSET('Sanitation Data'!$H$29,0,10*ROW('Sanitation Data'!H36))="","",OFFSET('Sanitation Data'!$H$29,0,10*ROW('Sanitation Data'!H36)))</f>
        <v/>
      </c>
      <c r="DG42" s="280" t="str">
        <f ca="true">+IF(OFFSET('Sanitation Data'!$H$30,0,10*ROW('Sanitation Data'!H36))="","",OFFSET('Sanitation Data'!$H$30,0,10*ROW('Sanitation Data'!H36)))</f>
        <v/>
      </c>
      <c r="DH42" s="280" t="str">
        <f ca="true">+IF(OFFSET('Sanitation Data'!$H$31,0,10*ROW('Sanitation Data'!H36))="","",OFFSET('Sanitation Data'!$H$31,0,10*ROW('Sanitation Data'!H36)))</f>
        <v/>
      </c>
      <c r="DI42" s="280" t="str">
        <f ca="true">+IF(OFFSET('Sanitation Data'!$H$32,0,10*ROW('Sanitation Data'!H36))="","",OFFSET('Sanitation Data'!$H$32,0,10*ROW('Sanitation Data'!H36)))</f>
        <v/>
      </c>
      <c r="DJ42" s="280" t="str">
        <f ca="true">+IF(OFFSET('Sanitation Data'!$I$28,0,10*ROW('Sanitation Data'!I36))="","",OFFSET('Sanitation Data'!$I$28,0,10*ROW('Sanitation Data'!I36)))</f>
        <v/>
      </c>
      <c r="DK42" s="280" t="str">
        <f ca="true">+IF(OFFSET('Sanitation Data'!$I$29,0,10*ROW('Sanitation Data'!I36))="","",OFFSET('Sanitation Data'!$I$29,0,10*ROW('Sanitation Data'!I36)))</f>
        <v/>
      </c>
      <c r="DL42" s="280" t="str">
        <f ca="true">+IF(OFFSET('Sanitation Data'!$I$30,0,10*ROW('Sanitation Data'!I36))="","",OFFSET('Sanitation Data'!$I$30,0,10*ROW('Sanitation Data'!I36)))</f>
        <v/>
      </c>
      <c r="DM42" s="280" t="str">
        <f ca="true">+IF(OFFSET('Sanitation Data'!$I$31,0,10*ROW('Sanitation Data'!I36))="","",OFFSET('Sanitation Data'!$I$31,0,10*ROW('Sanitation Data'!I36)))</f>
        <v/>
      </c>
      <c r="DN42" s="280" t="str">
        <f ca="true">+IF(OFFSET('Sanitation Data'!$I$32,0,10*ROW('Sanitation Data'!I36))="","",OFFSET('Sanitation Data'!$I$32,0,10*ROW('Sanitation Data'!I36)))</f>
        <v/>
      </c>
      <c r="DO42" s="280" t="str">
        <f ca="true">+IF(OFFSET('Hygiene Data'!$D$11,0,10*ROW('Hygiene Data'!D36))="","",OFFSET('Hygiene Data'!$D$11,0,10*ROW('Hygiene Data'!D36)))</f>
        <v/>
      </c>
      <c r="DP42" s="280" t="str">
        <f ca="true">+IF(OFFSET('Hygiene Data'!$D$12,0,10*ROW('Hygiene Data'!D36))="","",OFFSET('Hygiene Data'!$D$12,0,10*ROW('Hygiene Data'!D36)))</f>
        <v/>
      </c>
      <c r="DQ42" s="280" t="str">
        <f ca="true">+IF(OFFSET('Hygiene Data'!$D$13,0,10*ROW('Hygiene Data'!D36))="","",OFFSET('Hygiene Data'!$D$13,0,10*ROW('Hygiene Data'!D36)))</f>
        <v/>
      </c>
      <c r="DR42" s="280" t="str">
        <f ca="true">+IF(OFFSET('Hygiene Data'!$E$11,0,10*ROW('Hygiene Data'!E36))="","",OFFSET('Hygiene Data'!$E$11,0,10*ROW('Hygiene Data'!E36)))</f>
        <v/>
      </c>
      <c r="DS42" s="280" t="str">
        <f ca="true">+IF(OFFSET('Hygiene Data'!$E$12,0,10*ROW('Hygiene Data'!E36))="","",OFFSET('Hygiene Data'!$E$12,0,10*ROW('Hygiene Data'!E36)))</f>
        <v/>
      </c>
      <c r="DT42" s="280" t="str">
        <f ca="true">+IF(OFFSET('Hygiene Data'!$E$13,0,10*ROW('Hygiene Data'!E36))="","",OFFSET('Hygiene Data'!$E$13,0,10*ROW('Hygiene Data'!E36)))</f>
        <v/>
      </c>
      <c r="DU42" s="280" t="str">
        <f ca="true">+IF(OFFSET('Hygiene Data'!$F$11,0,10*ROW('Hygiene Data'!F36))="","",OFFSET('Hygiene Data'!$F$11,0,10*ROW('Hygiene Data'!F36)))</f>
        <v/>
      </c>
      <c r="DV42" s="280" t="str">
        <f ca="true">+IF(OFFSET('Hygiene Data'!$F$12,0,10*ROW('Hygiene Data'!F36))="","",OFFSET('Hygiene Data'!$F$12,0,10*ROW('Hygiene Data'!F36)))</f>
        <v/>
      </c>
      <c r="DW42" s="280" t="str">
        <f ca="true">+IF(OFFSET('Hygiene Data'!$F$13,0,10*ROW('Hygiene Data'!F36))="","",OFFSET('Hygiene Data'!$F$13,0,10*ROW('Hygiene Data'!F36)))</f>
        <v/>
      </c>
      <c r="DX42" s="280" t="str">
        <f ca="true">+IF(OFFSET('Hygiene Data'!$G$11,0,10*ROW('Hygiene Data'!G36))="","",OFFSET('Hygiene Data'!$G$11,0,10*ROW('Hygiene Data'!G36)))</f>
        <v/>
      </c>
      <c r="DY42" s="280" t="str">
        <f ca="true">+IF(OFFSET('Hygiene Data'!$G$12,0,10*ROW('Hygiene Data'!G36))="","",OFFSET('Hygiene Data'!$G$12,0,10*ROW('Hygiene Data'!G36)))</f>
        <v/>
      </c>
      <c r="DZ42" s="280" t="str">
        <f ca="true">+IF(OFFSET('Hygiene Data'!$G$13,0,10*ROW('Hygiene Data'!G36))="","",OFFSET('Hygiene Data'!$G$13,0,10*ROW('Hygiene Data'!G36)))</f>
        <v/>
      </c>
      <c r="EA42" s="280" t="str">
        <f ca="true">+IF(OFFSET('Hygiene Data'!$H$11,0,10*ROW('Hygiene Data'!H36))="","",OFFSET('Hygiene Data'!$H$11,0,10*ROW('Hygiene Data'!H36)))</f>
        <v/>
      </c>
      <c r="EB42" s="280" t="str">
        <f ca="true">+IF(OFFSET('Hygiene Data'!$H$12,0,10*ROW('Hygiene Data'!H36))="","",OFFSET('Hygiene Data'!$H$12,0,10*ROW('Hygiene Data'!H36)))</f>
        <v/>
      </c>
      <c r="EC42" s="280" t="str">
        <f ca="true">+IF(OFFSET('Hygiene Data'!$H$13,0,10*ROW('Hygiene Data'!H36))="","",OFFSET('Hygiene Data'!$H$13,0,10*ROW('Hygiene Data'!H36)))</f>
        <v/>
      </c>
      <c r="ED42" s="280" t="str">
        <f ca="true">+IF(OFFSET('Hygiene Data'!$I$11,0,10*ROW('Hygiene Data'!I36))="","",OFFSET('Hygiene Data'!$I$11,0,10*ROW('Hygiene Data'!I36)))</f>
        <v/>
      </c>
      <c r="EE42" s="280" t="str">
        <f ca="true">+IF(OFFSET('Hygiene Data'!$I$12,0,10*ROW('Hygiene Data'!I36))="","",OFFSET('Hygiene Data'!$I$12,0,10*ROW('Hygiene Data'!I36)))</f>
        <v/>
      </c>
      <c r="EF42" s="280" t="str">
        <f ca="true">+IF(OFFSET('Hygiene Data'!$I$13,0,10*ROW('Hygiene Data'!I36))="","",OFFSET('Hygiene Data'!$I$13,0,10*ROW('Hygiene Data'!I36)))</f>
        <v/>
      </c>
    </row>
    <row xmlns:x14ac="http://schemas.microsoft.com/office/spreadsheetml/2009/9/ac" r="43" x14ac:dyDescent="0.2">
      <c r="A43" s="38" t="str">
        <f ca="true">+IF(OFFSET('Water Data'!$B$2,0,10*ROW('Water Data'!E37))="","",OFFSET('Water Data'!$B$2,0,10*ROW('Water Data'!E37)))</f>
        <v/>
      </c>
      <c r="B43" s="38" t="str">
        <f ca="true">+IF(OFFSET('Water Data'!$C$2,0,10*ROW('Water Data'!F37))="","",OFFSET('Water Data'!$C$2,0,10*ROW('Water Data'!F37)))</f>
        <v/>
      </c>
      <c r="C43" s="336" t="str">
        <f t="shared" ca="true" si="0"/>
        <v/>
      </c>
      <c r="D43" s="97"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7"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7"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7"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7"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7"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7"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7"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7"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7"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7"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7"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7"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7"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7"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7"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7"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7"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8"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8"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8"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8"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8"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8"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8"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8"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8"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8"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8"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8"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8"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8"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8"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8"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8"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8"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8"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8"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8"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8"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8"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8"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8"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8"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8"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8"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8"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8"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9"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9"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9"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9"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9"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9"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9"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9"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9"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9"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9"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9"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9"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9"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9"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9"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9"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9"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80"/>
      <c r="BS43" s="280" t="str">
        <f ca="true">+IF(OFFSET('Water Data'!$D$27,0,10*ROW('Water Data'!D37))="","",OFFSET('Water Data'!$D$27,0,10*ROW('Water Data'!D37)))</f>
        <v/>
      </c>
      <c r="BT43" s="280" t="str">
        <f ca="true">+IF(OFFSET('Water Data'!$D$28,0,10*ROW('Water Data'!D37))="","",OFFSET('Water Data'!$D$28,0,10*ROW('Water Data'!D37)))</f>
        <v/>
      </c>
      <c r="BU43" s="280" t="str">
        <f ca="true">+IF(OFFSET('Water Data'!$D$29,0,10*ROW('Water Data'!D37))="","",OFFSET('Water Data'!$D$29,0,10*ROW('Water Data'!D37)))</f>
        <v/>
      </c>
      <c r="BV43" s="280" t="str">
        <f ca="true">+IF(OFFSET('Water Data'!$E$27,0,10*ROW('Water Data'!E37))="","",OFFSET('Water Data'!$E$27,0,10*ROW('Water Data'!E37)))</f>
        <v/>
      </c>
      <c r="BW43" s="280" t="str">
        <f ca="true">+IF(OFFSET('Water Data'!$E$28,0,10*ROW('Water Data'!E37))="","",OFFSET('Water Data'!$E$28,0,10*ROW('Water Data'!E37)))</f>
        <v/>
      </c>
      <c r="BX43" s="280" t="str">
        <f ca="true">+IF(OFFSET('Water Data'!$E$29,0,10*ROW('Water Data'!E37))="","",OFFSET('Water Data'!$E$29,0,10*ROW('Water Data'!E37)))</f>
        <v/>
      </c>
      <c r="BY43" s="280" t="str">
        <f ca="true">+IF(OFFSET('Water Data'!$F$27,0,10*ROW('Water Data'!F37))="","",OFFSET('Water Data'!$F$27,0,10*ROW('Water Data'!F37)))</f>
        <v/>
      </c>
      <c r="BZ43" s="280" t="str">
        <f ca="true">+IF(OFFSET('Water Data'!$F$28,0,10*ROW('Water Data'!F37))="","",OFFSET('Water Data'!$F$28,0,10*ROW('Water Data'!F37)))</f>
        <v/>
      </c>
      <c r="CA43" s="280" t="str">
        <f ca="true">+IF(OFFSET('Water Data'!$F$29,0,10*ROW('Water Data'!F37))="","",OFFSET('Water Data'!$F$29,0,10*ROW('Water Data'!F37)))</f>
        <v/>
      </c>
      <c r="CB43" s="280" t="str">
        <f ca="true">+IF(OFFSET('Water Data'!$G$27,0,10*ROW('Water Data'!G37))="","",OFFSET('Water Data'!$G$27,0,10*ROW('Water Data'!G37)))</f>
        <v/>
      </c>
      <c r="CC43" s="280" t="str">
        <f ca="true">+IF(OFFSET('Water Data'!$G$28,0,10*ROW('Water Data'!G37))="","",OFFSET('Water Data'!$G$28,0,10*ROW('Water Data'!G37)))</f>
        <v/>
      </c>
      <c r="CD43" s="280" t="str">
        <f ca="true">+IF(OFFSET('Water Data'!$G$29,0,10*ROW('Water Data'!G37))="","",OFFSET('Water Data'!$G$29,0,10*ROW('Water Data'!G37)))</f>
        <v/>
      </c>
      <c r="CE43" s="280" t="str">
        <f ca="true">+IF(OFFSET('Water Data'!$H$27,0,10*ROW('Water Data'!H37))="","",OFFSET('Water Data'!$H$27,0,10*ROW('Water Data'!H37)))</f>
        <v/>
      </c>
      <c r="CF43" s="280" t="str">
        <f ca="true">+IF(OFFSET('Water Data'!$H$28,0,10*ROW('Water Data'!H37))="","",OFFSET('Water Data'!$H$28,0,10*ROW('Water Data'!H37)))</f>
        <v/>
      </c>
      <c r="CG43" s="280" t="str">
        <f ca="true">+IF(OFFSET('Water Data'!$H$29,0,10*ROW('Water Data'!H37))="","",OFFSET('Water Data'!$H$29,0,10*ROW('Water Data'!H37)))</f>
        <v/>
      </c>
      <c r="CH43" s="280" t="str">
        <f ca="true">+IF(OFFSET('Water Data'!$I$27,0,10*ROW('Water Data'!I37))="","",OFFSET('Water Data'!$I$27,0,10*ROW('Water Data'!I37)))</f>
        <v/>
      </c>
      <c r="CI43" s="280" t="str">
        <f ca="true">+IF(OFFSET('Water Data'!$I$28,0,10*ROW('Water Data'!I37))="","",OFFSET('Water Data'!$I$28,0,10*ROW('Water Data'!I37)))</f>
        <v/>
      </c>
      <c r="CJ43" s="280" t="str">
        <f ca="true">+IF(OFFSET('Water Data'!$I$29,0,10*ROW('Water Data'!I37))="","",OFFSET('Water Data'!$I$29,0,10*ROW('Water Data'!I37)))</f>
        <v/>
      </c>
      <c r="CK43" s="280" t="str">
        <f ca="true">+IF(OFFSET('Sanitation Data'!$D$28,0,10*ROW('Sanitation Data'!D37))="","",OFFSET('Sanitation Data'!$D$28,0,10*ROW('Sanitation Data'!D37)))</f>
        <v/>
      </c>
      <c r="CL43" s="280" t="str">
        <f ca="true">+IF(OFFSET('Sanitation Data'!$D$29,0,10*ROW('Sanitation Data'!D37))="","",OFFSET('Sanitation Data'!$D$29,0,10*ROW('Sanitation Data'!D37)))</f>
        <v/>
      </c>
      <c r="CM43" s="280" t="str">
        <f ca="true">+IF(OFFSET('Sanitation Data'!$D$30,0,10*ROW('Sanitation Data'!D37))="","",OFFSET('Sanitation Data'!$D$30,0,10*ROW('Sanitation Data'!D37)))</f>
        <v/>
      </c>
      <c r="CN43" s="280" t="str">
        <f ca="true">+IF(OFFSET('Sanitation Data'!$D$31,0,10*ROW('Sanitation Data'!D37))="","",OFFSET('Sanitation Data'!$D$31,0,10*ROW('Sanitation Data'!D37)))</f>
        <v/>
      </c>
      <c r="CO43" s="280" t="str">
        <f ca="true">+IF(OFFSET('Sanitation Data'!$D$32,0,10*ROW('Sanitation Data'!D37))="","",OFFSET('Sanitation Data'!$D$32,0,10*ROW('Sanitation Data'!D37)))</f>
        <v/>
      </c>
      <c r="CP43" s="280" t="str">
        <f ca="true">+IF(OFFSET('Sanitation Data'!$E$28,0,10*ROW('Sanitation Data'!E37))="","",OFFSET('Sanitation Data'!$E$28,0,10*ROW('Sanitation Data'!E37)))</f>
        <v/>
      </c>
      <c r="CQ43" s="280" t="str">
        <f ca="true">+IF(OFFSET('Sanitation Data'!$E$29,0,10*ROW('Sanitation Data'!E37))="","",OFFSET('Sanitation Data'!$E$29,0,10*ROW('Sanitation Data'!E37)))</f>
        <v/>
      </c>
      <c r="CR43" s="280" t="str">
        <f ca="true">+IF(OFFSET('Sanitation Data'!$E$30,0,10*ROW('Sanitation Data'!E37))="","",OFFSET('Sanitation Data'!$E$30,0,10*ROW('Sanitation Data'!E37)))</f>
        <v/>
      </c>
      <c r="CS43" s="280" t="str">
        <f ca="true">+IF(OFFSET('Sanitation Data'!$E$31,0,10*ROW('Sanitation Data'!E37))="","",OFFSET('Sanitation Data'!$E$31,0,10*ROW('Sanitation Data'!E37)))</f>
        <v/>
      </c>
      <c r="CT43" s="280" t="str">
        <f ca="true">+IF(OFFSET('Sanitation Data'!$E$32,0,10*ROW('Sanitation Data'!E37))="","",OFFSET('Sanitation Data'!$E$32,0,10*ROW('Sanitation Data'!E37)))</f>
        <v/>
      </c>
      <c r="CU43" s="280" t="str">
        <f ca="true">+IF(OFFSET('Sanitation Data'!$F$28,0,10*ROW('Sanitation Data'!F37))="","",OFFSET('Sanitation Data'!$F$28,0,10*ROW('Sanitation Data'!F37)))</f>
        <v/>
      </c>
      <c r="CV43" s="280" t="str">
        <f ca="true">+IF(OFFSET('Sanitation Data'!$F$29,0,10*ROW('Sanitation Data'!F37))="","",OFFSET('Sanitation Data'!$F$29,0,10*ROW('Sanitation Data'!F37)))</f>
        <v/>
      </c>
      <c r="CW43" s="280" t="str">
        <f ca="true">+IF(OFFSET('Sanitation Data'!$F$30,0,10*ROW('Sanitation Data'!F37))="","",OFFSET('Sanitation Data'!$F$30,0,10*ROW('Sanitation Data'!F37)))</f>
        <v/>
      </c>
      <c r="CX43" s="280" t="str">
        <f ca="true">+IF(OFFSET('Sanitation Data'!$F$31,0,10*ROW('Sanitation Data'!F37))="","",OFFSET('Sanitation Data'!$F$31,0,10*ROW('Sanitation Data'!F37)))</f>
        <v/>
      </c>
      <c r="CY43" s="280" t="str">
        <f ca="true">+IF(OFFSET('Sanitation Data'!$F$32,0,10*ROW('Sanitation Data'!F37))="","",OFFSET('Sanitation Data'!$F$32,0,10*ROW('Sanitation Data'!F37)))</f>
        <v/>
      </c>
      <c r="CZ43" s="280" t="str">
        <f ca="true">+IF(OFFSET('Sanitation Data'!$G$28,0,10*ROW('Sanitation Data'!G37))="","",OFFSET('Sanitation Data'!$G$28,0,10*ROW('Sanitation Data'!G37)))</f>
        <v/>
      </c>
      <c r="DA43" s="280" t="str">
        <f ca="true">+IF(OFFSET('Sanitation Data'!$G$29,0,10*ROW('Sanitation Data'!G37))="","",OFFSET('Sanitation Data'!$G$29,0,10*ROW('Sanitation Data'!G37)))</f>
        <v/>
      </c>
      <c r="DB43" s="280" t="str">
        <f ca="true">+IF(OFFSET('Sanitation Data'!$G$30,0,10*ROW('Sanitation Data'!G37))="","",OFFSET('Sanitation Data'!$G$30,0,10*ROW('Sanitation Data'!G37)))</f>
        <v/>
      </c>
      <c r="DC43" s="280" t="str">
        <f ca="true">+IF(OFFSET('Sanitation Data'!$G$31,0,10*ROW('Sanitation Data'!G37))="","",OFFSET('Sanitation Data'!$G$31,0,10*ROW('Sanitation Data'!G37)))</f>
        <v/>
      </c>
      <c r="DD43" s="280" t="str">
        <f ca="true">+IF(OFFSET('Sanitation Data'!$G$32,0,10*ROW('Sanitation Data'!G37))="","",OFFSET('Sanitation Data'!$G$32,0,10*ROW('Sanitation Data'!G37)))</f>
        <v/>
      </c>
      <c r="DE43" s="280" t="str">
        <f ca="true">+IF(OFFSET('Sanitation Data'!$H$28,0,10*ROW('Sanitation Data'!H37))="","",OFFSET('Sanitation Data'!$H$28,0,10*ROW('Sanitation Data'!H37)))</f>
        <v/>
      </c>
      <c r="DF43" s="280" t="str">
        <f ca="true">+IF(OFFSET('Sanitation Data'!$H$29,0,10*ROW('Sanitation Data'!H37))="","",OFFSET('Sanitation Data'!$H$29,0,10*ROW('Sanitation Data'!H37)))</f>
        <v/>
      </c>
      <c r="DG43" s="280" t="str">
        <f ca="true">+IF(OFFSET('Sanitation Data'!$H$30,0,10*ROW('Sanitation Data'!H37))="","",OFFSET('Sanitation Data'!$H$30,0,10*ROW('Sanitation Data'!H37)))</f>
        <v/>
      </c>
      <c r="DH43" s="280" t="str">
        <f ca="true">+IF(OFFSET('Sanitation Data'!$H$31,0,10*ROW('Sanitation Data'!H37))="","",OFFSET('Sanitation Data'!$H$31,0,10*ROW('Sanitation Data'!H37)))</f>
        <v/>
      </c>
      <c r="DI43" s="280" t="str">
        <f ca="true">+IF(OFFSET('Sanitation Data'!$H$32,0,10*ROW('Sanitation Data'!H37))="","",OFFSET('Sanitation Data'!$H$32,0,10*ROW('Sanitation Data'!H37)))</f>
        <v/>
      </c>
      <c r="DJ43" s="280" t="str">
        <f ca="true">+IF(OFFSET('Sanitation Data'!$I$28,0,10*ROW('Sanitation Data'!I37))="","",OFFSET('Sanitation Data'!$I$28,0,10*ROW('Sanitation Data'!I37)))</f>
        <v/>
      </c>
      <c r="DK43" s="280" t="str">
        <f ca="true">+IF(OFFSET('Sanitation Data'!$I$29,0,10*ROW('Sanitation Data'!I37))="","",OFFSET('Sanitation Data'!$I$29,0,10*ROW('Sanitation Data'!I37)))</f>
        <v/>
      </c>
      <c r="DL43" s="280" t="str">
        <f ca="true">+IF(OFFSET('Sanitation Data'!$I$30,0,10*ROW('Sanitation Data'!I37))="","",OFFSET('Sanitation Data'!$I$30,0,10*ROW('Sanitation Data'!I37)))</f>
        <v/>
      </c>
      <c r="DM43" s="280" t="str">
        <f ca="true">+IF(OFFSET('Sanitation Data'!$I$31,0,10*ROW('Sanitation Data'!I37))="","",OFFSET('Sanitation Data'!$I$31,0,10*ROW('Sanitation Data'!I37)))</f>
        <v/>
      </c>
      <c r="DN43" s="280" t="str">
        <f ca="true">+IF(OFFSET('Sanitation Data'!$I$32,0,10*ROW('Sanitation Data'!I37))="","",OFFSET('Sanitation Data'!$I$32,0,10*ROW('Sanitation Data'!I37)))</f>
        <v/>
      </c>
      <c r="DO43" s="280" t="str">
        <f ca="true">+IF(OFFSET('Hygiene Data'!$D$11,0,10*ROW('Hygiene Data'!D37))="","",OFFSET('Hygiene Data'!$D$11,0,10*ROW('Hygiene Data'!D37)))</f>
        <v/>
      </c>
      <c r="DP43" s="280" t="str">
        <f ca="true">+IF(OFFSET('Hygiene Data'!$D$12,0,10*ROW('Hygiene Data'!D37))="","",OFFSET('Hygiene Data'!$D$12,0,10*ROW('Hygiene Data'!D37)))</f>
        <v/>
      </c>
      <c r="DQ43" s="280" t="str">
        <f ca="true">+IF(OFFSET('Hygiene Data'!$D$13,0,10*ROW('Hygiene Data'!D37))="","",OFFSET('Hygiene Data'!$D$13,0,10*ROW('Hygiene Data'!D37)))</f>
        <v/>
      </c>
      <c r="DR43" s="280" t="str">
        <f ca="true">+IF(OFFSET('Hygiene Data'!$E$11,0,10*ROW('Hygiene Data'!E37))="","",OFFSET('Hygiene Data'!$E$11,0,10*ROW('Hygiene Data'!E37)))</f>
        <v/>
      </c>
      <c r="DS43" s="280" t="str">
        <f ca="true">+IF(OFFSET('Hygiene Data'!$E$12,0,10*ROW('Hygiene Data'!E37))="","",OFFSET('Hygiene Data'!$E$12,0,10*ROW('Hygiene Data'!E37)))</f>
        <v/>
      </c>
      <c r="DT43" s="280" t="str">
        <f ca="true">+IF(OFFSET('Hygiene Data'!$E$13,0,10*ROW('Hygiene Data'!E37))="","",OFFSET('Hygiene Data'!$E$13,0,10*ROW('Hygiene Data'!E37)))</f>
        <v/>
      </c>
      <c r="DU43" s="280" t="str">
        <f ca="true">+IF(OFFSET('Hygiene Data'!$F$11,0,10*ROW('Hygiene Data'!F37))="","",OFFSET('Hygiene Data'!$F$11,0,10*ROW('Hygiene Data'!F37)))</f>
        <v/>
      </c>
      <c r="DV43" s="280" t="str">
        <f ca="true">+IF(OFFSET('Hygiene Data'!$F$12,0,10*ROW('Hygiene Data'!F37))="","",OFFSET('Hygiene Data'!$F$12,0,10*ROW('Hygiene Data'!F37)))</f>
        <v/>
      </c>
      <c r="DW43" s="280" t="str">
        <f ca="true">+IF(OFFSET('Hygiene Data'!$F$13,0,10*ROW('Hygiene Data'!F37))="","",OFFSET('Hygiene Data'!$F$13,0,10*ROW('Hygiene Data'!F37)))</f>
        <v/>
      </c>
      <c r="DX43" s="280" t="str">
        <f ca="true">+IF(OFFSET('Hygiene Data'!$G$11,0,10*ROW('Hygiene Data'!G37))="","",OFFSET('Hygiene Data'!$G$11,0,10*ROW('Hygiene Data'!G37)))</f>
        <v/>
      </c>
      <c r="DY43" s="280" t="str">
        <f ca="true">+IF(OFFSET('Hygiene Data'!$G$12,0,10*ROW('Hygiene Data'!G37))="","",OFFSET('Hygiene Data'!$G$12,0,10*ROW('Hygiene Data'!G37)))</f>
        <v/>
      </c>
      <c r="DZ43" s="280" t="str">
        <f ca="true">+IF(OFFSET('Hygiene Data'!$G$13,0,10*ROW('Hygiene Data'!G37))="","",OFFSET('Hygiene Data'!$G$13,0,10*ROW('Hygiene Data'!G37)))</f>
        <v/>
      </c>
      <c r="EA43" s="280" t="str">
        <f ca="true">+IF(OFFSET('Hygiene Data'!$H$11,0,10*ROW('Hygiene Data'!H37))="","",OFFSET('Hygiene Data'!$H$11,0,10*ROW('Hygiene Data'!H37)))</f>
        <v/>
      </c>
      <c r="EB43" s="280" t="str">
        <f ca="true">+IF(OFFSET('Hygiene Data'!$H$12,0,10*ROW('Hygiene Data'!H37))="","",OFFSET('Hygiene Data'!$H$12,0,10*ROW('Hygiene Data'!H37)))</f>
        <v/>
      </c>
      <c r="EC43" s="280" t="str">
        <f ca="true">+IF(OFFSET('Hygiene Data'!$H$13,0,10*ROW('Hygiene Data'!H37))="","",OFFSET('Hygiene Data'!$H$13,0,10*ROW('Hygiene Data'!H37)))</f>
        <v/>
      </c>
      <c r="ED43" s="280" t="str">
        <f ca="true">+IF(OFFSET('Hygiene Data'!$I$11,0,10*ROW('Hygiene Data'!I37))="","",OFFSET('Hygiene Data'!$I$11,0,10*ROW('Hygiene Data'!I37)))</f>
        <v/>
      </c>
      <c r="EE43" s="280" t="str">
        <f ca="true">+IF(OFFSET('Hygiene Data'!$I$12,0,10*ROW('Hygiene Data'!I37))="","",OFFSET('Hygiene Data'!$I$12,0,10*ROW('Hygiene Data'!I37)))</f>
        <v/>
      </c>
      <c r="EF43" s="280" t="str">
        <f ca="true">+IF(OFFSET('Hygiene Data'!$I$13,0,10*ROW('Hygiene Data'!I37))="","",OFFSET('Hygiene Data'!$I$13,0,10*ROW('Hygiene Data'!I37)))</f>
        <v/>
      </c>
    </row>
    <row xmlns:x14ac="http://schemas.microsoft.com/office/spreadsheetml/2009/9/ac" r="44" x14ac:dyDescent="0.2">
      <c r="A44" s="38" t="str">
        <f ca="true">+IF(OFFSET('Water Data'!$B$2,0,10*ROW('Water Data'!E38))="","",OFFSET('Water Data'!$B$2,0,10*ROW('Water Data'!E38)))</f>
        <v/>
      </c>
      <c r="B44" s="38" t="str">
        <f ca="true">+IF(OFFSET('Water Data'!$C$2,0,10*ROW('Water Data'!F38))="","",OFFSET('Water Data'!$C$2,0,10*ROW('Water Data'!F38)))</f>
        <v/>
      </c>
      <c r="C44" s="336" t="str">
        <f t="shared" ca="true" si="0"/>
        <v/>
      </c>
      <c r="D44" s="97"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7"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7"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7"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7"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7"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7"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7"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7"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7"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7"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7"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7"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7"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7"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7"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7"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7"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8"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8"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8"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8"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8"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8"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8"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8"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8"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8"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8"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8"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8"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8"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8"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8"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8"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8"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8"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8"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8"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8"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8"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8"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8"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8"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8"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8"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8"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8"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9"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9"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9"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9"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9"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9"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9"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9"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9"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9"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9"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9"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9"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9"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9"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9"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9"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9"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80"/>
      <c r="BS44" s="280" t="str">
        <f ca="true">+IF(OFFSET('Water Data'!$D$27,0,10*ROW('Water Data'!D38))="","",OFFSET('Water Data'!$D$27,0,10*ROW('Water Data'!D38)))</f>
        <v/>
      </c>
      <c r="BT44" s="280" t="str">
        <f ca="true">+IF(OFFSET('Water Data'!$D$28,0,10*ROW('Water Data'!D38))="","",OFFSET('Water Data'!$D$28,0,10*ROW('Water Data'!D38)))</f>
        <v/>
      </c>
      <c r="BU44" s="280" t="str">
        <f ca="true">+IF(OFFSET('Water Data'!$D$29,0,10*ROW('Water Data'!D38))="","",OFFSET('Water Data'!$D$29,0,10*ROW('Water Data'!D38)))</f>
        <v/>
      </c>
      <c r="BV44" s="280" t="str">
        <f ca="true">+IF(OFFSET('Water Data'!$E$27,0,10*ROW('Water Data'!E38))="","",OFFSET('Water Data'!$E$27,0,10*ROW('Water Data'!E38)))</f>
        <v/>
      </c>
      <c r="BW44" s="280" t="str">
        <f ca="true">+IF(OFFSET('Water Data'!$E$28,0,10*ROW('Water Data'!E38))="","",OFFSET('Water Data'!$E$28,0,10*ROW('Water Data'!E38)))</f>
        <v/>
      </c>
      <c r="BX44" s="280" t="str">
        <f ca="true">+IF(OFFSET('Water Data'!$E$29,0,10*ROW('Water Data'!E38))="","",OFFSET('Water Data'!$E$29,0,10*ROW('Water Data'!E38)))</f>
        <v/>
      </c>
      <c r="BY44" s="280" t="str">
        <f ca="true">+IF(OFFSET('Water Data'!$F$27,0,10*ROW('Water Data'!F38))="","",OFFSET('Water Data'!$F$27,0,10*ROW('Water Data'!F38)))</f>
        <v/>
      </c>
      <c r="BZ44" s="280" t="str">
        <f ca="true">+IF(OFFSET('Water Data'!$F$28,0,10*ROW('Water Data'!F38))="","",OFFSET('Water Data'!$F$28,0,10*ROW('Water Data'!F38)))</f>
        <v/>
      </c>
      <c r="CA44" s="280" t="str">
        <f ca="true">+IF(OFFSET('Water Data'!$F$29,0,10*ROW('Water Data'!F38))="","",OFFSET('Water Data'!$F$29,0,10*ROW('Water Data'!F38)))</f>
        <v/>
      </c>
      <c r="CB44" s="280" t="str">
        <f ca="true">+IF(OFFSET('Water Data'!$G$27,0,10*ROW('Water Data'!G38))="","",OFFSET('Water Data'!$G$27,0,10*ROW('Water Data'!G38)))</f>
        <v/>
      </c>
      <c r="CC44" s="280" t="str">
        <f ca="true">+IF(OFFSET('Water Data'!$G$28,0,10*ROW('Water Data'!G38))="","",OFFSET('Water Data'!$G$28,0,10*ROW('Water Data'!G38)))</f>
        <v/>
      </c>
      <c r="CD44" s="280" t="str">
        <f ca="true">+IF(OFFSET('Water Data'!$G$29,0,10*ROW('Water Data'!G38))="","",OFFSET('Water Data'!$G$29,0,10*ROW('Water Data'!G38)))</f>
        <v/>
      </c>
      <c r="CE44" s="280" t="str">
        <f ca="true">+IF(OFFSET('Water Data'!$H$27,0,10*ROW('Water Data'!H38))="","",OFFSET('Water Data'!$H$27,0,10*ROW('Water Data'!H38)))</f>
        <v/>
      </c>
      <c r="CF44" s="280" t="str">
        <f ca="true">+IF(OFFSET('Water Data'!$H$28,0,10*ROW('Water Data'!H38))="","",OFFSET('Water Data'!$H$28,0,10*ROW('Water Data'!H38)))</f>
        <v/>
      </c>
      <c r="CG44" s="280" t="str">
        <f ca="true">+IF(OFFSET('Water Data'!$H$29,0,10*ROW('Water Data'!H38))="","",OFFSET('Water Data'!$H$29,0,10*ROW('Water Data'!H38)))</f>
        <v/>
      </c>
      <c r="CH44" s="280" t="str">
        <f ca="true">+IF(OFFSET('Water Data'!$I$27,0,10*ROW('Water Data'!I38))="","",OFFSET('Water Data'!$I$27,0,10*ROW('Water Data'!I38)))</f>
        <v/>
      </c>
      <c r="CI44" s="280" t="str">
        <f ca="true">+IF(OFFSET('Water Data'!$I$28,0,10*ROW('Water Data'!I38))="","",OFFSET('Water Data'!$I$28,0,10*ROW('Water Data'!I38)))</f>
        <v/>
      </c>
      <c r="CJ44" s="280" t="str">
        <f ca="true">+IF(OFFSET('Water Data'!$I$29,0,10*ROW('Water Data'!I38))="","",OFFSET('Water Data'!$I$29,0,10*ROW('Water Data'!I38)))</f>
        <v/>
      </c>
      <c r="CK44" s="280" t="str">
        <f ca="true">+IF(OFFSET('Sanitation Data'!$D$28,0,10*ROW('Sanitation Data'!D38))="","",OFFSET('Sanitation Data'!$D$28,0,10*ROW('Sanitation Data'!D38)))</f>
        <v/>
      </c>
      <c r="CL44" s="280" t="str">
        <f ca="true">+IF(OFFSET('Sanitation Data'!$D$29,0,10*ROW('Sanitation Data'!D38))="","",OFFSET('Sanitation Data'!$D$29,0,10*ROW('Sanitation Data'!D38)))</f>
        <v/>
      </c>
      <c r="CM44" s="280" t="str">
        <f ca="true">+IF(OFFSET('Sanitation Data'!$D$30,0,10*ROW('Sanitation Data'!D38))="","",OFFSET('Sanitation Data'!$D$30,0,10*ROW('Sanitation Data'!D38)))</f>
        <v/>
      </c>
      <c r="CN44" s="280" t="str">
        <f ca="true">+IF(OFFSET('Sanitation Data'!$D$31,0,10*ROW('Sanitation Data'!D38))="","",OFFSET('Sanitation Data'!$D$31,0,10*ROW('Sanitation Data'!D38)))</f>
        <v/>
      </c>
      <c r="CO44" s="280" t="str">
        <f ca="true">+IF(OFFSET('Sanitation Data'!$D$32,0,10*ROW('Sanitation Data'!D38))="","",OFFSET('Sanitation Data'!$D$32,0,10*ROW('Sanitation Data'!D38)))</f>
        <v/>
      </c>
      <c r="CP44" s="280" t="str">
        <f ca="true">+IF(OFFSET('Sanitation Data'!$E$28,0,10*ROW('Sanitation Data'!E38))="","",OFFSET('Sanitation Data'!$E$28,0,10*ROW('Sanitation Data'!E38)))</f>
        <v/>
      </c>
      <c r="CQ44" s="280" t="str">
        <f ca="true">+IF(OFFSET('Sanitation Data'!$E$29,0,10*ROW('Sanitation Data'!E38))="","",OFFSET('Sanitation Data'!$E$29,0,10*ROW('Sanitation Data'!E38)))</f>
        <v/>
      </c>
      <c r="CR44" s="280" t="str">
        <f ca="true">+IF(OFFSET('Sanitation Data'!$E$30,0,10*ROW('Sanitation Data'!E38))="","",OFFSET('Sanitation Data'!$E$30,0,10*ROW('Sanitation Data'!E38)))</f>
        <v/>
      </c>
      <c r="CS44" s="280" t="str">
        <f ca="true">+IF(OFFSET('Sanitation Data'!$E$31,0,10*ROW('Sanitation Data'!E38))="","",OFFSET('Sanitation Data'!$E$31,0,10*ROW('Sanitation Data'!E38)))</f>
        <v/>
      </c>
      <c r="CT44" s="280" t="str">
        <f ca="true">+IF(OFFSET('Sanitation Data'!$E$32,0,10*ROW('Sanitation Data'!E38))="","",OFFSET('Sanitation Data'!$E$32,0,10*ROW('Sanitation Data'!E38)))</f>
        <v/>
      </c>
      <c r="CU44" s="280" t="str">
        <f ca="true">+IF(OFFSET('Sanitation Data'!$F$28,0,10*ROW('Sanitation Data'!F38))="","",OFFSET('Sanitation Data'!$F$28,0,10*ROW('Sanitation Data'!F38)))</f>
        <v/>
      </c>
      <c r="CV44" s="280" t="str">
        <f ca="true">+IF(OFFSET('Sanitation Data'!$F$29,0,10*ROW('Sanitation Data'!F38))="","",OFFSET('Sanitation Data'!$F$29,0,10*ROW('Sanitation Data'!F38)))</f>
        <v/>
      </c>
      <c r="CW44" s="280" t="str">
        <f ca="true">+IF(OFFSET('Sanitation Data'!$F$30,0,10*ROW('Sanitation Data'!F38))="","",OFFSET('Sanitation Data'!$F$30,0,10*ROW('Sanitation Data'!F38)))</f>
        <v/>
      </c>
      <c r="CX44" s="280" t="str">
        <f ca="true">+IF(OFFSET('Sanitation Data'!$F$31,0,10*ROW('Sanitation Data'!F38))="","",OFFSET('Sanitation Data'!$F$31,0,10*ROW('Sanitation Data'!F38)))</f>
        <v/>
      </c>
      <c r="CY44" s="280" t="str">
        <f ca="true">+IF(OFFSET('Sanitation Data'!$F$32,0,10*ROW('Sanitation Data'!F38))="","",OFFSET('Sanitation Data'!$F$32,0,10*ROW('Sanitation Data'!F38)))</f>
        <v/>
      </c>
      <c r="CZ44" s="280" t="str">
        <f ca="true">+IF(OFFSET('Sanitation Data'!$G$28,0,10*ROW('Sanitation Data'!G38))="","",OFFSET('Sanitation Data'!$G$28,0,10*ROW('Sanitation Data'!G38)))</f>
        <v/>
      </c>
      <c r="DA44" s="280" t="str">
        <f ca="true">+IF(OFFSET('Sanitation Data'!$G$29,0,10*ROW('Sanitation Data'!G38))="","",OFFSET('Sanitation Data'!$G$29,0,10*ROW('Sanitation Data'!G38)))</f>
        <v/>
      </c>
      <c r="DB44" s="280" t="str">
        <f ca="true">+IF(OFFSET('Sanitation Data'!$G$30,0,10*ROW('Sanitation Data'!G38))="","",OFFSET('Sanitation Data'!$G$30,0,10*ROW('Sanitation Data'!G38)))</f>
        <v/>
      </c>
      <c r="DC44" s="280" t="str">
        <f ca="true">+IF(OFFSET('Sanitation Data'!$G$31,0,10*ROW('Sanitation Data'!G38))="","",OFFSET('Sanitation Data'!$G$31,0,10*ROW('Sanitation Data'!G38)))</f>
        <v/>
      </c>
      <c r="DD44" s="280" t="str">
        <f ca="true">+IF(OFFSET('Sanitation Data'!$G$32,0,10*ROW('Sanitation Data'!G38))="","",OFFSET('Sanitation Data'!$G$32,0,10*ROW('Sanitation Data'!G38)))</f>
        <v/>
      </c>
      <c r="DE44" s="280" t="str">
        <f ca="true">+IF(OFFSET('Sanitation Data'!$H$28,0,10*ROW('Sanitation Data'!H38))="","",OFFSET('Sanitation Data'!$H$28,0,10*ROW('Sanitation Data'!H38)))</f>
        <v/>
      </c>
      <c r="DF44" s="280" t="str">
        <f ca="true">+IF(OFFSET('Sanitation Data'!$H$29,0,10*ROW('Sanitation Data'!H38))="","",OFFSET('Sanitation Data'!$H$29,0,10*ROW('Sanitation Data'!H38)))</f>
        <v/>
      </c>
      <c r="DG44" s="280" t="str">
        <f ca="true">+IF(OFFSET('Sanitation Data'!$H$30,0,10*ROW('Sanitation Data'!H38))="","",OFFSET('Sanitation Data'!$H$30,0,10*ROW('Sanitation Data'!H38)))</f>
        <v/>
      </c>
      <c r="DH44" s="280" t="str">
        <f ca="true">+IF(OFFSET('Sanitation Data'!$H$31,0,10*ROW('Sanitation Data'!H38))="","",OFFSET('Sanitation Data'!$H$31,0,10*ROW('Sanitation Data'!H38)))</f>
        <v/>
      </c>
      <c r="DI44" s="280" t="str">
        <f ca="true">+IF(OFFSET('Sanitation Data'!$H$32,0,10*ROW('Sanitation Data'!H38))="","",OFFSET('Sanitation Data'!$H$32,0,10*ROW('Sanitation Data'!H38)))</f>
        <v/>
      </c>
      <c r="DJ44" s="280" t="str">
        <f ca="true">+IF(OFFSET('Sanitation Data'!$I$28,0,10*ROW('Sanitation Data'!I38))="","",OFFSET('Sanitation Data'!$I$28,0,10*ROW('Sanitation Data'!I38)))</f>
        <v/>
      </c>
      <c r="DK44" s="280" t="str">
        <f ca="true">+IF(OFFSET('Sanitation Data'!$I$29,0,10*ROW('Sanitation Data'!I38))="","",OFFSET('Sanitation Data'!$I$29,0,10*ROW('Sanitation Data'!I38)))</f>
        <v/>
      </c>
      <c r="DL44" s="280" t="str">
        <f ca="true">+IF(OFFSET('Sanitation Data'!$I$30,0,10*ROW('Sanitation Data'!I38))="","",OFFSET('Sanitation Data'!$I$30,0,10*ROW('Sanitation Data'!I38)))</f>
        <v/>
      </c>
      <c r="DM44" s="280" t="str">
        <f ca="true">+IF(OFFSET('Sanitation Data'!$I$31,0,10*ROW('Sanitation Data'!I38))="","",OFFSET('Sanitation Data'!$I$31,0,10*ROW('Sanitation Data'!I38)))</f>
        <v/>
      </c>
      <c r="DN44" s="280" t="str">
        <f ca="true">+IF(OFFSET('Sanitation Data'!$I$32,0,10*ROW('Sanitation Data'!I38))="","",OFFSET('Sanitation Data'!$I$32,0,10*ROW('Sanitation Data'!I38)))</f>
        <v/>
      </c>
      <c r="DO44" s="280" t="str">
        <f ca="true">+IF(OFFSET('Hygiene Data'!$D$11,0,10*ROW('Hygiene Data'!D38))="","",OFFSET('Hygiene Data'!$D$11,0,10*ROW('Hygiene Data'!D38)))</f>
        <v/>
      </c>
      <c r="DP44" s="280" t="str">
        <f ca="true">+IF(OFFSET('Hygiene Data'!$D$12,0,10*ROW('Hygiene Data'!D38))="","",OFFSET('Hygiene Data'!$D$12,0,10*ROW('Hygiene Data'!D38)))</f>
        <v/>
      </c>
      <c r="DQ44" s="280" t="str">
        <f ca="true">+IF(OFFSET('Hygiene Data'!$D$13,0,10*ROW('Hygiene Data'!D38))="","",OFFSET('Hygiene Data'!$D$13,0,10*ROW('Hygiene Data'!D38)))</f>
        <v/>
      </c>
      <c r="DR44" s="280" t="str">
        <f ca="true">+IF(OFFSET('Hygiene Data'!$E$11,0,10*ROW('Hygiene Data'!E38))="","",OFFSET('Hygiene Data'!$E$11,0,10*ROW('Hygiene Data'!E38)))</f>
        <v/>
      </c>
      <c r="DS44" s="280" t="str">
        <f ca="true">+IF(OFFSET('Hygiene Data'!$E$12,0,10*ROW('Hygiene Data'!E38))="","",OFFSET('Hygiene Data'!$E$12,0,10*ROW('Hygiene Data'!E38)))</f>
        <v/>
      </c>
      <c r="DT44" s="280" t="str">
        <f ca="true">+IF(OFFSET('Hygiene Data'!$E$13,0,10*ROW('Hygiene Data'!E38))="","",OFFSET('Hygiene Data'!$E$13,0,10*ROW('Hygiene Data'!E38)))</f>
        <v/>
      </c>
      <c r="DU44" s="280" t="str">
        <f ca="true">+IF(OFFSET('Hygiene Data'!$F$11,0,10*ROW('Hygiene Data'!F38))="","",OFFSET('Hygiene Data'!$F$11,0,10*ROW('Hygiene Data'!F38)))</f>
        <v/>
      </c>
      <c r="DV44" s="280" t="str">
        <f ca="true">+IF(OFFSET('Hygiene Data'!$F$12,0,10*ROW('Hygiene Data'!F38))="","",OFFSET('Hygiene Data'!$F$12,0,10*ROW('Hygiene Data'!F38)))</f>
        <v/>
      </c>
      <c r="DW44" s="280" t="str">
        <f ca="true">+IF(OFFSET('Hygiene Data'!$F$13,0,10*ROW('Hygiene Data'!F38))="","",OFFSET('Hygiene Data'!$F$13,0,10*ROW('Hygiene Data'!F38)))</f>
        <v/>
      </c>
      <c r="DX44" s="280" t="str">
        <f ca="true">+IF(OFFSET('Hygiene Data'!$G$11,0,10*ROW('Hygiene Data'!G38))="","",OFFSET('Hygiene Data'!$G$11,0,10*ROW('Hygiene Data'!G38)))</f>
        <v/>
      </c>
      <c r="DY44" s="280" t="str">
        <f ca="true">+IF(OFFSET('Hygiene Data'!$G$12,0,10*ROW('Hygiene Data'!G38))="","",OFFSET('Hygiene Data'!$G$12,0,10*ROW('Hygiene Data'!G38)))</f>
        <v/>
      </c>
      <c r="DZ44" s="280" t="str">
        <f ca="true">+IF(OFFSET('Hygiene Data'!$G$13,0,10*ROW('Hygiene Data'!G38))="","",OFFSET('Hygiene Data'!$G$13,0,10*ROW('Hygiene Data'!G38)))</f>
        <v/>
      </c>
      <c r="EA44" s="280" t="str">
        <f ca="true">+IF(OFFSET('Hygiene Data'!$H$11,0,10*ROW('Hygiene Data'!H38))="","",OFFSET('Hygiene Data'!$H$11,0,10*ROW('Hygiene Data'!H38)))</f>
        <v/>
      </c>
      <c r="EB44" s="280" t="str">
        <f ca="true">+IF(OFFSET('Hygiene Data'!$H$12,0,10*ROW('Hygiene Data'!H38))="","",OFFSET('Hygiene Data'!$H$12,0,10*ROW('Hygiene Data'!H38)))</f>
        <v/>
      </c>
      <c r="EC44" s="280" t="str">
        <f ca="true">+IF(OFFSET('Hygiene Data'!$H$13,0,10*ROW('Hygiene Data'!H38))="","",OFFSET('Hygiene Data'!$H$13,0,10*ROW('Hygiene Data'!H38)))</f>
        <v/>
      </c>
      <c r="ED44" s="280" t="str">
        <f ca="true">+IF(OFFSET('Hygiene Data'!$I$11,0,10*ROW('Hygiene Data'!I38))="","",OFFSET('Hygiene Data'!$I$11,0,10*ROW('Hygiene Data'!I38)))</f>
        <v/>
      </c>
      <c r="EE44" s="280" t="str">
        <f ca="true">+IF(OFFSET('Hygiene Data'!$I$12,0,10*ROW('Hygiene Data'!I38))="","",OFFSET('Hygiene Data'!$I$12,0,10*ROW('Hygiene Data'!I38)))</f>
        <v/>
      </c>
      <c r="EF44" s="280" t="str">
        <f ca="true">+IF(OFFSET('Hygiene Data'!$I$13,0,10*ROW('Hygiene Data'!I38))="","",OFFSET('Hygiene Data'!$I$13,0,10*ROW('Hygiene Data'!I38)))</f>
        <v/>
      </c>
    </row>
    <row xmlns:x14ac="http://schemas.microsoft.com/office/spreadsheetml/2009/9/ac" r="45" x14ac:dyDescent="0.2">
      <c r="A45" s="38" t="str">
        <f ca="true">+IF(OFFSET('Water Data'!$B$2,0,10*ROW('Water Data'!E39))="","",OFFSET('Water Data'!$B$2,0,10*ROW('Water Data'!E39)))</f>
        <v/>
      </c>
      <c r="B45" s="38" t="str">
        <f ca="true">+IF(OFFSET('Water Data'!$C$2,0,10*ROW('Water Data'!F39))="","",OFFSET('Water Data'!$C$2,0,10*ROW('Water Data'!F39)))</f>
        <v/>
      </c>
      <c r="C45" s="336" t="str">
        <f t="shared" ca="true" si="0"/>
        <v/>
      </c>
      <c r="D45" s="97"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7"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7"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7"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7"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7"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7"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7"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7"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7"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7"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7"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7"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7"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7"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7"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7"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7"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8"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8"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8"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8"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8"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8"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8"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8"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8"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8"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8"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8"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8"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8"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8"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8"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8"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8"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8"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8"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8"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8"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8"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8"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8"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8"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8"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8"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8"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8"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9"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9"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9"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9"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9"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9"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9"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9"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9"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9"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9"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9"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9"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9"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9"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9"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9"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9"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80"/>
      <c r="BS45" s="280" t="str">
        <f ca="true">+IF(OFFSET('Water Data'!$D$27,0,10*ROW('Water Data'!D39))="","",OFFSET('Water Data'!$D$27,0,10*ROW('Water Data'!D39)))</f>
        <v/>
      </c>
      <c r="BT45" s="280" t="str">
        <f ca="true">+IF(OFFSET('Water Data'!$D$28,0,10*ROW('Water Data'!D39))="","",OFFSET('Water Data'!$D$28,0,10*ROW('Water Data'!D39)))</f>
        <v/>
      </c>
      <c r="BU45" s="280" t="str">
        <f ca="true">+IF(OFFSET('Water Data'!$D$29,0,10*ROW('Water Data'!D39))="","",OFFSET('Water Data'!$D$29,0,10*ROW('Water Data'!D39)))</f>
        <v/>
      </c>
      <c r="BV45" s="280" t="str">
        <f ca="true">+IF(OFFSET('Water Data'!$E$27,0,10*ROW('Water Data'!E39))="","",OFFSET('Water Data'!$E$27,0,10*ROW('Water Data'!E39)))</f>
        <v/>
      </c>
      <c r="BW45" s="280" t="str">
        <f ca="true">+IF(OFFSET('Water Data'!$E$28,0,10*ROW('Water Data'!E39))="","",OFFSET('Water Data'!$E$28,0,10*ROW('Water Data'!E39)))</f>
        <v/>
      </c>
      <c r="BX45" s="280" t="str">
        <f ca="true">+IF(OFFSET('Water Data'!$E$29,0,10*ROW('Water Data'!E39))="","",OFFSET('Water Data'!$E$29,0,10*ROW('Water Data'!E39)))</f>
        <v/>
      </c>
      <c r="BY45" s="280" t="str">
        <f ca="true">+IF(OFFSET('Water Data'!$F$27,0,10*ROW('Water Data'!F39))="","",OFFSET('Water Data'!$F$27,0,10*ROW('Water Data'!F39)))</f>
        <v/>
      </c>
      <c r="BZ45" s="280" t="str">
        <f ca="true">+IF(OFFSET('Water Data'!$F$28,0,10*ROW('Water Data'!F39))="","",OFFSET('Water Data'!$F$28,0,10*ROW('Water Data'!F39)))</f>
        <v/>
      </c>
      <c r="CA45" s="280" t="str">
        <f ca="true">+IF(OFFSET('Water Data'!$F$29,0,10*ROW('Water Data'!F39))="","",OFFSET('Water Data'!$F$29,0,10*ROW('Water Data'!F39)))</f>
        <v/>
      </c>
      <c r="CB45" s="280" t="str">
        <f ca="true">+IF(OFFSET('Water Data'!$G$27,0,10*ROW('Water Data'!G39))="","",OFFSET('Water Data'!$G$27,0,10*ROW('Water Data'!G39)))</f>
        <v/>
      </c>
      <c r="CC45" s="280" t="str">
        <f ca="true">+IF(OFFSET('Water Data'!$G$28,0,10*ROW('Water Data'!G39))="","",OFFSET('Water Data'!$G$28,0,10*ROW('Water Data'!G39)))</f>
        <v/>
      </c>
      <c r="CD45" s="280" t="str">
        <f ca="true">+IF(OFFSET('Water Data'!$G$29,0,10*ROW('Water Data'!G39))="","",OFFSET('Water Data'!$G$29,0,10*ROW('Water Data'!G39)))</f>
        <v/>
      </c>
      <c r="CE45" s="280" t="str">
        <f ca="true">+IF(OFFSET('Water Data'!$H$27,0,10*ROW('Water Data'!H39))="","",OFFSET('Water Data'!$H$27,0,10*ROW('Water Data'!H39)))</f>
        <v/>
      </c>
      <c r="CF45" s="280" t="str">
        <f ca="true">+IF(OFFSET('Water Data'!$H$28,0,10*ROW('Water Data'!H39))="","",OFFSET('Water Data'!$H$28,0,10*ROW('Water Data'!H39)))</f>
        <v/>
      </c>
      <c r="CG45" s="280" t="str">
        <f ca="true">+IF(OFFSET('Water Data'!$H$29,0,10*ROW('Water Data'!H39))="","",OFFSET('Water Data'!$H$29,0,10*ROW('Water Data'!H39)))</f>
        <v/>
      </c>
      <c r="CH45" s="280" t="str">
        <f ca="true">+IF(OFFSET('Water Data'!$I$27,0,10*ROW('Water Data'!I39))="","",OFFSET('Water Data'!$I$27,0,10*ROW('Water Data'!I39)))</f>
        <v/>
      </c>
      <c r="CI45" s="280" t="str">
        <f ca="true">+IF(OFFSET('Water Data'!$I$28,0,10*ROW('Water Data'!I39))="","",OFFSET('Water Data'!$I$28,0,10*ROW('Water Data'!I39)))</f>
        <v/>
      </c>
      <c r="CJ45" s="280" t="str">
        <f ca="true">+IF(OFFSET('Water Data'!$I$29,0,10*ROW('Water Data'!I39))="","",OFFSET('Water Data'!$I$29,0,10*ROW('Water Data'!I39)))</f>
        <v/>
      </c>
      <c r="CK45" s="280" t="str">
        <f ca="true">+IF(OFFSET('Sanitation Data'!$D$28,0,10*ROW('Sanitation Data'!D39))="","",OFFSET('Sanitation Data'!$D$28,0,10*ROW('Sanitation Data'!D39)))</f>
        <v/>
      </c>
      <c r="CL45" s="280" t="str">
        <f ca="true">+IF(OFFSET('Sanitation Data'!$D$29,0,10*ROW('Sanitation Data'!D39))="","",OFFSET('Sanitation Data'!$D$29,0,10*ROW('Sanitation Data'!D39)))</f>
        <v/>
      </c>
      <c r="CM45" s="280" t="str">
        <f ca="true">+IF(OFFSET('Sanitation Data'!$D$30,0,10*ROW('Sanitation Data'!D39))="","",OFFSET('Sanitation Data'!$D$30,0,10*ROW('Sanitation Data'!D39)))</f>
        <v/>
      </c>
      <c r="CN45" s="280" t="str">
        <f ca="true">+IF(OFFSET('Sanitation Data'!$D$31,0,10*ROW('Sanitation Data'!D39))="","",OFFSET('Sanitation Data'!$D$31,0,10*ROW('Sanitation Data'!D39)))</f>
        <v/>
      </c>
      <c r="CO45" s="280" t="str">
        <f ca="true">+IF(OFFSET('Sanitation Data'!$D$32,0,10*ROW('Sanitation Data'!D39))="","",OFFSET('Sanitation Data'!$D$32,0,10*ROW('Sanitation Data'!D39)))</f>
        <v/>
      </c>
      <c r="CP45" s="280" t="str">
        <f ca="true">+IF(OFFSET('Sanitation Data'!$E$28,0,10*ROW('Sanitation Data'!E39))="","",OFFSET('Sanitation Data'!$E$28,0,10*ROW('Sanitation Data'!E39)))</f>
        <v/>
      </c>
      <c r="CQ45" s="280" t="str">
        <f ca="true">+IF(OFFSET('Sanitation Data'!$E$29,0,10*ROW('Sanitation Data'!E39))="","",OFFSET('Sanitation Data'!$E$29,0,10*ROW('Sanitation Data'!E39)))</f>
        <v/>
      </c>
      <c r="CR45" s="280" t="str">
        <f ca="true">+IF(OFFSET('Sanitation Data'!$E$30,0,10*ROW('Sanitation Data'!E39))="","",OFFSET('Sanitation Data'!$E$30,0,10*ROW('Sanitation Data'!E39)))</f>
        <v/>
      </c>
      <c r="CS45" s="280" t="str">
        <f ca="true">+IF(OFFSET('Sanitation Data'!$E$31,0,10*ROW('Sanitation Data'!E39))="","",OFFSET('Sanitation Data'!$E$31,0,10*ROW('Sanitation Data'!E39)))</f>
        <v/>
      </c>
      <c r="CT45" s="280" t="str">
        <f ca="true">+IF(OFFSET('Sanitation Data'!$E$32,0,10*ROW('Sanitation Data'!E39))="","",OFFSET('Sanitation Data'!$E$32,0,10*ROW('Sanitation Data'!E39)))</f>
        <v/>
      </c>
      <c r="CU45" s="280" t="str">
        <f ca="true">+IF(OFFSET('Sanitation Data'!$F$28,0,10*ROW('Sanitation Data'!F39))="","",OFFSET('Sanitation Data'!$F$28,0,10*ROW('Sanitation Data'!F39)))</f>
        <v/>
      </c>
      <c r="CV45" s="280" t="str">
        <f ca="true">+IF(OFFSET('Sanitation Data'!$F$29,0,10*ROW('Sanitation Data'!F39))="","",OFFSET('Sanitation Data'!$F$29,0,10*ROW('Sanitation Data'!F39)))</f>
        <v/>
      </c>
      <c r="CW45" s="280" t="str">
        <f ca="true">+IF(OFFSET('Sanitation Data'!$F$30,0,10*ROW('Sanitation Data'!F39))="","",OFFSET('Sanitation Data'!$F$30,0,10*ROW('Sanitation Data'!F39)))</f>
        <v/>
      </c>
      <c r="CX45" s="280" t="str">
        <f ca="true">+IF(OFFSET('Sanitation Data'!$F$31,0,10*ROW('Sanitation Data'!F39))="","",OFFSET('Sanitation Data'!$F$31,0,10*ROW('Sanitation Data'!F39)))</f>
        <v/>
      </c>
      <c r="CY45" s="280" t="str">
        <f ca="true">+IF(OFFSET('Sanitation Data'!$F$32,0,10*ROW('Sanitation Data'!F39))="","",OFFSET('Sanitation Data'!$F$32,0,10*ROW('Sanitation Data'!F39)))</f>
        <v/>
      </c>
      <c r="CZ45" s="280" t="str">
        <f ca="true">+IF(OFFSET('Sanitation Data'!$G$28,0,10*ROW('Sanitation Data'!G39))="","",OFFSET('Sanitation Data'!$G$28,0,10*ROW('Sanitation Data'!G39)))</f>
        <v/>
      </c>
      <c r="DA45" s="280" t="str">
        <f ca="true">+IF(OFFSET('Sanitation Data'!$G$29,0,10*ROW('Sanitation Data'!G39))="","",OFFSET('Sanitation Data'!$G$29,0,10*ROW('Sanitation Data'!G39)))</f>
        <v/>
      </c>
      <c r="DB45" s="280" t="str">
        <f ca="true">+IF(OFFSET('Sanitation Data'!$G$30,0,10*ROW('Sanitation Data'!G39))="","",OFFSET('Sanitation Data'!$G$30,0,10*ROW('Sanitation Data'!G39)))</f>
        <v/>
      </c>
      <c r="DC45" s="280" t="str">
        <f ca="true">+IF(OFFSET('Sanitation Data'!$G$31,0,10*ROW('Sanitation Data'!G39))="","",OFFSET('Sanitation Data'!$G$31,0,10*ROW('Sanitation Data'!G39)))</f>
        <v/>
      </c>
      <c r="DD45" s="280" t="str">
        <f ca="true">+IF(OFFSET('Sanitation Data'!$G$32,0,10*ROW('Sanitation Data'!G39))="","",OFFSET('Sanitation Data'!$G$32,0,10*ROW('Sanitation Data'!G39)))</f>
        <v/>
      </c>
      <c r="DE45" s="280" t="str">
        <f ca="true">+IF(OFFSET('Sanitation Data'!$H$28,0,10*ROW('Sanitation Data'!H39))="","",OFFSET('Sanitation Data'!$H$28,0,10*ROW('Sanitation Data'!H39)))</f>
        <v/>
      </c>
      <c r="DF45" s="280" t="str">
        <f ca="true">+IF(OFFSET('Sanitation Data'!$H$29,0,10*ROW('Sanitation Data'!H39))="","",OFFSET('Sanitation Data'!$H$29,0,10*ROW('Sanitation Data'!H39)))</f>
        <v/>
      </c>
      <c r="DG45" s="280" t="str">
        <f ca="true">+IF(OFFSET('Sanitation Data'!$H$30,0,10*ROW('Sanitation Data'!H39))="","",OFFSET('Sanitation Data'!$H$30,0,10*ROW('Sanitation Data'!H39)))</f>
        <v/>
      </c>
      <c r="DH45" s="280" t="str">
        <f ca="true">+IF(OFFSET('Sanitation Data'!$H$31,0,10*ROW('Sanitation Data'!H39))="","",OFFSET('Sanitation Data'!$H$31,0,10*ROW('Sanitation Data'!H39)))</f>
        <v/>
      </c>
      <c r="DI45" s="280" t="str">
        <f ca="true">+IF(OFFSET('Sanitation Data'!$H$32,0,10*ROW('Sanitation Data'!H39))="","",OFFSET('Sanitation Data'!$H$32,0,10*ROW('Sanitation Data'!H39)))</f>
        <v/>
      </c>
      <c r="DJ45" s="280" t="str">
        <f ca="true">+IF(OFFSET('Sanitation Data'!$I$28,0,10*ROW('Sanitation Data'!I39))="","",OFFSET('Sanitation Data'!$I$28,0,10*ROW('Sanitation Data'!I39)))</f>
        <v/>
      </c>
      <c r="DK45" s="280" t="str">
        <f ca="true">+IF(OFFSET('Sanitation Data'!$I$29,0,10*ROW('Sanitation Data'!I39))="","",OFFSET('Sanitation Data'!$I$29,0,10*ROW('Sanitation Data'!I39)))</f>
        <v/>
      </c>
      <c r="DL45" s="280" t="str">
        <f ca="true">+IF(OFFSET('Sanitation Data'!$I$30,0,10*ROW('Sanitation Data'!I39))="","",OFFSET('Sanitation Data'!$I$30,0,10*ROW('Sanitation Data'!I39)))</f>
        <v/>
      </c>
      <c r="DM45" s="280" t="str">
        <f ca="true">+IF(OFFSET('Sanitation Data'!$I$31,0,10*ROW('Sanitation Data'!I39))="","",OFFSET('Sanitation Data'!$I$31,0,10*ROW('Sanitation Data'!I39)))</f>
        <v/>
      </c>
      <c r="DN45" s="280" t="str">
        <f ca="true">+IF(OFFSET('Sanitation Data'!$I$32,0,10*ROW('Sanitation Data'!I39))="","",OFFSET('Sanitation Data'!$I$32,0,10*ROW('Sanitation Data'!I39)))</f>
        <v/>
      </c>
      <c r="DO45" s="280" t="str">
        <f ca="true">+IF(OFFSET('Hygiene Data'!$D$11,0,10*ROW('Hygiene Data'!D39))="","",OFFSET('Hygiene Data'!$D$11,0,10*ROW('Hygiene Data'!D39)))</f>
        <v/>
      </c>
      <c r="DP45" s="280" t="str">
        <f ca="true">+IF(OFFSET('Hygiene Data'!$D$12,0,10*ROW('Hygiene Data'!D39))="","",OFFSET('Hygiene Data'!$D$12,0,10*ROW('Hygiene Data'!D39)))</f>
        <v/>
      </c>
      <c r="DQ45" s="280" t="str">
        <f ca="true">+IF(OFFSET('Hygiene Data'!$D$13,0,10*ROW('Hygiene Data'!D39))="","",OFFSET('Hygiene Data'!$D$13,0,10*ROW('Hygiene Data'!D39)))</f>
        <v/>
      </c>
      <c r="DR45" s="280" t="str">
        <f ca="true">+IF(OFFSET('Hygiene Data'!$E$11,0,10*ROW('Hygiene Data'!E39))="","",OFFSET('Hygiene Data'!$E$11,0,10*ROW('Hygiene Data'!E39)))</f>
        <v/>
      </c>
      <c r="DS45" s="280" t="str">
        <f ca="true">+IF(OFFSET('Hygiene Data'!$E$12,0,10*ROW('Hygiene Data'!E39))="","",OFFSET('Hygiene Data'!$E$12,0,10*ROW('Hygiene Data'!E39)))</f>
        <v/>
      </c>
      <c r="DT45" s="280" t="str">
        <f ca="true">+IF(OFFSET('Hygiene Data'!$E$13,0,10*ROW('Hygiene Data'!E39))="","",OFFSET('Hygiene Data'!$E$13,0,10*ROW('Hygiene Data'!E39)))</f>
        <v/>
      </c>
      <c r="DU45" s="280" t="str">
        <f ca="true">+IF(OFFSET('Hygiene Data'!$F$11,0,10*ROW('Hygiene Data'!F39))="","",OFFSET('Hygiene Data'!$F$11,0,10*ROW('Hygiene Data'!F39)))</f>
        <v/>
      </c>
      <c r="DV45" s="280" t="str">
        <f ca="true">+IF(OFFSET('Hygiene Data'!$F$12,0,10*ROW('Hygiene Data'!F39))="","",OFFSET('Hygiene Data'!$F$12,0,10*ROW('Hygiene Data'!F39)))</f>
        <v/>
      </c>
      <c r="DW45" s="280" t="str">
        <f ca="true">+IF(OFFSET('Hygiene Data'!$F$13,0,10*ROW('Hygiene Data'!F39))="","",OFFSET('Hygiene Data'!$F$13,0,10*ROW('Hygiene Data'!F39)))</f>
        <v/>
      </c>
      <c r="DX45" s="280" t="str">
        <f ca="true">+IF(OFFSET('Hygiene Data'!$G$11,0,10*ROW('Hygiene Data'!G39))="","",OFFSET('Hygiene Data'!$G$11,0,10*ROW('Hygiene Data'!G39)))</f>
        <v/>
      </c>
      <c r="DY45" s="280" t="str">
        <f ca="true">+IF(OFFSET('Hygiene Data'!$G$12,0,10*ROW('Hygiene Data'!G39))="","",OFFSET('Hygiene Data'!$G$12,0,10*ROW('Hygiene Data'!G39)))</f>
        <v/>
      </c>
      <c r="DZ45" s="280" t="str">
        <f ca="true">+IF(OFFSET('Hygiene Data'!$G$13,0,10*ROW('Hygiene Data'!G39))="","",OFFSET('Hygiene Data'!$G$13,0,10*ROW('Hygiene Data'!G39)))</f>
        <v/>
      </c>
      <c r="EA45" s="280" t="str">
        <f ca="true">+IF(OFFSET('Hygiene Data'!$H$11,0,10*ROW('Hygiene Data'!H39))="","",OFFSET('Hygiene Data'!$H$11,0,10*ROW('Hygiene Data'!H39)))</f>
        <v/>
      </c>
      <c r="EB45" s="280" t="str">
        <f ca="true">+IF(OFFSET('Hygiene Data'!$H$12,0,10*ROW('Hygiene Data'!H39))="","",OFFSET('Hygiene Data'!$H$12,0,10*ROW('Hygiene Data'!H39)))</f>
        <v/>
      </c>
      <c r="EC45" s="280" t="str">
        <f ca="true">+IF(OFFSET('Hygiene Data'!$H$13,0,10*ROW('Hygiene Data'!H39))="","",OFFSET('Hygiene Data'!$H$13,0,10*ROW('Hygiene Data'!H39)))</f>
        <v/>
      </c>
      <c r="ED45" s="280" t="str">
        <f ca="true">+IF(OFFSET('Hygiene Data'!$I$11,0,10*ROW('Hygiene Data'!I39))="","",OFFSET('Hygiene Data'!$I$11,0,10*ROW('Hygiene Data'!I39)))</f>
        <v/>
      </c>
      <c r="EE45" s="280" t="str">
        <f ca="true">+IF(OFFSET('Hygiene Data'!$I$12,0,10*ROW('Hygiene Data'!I39))="","",OFFSET('Hygiene Data'!$I$12,0,10*ROW('Hygiene Data'!I39)))</f>
        <v/>
      </c>
      <c r="EF45" s="280" t="str">
        <f ca="true">+IF(OFFSET('Hygiene Data'!$I$13,0,10*ROW('Hygiene Data'!I39))="","",OFFSET('Hygiene Data'!$I$13,0,10*ROW('Hygiene Data'!I39)))</f>
        <v/>
      </c>
    </row>
    <row xmlns:x14ac="http://schemas.microsoft.com/office/spreadsheetml/2009/9/ac" r="46" x14ac:dyDescent="0.2">
      <c r="A46" s="38" t="str">
        <f ca="true">+IF(OFFSET('Water Data'!$B$2,0,10*ROW('Water Data'!E40))="","",OFFSET('Water Data'!$B$2,0,10*ROW('Water Data'!E40)))</f>
        <v/>
      </c>
      <c r="B46" s="38" t="str">
        <f ca="true">+IF(OFFSET('Water Data'!$C$2,0,10*ROW('Water Data'!F40))="","",OFFSET('Water Data'!$C$2,0,10*ROW('Water Data'!F40)))</f>
        <v/>
      </c>
      <c r="C46" s="336" t="str">
        <f t="shared" ca="true" si="0"/>
        <v/>
      </c>
      <c r="D46" s="97"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7"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7"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7"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7"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7"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7"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7"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7"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7"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7"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7"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7"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7"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7"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7"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7"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7"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8"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8"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8"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8"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8"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8"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8"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8"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8"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8"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8"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8"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8"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8"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8"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8"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8"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8"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8"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8"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8"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8"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8"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8"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8"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8"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8"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8"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8"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8"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9"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9"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9"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9"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9"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9"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9"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9"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9"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9"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9"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9"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9"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9"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9"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9"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9"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9"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80"/>
      <c r="BS46" s="280" t="str">
        <f ca="true">+IF(OFFSET('Water Data'!$D$27,0,10*ROW('Water Data'!D40))="","",OFFSET('Water Data'!$D$27,0,10*ROW('Water Data'!D40)))</f>
        <v/>
      </c>
      <c r="BT46" s="280" t="str">
        <f ca="true">+IF(OFFSET('Water Data'!$D$28,0,10*ROW('Water Data'!D40))="","",OFFSET('Water Data'!$D$28,0,10*ROW('Water Data'!D40)))</f>
        <v/>
      </c>
      <c r="BU46" s="280" t="str">
        <f ca="true">+IF(OFFSET('Water Data'!$D$29,0,10*ROW('Water Data'!D40))="","",OFFSET('Water Data'!$D$29,0,10*ROW('Water Data'!D40)))</f>
        <v/>
      </c>
      <c r="BV46" s="280" t="str">
        <f ca="true">+IF(OFFSET('Water Data'!$E$27,0,10*ROW('Water Data'!E40))="","",OFFSET('Water Data'!$E$27,0,10*ROW('Water Data'!E40)))</f>
        <v/>
      </c>
      <c r="BW46" s="280" t="str">
        <f ca="true">+IF(OFFSET('Water Data'!$E$28,0,10*ROW('Water Data'!E40))="","",OFFSET('Water Data'!$E$28,0,10*ROW('Water Data'!E40)))</f>
        <v/>
      </c>
      <c r="BX46" s="280" t="str">
        <f ca="true">+IF(OFFSET('Water Data'!$E$29,0,10*ROW('Water Data'!E40))="","",OFFSET('Water Data'!$E$29,0,10*ROW('Water Data'!E40)))</f>
        <v/>
      </c>
      <c r="BY46" s="280" t="str">
        <f ca="true">+IF(OFFSET('Water Data'!$F$27,0,10*ROW('Water Data'!F40))="","",OFFSET('Water Data'!$F$27,0,10*ROW('Water Data'!F40)))</f>
        <v/>
      </c>
      <c r="BZ46" s="280" t="str">
        <f ca="true">+IF(OFFSET('Water Data'!$F$28,0,10*ROW('Water Data'!F40))="","",OFFSET('Water Data'!$F$28,0,10*ROW('Water Data'!F40)))</f>
        <v/>
      </c>
      <c r="CA46" s="280" t="str">
        <f ca="true">+IF(OFFSET('Water Data'!$F$29,0,10*ROW('Water Data'!F40))="","",OFFSET('Water Data'!$F$29,0,10*ROW('Water Data'!F40)))</f>
        <v/>
      </c>
      <c r="CB46" s="280" t="str">
        <f ca="true">+IF(OFFSET('Water Data'!$G$27,0,10*ROW('Water Data'!G40))="","",OFFSET('Water Data'!$G$27,0,10*ROW('Water Data'!G40)))</f>
        <v/>
      </c>
      <c r="CC46" s="280" t="str">
        <f ca="true">+IF(OFFSET('Water Data'!$G$28,0,10*ROW('Water Data'!G40))="","",OFFSET('Water Data'!$G$28,0,10*ROW('Water Data'!G40)))</f>
        <v/>
      </c>
      <c r="CD46" s="280" t="str">
        <f ca="true">+IF(OFFSET('Water Data'!$G$29,0,10*ROW('Water Data'!G40))="","",OFFSET('Water Data'!$G$29,0,10*ROW('Water Data'!G40)))</f>
        <v/>
      </c>
      <c r="CE46" s="280" t="str">
        <f ca="true">+IF(OFFSET('Water Data'!$H$27,0,10*ROW('Water Data'!H40))="","",OFFSET('Water Data'!$H$27,0,10*ROW('Water Data'!H40)))</f>
        <v/>
      </c>
      <c r="CF46" s="280" t="str">
        <f ca="true">+IF(OFFSET('Water Data'!$H$28,0,10*ROW('Water Data'!H40))="","",OFFSET('Water Data'!$H$28,0,10*ROW('Water Data'!H40)))</f>
        <v/>
      </c>
      <c r="CG46" s="280" t="str">
        <f ca="true">+IF(OFFSET('Water Data'!$H$29,0,10*ROW('Water Data'!H40))="","",OFFSET('Water Data'!$H$29,0,10*ROW('Water Data'!H40)))</f>
        <v/>
      </c>
      <c r="CH46" s="280" t="str">
        <f ca="true">+IF(OFFSET('Water Data'!$I$27,0,10*ROW('Water Data'!I40))="","",OFFSET('Water Data'!$I$27,0,10*ROW('Water Data'!I40)))</f>
        <v/>
      </c>
      <c r="CI46" s="280" t="str">
        <f ca="true">+IF(OFFSET('Water Data'!$I$28,0,10*ROW('Water Data'!I40))="","",OFFSET('Water Data'!$I$28,0,10*ROW('Water Data'!I40)))</f>
        <v/>
      </c>
      <c r="CJ46" s="280" t="str">
        <f ca="true">+IF(OFFSET('Water Data'!$I$29,0,10*ROW('Water Data'!I40))="","",OFFSET('Water Data'!$I$29,0,10*ROW('Water Data'!I40)))</f>
        <v/>
      </c>
      <c r="CK46" s="280" t="str">
        <f ca="true">+IF(OFFSET('Sanitation Data'!$D$28,0,10*ROW('Sanitation Data'!D40))="","",OFFSET('Sanitation Data'!$D$28,0,10*ROW('Sanitation Data'!D40)))</f>
        <v/>
      </c>
      <c r="CL46" s="280" t="str">
        <f ca="true">+IF(OFFSET('Sanitation Data'!$D$29,0,10*ROW('Sanitation Data'!D40))="","",OFFSET('Sanitation Data'!$D$29,0,10*ROW('Sanitation Data'!D40)))</f>
        <v/>
      </c>
      <c r="CM46" s="280" t="str">
        <f ca="true">+IF(OFFSET('Sanitation Data'!$D$30,0,10*ROW('Sanitation Data'!D40))="","",OFFSET('Sanitation Data'!$D$30,0,10*ROW('Sanitation Data'!D40)))</f>
        <v/>
      </c>
      <c r="CN46" s="280" t="str">
        <f ca="true">+IF(OFFSET('Sanitation Data'!$D$31,0,10*ROW('Sanitation Data'!D40))="","",OFFSET('Sanitation Data'!$D$31,0,10*ROW('Sanitation Data'!D40)))</f>
        <v/>
      </c>
      <c r="CO46" s="280" t="str">
        <f ca="true">+IF(OFFSET('Sanitation Data'!$D$32,0,10*ROW('Sanitation Data'!D40))="","",OFFSET('Sanitation Data'!$D$32,0,10*ROW('Sanitation Data'!D40)))</f>
        <v/>
      </c>
      <c r="CP46" s="280" t="str">
        <f ca="true">+IF(OFFSET('Sanitation Data'!$E$28,0,10*ROW('Sanitation Data'!E40))="","",OFFSET('Sanitation Data'!$E$28,0,10*ROW('Sanitation Data'!E40)))</f>
        <v/>
      </c>
      <c r="CQ46" s="280" t="str">
        <f ca="true">+IF(OFFSET('Sanitation Data'!$E$29,0,10*ROW('Sanitation Data'!E40))="","",OFFSET('Sanitation Data'!$E$29,0,10*ROW('Sanitation Data'!E40)))</f>
        <v/>
      </c>
      <c r="CR46" s="280" t="str">
        <f ca="true">+IF(OFFSET('Sanitation Data'!$E$30,0,10*ROW('Sanitation Data'!E40))="","",OFFSET('Sanitation Data'!$E$30,0,10*ROW('Sanitation Data'!E40)))</f>
        <v/>
      </c>
      <c r="CS46" s="280" t="str">
        <f ca="true">+IF(OFFSET('Sanitation Data'!$E$31,0,10*ROW('Sanitation Data'!E40))="","",OFFSET('Sanitation Data'!$E$31,0,10*ROW('Sanitation Data'!E40)))</f>
        <v/>
      </c>
      <c r="CT46" s="280" t="str">
        <f ca="true">+IF(OFFSET('Sanitation Data'!$E$32,0,10*ROW('Sanitation Data'!E40))="","",OFFSET('Sanitation Data'!$E$32,0,10*ROW('Sanitation Data'!E40)))</f>
        <v/>
      </c>
      <c r="CU46" s="280" t="str">
        <f ca="true">+IF(OFFSET('Sanitation Data'!$F$28,0,10*ROW('Sanitation Data'!F40))="","",OFFSET('Sanitation Data'!$F$28,0,10*ROW('Sanitation Data'!F40)))</f>
        <v/>
      </c>
      <c r="CV46" s="280" t="str">
        <f ca="true">+IF(OFFSET('Sanitation Data'!$F$29,0,10*ROW('Sanitation Data'!F40))="","",OFFSET('Sanitation Data'!$F$29,0,10*ROW('Sanitation Data'!F40)))</f>
        <v/>
      </c>
      <c r="CW46" s="280" t="str">
        <f ca="true">+IF(OFFSET('Sanitation Data'!$F$30,0,10*ROW('Sanitation Data'!F40))="","",OFFSET('Sanitation Data'!$F$30,0,10*ROW('Sanitation Data'!F40)))</f>
        <v/>
      </c>
      <c r="CX46" s="280" t="str">
        <f ca="true">+IF(OFFSET('Sanitation Data'!$F$31,0,10*ROW('Sanitation Data'!F40))="","",OFFSET('Sanitation Data'!$F$31,0,10*ROW('Sanitation Data'!F40)))</f>
        <v/>
      </c>
      <c r="CY46" s="280" t="str">
        <f ca="true">+IF(OFFSET('Sanitation Data'!$F$32,0,10*ROW('Sanitation Data'!F40))="","",OFFSET('Sanitation Data'!$F$32,0,10*ROW('Sanitation Data'!F40)))</f>
        <v/>
      </c>
      <c r="CZ46" s="280" t="str">
        <f ca="true">+IF(OFFSET('Sanitation Data'!$G$28,0,10*ROW('Sanitation Data'!G40))="","",OFFSET('Sanitation Data'!$G$28,0,10*ROW('Sanitation Data'!G40)))</f>
        <v/>
      </c>
      <c r="DA46" s="280" t="str">
        <f ca="true">+IF(OFFSET('Sanitation Data'!$G$29,0,10*ROW('Sanitation Data'!G40))="","",OFFSET('Sanitation Data'!$G$29,0,10*ROW('Sanitation Data'!G40)))</f>
        <v/>
      </c>
      <c r="DB46" s="280" t="str">
        <f ca="true">+IF(OFFSET('Sanitation Data'!$G$30,0,10*ROW('Sanitation Data'!G40))="","",OFFSET('Sanitation Data'!$G$30,0,10*ROW('Sanitation Data'!G40)))</f>
        <v/>
      </c>
      <c r="DC46" s="280" t="str">
        <f ca="true">+IF(OFFSET('Sanitation Data'!$G$31,0,10*ROW('Sanitation Data'!G40))="","",OFFSET('Sanitation Data'!$G$31,0,10*ROW('Sanitation Data'!G40)))</f>
        <v/>
      </c>
      <c r="DD46" s="280" t="str">
        <f ca="true">+IF(OFFSET('Sanitation Data'!$G$32,0,10*ROW('Sanitation Data'!G40))="","",OFFSET('Sanitation Data'!$G$32,0,10*ROW('Sanitation Data'!G40)))</f>
        <v/>
      </c>
      <c r="DE46" s="280" t="str">
        <f ca="true">+IF(OFFSET('Sanitation Data'!$H$28,0,10*ROW('Sanitation Data'!H40))="","",OFFSET('Sanitation Data'!$H$28,0,10*ROW('Sanitation Data'!H40)))</f>
        <v/>
      </c>
      <c r="DF46" s="280" t="str">
        <f ca="true">+IF(OFFSET('Sanitation Data'!$H$29,0,10*ROW('Sanitation Data'!H40))="","",OFFSET('Sanitation Data'!$H$29,0,10*ROW('Sanitation Data'!H40)))</f>
        <v/>
      </c>
      <c r="DG46" s="280" t="str">
        <f ca="true">+IF(OFFSET('Sanitation Data'!$H$30,0,10*ROW('Sanitation Data'!H40))="","",OFFSET('Sanitation Data'!$H$30,0,10*ROW('Sanitation Data'!H40)))</f>
        <v/>
      </c>
      <c r="DH46" s="280" t="str">
        <f ca="true">+IF(OFFSET('Sanitation Data'!$H$31,0,10*ROW('Sanitation Data'!H40))="","",OFFSET('Sanitation Data'!$H$31,0,10*ROW('Sanitation Data'!H40)))</f>
        <v/>
      </c>
      <c r="DI46" s="280" t="str">
        <f ca="true">+IF(OFFSET('Sanitation Data'!$H$32,0,10*ROW('Sanitation Data'!H40))="","",OFFSET('Sanitation Data'!$H$32,0,10*ROW('Sanitation Data'!H40)))</f>
        <v/>
      </c>
      <c r="DJ46" s="280" t="str">
        <f ca="true">+IF(OFFSET('Sanitation Data'!$I$28,0,10*ROW('Sanitation Data'!I40))="","",OFFSET('Sanitation Data'!$I$28,0,10*ROW('Sanitation Data'!I40)))</f>
        <v/>
      </c>
      <c r="DK46" s="280" t="str">
        <f ca="true">+IF(OFFSET('Sanitation Data'!$I$29,0,10*ROW('Sanitation Data'!I40))="","",OFFSET('Sanitation Data'!$I$29,0,10*ROW('Sanitation Data'!I40)))</f>
        <v/>
      </c>
      <c r="DL46" s="280" t="str">
        <f ca="true">+IF(OFFSET('Sanitation Data'!$I$30,0,10*ROW('Sanitation Data'!I40))="","",OFFSET('Sanitation Data'!$I$30,0,10*ROW('Sanitation Data'!I40)))</f>
        <v/>
      </c>
      <c r="DM46" s="280" t="str">
        <f ca="true">+IF(OFFSET('Sanitation Data'!$I$31,0,10*ROW('Sanitation Data'!I40))="","",OFFSET('Sanitation Data'!$I$31,0,10*ROW('Sanitation Data'!I40)))</f>
        <v/>
      </c>
      <c r="DN46" s="280" t="str">
        <f ca="true">+IF(OFFSET('Sanitation Data'!$I$32,0,10*ROW('Sanitation Data'!I40))="","",OFFSET('Sanitation Data'!$I$32,0,10*ROW('Sanitation Data'!I40)))</f>
        <v/>
      </c>
      <c r="DO46" s="280" t="str">
        <f ca="true">+IF(OFFSET('Hygiene Data'!$D$11,0,10*ROW('Hygiene Data'!D40))="","",OFFSET('Hygiene Data'!$D$11,0,10*ROW('Hygiene Data'!D40)))</f>
        <v/>
      </c>
      <c r="DP46" s="280" t="str">
        <f ca="true">+IF(OFFSET('Hygiene Data'!$D$12,0,10*ROW('Hygiene Data'!D40))="","",OFFSET('Hygiene Data'!$D$12,0,10*ROW('Hygiene Data'!D40)))</f>
        <v/>
      </c>
      <c r="DQ46" s="280" t="str">
        <f ca="true">+IF(OFFSET('Hygiene Data'!$D$13,0,10*ROW('Hygiene Data'!D40))="","",OFFSET('Hygiene Data'!$D$13,0,10*ROW('Hygiene Data'!D40)))</f>
        <v/>
      </c>
      <c r="DR46" s="280" t="str">
        <f ca="true">+IF(OFFSET('Hygiene Data'!$E$11,0,10*ROW('Hygiene Data'!E40))="","",OFFSET('Hygiene Data'!$E$11,0,10*ROW('Hygiene Data'!E40)))</f>
        <v/>
      </c>
      <c r="DS46" s="280" t="str">
        <f ca="true">+IF(OFFSET('Hygiene Data'!$E$12,0,10*ROW('Hygiene Data'!E40))="","",OFFSET('Hygiene Data'!$E$12,0,10*ROW('Hygiene Data'!E40)))</f>
        <v/>
      </c>
      <c r="DT46" s="280" t="str">
        <f ca="true">+IF(OFFSET('Hygiene Data'!$E$13,0,10*ROW('Hygiene Data'!E40))="","",OFFSET('Hygiene Data'!$E$13,0,10*ROW('Hygiene Data'!E40)))</f>
        <v/>
      </c>
      <c r="DU46" s="280" t="str">
        <f ca="true">+IF(OFFSET('Hygiene Data'!$F$11,0,10*ROW('Hygiene Data'!F40))="","",OFFSET('Hygiene Data'!$F$11,0,10*ROW('Hygiene Data'!F40)))</f>
        <v/>
      </c>
      <c r="DV46" s="280" t="str">
        <f ca="true">+IF(OFFSET('Hygiene Data'!$F$12,0,10*ROW('Hygiene Data'!F40))="","",OFFSET('Hygiene Data'!$F$12,0,10*ROW('Hygiene Data'!F40)))</f>
        <v/>
      </c>
      <c r="DW46" s="280" t="str">
        <f ca="true">+IF(OFFSET('Hygiene Data'!$F$13,0,10*ROW('Hygiene Data'!F40))="","",OFFSET('Hygiene Data'!$F$13,0,10*ROW('Hygiene Data'!F40)))</f>
        <v/>
      </c>
      <c r="DX46" s="280" t="str">
        <f ca="true">+IF(OFFSET('Hygiene Data'!$G$11,0,10*ROW('Hygiene Data'!G40))="","",OFFSET('Hygiene Data'!$G$11,0,10*ROW('Hygiene Data'!G40)))</f>
        <v/>
      </c>
      <c r="DY46" s="280" t="str">
        <f ca="true">+IF(OFFSET('Hygiene Data'!$G$12,0,10*ROW('Hygiene Data'!G40))="","",OFFSET('Hygiene Data'!$G$12,0,10*ROW('Hygiene Data'!G40)))</f>
        <v/>
      </c>
      <c r="DZ46" s="280" t="str">
        <f ca="true">+IF(OFFSET('Hygiene Data'!$G$13,0,10*ROW('Hygiene Data'!G40))="","",OFFSET('Hygiene Data'!$G$13,0,10*ROW('Hygiene Data'!G40)))</f>
        <v/>
      </c>
      <c r="EA46" s="280" t="str">
        <f ca="true">+IF(OFFSET('Hygiene Data'!$H$11,0,10*ROW('Hygiene Data'!H40))="","",OFFSET('Hygiene Data'!$H$11,0,10*ROW('Hygiene Data'!H40)))</f>
        <v/>
      </c>
      <c r="EB46" s="280" t="str">
        <f ca="true">+IF(OFFSET('Hygiene Data'!$H$12,0,10*ROW('Hygiene Data'!H40))="","",OFFSET('Hygiene Data'!$H$12,0,10*ROW('Hygiene Data'!H40)))</f>
        <v/>
      </c>
      <c r="EC46" s="280" t="str">
        <f ca="true">+IF(OFFSET('Hygiene Data'!$H$13,0,10*ROW('Hygiene Data'!H40))="","",OFFSET('Hygiene Data'!$H$13,0,10*ROW('Hygiene Data'!H40)))</f>
        <v/>
      </c>
      <c r="ED46" s="280" t="str">
        <f ca="true">+IF(OFFSET('Hygiene Data'!$I$11,0,10*ROW('Hygiene Data'!I40))="","",OFFSET('Hygiene Data'!$I$11,0,10*ROW('Hygiene Data'!I40)))</f>
        <v/>
      </c>
      <c r="EE46" s="280" t="str">
        <f ca="true">+IF(OFFSET('Hygiene Data'!$I$12,0,10*ROW('Hygiene Data'!I40))="","",OFFSET('Hygiene Data'!$I$12,0,10*ROW('Hygiene Data'!I40)))</f>
        <v/>
      </c>
      <c r="EF46" s="280" t="str">
        <f ca="true">+IF(OFFSET('Hygiene Data'!$I$13,0,10*ROW('Hygiene Data'!I40))="","",OFFSET('Hygiene Data'!$I$13,0,10*ROW('Hygiene Data'!I40)))</f>
        <v/>
      </c>
    </row>
    <row xmlns:x14ac="http://schemas.microsoft.com/office/spreadsheetml/2009/9/ac" r="47" x14ac:dyDescent="0.2">
      <c r="A47" s="38" t="str">
        <f ca="true">+IF(OFFSET('Water Data'!$B$2,0,10*ROW('Water Data'!E41))="","",OFFSET('Water Data'!$B$2,0,10*ROW('Water Data'!E41)))</f>
        <v/>
      </c>
      <c r="B47" s="38" t="str">
        <f ca="true">+IF(OFFSET('Water Data'!$C$2,0,10*ROW('Water Data'!F41))="","",OFFSET('Water Data'!$C$2,0,10*ROW('Water Data'!F41)))</f>
        <v/>
      </c>
      <c r="C47" s="336" t="str">
        <f t="shared" ca="true" si="0"/>
        <v/>
      </c>
      <c r="D47" s="97"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7"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7"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7"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7"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7"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7"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7"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7"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7"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7"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7"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7"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7"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7"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7"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7"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7"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8"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8"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8"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8"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8"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8"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8"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8"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8"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8"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8"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8"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8"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8"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8"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8"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8"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8"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8"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8"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8"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8"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8"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8"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8"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8"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8"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8"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8"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8"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9"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9"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9"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9"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9"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9"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9"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9"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9"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9"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9"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9"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9"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9"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9"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9"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9"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9"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80"/>
      <c r="BS47" s="280" t="str">
        <f ca="true">+IF(OFFSET('Water Data'!$D$27,0,10*ROW('Water Data'!D41))="","",OFFSET('Water Data'!$D$27,0,10*ROW('Water Data'!D41)))</f>
        <v/>
      </c>
      <c r="BT47" s="280" t="str">
        <f ca="true">+IF(OFFSET('Water Data'!$D$28,0,10*ROW('Water Data'!D41))="","",OFFSET('Water Data'!$D$28,0,10*ROW('Water Data'!D41)))</f>
        <v/>
      </c>
      <c r="BU47" s="280" t="str">
        <f ca="true">+IF(OFFSET('Water Data'!$D$29,0,10*ROW('Water Data'!D41))="","",OFFSET('Water Data'!$D$29,0,10*ROW('Water Data'!D41)))</f>
        <v/>
      </c>
      <c r="BV47" s="280" t="str">
        <f ca="true">+IF(OFFSET('Water Data'!$E$27,0,10*ROW('Water Data'!E41))="","",OFFSET('Water Data'!$E$27,0,10*ROW('Water Data'!E41)))</f>
        <v/>
      </c>
      <c r="BW47" s="280" t="str">
        <f ca="true">+IF(OFFSET('Water Data'!$E$28,0,10*ROW('Water Data'!E41))="","",OFFSET('Water Data'!$E$28,0,10*ROW('Water Data'!E41)))</f>
        <v/>
      </c>
      <c r="BX47" s="280" t="str">
        <f ca="true">+IF(OFFSET('Water Data'!$E$29,0,10*ROW('Water Data'!E41))="","",OFFSET('Water Data'!$E$29,0,10*ROW('Water Data'!E41)))</f>
        <v/>
      </c>
      <c r="BY47" s="280" t="str">
        <f ca="true">+IF(OFFSET('Water Data'!$F$27,0,10*ROW('Water Data'!F41))="","",OFFSET('Water Data'!$F$27,0,10*ROW('Water Data'!F41)))</f>
        <v/>
      </c>
      <c r="BZ47" s="280" t="str">
        <f ca="true">+IF(OFFSET('Water Data'!$F$28,0,10*ROW('Water Data'!F41))="","",OFFSET('Water Data'!$F$28,0,10*ROW('Water Data'!F41)))</f>
        <v/>
      </c>
      <c r="CA47" s="280" t="str">
        <f ca="true">+IF(OFFSET('Water Data'!$F$29,0,10*ROW('Water Data'!F41))="","",OFFSET('Water Data'!$F$29,0,10*ROW('Water Data'!F41)))</f>
        <v/>
      </c>
      <c r="CB47" s="280" t="str">
        <f ca="true">+IF(OFFSET('Water Data'!$G$27,0,10*ROW('Water Data'!G41))="","",OFFSET('Water Data'!$G$27,0,10*ROW('Water Data'!G41)))</f>
        <v/>
      </c>
      <c r="CC47" s="280" t="str">
        <f ca="true">+IF(OFFSET('Water Data'!$G$28,0,10*ROW('Water Data'!G41))="","",OFFSET('Water Data'!$G$28,0,10*ROW('Water Data'!G41)))</f>
        <v/>
      </c>
      <c r="CD47" s="280" t="str">
        <f ca="true">+IF(OFFSET('Water Data'!$G$29,0,10*ROW('Water Data'!G41))="","",OFFSET('Water Data'!$G$29,0,10*ROW('Water Data'!G41)))</f>
        <v/>
      </c>
      <c r="CE47" s="280" t="str">
        <f ca="true">+IF(OFFSET('Water Data'!$H$27,0,10*ROW('Water Data'!H41))="","",OFFSET('Water Data'!$H$27,0,10*ROW('Water Data'!H41)))</f>
        <v/>
      </c>
      <c r="CF47" s="280" t="str">
        <f ca="true">+IF(OFFSET('Water Data'!$H$28,0,10*ROW('Water Data'!H41))="","",OFFSET('Water Data'!$H$28,0,10*ROW('Water Data'!H41)))</f>
        <v/>
      </c>
      <c r="CG47" s="280" t="str">
        <f ca="true">+IF(OFFSET('Water Data'!$H$29,0,10*ROW('Water Data'!H41))="","",OFFSET('Water Data'!$H$29,0,10*ROW('Water Data'!H41)))</f>
        <v/>
      </c>
      <c r="CH47" s="280" t="str">
        <f ca="true">+IF(OFFSET('Water Data'!$I$27,0,10*ROW('Water Data'!I41))="","",OFFSET('Water Data'!$I$27,0,10*ROW('Water Data'!I41)))</f>
        <v/>
      </c>
      <c r="CI47" s="280" t="str">
        <f ca="true">+IF(OFFSET('Water Data'!$I$28,0,10*ROW('Water Data'!I41))="","",OFFSET('Water Data'!$I$28,0,10*ROW('Water Data'!I41)))</f>
        <v/>
      </c>
      <c r="CJ47" s="280" t="str">
        <f ca="true">+IF(OFFSET('Water Data'!$I$29,0,10*ROW('Water Data'!I41))="","",OFFSET('Water Data'!$I$29,0,10*ROW('Water Data'!I41)))</f>
        <v/>
      </c>
      <c r="CK47" s="280" t="str">
        <f ca="true">+IF(OFFSET('Sanitation Data'!$D$28,0,10*ROW('Sanitation Data'!D41))="","",OFFSET('Sanitation Data'!$D$28,0,10*ROW('Sanitation Data'!D41)))</f>
        <v/>
      </c>
      <c r="CL47" s="280" t="str">
        <f ca="true">+IF(OFFSET('Sanitation Data'!$D$29,0,10*ROW('Sanitation Data'!D41))="","",OFFSET('Sanitation Data'!$D$29,0,10*ROW('Sanitation Data'!D41)))</f>
        <v/>
      </c>
      <c r="CM47" s="280" t="str">
        <f ca="true">+IF(OFFSET('Sanitation Data'!$D$30,0,10*ROW('Sanitation Data'!D41))="","",OFFSET('Sanitation Data'!$D$30,0,10*ROW('Sanitation Data'!D41)))</f>
        <v/>
      </c>
      <c r="CN47" s="280" t="str">
        <f ca="true">+IF(OFFSET('Sanitation Data'!$D$31,0,10*ROW('Sanitation Data'!D41))="","",OFFSET('Sanitation Data'!$D$31,0,10*ROW('Sanitation Data'!D41)))</f>
        <v/>
      </c>
      <c r="CO47" s="280" t="str">
        <f ca="true">+IF(OFFSET('Sanitation Data'!$D$32,0,10*ROW('Sanitation Data'!D41))="","",OFFSET('Sanitation Data'!$D$32,0,10*ROW('Sanitation Data'!D41)))</f>
        <v/>
      </c>
      <c r="CP47" s="280" t="str">
        <f ca="true">+IF(OFFSET('Sanitation Data'!$E$28,0,10*ROW('Sanitation Data'!E41))="","",OFFSET('Sanitation Data'!$E$28,0,10*ROW('Sanitation Data'!E41)))</f>
        <v/>
      </c>
      <c r="CQ47" s="280" t="str">
        <f ca="true">+IF(OFFSET('Sanitation Data'!$E$29,0,10*ROW('Sanitation Data'!E41))="","",OFFSET('Sanitation Data'!$E$29,0,10*ROW('Sanitation Data'!E41)))</f>
        <v/>
      </c>
      <c r="CR47" s="280" t="str">
        <f ca="true">+IF(OFFSET('Sanitation Data'!$E$30,0,10*ROW('Sanitation Data'!E41))="","",OFFSET('Sanitation Data'!$E$30,0,10*ROW('Sanitation Data'!E41)))</f>
        <v/>
      </c>
      <c r="CS47" s="280" t="str">
        <f ca="true">+IF(OFFSET('Sanitation Data'!$E$31,0,10*ROW('Sanitation Data'!E41))="","",OFFSET('Sanitation Data'!$E$31,0,10*ROW('Sanitation Data'!E41)))</f>
        <v/>
      </c>
      <c r="CT47" s="280" t="str">
        <f ca="true">+IF(OFFSET('Sanitation Data'!$E$32,0,10*ROW('Sanitation Data'!E41))="","",OFFSET('Sanitation Data'!$E$32,0,10*ROW('Sanitation Data'!E41)))</f>
        <v/>
      </c>
      <c r="CU47" s="280" t="str">
        <f ca="true">+IF(OFFSET('Sanitation Data'!$F$28,0,10*ROW('Sanitation Data'!F41))="","",OFFSET('Sanitation Data'!$F$28,0,10*ROW('Sanitation Data'!F41)))</f>
        <v/>
      </c>
      <c r="CV47" s="280" t="str">
        <f ca="true">+IF(OFFSET('Sanitation Data'!$F$29,0,10*ROW('Sanitation Data'!F41))="","",OFFSET('Sanitation Data'!$F$29,0,10*ROW('Sanitation Data'!F41)))</f>
        <v/>
      </c>
      <c r="CW47" s="280" t="str">
        <f ca="true">+IF(OFFSET('Sanitation Data'!$F$30,0,10*ROW('Sanitation Data'!F41))="","",OFFSET('Sanitation Data'!$F$30,0,10*ROW('Sanitation Data'!F41)))</f>
        <v/>
      </c>
      <c r="CX47" s="280" t="str">
        <f ca="true">+IF(OFFSET('Sanitation Data'!$F$31,0,10*ROW('Sanitation Data'!F41))="","",OFFSET('Sanitation Data'!$F$31,0,10*ROW('Sanitation Data'!F41)))</f>
        <v/>
      </c>
      <c r="CY47" s="280" t="str">
        <f ca="true">+IF(OFFSET('Sanitation Data'!$F$32,0,10*ROW('Sanitation Data'!F41))="","",OFFSET('Sanitation Data'!$F$32,0,10*ROW('Sanitation Data'!F41)))</f>
        <v/>
      </c>
      <c r="CZ47" s="280" t="str">
        <f ca="true">+IF(OFFSET('Sanitation Data'!$G$28,0,10*ROW('Sanitation Data'!G41))="","",OFFSET('Sanitation Data'!$G$28,0,10*ROW('Sanitation Data'!G41)))</f>
        <v/>
      </c>
      <c r="DA47" s="280" t="str">
        <f ca="true">+IF(OFFSET('Sanitation Data'!$G$29,0,10*ROW('Sanitation Data'!G41))="","",OFFSET('Sanitation Data'!$G$29,0,10*ROW('Sanitation Data'!G41)))</f>
        <v/>
      </c>
      <c r="DB47" s="280" t="str">
        <f ca="true">+IF(OFFSET('Sanitation Data'!$G$30,0,10*ROW('Sanitation Data'!G41))="","",OFFSET('Sanitation Data'!$G$30,0,10*ROW('Sanitation Data'!G41)))</f>
        <v/>
      </c>
      <c r="DC47" s="280" t="str">
        <f ca="true">+IF(OFFSET('Sanitation Data'!$G$31,0,10*ROW('Sanitation Data'!G41))="","",OFFSET('Sanitation Data'!$G$31,0,10*ROW('Sanitation Data'!G41)))</f>
        <v/>
      </c>
      <c r="DD47" s="280" t="str">
        <f ca="true">+IF(OFFSET('Sanitation Data'!$G$32,0,10*ROW('Sanitation Data'!G41))="","",OFFSET('Sanitation Data'!$G$32,0,10*ROW('Sanitation Data'!G41)))</f>
        <v/>
      </c>
      <c r="DE47" s="280" t="str">
        <f ca="true">+IF(OFFSET('Sanitation Data'!$H$28,0,10*ROW('Sanitation Data'!H41))="","",OFFSET('Sanitation Data'!$H$28,0,10*ROW('Sanitation Data'!H41)))</f>
        <v/>
      </c>
      <c r="DF47" s="280" t="str">
        <f ca="true">+IF(OFFSET('Sanitation Data'!$H$29,0,10*ROW('Sanitation Data'!H41))="","",OFFSET('Sanitation Data'!$H$29,0,10*ROW('Sanitation Data'!H41)))</f>
        <v/>
      </c>
      <c r="DG47" s="280" t="str">
        <f ca="true">+IF(OFFSET('Sanitation Data'!$H$30,0,10*ROW('Sanitation Data'!H41))="","",OFFSET('Sanitation Data'!$H$30,0,10*ROW('Sanitation Data'!H41)))</f>
        <v/>
      </c>
      <c r="DH47" s="280" t="str">
        <f ca="true">+IF(OFFSET('Sanitation Data'!$H$31,0,10*ROW('Sanitation Data'!H41))="","",OFFSET('Sanitation Data'!$H$31,0,10*ROW('Sanitation Data'!H41)))</f>
        <v/>
      </c>
      <c r="DI47" s="280" t="str">
        <f ca="true">+IF(OFFSET('Sanitation Data'!$H$32,0,10*ROW('Sanitation Data'!H41))="","",OFFSET('Sanitation Data'!$H$32,0,10*ROW('Sanitation Data'!H41)))</f>
        <v/>
      </c>
      <c r="DJ47" s="280" t="str">
        <f ca="true">+IF(OFFSET('Sanitation Data'!$I$28,0,10*ROW('Sanitation Data'!I41))="","",OFFSET('Sanitation Data'!$I$28,0,10*ROW('Sanitation Data'!I41)))</f>
        <v/>
      </c>
      <c r="DK47" s="280" t="str">
        <f ca="true">+IF(OFFSET('Sanitation Data'!$I$29,0,10*ROW('Sanitation Data'!I41))="","",OFFSET('Sanitation Data'!$I$29,0,10*ROW('Sanitation Data'!I41)))</f>
        <v/>
      </c>
      <c r="DL47" s="280" t="str">
        <f ca="true">+IF(OFFSET('Sanitation Data'!$I$30,0,10*ROW('Sanitation Data'!I41))="","",OFFSET('Sanitation Data'!$I$30,0,10*ROW('Sanitation Data'!I41)))</f>
        <v/>
      </c>
      <c r="DM47" s="280" t="str">
        <f ca="true">+IF(OFFSET('Sanitation Data'!$I$31,0,10*ROW('Sanitation Data'!I41))="","",OFFSET('Sanitation Data'!$I$31,0,10*ROW('Sanitation Data'!I41)))</f>
        <v/>
      </c>
      <c r="DN47" s="280" t="str">
        <f ca="true">+IF(OFFSET('Sanitation Data'!$I$32,0,10*ROW('Sanitation Data'!I41))="","",OFFSET('Sanitation Data'!$I$32,0,10*ROW('Sanitation Data'!I41)))</f>
        <v/>
      </c>
      <c r="DO47" s="280" t="str">
        <f ca="true">+IF(OFFSET('Hygiene Data'!$D$11,0,10*ROW('Hygiene Data'!D41))="","",OFFSET('Hygiene Data'!$D$11,0,10*ROW('Hygiene Data'!D41)))</f>
        <v/>
      </c>
      <c r="DP47" s="280" t="str">
        <f ca="true">+IF(OFFSET('Hygiene Data'!$D$12,0,10*ROW('Hygiene Data'!D41))="","",OFFSET('Hygiene Data'!$D$12,0,10*ROW('Hygiene Data'!D41)))</f>
        <v/>
      </c>
      <c r="DQ47" s="280" t="str">
        <f ca="true">+IF(OFFSET('Hygiene Data'!$D$13,0,10*ROW('Hygiene Data'!D41))="","",OFFSET('Hygiene Data'!$D$13,0,10*ROW('Hygiene Data'!D41)))</f>
        <v/>
      </c>
      <c r="DR47" s="280" t="str">
        <f ca="true">+IF(OFFSET('Hygiene Data'!$E$11,0,10*ROW('Hygiene Data'!E41))="","",OFFSET('Hygiene Data'!$E$11,0,10*ROW('Hygiene Data'!E41)))</f>
        <v/>
      </c>
      <c r="DS47" s="280" t="str">
        <f ca="true">+IF(OFFSET('Hygiene Data'!$E$12,0,10*ROW('Hygiene Data'!E41))="","",OFFSET('Hygiene Data'!$E$12,0,10*ROW('Hygiene Data'!E41)))</f>
        <v/>
      </c>
      <c r="DT47" s="280" t="str">
        <f ca="true">+IF(OFFSET('Hygiene Data'!$E$13,0,10*ROW('Hygiene Data'!E41))="","",OFFSET('Hygiene Data'!$E$13,0,10*ROW('Hygiene Data'!E41)))</f>
        <v/>
      </c>
      <c r="DU47" s="280" t="str">
        <f ca="true">+IF(OFFSET('Hygiene Data'!$F$11,0,10*ROW('Hygiene Data'!F41))="","",OFFSET('Hygiene Data'!$F$11,0,10*ROW('Hygiene Data'!F41)))</f>
        <v/>
      </c>
      <c r="DV47" s="280" t="str">
        <f ca="true">+IF(OFFSET('Hygiene Data'!$F$12,0,10*ROW('Hygiene Data'!F41))="","",OFFSET('Hygiene Data'!$F$12,0,10*ROW('Hygiene Data'!F41)))</f>
        <v/>
      </c>
      <c r="DW47" s="280" t="str">
        <f ca="true">+IF(OFFSET('Hygiene Data'!$F$13,0,10*ROW('Hygiene Data'!F41))="","",OFFSET('Hygiene Data'!$F$13,0,10*ROW('Hygiene Data'!F41)))</f>
        <v/>
      </c>
      <c r="DX47" s="280" t="str">
        <f ca="true">+IF(OFFSET('Hygiene Data'!$G$11,0,10*ROW('Hygiene Data'!G41))="","",OFFSET('Hygiene Data'!$G$11,0,10*ROW('Hygiene Data'!G41)))</f>
        <v/>
      </c>
      <c r="DY47" s="280" t="str">
        <f ca="true">+IF(OFFSET('Hygiene Data'!$G$12,0,10*ROW('Hygiene Data'!G41))="","",OFFSET('Hygiene Data'!$G$12,0,10*ROW('Hygiene Data'!G41)))</f>
        <v/>
      </c>
      <c r="DZ47" s="280" t="str">
        <f ca="true">+IF(OFFSET('Hygiene Data'!$G$13,0,10*ROW('Hygiene Data'!G41))="","",OFFSET('Hygiene Data'!$G$13,0,10*ROW('Hygiene Data'!G41)))</f>
        <v/>
      </c>
      <c r="EA47" s="280" t="str">
        <f ca="true">+IF(OFFSET('Hygiene Data'!$H$11,0,10*ROW('Hygiene Data'!H41))="","",OFFSET('Hygiene Data'!$H$11,0,10*ROW('Hygiene Data'!H41)))</f>
        <v/>
      </c>
      <c r="EB47" s="280" t="str">
        <f ca="true">+IF(OFFSET('Hygiene Data'!$H$12,0,10*ROW('Hygiene Data'!H41))="","",OFFSET('Hygiene Data'!$H$12,0,10*ROW('Hygiene Data'!H41)))</f>
        <v/>
      </c>
      <c r="EC47" s="280" t="str">
        <f ca="true">+IF(OFFSET('Hygiene Data'!$H$13,0,10*ROW('Hygiene Data'!H41))="","",OFFSET('Hygiene Data'!$H$13,0,10*ROW('Hygiene Data'!H41)))</f>
        <v/>
      </c>
      <c r="ED47" s="280" t="str">
        <f ca="true">+IF(OFFSET('Hygiene Data'!$I$11,0,10*ROW('Hygiene Data'!I41))="","",OFFSET('Hygiene Data'!$I$11,0,10*ROW('Hygiene Data'!I41)))</f>
        <v/>
      </c>
      <c r="EE47" s="280" t="str">
        <f ca="true">+IF(OFFSET('Hygiene Data'!$I$12,0,10*ROW('Hygiene Data'!I41))="","",OFFSET('Hygiene Data'!$I$12,0,10*ROW('Hygiene Data'!I41)))</f>
        <v/>
      </c>
      <c r="EF47" s="280" t="str">
        <f ca="true">+IF(OFFSET('Hygiene Data'!$I$13,0,10*ROW('Hygiene Data'!I41))="","",OFFSET('Hygiene Data'!$I$13,0,10*ROW('Hygiene Data'!I41)))</f>
        <v/>
      </c>
    </row>
    <row xmlns:x14ac="http://schemas.microsoft.com/office/spreadsheetml/2009/9/ac" r="48" x14ac:dyDescent="0.2">
      <c r="A48" s="38" t="str">
        <f ca="true">+IF(OFFSET('Water Data'!$B$2,0,10*ROW('Water Data'!E42))="","",OFFSET('Water Data'!$B$2,0,10*ROW('Water Data'!E42)))</f>
        <v/>
      </c>
      <c r="B48" s="38" t="str">
        <f ca="true">+IF(OFFSET('Water Data'!$C$2,0,10*ROW('Water Data'!F42))="","",OFFSET('Water Data'!$C$2,0,10*ROW('Water Data'!F42)))</f>
        <v/>
      </c>
      <c r="C48" s="336" t="str">
        <f t="shared" ca="true" si="0"/>
        <v/>
      </c>
      <c r="D48" s="97"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7"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7"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7"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7"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7"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7"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7"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7"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7"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7"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7"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7"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7"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7"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7"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7"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7"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8"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8"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8"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8"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8"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8"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8"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8"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8"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8"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8"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8"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8"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8"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8"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8"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8"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8"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8"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8"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8"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8"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8"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8"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8"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8"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8"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8"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8"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8"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9"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9"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9"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9"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9"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9"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9"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9"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9"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9"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9"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9"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9"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9"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9"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9"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9"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9"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80"/>
      <c r="BS48" s="280" t="str">
        <f ca="true">+IF(OFFSET('Water Data'!$D$27,0,10*ROW('Water Data'!D42))="","",OFFSET('Water Data'!$D$27,0,10*ROW('Water Data'!D42)))</f>
        <v/>
      </c>
      <c r="BT48" s="280" t="str">
        <f ca="true">+IF(OFFSET('Water Data'!$D$28,0,10*ROW('Water Data'!D42))="","",OFFSET('Water Data'!$D$28,0,10*ROW('Water Data'!D42)))</f>
        <v/>
      </c>
      <c r="BU48" s="280" t="str">
        <f ca="true">+IF(OFFSET('Water Data'!$D$29,0,10*ROW('Water Data'!D42))="","",OFFSET('Water Data'!$D$29,0,10*ROW('Water Data'!D42)))</f>
        <v/>
      </c>
      <c r="BV48" s="280" t="str">
        <f ca="true">+IF(OFFSET('Water Data'!$E$27,0,10*ROW('Water Data'!E42))="","",OFFSET('Water Data'!$E$27,0,10*ROW('Water Data'!E42)))</f>
        <v/>
      </c>
      <c r="BW48" s="280" t="str">
        <f ca="true">+IF(OFFSET('Water Data'!$E$28,0,10*ROW('Water Data'!E42))="","",OFFSET('Water Data'!$E$28,0,10*ROW('Water Data'!E42)))</f>
        <v/>
      </c>
      <c r="BX48" s="280" t="str">
        <f ca="true">+IF(OFFSET('Water Data'!$E$29,0,10*ROW('Water Data'!E42))="","",OFFSET('Water Data'!$E$29,0,10*ROW('Water Data'!E42)))</f>
        <v/>
      </c>
      <c r="BY48" s="280" t="str">
        <f ca="true">+IF(OFFSET('Water Data'!$F$27,0,10*ROW('Water Data'!F42))="","",OFFSET('Water Data'!$F$27,0,10*ROW('Water Data'!F42)))</f>
        <v/>
      </c>
      <c r="BZ48" s="280" t="str">
        <f ca="true">+IF(OFFSET('Water Data'!$F$28,0,10*ROW('Water Data'!F42))="","",OFFSET('Water Data'!$F$28,0,10*ROW('Water Data'!F42)))</f>
        <v/>
      </c>
      <c r="CA48" s="280" t="str">
        <f ca="true">+IF(OFFSET('Water Data'!$F$29,0,10*ROW('Water Data'!F42))="","",OFFSET('Water Data'!$F$29,0,10*ROW('Water Data'!F42)))</f>
        <v/>
      </c>
      <c r="CB48" s="280" t="str">
        <f ca="true">+IF(OFFSET('Water Data'!$G$27,0,10*ROW('Water Data'!G42))="","",OFFSET('Water Data'!$G$27,0,10*ROW('Water Data'!G42)))</f>
        <v/>
      </c>
      <c r="CC48" s="280" t="str">
        <f ca="true">+IF(OFFSET('Water Data'!$G$28,0,10*ROW('Water Data'!G42))="","",OFFSET('Water Data'!$G$28,0,10*ROW('Water Data'!G42)))</f>
        <v/>
      </c>
      <c r="CD48" s="280" t="str">
        <f ca="true">+IF(OFFSET('Water Data'!$G$29,0,10*ROW('Water Data'!G42))="","",OFFSET('Water Data'!$G$29,0,10*ROW('Water Data'!G42)))</f>
        <v/>
      </c>
      <c r="CE48" s="280" t="str">
        <f ca="true">+IF(OFFSET('Water Data'!$H$27,0,10*ROW('Water Data'!H42))="","",OFFSET('Water Data'!$H$27,0,10*ROW('Water Data'!H42)))</f>
        <v/>
      </c>
      <c r="CF48" s="280" t="str">
        <f ca="true">+IF(OFFSET('Water Data'!$H$28,0,10*ROW('Water Data'!H42))="","",OFFSET('Water Data'!$H$28,0,10*ROW('Water Data'!H42)))</f>
        <v/>
      </c>
      <c r="CG48" s="280" t="str">
        <f ca="true">+IF(OFFSET('Water Data'!$H$29,0,10*ROW('Water Data'!H42))="","",OFFSET('Water Data'!$H$29,0,10*ROW('Water Data'!H42)))</f>
        <v/>
      </c>
      <c r="CH48" s="280" t="str">
        <f ca="true">+IF(OFFSET('Water Data'!$I$27,0,10*ROW('Water Data'!I42))="","",OFFSET('Water Data'!$I$27,0,10*ROW('Water Data'!I42)))</f>
        <v/>
      </c>
      <c r="CI48" s="280" t="str">
        <f ca="true">+IF(OFFSET('Water Data'!$I$28,0,10*ROW('Water Data'!I42))="","",OFFSET('Water Data'!$I$28,0,10*ROW('Water Data'!I42)))</f>
        <v/>
      </c>
      <c r="CJ48" s="280" t="str">
        <f ca="true">+IF(OFFSET('Water Data'!$I$29,0,10*ROW('Water Data'!I42))="","",OFFSET('Water Data'!$I$29,0,10*ROW('Water Data'!I42)))</f>
        <v/>
      </c>
      <c r="CK48" s="280" t="str">
        <f ca="true">+IF(OFFSET('Sanitation Data'!$D$28,0,10*ROW('Sanitation Data'!D42))="","",OFFSET('Sanitation Data'!$D$28,0,10*ROW('Sanitation Data'!D42)))</f>
        <v/>
      </c>
      <c r="CL48" s="280" t="str">
        <f ca="true">+IF(OFFSET('Sanitation Data'!$D$29,0,10*ROW('Sanitation Data'!D42))="","",OFFSET('Sanitation Data'!$D$29,0,10*ROW('Sanitation Data'!D42)))</f>
        <v/>
      </c>
      <c r="CM48" s="280" t="str">
        <f ca="true">+IF(OFFSET('Sanitation Data'!$D$30,0,10*ROW('Sanitation Data'!D42))="","",OFFSET('Sanitation Data'!$D$30,0,10*ROW('Sanitation Data'!D42)))</f>
        <v/>
      </c>
      <c r="CN48" s="280" t="str">
        <f ca="true">+IF(OFFSET('Sanitation Data'!$D$31,0,10*ROW('Sanitation Data'!D42))="","",OFFSET('Sanitation Data'!$D$31,0,10*ROW('Sanitation Data'!D42)))</f>
        <v/>
      </c>
      <c r="CO48" s="280" t="str">
        <f ca="true">+IF(OFFSET('Sanitation Data'!$D$32,0,10*ROW('Sanitation Data'!D42))="","",OFFSET('Sanitation Data'!$D$32,0,10*ROW('Sanitation Data'!D42)))</f>
        <v/>
      </c>
      <c r="CP48" s="280" t="str">
        <f ca="true">+IF(OFFSET('Sanitation Data'!$E$28,0,10*ROW('Sanitation Data'!E42))="","",OFFSET('Sanitation Data'!$E$28,0,10*ROW('Sanitation Data'!E42)))</f>
        <v/>
      </c>
      <c r="CQ48" s="280" t="str">
        <f ca="true">+IF(OFFSET('Sanitation Data'!$E$29,0,10*ROW('Sanitation Data'!E42))="","",OFFSET('Sanitation Data'!$E$29,0,10*ROW('Sanitation Data'!E42)))</f>
        <v/>
      </c>
      <c r="CR48" s="280" t="str">
        <f ca="true">+IF(OFFSET('Sanitation Data'!$E$30,0,10*ROW('Sanitation Data'!E42))="","",OFFSET('Sanitation Data'!$E$30,0,10*ROW('Sanitation Data'!E42)))</f>
        <v/>
      </c>
      <c r="CS48" s="280" t="str">
        <f ca="true">+IF(OFFSET('Sanitation Data'!$E$31,0,10*ROW('Sanitation Data'!E42))="","",OFFSET('Sanitation Data'!$E$31,0,10*ROW('Sanitation Data'!E42)))</f>
        <v/>
      </c>
      <c r="CT48" s="280" t="str">
        <f ca="true">+IF(OFFSET('Sanitation Data'!$E$32,0,10*ROW('Sanitation Data'!E42))="","",OFFSET('Sanitation Data'!$E$32,0,10*ROW('Sanitation Data'!E42)))</f>
        <v/>
      </c>
      <c r="CU48" s="280" t="str">
        <f ca="true">+IF(OFFSET('Sanitation Data'!$F$28,0,10*ROW('Sanitation Data'!F42))="","",OFFSET('Sanitation Data'!$F$28,0,10*ROW('Sanitation Data'!F42)))</f>
        <v/>
      </c>
      <c r="CV48" s="280" t="str">
        <f ca="true">+IF(OFFSET('Sanitation Data'!$F$29,0,10*ROW('Sanitation Data'!F42))="","",OFFSET('Sanitation Data'!$F$29,0,10*ROW('Sanitation Data'!F42)))</f>
        <v/>
      </c>
      <c r="CW48" s="280" t="str">
        <f ca="true">+IF(OFFSET('Sanitation Data'!$F$30,0,10*ROW('Sanitation Data'!F42))="","",OFFSET('Sanitation Data'!$F$30,0,10*ROW('Sanitation Data'!F42)))</f>
        <v/>
      </c>
      <c r="CX48" s="280" t="str">
        <f ca="true">+IF(OFFSET('Sanitation Data'!$F$31,0,10*ROW('Sanitation Data'!F42))="","",OFFSET('Sanitation Data'!$F$31,0,10*ROW('Sanitation Data'!F42)))</f>
        <v/>
      </c>
      <c r="CY48" s="280" t="str">
        <f ca="true">+IF(OFFSET('Sanitation Data'!$F$32,0,10*ROW('Sanitation Data'!F42))="","",OFFSET('Sanitation Data'!$F$32,0,10*ROW('Sanitation Data'!F42)))</f>
        <v/>
      </c>
      <c r="CZ48" s="280" t="str">
        <f ca="true">+IF(OFFSET('Sanitation Data'!$G$28,0,10*ROW('Sanitation Data'!G42))="","",OFFSET('Sanitation Data'!$G$28,0,10*ROW('Sanitation Data'!G42)))</f>
        <v/>
      </c>
      <c r="DA48" s="280" t="str">
        <f ca="true">+IF(OFFSET('Sanitation Data'!$G$29,0,10*ROW('Sanitation Data'!G42))="","",OFFSET('Sanitation Data'!$G$29,0,10*ROW('Sanitation Data'!G42)))</f>
        <v/>
      </c>
      <c r="DB48" s="280" t="str">
        <f ca="true">+IF(OFFSET('Sanitation Data'!$G$30,0,10*ROW('Sanitation Data'!G42))="","",OFFSET('Sanitation Data'!$G$30,0,10*ROW('Sanitation Data'!G42)))</f>
        <v/>
      </c>
      <c r="DC48" s="280" t="str">
        <f ca="true">+IF(OFFSET('Sanitation Data'!$G$31,0,10*ROW('Sanitation Data'!G42))="","",OFFSET('Sanitation Data'!$G$31,0,10*ROW('Sanitation Data'!G42)))</f>
        <v/>
      </c>
      <c r="DD48" s="280" t="str">
        <f ca="true">+IF(OFFSET('Sanitation Data'!$G$32,0,10*ROW('Sanitation Data'!G42))="","",OFFSET('Sanitation Data'!$G$32,0,10*ROW('Sanitation Data'!G42)))</f>
        <v/>
      </c>
      <c r="DE48" s="280" t="str">
        <f ca="true">+IF(OFFSET('Sanitation Data'!$H$28,0,10*ROW('Sanitation Data'!H42))="","",OFFSET('Sanitation Data'!$H$28,0,10*ROW('Sanitation Data'!H42)))</f>
        <v/>
      </c>
      <c r="DF48" s="280" t="str">
        <f ca="true">+IF(OFFSET('Sanitation Data'!$H$29,0,10*ROW('Sanitation Data'!H42))="","",OFFSET('Sanitation Data'!$H$29,0,10*ROW('Sanitation Data'!H42)))</f>
        <v/>
      </c>
      <c r="DG48" s="280" t="str">
        <f ca="true">+IF(OFFSET('Sanitation Data'!$H$30,0,10*ROW('Sanitation Data'!H42))="","",OFFSET('Sanitation Data'!$H$30,0,10*ROW('Sanitation Data'!H42)))</f>
        <v/>
      </c>
      <c r="DH48" s="280" t="str">
        <f ca="true">+IF(OFFSET('Sanitation Data'!$H$31,0,10*ROW('Sanitation Data'!H42))="","",OFFSET('Sanitation Data'!$H$31,0,10*ROW('Sanitation Data'!H42)))</f>
        <v/>
      </c>
      <c r="DI48" s="280" t="str">
        <f ca="true">+IF(OFFSET('Sanitation Data'!$H$32,0,10*ROW('Sanitation Data'!H42))="","",OFFSET('Sanitation Data'!$H$32,0,10*ROW('Sanitation Data'!H42)))</f>
        <v/>
      </c>
      <c r="DJ48" s="280" t="str">
        <f ca="true">+IF(OFFSET('Sanitation Data'!$I$28,0,10*ROW('Sanitation Data'!I42))="","",OFFSET('Sanitation Data'!$I$28,0,10*ROW('Sanitation Data'!I42)))</f>
        <v/>
      </c>
      <c r="DK48" s="280" t="str">
        <f ca="true">+IF(OFFSET('Sanitation Data'!$I$29,0,10*ROW('Sanitation Data'!I42))="","",OFFSET('Sanitation Data'!$I$29,0,10*ROW('Sanitation Data'!I42)))</f>
        <v/>
      </c>
      <c r="DL48" s="280" t="str">
        <f ca="true">+IF(OFFSET('Sanitation Data'!$I$30,0,10*ROW('Sanitation Data'!I42))="","",OFFSET('Sanitation Data'!$I$30,0,10*ROW('Sanitation Data'!I42)))</f>
        <v/>
      </c>
      <c r="DM48" s="280" t="str">
        <f ca="true">+IF(OFFSET('Sanitation Data'!$I$31,0,10*ROW('Sanitation Data'!I42))="","",OFFSET('Sanitation Data'!$I$31,0,10*ROW('Sanitation Data'!I42)))</f>
        <v/>
      </c>
      <c r="DN48" s="280" t="str">
        <f ca="true">+IF(OFFSET('Sanitation Data'!$I$32,0,10*ROW('Sanitation Data'!I42))="","",OFFSET('Sanitation Data'!$I$32,0,10*ROW('Sanitation Data'!I42)))</f>
        <v/>
      </c>
      <c r="DO48" s="280" t="str">
        <f ca="true">+IF(OFFSET('Hygiene Data'!$D$11,0,10*ROW('Hygiene Data'!D42))="","",OFFSET('Hygiene Data'!$D$11,0,10*ROW('Hygiene Data'!D42)))</f>
        <v/>
      </c>
      <c r="DP48" s="280" t="str">
        <f ca="true">+IF(OFFSET('Hygiene Data'!$D$12,0,10*ROW('Hygiene Data'!D42))="","",OFFSET('Hygiene Data'!$D$12,0,10*ROW('Hygiene Data'!D42)))</f>
        <v/>
      </c>
      <c r="DQ48" s="280" t="str">
        <f ca="true">+IF(OFFSET('Hygiene Data'!$D$13,0,10*ROW('Hygiene Data'!D42))="","",OFFSET('Hygiene Data'!$D$13,0,10*ROW('Hygiene Data'!D42)))</f>
        <v/>
      </c>
      <c r="DR48" s="280" t="str">
        <f ca="true">+IF(OFFSET('Hygiene Data'!$E$11,0,10*ROW('Hygiene Data'!E42))="","",OFFSET('Hygiene Data'!$E$11,0,10*ROW('Hygiene Data'!E42)))</f>
        <v/>
      </c>
      <c r="DS48" s="280" t="str">
        <f ca="true">+IF(OFFSET('Hygiene Data'!$E$12,0,10*ROW('Hygiene Data'!E42))="","",OFFSET('Hygiene Data'!$E$12,0,10*ROW('Hygiene Data'!E42)))</f>
        <v/>
      </c>
      <c r="DT48" s="280" t="str">
        <f ca="true">+IF(OFFSET('Hygiene Data'!$E$13,0,10*ROW('Hygiene Data'!E42))="","",OFFSET('Hygiene Data'!$E$13,0,10*ROW('Hygiene Data'!E42)))</f>
        <v/>
      </c>
      <c r="DU48" s="280" t="str">
        <f ca="true">+IF(OFFSET('Hygiene Data'!$F$11,0,10*ROW('Hygiene Data'!F42))="","",OFFSET('Hygiene Data'!$F$11,0,10*ROW('Hygiene Data'!F42)))</f>
        <v/>
      </c>
      <c r="DV48" s="280" t="str">
        <f ca="true">+IF(OFFSET('Hygiene Data'!$F$12,0,10*ROW('Hygiene Data'!F42))="","",OFFSET('Hygiene Data'!$F$12,0,10*ROW('Hygiene Data'!F42)))</f>
        <v/>
      </c>
      <c r="DW48" s="280" t="str">
        <f ca="true">+IF(OFFSET('Hygiene Data'!$F$13,0,10*ROW('Hygiene Data'!F42))="","",OFFSET('Hygiene Data'!$F$13,0,10*ROW('Hygiene Data'!F42)))</f>
        <v/>
      </c>
      <c r="DX48" s="280" t="str">
        <f ca="true">+IF(OFFSET('Hygiene Data'!$G$11,0,10*ROW('Hygiene Data'!G42))="","",OFFSET('Hygiene Data'!$G$11,0,10*ROW('Hygiene Data'!G42)))</f>
        <v/>
      </c>
      <c r="DY48" s="280" t="str">
        <f ca="true">+IF(OFFSET('Hygiene Data'!$G$12,0,10*ROW('Hygiene Data'!G42))="","",OFFSET('Hygiene Data'!$G$12,0,10*ROW('Hygiene Data'!G42)))</f>
        <v/>
      </c>
      <c r="DZ48" s="280" t="str">
        <f ca="true">+IF(OFFSET('Hygiene Data'!$G$13,0,10*ROW('Hygiene Data'!G42))="","",OFFSET('Hygiene Data'!$G$13,0,10*ROW('Hygiene Data'!G42)))</f>
        <v/>
      </c>
      <c r="EA48" s="280" t="str">
        <f ca="true">+IF(OFFSET('Hygiene Data'!$H$11,0,10*ROW('Hygiene Data'!H42))="","",OFFSET('Hygiene Data'!$H$11,0,10*ROW('Hygiene Data'!H42)))</f>
        <v/>
      </c>
      <c r="EB48" s="280" t="str">
        <f ca="true">+IF(OFFSET('Hygiene Data'!$H$12,0,10*ROW('Hygiene Data'!H42))="","",OFFSET('Hygiene Data'!$H$12,0,10*ROW('Hygiene Data'!H42)))</f>
        <v/>
      </c>
      <c r="EC48" s="280" t="str">
        <f ca="true">+IF(OFFSET('Hygiene Data'!$H$13,0,10*ROW('Hygiene Data'!H42))="","",OFFSET('Hygiene Data'!$H$13,0,10*ROW('Hygiene Data'!H42)))</f>
        <v/>
      </c>
      <c r="ED48" s="280" t="str">
        <f ca="true">+IF(OFFSET('Hygiene Data'!$I$11,0,10*ROW('Hygiene Data'!I42))="","",OFFSET('Hygiene Data'!$I$11,0,10*ROW('Hygiene Data'!I42)))</f>
        <v/>
      </c>
      <c r="EE48" s="280" t="str">
        <f ca="true">+IF(OFFSET('Hygiene Data'!$I$12,0,10*ROW('Hygiene Data'!I42))="","",OFFSET('Hygiene Data'!$I$12,0,10*ROW('Hygiene Data'!I42)))</f>
        <v/>
      </c>
      <c r="EF48" s="280" t="str">
        <f ca="true">+IF(OFFSET('Hygiene Data'!$I$13,0,10*ROW('Hygiene Data'!I42))="","",OFFSET('Hygiene Data'!$I$13,0,10*ROW('Hygiene Data'!I42)))</f>
        <v/>
      </c>
    </row>
    <row xmlns:x14ac="http://schemas.microsoft.com/office/spreadsheetml/2009/9/ac" r="49" x14ac:dyDescent="0.2">
      <c r="A49" s="38" t="str">
        <f ca="true">+IF(OFFSET('Water Data'!$B$2,0,10*ROW('Water Data'!E43))="","",OFFSET('Water Data'!$B$2,0,10*ROW('Water Data'!E43)))</f>
        <v/>
      </c>
      <c r="B49" s="38" t="str">
        <f ca="true">+IF(OFFSET('Water Data'!$C$2,0,10*ROW('Water Data'!F43))="","",OFFSET('Water Data'!$C$2,0,10*ROW('Water Data'!F43)))</f>
        <v/>
      </c>
      <c r="C49" s="336" t="str">
        <f t="shared" ca="true" si="0"/>
        <v/>
      </c>
      <c r="D49" s="97"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7"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7"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7"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7"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7"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7"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7"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7"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7"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7"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7"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7"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7"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7"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7"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7"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7"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8"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8"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8"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8"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8"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8"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8"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8"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8"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8"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8"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8"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8"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8"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8"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8"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8"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8"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8"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8"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8"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8"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8"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8"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8"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8"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8"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8"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8"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8"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9"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9"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9"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9"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9"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9"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9"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9"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9"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9"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9"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9"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9"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9"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9"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9"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9"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9"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80"/>
      <c r="BS49" s="280" t="str">
        <f ca="true">+IF(OFFSET('Water Data'!$D$27,0,10*ROW('Water Data'!D43))="","",OFFSET('Water Data'!$D$27,0,10*ROW('Water Data'!D43)))</f>
        <v/>
      </c>
      <c r="BT49" s="280" t="str">
        <f ca="true">+IF(OFFSET('Water Data'!$D$28,0,10*ROW('Water Data'!D43))="","",OFFSET('Water Data'!$D$28,0,10*ROW('Water Data'!D43)))</f>
        <v/>
      </c>
      <c r="BU49" s="280" t="str">
        <f ca="true">+IF(OFFSET('Water Data'!$D$29,0,10*ROW('Water Data'!D43))="","",OFFSET('Water Data'!$D$29,0,10*ROW('Water Data'!D43)))</f>
        <v/>
      </c>
      <c r="BV49" s="280" t="str">
        <f ca="true">+IF(OFFSET('Water Data'!$E$27,0,10*ROW('Water Data'!E43))="","",OFFSET('Water Data'!$E$27,0,10*ROW('Water Data'!E43)))</f>
        <v/>
      </c>
      <c r="BW49" s="280" t="str">
        <f ca="true">+IF(OFFSET('Water Data'!$E$28,0,10*ROW('Water Data'!E43))="","",OFFSET('Water Data'!$E$28,0,10*ROW('Water Data'!E43)))</f>
        <v/>
      </c>
      <c r="BX49" s="280" t="str">
        <f ca="true">+IF(OFFSET('Water Data'!$E$29,0,10*ROW('Water Data'!E43))="","",OFFSET('Water Data'!$E$29,0,10*ROW('Water Data'!E43)))</f>
        <v/>
      </c>
      <c r="BY49" s="280" t="str">
        <f ca="true">+IF(OFFSET('Water Data'!$F$27,0,10*ROW('Water Data'!F43))="","",OFFSET('Water Data'!$F$27,0,10*ROW('Water Data'!F43)))</f>
        <v/>
      </c>
      <c r="BZ49" s="280" t="str">
        <f ca="true">+IF(OFFSET('Water Data'!$F$28,0,10*ROW('Water Data'!F43))="","",OFFSET('Water Data'!$F$28,0,10*ROW('Water Data'!F43)))</f>
        <v/>
      </c>
      <c r="CA49" s="280" t="str">
        <f ca="true">+IF(OFFSET('Water Data'!$F$29,0,10*ROW('Water Data'!F43))="","",OFFSET('Water Data'!$F$29,0,10*ROW('Water Data'!F43)))</f>
        <v/>
      </c>
      <c r="CB49" s="280" t="str">
        <f ca="true">+IF(OFFSET('Water Data'!$G$27,0,10*ROW('Water Data'!G43))="","",OFFSET('Water Data'!$G$27,0,10*ROW('Water Data'!G43)))</f>
        <v/>
      </c>
      <c r="CC49" s="280" t="str">
        <f ca="true">+IF(OFFSET('Water Data'!$G$28,0,10*ROW('Water Data'!G43))="","",OFFSET('Water Data'!$G$28,0,10*ROW('Water Data'!G43)))</f>
        <v/>
      </c>
      <c r="CD49" s="280" t="str">
        <f ca="true">+IF(OFFSET('Water Data'!$G$29,0,10*ROW('Water Data'!G43))="","",OFFSET('Water Data'!$G$29,0,10*ROW('Water Data'!G43)))</f>
        <v/>
      </c>
      <c r="CE49" s="280" t="str">
        <f ca="true">+IF(OFFSET('Water Data'!$H$27,0,10*ROW('Water Data'!H43))="","",OFFSET('Water Data'!$H$27,0,10*ROW('Water Data'!H43)))</f>
        <v/>
      </c>
      <c r="CF49" s="280" t="str">
        <f ca="true">+IF(OFFSET('Water Data'!$H$28,0,10*ROW('Water Data'!H43))="","",OFFSET('Water Data'!$H$28,0,10*ROW('Water Data'!H43)))</f>
        <v/>
      </c>
      <c r="CG49" s="280" t="str">
        <f ca="true">+IF(OFFSET('Water Data'!$H$29,0,10*ROW('Water Data'!H43))="","",OFFSET('Water Data'!$H$29,0,10*ROW('Water Data'!H43)))</f>
        <v/>
      </c>
      <c r="CH49" s="280" t="str">
        <f ca="true">+IF(OFFSET('Water Data'!$I$27,0,10*ROW('Water Data'!I43))="","",OFFSET('Water Data'!$I$27,0,10*ROW('Water Data'!I43)))</f>
        <v/>
      </c>
      <c r="CI49" s="280" t="str">
        <f ca="true">+IF(OFFSET('Water Data'!$I$28,0,10*ROW('Water Data'!I43))="","",OFFSET('Water Data'!$I$28,0,10*ROW('Water Data'!I43)))</f>
        <v/>
      </c>
      <c r="CJ49" s="280" t="str">
        <f ca="true">+IF(OFFSET('Water Data'!$I$29,0,10*ROW('Water Data'!I43))="","",OFFSET('Water Data'!$I$29,0,10*ROW('Water Data'!I43)))</f>
        <v/>
      </c>
      <c r="CK49" s="280" t="str">
        <f ca="true">+IF(OFFSET('Sanitation Data'!$D$28,0,10*ROW('Sanitation Data'!D43))="","",OFFSET('Sanitation Data'!$D$28,0,10*ROW('Sanitation Data'!D43)))</f>
        <v/>
      </c>
      <c r="CL49" s="280" t="str">
        <f ca="true">+IF(OFFSET('Sanitation Data'!$D$29,0,10*ROW('Sanitation Data'!D43))="","",OFFSET('Sanitation Data'!$D$29,0,10*ROW('Sanitation Data'!D43)))</f>
        <v/>
      </c>
      <c r="CM49" s="280" t="str">
        <f ca="true">+IF(OFFSET('Sanitation Data'!$D$30,0,10*ROW('Sanitation Data'!D43))="","",OFFSET('Sanitation Data'!$D$30,0,10*ROW('Sanitation Data'!D43)))</f>
        <v/>
      </c>
      <c r="CN49" s="280" t="str">
        <f ca="true">+IF(OFFSET('Sanitation Data'!$D$31,0,10*ROW('Sanitation Data'!D43))="","",OFFSET('Sanitation Data'!$D$31,0,10*ROW('Sanitation Data'!D43)))</f>
        <v/>
      </c>
      <c r="CO49" s="280" t="str">
        <f ca="true">+IF(OFFSET('Sanitation Data'!$D$32,0,10*ROW('Sanitation Data'!D43))="","",OFFSET('Sanitation Data'!$D$32,0,10*ROW('Sanitation Data'!D43)))</f>
        <v/>
      </c>
      <c r="CP49" s="280" t="str">
        <f ca="true">+IF(OFFSET('Sanitation Data'!$E$28,0,10*ROW('Sanitation Data'!E43))="","",OFFSET('Sanitation Data'!$E$28,0,10*ROW('Sanitation Data'!E43)))</f>
        <v/>
      </c>
      <c r="CQ49" s="280" t="str">
        <f ca="true">+IF(OFFSET('Sanitation Data'!$E$29,0,10*ROW('Sanitation Data'!E43))="","",OFFSET('Sanitation Data'!$E$29,0,10*ROW('Sanitation Data'!E43)))</f>
        <v/>
      </c>
      <c r="CR49" s="280" t="str">
        <f ca="true">+IF(OFFSET('Sanitation Data'!$E$30,0,10*ROW('Sanitation Data'!E43))="","",OFFSET('Sanitation Data'!$E$30,0,10*ROW('Sanitation Data'!E43)))</f>
        <v/>
      </c>
      <c r="CS49" s="280" t="str">
        <f ca="true">+IF(OFFSET('Sanitation Data'!$E$31,0,10*ROW('Sanitation Data'!E43))="","",OFFSET('Sanitation Data'!$E$31,0,10*ROW('Sanitation Data'!E43)))</f>
        <v/>
      </c>
      <c r="CT49" s="280" t="str">
        <f ca="true">+IF(OFFSET('Sanitation Data'!$E$32,0,10*ROW('Sanitation Data'!E43))="","",OFFSET('Sanitation Data'!$E$32,0,10*ROW('Sanitation Data'!E43)))</f>
        <v/>
      </c>
      <c r="CU49" s="280" t="str">
        <f ca="true">+IF(OFFSET('Sanitation Data'!$F$28,0,10*ROW('Sanitation Data'!F43))="","",OFFSET('Sanitation Data'!$F$28,0,10*ROW('Sanitation Data'!F43)))</f>
        <v/>
      </c>
      <c r="CV49" s="280" t="str">
        <f ca="true">+IF(OFFSET('Sanitation Data'!$F$29,0,10*ROW('Sanitation Data'!F43))="","",OFFSET('Sanitation Data'!$F$29,0,10*ROW('Sanitation Data'!F43)))</f>
        <v/>
      </c>
      <c r="CW49" s="280" t="str">
        <f ca="true">+IF(OFFSET('Sanitation Data'!$F$30,0,10*ROW('Sanitation Data'!F43))="","",OFFSET('Sanitation Data'!$F$30,0,10*ROW('Sanitation Data'!F43)))</f>
        <v/>
      </c>
      <c r="CX49" s="280" t="str">
        <f ca="true">+IF(OFFSET('Sanitation Data'!$F$31,0,10*ROW('Sanitation Data'!F43))="","",OFFSET('Sanitation Data'!$F$31,0,10*ROW('Sanitation Data'!F43)))</f>
        <v/>
      </c>
      <c r="CY49" s="280" t="str">
        <f ca="true">+IF(OFFSET('Sanitation Data'!$F$32,0,10*ROW('Sanitation Data'!F43))="","",OFFSET('Sanitation Data'!$F$32,0,10*ROW('Sanitation Data'!F43)))</f>
        <v/>
      </c>
      <c r="CZ49" s="280" t="str">
        <f ca="true">+IF(OFFSET('Sanitation Data'!$G$28,0,10*ROW('Sanitation Data'!G43))="","",OFFSET('Sanitation Data'!$G$28,0,10*ROW('Sanitation Data'!G43)))</f>
        <v/>
      </c>
      <c r="DA49" s="280" t="str">
        <f ca="true">+IF(OFFSET('Sanitation Data'!$G$29,0,10*ROW('Sanitation Data'!G43))="","",OFFSET('Sanitation Data'!$G$29,0,10*ROW('Sanitation Data'!G43)))</f>
        <v/>
      </c>
      <c r="DB49" s="280" t="str">
        <f ca="true">+IF(OFFSET('Sanitation Data'!$G$30,0,10*ROW('Sanitation Data'!G43))="","",OFFSET('Sanitation Data'!$G$30,0,10*ROW('Sanitation Data'!G43)))</f>
        <v/>
      </c>
      <c r="DC49" s="280" t="str">
        <f ca="true">+IF(OFFSET('Sanitation Data'!$G$31,0,10*ROW('Sanitation Data'!G43))="","",OFFSET('Sanitation Data'!$G$31,0,10*ROW('Sanitation Data'!G43)))</f>
        <v/>
      </c>
      <c r="DD49" s="280" t="str">
        <f ca="true">+IF(OFFSET('Sanitation Data'!$G$32,0,10*ROW('Sanitation Data'!G43))="","",OFFSET('Sanitation Data'!$G$32,0,10*ROW('Sanitation Data'!G43)))</f>
        <v/>
      </c>
      <c r="DE49" s="280" t="str">
        <f ca="true">+IF(OFFSET('Sanitation Data'!$H$28,0,10*ROW('Sanitation Data'!H43))="","",OFFSET('Sanitation Data'!$H$28,0,10*ROW('Sanitation Data'!H43)))</f>
        <v/>
      </c>
      <c r="DF49" s="280" t="str">
        <f ca="true">+IF(OFFSET('Sanitation Data'!$H$29,0,10*ROW('Sanitation Data'!H43))="","",OFFSET('Sanitation Data'!$H$29,0,10*ROW('Sanitation Data'!H43)))</f>
        <v/>
      </c>
      <c r="DG49" s="280" t="str">
        <f ca="true">+IF(OFFSET('Sanitation Data'!$H$30,0,10*ROW('Sanitation Data'!H43))="","",OFFSET('Sanitation Data'!$H$30,0,10*ROW('Sanitation Data'!H43)))</f>
        <v/>
      </c>
      <c r="DH49" s="280" t="str">
        <f ca="true">+IF(OFFSET('Sanitation Data'!$H$31,0,10*ROW('Sanitation Data'!H43))="","",OFFSET('Sanitation Data'!$H$31,0,10*ROW('Sanitation Data'!H43)))</f>
        <v/>
      </c>
      <c r="DI49" s="280" t="str">
        <f ca="true">+IF(OFFSET('Sanitation Data'!$H$32,0,10*ROW('Sanitation Data'!H43))="","",OFFSET('Sanitation Data'!$H$32,0,10*ROW('Sanitation Data'!H43)))</f>
        <v/>
      </c>
      <c r="DJ49" s="280" t="str">
        <f ca="true">+IF(OFFSET('Sanitation Data'!$I$28,0,10*ROW('Sanitation Data'!I43))="","",OFFSET('Sanitation Data'!$I$28,0,10*ROW('Sanitation Data'!I43)))</f>
        <v/>
      </c>
      <c r="DK49" s="280" t="str">
        <f ca="true">+IF(OFFSET('Sanitation Data'!$I$29,0,10*ROW('Sanitation Data'!I43))="","",OFFSET('Sanitation Data'!$I$29,0,10*ROW('Sanitation Data'!I43)))</f>
        <v/>
      </c>
      <c r="DL49" s="280" t="str">
        <f ca="true">+IF(OFFSET('Sanitation Data'!$I$30,0,10*ROW('Sanitation Data'!I43))="","",OFFSET('Sanitation Data'!$I$30,0,10*ROW('Sanitation Data'!I43)))</f>
        <v/>
      </c>
      <c r="DM49" s="280" t="str">
        <f ca="true">+IF(OFFSET('Sanitation Data'!$I$31,0,10*ROW('Sanitation Data'!I43))="","",OFFSET('Sanitation Data'!$I$31,0,10*ROW('Sanitation Data'!I43)))</f>
        <v/>
      </c>
      <c r="DN49" s="280" t="str">
        <f ca="true">+IF(OFFSET('Sanitation Data'!$I$32,0,10*ROW('Sanitation Data'!I43))="","",OFFSET('Sanitation Data'!$I$32,0,10*ROW('Sanitation Data'!I43)))</f>
        <v/>
      </c>
      <c r="DO49" s="280" t="str">
        <f ca="true">+IF(OFFSET('Hygiene Data'!$D$11,0,10*ROW('Hygiene Data'!D43))="","",OFFSET('Hygiene Data'!$D$11,0,10*ROW('Hygiene Data'!D43)))</f>
        <v/>
      </c>
      <c r="DP49" s="280" t="str">
        <f ca="true">+IF(OFFSET('Hygiene Data'!$D$12,0,10*ROW('Hygiene Data'!D43))="","",OFFSET('Hygiene Data'!$D$12,0,10*ROW('Hygiene Data'!D43)))</f>
        <v/>
      </c>
      <c r="DQ49" s="280" t="str">
        <f ca="true">+IF(OFFSET('Hygiene Data'!$D$13,0,10*ROW('Hygiene Data'!D43))="","",OFFSET('Hygiene Data'!$D$13,0,10*ROW('Hygiene Data'!D43)))</f>
        <v/>
      </c>
      <c r="DR49" s="280" t="str">
        <f ca="true">+IF(OFFSET('Hygiene Data'!$E$11,0,10*ROW('Hygiene Data'!E43))="","",OFFSET('Hygiene Data'!$E$11,0,10*ROW('Hygiene Data'!E43)))</f>
        <v/>
      </c>
      <c r="DS49" s="280" t="str">
        <f ca="true">+IF(OFFSET('Hygiene Data'!$E$12,0,10*ROW('Hygiene Data'!E43))="","",OFFSET('Hygiene Data'!$E$12,0,10*ROW('Hygiene Data'!E43)))</f>
        <v/>
      </c>
      <c r="DT49" s="280" t="str">
        <f ca="true">+IF(OFFSET('Hygiene Data'!$E$13,0,10*ROW('Hygiene Data'!E43))="","",OFFSET('Hygiene Data'!$E$13,0,10*ROW('Hygiene Data'!E43)))</f>
        <v/>
      </c>
      <c r="DU49" s="280" t="str">
        <f ca="true">+IF(OFFSET('Hygiene Data'!$F$11,0,10*ROW('Hygiene Data'!F43))="","",OFFSET('Hygiene Data'!$F$11,0,10*ROW('Hygiene Data'!F43)))</f>
        <v/>
      </c>
      <c r="DV49" s="280" t="str">
        <f ca="true">+IF(OFFSET('Hygiene Data'!$F$12,0,10*ROW('Hygiene Data'!F43))="","",OFFSET('Hygiene Data'!$F$12,0,10*ROW('Hygiene Data'!F43)))</f>
        <v/>
      </c>
      <c r="DW49" s="280" t="str">
        <f ca="true">+IF(OFFSET('Hygiene Data'!$F$13,0,10*ROW('Hygiene Data'!F43))="","",OFFSET('Hygiene Data'!$F$13,0,10*ROW('Hygiene Data'!F43)))</f>
        <v/>
      </c>
      <c r="DX49" s="280" t="str">
        <f ca="true">+IF(OFFSET('Hygiene Data'!$G$11,0,10*ROW('Hygiene Data'!G43))="","",OFFSET('Hygiene Data'!$G$11,0,10*ROW('Hygiene Data'!G43)))</f>
        <v/>
      </c>
      <c r="DY49" s="280" t="str">
        <f ca="true">+IF(OFFSET('Hygiene Data'!$G$12,0,10*ROW('Hygiene Data'!G43))="","",OFFSET('Hygiene Data'!$G$12,0,10*ROW('Hygiene Data'!G43)))</f>
        <v/>
      </c>
      <c r="DZ49" s="280" t="str">
        <f ca="true">+IF(OFFSET('Hygiene Data'!$G$13,0,10*ROW('Hygiene Data'!G43))="","",OFFSET('Hygiene Data'!$G$13,0,10*ROW('Hygiene Data'!G43)))</f>
        <v/>
      </c>
      <c r="EA49" s="280" t="str">
        <f ca="true">+IF(OFFSET('Hygiene Data'!$H$11,0,10*ROW('Hygiene Data'!H43))="","",OFFSET('Hygiene Data'!$H$11,0,10*ROW('Hygiene Data'!H43)))</f>
        <v/>
      </c>
      <c r="EB49" s="280" t="str">
        <f ca="true">+IF(OFFSET('Hygiene Data'!$H$12,0,10*ROW('Hygiene Data'!H43))="","",OFFSET('Hygiene Data'!$H$12,0,10*ROW('Hygiene Data'!H43)))</f>
        <v/>
      </c>
      <c r="EC49" s="280" t="str">
        <f ca="true">+IF(OFFSET('Hygiene Data'!$H$13,0,10*ROW('Hygiene Data'!H43))="","",OFFSET('Hygiene Data'!$H$13,0,10*ROW('Hygiene Data'!H43)))</f>
        <v/>
      </c>
      <c r="ED49" s="280" t="str">
        <f ca="true">+IF(OFFSET('Hygiene Data'!$I$11,0,10*ROW('Hygiene Data'!I43))="","",OFFSET('Hygiene Data'!$I$11,0,10*ROW('Hygiene Data'!I43)))</f>
        <v/>
      </c>
      <c r="EE49" s="280" t="str">
        <f ca="true">+IF(OFFSET('Hygiene Data'!$I$12,0,10*ROW('Hygiene Data'!I43))="","",OFFSET('Hygiene Data'!$I$12,0,10*ROW('Hygiene Data'!I43)))</f>
        <v/>
      </c>
      <c r="EF49" s="280" t="str">
        <f ca="true">+IF(OFFSET('Hygiene Data'!$I$13,0,10*ROW('Hygiene Data'!I43))="","",OFFSET('Hygiene Data'!$I$13,0,10*ROW('Hygiene Data'!I43)))</f>
        <v/>
      </c>
    </row>
    <row xmlns:x14ac="http://schemas.microsoft.com/office/spreadsheetml/2009/9/ac" r="50" x14ac:dyDescent="0.2">
      <c r="A50" s="38" t="str">
        <f ca="true">+IF(OFFSET('Water Data'!$B$2,0,10*ROW('Water Data'!E44))="","",OFFSET('Water Data'!$B$2,0,10*ROW('Water Data'!E44)))</f>
        <v/>
      </c>
      <c r="B50" s="38" t="str">
        <f ca="true">+IF(OFFSET('Water Data'!$C$2,0,10*ROW('Water Data'!F44))="","",OFFSET('Water Data'!$C$2,0,10*ROW('Water Data'!F44)))</f>
        <v/>
      </c>
      <c r="C50" s="336" t="str">
        <f t="shared" ca="true" si="0"/>
        <v/>
      </c>
      <c r="D50" s="97"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7"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7"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7"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7"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7"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7"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7"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7"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7"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7"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7"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7"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7"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7"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7"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7"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7"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8"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8"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8"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8"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8"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8"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8"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8"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8"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8"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8"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8"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8"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8"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8"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8"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8"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8"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8"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8"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8"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8"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8"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8"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8"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8"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8"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8"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8"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8"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9"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9"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9"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9"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9"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9"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9"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9"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9"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9"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9"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9"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9"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9"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9"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9"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9"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9"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80"/>
      <c r="BS50" s="280" t="str">
        <f ca="true">+IF(OFFSET('Water Data'!$D$27,0,10*ROW('Water Data'!D44))="","",OFFSET('Water Data'!$D$27,0,10*ROW('Water Data'!D44)))</f>
        <v/>
      </c>
      <c r="BT50" s="280" t="str">
        <f ca="true">+IF(OFFSET('Water Data'!$D$28,0,10*ROW('Water Data'!D44))="","",OFFSET('Water Data'!$D$28,0,10*ROW('Water Data'!D44)))</f>
        <v/>
      </c>
      <c r="BU50" s="280" t="str">
        <f ca="true">+IF(OFFSET('Water Data'!$D$29,0,10*ROW('Water Data'!D44))="","",OFFSET('Water Data'!$D$29,0,10*ROW('Water Data'!D44)))</f>
        <v/>
      </c>
      <c r="BV50" s="280" t="str">
        <f ca="true">+IF(OFFSET('Water Data'!$E$27,0,10*ROW('Water Data'!E44))="","",OFFSET('Water Data'!$E$27,0,10*ROW('Water Data'!E44)))</f>
        <v/>
      </c>
      <c r="BW50" s="280" t="str">
        <f ca="true">+IF(OFFSET('Water Data'!$E$28,0,10*ROW('Water Data'!E44))="","",OFFSET('Water Data'!$E$28,0,10*ROW('Water Data'!E44)))</f>
        <v/>
      </c>
      <c r="BX50" s="280" t="str">
        <f ca="true">+IF(OFFSET('Water Data'!$E$29,0,10*ROW('Water Data'!E44))="","",OFFSET('Water Data'!$E$29,0,10*ROW('Water Data'!E44)))</f>
        <v/>
      </c>
      <c r="BY50" s="280" t="str">
        <f ca="true">+IF(OFFSET('Water Data'!$F$27,0,10*ROW('Water Data'!F44))="","",OFFSET('Water Data'!$F$27,0,10*ROW('Water Data'!F44)))</f>
        <v/>
      </c>
      <c r="BZ50" s="280" t="str">
        <f ca="true">+IF(OFFSET('Water Data'!$F$28,0,10*ROW('Water Data'!F44))="","",OFFSET('Water Data'!$F$28,0,10*ROW('Water Data'!F44)))</f>
        <v/>
      </c>
      <c r="CA50" s="280" t="str">
        <f ca="true">+IF(OFFSET('Water Data'!$F$29,0,10*ROW('Water Data'!F44))="","",OFFSET('Water Data'!$F$29,0,10*ROW('Water Data'!F44)))</f>
        <v/>
      </c>
      <c r="CB50" s="280" t="str">
        <f ca="true">+IF(OFFSET('Water Data'!$G$27,0,10*ROW('Water Data'!G44))="","",OFFSET('Water Data'!$G$27,0,10*ROW('Water Data'!G44)))</f>
        <v/>
      </c>
      <c r="CC50" s="280" t="str">
        <f ca="true">+IF(OFFSET('Water Data'!$G$28,0,10*ROW('Water Data'!G44))="","",OFFSET('Water Data'!$G$28,0,10*ROW('Water Data'!G44)))</f>
        <v/>
      </c>
      <c r="CD50" s="280" t="str">
        <f ca="true">+IF(OFFSET('Water Data'!$G$29,0,10*ROW('Water Data'!G44))="","",OFFSET('Water Data'!$G$29,0,10*ROW('Water Data'!G44)))</f>
        <v/>
      </c>
      <c r="CE50" s="280" t="str">
        <f ca="true">+IF(OFFSET('Water Data'!$H$27,0,10*ROW('Water Data'!H44))="","",OFFSET('Water Data'!$H$27,0,10*ROW('Water Data'!H44)))</f>
        <v/>
      </c>
      <c r="CF50" s="280" t="str">
        <f ca="true">+IF(OFFSET('Water Data'!$H$28,0,10*ROW('Water Data'!H44))="","",OFFSET('Water Data'!$H$28,0,10*ROW('Water Data'!H44)))</f>
        <v/>
      </c>
      <c r="CG50" s="280" t="str">
        <f ca="true">+IF(OFFSET('Water Data'!$H$29,0,10*ROW('Water Data'!H44))="","",OFFSET('Water Data'!$H$29,0,10*ROW('Water Data'!H44)))</f>
        <v/>
      </c>
      <c r="CH50" s="280" t="str">
        <f ca="true">+IF(OFFSET('Water Data'!$I$27,0,10*ROW('Water Data'!I44))="","",OFFSET('Water Data'!$I$27,0,10*ROW('Water Data'!I44)))</f>
        <v/>
      </c>
      <c r="CI50" s="280" t="str">
        <f ca="true">+IF(OFFSET('Water Data'!$I$28,0,10*ROW('Water Data'!I44))="","",OFFSET('Water Data'!$I$28,0,10*ROW('Water Data'!I44)))</f>
        <v/>
      </c>
      <c r="CJ50" s="280" t="str">
        <f ca="true">+IF(OFFSET('Water Data'!$I$29,0,10*ROW('Water Data'!I44))="","",OFFSET('Water Data'!$I$29,0,10*ROW('Water Data'!I44)))</f>
        <v/>
      </c>
      <c r="CK50" s="280" t="str">
        <f ca="true">+IF(OFFSET('Sanitation Data'!$D$28,0,10*ROW('Sanitation Data'!D44))="","",OFFSET('Sanitation Data'!$D$28,0,10*ROW('Sanitation Data'!D44)))</f>
        <v/>
      </c>
      <c r="CL50" s="280" t="str">
        <f ca="true">+IF(OFFSET('Sanitation Data'!$D$29,0,10*ROW('Sanitation Data'!D44))="","",OFFSET('Sanitation Data'!$D$29,0,10*ROW('Sanitation Data'!D44)))</f>
        <v/>
      </c>
      <c r="CM50" s="280" t="str">
        <f ca="true">+IF(OFFSET('Sanitation Data'!$D$30,0,10*ROW('Sanitation Data'!D44))="","",OFFSET('Sanitation Data'!$D$30,0,10*ROW('Sanitation Data'!D44)))</f>
        <v/>
      </c>
      <c r="CN50" s="280" t="str">
        <f ca="true">+IF(OFFSET('Sanitation Data'!$D$31,0,10*ROW('Sanitation Data'!D44))="","",OFFSET('Sanitation Data'!$D$31,0,10*ROW('Sanitation Data'!D44)))</f>
        <v/>
      </c>
      <c r="CO50" s="280" t="str">
        <f ca="true">+IF(OFFSET('Sanitation Data'!$D$32,0,10*ROW('Sanitation Data'!D44))="","",OFFSET('Sanitation Data'!$D$32,0,10*ROW('Sanitation Data'!D44)))</f>
        <v/>
      </c>
      <c r="CP50" s="280" t="str">
        <f ca="true">+IF(OFFSET('Sanitation Data'!$E$28,0,10*ROW('Sanitation Data'!E44))="","",OFFSET('Sanitation Data'!$E$28,0,10*ROW('Sanitation Data'!E44)))</f>
        <v/>
      </c>
      <c r="CQ50" s="280" t="str">
        <f ca="true">+IF(OFFSET('Sanitation Data'!$E$29,0,10*ROW('Sanitation Data'!E44))="","",OFFSET('Sanitation Data'!$E$29,0,10*ROW('Sanitation Data'!E44)))</f>
        <v/>
      </c>
      <c r="CR50" s="280" t="str">
        <f ca="true">+IF(OFFSET('Sanitation Data'!$E$30,0,10*ROW('Sanitation Data'!E44))="","",OFFSET('Sanitation Data'!$E$30,0,10*ROW('Sanitation Data'!E44)))</f>
        <v/>
      </c>
      <c r="CS50" s="280" t="str">
        <f ca="true">+IF(OFFSET('Sanitation Data'!$E$31,0,10*ROW('Sanitation Data'!E44))="","",OFFSET('Sanitation Data'!$E$31,0,10*ROW('Sanitation Data'!E44)))</f>
        <v/>
      </c>
      <c r="CT50" s="280" t="str">
        <f ca="true">+IF(OFFSET('Sanitation Data'!$E$32,0,10*ROW('Sanitation Data'!E44))="","",OFFSET('Sanitation Data'!$E$32,0,10*ROW('Sanitation Data'!E44)))</f>
        <v/>
      </c>
      <c r="CU50" s="280" t="str">
        <f ca="true">+IF(OFFSET('Sanitation Data'!$F$28,0,10*ROW('Sanitation Data'!F44))="","",OFFSET('Sanitation Data'!$F$28,0,10*ROW('Sanitation Data'!F44)))</f>
        <v/>
      </c>
      <c r="CV50" s="280" t="str">
        <f ca="true">+IF(OFFSET('Sanitation Data'!$F$29,0,10*ROW('Sanitation Data'!F44))="","",OFFSET('Sanitation Data'!$F$29,0,10*ROW('Sanitation Data'!F44)))</f>
        <v/>
      </c>
      <c r="CW50" s="280" t="str">
        <f ca="true">+IF(OFFSET('Sanitation Data'!$F$30,0,10*ROW('Sanitation Data'!F44))="","",OFFSET('Sanitation Data'!$F$30,0,10*ROW('Sanitation Data'!F44)))</f>
        <v/>
      </c>
      <c r="CX50" s="280" t="str">
        <f ca="true">+IF(OFFSET('Sanitation Data'!$F$31,0,10*ROW('Sanitation Data'!F44))="","",OFFSET('Sanitation Data'!$F$31,0,10*ROW('Sanitation Data'!F44)))</f>
        <v/>
      </c>
      <c r="CY50" s="280" t="str">
        <f ca="true">+IF(OFFSET('Sanitation Data'!$F$32,0,10*ROW('Sanitation Data'!F44))="","",OFFSET('Sanitation Data'!$F$32,0,10*ROW('Sanitation Data'!F44)))</f>
        <v/>
      </c>
      <c r="CZ50" s="280" t="str">
        <f ca="true">+IF(OFFSET('Sanitation Data'!$G$28,0,10*ROW('Sanitation Data'!G44))="","",OFFSET('Sanitation Data'!$G$28,0,10*ROW('Sanitation Data'!G44)))</f>
        <v/>
      </c>
      <c r="DA50" s="280" t="str">
        <f ca="true">+IF(OFFSET('Sanitation Data'!$G$29,0,10*ROW('Sanitation Data'!G44))="","",OFFSET('Sanitation Data'!$G$29,0,10*ROW('Sanitation Data'!G44)))</f>
        <v/>
      </c>
      <c r="DB50" s="280" t="str">
        <f ca="true">+IF(OFFSET('Sanitation Data'!$G$30,0,10*ROW('Sanitation Data'!G44))="","",OFFSET('Sanitation Data'!$G$30,0,10*ROW('Sanitation Data'!G44)))</f>
        <v/>
      </c>
      <c r="DC50" s="280" t="str">
        <f ca="true">+IF(OFFSET('Sanitation Data'!$G$31,0,10*ROW('Sanitation Data'!G44))="","",OFFSET('Sanitation Data'!$G$31,0,10*ROW('Sanitation Data'!G44)))</f>
        <v/>
      </c>
      <c r="DD50" s="280" t="str">
        <f ca="true">+IF(OFFSET('Sanitation Data'!$G$32,0,10*ROW('Sanitation Data'!G44))="","",OFFSET('Sanitation Data'!$G$32,0,10*ROW('Sanitation Data'!G44)))</f>
        <v/>
      </c>
      <c r="DE50" s="280" t="str">
        <f ca="true">+IF(OFFSET('Sanitation Data'!$H$28,0,10*ROW('Sanitation Data'!H44))="","",OFFSET('Sanitation Data'!$H$28,0,10*ROW('Sanitation Data'!H44)))</f>
        <v/>
      </c>
      <c r="DF50" s="280" t="str">
        <f ca="true">+IF(OFFSET('Sanitation Data'!$H$29,0,10*ROW('Sanitation Data'!H44))="","",OFFSET('Sanitation Data'!$H$29,0,10*ROW('Sanitation Data'!H44)))</f>
        <v/>
      </c>
      <c r="DG50" s="280" t="str">
        <f ca="true">+IF(OFFSET('Sanitation Data'!$H$30,0,10*ROW('Sanitation Data'!H44))="","",OFFSET('Sanitation Data'!$H$30,0,10*ROW('Sanitation Data'!H44)))</f>
        <v/>
      </c>
      <c r="DH50" s="280" t="str">
        <f ca="true">+IF(OFFSET('Sanitation Data'!$H$31,0,10*ROW('Sanitation Data'!H44))="","",OFFSET('Sanitation Data'!$H$31,0,10*ROW('Sanitation Data'!H44)))</f>
        <v/>
      </c>
      <c r="DI50" s="280" t="str">
        <f ca="true">+IF(OFFSET('Sanitation Data'!$H$32,0,10*ROW('Sanitation Data'!H44))="","",OFFSET('Sanitation Data'!$H$32,0,10*ROW('Sanitation Data'!H44)))</f>
        <v/>
      </c>
      <c r="DJ50" s="280" t="str">
        <f ca="true">+IF(OFFSET('Sanitation Data'!$I$28,0,10*ROW('Sanitation Data'!I44))="","",OFFSET('Sanitation Data'!$I$28,0,10*ROW('Sanitation Data'!I44)))</f>
        <v/>
      </c>
      <c r="DK50" s="280" t="str">
        <f ca="true">+IF(OFFSET('Sanitation Data'!$I$29,0,10*ROW('Sanitation Data'!I44))="","",OFFSET('Sanitation Data'!$I$29,0,10*ROW('Sanitation Data'!I44)))</f>
        <v/>
      </c>
      <c r="DL50" s="280" t="str">
        <f ca="true">+IF(OFFSET('Sanitation Data'!$I$30,0,10*ROW('Sanitation Data'!I44))="","",OFFSET('Sanitation Data'!$I$30,0,10*ROW('Sanitation Data'!I44)))</f>
        <v/>
      </c>
      <c r="DM50" s="280" t="str">
        <f ca="true">+IF(OFFSET('Sanitation Data'!$I$31,0,10*ROW('Sanitation Data'!I44))="","",OFFSET('Sanitation Data'!$I$31,0,10*ROW('Sanitation Data'!I44)))</f>
        <v/>
      </c>
      <c r="DN50" s="280" t="str">
        <f ca="true">+IF(OFFSET('Sanitation Data'!$I$32,0,10*ROW('Sanitation Data'!I44))="","",OFFSET('Sanitation Data'!$I$32,0,10*ROW('Sanitation Data'!I44)))</f>
        <v/>
      </c>
      <c r="DO50" s="280" t="str">
        <f ca="true">+IF(OFFSET('Hygiene Data'!$D$11,0,10*ROW('Hygiene Data'!D44))="","",OFFSET('Hygiene Data'!$D$11,0,10*ROW('Hygiene Data'!D44)))</f>
        <v/>
      </c>
      <c r="DP50" s="280" t="str">
        <f ca="true">+IF(OFFSET('Hygiene Data'!$D$12,0,10*ROW('Hygiene Data'!D44))="","",OFFSET('Hygiene Data'!$D$12,0,10*ROW('Hygiene Data'!D44)))</f>
        <v/>
      </c>
      <c r="DQ50" s="280" t="str">
        <f ca="true">+IF(OFFSET('Hygiene Data'!$D$13,0,10*ROW('Hygiene Data'!D44))="","",OFFSET('Hygiene Data'!$D$13,0,10*ROW('Hygiene Data'!D44)))</f>
        <v/>
      </c>
      <c r="DR50" s="280" t="str">
        <f ca="true">+IF(OFFSET('Hygiene Data'!$E$11,0,10*ROW('Hygiene Data'!E44))="","",OFFSET('Hygiene Data'!$E$11,0,10*ROW('Hygiene Data'!E44)))</f>
        <v/>
      </c>
      <c r="DS50" s="280" t="str">
        <f ca="true">+IF(OFFSET('Hygiene Data'!$E$12,0,10*ROW('Hygiene Data'!E44))="","",OFFSET('Hygiene Data'!$E$12,0,10*ROW('Hygiene Data'!E44)))</f>
        <v/>
      </c>
      <c r="DT50" s="280" t="str">
        <f ca="true">+IF(OFFSET('Hygiene Data'!$E$13,0,10*ROW('Hygiene Data'!E44))="","",OFFSET('Hygiene Data'!$E$13,0,10*ROW('Hygiene Data'!E44)))</f>
        <v/>
      </c>
      <c r="DU50" s="280" t="str">
        <f ca="true">+IF(OFFSET('Hygiene Data'!$F$11,0,10*ROW('Hygiene Data'!F44))="","",OFFSET('Hygiene Data'!$F$11,0,10*ROW('Hygiene Data'!F44)))</f>
        <v/>
      </c>
      <c r="DV50" s="280" t="str">
        <f ca="true">+IF(OFFSET('Hygiene Data'!$F$12,0,10*ROW('Hygiene Data'!F44))="","",OFFSET('Hygiene Data'!$F$12,0,10*ROW('Hygiene Data'!F44)))</f>
        <v/>
      </c>
      <c r="DW50" s="280" t="str">
        <f ca="true">+IF(OFFSET('Hygiene Data'!$F$13,0,10*ROW('Hygiene Data'!F44))="","",OFFSET('Hygiene Data'!$F$13,0,10*ROW('Hygiene Data'!F44)))</f>
        <v/>
      </c>
      <c r="DX50" s="280" t="str">
        <f ca="true">+IF(OFFSET('Hygiene Data'!$G$11,0,10*ROW('Hygiene Data'!G44))="","",OFFSET('Hygiene Data'!$G$11,0,10*ROW('Hygiene Data'!G44)))</f>
        <v/>
      </c>
      <c r="DY50" s="280" t="str">
        <f ca="true">+IF(OFFSET('Hygiene Data'!$G$12,0,10*ROW('Hygiene Data'!G44))="","",OFFSET('Hygiene Data'!$G$12,0,10*ROW('Hygiene Data'!G44)))</f>
        <v/>
      </c>
      <c r="DZ50" s="280" t="str">
        <f ca="true">+IF(OFFSET('Hygiene Data'!$G$13,0,10*ROW('Hygiene Data'!G44))="","",OFFSET('Hygiene Data'!$G$13,0,10*ROW('Hygiene Data'!G44)))</f>
        <v/>
      </c>
      <c r="EA50" s="280" t="str">
        <f ca="true">+IF(OFFSET('Hygiene Data'!$H$11,0,10*ROW('Hygiene Data'!H44))="","",OFFSET('Hygiene Data'!$H$11,0,10*ROW('Hygiene Data'!H44)))</f>
        <v/>
      </c>
      <c r="EB50" s="280" t="str">
        <f ca="true">+IF(OFFSET('Hygiene Data'!$H$12,0,10*ROW('Hygiene Data'!H44))="","",OFFSET('Hygiene Data'!$H$12,0,10*ROW('Hygiene Data'!H44)))</f>
        <v/>
      </c>
      <c r="EC50" s="280" t="str">
        <f ca="true">+IF(OFFSET('Hygiene Data'!$H$13,0,10*ROW('Hygiene Data'!H44))="","",OFFSET('Hygiene Data'!$H$13,0,10*ROW('Hygiene Data'!H44)))</f>
        <v/>
      </c>
      <c r="ED50" s="280" t="str">
        <f ca="true">+IF(OFFSET('Hygiene Data'!$I$11,0,10*ROW('Hygiene Data'!I44))="","",OFFSET('Hygiene Data'!$I$11,0,10*ROW('Hygiene Data'!I44)))</f>
        <v/>
      </c>
      <c r="EE50" s="280" t="str">
        <f ca="true">+IF(OFFSET('Hygiene Data'!$I$12,0,10*ROW('Hygiene Data'!I44))="","",OFFSET('Hygiene Data'!$I$12,0,10*ROW('Hygiene Data'!I44)))</f>
        <v/>
      </c>
      <c r="EF50" s="280" t="str">
        <f ca="true">+IF(OFFSET('Hygiene Data'!$I$13,0,10*ROW('Hygiene Data'!I44))="","",OFFSET('Hygiene Data'!$I$13,0,10*ROW('Hygiene Data'!I44)))</f>
        <v/>
      </c>
    </row>
    <row xmlns:x14ac="http://schemas.microsoft.com/office/spreadsheetml/2009/9/ac" r="51" x14ac:dyDescent="0.2">
      <c r="A51" s="38" t="str">
        <f ca="true">+IF(OFFSET('Water Data'!$B$2,0,10*ROW('Water Data'!E45))="","",OFFSET('Water Data'!$B$2,0,10*ROW('Water Data'!E45)))</f>
        <v/>
      </c>
      <c r="B51" s="38" t="str">
        <f ca="true">+IF(OFFSET('Water Data'!$C$2,0,10*ROW('Water Data'!F45))="","",OFFSET('Water Data'!$C$2,0,10*ROW('Water Data'!F45)))</f>
        <v/>
      </c>
      <c r="C51" s="336" t="str">
        <f t="shared" ca="true" si="0"/>
        <v/>
      </c>
      <c r="D51" s="97"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7"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7"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7"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7"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7"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7"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7"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7"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7"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7"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7"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7"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7"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7"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7"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7"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7"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8"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8"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8"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8"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8"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8"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8"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8"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8"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8"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8"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8"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8"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8"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8"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8"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8"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8"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8"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8"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8"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8"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8"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8"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8"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8"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8"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8"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8"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8"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9"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9"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9"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9"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9"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9"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9"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9"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9"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9"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9"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9"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9"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9"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9"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9"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9"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9"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80"/>
      <c r="BS51" s="280" t="str">
        <f ca="true">+IF(OFFSET('Water Data'!$D$27,0,10*ROW('Water Data'!D45))="","",OFFSET('Water Data'!$D$27,0,10*ROW('Water Data'!D45)))</f>
        <v/>
      </c>
      <c r="BT51" s="280" t="str">
        <f ca="true">+IF(OFFSET('Water Data'!$D$28,0,10*ROW('Water Data'!D45))="","",OFFSET('Water Data'!$D$28,0,10*ROW('Water Data'!D45)))</f>
        <v/>
      </c>
      <c r="BU51" s="280" t="str">
        <f ca="true">+IF(OFFSET('Water Data'!$D$29,0,10*ROW('Water Data'!D45))="","",OFFSET('Water Data'!$D$29,0,10*ROW('Water Data'!D45)))</f>
        <v/>
      </c>
      <c r="BV51" s="280" t="str">
        <f ca="true">+IF(OFFSET('Water Data'!$E$27,0,10*ROW('Water Data'!E45))="","",OFFSET('Water Data'!$E$27,0,10*ROW('Water Data'!E45)))</f>
        <v/>
      </c>
      <c r="BW51" s="280" t="str">
        <f ca="true">+IF(OFFSET('Water Data'!$E$28,0,10*ROW('Water Data'!E45))="","",OFFSET('Water Data'!$E$28,0,10*ROW('Water Data'!E45)))</f>
        <v/>
      </c>
      <c r="BX51" s="280" t="str">
        <f ca="true">+IF(OFFSET('Water Data'!$E$29,0,10*ROW('Water Data'!E45))="","",OFFSET('Water Data'!$E$29,0,10*ROW('Water Data'!E45)))</f>
        <v/>
      </c>
      <c r="BY51" s="280" t="str">
        <f ca="true">+IF(OFFSET('Water Data'!$F$27,0,10*ROW('Water Data'!F45))="","",OFFSET('Water Data'!$F$27,0,10*ROW('Water Data'!F45)))</f>
        <v/>
      </c>
      <c r="BZ51" s="280" t="str">
        <f ca="true">+IF(OFFSET('Water Data'!$F$28,0,10*ROW('Water Data'!F45))="","",OFFSET('Water Data'!$F$28,0,10*ROW('Water Data'!F45)))</f>
        <v/>
      </c>
      <c r="CA51" s="280" t="str">
        <f ca="true">+IF(OFFSET('Water Data'!$F$29,0,10*ROW('Water Data'!F45))="","",OFFSET('Water Data'!$F$29,0,10*ROW('Water Data'!F45)))</f>
        <v/>
      </c>
      <c r="CB51" s="280" t="str">
        <f ca="true">+IF(OFFSET('Water Data'!$G$27,0,10*ROW('Water Data'!G45))="","",OFFSET('Water Data'!$G$27,0,10*ROW('Water Data'!G45)))</f>
        <v/>
      </c>
      <c r="CC51" s="280" t="str">
        <f ca="true">+IF(OFFSET('Water Data'!$G$28,0,10*ROW('Water Data'!G45))="","",OFFSET('Water Data'!$G$28,0,10*ROW('Water Data'!G45)))</f>
        <v/>
      </c>
      <c r="CD51" s="280" t="str">
        <f ca="true">+IF(OFFSET('Water Data'!$G$29,0,10*ROW('Water Data'!G45))="","",OFFSET('Water Data'!$G$29,0,10*ROW('Water Data'!G45)))</f>
        <v/>
      </c>
      <c r="CE51" s="280" t="str">
        <f ca="true">+IF(OFFSET('Water Data'!$H$27,0,10*ROW('Water Data'!H45))="","",OFFSET('Water Data'!$H$27,0,10*ROW('Water Data'!H45)))</f>
        <v/>
      </c>
      <c r="CF51" s="280" t="str">
        <f ca="true">+IF(OFFSET('Water Data'!$H$28,0,10*ROW('Water Data'!H45))="","",OFFSET('Water Data'!$H$28,0,10*ROW('Water Data'!H45)))</f>
        <v/>
      </c>
      <c r="CG51" s="280" t="str">
        <f ca="true">+IF(OFFSET('Water Data'!$H$29,0,10*ROW('Water Data'!H45))="","",OFFSET('Water Data'!$H$29,0,10*ROW('Water Data'!H45)))</f>
        <v/>
      </c>
      <c r="CH51" s="280" t="str">
        <f ca="true">+IF(OFFSET('Water Data'!$I$27,0,10*ROW('Water Data'!I45))="","",OFFSET('Water Data'!$I$27,0,10*ROW('Water Data'!I45)))</f>
        <v/>
      </c>
      <c r="CI51" s="280" t="str">
        <f ca="true">+IF(OFFSET('Water Data'!$I$28,0,10*ROW('Water Data'!I45))="","",OFFSET('Water Data'!$I$28,0,10*ROW('Water Data'!I45)))</f>
        <v/>
      </c>
      <c r="CJ51" s="280" t="str">
        <f ca="true">+IF(OFFSET('Water Data'!$I$29,0,10*ROW('Water Data'!I45))="","",OFFSET('Water Data'!$I$29,0,10*ROW('Water Data'!I45)))</f>
        <v/>
      </c>
      <c r="CK51" s="280" t="str">
        <f ca="true">+IF(OFFSET('Sanitation Data'!$D$28,0,10*ROW('Sanitation Data'!D45))="","",OFFSET('Sanitation Data'!$D$28,0,10*ROW('Sanitation Data'!D45)))</f>
        <v/>
      </c>
      <c r="CL51" s="280" t="str">
        <f ca="true">+IF(OFFSET('Sanitation Data'!$D$29,0,10*ROW('Sanitation Data'!D45))="","",OFFSET('Sanitation Data'!$D$29,0,10*ROW('Sanitation Data'!D45)))</f>
        <v/>
      </c>
      <c r="CM51" s="280" t="str">
        <f ca="true">+IF(OFFSET('Sanitation Data'!$D$30,0,10*ROW('Sanitation Data'!D45))="","",OFFSET('Sanitation Data'!$D$30,0,10*ROW('Sanitation Data'!D45)))</f>
        <v/>
      </c>
      <c r="CN51" s="280" t="str">
        <f ca="true">+IF(OFFSET('Sanitation Data'!$D$31,0,10*ROW('Sanitation Data'!D45))="","",OFFSET('Sanitation Data'!$D$31,0,10*ROW('Sanitation Data'!D45)))</f>
        <v/>
      </c>
      <c r="CO51" s="280" t="str">
        <f ca="true">+IF(OFFSET('Sanitation Data'!$D$32,0,10*ROW('Sanitation Data'!D45))="","",OFFSET('Sanitation Data'!$D$32,0,10*ROW('Sanitation Data'!D45)))</f>
        <v/>
      </c>
      <c r="CP51" s="280" t="str">
        <f ca="true">+IF(OFFSET('Sanitation Data'!$E$28,0,10*ROW('Sanitation Data'!E45))="","",OFFSET('Sanitation Data'!$E$28,0,10*ROW('Sanitation Data'!E45)))</f>
        <v/>
      </c>
      <c r="CQ51" s="280" t="str">
        <f ca="true">+IF(OFFSET('Sanitation Data'!$E$29,0,10*ROW('Sanitation Data'!E45))="","",OFFSET('Sanitation Data'!$E$29,0,10*ROW('Sanitation Data'!E45)))</f>
        <v/>
      </c>
      <c r="CR51" s="280" t="str">
        <f ca="true">+IF(OFFSET('Sanitation Data'!$E$30,0,10*ROW('Sanitation Data'!E45))="","",OFFSET('Sanitation Data'!$E$30,0,10*ROW('Sanitation Data'!E45)))</f>
        <v/>
      </c>
      <c r="CS51" s="280" t="str">
        <f ca="true">+IF(OFFSET('Sanitation Data'!$E$31,0,10*ROW('Sanitation Data'!E45))="","",OFFSET('Sanitation Data'!$E$31,0,10*ROW('Sanitation Data'!E45)))</f>
        <v/>
      </c>
      <c r="CT51" s="280" t="str">
        <f ca="true">+IF(OFFSET('Sanitation Data'!$E$32,0,10*ROW('Sanitation Data'!E45))="","",OFFSET('Sanitation Data'!$E$32,0,10*ROW('Sanitation Data'!E45)))</f>
        <v/>
      </c>
      <c r="CU51" s="280" t="str">
        <f ca="true">+IF(OFFSET('Sanitation Data'!$F$28,0,10*ROW('Sanitation Data'!F45))="","",OFFSET('Sanitation Data'!$F$28,0,10*ROW('Sanitation Data'!F45)))</f>
        <v/>
      </c>
      <c r="CV51" s="280" t="str">
        <f ca="true">+IF(OFFSET('Sanitation Data'!$F$29,0,10*ROW('Sanitation Data'!F45))="","",OFFSET('Sanitation Data'!$F$29,0,10*ROW('Sanitation Data'!F45)))</f>
        <v/>
      </c>
      <c r="CW51" s="280" t="str">
        <f ca="true">+IF(OFFSET('Sanitation Data'!$F$30,0,10*ROW('Sanitation Data'!F45))="","",OFFSET('Sanitation Data'!$F$30,0,10*ROW('Sanitation Data'!F45)))</f>
        <v/>
      </c>
      <c r="CX51" s="280" t="str">
        <f ca="true">+IF(OFFSET('Sanitation Data'!$F$31,0,10*ROW('Sanitation Data'!F45))="","",OFFSET('Sanitation Data'!$F$31,0,10*ROW('Sanitation Data'!F45)))</f>
        <v/>
      </c>
      <c r="CY51" s="280" t="str">
        <f ca="true">+IF(OFFSET('Sanitation Data'!$F$32,0,10*ROW('Sanitation Data'!F45))="","",OFFSET('Sanitation Data'!$F$32,0,10*ROW('Sanitation Data'!F45)))</f>
        <v/>
      </c>
      <c r="CZ51" s="280" t="str">
        <f ca="true">+IF(OFFSET('Sanitation Data'!$G$28,0,10*ROW('Sanitation Data'!G45))="","",OFFSET('Sanitation Data'!$G$28,0,10*ROW('Sanitation Data'!G45)))</f>
        <v/>
      </c>
      <c r="DA51" s="280" t="str">
        <f ca="true">+IF(OFFSET('Sanitation Data'!$G$29,0,10*ROW('Sanitation Data'!G45))="","",OFFSET('Sanitation Data'!$G$29,0,10*ROW('Sanitation Data'!G45)))</f>
        <v/>
      </c>
      <c r="DB51" s="280" t="str">
        <f ca="true">+IF(OFFSET('Sanitation Data'!$G$30,0,10*ROW('Sanitation Data'!G45))="","",OFFSET('Sanitation Data'!$G$30,0,10*ROW('Sanitation Data'!G45)))</f>
        <v/>
      </c>
      <c r="DC51" s="280" t="str">
        <f ca="true">+IF(OFFSET('Sanitation Data'!$G$31,0,10*ROW('Sanitation Data'!G45))="","",OFFSET('Sanitation Data'!$G$31,0,10*ROW('Sanitation Data'!G45)))</f>
        <v/>
      </c>
      <c r="DD51" s="280" t="str">
        <f ca="true">+IF(OFFSET('Sanitation Data'!$G$32,0,10*ROW('Sanitation Data'!G45))="","",OFFSET('Sanitation Data'!$G$32,0,10*ROW('Sanitation Data'!G45)))</f>
        <v/>
      </c>
      <c r="DE51" s="280" t="str">
        <f ca="true">+IF(OFFSET('Sanitation Data'!$H$28,0,10*ROW('Sanitation Data'!H45))="","",OFFSET('Sanitation Data'!$H$28,0,10*ROW('Sanitation Data'!H45)))</f>
        <v/>
      </c>
      <c r="DF51" s="280" t="str">
        <f ca="true">+IF(OFFSET('Sanitation Data'!$H$29,0,10*ROW('Sanitation Data'!H45))="","",OFFSET('Sanitation Data'!$H$29,0,10*ROW('Sanitation Data'!H45)))</f>
        <v/>
      </c>
      <c r="DG51" s="280" t="str">
        <f ca="true">+IF(OFFSET('Sanitation Data'!$H$30,0,10*ROW('Sanitation Data'!H45))="","",OFFSET('Sanitation Data'!$H$30,0,10*ROW('Sanitation Data'!H45)))</f>
        <v/>
      </c>
      <c r="DH51" s="280" t="str">
        <f ca="true">+IF(OFFSET('Sanitation Data'!$H$31,0,10*ROW('Sanitation Data'!H45))="","",OFFSET('Sanitation Data'!$H$31,0,10*ROW('Sanitation Data'!H45)))</f>
        <v/>
      </c>
      <c r="DI51" s="280" t="str">
        <f ca="true">+IF(OFFSET('Sanitation Data'!$H$32,0,10*ROW('Sanitation Data'!H45))="","",OFFSET('Sanitation Data'!$H$32,0,10*ROW('Sanitation Data'!H45)))</f>
        <v/>
      </c>
      <c r="DJ51" s="280" t="str">
        <f ca="true">+IF(OFFSET('Sanitation Data'!$I$28,0,10*ROW('Sanitation Data'!I45))="","",OFFSET('Sanitation Data'!$I$28,0,10*ROW('Sanitation Data'!I45)))</f>
        <v/>
      </c>
      <c r="DK51" s="280" t="str">
        <f ca="true">+IF(OFFSET('Sanitation Data'!$I$29,0,10*ROW('Sanitation Data'!I45))="","",OFFSET('Sanitation Data'!$I$29,0,10*ROW('Sanitation Data'!I45)))</f>
        <v/>
      </c>
      <c r="DL51" s="280" t="str">
        <f ca="true">+IF(OFFSET('Sanitation Data'!$I$30,0,10*ROW('Sanitation Data'!I45))="","",OFFSET('Sanitation Data'!$I$30,0,10*ROW('Sanitation Data'!I45)))</f>
        <v/>
      </c>
      <c r="DM51" s="280" t="str">
        <f ca="true">+IF(OFFSET('Sanitation Data'!$I$31,0,10*ROW('Sanitation Data'!I45))="","",OFFSET('Sanitation Data'!$I$31,0,10*ROW('Sanitation Data'!I45)))</f>
        <v/>
      </c>
      <c r="DN51" s="280" t="str">
        <f ca="true">+IF(OFFSET('Sanitation Data'!$I$32,0,10*ROW('Sanitation Data'!I45))="","",OFFSET('Sanitation Data'!$I$32,0,10*ROW('Sanitation Data'!I45)))</f>
        <v/>
      </c>
      <c r="DO51" s="280" t="str">
        <f ca="true">+IF(OFFSET('Hygiene Data'!$D$11,0,10*ROW('Hygiene Data'!D45))="","",OFFSET('Hygiene Data'!$D$11,0,10*ROW('Hygiene Data'!D45)))</f>
        <v/>
      </c>
      <c r="DP51" s="280" t="str">
        <f ca="true">+IF(OFFSET('Hygiene Data'!$D$12,0,10*ROW('Hygiene Data'!D45))="","",OFFSET('Hygiene Data'!$D$12,0,10*ROW('Hygiene Data'!D45)))</f>
        <v/>
      </c>
      <c r="DQ51" s="280" t="str">
        <f ca="true">+IF(OFFSET('Hygiene Data'!$D$13,0,10*ROW('Hygiene Data'!D45))="","",OFFSET('Hygiene Data'!$D$13,0,10*ROW('Hygiene Data'!D45)))</f>
        <v/>
      </c>
      <c r="DR51" s="280" t="str">
        <f ca="true">+IF(OFFSET('Hygiene Data'!$E$11,0,10*ROW('Hygiene Data'!E45))="","",OFFSET('Hygiene Data'!$E$11,0,10*ROW('Hygiene Data'!E45)))</f>
        <v/>
      </c>
      <c r="DS51" s="280" t="str">
        <f ca="true">+IF(OFFSET('Hygiene Data'!$E$12,0,10*ROW('Hygiene Data'!E45))="","",OFFSET('Hygiene Data'!$E$12,0,10*ROW('Hygiene Data'!E45)))</f>
        <v/>
      </c>
      <c r="DT51" s="280" t="str">
        <f ca="true">+IF(OFFSET('Hygiene Data'!$E$13,0,10*ROW('Hygiene Data'!E45))="","",OFFSET('Hygiene Data'!$E$13,0,10*ROW('Hygiene Data'!E45)))</f>
        <v/>
      </c>
      <c r="DU51" s="280" t="str">
        <f ca="true">+IF(OFFSET('Hygiene Data'!$F$11,0,10*ROW('Hygiene Data'!F45))="","",OFFSET('Hygiene Data'!$F$11,0,10*ROW('Hygiene Data'!F45)))</f>
        <v/>
      </c>
      <c r="DV51" s="280" t="str">
        <f ca="true">+IF(OFFSET('Hygiene Data'!$F$12,0,10*ROW('Hygiene Data'!F45))="","",OFFSET('Hygiene Data'!$F$12,0,10*ROW('Hygiene Data'!F45)))</f>
        <v/>
      </c>
      <c r="DW51" s="280" t="str">
        <f ca="true">+IF(OFFSET('Hygiene Data'!$F$13,0,10*ROW('Hygiene Data'!F45))="","",OFFSET('Hygiene Data'!$F$13,0,10*ROW('Hygiene Data'!F45)))</f>
        <v/>
      </c>
      <c r="DX51" s="280" t="str">
        <f ca="true">+IF(OFFSET('Hygiene Data'!$G$11,0,10*ROW('Hygiene Data'!G45))="","",OFFSET('Hygiene Data'!$G$11,0,10*ROW('Hygiene Data'!G45)))</f>
        <v/>
      </c>
      <c r="DY51" s="280" t="str">
        <f ca="true">+IF(OFFSET('Hygiene Data'!$G$12,0,10*ROW('Hygiene Data'!G45))="","",OFFSET('Hygiene Data'!$G$12,0,10*ROW('Hygiene Data'!G45)))</f>
        <v/>
      </c>
      <c r="DZ51" s="280" t="str">
        <f ca="true">+IF(OFFSET('Hygiene Data'!$G$13,0,10*ROW('Hygiene Data'!G45))="","",OFFSET('Hygiene Data'!$G$13,0,10*ROW('Hygiene Data'!G45)))</f>
        <v/>
      </c>
      <c r="EA51" s="280" t="str">
        <f ca="true">+IF(OFFSET('Hygiene Data'!$H$11,0,10*ROW('Hygiene Data'!H45))="","",OFFSET('Hygiene Data'!$H$11,0,10*ROW('Hygiene Data'!H45)))</f>
        <v/>
      </c>
      <c r="EB51" s="280" t="str">
        <f ca="true">+IF(OFFSET('Hygiene Data'!$H$12,0,10*ROW('Hygiene Data'!H45))="","",OFFSET('Hygiene Data'!$H$12,0,10*ROW('Hygiene Data'!H45)))</f>
        <v/>
      </c>
      <c r="EC51" s="280" t="str">
        <f ca="true">+IF(OFFSET('Hygiene Data'!$H$13,0,10*ROW('Hygiene Data'!H45))="","",OFFSET('Hygiene Data'!$H$13,0,10*ROW('Hygiene Data'!H45)))</f>
        <v/>
      </c>
      <c r="ED51" s="280" t="str">
        <f ca="true">+IF(OFFSET('Hygiene Data'!$I$11,0,10*ROW('Hygiene Data'!I45))="","",OFFSET('Hygiene Data'!$I$11,0,10*ROW('Hygiene Data'!I45)))</f>
        <v/>
      </c>
      <c r="EE51" s="280" t="str">
        <f ca="true">+IF(OFFSET('Hygiene Data'!$I$12,0,10*ROW('Hygiene Data'!I45))="","",OFFSET('Hygiene Data'!$I$12,0,10*ROW('Hygiene Data'!I45)))</f>
        <v/>
      </c>
      <c r="EF51" s="280" t="str">
        <f ca="true">+IF(OFFSET('Hygiene Data'!$I$13,0,10*ROW('Hygiene Data'!I45))="","",OFFSET('Hygiene Data'!$I$13,0,10*ROW('Hygiene Data'!I45)))</f>
        <v/>
      </c>
    </row>
    <row xmlns:x14ac="http://schemas.microsoft.com/office/spreadsheetml/2009/9/ac" r="52" x14ac:dyDescent="0.2">
      <c r="A52" s="38" t="str">
        <f ca="true">+IF(OFFSET('Water Data'!$B$2,0,10*ROW('Water Data'!E46))="","",OFFSET('Water Data'!$B$2,0,10*ROW('Water Data'!E46)))</f>
        <v/>
      </c>
      <c r="B52" s="38" t="str">
        <f ca="true">+IF(OFFSET('Water Data'!$C$2,0,10*ROW('Water Data'!F46))="","",OFFSET('Water Data'!$C$2,0,10*ROW('Water Data'!F46)))</f>
        <v/>
      </c>
      <c r="C52" s="336" t="str">
        <f t="shared" ca="true" si="0"/>
        <v/>
      </c>
      <c r="D52" s="97"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7"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7"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7"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7"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7"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7"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7"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7"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7"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7"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7"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7"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7"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7"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7"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7"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7"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8"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8"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8"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8"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8"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8"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8"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8"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8"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8"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8"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8"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8"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8"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8"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8"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8"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8"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8"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8"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8"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8"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8"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8"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8"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8"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8"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8"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8"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8"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9"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9"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9"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9"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9"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9"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9"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9"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9"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9"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9"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9"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9"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9"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9"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9"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9"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9"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80"/>
      <c r="BS52" s="280" t="str">
        <f ca="true">+IF(OFFSET('Water Data'!$D$27,0,10*ROW('Water Data'!D46))="","",OFFSET('Water Data'!$D$27,0,10*ROW('Water Data'!D46)))</f>
        <v/>
      </c>
      <c r="BT52" s="280" t="str">
        <f ca="true">+IF(OFFSET('Water Data'!$D$28,0,10*ROW('Water Data'!D46))="","",OFFSET('Water Data'!$D$28,0,10*ROW('Water Data'!D46)))</f>
        <v/>
      </c>
      <c r="BU52" s="280" t="str">
        <f ca="true">+IF(OFFSET('Water Data'!$D$29,0,10*ROW('Water Data'!D46))="","",OFFSET('Water Data'!$D$29,0,10*ROW('Water Data'!D46)))</f>
        <v/>
      </c>
      <c r="BV52" s="280" t="str">
        <f ca="true">+IF(OFFSET('Water Data'!$E$27,0,10*ROW('Water Data'!E46))="","",OFFSET('Water Data'!$E$27,0,10*ROW('Water Data'!E46)))</f>
        <v/>
      </c>
      <c r="BW52" s="280" t="str">
        <f ca="true">+IF(OFFSET('Water Data'!$E$28,0,10*ROW('Water Data'!E46))="","",OFFSET('Water Data'!$E$28,0,10*ROW('Water Data'!E46)))</f>
        <v/>
      </c>
      <c r="BX52" s="280" t="str">
        <f ca="true">+IF(OFFSET('Water Data'!$E$29,0,10*ROW('Water Data'!E46))="","",OFFSET('Water Data'!$E$29,0,10*ROW('Water Data'!E46)))</f>
        <v/>
      </c>
      <c r="BY52" s="280" t="str">
        <f ca="true">+IF(OFFSET('Water Data'!$F$27,0,10*ROW('Water Data'!F46))="","",OFFSET('Water Data'!$F$27,0,10*ROW('Water Data'!F46)))</f>
        <v/>
      </c>
      <c r="BZ52" s="280" t="str">
        <f ca="true">+IF(OFFSET('Water Data'!$F$28,0,10*ROW('Water Data'!F46))="","",OFFSET('Water Data'!$F$28,0,10*ROW('Water Data'!F46)))</f>
        <v/>
      </c>
      <c r="CA52" s="280" t="str">
        <f ca="true">+IF(OFFSET('Water Data'!$F$29,0,10*ROW('Water Data'!F46))="","",OFFSET('Water Data'!$F$29,0,10*ROW('Water Data'!F46)))</f>
        <v/>
      </c>
      <c r="CB52" s="280" t="str">
        <f ca="true">+IF(OFFSET('Water Data'!$G$27,0,10*ROW('Water Data'!G46))="","",OFFSET('Water Data'!$G$27,0,10*ROW('Water Data'!G46)))</f>
        <v/>
      </c>
      <c r="CC52" s="280" t="str">
        <f ca="true">+IF(OFFSET('Water Data'!$G$28,0,10*ROW('Water Data'!G46))="","",OFFSET('Water Data'!$G$28,0,10*ROW('Water Data'!G46)))</f>
        <v/>
      </c>
      <c r="CD52" s="280" t="str">
        <f ca="true">+IF(OFFSET('Water Data'!$G$29,0,10*ROW('Water Data'!G46))="","",OFFSET('Water Data'!$G$29,0,10*ROW('Water Data'!G46)))</f>
        <v/>
      </c>
      <c r="CE52" s="280" t="str">
        <f ca="true">+IF(OFFSET('Water Data'!$H$27,0,10*ROW('Water Data'!H46))="","",OFFSET('Water Data'!$H$27,0,10*ROW('Water Data'!H46)))</f>
        <v/>
      </c>
      <c r="CF52" s="280" t="str">
        <f ca="true">+IF(OFFSET('Water Data'!$H$28,0,10*ROW('Water Data'!H46))="","",OFFSET('Water Data'!$H$28,0,10*ROW('Water Data'!H46)))</f>
        <v/>
      </c>
      <c r="CG52" s="280" t="str">
        <f ca="true">+IF(OFFSET('Water Data'!$H$29,0,10*ROW('Water Data'!H46))="","",OFFSET('Water Data'!$H$29,0,10*ROW('Water Data'!H46)))</f>
        <v/>
      </c>
      <c r="CH52" s="280" t="str">
        <f ca="true">+IF(OFFSET('Water Data'!$I$27,0,10*ROW('Water Data'!I46))="","",OFFSET('Water Data'!$I$27,0,10*ROW('Water Data'!I46)))</f>
        <v/>
      </c>
      <c r="CI52" s="280" t="str">
        <f ca="true">+IF(OFFSET('Water Data'!$I$28,0,10*ROW('Water Data'!I46))="","",OFFSET('Water Data'!$I$28,0,10*ROW('Water Data'!I46)))</f>
        <v/>
      </c>
      <c r="CJ52" s="280" t="str">
        <f ca="true">+IF(OFFSET('Water Data'!$I$29,0,10*ROW('Water Data'!I46))="","",OFFSET('Water Data'!$I$29,0,10*ROW('Water Data'!I46)))</f>
        <v/>
      </c>
      <c r="CK52" s="280" t="str">
        <f ca="true">+IF(OFFSET('Sanitation Data'!$D$28,0,10*ROW('Sanitation Data'!D46))="","",OFFSET('Sanitation Data'!$D$28,0,10*ROW('Sanitation Data'!D46)))</f>
        <v/>
      </c>
      <c r="CL52" s="280" t="str">
        <f ca="true">+IF(OFFSET('Sanitation Data'!$D$29,0,10*ROW('Sanitation Data'!D46))="","",OFFSET('Sanitation Data'!$D$29,0,10*ROW('Sanitation Data'!D46)))</f>
        <v/>
      </c>
      <c r="CM52" s="280" t="str">
        <f ca="true">+IF(OFFSET('Sanitation Data'!$D$30,0,10*ROW('Sanitation Data'!D46))="","",OFFSET('Sanitation Data'!$D$30,0,10*ROW('Sanitation Data'!D46)))</f>
        <v/>
      </c>
      <c r="CN52" s="280" t="str">
        <f ca="true">+IF(OFFSET('Sanitation Data'!$D$31,0,10*ROW('Sanitation Data'!D46))="","",OFFSET('Sanitation Data'!$D$31,0,10*ROW('Sanitation Data'!D46)))</f>
        <v/>
      </c>
      <c r="CO52" s="280" t="str">
        <f ca="true">+IF(OFFSET('Sanitation Data'!$D$32,0,10*ROW('Sanitation Data'!D46))="","",OFFSET('Sanitation Data'!$D$32,0,10*ROW('Sanitation Data'!D46)))</f>
        <v/>
      </c>
      <c r="CP52" s="280" t="str">
        <f ca="true">+IF(OFFSET('Sanitation Data'!$E$28,0,10*ROW('Sanitation Data'!E46))="","",OFFSET('Sanitation Data'!$E$28,0,10*ROW('Sanitation Data'!E46)))</f>
        <v/>
      </c>
      <c r="CQ52" s="280" t="str">
        <f ca="true">+IF(OFFSET('Sanitation Data'!$E$29,0,10*ROW('Sanitation Data'!E46))="","",OFFSET('Sanitation Data'!$E$29,0,10*ROW('Sanitation Data'!E46)))</f>
        <v/>
      </c>
      <c r="CR52" s="280" t="str">
        <f ca="true">+IF(OFFSET('Sanitation Data'!$E$30,0,10*ROW('Sanitation Data'!E46))="","",OFFSET('Sanitation Data'!$E$30,0,10*ROW('Sanitation Data'!E46)))</f>
        <v/>
      </c>
      <c r="CS52" s="280" t="str">
        <f ca="true">+IF(OFFSET('Sanitation Data'!$E$31,0,10*ROW('Sanitation Data'!E46))="","",OFFSET('Sanitation Data'!$E$31,0,10*ROW('Sanitation Data'!E46)))</f>
        <v/>
      </c>
      <c r="CT52" s="280" t="str">
        <f ca="true">+IF(OFFSET('Sanitation Data'!$E$32,0,10*ROW('Sanitation Data'!E46))="","",OFFSET('Sanitation Data'!$E$32,0,10*ROW('Sanitation Data'!E46)))</f>
        <v/>
      </c>
      <c r="CU52" s="280" t="str">
        <f ca="true">+IF(OFFSET('Sanitation Data'!$F$28,0,10*ROW('Sanitation Data'!F46))="","",OFFSET('Sanitation Data'!$F$28,0,10*ROW('Sanitation Data'!F46)))</f>
        <v/>
      </c>
      <c r="CV52" s="280" t="str">
        <f ca="true">+IF(OFFSET('Sanitation Data'!$F$29,0,10*ROW('Sanitation Data'!F46))="","",OFFSET('Sanitation Data'!$F$29,0,10*ROW('Sanitation Data'!F46)))</f>
        <v/>
      </c>
      <c r="CW52" s="280" t="str">
        <f ca="true">+IF(OFFSET('Sanitation Data'!$F$30,0,10*ROW('Sanitation Data'!F46))="","",OFFSET('Sanitation Data'!$F$30,0,10*ROW('Sanitation Data'!F46)))</f>
        <v/>
      </c>
      <c r="CX52" s="280" t="str">
        <f ca="true">+IF(OFFSET('Sanitation Data'!$F$31,0,10*ROW('Sanitation Data'!F46))="","",OFFSET('Sanitation Data'!$F$31,0,10*ROW('Sanitation Data'!F46)))</f>
        <v/>
      </c>
      <c r="CY52" s="280" t="str">
        <f ca="true">+IF(OFFSET('Sanitation Data'!$F$32,0,10*ROW('Sanitation Data'!F46))="","",OFFSET('Sanitation Data'!$F$32,0,10*ROW('Sanitation Data'!F46)))</f>
        <v/>
      </c>
      <c r="CZ52" s="280" t="str">
        <f ca="true">+IF(OFFSET('Sanitation Data'!$G$28,0,10*ROW('Sanitation Data'!G46))="","",OFFSET('Sanitation Data'!$G$28,0,10*ROW('Sanitation Data'!G46)))</f>
        <v/>
      </c>
      <c r="DA52" s="280" t="str">
        <f ca="true">+IF(OFFSET('Sanitation Data'!$G$29,0,10*ROW('Sanitation Data'!G46))="","",OFFSET('Sanitation Data'!$G$29,0,10*ROW('Sanitation Data'!G46)))</f>
        <v/>
      </c>
      <c r="DB52" s="280" t="str">
        <f ca="true">+IF(OFFSET('Sanitation Data'!$G$30,0,10*ROW('Sanitation Data'!G46))="","",OFFSET('Sanitation Data'!$G$30,0,10*ROW('Sanitation Data'!G46)))</f>
        <v/>
      </c>
      <c r="DC52" s="280" t="str">
        <f ca="true">+IF(OFFSET('Sanitation Data'!$G$31,0,10*ROW('Sanitation Data'!G46))="","",OFFSET('Sanitation Data'!$G$31,0,10*ROW('Sanitation Data'!G46)))</f>
        <v/>
      </c>
      <c r="DD52" s="280" t="str">
        <f ca="true">+IF(OFFSET('Sanitation Data'!$G$32,0,10*ROW('Sanitation Data'!G46))="","",OFFSET('Sanitation Data'!$G$32,0,10*ROW('Sanitation Data'!G46)))</f>
        <v/>
      </c>
      <c r="DE52" s="280" t="str">
        <f ca="true">+IF(OFFSET('Sanitation Data'!$H$28,0,10*ROW('Sanitation Data'!H46))="","",OFFSET('Sanitation Data'!$H$28,0,10*ROW('Sanitation Data'!H46)))</f>
        <v/>
      </c>
      <c r="DF52" s="280" t="str">
        <f ca="true">+IF(OFFSET('Sanitation Data'!$H$29,0,10*ROW('Sanitation Data'!H46))="","",OFFSET('Sanitation Data'!$H$29,0,10*ROW('Sanitation Data'!H46)))</f>
        <v/>
      </c>
      <c r="DG52" s="280" t="str">
        <f ca="true">+IF(OFFSET('Sanitation Data'!$H$30,0,10*ROW('Sanitation Data'!H46))="","",OFFSET('Sanitation Data'!$H$30,0,10*ROW('Sanitation Data'!H46)))</f>
        <v/>
      </c>
      <c r="DH52" s="280" t="str">
        <f ca="true">+IF(OFFSET('Sanitation Data'!$H$31,0,10*ROW('Sanitation Data'!H46))="","",OFFSET('Sanitation Data'!$H$31,0,10*ROW('Sanitation Data'!H46)))</f>
        <v/>
      </c>
      <c r="DI52" s="280" t="str">
        <f ca="true">+IF(OFFSET('Sanitation Data'!$H$32,0,10*ROW('Sanitation Data'!H46))="","",OFFSET('Sanitation Data'!$H$32,0,10*ROW('Sanitation Data'!H46)))</f>
        <v/>
      </c>
      <c r="DJ52" s="280" t="str">
        <f ca="true">+IF(OFFSET('Sanitation Data'!$I$28,0,10*ROW('Sanitation Data'!I46))="","",OFFSET('Sanitation Data'!$I$28,0,10*ROW('Sanitation Data'!I46)))</f>
        <v/>
      </c>
      <c r="DK52" s="280" t="str">
        <f ca="true">+IF(OFFSET('Sanitation Data'!$I$29,0,10*ROW('Sanitation Data'!I46))="","",OFFSET('Sanitation Data'!$I$29,0,10*ROW('Sanitation Data'!I46)))</f>
        <v/>
      </c>
      <c r="DL52" s="280" t="str">
        <f ca="true">+IF(OFFSET('Sanitation Data'!$I$30,0,10*ROW('Sanitation Data'!I46))="","",OFFSET('Sanitation Data'!$I$30,0,10*ROW('Sanitation Data'!I46)))</f>
        <v/>
      </c>
      <c r="DM52" s="280" t="str">
        <f ca="true">+IF(OFFSET('Sanitation Data'!$I$31,0,10*ROW('Sanitation Data'!I46))="","",OFFSET('Sanitation Data'!$I$31,0,10*ROW('Sanitation Data'!I46)))</f>
        <v/>
      </c>
      <c r="DN52" s="280" t="str">
        <f ca="true">+IF(OFFSET('Sanitation Data'!$I$32,0,10*ROW('Sanitation Data'!I46))="","",OFFSET('Sanitation Data'!$I$32,0,10*ROW('Sanitation Data'!I46)))</f>
        <v/>
      </c>
      <c r="DO52" s="280" t="str">
        <f ca="true">+IF(OFFSET('Hygiene Data'!$D$11,0,10*ROW('Hygiene Data'!D46))="","",OFFSET('Hygiene Data'!$D$11,0,10*ROW('Hygiene Data'!D46)))</f>
        <v/>
      </c>
      <c r="DP52" s="280" t="str">
        <f ca="true">+IF(OFFSET('Hygiene Data'!$D$12,0,10*ROW('Hygiene Data'!D46))="","",OFFSET('Hygiene Data'!$D$12,0,10*ROW('Hygiene Data'!D46)))</f>
        <v/>
      </c>
      <c r="DQ52" s="280" t="str">
        <f ca="true">+IF(OFFSET('Hygiene Data'!$D$13,0,10*ROW('Hygiene Data'!D46))="","",OFFSET('Hygiene Data'!$D$13,0,10*ROW('Hygiene Data'!D46)))</f>
        <v/>
      </c>
      <c r="DR52" s="280" t="str">
        <f ca="true">+IF(OFFSET('Hygiene Data'!$E$11,0,10*ROW('Hygiene Data'!E46))="","",OFFSET('Hygiene Data'!$E$11,0,10*ROW('Hygiene Data'!E46)))</f>
        <v/>
      </c>
      <c r="DS52" s="280" t="str">
        <f ca="true">+IF(OFFSET('Hygiene Data'!$E$12,0,10*ROW('Hygiene Data'!E46))="","",OFFSET('Hygiene Data'!$E$12,0,10*ROW('Hygiene Data'!E46)))</f>
        <v/>
      </c>
      <c r="DT52" s="280" t="str">
        <f ca="true">+IF(OFFSET('Hygiene Data'!$E$13,0,10*ROW('Hygiene Data'!E46))="","",OFFSET('Hygiene Data'!$E$13,0,10*ROW('Hygiene Data'!E46)))</f>
        <v/>
      </c>
      <c r="DU52" s="280" t="str">
        <f ca="true">+IF(OFFSET('Hygiene Data'!$F$11,0,10*ROW('Hygiene Data'!F46))="","",OFFSET('Hygiene Data'!$F$11,0,10*ROW('Hygiene Data'!F46)))</f>
        <v/>
      </c>
      <c r="DV52" s="280" t="str">
        <f ca="true">+IF(OFFSET('Hygiene Data'!$F$12,0,10*ROW('Hygiene Data'!F46))="","",OFFSET('Hygiene Data'!$F$12,0,10*ROW('Hygiene Data'!F46)))</f>
        <v/>
      </c>
      <c r="DW52" s="280" t="str">
        <f ca="true">+IF(OFFSET('Hygiene Data'!$F$13,0,10*ROW('Hygiene Data'!F46))="","",OFFSET('Hygiene Data'!$F$13,0,10*ROW('Hygiene Data'!F46)))</f>
        <v/>
      </c>
      <c r="DX52" s="280" t="str">
        <f ca="true">+IF(OFFSET('Hygiene Data'!$G$11,0,10*ROW('Hygiene Data'!G46))="","",OFFSET('Hygiene Data'!$G$11,0,10*ROW('Hygiene Data'!G46)))</f>
        <v/>
      </c>
      <c r="DY52" s="280" t="str">
        <f ca="true">+IF(OFFSET('Hygiene Data'!$G$12,0,10*ROW('Hygiene Data'!G46))="","",OFFSET('Hygiene Data'!$G$12,0,10*ROW('Hygiene Data'!G46)))</f>
        <v/>
      </c>
      <c r="DZ52" s="280" t="str">
        <f ca="true">+IF(OFFSET('Hygiene Data'!$G$13,0,10*ROW('Hygiene Data'!G46))="","",OFFSET('Hygiene Data'!$G$13,0,10*ROW('Hygiene Data'!G46)))</f>
        <v/>
      </c>
      <c r="EA52" s="280" t="str">
        <f ca="true">+IF(OFFSET('Hygiene Data'!$H$11,0,10*ROW('Hygiene Data'!H46))="","",OFFSET('Hygiene Data'!$H$11,0,10*ROW('Hygiene Data'!H46)))</f>
        <v/>
      </c>
      <c r="EB52" s="280" t="str">
        <f ca="true">+IF(OFFSET('Hygiene Data'!$H$12,0,10*ROW('Hygiene Data'!H46))="","",OFFSET('Hygiene Data'!$H$12,0,10*ROW('Hygiene Data'!H46)))</f>
        <v/>
      </c>
      <c r="EC52" s="280" t="str">
        <f ca="true">+IF(OFFSET('Hygiene Data'!$H$13,0,10*ROW('Hygiene Data'!H46))="","",OFFSET('Hygiene Data'!$H$13,0,10*ROW('Hygiene Data'!H46)))</f>
        <v/>
      </c>
      <c r="ED52" s="280" t="str">
        <f ca="true">+IF(OFFSET('Hygiene Data'!$I$11,0,10*ROW('Hygiene Data'!I46))="","",OFFSET('Hygiene Data'!$I$11,0,10*ROW('Hygiene Data'!I46)))</f>
        <v/>
      </c>
      <c r="EE52" s="280" t="str">
        <f ca="true">+IF(OFFSET('Hygiene Data'!$I$12,0,10*ROW('Hygiene Data'!I46))="","",OFFSET('Hygiene Data'!$I$12,0,10*ROW('Hygiene Data'!I46)))</f>
        <v/>
      </c>
      <c r="EF52" s="280" t="str">
        <f ca="true">+IF(OFFSET('Hygiene Data'!$I$13,0,10*ROW('Hygiene Data'!I46))="","",OFFSET('Hygiene Data'!$I$13,0,10*ROW('Hygiene Data'!I46)))</f>
        <v/>
      </c>
    </row>
    <row xmlns:x14ac="http://schemas.microsoft.com/office/spreadsheetml/2009/9/ac" r="53" x14ac:dyDescent="0.2">
      <c r="A53" s="38" t="str">
        <f ca="true">+IF(OFFSET('Water Data'!$B$2,0,10*ROW('Water Data'!E47))="","",OFFSET('Water Data'!$B$2,0,10*ROW('Water Data'!E47)))</f>
        <v/>
      </c>
      <c r="B53" s="38" t="str">
        <f ca="true">+IF(OFFSET('Water Data'!$C$2,0,10*ROW('Water Data'!F47))="","",OFFSET('Water Data'!$C$2,0,10*ROW('Water Data'!F47)))</f>
        <v/>
      </c>
      <c r="C53" s="336" t="str">
        <f t="shared" ca="true" si="0"/>
        <v/>
      </c>
      <c r="D53" s="97"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7"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7"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7"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7"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7"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7"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7"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7"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7"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7"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7"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7"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7"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7"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7"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7"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7"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8"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8"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8"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8"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8"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8"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8"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8"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8"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8"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8"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8"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8"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8"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8"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8"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8"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8"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8"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8"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8"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8"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8"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8"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8"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8"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8"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8"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8"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8"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9"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9"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9"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9"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9"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9"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9"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9"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9"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9"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9"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9"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9"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9"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9"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9"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9"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9"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80"/>
      <c r="BS53" s="280" t="str">
        <f ca="true">+IF(OFFSET('Water Data'!$D$27,0,10*ROW('Water Data'!D47))="","",OFFSET('Water Data'!$D$27,0,10*ROW('Water Data'!D47)))</f>
        <v/>
      </c>
      <c r="BT53" s="280" t="str">
        <f ca="true">+IF(OFFSET('Water Data'!$D$28,0,10*ROW('Water Data'!D47))="","",OFFSET('Water Data'!$D$28,0,10*ROW('Water Data'!D47)))</f>
        <v/>
      </c>
      <c r="BU53" s="280" t="str">
        <f ca="true">+IF(OFFSET('Water Data'!$D$29,0,10*ROW('Water Data'!D47))="","",OFFSET('Water Data'!$D$29,0,10*ROW('Water Data'!D47)))</f>
        <v/>
      </c>
      <c r="BV53" s="280" t="str">
        <f ca="true">+IF(OFFSET('Water Data'!$E$27,0,10*ROW('Water Data'!E47))="","",OFFSET('Water Data'!$E$27,0,10*ROW('Water Data'!E47)))</f>
        <v/>
      </c>
      <c r="BW53" s="280" t="str">
        <f ca="true">+IF(OFFSET('Water Data'!$E$28,0,10*ROW('Water Data'!E47))="","",OFFSET('Water Data'!$E$28,0,10*ROW('Water Data'!E47)))</f>
        <v/>
      </c>
      <c r="BX53" s="280" t="str">
        <f ca="true">+IF(OFFSET('Water Data'!$E$29,0,10*ROW('Water Data'!E47))="","",OFFSET('Water Data'!$E$29,0,10*ROW('Water Data'!E47)))</f>
        <v/>
      </c>
      <c r="BY53" s="280" t="str">
        <f ca="true">+IF(OFFSET('Water Data'!$F$27,0,10*ROW('Water Data'!F47))="","",OFFSET('Water Data'!$F$27,0,10*ROW('Water Data'!F47)))</f>
        <v/>
      </c>
      <c r="BZ53" s="280" t="str">
        <f ca="true">+IF(OFFSET('Water Data'!$F$28,0,10*ROW('Water Data'!F47))="","",OFFSET('Water Data'!$F$28,0,10*ROW('Water Data'!F47)))</f>
        <v/>
      </c>
      <c r="CA53" s="280" t="str">
        <f ca="true">+IF(OFFSET('Water Data'!$F$29,0,10*ROW('Water Data'!F47))="","",OFFSET('Water Data'!$F$29,0,10*ROW('Water Data'!F47)))</f>
        <v/>
      </c>
      <c r="CB53" s="280" t="str">
        <f ca="true">+IF(OFFSET('Water Data'!$G$27,0,10*ROW('Water Data'!G47))="","",OFFSET('Water Data'!$G$27,0,10*ROW('Water Data'!G47)))</f>
        <v/>
      </c>
      <c r="CC53" s="280" t="str">
        <f ca="true">+IF(OFFSET('Water Data'!$G$28,0,10*ROW('Water Data'!G47))="","",OFFSET('Water Data'!$G$28,0,10*ROW('Water Data'!G47)))</f>
        <v/>
      </c>
      <c r="CD53" s="280" t="str">
        <f ca="true">+IF(OFFSET('Water Data'!$G$29,0,10*ROW('Water Data'!G47))="","",OFFSET('Water Data'!$G$29,0,10*ROW('Water Data'!G47)))</f>
        <v/>
      </c>
      <c r="CE53" s="280" t="str">
        <f ca="true">+IF(OFFSET('Water Data'!$H$27,0,10*ROW('Water Data'!H47))="","",OFFSET('Water Data'!$H$27,0,10*ROW('Water Data'!H47)))</f>
        <v/>
      </c>
      <c r="CF53" s="280" t="str">
        <f ca="true">+IF(OFFSET('Water Data'!$H$28,0,10*ROW('Water Data'!H47))="","",OFFSET('Water Data'!$H$28,0,10*ROW('Water Data'!H47)))</f>
        <v/>
      </c>
      <c r="CG53" s="280" t="str">
        <f ca="true">+IF(OFFSET('Water Data'!$H$29,0,10*ROW('Water Data'!H47))="","",OFFSET('Water Data'!$H$29,0,10*ROW('Water Data'!H47)))</f>
        <v/>
      </c>
      <c r="CH53" s="280" t="str">
        <f ca="true">+IF(OFFSET('Water Data'!$I$27,0,10*ROW('Water Data'!I47))="","",OFFSET('Water Data'!$I$27,0,10*ROW('Water Data'!I47)))</f>
        <v/>
      </c>
      <c r="CI53" s="280" t="str">
        <f ca="true">+IF(OFFSET('Water Data'!$I$28,0,10*ROW('Water Data'!I47))="","",OFFSET('Water Data'!$I$28,0,10*ROW('Water Data'!I47)))</f>
        <v/>
      </c>
      <c r="CJ53" s="280" t="str">
        <f ca="true">+IF(OFFSET('Water Data'!$I$29,0,10*ROW('Water Data'!I47))="","",OFFSET('Water Data'!$I$29,0,10*ROW('Water Data'!I47)))</f>
        <v/>
      </c>
      <c r="CK53" s="280" t="str">
        <f ca="true">+IF(OFFSET('Sanitation Data'!$D$28,0,10*ROW('Sanitation Data'!D47))="","",OFFSET('Sanitation Data'!$D$28,0,10*ROW('Sanitation Data'!D47)))</f>
        <v/>
      </c>
      <c r="CL53" s="280" t="str">
        <f ca="true">+IF(OFFSET('Sanitation Data'!$D$29,0,10*ROW('Sanitation Data'!D47))="","",OFFSET('Sanitation Data'!$D$29,0,10*ROW('Sanitation Data'!D47)))</f>
        <v/>
      </c>
      <c r="CM53" s="280" t="str">
        <f ca="true">+IF(OFFSET('Sanitation Data'!$D$30,0,10*ROW('Sanitation Data'!D47))="","",OFFSET('Sanitation Data'!$D$30,0,10*ROW('Sanitation Data'!D47)))</f>
        <v/>
      </c>
      <c r="CN53" s="280" t="str">
        <f ca="true">+IF(OFFSET('Sanitation Data'!$D$31,0,10*ROW('Sanitation Data'!D47))="","",OFFSET('Sanitation Data'!$D$31,0,10*ROW('Sanitation Data'!D47)))</f>
        <v/>
      </c>
      <c r="CO53" s="280" t="str">
        <f ca="true">+IF(OFFSET('Sanitation Data'!$D$32,0,10*ROW('Sanitation Data'!D47))="","",OFFSET('Sanitation Data'!$D$32,0,10*ROW('Sanitation Data'!D47)))</f>
        <v/>
      </c>
      <c r="CP53" s="280" t="str">
        <f ca="true">+IF(OFFSET('Sanitation Data'!$E$28,0,10*ROW('Sanitation Data'!E47))="","",OFFSET('Sanitation Data'!$E$28,0,10*ROW('Sanitation Data'!E47)))</f>
        <v/>
      </c>
      <c r="CQ53" s="280" t="str">
        <f ca="true">+IF(OFFSET('Sanitation Data'!$E$29,0,10*ROW('Sanitation Data'!E47))="","",OFFSET('Sanitation Data'!$E$29,0,10*ROW('Sanitation Data'!E47)))</f>
        <v/>
      </c>
      <c r="CR53" s="280" t="str">
        <f ca="true">+IF(OFFSET('Sanitation Data'!$E$30,0,10*ROW('Sanitation Data'!E47))="","",OFFSET('Sanitation Data'!$E$30,0,10*ROW('Sanitation Data'!E47)))</f>
        <v/>
      </c>
      <c r="CS53" s="280" t="str">
        <f ca="true">+IF(OFFSET('Sanitation Data'!$E$31,0,10*ROW('Sanitation Data'!E47))="","",OFFSET('Sanitation Data'!$E$31,0,10*ROW('Sanitation Data'!E47)))</f>
        <v/>
      </c>
      <c r="CT53" s="280" t="str">
        <f ca="true">+IF(OFFSET('Sanitation Data'!$E$32,0,10*ROW('Sanitation Data'!E47))="","",OFFSET('Sanitation Data'!$E$32,0,10*ROW('Sanitation Data'!E47)))</f>
        <v/>
      </c>
      <c r="CU53" s="280" t="str">
        <f ca="true">+IF(OFFSET('Sanitation Data'!$F$28,0,10*ROW('Sanitation Data'!F47))="","",OFFSET('Sanitation Data'!$F$28,0,10*ROW('Sanitation Data'!F47)))</f>
        <v/>
      </c>
      <c r="CV53" s="280" t="str">
        <f ca="true">+IF(OFFSET('Sanitation Data'!$F$29,0,10*ROW('Sanitation Data'!F47))="","",OFFSET('Sanitation Data'!$F$29,0,10*ROW('Sanitation Data'!F47)))</f>
        <v/>
      </c>
      <c r="CW53" s="280" t="str">
        <f ca="true">+IF(OFFSET('Sanitation Data'!$F$30,0,10*ROW('Sanitation Data'!F47))="","",OFFSET('Sanitation Data'!$F$30,0,10*ROW('Sanitation Data'!F47)))</f>
        <v/>
      </c>
      <c r="CX53" s="280" t="str">
        <f ca="true">+IF(OFFSET('Sanitation Data'!$F$31,0,10*ROW('Sanitation Data'!F47))="","",OFFSET('Sanitation Data'!$F$31,0,10*ROW('Sanitation Data'!F47)))</f>
        <v/>
      </c>
      <c r="CY53" s="280" t="str">
        <f ca="true">+IF(OFFSET('Sanitation Data'!$F$32,0,10*ROW('Sanitation Data'!F47))="","",OFFSET('Sanitation Data'!$F$32,0,10*ROW('Sanitation Data'!F47)))</f>
        <v/>
      </c>
      <c r="CZ53" s="280" t="str">
        <f ca="true">+IF(OFFSET('Sanitation Data'!$G$28,0,10*ROW('Sanitation Data'!G47))="","",OFFSET('Sanitation Data'!$G$28,0,10*ROW('Sanitation Data'!G47)))</f>
        <v/>
      </c>
      <c r="DA53" s="280" t="str">
        <f ca="true">+IF(OFFSET('Sanitation Data'!$G$29,0,10*ROW('Sanitation Data'!G47))="","",OFFSET('Sanitation Data'!$G$29,0,10*ROW('Sanitation Data'!G47)))</f>
        <v/>
      </c>
      <c r="DB53" s="280" t="str">
        <f ca="true">+IF(OFFSET('Sanitation Data'!$G$30,0,10*ROW('Sanitation Data'!G47))="","",OFFSET('Sanitation Data'!$G$30,0,10*ROW('Sanitation Data'!G47)))</f>
        <v/>
      </c>
      <c r="DC53" s="280" t="str">
        <f ca="true">+IF(OFFSET('Sanitation Data'!$G$31,0,10*ROW('Sanitation Data'!G47))="","",OFFSET('Sanitation Data'!$G$31,0,10*ROW('Sanitation Data'!G47)))</f>
        <v/>
      </c>
      <c r="DD53" s="280" t="str">
        <f ca="true">+IF(OFFSET('Sanitation Data'!$G$32,0,10*ROW('Sanitation Data'!G47))="","",OFFSET('Sanitation Data'!$G$32,0,10*ROW('Sanitation Data'!G47)))</f>
        <v/>
      </c>
      <c r="DE53" s="280" t="str">
        <f ca="true">+IF(OFFSET('Sanitation Data'!$H$28,0,10*ROW('Sanitation Data'!H47))="","",OFFSET('Sanitation Data'!$H$28,0,10*ROW('Sanitation Data'!H47)))</f>
        <v/>
      </c>
      <c r="DF53" s="280" t="str">
        <f ca="true">+IF(OFFSET('Sanitation Data'!$H$29,0,10*ROW('Sanitation Data'!H47))="","",OFFSET('Sanitation Data'!$H$29,0,10*ROW('Sanitation Data'!H47)))</f>
        <v/>
      </c>
      <c r="DG53" s="280" t="str">
        <f ca="true">+IF(OFFSET('Sanitation Data'!$H$30,0,10*ROW('Sanitation Data'!H47))="","",OFFSET('Sanitation Data'!$H$30,0,10*ROW('Sanitation Data'!H47)))</f>
        <v/>
      </c>
      <c r="DH53" s="280" t="str">
        <f ca="true">+IF(OFFSET('Sanitation Data'!$H$31,0,10*ROW('Sanitation Data'!H47))="","",OFFSET('Sanitation Data'!$H$31,0,10*ROW('Sanitation Data'!H47)))</f>
        <v/>
      </c>
      <c r="DI53" s="280" t="str">
        <f ca="true">+IF(OFFSET('Sanitation Data'!$H$32,0,10*ROW('Sanitation Data'!H47))="","",OFFSET('Sanitation Data'!$H$32,0,10*ROW('Sanitation Data'!H47)))</f>
        <v/>
      </c>
      <c r="DJ53" s="280" t="str">
        <f ca="true">+IF(OFFSET('Sanitation Data'!$I$28,0,10*ROW('Sanitation Data'!I47))="","",OFFSET('Sanitation Data'!$I$28,0,10*ROW('Sanitation Data'!I47)))</f>
        <v/>
      </c>
      <c r="DK53" s="280" t="str">
        <f ca="true">+IF(OFFSET('Sanitation Data'!$I$29,0,10*ROW('Sanitation Data'!I47))="","",OFFSET('Sanitation Data'!$I$29,0,10*ROW('Sanitation Data'!I47)))</f>
        <v/>
      </c>
      <c r="DL53" s="280" t="str">
        <f ca="true">+IF(OFFSET('Sanitation Data'!$I$30,0,10*ROW('Sanitation Data'!I47))="","",OFFSET('Sanitation Data'!$I$30,0,10*ROW('Sanitation Data'!I47)))</f>
        <v/>
      </c>
      <c r="DM53" s="280" t="str">
        <f ca="true">+IF(OFFSET('Sanitation Data'!$I$31,0,10*ROW('Sanitation Data'!I47))="","",OFFSET('Sanitation Data'!$I$31,0,10*ROW('Sanitation Data'!I47)))</f>
        <v/>
      </c>
      <c r="DN53" s="280" t="str">
        <f ca="true">+IF(OFFSET('Sanitation Data'!$I$32,0,10*ROW('Sanitation Data'!I47))="","",OFFSET('Sanitation Data'!$I$32,0,10*ROW('Sanitation Data'!I47)))</f>
        <v/>
      </c>
      <c r="DO53" s="280" t="str">
        <f ca="true">+IF(OFFSET('Hygiene Data'!$D$11,0,10*ROW('Hygiene Data'!D47))="","",OFFSET('Hygiene Data'!$D$11,0,10*ROW('Hygiene Data'!D47)))</f>
        <v/>
      </c>
      <c r="DP53" s="280" t="str">
        <f ca="true">+IF(OFFSET('Hygiene Data'!$D$12,0,10*ROW('Hygiene Data'!D47))="","",OFFSET('Hygiene Data'!$D$12,0,10*ROW('Hygiene Data'!D47)))</f>
        <v/>
      </c>
      <c r="DQ53" s="280" t="str">
        <f ca="true">+IF(OFFSET('Hygiene Data'!$D$13,0,10*ROW('Hygiene Data'!D47))="","",OFFSET('Hygiene Data'!$D$13,0,10*ROW('Hygiene Data'!D47)))</f>
        <v/>
      </c>
      <c r="DR53" s="280" t="str">
        <f ca="true">+IF(OFFSET('Hygiene Data'!$E$11,0,10*ROW('Hygiene Data'!E47))="","",OFFSET('Hygiene Data'!$E$11,0,10*ROW('Hygiene Data'!E47)))</f>
        <v/>
      </c>
      <c r="DS53" s="280" t="str">
        <f ca="true">+IF(OFFSET('Hygiene Data'!$E$12,0,10*ROW('Hygiene Data'!E47))="","",OFFSET('Hygiene Data'!$E$12,0,10*ROW('Hygiene Data'!E47)))</f>
        <v/>
      </c>
      <c r="DT53" s="280" t="str">
        <f ca="true">+IF(OFFSET('Hygiene Data'!$E$13,0,10*ROW('Hygiene Data'!E47))="","",OFFSET('Hygiene Data'!$E$13,0,10*ROW('Hygiene Data'!E47)))</f>
        <v/>
      </c>
      <c r="DU53" s="280" t="str">
        <f ca="true">+IF(OFFSET('Hygiene Data'!$F$11,0,10*ROW('Hygiene Data'!F47))="","",OFFSET('Hygiene Data'!$F$11,0,10*ROW('Hygiene Data'!F47)))</f>
        <v/>
      </c>
      <c r="DV53" s="280" t="str">
        <f ca="true">+IF(OFFSET('Hygiene Data'!$F$12,0,10*ROW('Hygiene Data'!F47))="","",OFFSET('Hygiene Data'!$F$12,0,10*ROW('Hygiene Data'!F47)))</f>
        <v/>
      </c>
      <c r="DW53" s="280" t="str">
        <f ca="true">+IF(OFFSET('Hygiene Data'!$F$13,0,10*ROW('Hygiene Data'!F47))="","",OFFSET('Hygiene Data'!$F$13,0,10*ROW('Hygiene Data'!F47)))</f>
        <v/>
      </c>
      <c r="DX53" s="280" t="str">
        <f ca="true">+IF(OFFSET('Hygiene Data'!$G$11,0,10*ROW('Hygiene Data'!G47))="","",OFFSET('Hygiene Data'!$G$11,0,10*ROW('Hygiene Data'!G47)))</f>
        <v/>
      </c>
      <c r="DY53" s="280" t="str">
        <f ca="true">+IF(OFFSET('Hygiene Data'!$G$12,0,10*ROW('Hygiene Data'!G47))="","",OFFSET('Hygiene Data'!$G$12,0,10*ROW('Hygiene Data'!G47)))</f>
        <v/>
      </c>
      <c r="DZ53" s="280" t="str">
        <f ca="true">+IF(OFFSET('Hygiene Data'!$G$13,0,10*ROW('Hygiene Data'!G47))="","",OFFSET('Hygiene Data'!$G$13,0,10*ROW('Hygiene Data'!G47)))</f>
        <v/>
      </c>
      <c r="EA53" s="280" t="str">
        <f ca="true">+IF(OFFSET('Hygiene Data'!$H$11,0,10*ROW('Hygiene Data'!H47))="","",OFFSET('Hygiene Data'!$H$11,0,10*ROW('Hygiene Data'!H47)))</f>
        <v/>
      </c>
      <c r="EB53" s="280" t="str">
        <f ca="true">+IF(OFFSET('Hygiene Data'!$H$12,0,10*ROW('Hygiene Data'!H47))="","",OFFSET('Hygiene Data'!$H$12,0,10*ROW('Hygiene Data'!H47)))</f>
        <v/>
      </c>
      <c r="EC53" s="280" t="str">
        <f ca="true">+IF(OFFSET('Hygiene Data'!$H$13,0,10*ROW('Hygiene Data'!H47))="","",OFFSET('Hygiene Data'!$H$13,0,10*ROW('Hygiene Data'!H47)))</f>
        <v/>
      </c>
      <c r="ED53" s="280" t="str">
        <f ca="true">+IF(OFFSET('Hygiene Data'!$I$11,0,10*ROW('Hygiene Data'!I47))="","",OFFSET('Hygiene Data'!$I$11,0,10*ROW('Hygiene Data'!I47)))</f>
        <v/>
      </c>
      <c r="EE53" s="280" t="str">
        <f ca="true">+IF(OFFSET('Hygiene Data'!$I$12,0,10*ROW('Hygiene Data'!I47))="","",OFFSET('Hygiene Data'!$I$12,0,10*ROW('Hygiene Data'!I47)))</f>
        <v/>
      </c>
      <c r="EF53" s="280" t="str">
        <f ca="true">+IF(OFFSET('Hygiene Data'!$I$13,0,10*ROW('Hygiene Data'!I47))="","",OFFSET('Hygiene Data'!$I$13,0,10*ROW('Hygiene Data'!I47)))</f>
        <v/>
      </c>
    </row>
    <row xmlns:x14ac="http://schemas.microsoft.com/office/spreadsheetml/2009/9/ac" r="54" x14ac:dyDescent="0.2">
      <c r="A54" s="38" t="str">
        <f ca="true">+IF(OFFSET('Water Data'!$B$2,0,10*ROW('Water Data'!E48))="","",OFFSET('Water Data'!$B$2,0,10*ROW('Water Data'!E48)))</f>
        <v/>
      </c>
      <c r="B54" s="38" t="str">
        <f ca="true">+IF(OFFSET('Water Data'!$C$2,0,10*ROW('Water Data'!F48))="","",OFFSET('Water Data'!$C$2,0,10*ROW('Water Data'!F48)))</f>
        <v/>
      </c>
      <c r="C54" s="336" t="str">
        <f t="shared" ca="true" si="0"/>
        <v/>
      </c>
      <c r="D54" s="97"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7"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7"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7"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7"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7"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7"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7"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7"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7"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7"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7"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7"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7"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7"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7"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7"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7"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8"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8"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8"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8"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8"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8"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8"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8"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8"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8"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8"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8"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8"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8"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8"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8"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8"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8"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8"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8"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8"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8"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8"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8"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8"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8"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8"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8"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8"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8"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9"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9"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9"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9"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9"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9"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9"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9"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9"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9"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9"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9"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9"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9"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9"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9"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9"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9"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80"/>
      <c r="BS54" s="280" t="str">
        <f ca="true">+IF(OFFSET('Water Data'!$D$27,0,10*ROW('Water Data'!D48))="","",OFFSET('Water Data'!$D$27,0,10*ROW('Water Data'!D48)))</f>
        <v/>
      </c>
      <c r="BT54" s="280" t="str">
        <f ca="true">+IF(OFFSET('Water Data'!$D$28,0,10*ROW('Water Data'!D48))="","",OFFSET('Water Data'!$D$28,0,10*ROW('Water Data'!D48)))</f>
        <v/>
      </c>
      <c r="BU54" s="280" t="str">
        <f ca="true">+IF(OFFSET('Water Data'!$D$29,0,10*ROW('Water Data'!D48))="","",OFFSET('Water Data'!$D$29,0,10*ROW('Water Data'!D48)))</f>
        <v/>
      </c>
      <c r="BV54" s="280" t="str">
        <f ca="true">+IF(OFFSET('Water Data'!$E$27,0,10*ROW('Water Data'!E48))="","",OFFSET('Water Data'!$E$27,0,10*ROW('Water Data'!E48)))</f>
        <v/>
      </c>
      <c r="BW54" s="280" t="str">
        <f ca="true">+IF(OFFSET('Water Data'!$E$28,0,10*ROW('Water Data'!E48))="","",OFFSET('Water Data'!$E$28,0,10*ROW('Water Data'!E48)))</f>
        <v/>
      </c>
      <c r="BX54" s="280" t="str">
        <f ca="true">+IF(OFFSET('Water Data'!$E$29,0,10*ROW('Water Data'!E48))="","",OFFSET('Water Data'!$E$29,0,10*ROW('Water Data'!E48)))</f>
        <v/>
      </c>
      <c r="BY54" s="280" t="str">
        <f ca="true">+IF(OFFSET('Water Data'!$F$27,0,10*ROW('Water Data'!F48))="","",OFFSET('Water Data'!$F$27,0,10*ROW('Water Data'!F48)))</f>
        <v/>
      </c>
      <c r="BZ54" s="280" t="str">
        <f ca="true">+IF(OFFSET('Water Data'!$F$28,0,10*ROW('Water Data'!F48))="","",OFFSET('Water Data'!$F$28,0,10*ROW('Water Data'!F48)))</f>
        <v/>
      </c>
      <c r="CA54" s="280" t="str">
        <f ca="true">+IF(OFFSET('Water Data'!$F$29,0,10*ROW('Water Data'!F48))="","",OFFSET('Water Data'!$F$29,0,10*ROW('Water Data'!F48)))</f>
        <v/>
      </c>
      <c r="CB54" s="280" t="str">
        <f ca="true">+IF(OFFSET('Water Data'!$G$27,0,10*ROW('Water Data'!G48))="","",OFFSET('Water Data'!$G$27,0,10*ROW('Water Data'!G48)))</f>
        <v/>
      </c>
      <c r="CC54" s="280" t="str">
        <f ca="true">+IF(OFFSET('Water Data'!$G$28,0,10*ROW('Water Data'!G48))="","",OFFSET('Water Data'!$G$28,0,10*ROW('Water Data'!G48)))</f>
        <v/>
      </c>
      <c r="CD54" s="280" t="str">
        <f ca="true">+IF(OFFSET('Water Data'!$G$29,0,10*ROW('Water Data'!G48))="","",OFFSET('Water Data'!$G$29,0,10*ROW('Water Data'!G48)))</f>
        <v/>
      </c>
      <c r="CE54" s="280" t="str">
        <f ca="true">+IF(OFFSET('Water Data'!$H$27,0,10*ROW('Water Data'!H48))="","",OFFSET('Water Data'!$H$27,0,10*ROW('Water Data'!H48)))</f>
        <v/>
      </c>
      <c r="CF54" s="280" t="str">
        <f ca="true">+IF(OFFSET('Water Data'!$H$28,0,10*ROW('Water Data'!H48))="","",OFFSET('Water Data'!$H$28,0,10*ROW('Water Data'!H48)))</f>
        <v/>
      </c>
      <c r="CG54" s="280" t="str">
        <f ca="true">+IF(OFFSET('Water Data'!$H$29,0,10*ROW('Water Data'!H48))="","",OFFSET('Water Data'!$H$29,0,10*ROW('Water Data'!H48)))</f>
        <v/>
      </c>
      <c r="CH54" s="280" t="str">
        <f ca="true">+IF(OFFSET('Water Data'!$I$27,0,10*ROW('Water Data'!I48))="","",OFFSET('Water Data'!$I$27,0,10*ROW('Water Data'!I48)))</f>
        <v/>
      </c>
      <c r="CI54" s="280" t="str">
        <f ca="true">+IF(OFFSET('Water Data'!$I$28,0,10*ROW('Water Data'!I48))="","",OFFSET('Water Data'!$I$28,0,10*ROW('Water Data'!I48)))</f>
        <v/>
      </c>
      <c r="CJ54" s="280" t="str">
        <f ca="true">+IF(OFFSET('Water Data'!$I$29,0,10*ROW('Water Data'!I48))="","",OFFSET('Water Data'!$I$29,0,10*ROW('Water Data'!I48)))</f>
        <v/>
      </c>
      <c r="CK54" s="280" t="str">
        <f ca="true">+IF(OFFSET('Sanitation Data'!$D$28,0,10*ROW('Sanitation Data'!D48))="","",OFFSET('Sanitation Data'!$D$28,0,10*ROW('Sanitation Data'!D48)))</f>
        <v/>
      </c>
      <c r="CL54" s="280" t="str">
        <f ca="true">+IF(OFFSET('Sanitation Data'!$D$29,0,10*ROW('Sanitation Data'!D48))="","",OFFSET('Sanitation Data'!$D$29,0,10*ROW('Sanitation Data'!D48)))</f>
        <v/>
      </c>
      <c r="CM54" s="280" t="str">
        <f ca="true">+IF(OFFSET('Sanitation Data'!$D$30,0,10*ROW('Sanitation Data'!D48))="","",OFFSET('Sanitation Data'!$D$30,0,10*ROW('Sanitation Data'!D48)))</f>
        <v/>
      </c>
      <c r="CN54" s="280" t="str">
        <f ca="true">+IF(OFFSET('Sanitation Data'!$D$31,0,10*ROW('Sanitation Data'!D48))="","",OFFSET('Sanitation Data'!$D$31,0,10*ROW('Sanitation Data'!D48)))</f>
        <v/>
      </c>
      <c r="CO54" s="280" t="str">
        <f ca="true">+IF(OFFSET('Sanitation Data'!$D$32,0,10*ROW('Sanitation Data'!D48))="","",OFFSET('Sanitation Data'!$D$32,0,10*ROW('Sanitation Data'!D48)))</f>
        <v/>
      </c>
      <c r="CP54" s="280" t="str">
        <f ca="true">+IF(OFFSET('Sanitation Data'!$E$28,0,10*ROW('Sanitation Data'!E48))="","",OFFSET('Sanitation Data'!$E$28,0,10*ROW('Sanitation Data'!E48)))</f>
        <v/>
      </c>
      <c r="CQ54" s="280" t="str">
        <f ca="true">+IF(OFFSET('Sanitation Data'!$E$29,0,10*ROW('Sanitation Data'!E48))="","",OFFSET('Sanitation Data'!$E$29,0,10*ROW('Sanitation Data'!E48)))</f>
        <v/>
      </c>
      <c r="CR54" s="280" t="str">
        <f ca="true">+IF(OFFSET('Sanitation Data'!$E$30,0,10*ROW('Sanitation Data'!E48))="","",OFFSET('Sanitation Data'!$E$30,0,10*ROW('Sanitation Data'!E48)))</f>
        <v/>
      </c>
      <c r="CS54" s="280" t="str">
        <f ca="true">+IF(OFFSET('Sanitation Data'!$E$31,0,10*ROW('Sanitation Data'!E48))="","",OFFSET('Sanitation Data'!$E$31,0,10*ROW('Sanitation Data'!E48)))</f>
        <v/>
      </c>
      <c r="CT54" s="280" t="str">
        <f ca="true">+IF(OFFSET('Sanitation Data'!$E$32,0,10*ROW('Sanitation Data'!E48))="","",OFFSET('Sanitation Data'!$E$32,0,10*ROW('Sanitation Data'!E48)))</f>
        <v/>
      </c>
      <c r="CU54" s="280" t="str">
        <f ca="true">+IF(OFFSET('Sanitation Data'!$F$28,0,10*ROW('Sanitation Data'!F48))="","",OFFSET('Sanitation Data'!$F$28,0,10*ROW('Sanitation Data'!F48)))</f>
        <v/>
      </c>
      <c r="CV54" s="280" t="str">
        <f ca="true">+IF(OFFSET('Sanitation Data'!$F$29,0,10*ROW('Sanitation Data'!F48))="","",OFFSET('Sanitation Data'!$F$29,0,10*ROW('Sanitation Data'!F48)))</f>
        <v/>
      </c>
      <c r="CW54" s="280" t="str">
        <f ca="true">+IF(OFFSET('Sanitation Data'!$F$30,0,10*ROW('Sanitation Data'!F48))="","",OFFSET('Sanitation Data'!$F$30,0,10*ROW('Sanitation Data'!F48)))</f>
        <v/>
      </c>
      <c r="CX54" s="280" t="str">
        <f ca="true">+IF(OFFSET('Sanitation Data'!$F$31,0,10*ROW('Sanitation Data'!F48))="","",OFFSET('Sanitation Data'!$F$31,0,10*ROW('Sanitation Data'!F48)))</f>
        <v/>
      </c>
      <c r="CY54" s="280" t="str">
        <f ca="true">+IF(OFFSET('Sanitation Data'!$F$32,0,10*ROW('Sanitation Data'!F48))="","",OFFSET('Sanitation Data'!$F$32,0,10*ROW('Sanitation Data'!F48)))</f>
        <v/>
      </c>
      <c r="CZ54" s="280" t="str">
        <f ca="true">+IF(OFFSET('Sanitation Data'!$G$28,0,10*ROW('Sanitation Data'!G48))="","",OFFSET('Sanitation Data'!$G$28,0,10*ROW('Sanitation Data'!G48)))</f>
        <v/>
      </c>
      <c r="DA54" s="280" t="str">
        <f ca="true">+IF(OFFSET('Sanitation Data'!$G$29,0,10*ROW('Sanitation Data'!G48))="","",OFFSET('Sanitation Data'!$G$29,0,10*ROW('Sanitation Data'!G48)))</f>
        <v/>
      </c>
      <c r="DB54" s="280" t="str">
        <f ca="true">+IF(OFFSET('Sanitation Data'!$G$30,0,10*ROW('Sanitation Data'!G48))="","",OFFSET('Sanitation Data'!$G$30,0,10*ROW('Sanitation Data'!G48)))</f>
        <v/>
      </c>
      <c r="DC54" s="280" t="str">
        <f ca="true">+IF(OFFSET('Sanitation Data'!$G$31,0,10*ROW('Sanitation Data'!G48))="","",OFFSET('Sanitation Data'!$G$31,0,10*ROW('Sanitation Data'!G48)))</f>
        <v/>
      </c>
      <c r="DD54" s="280" t="str">
        <f ca="true">+IF(OFFSET('Sanitation Data'!$G$32,0,10*ROW('Sanitation Data'!G48))="","",OFFSET('Sanitation Data'!$G$32,0,10*ROW('Sanitation Data'!G48)))</f>
        <v/>
      </c>
      <c r="DE54" s="280" t="str">
        <f ca="true">+IF(OFFSET('Sanitation Data'!$H$28,0,10*ROW('Sanitation Data'!H48))="","",OFFSET('Sanitation Data'!$H$28,0,10*ROW('Sanitation Data'!H48)))</f>
        <v/>
      </c>
      <c r="DF54" s="280" t="str">
        <f ca="true">+IF(OFFSET('Sanitation Data'!$H$29,0,10*ROW('Sanitation Data'!H48))="","",OFFSET('Sanitation Data'!$H$29,0,10*ROW('Sanitation Data'!H48)))</f>
        <v/>
      </c>
      <c r="DG54" s="280" t="str">
        <f ca="true">+IF(OFFSET('Sanitation Data'!$H$30,0,10*ROW('Sanitation Data'!H48))="","",OFFSET('Sanitation Data'!$H$30,0,10*ROW('Sanitation Data'!H48)))</f>
        <v/>
      </c>
      <c r="DH54" s="280" t="str">
        <f ca="true">+IF(OFFSET('Sanitation Data'!$H$31,0,10*ROW('Sanitation Data'!H48))="","",OFFSET('Sanitation Data'!$H$31,0,10*ROW('Sanitation Data'!H48)))</f>
        <v/>
      </c>
      <c r="DI54" s="280" t="str">
        <f ca="true">+IF(OFFSET('Sanitation Data'!$H$32,0,10*ROW('Sanitation Data'!H48))="","",OFFSET('Sanitation Data'!$H$32,0,10*ROW('Sanitation Data'!H48)))</f>
        <v/>
      </c>
      <c r="DJ54" s="280" t="str">
        <f ca="true">+IF(OFFSET('Sanitation Data'!$I$28,0,10*ROW('Sanitation Data'!I48))="","",OFFSET('Sanitation Data'!$I$28,0,10*ROW('Sanitation Data'!I48)))</f>
        <v/>
      </c>
      <c r="DK54" s="280" t="str">
        <f ca="true">+IF(OFFSET('Sanitation Data'!$I$29,0,10*ROW('Sanitation Data'!I48))="","",OFFSET('Sanitation Data'!$I$29,0,10*ROW('Sanitation Data'!I48)))</f>
        <v/>
      </c>
      <c r="DL54" s="280" t="str">
        <f ca="true">+IF(OFFSET('Sanitation Data'!$I$30,0,10*ROW('Sanitation Data'!I48))="","",OFFSET('Sanitation Data'!$I$30,0,10*ROW('Sanitation Data'!I48)))</f>
        <v/>
      </c>
      <c r="DM54" s="280" t="str">
        <f ca="true">+IF(OFFSET('Sanitation Data'!$I$31,0,10*ROW('Sanitation Data'!I48))="","",OFFSET('Sanitation Data'!$I$31,0,10*ROW('Sanitation Data'!I48)))</f>
        <v/>
      </c>
      <c r="DN54" s="280" t="str">
        <f ca="true">+IF(OFFSET('Sanitation Data'!$I$32,0,10*ROW('Sanitation Data'!I48))="","",OFFSET('Sanitation Data'!$I$32,0,10*ROW('Sanitation Data'!I48)))</f>
        <v/>
      </c>
      <c r="DO54" s="280" t="str">
        <f ca="true">+IF(OFFSET('Hygiene Data'!$D$11,0,10*ROW('Hygiene Data'!D48))="","",OFFSET('Hygiene Data'!$D$11,0,10*ROW('Hygiene Data'!D48)))</f>
        <v/>
      </c>
      <c r="DP54" s="280" t="str">
        <f ca="true">+IF(OFFSET('Hygiene Data'!$D$12,0,10*ROW('Hygiene Data'!D48))="","",OFFSET('Hygiene Data'!$D$12,0,10*ROW('Hygiene Data'!D48)))</f>
        <v/>
      </c>
      <c r="DQ54" s="280" t="str">
        <f ca="true">+IF(OFFSET('Hygiene Data'!$D$13,0,10*ROW('Hygiene Data'!D48))="","",OFFSET('Hygiene Data'!$D$13,0,10*ROW('Hygiene Data'!D48)))</f>
        <v/>
      </c>
      <c r="DR54" s="280" t="str">
        <f ca="true">+IF(OFFSET('Hygiene Data'!$E$11,0,10*ROW('Hygiene Data'!E48))="","",OFFSET('Hygiene Data'!$E$11,0,10*ROW('Hygiene Data'!E48)))</f>
        <v/>
      </c>
      <c r="DS54" s="280" t="str">
        <f ca="true">+IF(OFFSET('Hygiene Data'!$E$12,0,10*ROW('Hygiene Data'!E48))="","",OFFSET('Hygiene Data'!$E$12,0,10*ROW('Hygiene Data'!E48)))</f>
        <v/>
      </c>
      <c r="DT54" s="280" t="str">
        <f ca="true">+IF(OFFSET('Hygiene Data'!$E$13,0,10*ROW('Hygiene Data'!E48))="","",OFFSET('Hygiene Data'!$E$13,0,10*ROW('Hygiene Data'!E48)))</f>
        <v/>
      </c>
      <c r="DU54" s="280" t="str">
        <f ca="true">+IF(OFFSET('Hygiene Data'!$F$11,0,10*ROW('Hygiene Data'!F48))="","",OFFSET('Hygiene Data'!$F$11,0,10*ROW('Hygiene Data'!F48)))</f>
        <v/>
      </c>
      <c r="DV54" s="280" t="str">
        <f ca="true">+IF(OFFSET('Hygiene Data'!$F$12,0,10*ROW('Hygiene Data'!F48))="","",OFFSET('Hygiene Data'!$F$12,0,10*ROW('Hygiene Data'!F48)))</f>
        <v/>
      </c>
      <c r="DW54" s="280" t="str">
        <f ca="true">+IF(OFFSET('Hygiene Data'!$F$13,0,10*ROW('Hygiene Data'!F48))="","",OFFSET('Hygiene Data'!$F$13,0,10*ROW('Hygiene Data'!F48)))</f>
        <v/>
      </c>
      <c r="DX54" s="280" t="str">
        <f ca="true">+IF(OFFSET('Hygiene Data'!$G$11,0,10*ROW('Hygiene Data'!G48))="","",OFFSET('Hygiene Data'!$G$11,0,10*ROW('Hygiene Data'!G48)))</f>
        <v/>
      </c>
      <c r="DY54" s="280" t="str">
        <f ca="true">+IF(OFFSET('Hygiene Data'!$G$12,0,10*ROW('Hygiene Data'!G48))="","",OFFSET('Hygiene Data'!$G$12,0,10*ROW('Hygiene Data'!G48)))</f>
        <v/>
      </c>
      <c r="DZ54" s="280" t="str">
        <f ca="true">+IF(OFFSET('Hygiene Data'!$G$13,0,10*ROW('Hygiene Data'!G48))="","",OFFSET('Hygiene Data'!$G$13,0,10*ROW('Hygiene Data'!G48)))</f>
        <v/>
      </c>
      <c r="EA54" s="280" t="str">
        <f ca="true">+IF(OFFSET('Hygiene Data'!$H$11,0,10*ROW('Hygiene Data'!H48))="","",OFFSET('Hygiene Data'!$H$11,0,10*ROW('Hygiene Data'!H48)))</f>
        <v/>
      </c>
      <c r="EB54" s="280" t="str">
        <f ca="true">+IF(OFFSET('Hygiene Data'!$H$12,0,10*ROW('Hygiene Data'!H48))="","",OFFSET('Hygiene Data'!$H$12,0,10*ROW('Hygiene Data'!H48)))</f>
        <v/>
      </c>
      <c r="EC54" s="280" t="str">
        <f ca="true">+IF(OFFSET('Hygiene Data'!$H$13,0,10*ROW('Hygiene Data'!H48))="","",OFFSET('Hygiene Data'!$H$13,0,10*ROW('Hygiene Data'!H48)))</f>
        <v/>
      </c>
      <c r="ED54" s="280" t="str">
        <f ca="true">+IF(OFFSET('Hygiene Data'!$I$11,0,10*ROW('Hygiene Data'!I48))="","",OFFSET('Hygiene Data'!$I$11,0,10*ROW('Hygiene Data'!I48)))</f>
        <v/>
      </c>
      <c r="EE54" s="280" t="str">
        <f ca="true">+IF(OFFSET('Hygiene Data'!$I$12,0,10*ROW('Hygiene Data'!I48))="","",OFFSET('Hygiene Data'!$I$12,0,10*ROW('Hygiene Data'!I48)))</f>
        <v/>
      </c>
      <c r="EF54" s="280" t="str">
        <f ca="true">+IF(OFFSET('Hygiene Data'!$I$13,0,10*ROW('Hygiene Data'!I48))="","",OFFSET('Hygiene Data'!$I$13,0,10*ROW('Hygiene Data'!I48)))</f>
        <v/>
      </c>
    </row>
    <row xmlns:x14ac="http://schemas.microsoft.com/office/spreadsheetml/2009/9/ac" r="55" x14ac:dyDescent="0.2">
      <c r="A55" s="38" t="str">
        <f ca="true">+IF(OFFSET('Water Data'!$B$2,0,10*ROW('Water Data'!E49))="","",OFFSET('Water Data'!$B$2,0,10*ROW('Water Data'!E49)))</f>
        <v/>
      </c>
      <c r="B55" s="38" t="str">
        <f ca="true">+IF(OFFSET('Water Data'!$C$2,0,10*ROW('Water Data'!F49))="","",OFFSET('Water Data'!$C$2,0,10*ROW('Water Data'!F49)))</f>
        <v/>
      </c>
      <c r="C55" s="336" t="str">
        <f t="shared" ca="true" si="0"/>
        <v/>
      </c>
      <c r="D55" s="97"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7"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7"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7"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7"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7"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7"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7"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7"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7"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7"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7"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7"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7"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7"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7"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7"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7"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8"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8"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8"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8"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8"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8"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8"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8"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8"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8"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8"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8"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8"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8"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8"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8"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8"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8"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8"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8"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8"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8"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8"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8"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8"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8"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8"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8"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8"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8"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9"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9"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9"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9"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9"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9"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9"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9"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9"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9"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9"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9"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9"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9"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9"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9"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9"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9"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80"/>
      <c r="BS55" s="280" t="str">
        <f ca="true">+IF(OFFSET('Water Data'!$D$27,0,10*ROW('Water Data'!D49))="","",OFFSET('Water Data'!$D$27,0,10*ROW('Water Data'!D49)))</f>
        <v/>
      </c>
      <c r="BT55" s="280" t="str">
        <f ca="true">+IF(OFFSET('Water Data'!$D$28,0,10*ROW('Water Data'!D49))="","",OFFSET('Water Data'!$D$28,0,10*ROW('Water Data'!D49)))</f>
        <v/>
      </c>
      <c r="BU55" s="280" t="str">
        <f ca="true">+IF(OFFSET('Water Data'!$D$29,0,10*ROW('Water Data'!D49))="","",OFFSET('Water Data'!$D$29,0,10*ROW('Water Data'!D49)))</f>
        <v/>
      </c>
      <c r="BV55" s="280" t="str">
        <f ca="true">+IF(OFFSET('Water Data'!$E$27,0,10*ROW('Water Data'!E49))="","",OFFSET('Water Data'!$E$27,0,10*ROW('Water Data'!E49)))</f>
        <v/>
      </c>
      <c r="BW55" s="280" t="str">
        <f ca="true">+IF(OFFSET('Water Data'!$E$28,0,10*ROW('Water Data'!E49))="","",OFFSET('Water Data'!$E$28,0,10*ROW('Water Data'!E49)))</f>
        <v/>
      </c>
      <c r="BX55" s="280" t="str">
        <f ca="true">+IF(OFFSET('Water Data'!$E$29,0,10*ROW('Water Data'!E49))="","",OFFSET('Water Data'!$E$29,0,10*ROW('Water Data'!E49)))</f>
        <v/>
      </c>
      <c r="BY55" s="280" t="str">
        <f ca="true">+IF(OFFSET('Water Data'!$F$27,0,10*ROW('Water Data'!F49))="","",OFFSET('Water Data'!$F$27,0,10*ROW('Water Data'!F49)))</f>
        <v/>
      </c>
      <c r="BZ55" s="280" t="str">
        <f ca="true">+IF(OFFSET('Water Data'!$F$28,0,10*ROW('Water Data'!F49))="","",OFFSET('Water Data'!$F$28,0,10*ROW('Water Data'!F49)))</f>
        <v/>
      </c>
      <c r="CA55" s="280" t="str">
        <f ca="true">+IF(OFFSET('Water Data'!$F$29,0,10*ROW('Water Data'!F49))="","",OFFSET('Water Data'!$F$29,0,10*ROW('Water Data'!F49)))</f>
        <v/>
      </c>
      <c r="CB55" s="280" t="str">
        <f ca="true">+IF(OFFSET('Water Data'!$G$27,0,10*ROW('Water Data'!G49))="","",OFFSET('Water Data'!$G$27,0,10*ROW('Water Data'!G49)))</f>
        <v/>
      </c>
      <c r="CC55" s="280" t="str">
        <f ca="true">+IF(OFFSET('Water Data'!$G$28,0,10*ROW('Water Data'!G49))="","",OFFSET('Water Data'!$G$28,0,10*ROW('Water Data'!G49)))</f>
        <v/>
      </c>
      <c r="CD55" s="280" t="str">
        <f ca="true">+IF(OFFSET('Water Data'!$G$29,0,10*ROW('Water Data'!G49))="","",OFFSET('Water Data'!$G$29,0,10*ROW('Water Data'!G49)))</f>
        <v/>
      </c>
      <c r="CE55" s="280" t="str">
        <f ca="true">+IF(OFFSET('Water Data'!$H$27,0,10*ROW('Water Data'!H49))="","",OFFSET('Water Data'!$H$27,0,10*ROW('Water Data'!H49)))</f>
        <v/>
      </c>
      <c r="CF55" s="280" t="str">
        <f ca="true">+IF(OFFSET('Water Data'!$H$28,0,10*ROW('Water Data'!H49))="","",OFFSET('Water Data'!$H$28,0,10*ROW('Water Data'!H49)))</f>
        <v/>
      </c>
      <c r="CG55" s="280" t="str">
        <f ca="true">+IF(OFFSET('Water Data'!$H$29,0,10*ROW('Water Data'!H49))="","",OFFSET('Water Data'!$H$29,0,10*ROW('Water Data'!H49)))</f>
        <v/>
      </c>
      <c r="CH55" s="280" t="str">
        <f ca="true">+IF(OFFSET('Water Data'!$I$27,0,10*ROW('Water Data'!I49))="","",OFFSET('Water Data'!$I$27,0,10*ROW('Water Data'!I49)))</f>
        <v/>
      </c>
      <c r="CI55" s="280" t="str">
        <f ca="true">+IF(OFFSET('Water Data'!$I$28,0,10*ROW('Water Data'!I49))="","",OFFSET('Water Data'!$I$28,0,10*ROW('Water Data'!I49)))</f>
        <v/>
      </c>
      <c r="CJ55" s="280" t="str">
        <f ca="true">+IF(OFFSET('Water Data'!$I$29,0,10*ROW('Water Data'!I49))="","",OFFSET('Water Data'!$I$29,0,10*ROW('Water Data'!I49)))</f>
        <v/>
      </c>
      <c r="CK55" s="280" t="str">
        <f ca="true">+IF(OFFSET('Sanitation Data'!$D$28,0,10*ROW('Sanitation Data'!D49))="","",OFFSET('Sanitation Data'!$D$28,0,10*ROW('Sanitation Data'!D49)))</f>
        <v/>
      </c>
      <c r="CL55" s="280" t="str">
        <f ca="true">+IF(OFFSET('Sanitation Data'!$D$29,0,10*ROW('Sanitation Data'!D49))="","",OFFSET('Sanitation Data'!$D$29,0,10*ROW('Sanitation Data'!D49)))</f>
        <v/>
      </c>
      <c r="CM55" s="280" t="str">
        <f ca="true">+IF(OFFSET('Sanitation Data'!$D$30,0,10*ROW('Sanitation Data'!D49))="","",OFFSET('Sanitation Data'!$D$30,0,10*ROW('Sanitation Data'!D49)))</f>
        <v/>
      </c>
      <c r="CN55" s="280" t="str">
        <f ca="true">+IF(OFFSET('Sanitation Data'!$D$31,0,10*ROW('Sanitation Data'!D49))="","",OFFSET('Sanitation Data'!$D$31,0,10*ROW('Sanitation Data'!D49)))</f>
        <v/>
      </c>
      <c r="CO55" s="280" t="str">
        <f ca="true">+IF(OFFSET('Sanitation Data'!$D$32,0,10*ROW('Sanitation Data'!D49))="","",OFFSET('Sanitation Data'!$D$32,0,10*ROW('Sanitation Data'!D49)))</f>
        <v/>
      </c>
      <c r="CP55" s="280" t="str">
        <f ca="true">+IF(OFFSET('Sanitation Data'!$E$28,0,10*ROW('Sanitation Data'!E49))="","",OFFSET('Sanitation Data'!$E$28,0,10*ROW('Sanitation Data'!E49)))</f>
        <v/>
      </c>
      <c r="CQ55" s="280" t="str">
        <f ca="true">+IF(OFFSET('Sanitation Data'!$E$29,0,10*ROW('Sanitation Data'!E49))="","",OFFSET('Sanitation Data'!$E$29,0,10*ROW('Sanitation Data'!E49)))</f>
        <v/>
      </c>
      <c r="CR55" s="280" t="str">
        <f ca="true">+IF(OFFSET('Sanitation Data'!$E$30,0,10*ROW('Sanitation Data'!E49))="","",OFFSET('Sanitation Data'!$E$30,0,10*ROW('Sanitation Data'!E49)))</f>
        <v/>
      </c>
      <c r="CS55" s="280" t="str">
        <f ca="true">+IF(OFFSET('Sanitation Data'!$E$31,0,10*ROW('Sanitation Data'!E49))="","",OFFSET('Sanitation Data'!$E$31,0,10*ROW('Sanitation Data'!E49)))</f>
        <v/>
      </c>
      <c r="CT55" s="280" t="str">
        <f ca="true">+IF(OFFSET('Sanitation Data'!$E$32,0,10*ROW('Sanitation Data'!E49))="","",OFFSET('Sanitation Data'!$E$32,0,10*ROW('Sanitation Data'!E49)))</f>
        <v/>
      </c>
      <c r="CU55" s="280" t="str">
        <f ca="true">+IF(OFFSET('Sanitation Data'!$F$28,0,10*ROW('Sanitation Data'!F49))="","",OFFSET('Sanitation Data'!$F$28,0,10*ROW('Sanitation Data'!F49)))</f>
        <v/>
      </c>
      <c r="CV55" s="280" t="str">
        <f ca="true">+IF(OFFSET('Sanitation Data'!$F$29,0,10*ROW('Sanitation Data'!F49))="","",OFFSET('Sanitation Data'!$F$29,0,10*ROW('Sanitation Data'!F49)))</f>
        <v/>
      </c>
      <c r="CW55" s="280" t="str">
        <f ca="true">+IF(OFFSET('Sanitation Data'!$F$30,0,10*ROW('Sanitation Data'!F49))="","",OFFSET('Sanitation Data'!$F$30,0,10*ROW('Sanitation Data'!F49)))</f>
        <v/>
      </c>
      <c r="CX55" s="280" t="str">
        <f ca="true">+IF(OFFSET('Sanitation Data'!$F$31,0,10*ROW('Sanitation Data'!F49))="","",OFFSET('Sanitation Data'!$F$31,0,10*ROW('Sanitation Data'!F49)))</f>
        <v/>
      </c>
      <c r="CY55" s="280" t="str">
        <f ca="true">+IF(OFFSET('Sanitation Data'!$F$32,0,10*ROW('Sanitation Data'!F49))="","",OFFSET('Sanitation Data'!$F$32,0,10*ROW('Sanitation Data'!F49)))</f>
        <v/>
      </c>
      <c r="CZ55" s="280" t="str">
        <f ca="true">+IF(OFFSET('Sanitation Data'!$G$28,0,10*ROW('Sanitation Data'!G49))="","",OFFSET('Sanitation Data'!$G$28,0,10*ROW('Sanitation Data'!G49)))</f>
        <v/>
      </c>
      <c r="DA55" s="280" t="str">
        <f ca="true">+IF(OFFSET('Sanitation Data'!$G$29,0,10*ROW('Sanitation Data'!G49))="","",OFFSET('Sanitation Data'!$G$29,0,10*ROW('Sanitation Data'!G49)))</f>
        <v/>
      </c>
      <c r="DB55" s="280" t="str">
        <f ca="true">+IF(OFFSET('Sanitation Data'!$G$30,0,10*ROW('Sanitation Data'!G49))="","",OFFSET('Sanitation Data'!$G$30,0,10*ROW('Sanitation Data'!G49)))</f>
        <v/>
      </c>
      <c r="DC55" s="280" t="str">
        <f ca="true">+IF(OFFSET('Sanitation Data'!$G$31,0,10*ROW('Sanitation Data'!G49))="","",OFFSET('Sanitation Data'!$G$31,0,10*ROW('Sanitation Data'!G49)))</f>
        <v/>
      </c>
      <c r="DD55" s="280" t="str">
        <f ca="true">+IF(OFFSET('Sanitation Data'!$G$32,0,10*ROW('Sanitation Data'!G49))="","",OFFSET('Sanitation Data'!$G$32,0,10*ROW('Sanitation Data'!G49)))</f>
        <v/>
      </c>
      <c r="DE55" s="280" t="str">
        <f ca="true">+IF(OFFSET('Sanitation Data'!$H$28,0,10*ROW('Sanitation Data'!H49))="","",OFFSET('Sanitation Data'!$H$28,0,10*ROW('Sanitation Data'!H49)))</f>
        <v/>
      </c>
      <c r="DF55" s="280" t="str">
        <f ca="true">+IF(OFFSET('Sanitation Data'!$H$29,0,10*ROW('Sanitation Data'!H49))="","",OFFSET('Sanitation Data'!$H$29,0,10*ROW('Sanitation Data'!H49)))</f>
        <v/>
      </c>
      <c r="DG55" s="280" t="str">
        <f ca="true">+IF(OFFSET('Sanitation Data'!$H$30,0,10*ROW('Sanitation Data'!H49))="","",OFFSET('Sanitation Data'!$H$30,0,10*ROW('Sanitation Data'!H49)))</f>
        <v/>
      </c>
      <c r="DH55" s="280" t="str">
        <f ca="true">+IF(OFFSET('Sanitation Data'!$H$31,0,10*ROW('Sanitation Data'!H49))="","",OFFSET('Sanitation Data'!$H$31,0,10*ROW('Sanitation Data'!H49)))</f>
        <v/>
      </c>
      <c r="DI55" s="280" t="str">
        <f ca="true">+IF(OFFSET('Sanitation Data'!$H$32,0,10*ROW('Sanitation Data'!H49))="","",OFFSET('Sanitation Data'!$H$32,0,10*ROW('Sanitation Data'!H49)))</f>
        <v/>
      </c>
      <c r="DJ55" s="280" t="str">
        <f ca="true">+IF(OFFSET('Sanitation Data'!$I$28,0,10*ROW('Sanitation Data'!I49))="","",OFFSET('Sanitation Data'!$I$28,0,10*ROW('Sanitation Data'!I49)))</f>
        <v/>
      </c>
      <c r="DK55" s="280" t="str">
        <f ca="true">+IF(OFFSET('Sanitation Data'!$I$29,0,10*ROW('Sanitation Data'!I49))="","",OFFSET('Sanitation Data'!$I$29,0,10*ROW('Sanitation Data'!I49)))</f>
        <v/>
      </c>
      <c r="DL55" s="280" t="str">
        <f ca="true">+IF(OFFSET('Sanitation Data'!$I$30,0,10*ROW('Sanitation Data'!I49))="","",OFFSET('Sanitation Data'!$I$30,0,10*ROW('Sanitation Data'!I49)))</f>
        <v/>
      </c>
      <c r="DM55" s="280" t="str">
        <f ca="true">+IF(OFFSET('Sanitation Data'!$I$31,0,10*ROW('Sanitation Data'!I49))="","",OFFSET('Sanitation Data'!$I$31,0,10*ROW('Sanitation Data'!I49)))</f>
        <v/>
      </c>
      <c r="DN55" s="280" t="str">
        <f ca="true">+IF(OFFSET('Sanitation Data'!$I$32,0,10*ROW('Sanitation Data'!I49))="","",OFFSET('Sanitation Data'!$I$32,0,10*ROW('Sanitation Data'!I49)))</f>
        <v/>
      </c>
      <c r="DO55" s="280" t="str">
        <f ca="true">+IF(OFFSET('Hygiene Data'!$D$11,0,10*ROW('Hygiene Data'!D49))="","",OFFSET('Hygiene Data'!$D$11,0,10*ROW('Hygiene Data'!D49)))</f>
        <v/>
      </c>
      <c r="DP55" s="280" t="str">
        <f ca="true">+IF(OFFSET('Hygiene Data'!$D$12,0,10*ROW('Hygiene Data'!D49))="","",OFFSET('Hygiene Data'!$D$12,0,10*ROW('Hygiene Data'!D49)))</f>
        <v/>
      </c>
      <c r="DQ55" s="280" t="str">
        <f ca="true">+IF(OFFSET('Hygiene Data'!$D$13,0,10*ROW('Hygiene Data'!D49))="","",OFFSET('Hygiene Data'!$D$13,0,10*ROW('Hygiene Data'!D49)))</f>
        <v/>
      </c>
      <c r="DR55" s="280" t="str">
        <f ca="true">+IF(OFFSET('Hygiene Data'!$E$11,0,10*ROW('Hygiene Data'!E49))="","",OFFSET('Hygiene Data'!$E$11,0,10*ROW('Hygiene Data'!E49)))</f>
        <v/>
      </c>
      <c r="DS55" s="280" t="str">
        <f ca="true">+IF(OFFSET('Hygiene Data'!$E$12,0,10*ROW('Hygiene Data'!E49))="","",OFFSET('Hygiene Data'!$E$12,0,10*ROW('Hygiene Data'!E49)))</f>
        <v/>
      </c>
      <c r="DT55" s="280" t="str">
        <f ca="true">+IF(OFFSET('Hygiene Data'!$E$13,0,10*ROW('Hygiene Data'!E49))="","",OFFSET('Hygiene Data'!$E$13,0,10*ROW('Hygiene Data'!E49)))</f>
        <v/>
      </c>
      <c r="DU55" s="280" t="str">
        <f ca="true">+IF(OFFSET('Hygiene Data'!$F$11,0,10*ROW('Hygiene Data'!F49))="","",OFFSET('Hygiene Data'!$F$11,0,10*ROW('Hygiene Data'!F49)))</f>
        <v/>
      </c>
      <c r="DV55" s="280" t="str">
        <f ca="true">+IF(OFFSET('Hygiene Data'!$F$12,0,10*ROW('Hygiene Data'!F49))="","",OFFSET('Hygiene Data'!$F$12,0,10*ROW('Hygiene Data'!F49)))</f>
        <v/>
      </c>
      <c r="DW55" s="280" t="str">
        <f ca="true">+IF(OFFSET('Hygiene Data'!$F$13,0,10*ROW('Hygiene Data'!F49))="","",OFFSET('Hygiene Data'!$F$13,0,10*ROW('Hygiene Data'!F49)))</f>
        <v/>
      </c>
      <c r="DX55" s="280" t="str">
        <f ca="true">+IF(OFFSET('Hygiene Data'!$G$11,0,10*ROW('Hygiene Data'!G49))="","",OFFSET('Hygiene Data'!$G$11,0,10*ROW('Hygiene Data'!G49)))</f>
        <v/>
      </c>
      <c r="DY55" s="280" t="str">
        <f ca="true">+IF(OFFSET('Hygiene Data'!$G$12,0,10*ROW('Hygiene Data'!G49))="","",OFFSET('Hygiene Data'!$G$12,0,10*ROW('Hygiene Data'!G49)))</f>
        <v/>
      </c>
      <c r="DZ55" s="280" t="str">
        <f ca="true">+IF(OFFSET('Hygiene Data'!$G$13,0,10*ROW('Hygiene Data'!G49))="","",OFFSET('Hygiene Data'!$G$13,0,10*ROW('Hygiene Data'!G49)))</f>
        <v/>
      </c>
      <c r="EA55" s="280" t="str">
        <f ca="true">+IF(OFFSET('Hygiene Data'!$H$11,0,10*ROW('Hygiene Data'!H49))="","",OFFSET('Hygiene Data'!$H$11,0,10*ROW('Hygiene Data'!H49)))</f>
        <v/>
      </c>
      <c r="EB55" s="280" t="str">
        <f ca="true">+IF(OFFSET('Hygiene Data'!$H$12,0,10*ROW('Hygiene Data'!H49))="","",OFFSET('Hygiene Data'!$H$12,0,10*ROW('Hygiene Data'!H49)))</f>
        <v/>
      </c>
      <c r="EC55" s="280" t="str">
        <f ca="true">+IF(OFFSET('Hygiene Data'!$H$13,0,10*ROW('Hygiene Data'!H49))="","",OFFSET('Hygiene Data'!$H$13,0,10*ROW('Hygiene Data'!H49)))</f>
        <v/>
      </c>
      <c r="ED55" s="280" t="str">
        <f ca="true">+IF(OFFSET('Hygiene Data'!$I$11,0,10*ROW('Hygiene Data'!I49))="","",OFFSET('Hygiene Data'!$I$11,0,10*ROW('Hygiene Data'!I49)))</f>
        <v/>
      </c>
      <c r="EE55" s="280" t="str">
        <f ca="true">+IF(OFFSET('Hygiene Data'!$I$12,0,10*ROW('Hygiene Data'!I49))="","",OFFSET('Hygiene Data'!$I$12,0,10*ROW('Hygiene Data'!I49)))</f>
        <v/>
      </c>
      <c r="EF55" s="280" t="str">
        <f ca="true">+IF(OFFSET('Hygiene Data'!$I$13,0,10*ROW('Hygiene Data'!I49))="","",OFFSET('Hygiene Data'!$I$13,0,10*ROW('Hygiene Data'!I49)))</f>
        <v/>
      </c>
    </row>
    <row xmlns:x14ac="http://schemas.microsoft.com/office/spreadsheetml/2009/9/ac" r="56" x14ac:dyDescent="0.2">
      <c r="A56" s="38" t="str">
        <f ca="true">+IF(OFFSET('Water Data'!$B$2,0,10*ROW('Water Data'!E50))="","",OFFSET('Water Data'!$B$2,0,10*ROW('Water Data'!E50)))</f>
        <v/>
      </c>
      <c r="B56" s="38" t="str">
        <f ca="true">+IF(OFFSET('Water Data'!$C$2,0,10*ROW('Water Data'!F50))="","",OFFSET('Water Data'!$C$2,0,10*ROW('Water Data'!F50)))</f>
        <v/>
      </c>
      <c r="C56" s="336" t="str">
        <f t="shared" ca="true" si="0"/>
        <v/>
      </c>
      <c r="D56" s="97"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7"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7"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7"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7"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7"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7"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7"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7"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7"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7"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7"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7"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7"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7"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7"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7"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7"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8"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8"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8"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8"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8"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8"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8"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8"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8"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8"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8"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8"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8"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8"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8"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8"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8"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8"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8"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8"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8"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8"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8"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8"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8"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8"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8"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8"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8"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8"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9"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9"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9"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9"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9"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9"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9"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9"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9"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9"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9"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9"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9"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9"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9"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9"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9"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9"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80"/>
      <c r="BS56" s="280" t="str">
        <f ca="true">+IF(OFFSET('Water Data'!$D$27,0,10*ROW('Water Data'!D50))="","",OFFSET('Water Data'!$D$27,0,10*ROW('Water Data'!D50)))</f>
        <v/>
      </c>
      <c r="BT56" s="280" t="str">
        <f ca="true">+IF(OFFSET('Water Data'!$D$28,0,10*ROW('Water Data'!D50))="","",OFFSET('Water Data'!$D$28,0,10*ROW('Water Data'!D50)))</f>
        <v/>
      </c>
      <c r="BU56" s="280" t="str">
        <f ca="true">+IF(OFFSET('Water Data'!$D$29,0,10*ROW('Water Data'!D50))="","",OFFSET('Water Data'!$D$29,0,10*ROW('Water Data'!D50)))</f>
        <v/>
      </c>
      <c r="BV56" s="280" t="str">
        <f ca="true">+IF(OFFSET('Water Data'!$E$27,0,10*ROW('Water Data'!E50))="","",OFFSET('Water Data'!$E$27,0,10*ROW('Water Data'!E50)))</f>
        <v/>
      </c>
      <c r="BW56" s="280" t="str">
        <f ca="true">+IF(OFFSET('Water Data'!$E$28,0,10*ROW('Water Data'!E50))="","",OFFSET('Water Data'!$E$28,0,10*ROW('Water Data'!E50)))</f>
        <v/>
      </c>
      <c r="BX56" s="280" t="str">
        <f ca="true">+IF(OFFSET('Water Data'!$E$29,0,10*ROW('Water Data'!E50))="","",OFFSET('Water Data'!$E$29,0,10*ROW('Water Data'!E50)))</f>
        <v/>
      </c>
      <c r="BY56" s="280" t="str">
        <f ca="true">+IF(OFFSET('Water Data'!$F$27,0,10*ROW('Water Data'!F50))="","",OFFSET('Water Data'!$F$27,0,10*ROW('Water Data'!F50)))</f>
        <v/>
      </c>
      <c r="BZ56" s="280" t="str">
        <f ca="true">+IF(OFFSET('Water Data'!$F$28,0,10*ROW('Water Data'!F50))="","",OFFSET('Water Data'!$F$28,0,10*ROW('Water Data'!F50)))</f>
        <v/>
      </c>
      <c r="CA56" s="280" t="str">
        <f ca="true">+IF(OFFSET('Water Data'!$F$29,0,10*ROW('Water Data'!F50))="","",OFFSET('Water Data'!$F$29,0,10*ROW('Water Data'!F50)))</f>
        <v/>
      </c>
      <c r="CB56" s="280" t="str">
        <f ca="true">+IF(OFFSET('Water Data'!$G$27,0,10*ROW('Water Data'!G50))="","",OFFSET('Water Data'!$G$27,0,10*ROW('Water Data'!G50)))</f>
        <v/>
      </c>
      <c r="CC56" s="280" t="str">
        <f ca="true">+IF(OFFSET('Water Data'!$G$28,0,10*ROW('Water Data'!G50))="","",OFFSET('Water Data'!$G$28,0,10*ROW('Water Data'!G50)))</f>
        <v/>
      </c>
      <c r="CD56" s="280" t="str">
        <f ca="true">+IF(OFFSET('Water Data'!$G$29,0,10*ROW('Water Data'!G50))="","",OFFSET('Water Data'!$G$29,0,10*ROW('Water Data'!G50)))</f>
        <v/>
      </c>
      <c r="CE56" s="280" t="str">
        <f ca="true">+IF(OFFSET('Water Data'!$H$27,0,10*ROW('Water Data'!H50))="","",OFFSET('Water Data'!$H$27,0,10*ROW('Water Data'!H50)))</f>
        <v/>
      </c>
      <c r="CF56" s="280" t="str">
        <f ca="true">+IF(OFFSET('Water Data'!$H$28,0,10*ROW('Water Data'!H50))="","",OFFSET('Water Data'!$H$28,0,10*ROW('Water Data'!H50)))</f>
        <v/>
      </c>
      <c r="CG56" s="280" t="str">
        <f ca="true">+IF(OFFSET('Water Data'!$H$29,0,10*ROW('Water Data'!H50))="","",OFFSET('Water Data'!$H$29,0,10*ROW('Water Data'!H50)))</f>
        <v/>
      </c>
      <c r="CH56" s="280" t="str">
        <f ca="true">+IF(OFFSET('Water Data'!$I$27,0,10*ROW('Water Data'!I50))="","",OFFSET('Water Data'!$I$27,0,10*ROW('Water Data'!I50)))</f>
        <v/>
      </c>
      <c r="CI56" s="280" t="str">
        <f ca="true">+IF(OFFSET('Water Data'!$I$28,0,10*ROW('Water Data'!I50))="","",OFFSET('Water Data'!$I$28,0,10*ROW('Water Data'!I50)))</f>
        <v/>
      </c>
      <c r="CJ56" s="280" t="str">
        <f ca="true">+IF(OFFSET('Water Data'!$I$29,0,10*ROW('Water Data'!I50))="","",OFFSET('Water Data'!$I$29,0,10*ROW('Water Data'!I50)))</f>
        <v/>
      </c>
      <c r="CK56" s="280" t="str">
        <f ca="true">+IF(OFFSET('Sanitation Data'!$D$28,0,10*ROW('Sanitation Data'!D50))="","",OFFSET('Sanitation Data'!$D$28,0,10*ROW('Sanitation Data'!D50)))</f>
        <v/>
      </c>
      <c r="CL56" s="280" t="str">
        <f ca="true">+IF(OFFSET('Sanitation Data'!$D$29,0,10*ROW('Sanitation Data'!D50))="","",OFFSET('Sanitation Data'!$D$29,0,10*ROW('Sanitation Data'!D50)))</f>
        <v/>
      </c>
      <c r="CM56" s="280" t="str">
        <f ca="true">+IF(OFFSET('Sanitation Data'!$D$30,0,10*ROW('Sanitation Data'!D50))="","",OFFSET('Sanitation Data'!$D$30,0,10*ROW('Sanitation Data'!D50)))</f>
        <v/>
      </c>
      <c r="CN56" s="280" t="str">
        <f ca="true">+IF(OFFSET('Sanitation Data'!$D$31,0,10*ROW('Sanitation Data'!D50))="","",OFFSET('Sanitation Data'!$D$31,0,10*ROW('Sanitation Data'!D50)))</f>
        <v/>
      </c>
      <c r="CO56" s="280" t="str">
        <f ca="true">+IF(OFFSET('Sanitation Data'!$D$32,0,10*ROW('Sanitation Data'!D50))="","",OFFSET('Sanitation Data'!$D$32,0,10*ROW('Sanitation Data'!D50)))</f>
        <v/>
      </c>
      <c r="CP56" s="280" t="str">
        <f ca="true">+IF(OFFSET('Sanitation Data'!$E$28,0,10*ROW('Sanitation Data'!E50))="","",OFFSET('Sanitation Data'!$E$28,0,10*ROW('Sanitation Data'!E50)))</f>
        <v/>
      </c>
      <c r="CQ56" s="280" t="str">
        <f ca="true">+IF(OFFSET('Sanitation Data'!$E$29,0,10*ROW('Sanitation Data'!E50))="","",OFFSET('Sanitation Data'!$E$29,0,10*ROW('Sanitation Data'!E50)))</f>
        <v/>
      </c>
      <c r="CR56" s="280" t="str">
        <f ca="true">+IF(OFFSET('Sanitation Data'!$E$30,0,10*ROW('Sanitation Data'!E50))="","",OFFSET('Sanitation Data'!$E$30,0,10*ROW('Sanitation Data'!E50)))</f>
        <v/>
      </c>
      <c r="CS56" s="280" t="str">
        <f ca="true">+IF(OFFSET('Sanitation Data'!$E$31,0,10*ROW('Sanitation Data'!E50))="","",OFFSET('Sanitation Data'!$E$31,0,10*ROW('Sanitation Data'!E50)))</f>
        <v/>
      </c>
      <c r="CT56" s="280" t="str">
        <f ca="true">+IF(OFFSET('Sanitation Data'!$E$32,0,10*ROW('Sanitation Data'!E50))="","",OFFSET('Sanitation Data'!$E$32,0,10*ROW('Sanitation Data'!E50)))</f>
        <v/>
      </c>
      <c r="CU56" s="280" t="str">
        <f ca="true">+IF(OFFSET('Sanitation Data'!$F$28,0,10*ROW('Sanitation Data'!F50))="","",OFFSET('Sanitation Data'!$F$28,0,10*ROW('Sanitation Data'!F50)))</f>
        <v/>
      </c>
      <c r="CV56" s="280" t="str">
        <f ca="true">+IF(OFFSET('Sanitation Data'!$F$29,0,10*ROW('Sanitation Data'!F50))="","",OFFSET('Sanitation Data'!$F$29,0,10*ROW('Sanitation Data'!F50)))</f>
        <v/>
      </c>
      <c r="CW56" s="280" t="str">
        <f ca="true">+IF(OFFSET('Sanitation Data'!$F$30,0,10*ROW('Sanitation Data'!F50))="","",OFFSET('Sanitation Data'!$F$30,0,10*ROW('Sanitation Data'!F50)))</f>
        <v/>
      </c>
      <c r="CX56" s="280" t="str">
        <f ca="true">+IF(OFFSET('Sanitation Data'!$F$31,0,10*ROW('Sanitation Data'!F50))="","",OFFSET('Sanitation Data'!$F$31,0,10*ROW('Sanitation Data'!F50)))</f>
        <v/>
      </c>
      <c r="CY56" s="280" t="str">
        <f ca="true">+IF(OFFSET('Sanitation Data'!$F$32,0,10*ROW('Sanitation Data'!F50))="","",OFFSET('Sanitation Data'!$F$32,0,10*ROW('Sanitation Data'!F50)))</f>
        <v/>
      </c>
      <c r="CZ56" s="280" t="str">
        <f ca="true">+IF(OFFSET('Sanitation Data'!$G$28,0,10*ROW('Sanitation Data'!G50))="","",OFFSET('Sanitation Data'!$G$28,0,10*ROW('Sanitation Data'!G50)))</f>
        <v/>
      </c>
      <c r="DA56" s="280" t="str">
        <f ca="true">+IF(OFFSET('Sanitation Data'!$G$29,0,10*ROW('Sanitation Data'!G50))="","",OFFSET('Sanitation Data'!$G$29,0,10*ROW('Sanitation Data'!G50)))</f>
        <v/>
      </c>
      <c r="DB56" s="280" t="str">
        <f ca="true">+IF(OFFSET('Sanitation Data'!$G$30,0,10*ROW('Sanitation Data'!G50))="","",OFFSET('Sanitation Data'!$G$30,0,10*ROW('Sanitation Data'!G50)))</f>
        <v/>
      </c>
      <c r="DC56" s="280" t="str">
        <f ca="true">+IF(OFFSET('Sanitation Data'!$G$31,0,10*ROW('Sanitation Data'!G50))="","",OFFSET('Sanitation Data'!$G$31,0,10*ROW('Sanitation Data'!G50)))</f>
        <v/>
      </c>
      <c r="DD56" s="280" t="str">
        <f ca="true">+IF(OFFSET('Sanitation Data'!$G$32,0,10*ROW('Sanitation Data'!G50))="","",OFFSET('Sanitation Data'!$G$32,0,10*ROW('Sanitation Data'!G50)))</f>
        <v/>
      </c>
      <c r="DE56" s="280" t="str">
        <f ca="true">+IF(OFFSET('Sanitation Data'!$H$28,0,10*ROW('Sanitation Data'!H50))="","",OFFSET('Sanitation Data'!$H$28,0,10*ROW('Sanitation Data'!H50)))</f>
        <v/>
      </c>
      <c r="DF56" s="280" t="str">
        <f ca="true">+IF(OFFSET('Sanitation Data'!$H$29,0,10*ROW('Sanitation Data'!H50))="","",OFFSET('Sanitation Data'!$H$29,0,10*ROW('Sanitation Data'!H50)))</f>
        <v/>
      </c>
      <c r="DG56" s="280" t="str">
        <f ca="true">+IF(OFFSET('Sanitation Data'!$H$30,0,10*ROW('Sanitation Data'!H50))="","",OFFSET('Sanitation Data'!$H$30,0,10*ROW('Sanitation Data'!H50)))</f>
        <v/>
      </c>
      <c r="DH56" s="280" t="str">
        <f ca="true">+IF(OFFSET('Sanitation Data'!$H$31,0,10*ROW('Sanitation Data'!H50))="","",OFFSET('Sanitation Data'!$H$31,0,10*ROW('Sanitation Data'!H50)))</f>
        <v/>
      </c>
      <c r="DI56" s="280" t="str">
        <f ca="true">+IF(OFFSET('Sanitation Data'!$H$32,0,10*ROW('Sanitation Data'!H50))="","",OFFSET('Sanitation Data'!$H$32,0,10*ROW('Sanitation Data'!H50)))</f>
        <v/>
      </c>
      <c r="DJ56" s="280" t="str">
        <f ca="true">+IF(OFFSET('Sanitation Data'!$I$28,0,10*ROW('Sanitation Data'!I50))="","",OFFSET('Sanitation Data'!$I$28,0,10*ROW('Sanitation Data'!I50)))</f>
        <v/>
      </c>
      <c r="DK56" s="280" t="str">
        <f ca="true">+IF(OFFSET('Sanitation Data'!$I$29,0,10*ROW('Sanitation Data'!I50))="","",OFFSET('Sanitation Data'!$I$29,0,10*ROW('Sanitation Data'!I50)))</f>
        <v/>
      </c>
      <c r="DL56" s="280" t="str">
        <f ca="true">+IF(OFFSET('Sanitation Data'!$I$30,0,10*ROW('Sanitation Data'!I50))="","",OFFSET('Sanitation Data'!$I$30,0,10*ROW('Sanitation Data'!I50)))</f>
        <v/>
      </c>
      <c r="DM56" s="280" t="str">
        <f ca="true">+IF(OFFSET('Sanitation Data'!$I$31,0,10*ROW('Sanitation Data'!I50))="","",OFFSET('Sanitation Data'!$I$31,0,10*ROW('Sanitation Data'!I50)))</f>
        <v/>
      </c>
      <c r="DN56" s="280" t="str">
        <f ca="true">+IF(OFFSET('Sanitation Data'!$I$32,0,10*ROW('Sanitation Data'!I50))="","",OFFSET('Sanitation Data'!$I$32,0,10*ROW('Sanitation Data'!I50)))</f>
        <v/>
      </c>
      <c r="DO56" s="280" t="str">
        <f ca="true">+IF(OFFSET('Hygiene Data'!$D$11,0,10*ROW('Hygiene Data'!D50))="","",OFFSET('Hygiene Data'!$D$11,0,10*ROW('Hygiene Data'!D50)))</f>
        <v/>
      </c>
      <c r="DP56" s="280" t="str">
        <f ca="true">+IF(OFFSET('Hygiene Data'!$D$12,0,10*ROW('Hygiene Data'!D50))="","",OFFSET('Hygiene Data'!$D$12,0,10*ROW('Hygiene Data'!D50)))</f>
        <v/>
      </c>
      <c r="DQ56" s="280" t="str">
        <f ca="true">+IF(OFFSET('Hygiene Data'!$D$13,0,10*ROW('Hygiene Data'!D50))="","",OFFSET('Hygiene Data'!$D$13,0,10*ROW('Hygiene Data'!D50)))</f>
        <v/>
      </c>
      <c r="DR56" s="280" t="str">
        <f ca="true">+IF(OFFSET('Hygiene Data'!$E$11,0,10*ROW('Hygiene Data'!E50))="","",OFFSET('Hygiene Data'!$E$11,0,10*ROW('Hygiene Data'!E50)))</f>
        <v/>
      </c>
      <c r="DS56" s="280" t="str">
        <f ca="true">+IF(OFFSET('Hygiene Data'!$E$12,0,10*ROW('Hygiene Data'!E50))="","",OFFSET('Hygiene Data'!$E$12,0,10*ROW('Hygiene Data'!E50)))</f>
        <v/>
      </c>
      <c r="DT56" s="280" t="str">
        <f ca="true">+IF(OFFSET('Hygiene Data'!$E$13,0,10*ROW('Hygiene Data'!E50))="","",OFFSET('Hygiene Data'!$E$13,0,10*ROW('Hygiene Data'!E50)))</f>
        <v/>
      </c>
      <c r="DU56" s="280" t="str">
        <f ca="true">+IF(OFFSET('Hygiene Data'!$F$11,0,10*ROW('Hygiene Data'!F50))="","",OFFSET('Hygiene Data'!$F$11,0,10*ROW('Hygiene Data'!F50)))</f>
        <v/>
      </c>
      <c r="DV56" s="280" t="str">
        <f ca="true">+IF(OFFSET('Hygiene Data'!$F$12,0,10*ROW('Hygiene Data'!F50))="","",OFFSET('Hygiene Data'!$F$12,0,10*ROW('Hygiene Data'!F50)))</f>
        <v/>
      </c>
      <c r="DW56" s="280" t="str">
        <f ca="true">+IF(OFFSET('Hygiene Data'!$F$13,0,10*ROW('Hygiene Data'!F50))="","",OFFSET('Hygiene Data'!$F$13,0,10*ROW('Hygiene Data'!F50)))</f>
        <v/>
      </c>
      <c r="DX56" s="280" t="str">
        <f ca="true">+IF(OFFSET('Hygiene Data'!$G$11,0,10*ROW('Hygiene Data'!G50))="","",OFFSET('Hygiene Data'!$G$11,0,10*ROW('Hygiene Data'!G50)))</f>
        <v/>
      </c>
      <c r="DY56" s="280" t="str">
        <f ca="true">+IF(OFFSET('Hygiene Data'!$G$12,0,10*ROW('Hygiene Data'!G50))="","",OFFSET('Hygiene Data'!$G$12,0,10*ROW('Hygiene Data'!G50)))</f>
        <v/>
      </c>
      <c r="DZ56" s="280" t="str">
        <f ca="true">+IF(OFFSET('Hygiene Data'!$G$13,0,10*ROW('Hygiene Data'!G50))="","",OFFSET('Hygiene Data'!$G$13,0,10*ROW('Hygiene Data'!G50)))</f>
        <v/>
      </c>
      <c r="EA56" s="280" t="str">
        <f ca="true">+IF(OFFSET('Hygiene Data'!$H$11,0,10*ROW('Hygiene Data'!H50))="","",OFFSET('Hygiene Data'!$H$11,0,10*ROW('Hygiene Data'!H50)))</f>
        <v/>
      </c>
      <c r="EB56" s="280" t="str">
        <f ca="true">+IF(OFFSET('Hygiene Data'!$H$12,0,10*ROW('Hygiene Data'!H50))="","",OFFSET('Hygiene Data'!$H$12,0,10*ROW('Hygiene Data'!H50)))</f>
        <v/>
      </c>
      <c r="EC56" s="280" t="str">
        <f ca="true">+IF(OFFSET('Hygiene Data'!$H$13,0,10*ROW('Hygiene Data'!H50))="","",OFFSET('Hygiene Data'!$H$13,0,10*ROW('Hygiene Data'!H50)))</f>
        <v/>
      </c>
      <c r="ED56" s="280" t="str">
        <f ca="true">+IF(OFFSET('Hygiene Data'!$I$11,0,10*ROW('Hygiene Data'!I50))="","",OFFSET('Hygiene Data'!$I$11,0,10*ROW('Hygiene Data'!I50)))</f>
        <v/>
      </c>
      <c r="EE56" s="280" t="str">
        <f ca="true">+IF(OFFSET('Hygiene Data'!$I$12,0,10*ROW('Hygiene Data'!I50))="","",OFFSET('Hygiene Data'!$I$12,0,10*ROW('Hygiene Data'!I50)))</f>
        <v/>
      </c>
      <c r="EF56" s="280" t="str">
        <f ca="true">+IF(OFFSET('Hygiene Data'!$I$13,0,10*ROW('Hygiene Data'!I50))="","",OFFSET('Hygiene Data'!$I$13,0,10*ROW('Hygiene Data'!I50)))</f>
        <v/>
      </c>
    </row>
    <row xmlns:x14ac="http://schemas.microsoft.com/office/spreadsheetml/2009/9/ac" r="57" x14ac:dyDescent="0.2">
      <c r="A57" s="38" t="str">
        <f ca="true">+IF(OFFSET('Water Data'!$B$2,0,10*ROW('Water Data'!E51))="","",OFFSET('Water Data'!$B$2,0,10*ROW('Water Data'!E51)))</f>
        <v/>
      </c>
      <c r="B57" s="38" t="str">
        <f ca="true">+IF(OFFSET('Water Data'!$C$2,0,10*ROW('Water Data'!F51))="","",OFFSET('Water Data'!$C$2,0,10*ROW('Water Data'!F51)))</f>
        <v/>
      </c>
      <c r="C57" s="336" t="str">
        <f t="shared" ca="true" si="0"/>
        <v/>
      </c>
      <c r="D57" s="97"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7"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7"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7"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7"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7"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7"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7"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7"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7"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7"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7"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7"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7"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7"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7"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7"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7"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8"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8"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8"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8"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8"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8"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8"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8"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8"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8"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8"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8"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8"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8"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8"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8"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8"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8"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8"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8"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8"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8"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8"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8"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8"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8"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8"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8"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8"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8"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9"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9"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9"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9"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9"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9"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9"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9"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9"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9"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9"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9"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9"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9"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9"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9"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9"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9"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80"/>
      <c r="BS57" s="280" t="str">
        <f ca="true">+IF(OFFSET('Water Data'!$D$27,0,10*ROW('Water Data'!D51))="","",OFFSET('Water Data'!$D$27,0,10*ROW('Water Data'!D51)))</f>
        <v/>
      </c>
      <c r="BT57" s="280" t="str">
        <f ca="true">+IF(OFFSET('Water Data'!$D$28,0,10*ROW('Water Data'!D51))="","",OFFSET('Water Data'!$D$28,0,10*ROW('Water Data'!D51)))</f>
        <v/>
      </c>
      <c r="BU57" s="280" t="str">
        <f ca="true">+IF(OFFSET('Water Data'!$D$29,0,10*ROW('Water Data'!D51))="","",OFFSET('Water Data'!$D$29,0,10*ROW('Water Data'!D51)))</f>
        <v/>
      </c>
      <c r="BV57" s="280" t="str">
        <f ca="true">+IF(OFFSET('Water Data'!$E$27,0,10*ROW('Water Data'!E51))="","",OFFSET('Water Data'!$E$27,0,10*ROW('Water Data'!E51)))</f>
        <v/>
      </c>
      <c r="BW57" s="280" t="str">
        <f ca="true">+IF(OFFSET('Water Data'!$E$28,0,10*ROW('Water Data'!E51))="","",OFFSET('Water Data'!$E$28,0,10*ROW('Water Data'!E51)))</f>
        <v/>
      </c>
      <c r="BX57" s="280" t="str">
        <f ca="true">+IF(OFFSET('Water Data'!$E$29,0,10*ROW('Water Data'!E51))="","",OFFSET('Water Data'!$E$29,0,10*ROW('Water Data'!E51)))</f>
        <v/>
      </c>
      <c r="BY57" s="280" t="str">
        <f ca="true">+IF(OFFSET('Water Data'!$F$27,0,10*ROW('Water Data'!F51))="","",OFFSET('Water Data'!$F$27,0,10*ROW('Water Data'!F51)))</f>
        <v/>
      </c>
      <c r="BZ57" s="280" t="str">
        <f ca="true">+IF(OFFSET('Water Data'!$F$28,0,10*ROW('Water Data'!F51))="","",OFFSET('Water Data'!$F$28,0,10*ROW('Water Data'!F51)))</f>
        <v/>
      </c>
      <c r="CA57" s="280" t="str">
        <f ca="true">+IF(OFFSET('Water Data'!$F$29,0,10*ROW('Water Data'!F51))="","",OFFSET('Water Data'!$F$29,0,10*ROW('Water Data'!F51)))</f>
        <v/>
      </c>
      <c r="CB57" s="280" t="str">
        <f ca="true">+IF(OFFSET('Water Data'!$G$27,0,10*ROW('Water Data'!G51))="","",OFFSET('Water Data'!$G$27,0,10*ROW('Water Data'!G51)))</f>
        <v/>
      </c>
      <c r="CC57" s="280" t="str">
        <f ca="true">+IF(OFFSET('Water Data'!$G$28,0,10*ROW('Water Data'!G51))="","",OFFSET('Water Data'!$G$28,0,10*ROW('Water Data'!G51)))</f>
        <v/>
      </c>
      <c r="CD57" s="280" t="str">
        <f ca="true">+IF(OFFSET('Water Data'!$G$29,0,10*ROW('Water Data'!G51))="","",OFFSET('Water Data'!$G$29,0,10*ROW('Water Data'!G51)))</f>
        <v/>
      </c>
      <c r="CE57" s="280" t="str">
        <f ca="true">+IF(OFFSET('Water Data'!$H$27,0,10*ROW('Water Data'!H51))="","",OFFSET('Water Data'!$H$27,0,10*ROW('Water Data'!H51)))</f>
        <v/>
      </c>
      <c r="CF57" s="280" t="str">
        <f ca="true">+IF(OFFSET('Water Data'!$H$28,0,10*ROW('Water Data'!H51))="","",OFFSET('Water Data'!$H$28,0,10*ROW('Water Data'!H51)))</f>
        <v/>
      </c>
      <c r="CG57" s="280" t="str">
        <f ca="true">+IF(OFFSET('Water Data'!$H$29,0,10*ROW('Water Data'!H51))="","",OFFSET('Water Data'!$H$29,0,10*ROW('Water Data'!H51)))</f>
        <v/>
      </c>
      <c r="CH57" s="280" t="str">
        <f ca="true">+IF(OFFSET('Water Data'!$I$27,0,10*ROW('Water Data'!I51))="","",OFFSET('Water Data'!$I$27,0,10*ROW('Water Data'!I51)))</f>
        <v/>
      </c>
      <c r="CI57" s="280" t="str">
        <f ca="true">+IF(OFFSET('Water Data'!$I$28,0,10*ROW('Water Data'!I51))="","",OFFSET('Water Data'!$I$28,0,10*ROW('Water Data'!I51)))</f>
        <v/>
      </c>
      <c r="CJ57" s="280" t="str">
        <f ca="true">+IF(OFFSET('Water Data'!$I$29,0,10*ROW('Water Data'!I51))="","",OFFSET('Water Data'!$I$29,0,10*ROW('Water Data'!I51)))</f>
        <v/>
      </c>
      <c r="CK57" s="280" t="str">
        <f ca="true">+IF(OFFSET('Sanitation Data'!$D$28,0,10*ROW('Sanitation Data'!D51))="","",OFFSET('Sanitation Data'!$D$28,0,10*ROW('Sanitation Data'!D51)))</f>
        <v/>
      </c>
      <c r="CL57" s="280" t="str">
        <f ca="true">+IF(OFFSET('Sanitation Data'!$D$29,0,10*ROW('Sanitation Data'!D51))="","",OFFSET('Sanitation Data'!$D$29,0,10*ROW('Sanitation Data'!D51)))</f>
        <v/>
      </c>
      <c r="CM57" s="280" t="str">
        <f ca="true">+IF(OFFSET('Sanitation Data'!$D$30,0,10*ROW('Sanitation Data'!D51))="","",OFFSET('Sanitation Data'!$D$30,0,10*ROW('Sanitation Data'!D51)))</f>
        <v/>
      </c>
      <c r="CN57" s="280" t="str">
        <f ca="true">+IF(OFFSET('Sanitation Data'!$D$31,0,10*ROW('Sanitation Data'!D51))="","",OFFSET('Sanitation Data'!$D$31,0,10*ROW('Sanitation Data'!D51)))</f>
        <v/>
      </c>
      <c r="CO57" s="280" t="str">
        <f ca="true">+IF(OFFSET('Sanitation Data'!$D$32,0,10*ROW('Sanitation Data'!D51))="","",OFFSET('Sanitation Data'!$D$32,0,10*ROW('Sanitation Data'!D51)))</f>
        <v/>
      </c>
      <c r="CP57" s="280" t="str">
        <f ca="true">+IF(OFFSET('Sanitation Data'!$E$28,0,10*ROW('Sanitation Data'!E51))="","",OFFSET('Sanitation Data'!$E$28,0,10*ROW('Sanitation Data'!E51)))</f>
        <v/>
      </c>
      <c r="CQ57" s="280" t="str">
        <f ca="true">+IF(OFFSET('Sanitation Data'!$E$29,0,10*ROW('Sanitation Data'!E51))="","",OFFSET('Sanitation Data'!$E$29,0,10*ROW('Sanitation Data'!E51)))</f>
        <v/>
      </c>
      <c r="CR57" s="280" t="str">
        <f ca="true">+IF(OFFSET('Sanitation Data'!$E$30,0,10*ROW('Sanitation Data'!E51))="","",OFFSET('Sanitation Data'!$E$30,0,10*ROW('Sanitation Data'!E51)))</f>
        <v/>
      </c>
      <c r="CS57" s="280" t="str">
        <f ca="true">+IF(OFFSET('Sanitation Data'!$E$31,0,10*ROW('Sanitation Data'!E51))="","",OFFSET('Sanitation Data'!$E$31,0,10*ROW('Sanitation Data'!E51)))</f>
        <v/>
      </c>
      <c r="CT57" s="280" t="str">
        <f ca="true">+IF(OFFSET('Sanitation Data'!$E$32,0,10*ROW('Sanitation Data'!E51))="","",OFFSET('Sanitation Data'!$E$32,0,10*ROW('Sanitation Data'!E51)))</f>
        <v/>
      </c>
      <c r="CU57" s="280" t="str">
        <f ca="true">+IF(OFFSET('Sanitation Data'!$F$28,0,10*ROW('Sanitation Data'!F51))="","",OFFSET('Sanitation Data'!$F$28,0,10*ROW('Sanitation Data'!F51)))</f>
        <v/>
      </c>
      <c r="CV57" s="280" t="str">
        <f ca="true">+IF(OFFSET('Sanitation Data'!$F$29,0,10*ROW('Sanitation Data'!F51))="","",OFFSET('Sanitation Data'!$F$29,0,10*ROW('Sanitation Data'!F51)))</f>
        <v/>
      </c>
      <c r="CW57" s="280" t="str">
        <f ca="true">+IF(OFFSET('Sanitation Data'!$F$30,0,10*ROW('Sanitation Data'!F51))="","",OFFSET('Sanitation Data'!$F$30,0,10*ROW('Sanitation Data'!F51)))</f>
        <v/>
      </c>
      <c r="CX57" s="280" t="str">
        <f ca="true">+IF(OFFSET('Sanitation Data'!$F$31,0,10*ROW('Sanitation Data'!F51))="","",OFFSET('Sanitation Data'!$F$31,0,10*ROW('Sanitation Data'!F51)))</f>
        <v/>
      </c>
      <c r="CY57" s="280" t="str">
        <f ca="true">+IF(OFFSET('Sanitation Data'!$F$32,0,10*ROW('Sanitation Data'!F51))="","",OFFSET('Sanitation Data'!$F$32,0,10*ROW('Sanitation Data'!F51)))</f>
        <v/>
      </c>
      <c r="CZ57" s="280" t="str">
        <f ca="true">+IF(OFFSET('Sanitation Data'!$G$28,0,10*ROW('Sanitation Data'!G51))="","",OFFSET('Sanitation Data'!$G$28,0,10*ROW('Sanitation Data'!G51)))</f>
        <v/>
      </c>
      <c r="DA57" s="280" t="str">
        <f ca="true">+IF(OFFSET('Sanitation Data'!$G$29,0,10*ROW('Sanitation Data'!G51))="","",OFFSET('Sanitation Data'!$G$29,0,10*ROW('Sanitation Data'!G51)))</f>
        <v/>
      </c>
      <c r="DB57" s="280" t="str">
        <f ca="true">+IF(OFFSET('Sanitation Data'!$G$30,0,10*ROW('Sanitation Data'!G51))="","",OFFSET('Sanitation Data'!$G$30,0,10*ROW('Sanitation Data'!G51)))</f>
        <v/>
      </c>
      <c r="DC57" s="280" t="str">
        <f ca="true">+IF(OFFSET('Sanitation Data'!$G$31,0,10*ROW('Sanitation Data'!G51))="","",OFFSET('Sanitation Data'!$G$31,0,10*ROW('Sanitation Data'!G51)))</f>
        <v/>
      </c>
      <c r="DD57" s="280" t="str">
        <f ca="true">+IF(OFFSET('Sanitation Data'!$G$32,0,10*ROW('Sanitation Data'!G51))="","",OFFSET('Sanitation Data'!$G$32,0,10*ROW('Sanitation Data'!G51)))</f>
        <v/>
      </c>
      <c r="DE57" s="280" t="str">
        <f ca="true">+IF(OFFSET('Sanitation Data'!$H$28,0,10*ROW('Sanitation Data'!H51))="","",OFFSET('Sanitation Data'!$H$28,0,10*ROW('Sanitation Data'!H51)))</f>
        <v/>
      </c>
      <c r="DF57" s="280" t="str">
        <f ca="true">+IF(OFFSET('Sanitation Data'!$H$29,0,10*ROW('Sanitation Data'!H51))="","",OFFSET('Sanitation Data'!$H$29,0,10*ROW('Sanitation Data'!H51)))</f>
        <v/>
      </c>
      <c r="DG57" s="280" t="str">
        <f ca="true">+IF(OFFSET('Sanitation Data'!$H$30,0,10*ROW('Sanitation Data'!H51))="","",OFFSET('Sanitation Data'!$H$30,0,10*ROW('Sanitation Data'!H51)))</f>
        <v/>
      </c>
      <c r="DH57" s="280" t="str">
        <f ca="true">+IF(OFFSET('Sanitation Data'!$H$31,0,10*ROW('Sanitation Data'!H51))="","",OFFSET('Sanitation Data'!$H$31,0,10*ROW('Sanitation Data'!H51)))</f>
        <v/>
      </c>
      <c r="DI57" s="280" t="str">
        <f ca="true">+IF(OFFSET('Sanitation Data'!$H$32,0,10*ROW('Sanitation Data'!H51))="","",OFFSET('Sanitation Data'!$H$32,0,10*ROW('Sanitation Data'!H51)))</f>
        <v/>
      </c>
      <c r="DJ57" s="280" t="str">
        <f ca="true">+IF(OFFSET('Sanitation Data'!$I$28,0,10*ROW('Sanitation Data'!I51))="","",OFFSET('Sanitation Data'!$I$28,0,10*ROW('Sanitation Data'!I51)))</f>
        <v/>
      </c>
      <c r="DK57" s="280" t="str">
        <f ca="true">+IF(OFFSET('Sanitation Data'!$I$29,0,10*ROW('Sanitation Data'!I51))="","",OFFSET('Sanitation Data'!$I$29,0,10*ROW('Sanitation Data'!I51)))</f>
        <v/>
      </c>
      <c r="DL57" s="280" t="str">
        <f ca="true">+IF(OFFSET('Sanitation Data'!$I$30,0,10*ROW('Sanitation Data'!I51))="","",OFFSET('Sanitation Data'!$I$30,0,10*ROW('Sanitation Data'!I51)))</f>
        <v/>
      </c>
      <c r="DM57" s="280" t="str">
        <f ca="true">+IF(OFFSET('Sanitation Data'!$I$31,0,10*ROW('Sanitation Data'!I51))="","",OFFSET('Sanitation Data'!$I$31,0,10*ROW('Sanitation Data'!I51)))</f>
        <v/>
      </c>
      <c r="DN57" s="280" t="str">
        <f ca="true">+IF(OFFSET('Sanitation Data'!$I$32,0,10*ROW('Sanitation Data'!I51))="","",OFFSET('Sanitation Data'!$I$32,0,10*ROW('Sanitation Data'!I51)))</f>
        <v/>
      </c>
      <c r="DO57" s="280" t="str">
        <f ca="true">+IF(OFFSET('Hygiene Data'!$D$11,0,10*ROW('Hygiene Data'!D51))="","",OFFSET('Hygiene Data'!$D$11,0,10*ROW('Hygiene Data'!D51)))</f>
        <v/>
      </c>
      <c r="DP57" s="280" t="str">
        <f ca="true">+IF(OFFSET('Hygiene Data'!$D$12,0,10*ROW('Hygiene Data'!D51))="","",OFFSET('Hygiene Data'!$D$12,0,10*ROW('Hygiene Data'!D51)))</f>
        <v/>
      </c>
      <c r="DQ57" s="280" t="str">
        <f ca="true">+IF(OFFSET('Hygiene Data'!$D$13,0,10*ROW('Hygiene Data'!D51))="","",OFFSET('Hygiene Data'!$D$13,0,10*ROW('Hygiene Data'!D51)))</f>
        <v/>
      </c>
      <c r="DR57" s="280" t="str">
        <f ca="true">+IF(OFFSET('Hygiene Data'!$E$11,0,10*ROW('Hygiene Data'!E51))="","",OFFSET('Hygiene Data'!$E$11,0,10*ROW('Hygiene Data'!E51)))</f>
        <v/>
      </c>
      <c r="DS57" s="280" t="str">
        <f ca="true">+IF(OFFSET('Hygiene Data'!$E$12,0,10*ROW('Hygiene Data'!E51))="","",OFFSET('Hygiene Data'!$E$12,0,10*ROW('Hygiene Data'!E51)))</f>
        <v/>
      </c>
      <c r="DT57" s="280" t="str">
        <f ca="true">+IF(OFFSET('Hygiene Data'!$E$13,0,10*ROW('Hygiene Data'!E51))="","",OFFSET('Hygiene Data'!$E$13,0,10*ROW('Hygiene Data'!E51)))</f>
        <v/>
      </c>
      <c r="DU57" s="280" t="str">
        <f ca="true">+IF(OFFSET('Hygiene Data'!$F$11,0,10*ROW('Hygiene Data'!F51))="","",OFFSET('Hygiene Data'!$F$11,0,10*ROW('Hygiene Data'!F51)))</f>
        <v/>
      </c>
      <c r="DV57" s="280" t="str">
        <f ca="true">+IF(OFFSET('Hygiene Data'!$F$12,0,10*ROW('Hygiene Data'!F51))="","",OFFSET('Hygiene Data'!$F$12,0,10*ROW('Hygiene Data'!F51)))</f>
        <v/>
      </c>
      <c r="DW57" s="280" t="str">
        <f ca="true">+IF(OFFSET('Hygiene Data'!$F$13,0,10*ROW('Hygiene Data'!F51))="","",OFFSET('Hygiene Data'!$F$13,0,10*ROW('Hygiene Data'!F51)))</f>
        <v/>
      </c>
      <c r="DX57" s="280" t="str">
        <f ca="true">+IF(OFFSET('Hygiene Data'!$G$11,0,10*ROW('Hygiene Data'!G51))="","",OFFSET('Hygiene Data'!$G$11,0,10*ROW('Hygiene Data'!G51)))</f>
        <v/>
      </c>
      <c r="DY57" s="280" t="str">
        <f ca="true">+IF(OFFSET('Hygiene Data'!$G$12,0,10*ROW('Hygiene Data'!G51))="","",OFFSET('Hygiene Data'!$G$12,0,10*ROW('Hygiene Data'!G51)))</f>
        <v/>
      </c>
      <c r="DZ57" s="280" t="str">
        <f ca="true">+IF(OFFSET('Hygiene Data'!$G$13,0,10*ROW('Hygiene Data'!G51))="","",OFFSET('Hygiene Data'!$G$13,0,10*ROW('Hygiene Data'!G51)))</f>
        <v/>
      </c>
      <c r="EA57" s="280" t="str">
        <f ca="true">+IF(OFFSET('Hygiene Data'!$H$11,0,10*ROW('Hygiene Data'!H51))="","",OFFSET('Hygiene Data'!$H$11,0,10*ROW('Hygiene Data'!H51)))</f>
        <v/>
      </c>
      <c r="EB57" s="280" t="str">
        <f ca="true">+IF(OFFSET('Hygiene Data'!$H$12,0,10*ROW('Hygiene Data'!H51))="","",OFFSET('Hygiene Data'!$H$12,0,10*ROW('Hygiene Data'!H51)))</f>
        <v/>
      </c>
      <c r="EC57" s="280" t="str">
        <f ca="true">+IF(OFFSET('Hygiene Data'!$H$13,0,10*ROW('Hygiene Data'!H51))="","",OFFSET('Hygiene Data'!$H$13,0,10*ROW('Hygiene Data'!H51)))</f>
        <v/>
      </c>
      <c r="ED57" s="280" t="str">
        <f ca="true">+IF(OFFSET('Hygiene Data'!$I$11,0,10*ROW('Hygiene Data'!I51))="","",OFFSET('Hygiene Data'!$I$11,0,10*ROW('Hygiene Data'!I51)))</f>
        <v/>
      </c>
      <c r="EE57" s="280" t="str">
        <f ca="true">+IF(OFFSET('Hygiene Data'!$I$12,0,10*ROW('Hygiene Data'!I51))="","",OFFSET('Hygiene Data'!$I$12,0,10*ROW('Hygiene Data'!I51)))</f>
        <v/>
      </c>
      <c r="EF57" s="280" t="str">
        <f ca="true">+IF(OFFSET('Hygiene Data'!$I$13,0,10*ROW('Hygiene Data'!I51))="","",OFFSET('Hygiene Data'!$I$13,0,10*ROW('Hygiene Data'!I51)))</f>
        <v/>
      </c>
    </row>
    <row xmlns:x14ac="http://schemas.microsoft.com/office/spreadsheetml/2009/9/ac" r="58" x14ac:dyDescent="0.2">
      <c r="A58" s="38" t="str">
        <f ca="true">+IF(OFFSET('Water Data'!$B$2,0,10*ROW('Water Data'!E52))="","",OFFSET('Water Data'!$B$2,0,10*ROW('Water Data'!E52)))</f>
        <v/>
      </c>
      <c r="B58" s="38" t="str">
        <f ca="true">+IF(OFFSET('Water Data'!$C$2,0,10*ROW('Water Data'!F52))="","",OFFSET('Water Data'!$C$2,0,10*ROW('Water Data'!F52)))</f>
        <v/>
      </c>
      <c r="C58" s="336" t="str">
        <f t="shared" ca="true" si="0"/>
        <v/>
      </c>
      <c r="D58" s="97"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7"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7"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7"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7"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7"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7"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7"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7"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7"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7"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7"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7"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7"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7"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7"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7"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7"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8"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8"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8"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8"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8"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8"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8"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8"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8"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8"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8"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8"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8"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8"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8"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8"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8"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8"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8"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8"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8"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8"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8"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8"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8"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8"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8"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8"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8"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8"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9"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9"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9"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9"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9"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9"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9"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9"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9"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9"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9"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9"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9"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9"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9"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9"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9"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9"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80"/>
      <c r="BS58" s="280" t="str">
        <f ca="true">+IF(OFFSET('Water Data'!$D$27,0,10*ROW('Water Data'!D52))="","",OFFSET('Water Data'!$D$27,0,10*ROW('Water Data'!D52)))</f>
        <v/>
      </c>
      <c r="BT58" s="280" t="str">
        <f ca="true">+IF(OFFSET('Water Data'!$D$28,0,10*ROW('Water Data'!D52))="","",OFFSET('Water Data'!$D$28,0,10*ROW('Water Data'!D52)))</f>
        <v/>
      </c>
      <c r="BU58" s="280" t="str">
        <f ca="true">+IF(OFFSET('Water Data'!$D$29,0,10*ROW('Water Data'!D52))="","",OFFSET('Water Data'!$D$29,0,10*ROW('Water Data'!D52)))</f>
        <v/>
      </c>
      <c r="BV58" s="280" t="str">
        <f ca="true">+IF(OFFSET('Water Data'!$E$27,0,10*ROW('Water Data'!E52))="","",OFFSET('Water Data'!$E$27,0,10*ROW('Water Data'!E52)))</f>
        <v/>
      </c>
      <c r="BW58" s="280" t="str">
        <f ca="true">+IF(OFFSET('Water Data'!$E$28,0,10*ROW('Water Data'!E52))="","",OFFSET('Water Data'!$E$28,0,10*ROW('Water Data'!E52)))</f>
        <v/>
      </c>
      <c r="BX58" s="280" t="str">
        <f ca="true">+IF(OFFSET('Water Data'!$E$29,0,10*ROW('Water Data'!E52))="","",OFFSET('Water Data'!$E$29,0,10*ROW('Water Data'!E52)))</f>
        <v/>
      </c>
      <c r="BY58" s="280" t="str">
        <f ca="true">+IF(OFFSET('Water Data'!$F$27,0,10*ROW('Water Data'!F52))="","",OFFSET('Water Data'!$F$27,0,10*ROW('Water Data'!F52)))</f>
        <v/>
      </c>
      <c r="BZ58" s="280" t="str">
        <f ca="true">+IF(OFFSET('Water Data'!$F$28,0,10*ROW('Water Data'!F52))="","",OFFSET('Water Data'!$F$28,0,10*ROW('Water Data'!F52)))</f>
        <v/>
      </c>
      <c r="CA58" s="280" t="str">
        <f ca="true">+IF(OFFSET('Water Data'!$F$29,0,10*ROW('Water Data'!F52))="","",OFFSET('Water Data'!$F$29,0,10*ROW('Water Data'!F52)))</f>
        <v/>
      </c>
      <c r="CB58" s="280" t="str">
        <f ca="true">+IF(OFFSET('Water Data'!$G$27,0,10*ROW('Water Data'!G52))="","",OFFSET('Water Data'!$G$27,0,10*ROW('Water Data'!G52)))</f>
        <v/>
      </c>
      <c r="CC58" s="280" t="str">
        <f ca="true">+IF(OFFSET('Water Data'!$G$28,0,10*ROW('Water Data'!G52))="","",OFFSET('Water Data'!$G$28,0,10*ROW('Water Data'!G52)))</f>
        <v/>
      </c>
      <c r="CD58" s="280" t="str">
        <f ca="true">+IF(OFFSET('Water Data'!$G$29,0,10*ROW('Water Data'!G52))="","",OFFSET('Water Data'!$G$29,0,10*ROW('Water Data'!G52)))</f>
        <v/>
      </c>
      <c r="CE58" s="280" t="str">
        <f ca="true">+IF(OFFSET('Water Data'!$H$27,0,10*ROW('Water Data'!H52))="","",OFFSET('Water Data'!$H$27,0,10*ROW('Water Data'!H52)))</f>
        <v/>
      </c>
      <c r="CF58" s="280" t="str">
        <f ca="true">+IF(OFFSET('Water Data'!$H$28,0,10*ROW('Water Data'!H52))="","",OFFSET('Water Data'!$H$28,0,10*ROW('Water Data'!H52)))</f>
        <v/>
      </c>
      <c r="CG58" s="280" t="str">
        <f ca="true">+IF(OFFSET('Water Data'!$H$29,0,10*ROW('Water Data'!H52))="","",OFFSET('Water Data'!$H$29,0,10*ROW('Water Data'!H52)))</f>
        <v/>
      </c>
      <c r="CH58" s="280" t="str">
        <f ca="true">+IF(OFFSET('Water Data'!$I$27,0,10*ROW('Water Data'!I52))="","",OFFSET('Water Data'!$I$27,0,10*ROW('Water Data'!I52)))</f>
        <v/>
      </c>
      <c r="CI58" s="280" t="str">
        <f ca="true">+IF(OFFSET('Water Data'!$I$28,0,10*ROW('Water Data'!I52))="","",OFFSET('Water Data'!$I$28,0,10*ROW('Water Data'!I52)))</f>
        <v/>
      </c>
      <c r="CJ58" s="280" t="str">
        <f ca="true">+IF(OFFSET('Water Data'!$I$29,0,10*ROW('Water Data'!I52))="","",OFFSET('Water Data'!$I$29,0,10*ROW('Water Data'!I52)))</f>
        <v/>
      </c>
      <c r="CK58" s="280" t="str">
        <f ca="true">+IF(OFFSET('Sanitation Data'!$D$28,0,10*ROW('Sanitation Data'!D52))="","",OFFSET('Sanitation Data'!$D$28,0,10*ROW('Sanitation Data'!D52)))</f>
        <v/>
      </c>
      <c r="CL58" s="280" t="str">
        <f ca="true">+IF(OFFSET('Sanitation Data'!$D$29,0,10*ROW('Sanitation Data'!D52))="","",OFFSET('Sanitation Data'!$D$29,0,10*ROW('Sanitation Data'!D52)))</f>
        <v/>
      </c>
      <c r="CM58" s="280" t="str">
        <f ca="true">+IF(OFFSET('Sanitation Data'!$D$30,0,10*ROW('Sanitation Data'!D52))="","",OFFSET('Sanitation Data'!$D$30,0,10*ROW('Sanitation Data'!D52)))</f>
        <v/>
      </c>
      <c r="CN58" s="280" t="str">
        <f ca="true">+IF(OFFSET('Sanitation Data'!$D$31,0,10*ROW('Sanitation Data'!D52))="","",OFFSET('Sanitation Data'!$D$31,0,10*ROW('Sanitation Data'!D52)))</f>
        <v/>
      </c>
      <c r="CO58" s="280" t="str">
        <f ca="true">+IF(OFFSET('Sanitation Data'!$D$32,0,10*ROW('Sanitation Data'!D52))="","",OFFSET('Sanitation Data'!$D$32,0,10*ROW('Sanitation Data'!D52)))</f>
        <v/>
      </c>
      <c r="CP58" s="280" t="str">
        <f ca="true">+IF(OFFSET('Sanitation Data'!$E$28,0,10*ROW('Sanitation Data'!E52))="","",OFFSET('Sanitation Data'!$E$28,0,10*ROW('Sanitation Data'!E52)))</f>
        <v/>
      </c>
      <c r="CQ58" s="280" t="str">
        <f ca="true">+IF(OFFSET('Sanitation Data'!$E$29,0,10*ROW('Sanitation Data'!E52))="","",OFFSET('Sanitation Data'!$E$29,0,10*ROW('Sanitation Data'!E52)))</f>
        <v/>
      </c>
      <c r="CR58" s="280" t="str">
        <f ca="true">+IF(OFFSET('Sanitation Data'!$E$30,0,10*ROW('Sanitation Data'!E52))="","",OFFSET('Sanitation Data'!$E$30,0,10*ROW('Sanitation Data'!E52)))</f>
        <v/>
      </c>
      <c r="CS58" s="280" t="str">
        <f ca="true">+IF(OFFSET('Sanitation Data'!$E$31,0,10*ROW('Sanitation Data'!E52))="","",OFFSET('Sanitation Data'!$E$31,0,10*ROW('Sanitation Data'!E52)))</f>
        <v/>
      </c>
      <c r="CT58" s="280" t="str">
        <f ca="true">+IF(OFFSET('Sanitation Data'!$E$32,0,10*ROW('Sanitation Data'!E52))="","",OFFSET('Sanitation Data'!$E$32,0,10*ROW('Sanitation Data'!E52)))</f>
        <v/>
      </c>
      <c r="CU58" s="280" t="str">
        <f ca="true">+IF(OFFSET('Sanitation Data'!$F$28,0,10*ROW('Sanitation Data'!F52))="","",OFFSET('Sanitation Data'!$F$28,0,10*ROW('Sanitation Data'!F52)))</f>
        <v/>
      </c>
      <c r="CV58" s="280" t="str">
        <f ca="true">+IF(OFFSET('Sanitation Data'!$F$29,0,10*ROW('Sanitation Data'!F52))="","",OFFSET('Sanitation Data'!$F$29,0,10*ROW('Sanitation Data'!F52)))</f>
        <v/>
      </c>
      <c r="CW58" s="280" t="str">
        <f ca="true">+IF(OFFSET('Sanitation Data'!$F$30,0,10*ROW('Sanitation Data'!F52))="","",OFFSET('Sanitation Data'!$F$30,0,10*ROW('Sanitation Data'!F52)))</f>
        <v/>
      </c>
      <c r="CX58" s="280" t="str">
        <f ca="true">+IF(OFFSET('Sanitation Data'!$F$31,0,10*ROW('Sanitation Data'!F52))="","",OFFSET('Sanitation Data'!$F$31,0,10*ROW('Sanitation Data'!F52)))</f>
        <v/>
      </c>
      <c r="CY58" s="280" t="str">
        <f ca="true">+IF(OFFSET('Sanitation Data'!$F$32,0,10*ROW('Sanitation Data'!F52))="","",OFFSET('Sanitation Data'!$F$32,0,10*ROW('Sanitation Data'!F52)))</f>
        <v/>
      </c>
      <c r="CZ58" s="280" t="str">
        <f ca="true">+IF(OFFSET('Sanitation Data'!$G$28,0,10*ROW('Sanitation Data'!G52))="","",OFFSET('Sanitation Data'!$G$28,0,10*ROW('Sanitation Data'!G52)))</f>
        <v/>
      </c>
      <c r="DA58" s="280" t="str">
        <f ca="true">+IF(OFFSET('Sanitation Data'!$G$29,0,10*ROW('Sanitation Data'!G52))="","",OFFSET('Sanitation Data'!$G$29,0,10*ROW('Sanitation Data'!G52)))</f>
        <v/>
      </c>
      <c r="DB58" s="280" t="str">
        <f ca="true">+IF(OFFSET('Sanitation Data'!$G$30,0,10*ROW('Sanitation Data'!G52))="","",OFFSET('Sanitation Data'!$G$30,0,10*ROW('Sanitation Data'!G52)))</f>
        <v/>
      </c>
      <c r="DC58" s="280" t="str">
        <f ca="true">+IF(OFFSET('Sanitation Data'!$G$31,0,10*ROW('Sanitation Data'!G52))="","",OFFSET('Sanitation Data'!$G$31,0,10*ROW('Sanitation Data'!G52)))</f>
        <v/>
      </c>
      <c r="DD58" s="280" t="str">
        <f ca="true">+IF(OFFSET('Sanitation Data'!$G$32,0,10*ROW('Sanitation Data'!G52))="","",OFFSET('Sanitation Data'!$G$32,0,10*ROW('Sanitation Data'!G52)))</f>
        <v/>
      </c>
      <c r="DE58" s="280" t="str">
        <f ca="true">+IF(OFFSET('Sanitation Data'!$H$28,0,10*ROW('Sanitation Data'!H52))="","",OFFSET('Sanitation Data'!$H$28,0,10*ROW('Sanitation Data'!H52)))</f>
        <v/>
      </c>
      <c r="DF58" s="280" t="str">
        <f ca="true">+IF(OFFSET('Sanitation Data'!$H$29,0,10*ROW('Sanitation Data'!H52))="","",OFFSET('Sanitation Data'!$H$29,0,10*ROW('Sanitation Data'!H52)))</f>
        <v/>
      </c>
      <c r="DG58" s="280" t="str">
        <f ca="true">+IF(OFFSET('Sanitation Data'!$H$30,0,10*ROW('Sanitation Data'!H52))="","",OFFSET('Sanitation Data'!$H$30,0,10*ROW('Sanitation Data'!H52)))</f>
        <v/>
      </c>
      <c r="DH58" s="280" t="str">
        <f ca="true">+IF(OFFSET('Sanitation Data'!$H$31,0,10*ROW('Sanitation Data'!H52))="","",OFFSET('Sanitation Data'!$H$31,0,10*ROW('Sanitation Data'!H52)))</f>
        <v/>
      </c>
      <c r="DI58" s="280" t="str">
        <f ca="true">+IF(OFFSET('Sanitation Data'!$H$32,0,10*ROW('Sanitation Data'!H52))="","",OFFSET('Sanitation Data'!$H$32,0,10*ROW('Sanitation Data'!H52)))</f>
        <v/>
      </c>
      <c r="DJ58" s="280" t="str">
        <f ca="true">+IF(OFFSET('Sanitation Data'!$I$28,0,10*ROW('Sanitation Data'!I52))="","",OFFSET('Sanitation Data'!$I$28,0,10*ROW('Sanitation Data'!I52)))</f>
        <v/>
      </c>
      <c r="DK58" s="280" t="str">
        <f ca="true">+IF(OFFSET('Sanitation Data'!$I$29,0,10*ROW('Sanitation Data'!I52))="","",OFFSET('Sanitation Data'!$I$29,0,10*ROW('Sanitation Data'!I52)))</f>
        <v/>
      </c>
      <c r="DL58" s="280" t="str">
        <f ca="true">+IF(OFFSET('Sanitation Data'!$I$30,0,10*ROW('Sanitation Data'!I52))="","",OFFSET('Sanitation Data'!$I$30,0,10*ROW('Sanitation Data'!I52)))</f>
        <v/>
      </c>
      <c r="DM58" s="280" t="str">
        <f ca="true">+IF(OFFSET('Sanitation Data'!$I$31,0,10*ROW('Sanitation Data'!I52))="","",OFFSET('Sanitation Data'!$I$31,0,10*ROW('Sanitation Data'!I52)))</f>
        <v/>
      </c>
      <c r="DN58" s="280" t="str">
        <f ca="true">+IF(OFFSET('Sanitation Data'!$I$32,0,10*ROW('Sanitation Data'!I52))="","",OFFSET('Sanitation Data'!$I$32,0,10*ROW('Sanitation Data'!I52)))</f>
        <v/>
      </c>
      <c r="DO58" s="280" t="str">
        <f ca="true">+IF(OFFSET('Hygiene Data'!$D$11,0,10*ROW('Hygiene Data'!D52))="","",OFFSET('Hygiene Data'!$D$11,0,10*ROW('Hygiene Data'!D52)))</f>
        <v/>
      </c>
      <c r="DP58" s="280" t="str">
        <f ca="true">+IF(OFFSET('Hygiene Data'!$D$12,0,10*ROW('Hygiene Data'!D52))="","",OFFSET('Hygiene Data'!$D$12,0,10*ROW('Hygiene Data'!D52)))</f>
        <v/>
      </c>
      <c r="DQ58" s="280" t="str">
        <f ca="true">+IF(OFFSET('Hygiene Data'!$D$13,0,10*ROW('Hygiene Data'!D52))="","",OFFSET('Hygiene Data'!$D$13,0,10*ROW('Hygiene Data'!D52)))</f>
        <v/>
      </c>
      <c r="DR58" s="280" t="str">
        <f ca="true">+IF(OFFSET('Hygiene Data'!$E$11,0,10*ROW('Hygiene Data'!E52))="","",OFFSET('Hygiene Data'!$E$11,0,10*ROW('Hygiene Data'!E52)))</f>
        <v/>
      </c>
      <c r="DS58" s="280" t="str">
        <f ca="true">+IF(OFFSET('Hygiene Data'!$E$12,0,10*ROW('Hygiene Data'!E52))="","",OFFSET('Hygiene Data'!$E$12,0,10*ROW('Hygiene Data'!E52)))</f>
        <v/>
      </c>
      <c r="DT58" s="280" t="str">
        <f ca="true">+IF(OFFSET('Hygiene Data'!$E$13,0,10*ROW('Hygiene Data'!E52))="","",OFFSET('Hygiene Data'!$E$13,0,10*ROW('Hygiene Data'!E52)))</f>
        <v/>
      </c>
      <c r="DU58" s="280" t="str">
        <f ca="true">+IF(OFFSET('Hygiene Data'!$F$11,0,10*ROW('Hygiene Data'!F52))="","",OFFSET('Hygiene Data'!$F$11,0,10*ROW('Hygiene Data'!F52)))</f>
        <v/>
      </c>
      <c r="DV58" s="280" t="str">
        <f ca="true">+IF(OFFSET('Hygiene Data'!$F$12,0,10*ROW('Hygiene Data'!F52))="","",OFFSET('Hygiene Data'!$F$12,0,10*ROW('Hygiene Data'!F52)))</f>
        <v/>
      </c>
      <c r="DW58" s="280" t="str">
        <f ca="true">+IF(OFFSET('Hygiene Data'!$F$13,0,10*ROW('Hygiene Data'!F52))="","",OFFSET('Hygiene Data'!$F$13,0,10*ROW('Hygiene Data'!F52)))</f>
        <v/>
      </c>
      <c r="DX58" s="280" t="str">
        <f ca="true">+IF(OFFSET('Hygiene Data'!$G$11,0,10*ROW('Hygiene Data'!G52))="","",OFFSET('Hygiene Data'!$G$11,0,10*ROW('Hygiene Data'!G52)))</f>
        <v/>
      </c>
      <c r="DY58" s="280" t="str">
        <f ca="true">+IF(OFFSET('Hygiene Data'!$G$12,0,10*ROW('Hygiene Data'!G52))="","",OFFSET('Hygiene Data'!$G$12,0,10*ROW('Hygiene Data'!G52)))</f>
        <v/>
      </c>
      <c r="DZ58" s="280" t="str">
        <f ca="true">+IF(OFFSET('Hygiene Data'!$G$13,0,10*ROW('Hygiene Data'!G52))="","",OFFSET('Hygiene Data'!$G$13,0,10*ROW('Hygiene Data'!G52)))</f>
        <v/>
      </c>
      <c r="EA58" s="280" t="str">
        <f ca="true">+IF(OFFSET('Hygiene Data'!$H$11,0,10*ROW('Hygiene Data'!H52))="","",OFFSET('Hygiene Data'!$H$11,0,10*ROW('Hygiene Data'!H52)))</f>
        <v/>
      </c>
      <c r="EB58" s="280" t="str">
        <f ca="true">+IF(OFFSET('Hygiene Data'!$H$12,0,10*ROW('Hygiene Data'!H52))="","",OFFSET('Hygiene Data'!$H$12,0,10*ROW('Hygiene Data'!H52)))</f>
        <v/>
      </c>
      <c r="EC58" s="280" t="str">
        <f ca="true">+IF(OFFSET('Hygiene Data'!$H$13,0,10*ROW('Hygiene Data'!H52))="","",OFFSET('Hygiene Data'!$H$13,0,10*ROW('Hygiene Data'!H52)))</f>
        <v/>
      </c>
      <c r="ED58" s="280" t="str">
        <f ca="true">+IF(OFFSET('Hygiene Data'!$I$11,0,10*ROW('Hygiene Data'!I52))="","",OFFSET('Hygiene Data'!$I$11,0,10*ROW('Hygiene Data'!I52)))</f>
        <v/>
      </c>
      <c r="EE58" s="280" t="str">
        <f ca="true">+IF(OFFSET('Hygiene Data'!$I$12,0,10*ROW('Hygiene Data'!I52))="","",OFFSET('Hygiene Data'!$I$12,0,10*ROW('Hygiene Data'!I52)))</f>
        <v/>
      </c>
      <c r="EF58" s="280" t="str">
        <f ca="true">+IF(OFFSET('Hygiene Data'!$I$13,0,10*ROW('Hygiene Data'!I52))="","",OFFSET('Hygiene Data'!$I$13,0,10*ROW('Hygiene Data'!I52)))</f>
        <v/>
      </c>
    </row>
    <row xmlns:x14ac="http://schemas.microsoft.com/office/spreadsheetml/2009/9/ac" r="59" x14ac:dyDescent="0.2">
      <c r="A59" s="38" t="str">
        <f ca="true">+IF(OFFSET('Water Data'!$B$2,0,10*ROW('Water Data'!E53))="","",OFFSET('Water Data'!$B$2,0,10*ROW('Water Data'!E53)))</f>
        <v/>
      </c>
      <c r="B59" s="38" t="str">
        <f ca="true">+IF(OFFSET('Water Data'!$C$2,0,10*ROW('Water Data'!F53))="","",OFFSET('Water Data'!$C$2,0,10*ROW('Water Data'!F53)))</f>
        <v/>
      </c>
      <c r="C59" s="336" t="str">
        <f t="shared" ca="true" si="0"/>
        <v/>
      </c>
      <c r="D59" s="97"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7"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7"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7"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7"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7"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7"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7"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7"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7"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7"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7"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7"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7"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7"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7"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7"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7"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8"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8"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8"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8"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8"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8"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8"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8"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8"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8"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8"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8"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8"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8"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8"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8"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8"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8"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8"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8"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8"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8"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8"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8"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8"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8"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8"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8"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8"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8"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9"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9"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9"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9"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9"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9"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9"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9"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9"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9"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9"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9"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9"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9"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9"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9"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9"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9"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80"/>
      <c r="BS59" s="280" t="str">
        <f ca="true">+IF(OFFSET('Water Data'!$D$27,0,10*ROW('Water Data'!D53))="","",OFFSET('Water Data'!$D$27,0,10*ROW('Water Data'!D53)))</f>
        <v/>
      </c>
      <c r="BT59" s="280" t="str">
        <f ca="true">+IF(OFFSET('Water Data'!$D$28,0,10*ROW('Water Data'!D53))="","",OFFSET('Water Data'!$D$28,0,10*ROW('Water Data'!D53)))</f>
        <v/>
      </c>
      <c r="BU59" s="280" t="str">
        <f ca="true">+IF(OFFSET('Water Data'!$D$29,0,10*ROW('Water Data'!D53))="","",OFFSET('Water Data'!$D$29,0,10*ROW('Water Data'!D53)))</f>
        <v/>
      </c>
      <c r="BV59" s="280" t="str">
        <f ca="true">+IF(OFFSET('Water Data'!$E$27,0,10*ROW('Water Data'!E53))="","",OFFSET('Water Data'!$E$27,0,10*ROW('Water Data'!E53)))</f>
        <v/>
      </c>
      <c r="BW59" s="280" t="str">
        <f ca="true">+IF(OFFSET('Water Data'!$E$28,0,10*ROW('Water Data'!E53))="","",OFFSET('Water Data'!$E$28,0,10*ROW('Water Data'!E53)))</f>
        <v/>
      </c>
      <c r="BX59" s="280" t="str">
        <f ca="true">+IF(OFFSET('Water Data'!$E$29,0,10*ROW('Water Data'!E53))="","",OFFSET('Water Data'!$E$29,0,10*ROW('Water Data'!E53)))</f>
        <v/>
      </c>
      <c r="BY59" s="280" t="str">
        <f ca="true">+IF(OFFSET('Water Data'!$F$27,0,10*ROW('Water Data'!F53))="","",OFFSET('Water Data'!$F$27,0,10*ROW('Water Data'!F53)))</f>
        <v/>
      </c>
      <c r="BZ59" s="280" t="str">
        <f ca="true">+IF(OFFSET('Water Data'!$F$28,0,10*ROW('Water Data'!F53))="","",OFFSET('Water Data'!$F$28,0,10*ROW('Water Data'!F53)))</f>
        <v/>
      </c>
      <c r="CA59" s="280" t="str">
        <f ca="true">+IF(OFFSET('Water Data'!$F$29,0,10*ROW('Water Data'!F53))="","",OFFSET('Water Data'!$F$29,0,10*ROW('Water Data'!F53)))</f>
        <v/>
      </c>
      <c r="CB59" s="280" t="str">
        <f ca="true">+IF(OFFSET('Water Data'!$G$27,0,10*ROW('Water Data'!G53))="","",OFFSET('Water Data'!$G$27,0,10*ROW('Water Data'!G53)))</f>
        <v/>
      </c>
      <c r="CC59" s="280" t="str">
        <f ca="true">+IF(OFFSET('Water Data'!$G$28,0,10*ROW('Water Data'!G53))="","",OFFSET('Water Data'!$G$28,0,10*ROW('Water Data'!G53)))</f>
        <v/>
      </c>
      <c r="CD59" s="280" t="str">
        <f ca="true">+IF(OFFSET('Water Data'!$G$29,0,10*ROW('Water Data'!G53))="","",OFFSET('Water Data'!$G$29,0,10*ROW('Water Data'!G53)))</f>
        <v/>
      </c>
      <c r="CE59" s="280" t="str">
        <f ca="true">+IF(OFFSET('Water Data'!$H$27,0,10*ROW('Water Data'!H53))="","",OFFSET('Water Data'!$H$27,0,10*ROW('Water Data'!H53)))</f>
        <v/>
      </c>
      <c r="CF59" s="280" t="str">
        <f ca="true">+IF(OFFSET('Water Data'!$H$28,0,10*ROW('Water Data'!H53))="","",OFFSET('Water Data'!$H$28,0,10*ROW('Water Data'!H53)))</f>
        <v/>
      </c>
      <c r="CG59" s="280" t="str">
        <f ca="true">+IF(OFFSET('Water Data'!$H$29,0,10*ROW('Water Data'!H53))="","",OFFSET('Water Data'!$H$29,0,10*ROW('Water Data'!H53)))</f>
        <v/>
      </c>
      <c r="CH59" s="280" t="str">
        <f ca="true">+IF(OFFSET('Water Data'!$I$27,0,10*ROW('Water Data'!I53))="","",OFFSET('Water Data'!$I$27,0,10*ROW('Water Data'!I53)))</f>
        <v/>
      </c>
      <c r="CI59" s="280" t="str">
        <f ca="true">+IF(OFFSET('Water Data'!$I$28,0,10*ROW('Water Data'!I53))="","",OFFSET('Water Data'!$I$28,0,10*ROW('Water Data'!I53)))</f>
        <v/>
      </c>
      <c r="CJ59" s="280" t="str">
        <f ca="true">+IF(OFFSET('Water Data'!$I$29,0,10*ROW('Water Data'!I53))="","",OFFSET('Water Data'!$I$29,0,10*ROW('Water Data'!I53)))</f>
        <v/>
      </c>
      <c r="CK59" s="280" t="str">
        <f ca="true">+IF(OFFSET('Sanitation Data'!$D$28,0,10*ROW('Sanitation Data'!D53))="","",OFFSET('Sanitation Data'!$D$28,0,10*ROW('Sanitation Data'!D53)))</f>
        <v/>
      </c>
      <c r="CL59" s="280" t="str">
        <f ca="true">+IF(OFFSET('Sanitation Data'!$D$29,0,10*ROW('Sanitation Data'!D53))="","",OFFSET('Sanitation Data'!$D$29,0,10*ROW('Sanitation Data'!D53)))</f>
        <v/>
      </c>
      <c r="CM59" s="280" t="str">
        <f ca="true">+IF(OFFSET('Sanitation Data'!$D$30,0,10*ROW('Sanitation Data'!D53))="","",OFFSET('Sanitation Data'!$D$30,0,10*ROW('Sanitation Data'!D53)))</f>
        <v/>
      </c>
      <c r="CN59" s="280" t="str">
        <f ca="true">+IF(OFFSET('Sanitation Data'!$D$31,0,10*ROW('Sanitation Data'!D53))="","",OFFSET('Sanitation Data'!$D$31,0,10*ROW('Sanitation Data'!D53)))</f>
        <v/>
      </c>
      <c r="CO59" s="280" t="str">
        <f ca="true">+IF(OFFSET('Sanitation Data'!$D$32,0,10*ROW('Sanitation Data'!D53))="","",OFFSET('Sanitation Data'!$D$32,0,10*ROW('Sanitation Data'!D53)))</f>
        <v/>
      </c>
      <c r="CP59" s="280" t="str">
        <f ca="true">+IF(OFFSET('Sanitation Data'!$E$28,0,10*ROW('Sanitation Data'!E53))="","",OFFSET('Sanitation Data'!$E$28,0,10*ROW('Sanitation Data'!E53)))</f>
        <v/>
      </c>
      <c r="CQ59" s="280" t="str">
        <f ca="true">+IF(OFFSET('Sanitation Data'!$E$29,0,10*ROW('Sanitation Data'!E53))="","",OFFSET('Sanitation Data'!$E$29,0,10*ROW('Sanitation Data'!E53)))</f>
        <v/>
      </c>
      <c r="CR59" s="280" t="str">
        <f ca="true">+IF(OFFSET('Sanitation Data'!$E$30,0,10*ROW('Sanitation Data'!E53))="","",OFFSET('Sanitation Data'!$E$30,0,10*ROW('Sanitation Data'!E53)))</f>
        <v/>
      </c>
      <c r="CS59" s="280" t="str">
        <f ca="true">+IF(OFFSET('Sanitation Data'!$E$31,0,10*ROW('Sanitation Data'!E53))="","",OFFSET('Sanitation Data'!$E$31,0,10*ROW('Sanitation Data'!E53)))</f>
        <v/>
      </c>
      <c r="CT59" s="280" t="str">
        <f ca="true">+IF(OFFSET('Sanitation Data'!$E$32,0,10*ROW('Sanitation Data'!E53))="","",OFFSET('Sanitation Data'!$E$32,0,10*ROW('Sanitation Data'!E53)))</f>
        <v/>
      </c>
      <c r="CU59" s="280" t="str">
        <f ca="true">+IF(OFFSET('Sanitation Data'!$F$28,0,10*ROW('Sanitation Data'!F53))="","",OFFSET('Sanitation Data'!$F$28,0,10*ROW('Sanitation Data'!F53)))</f>
        <v/>
      </c>
      <c r="CV59" s="280" t="str">
        <f ca="true">+IF(OFFSET('Sanitation Data'!$F$29,0,10*ROW('Sanitation Data'!F53))="","",OFFSET('Sanitation Data'!$F$29,0,10*ROW('Sanitation Data'!F53)))</f>
        <v/>
      </c>
      <c r="CW59" s="280" t="str">
        <f ca="true">+IF(OFFSET('Sanitation Data'!$F$30,0,10*ROW('Sanitation Data'!F53))="","",OFFSET('Sanitation Data'!$F$30,0,10*ROW('Sanitation Data'!F53)))</f>
        <v/>
      </c>
      <c r="CX59" s="280" t="str">
        <f ca="true">+IF(OFFSET('Sanitation Data'!$F$31,0,10*ROW('Sanitation Data'!F53))="","",OFFSET('Sanitation Data'!$F$31,0,10*ROW('Sanitation Data'!F53)))</f>
        <v/>
      </c>
      <c r="CY59" s="280" t="str">
        <f ca="true">+IF(OFFSET('Sanitation Data'!$F$32,0,10*ROW('Sanitation Data'!F53))="","",OFFSET('Sanitation Data'!$F$32,0,10*ROW('Sanitation Data'!F53)))</f>
        <v/>
      </c>
      <c r="CZ59" s="280" t="str">
        <f ca="true">+IF(OFFSET('Sanitation Data'!$G$28,0,10*ROW('Sanitation Data'!G53))="","",OFFSET('Sanitation Data'!$G$28,0,10*ROW('Sanitation Data'!G53)))</f>
        <v/>
      </c>
      <c r="DA59" s="280" t="str">
        <f ca="true">+IF(OFFSET('Sanitation Data'!$G$29,0,10*ROW('Sanitation Data'!G53))="","",OFFSET('Sanitation Data'!$G$29,0,10*ROW('Sanitation Data'!G53)))</f>
        <v/>
      </c>
      <c r="DB59" s="280" t="str">
        <f ca="true">+IF(OFFSET('Sanitation Data'!$G$30,0,10*ROW('Sanitation Data'!G53))="","",OFFSET('Sanitation Data'!$G$30,0,10*ROW('Sanitation Data'!G53)))</f>
        <v/>
      </c>
      <c r="DC59" s="280" t="str">
        <f ca="true">+IF(OFFSET('Sanitation Data'!$G$31,0,10*ROW('Sanitation Data'!G53))="","",OFFSET('Sanitation Data'!$G$31,0,10*ROW('Sanitation Data'!G53)))</f>
        <v/>
      </c>
      <c r="DD59" s="280" t="str">
        <f ca="true">+IF(OFFSET('Sanitation Data'!$G$32,0,10*ROW('Sanitation Data'!G53))="","",OFFSET('Sanitation Data'!$G$32,0,10*ROW('Sanitation Data'!G53)))</f>
        <v/>
      </c>
      <c r="DE59" s="280" t="str">
        <f ca="true">+IF(OFFSET('Sanitation Data'!$H$28,0,10*ROW('Sanitation Data'!H53))="","",OFFSET('Sanitation Data'!$H$28,0,10*ROW('Sanitation Data'!H53)))</f>
        <v/>
      </c>
      <c r="DF59" s="280" t="str">
        <f ca="true">+IF(OFFSET('Sanitation Data'!$H$29,0,10*ROW('Sanitation Data'!H53))="","",OFFSET('Sanitation Data'!$H$29,0,10*ROW('Sanitation Data'!H53)))</f>
        <v/>
      </c>
      <c r="DG59" s="280" t="str">
        <f ca="true">+IF(OFFSET('Sanitation Data'!$H$30,0,10*ROW('Sanitation Data'!H53))="","",OFFSET('Sanitation Data'!$H$30,0,10*ROW('Sanitation Data'!H53)))</f>
        <v/>
      </c>
      <c r="DH59" s="280" t="str">
        <f ca="true">+IF(OFFSET('Sanitation Data'!$H$31,0,10*ROW('Sanitation Data'!H53))="","",OFFSET('Sanitation Data'!$H$31,0,10*ROW('Sanitation Data'!H53)))</f>
        <v/>
      </c>
      <c r="DI59" s="280" t="str">
        <f ca="true">+IF(OFFSET('Sanitation Data'!$H$32,0,10*ROW('Sanitation Data'!H53))="","",OFFSET('Sanitation Data'!$H$32,0,10*ROW('Sanitation Data'!H53)))</f>
        <v/>
      </c>
      <c r="DJ59" s="280" t="str">
        <f ca="true">+IF(OFFSET('Sanitation Data'!$I$28,0,10*ROW('Sanitation Data'!I53))="","",OFFSET('Sanitation Data'!$I$28,0,10*ROW('Sanitation Data'!I53)))</f>
        <v/>
      </c>
      <c r="DK59" s="280" t="str">
        <f ca="true">+IF(OFFSET('Sanitation Data'!$I$29,0,10*ROW('Sanitation Data'!I53))="","",OFFSET('Sanitation Data'!$I$29,0,10*ROW('Sanitation Data'!I53)))</f>
        <v/>
      </c>
      <c r="DL59" s="280" t="str">
        <f ca="true">+IF(OFFSET('Sanitation Data'!$I$30,0,10*ROW('Sanitation Data'!I53))="","",OFFSET('Sanitation Data'!$I$30,0,10*ROW('Sanitation Data'!I53)))</f>
        <v/>
      </c>
      <c r="DM59" s="280" t="str">
        <f ca="true">+IF(OFFSET('Sanitation Data'!$I$31,0,10*ROW('Sanitation Data'!I53))="","",OFFSET('Sanitation Data'!$I$31,0,10*ROW('Sanitation Data'!I53)))</f>
        <v/>
      </c>
      <c r="DN59" s="280" t="str">
        <f ca="true">+IF(OFFSET('Sanitation Data'!$I$32,0,10*ROW('Sanitation Data'!I53))="","",OFFSET('Sanitation Data'!$I$32,0,10*ROW('Sanitation Data'!I53)))</f>
        <v/>
      </c>
      <c r="DO59" s="280" t="str">
        <f ca="true">+IF(OFFSET('Hygiene Data'!$D$11,0,10*ROW('Hygiene Data'!D53))="","",OFFSET('Hygiene Data'!$D$11,0,10*ROW('Hygiene Data'!D53)))</f>
        <v/>
      </c>
      <c r="DP59" s="280" t="str">
        <f ca="true">+IF(OFFSET('Hygiene Data'!$D$12,0,10*ROW('Hygiene Data'!D53))="","",OFFSET('Hygiene Data'!$D$12,0,10*ROW('Hygiene Data'!D53)))</f>
        <v/>
      </c>
      <c r="DQ59" s="280" t="str">
        <f ca="true">+IF(OFFSET('Hygiene Data'!$D$13,0,10*ROW('Hygiene Data'!D53))="","",OFFSET('Hygiene Data'!$D$13,0,10*ROW('Hygiene Data'!D53)))</f>
        <v/>
      </c>
      <c r="DR59" s="280" t="str">
        <f ca="true">+IF(OFFSET('Hygiene Data'!$E$11,0,10*ROW('Hygiene Data'!E53))="","",OFFSET('Hygiene Data'!$E$11,0,10*ROW('Hygiene Data'!E53)))</f>
        <v/>
      </c>
      <c r="DS59" s="280" t="str">
        <f ca="true">+IF(OFFSET('Hygiene Data'!$E$12,0,10*ROW('Hygiene Data'!E53))="","",OFFSET('Hygiene Data'!$E$12,0,10*ROW('Hygiene Data'!E53)))</f>
        <v/>
      </c>
      <c r="DT59" s="280" t="str">
        <f ca="true">+IF(OFFSET('Hygiene Data'!$E$13,0,10*ROW('Hygiene Data'!E53))="","",OFFSET('Hygiene Data'!$E$13,0,10*ROW('Hygiene Data'!E53)))</f>
        <v/>
      </c>
      <c r="DU59" s="280" t="str">
        <f ca="true">+IF(OFFSET('Hygiene Data'!$F$11,0,10*ROW('Hygiene Data'!F53))="","",OFFSET('Hygiene Data'!$F$11,0,10*ROW('Hygiene Data'!F53)))</f>
        <v/>
      </c>
      <c r="DV59" s="280" t="str">
        <f ca="true">+IF(OFFSET('Hygiene Data'!$F$12,0,10*ROW('Hygiene Data'!F53))="","",OFFSET('Hygiene Data'!$F$12,0,10*ROW('Hygiene Data'!F53)))</f>
        <v/>
      </c>
      <c r="DW59" s="280" t="str">
        <f ca="true">+IF(OFFSET('Hygiene Data'!$F$13,0,10*ROW('Hygiene Data'!F53))="","",OFFSET('Hygiene Data'!$F$13,0,10*ROW('Hygiene Data'!F53)))</f>
        <v/>
      </c>
      <c r="DX59" s="280" t="str">
        <f ca="true">+IF(OFFSET('Hygiene Data'!$G$11,0,10*ROW('Hygiene Data'!G53))="","",OFFSET('Hygiene Data'!$G$11,0,10*ROW('Hygiene Data'!G53)))</f>
        <v/>
      </c>
      <c r="DY59" s="280" t="str">
        <f ca="true">+IF(OFFSET('Hygiene Data'!$G$12,0,10*ROW('Hygiene Data'!G53))="","",OFFSET('Hygiene Data'!$G$12,0,10*ROW('Hygiene Data'!G53)))</f>
        <v/>
      </c>
      <c r="DZ59" s="280" t="str">
        <f ca="true">+IF(OFFSET('Hygiene Data'!$G$13,0,10*ROW('Hygiene Data'!G53))="","",OFFSET('Hygiene Data'!$G$13,0,10*ROW('Hygiene Data'!G53)))</f>
        <v/>
      </c>
      <c r="EA59" s="280" t="str">
        <f ca="true">+IF(OFFSET('Hygiene Data'!$H$11,0,10*ROW('Hygiene Data'!H53))="","",OFFSET('Hygiene Data'!$H$11,0,10*ROW('Hygiene Data'!H53)))</f>
        <v/>
      </c>
      <c r="EB59" s="280" t="str">
        <f ca="true">+IF(OFFSET('Hygiene Data'!$H$12,0,10*ROW('Hygiene Data'!H53))="","",OFFSET('Hygiene Data'!$H$12,0,10*ROW('Hygiene Data'!H53)))</f>
        <v/>
      </c>
      <c r="EC59" s="280" t="str">
        <f ca="true">+IF(OFFSET('Hygiene Data'!$H$13,0,10*ROW('Hygiene Data'!H53))="","",OFFSET('Hygiene Data'!$H$13,0,10*ROW('Hygiene Data'!H53)))</f>
        <v/>
      </c>
      <c r="ED59" s="280" t="str">
        <f ca="true">+IF(OFFSET('Hygiene Data'!$I$11,0,10*ROW('Hygiene Data'!I53))="","",OFFSET('Hygiene Data'!$I$11,0,10*ROW('Hygiene Data'!I53)))</f>
        <v/>
      </c>
      <c r="EE59" s="280" t="str">
        <f ca="true">+IF(OFFSET('Hygiene Data'!$I$12,0,10*ROW('Hygiene Data'!I53))="","",OFFSET('Hygiene Data'!$I$12,0,10*ROW('Hygiene Data'!I53)))</f>
        <v/>
      </c>
      <c r="EF59" s="280" t="str">
        <f ca="true">+IF(OFFSET('Hygiene Data'!$I$13,0,10*ROW('Hygiene Data'!I53))="","",OFFSET('Hygiene Data'!$I$13,0,10*ROW('Hygiene Data'!I53)))</f>
        <v/>
      </c>
    </row>
    <row xmlns:x14ac="http://schemas.microsoft.com/office/spreadsheetml/2009/9/ac" r="60" x14ac:dyDescent="0.2">
      <c r="A60" s="38" t="str">
        <f ca="true">+IF(OFFSET('Water Data'!$B$2,0,10*ROW('Water Data'!E54))="","",OFFSET('Water Data'!$B$2,0,10*ROW('Water Data'!E54)))</f>
        <v/>
      </c>
      <c r="B60" s="38" t="str">
        <f ca="true">+IF(OFFSET('Water Data'!$C$2,0,10*ROW('Water Data'!F54))="","",OFFSET('Water Data'!$C$2,0,10*ROW('Water Data'!F54)))</f>
        <v/>
      </c>
      <c r="C60" s="336" t="str">
        <f t="shared" ca="true" si="0"/>
        <v/>
      </c>
      <c r="D60" s="97"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7"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7"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7"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7"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7"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7"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7"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7"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7"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7"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7"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7"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7"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7"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7"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7"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7"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8"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8"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8"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8"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8"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8"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8"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8"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8"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8"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8"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8"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8"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8"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8"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8"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8"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8"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8"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8"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8"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8"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8"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8"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8"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8"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8"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8"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8"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8"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9"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9"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9"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9"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9"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9"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9"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9"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9"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9"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9"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9"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9"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9"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9"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9"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9"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9"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80"/>
      <c r="BS60" s="280" t="str">
        <f ca="true">+IF(OFFSET('Water Data'!$D$27,0,10*ROW('Water Data'!D54))="","",OFFSET('Water Data'!$D$27,0,10*ROW('Water Data'!D54)))</f>
        <v/>
      </c>
      <c r="BT60" s="280" t="str">
        <f ca="true">+IF(OFFSET('Water Data'!$D$28,0,10*ROW('Water Data'!D54))="","",OFFSET('Water Data'!$D$28,0,10*ROW('Water Data'!D54)))</f>
        <v/>
      </c>
      <c r="BU60" s="280" t="str">
        <f ca="true">+IF(OFFSET('Water Data'!$D$29,0,10*ROW('Water Data'!D54))="","",OFFSET('Water Data'!$D$29,0,10*ROW('Water Data'!D54)))</f>
        <v/>
      </c>
      <c r="BV60" s="280" t="str">
        <f ca="true">+IF(OFFSET('Water Data'!$E$27,0,10*ROW('Water Data'!E54))="","",OFFSET('Water Data'!$E$27,0,10*ROW('Water Data'!E54)))</f>
        <v/>
      </c>
      <c r="BW60" s="280" t="str">
        <f ca="true">+IF(OFFSET('Water Data'!$E$28,0,10*ROW('Water Data'!E54))="","",OFFSET('Water Data'!$E$28,0,10*ROW('Water Data'!E54)))</f>
        <v/>
      </c>
      <c r="BX60" s="280" t="str">
        <f ca="true">+IF(OFFSET('Water Data'!$E$29,0,10*ROW('Water Data'!E54))="","",OFFSET('Water Data'!$E$29,0,10*ROW('Water Data'!E54)))</f>
        <v/>
      </c>
      <c r="BY60" s="280" t="str">
        <f ca="true">+IF(OFFSET('Water Data'!$F$27,0,10*ROW('Water Data'!F54))="","",OFFSET('Water Data'!$F$27,0,10*ROW('Water Data'!F54)))</f>
        <v/>
      </c>
      <c r="BZ60" s="280" t="str">
        <f ca="true">+IF(OFFSET('Water Data'!$F$28,0,10*ROW('Water Data'!F54))="","",OFFSET('Water Data'!$F$28,0,10*ROW('Water Data'!F54)))</f>
        <v/>
      </c>
      <c r="CA60" s="280" t="str">
        <f ca="true">+IF(OFFSET('Water Data'!$F$29,0,10*ROW('Water Data'!F54))="","",OFFSET('Water Data'!$F$29,0,10*ROW('Water Data'!F54)))</f>
        <v/>
      </c>
      <c r="CB60" s="280" t="str">
        <f ca="true">+IF(OFFSET('Water Data'!$G$27,0,10*ROW('Water Data'!G54))="","",OFFSET('Water Data'!$G$27,0,10*ROW('Water Data'!G54)))</f>
        <v/>
      </c>
      <c r="CC60" s="280" t="str">
        <f ca="true">+IF(OFFSET('Water Data'!$G$28,0,10*ROW('Water Data'!G54))="","",OFFSET('Water Data'!$G$28,0,10*ROW('Water Data'!G54)))</f>
        <v/>
      </c>
      <c r="CD60" s="280" t="str">
        <f ca="true">+IF(OFFSET('Water Data'!$G$29,0,10*ROW('Water Data'!G54))="","",OFFSET('Water Data'!$G$29,0,10*ROW('Water Data'!G54)))</f>
        <v/>
      </c>
      <c r="CE60" s="280" t="str">
        <f ca="true">+IF(OFFSET('Water Data'!$H$27,0,10*ROW('Water Data'!H54))="","",OFFSET('Water Data'!$H$27,0,10*ROW('Water Data'!H54)))</f>
        <v/>
      </c>
      <c r="CF60" s="280" t="str">
        <f ca="true">+IF(OFFSET('Water Data'!$H$28,0,10*ROW('Water Data'!H54))="","",OFFSET('Water Data'!$H$28,0,10*ROW('Water Data'!H54)))</f>
        <v/>
      </c>
      <c r="CG60" s="280" t="str">
        <f ca="true">+IF(OFFSET('Water Data'!$H$29,0,10*ROW('Water Data'!H54))="","",OFFSET('Water Data'!$H$29,0,10*ROW('Water Data'!H54)))</f>
        <v/>
      </c>
      <c r="CH60" s="280" t="str">
        <f ca="true">+IF(OFFSET('Water Data'!$I$27,0,10*ROW('Water Data'!I54))="","",OFFSET('Water Data'!$I$27,0,10*ROW('Water Data'!I54)))</f>
        <v/>
      </c>
      <c r="CI60" s="280" t="str">
        <f ca="true">+IF(OFFSET('Water Data'!$I$28,0,10*ROW('Water Data'!I54))="","",OFFSET('Water Data'!$I$28,0,10*ROW('Water Data'!I54)))</f>
        <v/>
      </c>
      <c r="CJ60" s="280" t="str">
        <f ca="true">+IF(OFFSET('Water Data'!$I$29,0,10*ROW('Water Data'!I54))="","",OFFSET('Water Data'!$I$29,0,10*ROW('Water Data'!I54)))</f>
        <v/>
      </c>
      <c r="CK60" s="280" t="str">
        <f ca="true">+IF(OFFSET('Sanitation Data'!$D$28,0,10*ROW('Sanitation Data'!D54))="","",OFFSET('Sanitation Data'!$D$28,0,10*ROW('Sanitation Data'!D54)))</f>
        <v/>
      </c>
      <c r="CL60" s="280" t="str">
        <f ca="true">+IF(OFFSET('Sanitation Data'!$D$29,0,10*ROW('Sanitation Data'!D54))="","",OFFSET('Sanitation Data'!$D$29,0,10*ROW('Sanitation Data'!D54)))</f>
        <v/>
      </c>
      <c r="CM60" s="280" t="str">
        <f ca="true">+IF(OFFSET('Sanitation Data'!$D$30,0,10*ROW('Sanitation Data'!D54))="","",OFFSET('Sanitation Data'!$D$30,0,10*ROW('Sanitation Data'!D54)))</f>
        <v/>
      </c>
      <c r="CN60" s="280" t="str">
        <f ca="true">+IF(OFFSET('Sanitation Data'!$D$31,0,10*ROW('Sanitation Data'!D54))="","",OFFSET('Sanitation Data'!$D$31,0,10*ROW('Sanitation Data'!D54)))</f>
        <v/>
      </c>
      <c r="CO60" s="280" t="str">
        <f ca="true">+IF(OFFSET('Sanitation Data'!$D$32,0,10*ROW('Sanitation Data'!D54))="","",OFFSET('Sanitation Data'!$D$32,0,10*ROW('Sanitation Data'!D54)))</f>
        <v/>
      </c>
      <c r="CP60" s="280" t="str">
        <f ca="true">+IF(OFFSET('Sanitation Data'!$E$28,0,10*ROW('Sanitation Data'!E54))="","",OFFSET('Sanitation Data'!$E$28,0,10*ROW('Sanitation Data'!E54)))</f>
        <v/>
      </c>
      <c r="CQ60" s="280" t="str">
        <f ca="true">+IF(OFFSET('Sanitation Data'!$E$29,0,10*ROW('Sanitation Data'!E54))="","",OFFSET('Sanitation Data'!$E$29,0,10*ROW('Sanitation Data'!E54)))</f>
        <v/>
      </c>
      <c r="CR60" s="280" t="str">
        <f ca="true">+IF(OFFSET('Sanitation Data'!$E$30,0,10*ROW('Sanitation Data'!E54))="","",OFFSET('Sanitation Data'!$E$30,0,10*ROW('Sanitation Data'!E54)))</f>
        <v/>
      </c>
      <c r="CS60" s="280" t="str">
        <f ca="true">+IF(OFFSET('Sanitation Data'!$E$31,0,10*ROW('Sanitation Data'!E54))="","",OFFSET('Sanitation Data'!$E$31,0,10*ROW('Sanitation Data'!E54)))</f>
        <v/>
      </c>
      <c r="CT60" s="280" t="str">
        <f ca="true">+IF(OFFSET('Sanitation Data'!$E$32,0,10*ROW('Sanitation Data'!E54))="","",OFFSET('Sanitation Data'!$E$32,0,10*ROW('Sanitation Data'!E54)))</f>
        <v/>
      </c>
      <c r="CU60" s="280" t="str">
        <f ca="true">+IF(OFFSET('Sanitation Data'!$F$28,0,10*ROW('Sanitation Data'!F54))="","",OFFSET('Sanitation Data'!$F$28,0,10*ROW('Sanitation Data'!F54)))</f>
        <v/>
      </c>
      <c r="CV60" s="280" t="str">
        <f ca="true">+IF(OFFSET('Sanitation Data'!$F$29,0,10*ROW('Sanitation Data'!F54))="","",OFFSET('Sanitation Data'!$F$29,0,10*ROW('Sanitation Data'!F54)))</f>
        <v/>
      </c>
      <c r="CW60" s="280" t="str">
        <f ca="true">+IF(OFFSET('Sanitation Data'!$F$30,0,10*ROW('Sanitation Data'!F54))="","",OFFSET('Sanitation Data'!$F$30,0,10*ROW('Sanitation Data'!F54)))</f>
        <v/>
      </c>
      <c r="CX60" s="280" t="str">
        <f ca="true">+IF(OFFSET('Sanitation Data'!$F$31,0,10*ROW('Sanitation Data'!F54))="","",OFFSET('Sanitation Data'!$F$31,0,10*ROW('Sanitation Data'!F54)))</f>
        <v/>
      </c>
      <c r="CY60" s="280" t="str">
        <f ca="true">+IF(OFFSET('Sanitation Data'!$F$32,0,10*ROW('Sanitation Data'!F54))="","",OFFSET('Sanitation Data'!$F$32,0,10*ROW('Sanitation Data'!F54)))</f>
        <v/>
      </c>
      <c r="CZ60" s="280" t="str">
        <f ca="true">+IF(OFFSET('Sanitation Data'!$G$28,0,10*ROW('Sanitation Data'!G54))="","",OFFSET('Sanitation Data'!$G$28,0,10*ROW('Sanitation Data'!G54)))</f>
        <v/>
      </c>
      <c r="DA60" s="280" t="str">
        <f ca="true">+IF(OFFSET('Sanitation Data'!$G$29,0,10*ROW('Sanitation Data'!G54))="","",OFFSET('Sanitation Data'!$G$29,0,10*ROW('Sanitation Data'!G54)))</f>
        <v/>
      </c>
      <c r="DB60" s="280" t="str">
        <f ca="true">+IF(OFFSET('Sanitation Data'!$G$30,0,10*ROW('Sanitation Data'!G54))="","",OFFSET('Sanitation Data'!$G$30,0,10*ROW('Sanitation Data'!G54)))</f>
        <v/>
      </c>
      <c r="DC60" s="280" t="str">
        <f ca="true">+IF(OFFSET('Sanitation Data'!$G$31,0,10*ROW('Sanitation Data'!G54))="","",OFFSET('Sanitation Data'!$G$31,0,10*ROW('Sanitation Data'!G54)))</f>
        <v/>
      </c>
      <c r="DD60" s="280" t="str">
        <f ca="true">+IF(OFFSET('Sanitation Data'!$G$32,0,10*ROW('Sanitation Data'!G54))="","",OFFSET('Sanitation Data'!$G$32,0,10*ROW('Sanitation Data'!G54)))</f>
        <v/>
      </c>
      <c r="DE60" s="280" t="str">
        <f ca="true">+IF(OFFSET('Sanitation Data'!$H$28,0,10*ROW('Sanitation Data'!H54))="","",OFFSET('Sanitation Data'!$H$28,0,10*ROW('Sanitation Data'!H54)))</f>
        <v/>
      </c>
      <c r="DF60" s="280" t="str">
        <f ca="true">+IF(OFFSET('Sanitation Data'!$H$29,0,10*ROW('Sanitation Data'!H54))="","",OFFSET('Sanitation Data'!$H$29,0,10*ROW('Sanitation Data'!H54)))</f>
        <v/>
      </c>
      <c r="DG60" s="280" t="str">
        <f ca="true">+IF(OFFSET('Sanitation Data'!$H$30,0,10*ROW('Sanitation Data'!H54))="","",OFFSET('Sanitation Data'!$H$30,0,10*ROW('Sanitation Data'!H54)))</f>
        <v/>
      </c>
      <c r="DH60" s="280" t="str">
        <f ca="true">+IF(OFFSET('Sanitation Data'!$H$31,0,10*ROW('Sanitation Data'!H54))="","",OFFSET('Sanitation Data'!$H$31,0,10*ROW('Sanitation Data'!H54)))</f>
        <v/>
      </c>
      <c r="DI60" s="280" t="str">
        <f ca="true">+IF(OFFSET('Sanitation Data'!$H$32,0,10*ROW('Sanitation Data'!H54))="","",OFFSET('Sanitation Data'!$H$32,0,10*ROW('Sanitation Data'!H54)))</f>
        <v/>
      </c>
      <c r="DJ60" s="280" t="str">
        <f ca="true">+IF(OFFSET('Sanitation Data'!$I$28,0,10*ROW('Sanitation Data'!I54))="","",OFFSET('Sanitation Data'!$I$28,0,10*ROW('Sanitation Data'!I54)))</f>
        <v/>
      </c>
      <c r="DK60" s="280" t="str">
        <f ca="true">+IF(OFFSET('Sanitation Data'!$I$29,0,10*ROW('Sanitation Data'!I54))="","",OFFSET('Sanitation Data'!$I$29,0,10*ROW('Sanitation Data'!I54)))</f>
        <v/>
      </c>
      <c r="DL60" s="280" t="str">
        <f ca="true">+IF(OFFSET('Sanitation Data'!$I$30,0,10*ROW('Sanitation Data'!I54))="","",OFFSET('Sanitation Data'!$I$30,0,10*ROW('Sanitation Data'!I54)))</f>
        <v/>
      </c>
      <c r="DM60" s="280" t="str">
        <f ca="true">+IF(OFFSET('Sanitation Data'!$I$31,0,10*ROW('Sanitation Data'!I54))="","",OFFSET('Sanitation Data'!$I$31,0,10*ROW('Sanitation Data'!I54)))</f>
        <v/>
      </c>
      <c r="DN60" s="280" t="str">
        <f ca="true">+IF(OFFSET('Sanitation Data'!$I$32,0,10*ROW('Sanitation Data'!I54))="","",OFFSET('Sanitation Data'!$I$32,0,10*ROW('Sanitation Data'!I54)))</f>
        <v/>
      </c>
      <c r="DO60" s="280" t="str">
        <f ca="true">+IF(OFFSET('Hygiene Data'!$D$11,0,10*ROW('Hygiene Data'!D54))="","",OFFSET('Hygiene Data'!$D$11,0,10*ROW('Hygiene Data'!D54)))</f>
        <v/>
      </c>
      <c r="DP60" s="280" t="str">
        <f ca="true">+IF(OFFSET('Hygiene Data'!$D$12,0,10*ROW('Hygiene Data'!D54))="","",OFFSET('Hygiene Data'!$D$12,0,10*ROW('Hygiene Data'!D54)))</f>
        <v/>
      </c>
      <c r="DQ60" s="280" t="str">
        <f ca="true">+IF(OFFSET('Hygiene Data'!$D$13,0,10*ROW('Hygiene Data'!D54))="","",OFFSET('Hygiene Data'!$D$13,0,10*ROW('Hygiene Data'!D54)))</f>
        <v/>
      </c>
      <c r="DR60" s="280" t="str">
        <f ca="true">+IF(OFFSET('Hygiene Data'!$E$11,0,10*ROW('Hygiene Data'!E54))="","",OFFSET('Hygiene Data'!$E$11,0,10*ROW('Hygiene Data'!E54)))</f>
        <v/>
      </c>
      <c r="DS60" s="280" t="str">
        <f ca="true">+IF(OFFSET('Hygiene Data'!$E$12,0,10*ROW('Hygiene Data'!E54))="","",OFFSET('Hygiene Data'!$E$12,0,10*ROW('Hygiene Data'!E54)))</f>
        <v/>
      </c>
      <c r="DT60" s="280" t="str">
        <f ca="true">+IF(OFFSET('Hygiene Data'!$E$13,0,10*ROW('Hygiene Data'!E54))="","",OFFSET('Hygiene Data'!$E$13,0,10*ROW('Hygiene Data'!E54)))</f>
        <v/>
      </c>
      <c r="DU60" s="280" t="str">
        <f ca="true">+IF(OFFSET('Hygiene Data'!$F$11,0,10*ROW('Hygiene Data'!F54))="","",OFFSET('Hygiene Data'!$F$11,0,10*ROW('Hygiene Data'!F54)))</f>
        <v/>
      </c>
      <c r="DV60" s="280" t="str">
        <f ca="true">+IF(OFFSET('Hygiene Data'!$F$12,0,10*ROW('Hygiene Data'!F54))="","",OFFSET('Hygiene Data'!$F$12,0,10*ROW('Hygiene Data'!F54)))</f>
        <v/>
      </c>
      <c r="DW60" s="280" t="str">
        <f ca="true">+IF(OFFSET('Hygiene Data'!$F$13,0,10*ROW('Hygiene Data'!F54))="","",OFFSET('Hygiene Data'!$F$13,0,10*ROW('Hygiene Data'!F54)))</f>
        <v/>
      </c>
      <c r="DX60" s="280" t="str">
        <f ca="true">+IF(OFFSET('Hygiene Data'!$G$11,0,10*ROW('Hygiene Data'!G54))="","",OFFSET('Hygiene Data'!$G$11,0,10*ROW('Hygiene Data'!G54)))</f>
        <v/>
      </c>
      <c r="DY60" s="280" t="str">
        <f ca="true">+IF(OFFSET('Hygiene Data'!$G$12,0,10*ROW('Hygiene Data'!G54))="","",OFFSET('Hygiene Data'!$G$12,0,10*ROW('Hygiene Data'!G54)))</f>
        <v/>
      </c>
      <c r="DZ60" s="280" t="str">
        <f ca="true">+IF(OFFSET('Hygiene Data'!$G$13,0,10*ROW('Hygiene Data'!G54))="","",OFFSET('Hygiene Data'!$G$13,0,10*ROW('Hygiene Data'!G54)))</f>
        <v/>
      </c>
      <c r="EA60" s="280" t="str">
        <f ca="true">+IF(OFFSET('Hygiene Data'!$H$11,0,10*ROW('Hygiene Data'!H54))="","",OFFSET('Hygiene Data'!$H$11,0,10*ROW('Hygiene Data'!H54)))</f>
        <v/>
      </c>
      <c r="EB60" s="280" t="str">
        <f ca="true">+IF(OFFSET('Hygiene Data'!$H$12,0,10*ROW('Hygiene Data'!H54))="","",OFFSET('Hygiene Data'!$H$12,0,10*ROW('Hygiene Data'!H54)))</f>
        <v/>
      </c>
      <c r="EC60" s="280" t="str">
        <f ca="true">+IF(OFFSET('Hygiene Data'!$H$13,0,10*ROW('Hygiene Data'!H54))="","",OFFSET('Hygiene Data'!$H$13,0,10*ROW('Hygiene Data'!H54)))</f>
        <v/>
      </c>
      <c r="ED60" s="280" t="str">
        <f ca="true">+IF(OFFSET('Hygiene Data'!$I$11,0,10*ROW('Hygiene Data'!I54))="","",OFFSET('Hygiene Data'!$I$11,0,10*ROW('Hygiene Data'!I54)))</f>
        <v/>
      </c>
      <c r="EE60" s="280" t="str">
        <f ca="true">+IF(OFFSET('Hygiene Data'!$I$12,0,10*ROW('Hygiene Data'!I54))="","",OFFSET('Hygiene Data'!$I$12,0,10*ROW('Hygiene Data'!I54)))</f>
        <v/>
      </c>
      <c r="EF60" s="280" t="str">
        <f ca="true">+IF(OFFSET('Hygiene Data'!$I$13,0,10*ROW('Hygiene Data'!I54))="","",OFFSET('Hygiene Data'!$I$13,0,10*ROW('Hygiene Data'!I54)))</f>
        <v/>
      </c>
    </row>
    <row xmlns:x14ac="http://schemas.microsoft.com/office/spreadsheetml/2009/9/ac" r="61" x14ac:dyDescent="0.2">
      <c r="A61" s="38" t="str">
        <f ca="true">+IF(OFFSET('Water Data'!$B$2,0,10*ROW('Water Data'!E55))="","",OFFSET('Water Data'!$B$2,0,10*ROW('Water Data'!E55)))</f>
        <v/>
      </c>
      <c r="B61" s="38" t="str">
        <f ca="true">+IF(OFFSET('Water Data'!$C$2,0,10*ROW('Water Data'!F55))="","",OFFSET('Water Data'!$C$2,0,10*ROW('Water Data'!F55)))</f>
        <v/>
      </c>
      <c r="C61" s="336" t="str">
        <f t="shared" ca="true" si="0"/>
        <v/>
      </c>
      <c r="D61" s="97"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7"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7"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7"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7"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7"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7"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7"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7"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7"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7"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7"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7"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7"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7"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7"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7"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7"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8"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8"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8"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8"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8"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8"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8"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8"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8"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8"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8"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8"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8"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8"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8"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8"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8"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8"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8"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8"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8"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8"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8"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8"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8"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8"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8"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8"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8"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8"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9"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9"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9"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9"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9"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9"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9"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9"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9"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9"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9"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9"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9"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9"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9"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9"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9"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9"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80"/>
      <c r="BS61" s="280" t="str">
        <f ca="true">+IF(OFFSET('Water Data'!$D$27,0,10*ROW('Water Data'!D55))="","",OFFSET('Water Data'!$D$27,0,10*ROW('Water Data'!D55)))</f>
        <v/>
      </c>
      <c r="BT61" s="280" t="str">
        <f ca="true">+IF(OFFSET('Water Data'!$D$28,0,10*ROW('Water Data'!D55))="","",OFFSET('Water Data'!$D$28,0,10*ROW('Water Data'!D55)))</f>
        <v/>
      </c>
      <c r="BU61" s="280" t="str">
        <f ca="true">+IF(OFFSET('Water Data'!$D$29,0,10*ROW('Water Data'!D55))="","",OFFSET('Water Data'!$D$29,0,10*ROW('Water Data'!D55)))</f>
        <v/>
      </c>
      <c r="BV61" s="280" t="str">
        <f ca="true">+IF(OFFSET('Water Data'!$E$27,0,10*ROW('Water Data'!E55))="","",OFFSET('Water Data'!$E$27,0,10*ROW('Water Data'!E55)))</f>
        <v/>
      </c>
      <c r="BW61" s="280" t="str">
        <f ca="true">+IF(OFFSET('Water Data'!$E$28,0,10*ROW('Water Data'!E55))="","",OFFSET('Water Data'!$E$28,0,10*ROW('Water Data'!E55)))</f>
        <v/>
      </c>
      <c r="BX61" s="280" t="str">
        <f ca="true">+IF(OFFSET('Water Data'!$E$29,0,10*ROW('Water Data'!E55))="","",OFFSET('Water Data'!$E$29,0,10*ROW('Water Data'!E55)))</f>
        <v/>
      </c>
      <c r="BY61" s="280" t="str">
        <f ca="true">+IF(OFFSET('Water Data'!$F$27,0,10*ROW('Water Data'!F55))="","",OFFSET('Water Data'!$F$27,0,10*ROW('Water Data'!F55)))</f>
        <v/>
      </c>
      <c r="BZ61" s="280" t="str">
        <f ca="true">+IF(OFFSET('Water Data'!$F$28,0,10*ROW('Water Data'!F55))="","",OFFSET('Water Data'!$F$28,0,10*ROW('Water Data'!F55)))</f>
        <v/>
      </c>
      <c r="CA61" s="280" t="str">
        <f ca="true">+IF(OFFSET('Water Data'!$F$29,0,10*ROW('Water Data'!F55))="","",OFFSET('Water Data'!$F$29,0,10*ROW('Water Data'!F55)))</f>
        <v/>
      </c>
      <c r="CB61" s="280" t="str">
        <f ca="true">+IF(OFFSET('Water Data'!$G$27,0,10*ROW('Water Data'!G55))="","",OFFSET('Water Data'!$G$27,0,10*ROW('Water Data'!G55)))</f>
        <v/>
      </c>
      <c r="CC61" s="280" t="str">
        <f ca="true">+IF(OFFSET('Water Data'!$G$28,0,10*ROW('Water Data'!G55))="","",OFFSET('Water Data'!$G$28,0,10*ROW('Water Data'!G55)))</f>
        <v/>
      </c>
      <c r="CD61" s="280" t="str">
        <f ca="true">+IF(OFFSET('Water Data'!$G$29,0,10*ROW('Water Data'!G55))="","",OFFSET('Water Data'!$G$29,0,10*ROW('Water Data'!G55)))</f>
        <v/>
      </c>
      <c r="CE61" s="280" t="str">
        <f ca="true">+IF(OFFSET('Water Data'!$H$27,0,10*ROW('Water Data'!H55))="","",OFFSET('Water Data'!$H$27,0,10*ROW('Water Data'!H55)))</f>
        <v/>
      </c>
      <c r="CF61" s="280" t="str">
        <f ca="true">+IF(OFFSET('Water Data'!$H$28,0,10*ROW('Water Data'!H55))="","",OFFSET('Water Data'!$H$28,0,10*ROW('Water Data'!H55)))</f>
        <v/>
      </c>
      <c r="CG61" s="280" t="str">
        <f ca="true">+IF(OFFSET('Water Data'!$H$29,0,10*ROW('Water Data'!H55))="","",OFFSET('Water Data'!$H$29,0,10*ROW('Water Data'!H55)))</f>
        <v/>
      </c>
      <c r="CH61" s="280" t="str">
        <f ca="true">+IF(OFFSET('Water Data'!$I$27,0,10*ROW('Water Data'!I55))="","",OFFSET('Water Data'!$I$27,0,10*ROW('Water Data'!I55)))</f>
        <v/>
      </c>
      <c r="CI61" s="280" t="str">
        <f ca="true">+IF(OFFSET('Water Data'!$I$28,0,10*ROW('Water Data'!I55))="","",OFFSET('Water Data'!$I$28,0,10*ROW('Water Data'!I55)))</f>
        <v/>
      </c>
      <c r="CJ61" s="280" t="str">
        <f ca="true">+IF(OFFSET('Water Data'!$I$29,0,10*ROW('Water Data'!I55))="","",OFFSET('Water Data'!$I$29,0,10*ROW('Water Data'!I55)))</f>
        <v/>
      </c>
      <c r="CK61" s="280" t="str">
        <f ca="true">+IF(OFFSET('Sanitation Data'!$D$28,0,10*ROW('Sanitation Data'!D55))="","",OFFSET('Sanitation Data'!$D$28,0,10*ROW('Sanitation Data'!D55)))</f>
        <v/>
      </c>
      <c r="CL61" s="280" t="str">
        <f ca="true">+IF(OFFSET('Sanitation Data'!$D$29,0,10*ROW('Sanitation Data'!D55))="","",OFFSET('Sanitation Data'!$D$29,0,10*ROW('Sanitation Data'!D55)))</f>
        <v/>
      </c>
      <c r="CM61" s="280" t="str">
        <f ca="true">+IF(OFFSET('Sanitation Data'!$D$30,0,10*ROW('Sanitation Data'!D55))="","",OFFSET('Sanitation Data'!$D$30,0,10*ROW('Sanitation Data'!D55)))</f>
        <v/>
      </c>
      <c r="CN61" s="280" t="str">
        <f ca="true">+IF(OFFSET('Sanitation Data'!$D$31,0,10*ROW('Sanitation Data'!D55))="","",OFFSET('Sanitation Data'!$D$31,0,10*ROW('Sanitation Data'!D55)))</f>
        <v/>
      </c>
      <c r="CO61" s="280" t="str">
        <f ca="true">+IF(OFFSET('Sanitation Data'!$D$32,0,10*ROW('Sanitation Data'!D55))="","",OFFSET('Sanitation Data'!$D$32,0,10*ROW('Sanitation Data'!D55)))</f>
        <v/>
      </c>
      <c r="CP61" s="280" t="str">
        <f ca="true">+IF(OFFSET('Sanitation Data'!$E$28,0,10*ROW('Sanitation Data'!E55))="","",OFFSET('Sanitation Data'!$E$28,0,10*ROW('Sanitation Data'!E55)))</f>
        <v/>
      </c>
      <c r="CQ61" s="280" t="str">
        <f ca="true">+IF(OFFSET('Sanitation Data'!$E$29,0,10*ROW('Sanitation Data'!E55))="","",OFFSET('Sanitation Data'!$E$29,0,10*ROW('Sanitation Data'!E55)))</f>
        <v/>
      </c>
      <c r="CR61" s="280" t="str">
        <f ca="true">+IF(OFFSET('Sanitation Data'!$E$30,0,10*ROW('Sanitation Data'!E55))="","",OFFSET('Sanitation Data'!$E$30,0,10*ROW('Sanitation Data'!E55)))</f>
        <v/>
      </c>
      <c r="CS61" s="280" t="str">
        <f ca="true">+IF(OFFSET('Sanitation Data'!$E$31,0,10*ROW('Sanitation Data'!E55))="","",OFFSET('Sanitation Data'!$E$31,0,10*ROW('Sanitation Data'!E55)))</f>
        <v/>
      </c>
      <c r="CT61" s="280" t="str">
        <f ca="true">+IF(OFFSET('Sanitation Data'!$E$32,0,10*ROW('Sanitation Data'!E55))="","",OFFSET('Sanitation Data'!$E$32,0,10*ROW('Sanitation Data'!E55)))</f>
        <v/>
      </c>
      <c r="CU61" s="280" t="str">
        <f ca="true">+IF(OFFSET('Sanitation Data'!$F$28,0,10*ROW('Sanitation Data'!F55))="","",OFFSET('Sanitation Data'!$F$28,0,10*ROW('Sanitation Data'!F55)))</f>
        <v/>
      </c>
      <c r="CV61" s="280" t="str">
        <f ca="true">+IF(OFFSET('Sanitation Data'!$F$29,0,10*ROW('Sanitation Data'!F55))="","",OFFSET('Sanitation Data'!$F$29,0,10*ROW('Sanitation Data'!F55)))</f>
        <v/>
      </c>
      <c r="CW61" s="280" t="str">
        <f ca="true">+IF(OFFSET('Sanitation Data'!$F$30,0,10*ROW('Sanitation Data'!F55))="","",OFFSET('Sanitation Data'!$F$30,0,10*ROW('Sanitation Data'!F55)))</f>
        <v/>
      </c>
      <c r="CX61" s="280" t="str">
        <f ca="true">+IF(OFFSET('Sanitation Data'!$F$31,0,10*ROW('Sanitation Data'!F55))="","",OFFSET('Sanitation Data'!$F$31,0,10*ROW('Sanitation Data'!F55)))</f>
        <v/>
      </c>
      <c r="CY61" s="280" t="str">
        <f ca="true">+IF(OFFSET('Sanitation Data'!$F$32,0,10*ROW('Sanitation Data'!F55))="","",OFFSET('Sanitation Data'!$F$32,0,10*ROW('Sanitation Data'!F55)))</f>
        <v/>
      </c>
      <c r="CZ61" s="280" t="str">
        <f ca="true">+IF(OFFSET('Sanitation Data'!$G$28,0,10*ROW('Sanitation Data'!G55))="","",OFFSET('Sanitation Data'!$G$28,0,10*ROW('Sanitation Data'!G55)))</f>
        <v/>
      </c>
      <c r="DA61" s="280" t="str">
        <f ca="true">+IF(OFFSET('Sanitation Data'!$G$29,0,10*ROW('Sanitation Data'!G55))="","",OFFSET('Sanitation Data'!$G$29,0,10*ROW('Sanitation Data'!G55)))</f>
        <v/>
      </c>
      <c r="DB61" s="280" t="str">
        <f ca="true">+IF(OFFSET('Sanitation Data'!$G$30,0,10*ROW('Sanitation Data'!G55))="","",OFFSET('Sanitation Data'!$G$30,0,10*ROW('Sanitation Data'!G55)))</f>
        <v/>
      </c>
      <c r="DC61" s="280" t="str">
        <f ca="true">+IF(OFFSET('Sanitation Data'!$G$31,0,10*ROW('Sanitation Data'!G55))="","",OFFSET('Sanitation Data'!$G$31,0,10*ROW('Sanitation Data'!G55)))</f>
        <v/>
      </c>
      <c r="DD61" s="280" t="str">
        <f ca="true">+IF(OFFSET('Sanitation Data'!$G$32,0,10*ROW('Sanitation Data'!G55))="","",OFFSET('Sanitation Data'!$G$32,0,10*ROW('Sanitation Data'!G55)))</f>
        <v/>
      </c>
      <c r="DE61" s="280" t="str">
        <f ca="true">+IF(OFFSET('Sanitation Data'!$H$28,0,10*ROW('Sanitation Data'!H55))="","",OFFSET('Sanitation Data'!$H$28,0,10*ROW('Sanitation Data'!H55)))</f>
        <v/>
      </c>
      <c r="DF61" s="280" t="str">
        <f ca="true">+IF(OFFSET('Sanitation Data'!$H$29,0,10*ROW('Sanitation Data'!H55))="","",OFFSET('Sanitation Data'!$H$29,0,10*ROW('Sanitation Data'!H55)))</f>
        <v/>
      </c>
      <c r="DG61" s="280" t="str">
        <f ca="true">+IF(OFFSET('Sanitation Data'!$H$30,0,10*ROW('Sanitation Data'!H55))="","",OFFSET('Sanitation Data'!$H$30,0,10*ROW('Sanitation Data'!H55)))</f>
        <v/>
      </c>
      <c r="DH61" s="280" t="str">
        <f ca="true">+IF(OFFSET('Sanitation Data'!$H$31,0,10*ROW('Sanitation Data'!H55))="","",OFFSET('Sanitation Data'!$H$31,0,10*ROW('Sanitation Data'!H55)))</f>
        <v/>
      </c>
      <c r="DI61" s="280" t="str">
        <f ca="true">+IF(OFFSET('Sanitation Data'!$H$32,0,10*ROW('Sanitation Data'!H55))="","",OFFSET('Sanitation Data'!$H$32,0,10*ROW('Sanitation Data'!H55)))</f>
        <v/>
      </c>
      <c r="DJ61" s="280" t="str">
        <f ca="true">+IF(OFFSET('Sanitation Data'!$I$28,0,10*ROW('Sanitation Data'!I55))="","",OFFSET('Sanitation Data'!$I$28,0,10*ROW('Sanitation Data'!I55)))</f>
        <v/>
      </c>
      <c r="DK61" s="280" t="str">
        <f ca="true">+IF(OFFSET('Sanitation Data'!$I$29,0,10*ROW('Sanitation Data'!I55))="","",OFFSET('Sanitation Data'!$I$29,0,10*ROW('Sanitation Data'!I55)))</f>
        <v/>
      </c>
      <c r="DL61" s="280" t="str">
        <f ca="true">+IF(OFFSET('Sanitation Data'!$I$30,0,10*ROW('Sanitation Data'!I55))="","",OFFSET('Sanitation Data'!$I$30,0,10*ROW('Sanitation Data'!I55)))</f>
        <v/>
      </c>
      <c r="DM61" s="280" t="str">
        <f ca="true">+IF(OFFSET('Sanitation Data'!$I$31,0,10*ROW('Sanitation Data'!I55))="","",OFFSET('Sanitation Data'!$I$31,0,10*ROW('Sanitation Data'!I55)))</f>
        <v/>
      </c>
      <c r="DN61" s="280" t="str">
        <f ca="true">+IF(OFFSET('Sanitation Data'!$I$32,0,10*ROW('Sanitation Data'!I55))="","",OFFSET('Sanitation Data'!$I$32,0,10*ROW('Sanitation Data'!I55)))</f>
        <v/>
      </c>
      <c r="DO61" s="280" t="str">
        <f ca="true">+IF(OFFSET('Hygiene Data'!$D$11,0,10*ROW('Hygiene Data'!D55))="","",OFFSET('Hygiene Data'!$D$11,0,10*ROW('Hygiene Data'!D55)))</f>
        <v/>
      </c>
      <c r="DP61" s="280" t="str">
        <f ca="true">+IF(OFFSET('Hygiene Data'!$D$12,0,10*ROW('Hygiene Data'!D55))="","",OFFSET('Hygiene Data'!$D$12,0,10*ROW('Hygiene Data'!D55)))</f>
        <v/>
      </c>
      <c r="DQ61" s="280" t="str">
        <f ca="true">+IF(OFFSET('Hygiene Data'!$D$13,0,10*ROW('Hygiene Data'!D55))="","",OFFSET('Hygiene Data'!$D$13,0,10*ROW('Hygiene Data'!D55)))</f>
        <v/>
      </c>
      <c r="DR61" s="280" t="str">
        <f ca="true">+IF(OFFSET('Hygiene Data'!$E$11,0,10*ROW('Hygiene Data'!E55))="","",OFFSET('Hygiene Data'!$E$11,0,10*ROW('Hygiene Data'!E55)))</f>
        <v/>
      </c>
      <c r="DS61" s="280" t="str">
        <f ca="true">+IF(OFFSET('Hygiene Data'!$E$12,0,10*ROW('Hygiene Data'!E55))="","",OFFSET('Hygiene Data'!$E$12,0,10*ROW('Hygiene Data'!E55)))</f>
        <v/>
      </c>
      <c r="DT61" s="280" t="str">
        <f ca="true">+IF(OFFSET('Hygiene Data'!$E$13,0,10*ROW('Hygiene Data'!E55))="","",OFFSET('Hygiene Data'!$E$13,0,10*ROW('Hygiene Data'!E55)))</f>
        <v/>
      </c>
      <c r="DU61" s="280" t="str">
        <f ca="true">+IF(OFFSET('Hygiene Data'!$F$11,0,10*ROW('Hygiene Data'!F55))="","",OFFSET('Hygiene Data'!$F$11,0,10*ROW('Hygiene Data'!F55)))</f>
        <v/>
      </c>
      <c r="DV61" s="280" t="str">
        <f ca="true">+IF(OFFSET('Hygiene Data'!$F$12,0,10*ROW('Hygiene Data'!F55))="","",OFFSET('Hygiene Data'!$F$12,0,10*ROW('Hygiene Data'!F55)))</f>
        <v/>
      </c>
      <c r="DW61" s="280" t="str">
        <f ca="true">+IF(OFFSET('Hygiene Data'!$F$13,0,10*ROW('Hygiene Data'!F55))="","",OFFSET('Hygiene Data'!$F$13,0,10*ROW('Hygiene Data'!F55)))</f>
        <v/>
      </c>
      <c r="DX61" s="280" t="str">
        <f ca="true">+IF(OFFSET('Hygiene Data'!$G$11,0,10*ROW('Hygiene Data'!G55))="","",OFFSET('Hygiene Data'!$G$11,0,10*ROW('Hygiene Data'!G55)))</f>
        <v/>
      </c>
      <c r="DY61" s="280" t="str">
        <f ca="true">+IF(OFFSET('Hygiene Data'!$G$12,0,10*ROW('Hygiene Data'!G55))="","",OFFSET('Hygiene Data'!$G$12,0,10*ROW('Hygiene Data'!G55)))</f>
        <v/>
      </c>
      <c r="DZ61" s="280" t="str">
        <f ca="true">+IF(OFFSET('Hygiene Data'!$G$13,0,10*ROW('Hygiene Data'!G55))="","",OFFSET('Hygiene Data'!$G$13,0,10*ROW('Hygiene Data'!G55)))</f>
        <v/>
      </c>
      <c r="EA61" s="280" t="str">
        <f ca="true">+IF(OFFSET('Hygiene Data'!$H$11,0,10*ROW('Hygiene Data'!H55))="","",OFFSET('Hygiene Data'!$H$11,0,10*ROW('Hygiene Data'!H55)))</f>
        <v/>
      </c>
      <c r="EB61" s="280" t="str">
        <f ca="true">+IF(OFFSET('Hygiene Data'!$H$12,0,10*ROW('Hygiene Data'!H55))="","",OFFSET('Hygiene Data'!$H$12,0,10*ROW('Hygiene Data'!H55)))</f>
        <v/>
      </c>
      <c r="EC61" s="280" t="str">
        <f ca="true">+IF(OFFSET('Hygiene Data'!$H$13,0,10*ROW('Hygiene Data'!H55))="","",OFFSET('Hygiene Data'!$H$13,0,10*ROW('Hygiene Data'!H55)))</f>
        <v/>
      </c>
      <c r="ED61" s="280" t="str">
        <f ca="true">+IF(OFFSET('Hygiene Data'!$I$11,0,10*ROW('Hygiene Data'!I55))="","",OFFSET('Hygiene Data'!$I$11,0,10*ROW('Hygiene Data'!I55)))</f>
        <v/>
      </c>
      <c r="EE61" s="280" t="str">
        <f ca="true">+IF(OFFSET('Hygiene Data'!$I$12,0,10*ROW('Hygiene Data'!I55))="","",OFFSET('Hygiene Data'!$I$12,0,10*ROW('Hygiene Data'!I55)))</f>
        <v/>
      </c>
      <c r="EF61" s="280" t="str">
        <f ca="true">+IF(OFFSET('Hygiene Data'!$I$13,0,10*ROW('Hygiene Data'!I55))="","",OFFSET('Hygiene Data'!$I$13,0,10*ROW('Hygiene Data'!I55)))</f>
        <v/>
      </c>
    </row>
    <row xmlns:x14ac="http://schemas.microsoft.com/office/spreadsheetml/2009/9/ac" r="62" x14ac:dyDescent="0.2">
      <c r="A62" s="38" t="str">
        <f ca="true">+IF(OFFSET('Water Data'!$B$2,0,10*ROW('Water Data'!E56))="","",OFFSET('Water Data'!$B$2,0,10*ROW('Water Data'!E56)))</f>
        <v/>
      </c>
      <c r="B62" s="38" t="str">
        <f ca="true">+IF(OFFSET('Water Data'!$C$2,0,10*ROW('Water Data'!F56))="","",OFFSET('Water Data'!$C$2,0,10*ROW('Water Data'!F56)))</f>
        <v/>
      </c>
      <c r="C62" s="336" t="str">
        <f t="shared" ca="true" si="0"/>
        <v/>
      </c>
      <c r="D62" s="97"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7"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7"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7"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7"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7"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7"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7"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7"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7"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7"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7"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7"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7"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7"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7"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7"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7"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8"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8"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8"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8"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8"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8"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8"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8"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8"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8"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8"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8"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8"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8"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8"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8"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8"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8"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8"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8"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8"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8"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8"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8"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8"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8"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8"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8"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8"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8"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9"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9"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9"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9"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9"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9"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9"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9"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9"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9"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9"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9"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9"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9"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9"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9"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9"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9"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80"/>
      <c r="BS62" s="280" t="str">
        <f ca="true">+IF(OFFSET('Water Data'!$D$27,0,10*ROW('Water Data'!D56))="","",OFFSET('Water Data'!$D$27,0,10*ROW('Water Data'!D56)))</f>
        <v/>
      </c>
      <c r="BT62" s="280" t="str">
        <f ca="true">+IF(OFFSET('Water Data'!$D$28,0,10*ROW('Water Data'!D56))="","",OFFSET('Water Data'!$D$28,0,10*ROW('Water Data'!D56)))</f>
        <v/>
      </c>
      <c r="BU62" s="280" t="str">
        <f ca="true">+IF(OFFSET('Water Data'!$D$29,0,10*ROW('Water Data'!D56))="","",OFFSET('Water Data'!$D$29,0,10*ROW('Water Data'!D56)))</f>
        <v/>
      </c>
      <c r="BV62" s="280" t="str">
        <f ca="true">+IF(OFFSET('Water Data'!$E$27,0,10*ROW('Water Data'!E56))="","",OFFSET('Water Data'!$E$27,0,10*ROW('Water Data'!E56)))</f>
        <v/>
      </c>
      <c r="BW62" s="280" t="str">
        <f ca="true">+IF(OFFSET('Water Data'!$E$28,0,10*ROW('Water Data'!E56))="","",OFFSET('Water Data'!$E$28,0,10*ROW('Water Data'!E56)))</f>
        <v/>
      </c>
      <c r="BX62" s="280" t="str">
        <f ca="true">+IF(OFFSET('Water Data'!$E$29,0,10*ROW('Water Data'!E56))="","",OFFSET('Water Data'!$E$29,0,10*ROW('Water Data'!E56)))</f>
        <v/>
      </c>
      <c r="BY62" s="280" t="str">
        <f ca="true">+IF(OFFSET('Water Data'!$F$27,0,10*ROW('Water Data'!F56))="","",OFFSET('Water Data'!$F$27,0,10*ROW('Water Data'!F56)))</f>
        <v/>
      </c>
      <c r="BZ62" s="280" t="str">
        <f ca="true">+IF(OFFSET('Water Data'!$F$28,0,10*ROW('Water Data'!F56))="","",OFFSET('Water Data'!$F$28,0,10*ROW('Water Data'!F56)))</f>
        <v/>
      </c>
      <c r="CA62" s="280" t="str">
        <f ca="true">+IF(OFFSET('Water Data'!$F$29,0,10*ROW('Water Data'!F56))="","",OFFSET('Water Data'!$F$29,0,10*ROW('Water Data'!F56)))</f>
        <v/>
      </c>
      <c r="CB62" s="280" t="str">
        <f ca="true">+IF(OFFSET('Water Data'!$G$27,0,10*ROW('Water Data'!G56))="","",OFFSET('Water Data'!$G$27,0,10*ROW('Water Data'!G56)))</f>
        <v/>
      </c>
      <c r="CC62" s="280" t="str">
        <f ca="true">+IF(OFFSET('Water Data'!$G$28,0,10*ROW('Water Data'!G56))="","",OFFSET('Water Data'!$G$28,0,10*ROW('Water Data'!G56)))</f>
        <v/>
      </c>
      <c r="CD62" s="280" t="str">
        <f ca="true">+IF(OFFSET('Water Data'!$G$29,0,10*ROW('Water Data'!G56))="","",OFFSET('Water Data'!$G$29,0,10*ROW('Water Data'!G56)))</f>
        <v/>
      </c>
      <c r="CE62" s="280" t="str">
        <f ca="true">+IF(OFFSET('Water Data'!$H$27,0,10*ROW('Water Data'!H56))="","",OFFSET('Water Data'!$H$27,0,10*ROW('Water Data'!H56)))</f>
        <v/>
      </c>
      <c r="CF62" s="280" t="str">
        <f ca="true">+IF(OFFSET('Water Data'!$H$28,0,10*ROW('Water Data'!H56))="","",OFFSET('Water Data'!$H$28,0,10*ROW('Water Data'!H56)))</f>
        <v/>
      </c>
      <c r="CG62" s="280" t="str">
        <f ca="true">+IF(OFFSET('Water Data'!$H$29,0,10*ROW('Water Data'!H56))="","",OFFSET('Water Data'!$H$29,0,10*ROW('Water Data'!H56)))</f>
        <v/>
      </c>
      <c r="CH62" s="280" t="str">
        <f ca="true">+IF(OFFSET('Water Data'!$I$27,0,10*ROW('Water Data'!I56))="","",OFFSET('Water Data'!$I$27,0,10*ROW('Water Data'!I56)))</f>
        <v/>
      </c>
      <c r="CI62" s="280" t="str">
        <f ca="true">+IF(OFFSET('Water Data'!$I$28,0,10*ROW('Water Data'!I56))="","",OFFSET('Water Data'!$I$28,0,10*ROW('Water Data'!I56)))</f>
        <v/>
      </c>
      <c r="CJ62" s="280" t="str">
        <f ca="true">+IF(OFFSET('Water Data'!$I$29,0,10*ROW('Water Data'!I56))="","",OFFSET('Water Data'!$I$29,0,10*ROW('Water Data'!I56)))</f>
        <v/>
      </c>
      <c r="CK62" s="280" t="str">
        <f ca="true">+IF(OFFSET('Sanitation Data'!$D$28,0,10*ROW('Sanitation Data'!D56))="","",OFFSET('Sanitation Data'!$D$28,0,10*ROW('Sanitation Data'!D56)))</f>
        <v/>
      </c>
      <c r="CL62" s="280" t="str">
        <f ca="true">+IF(OFFSET('Sanitation Data'!$D$29,0,10*ROW('Sanitation Data'!D56))="","",OFFSET('Sanitation Data'!$D$29,0,10*ROW('Sanitation Data'!D56)))</f>
        <v/>
      </c>
      <c r="CM62" s="280" t="str">
        <f ca="true">+IF(OFFSET('Sanitation Data'!$D$30,0,10*ROW('Sanitation Data'!D56))="","",OFFSET('Sanitation Data'!$D$30,0,10*ROW('Sanitation Data'!D56)))</f>
        <v/>
      </c>
      <c r="CN62" s="280" t="str">
        <f ca="true">+IF(OFFSET('Sanitation Data'!$D$31,0,10*ROW('Sanitation Data'!D56))="","",OFFSET('Sanitation Data'!$D$31,0,10*ROW('Sanitation Data'!D56)))</f>
        <v/>
      </c>
      <c r="CO62" s="280" t="str">
        <f ca="true">+IF(OFFSET('Sanitation Data'!$D$32,0,10*ROW('Sanitation Data'!D56))="","",OFFSET('Sanitation Data'!$D$32,0,10*ROW('Sanitation Data'!D56)))</f>
        <v/>
      </c>
      <c r="CP62" s="280" t="str">
        <f ca="true">+IF(OFFSET('Sanitation Data'!$E$28,0,10*ROW('Sanitation Data'!E56))="","",OFFSET('Sanitation Data'!$E$28,0,10*ROW('Sanitation Data'!E56)))</f>
        <v/>
      </c>
      <c r="CQ62" s="280" t="str">
        <f ca="true">+IF(OFFSET('Sanitation Data'!$E$29,0,10*ROW('Sanitation Data'!E56))="","",OFFSET('Sanitation Data'!$E$29,0,10*ROW('Sanitation Data'!E56)))</f>
        <v/>
      </c>
      <c r="CR62" s="280" t="str">
        <f ca="true">+IF(OFFSET('Sanitation Data'!$E$30,0,10*ROW('Sanitation Data'!E56))="","",OFFSET('Sanitation Data'!$E$30,0,10*ROW('Sanitation Data'!E56)))</f>
        <v/>
      </c>
      <c r="CS62" s="280" t="str">
        <f ca="true">+IF(OFFSET('Sanitation Data'!$E$31,0,10*ROW('Sanitation Data'!E56))="","",OFFSET('Sanitation Data'!$E$31,0,10*ROW('Sanitation Data'!E56)))</f>
        <v/>
      </c>
      <c r="CT62" s="280" t="str">
        <f ca="true">+IF(OFFSET('Sanitation Data'!$E$32,0,10*ROW('Sanitation Data'!E56))="","",OFFSET('Sanitation Data'!$E$32,0,10*ROW('Sanitation Data'!E56)))</f>
        <v/>
      </c>
      <c r="CU62" s="280" t="str">
        <f ca="true">+IF(OFFSET('Sanitation Data'!$F$28,0,10*ROW('Sanitation Data'!F56))="","",OFFSET('Sanitation Data'!$F$28,0,10*ROW('Sanitation Data'!F56)))</f>
        <v/>
      </c>
      <c r="CV62" s="280" t="str">
        <f ca="true">+IF(OFFSET('Sanitation Data'!$F$29,0,10*ROW('Sanitation Data'!F56))="","",OFFSET('Sanitation Data'!$F$29,0,10*ROW('Sanitation Data'!F56)))</f>
        <v/>
      </c>
      <c r="CW62" s="280" t="str">
        <f ca="true">+IF(OFFSET('Sanitation Data'!$F$30,0,10*ROW('Sanitation Data'!F56))="","",OFFSET('Sanitation Data'!$F$30,0,10*ROW('Sanitation Data'!F56)))</f>
        <v/>
      </c>
      <c r="CX62" s="280" t="str">
        <f ca="true">+IF(OFFSET('Sanitation Data'!$F$31,0,10*ROW('Sanitation Data'!F56))="","",OFFSET('Sanitation Data'!$F$31,0,10*ROW('Sanitation Data'!F56)))</f>
        <v/>
      </c>
      <c r="CY62" s="280" t="str">
        <f ca="true">+IF(OFFSET('Sanitation Data'!$F$32,0,10*ROW('Sanitation Data'!F56))="","",OFFSET('Sanitation Data'!$F$32,0,10*ROW('Sanitation Data'!F56)))</f>
        <v/>
      </c>
      <c r="CZ62" s="280" t="str">
        <f ca="true">+IF(OFFSET('Sanitation Data'!$G$28,0,10*ROW('Sanitation Data'!G56))="","",OFFSET('Sanitation Data'!$G$28,0,10*ROW('Sanitation Data'!G56)))</f>
        <v/>
      </c>
      <c r="DA62" s="280" t="str">
        <f ca="true">+IF(OFFSET('Sanitation Data'!$G$29,0,10*ROW('Sanitation Data'!G56))="","",OFFSET('Sanitation Data'!$G$29,0,10*ROW('Sanitation Data'!G56)))</f>
        <v/>
      </c>
      <c r="DB62" s="280" t="str">
        <f ca="true">+IF(OFFSET('Sanitation Data'!$G$30,0,10*ROW('Sanitation Data'!G56))="","",OFFSET('Sanitation Data'!$G$30,0,10*ROW('Sanitation Data'!G56)))</f>
        <v/>
      </c>
      <c r="DC62" s="280" t="str">
        <f ca="true">+IF(OFFSET('Sanitation Data'!$G$31,0,10*ROW('Sanitation Data'!G56))="","",OFFSET('Sanitation Data'!$G$31,0,10*ROW('Sanitation Data'!G56)))</f>
        <v/>
      </c>
      <c r="DD62" s="280" t="str">
        <f ca="true">+IF(OFFSET('Sanitation Data'!$G$32,0,10*ROW('Sanitation Data'!G56))="","",OFFSET('Sanitation Data'!$G$32,0,10*ROW('Sanitation Data'!G56)))</f>
        <v/>
      </c>
      <c r="DE62" s="280" t="str">
        <f ca="true">+IF(OFFSET('Sanitation Data'!$H$28,0,10*ROW('Sanitation Data'!H56))="","",OFFSET('Sanitation Data'!$H$28,0,10*ROW('Sanitation Data'!H56)))</f>
        <v/>
      </c>
      <c r="DF62" s="280" t="str">
        <f ca="true">+IF(OFFSET('Sanitation Data'!$H$29,0,10*ROW('Sanitation Data'!H56))="","",OFFSET('Sanitation Data'!$H$29,0,10*ROW('Sanitation Data'!H56)))</f>
        <v/>
      </c>
      <c r="DG62" s="280" t="str">
        <f ca="true">+IF(OFFSET('Sanitation Data'!$H$30,0,10*ROW('Sanitation Data'!H56))="","",OFFSET('Sanitation Data'!$H$30,0,10*ROW('Sanitation Data'!H56)))</f>
        <v/>
      </c>
      <c r="DH62" s="280" t="str">
        <f ca="true">+IF(OFFSET('Sanitation Data'!$H$31,0,10*ROW('Sanitation Data'!H56))="","",OFFSET('Sanitation Data'!$H$31,0,10*ROW('Sanitation Data'!H56)))</f>
        <v/>
      </c>
      <c r="DI62" s="280" t="str">
        <f ca="true">+IF(OFFSET('Sanitation Data'!$H$32,0,10*ROW('Sanitation Data'!H56))="","",OFFSET('Sanitation Data'!$H$32,0,10*ROW('Sanitation Data'!H56)))</f>
        <v/>
      </c>
      <c r="DJ62" s="280" t="str">
        <f ca="true">+IF(OFFSET('Sanitation Data'!$I$28,0,10*ROW('Sanitation Data'!I56))="","",OFFSET('Sanitation Data'!$I$28,0,10*ROW('Sanitation Data'!I56)))</f>
        <v/>
      </c>
      <c r="DK62" s="280" t="str">
        <f ca="true">+IF(OFFSET('Sanitation Data'!$I$29,0,10*ROW('Sanitation Data'!I56))="","",OFFSET('Sanitation Data'!$I$29,0,10*ROW('Sanitation Data'!I56)))</f>
        <v/>
      </c>
      <c r="DL62" s="280" t="str">
        <f ca="true">+IF(OFFSET('Sanitation Data'!$I$30,0,10*ROW('Sanitation Data'!I56))="","",OFFSET('Sanitation Data'!$I$30,0,10*ROW('Sanitation Data'!I56)))</f>
        <v/>
      </c>
      <c r="DM62" s="280" t="str">
        <f ca="true">+IF(OFFSET('Sanitation Data'!$I$31,0,10*ROW('Sanitation Data'!I56))="","",OFFSET('Sanitation Data'!$I$31,0,10*ROW('Sanitation Data'!I56)))</f>
        <v/>
      </c>
      <c r="DN62" s="280" t="str">
        <f ca="true">+IF(OFFSET('Sanitation Data'!$I$32,0,10*ROW('Sanitation Data'!I56))="","",OFFSET('Sanitation Data'!$I$32,0,10*ROW('Sanitation Data'!I56)))</f>
        <v/>
      </c>
      <c r="DO62" s="280" t="str">
        <f ca="true">+IF(OFFSET('Hygiene Data'!$D$11,0,10*ROW('Hygiene Data'!D56))="","",OFFSET('Hygiene Data'!$D$11,0,10*ROW('Hygiene Data'!D56)))</f>
        <v/>
      </c>
      <c r="DP62" s="280" t="str">
        <f ca="true">+IF(OFFSET('Hygiene Data'!$D$12,0,10*ROW('Hygiene Data'!D56))="","",OFFSET('Hygiene Data'!$D$12,0,10*ROW('Hygiene Data'!D56)))</f>
        <v/>
      </c>
      <c r="DQ62" s="280" t="str">
        <f ca="true">+IF(OFFSET('Hygiene Data'!$D$13,0,10*ROW('Hygiene Data'!D56))="","",OFFSET('Hygiene Data'!$D$13,0,10*ROW('Hygiene Data'!D56)))</f>
        <v/>
      </c>
      <c r="DR62" s="280" t="str">
        <f ca="true">+IF(OFFSET('Hygiene Data'!$E$11,0,10*ROW('Hygiene Data'!E56))="","",OFFSET('Hygiene Data'!$E$11,0,10*ROW('Hygiene Data'!E56)))</f>
        <v/>
      </c>
      <c r="DS62" s="280" t="str">
        <f ca="true">+IF(OFFSET('Hygiene Data'!$E$12,0,10*ROW('Hygiene Data'!E56))="","",OFFSET('Hygiene Data'!$E$12,0,10*ROW('Hygiene Data'!E56)))</f>
        <v/>
      </c>
      <c r="DT62" s="280" t="str">
        <f ca="true">+IF(OFFSET('Hygiene Data'!$E$13,0,10*ROW('Hygiene Data'!E56))="","",OFFSET('Hygiene Data'!$E$13,0,10*ROW('Hygiene Data'!E56)))</f>
        <v/>
      </c>
      <c r="DU62" s="280" t="str">
        <f ca="true">+IF(OFFSET('Hygiene Data'!$F$11,0,10*ROW('Hygiene Data'!F56))="","",OFFSET('Hygiene Data'!$F$11,0,10*ROW('Hygiene Data'!F56)))</f>
        <v/>
      </c>
      <c r="DV62" s="280" t="str">
        <f ca="true">+IF(OFFSET('Hygiene Data'!$F$12,0,10*ROW('Hygiene Data'!F56))="","",OFFSET('Hygiene Data'!$F$12,0,10*ROW('Hygiene Data'!F56)))</f>
        <v/>
      </c>
      <c r="DW62" s="280" t="str">
        <f ca="true">+IF(OFFSET('Hygiene Data'!$F$13,0,10*ROW('Hygiene Data'!F56))="","",OFFSET('Hygiene Data'!$F$13,0,10*ROW('Hygiene Data'!F56)))</f>
        <v/>
      </c>
      <c r="DX62" s="280" t="str">
        <f ca="true">+IF(OFFSET('Hygiene Data'!$G$11,0,10*ROW('Hygiene Data'!G56))="","",OFFSET('Hygiene Data'!$G$11,0,10*ROW('Hygiene Data'!G56)))</f>
        <v/>
      </c>
      <c r="DY62" s="280" t="str">
        <f ca="true">+IF(OFFSET('Hygiene Data'!$G$12,0,10*ROW('Hygiene Data'!G56))="","",OFFSET('Hygiene Data'!$G$12,0,10*ROW('Hygiene Data'!G56)))</f>
        <v/>
      </c>
      <c r="DZ62" s="280" t="str">
        <f ca="true">+IF(OFFSET('Hygiene Data'!$G$13,0,10*ROW('Hygiene Data'!G56))="","",OFFSET('Hygiene Data'!$G$13,0,10*ROW('Hygiene Data'!G56)))</f>
        <v/>
      </c>
      <c r="EA62" s="280" t="str">
        <f ca="true">+IF(OFFSET('Hygiene Data'!$H$11,0,10*ROW('Hygiene Data'!H56))="","",OFFSET('Hygiene Data'!$H$11,0,10*ROW('Hygiene Data'!H56)))</f>
        <v/>
      </c>
      <c r="EB62" s="280" t="str">
        <f ca="true">+IF(OFFSET('Hygiene Data'!$H$12,0,10*ROW('Hygiene Data'!H56))="","",OFFSET('Hygiene Data'!$H$12,0,10*ROW('Hygiene Data'!H56)))</f>
        <v/>
      </c>
      <c r="EC62" s="280" t="str">
        <f ca="true">+IF(OFFSET('Hygiene Data'!$H$13,0,10*ROW('Hygiene Data'!H56))="","",OFFSET('Hygiene Data'!$H$13,0,10*ROW('Hygiene Data'!H56)))</f>
        <v/>
      </c>
      <c r="ED62" s="280" t="str">
        <f ca="true">+IF(OFFSET('Hygiene Data'!$I$11,0,10*ROW('Hygiene Data'!I56))="","",OFFSET('Hygiene Data'!$I$11,0,10*ROW('Hygiene Data'!I56)))</f>
        <v/>
      </c>
      <c r="EE62" s="280" t="str">
        <f ca="true">+IF(OFFSET('Hygiene Data'!$I$12,0,10*ROW('Hygiene Data'!I56))="","",OFFSET('Hygiene Data'!$I$12,0,10*ROW('Hygiene Data'!I56)))</f>
        <v/>
      </c>
      <c r="EF62" s="280" t="str">
        <f ca="true">+IF(OFFSET('Hygiene Data'!$I$13,0,10*ROW('Hygiene Data'!I56))="","",OFFSET('Hygiene Data'!$I$13,0,10*ROW('Hygiene Data'!I56)))</f>
        <v/>
      </c>
    </row>
    <row xmlns:x14ac="http://schemas.microsoft.com/office/spreadsheetml/2009/9/ac" r="63" x14ac:dyDescent="0.2">
      <c r="A63" s="38" t="str">
        <f ca="true">+IF(OFFSET('Water Data'!$B$2,0,10*ROW('Water Data'!E57))="","",OFFSET('Water Data'!$B$2,0,10*ROW('Water Data'!E57)))</f>
        <v/>
      </c>
      <c r="B63" s="38" t="str">
        <f ca="true">+IF(OFFSET('Water Data'!$C$2,0,10*ROW('Water Data'!F57))="","",OFFSET('Water Data'!$C$2,0,10*ROW('Water Data'!F57)))</f>
        <v/>
      </c>
      <c r="C63" s="336" t="str">
        <f t="shared" ca="true" si="0"/>
        <v/>
      </c>
      <c r="D63" s="97"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7"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7"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7"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7"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7"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7"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7"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7"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7"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7"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7"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7"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7"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7"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7"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7"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7"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8"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8"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8"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8"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8"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8"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8"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8"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8"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8"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8"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8"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8"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8"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8"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8"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8"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8"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8"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8"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8"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8"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8"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8"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8"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8"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8"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8"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8"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8"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9"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9"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9"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9"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9"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9"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9"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9"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9"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9"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9"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9"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9"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9"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9"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9"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9"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9"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80"/>
      <c r="BS63" s="280" t="str">
        <f ca="true">+IF(OFFSET('Water Data'!$D$27,0,10*ROW('Water Data'!D57))="","",OFFSET('Water Data'!$D$27,0,10*ROW('Water Data'!D57)))</f>
        <v/>
      </c>
      <c r="BT63" s="280" t="str">
        <f ca="true">+IF(OFFSET('Water Data'!$D$28,0,10*ROW('Water Data'!D57))="","",OFFSET('Water Data'!$D$28,0,10*ROW('Water Data'!D57)))</f>
        <v/>
      </c>
      <c r="BU63" s="280" t="str">
        <f ca="true">+IF(OFFSET('Water Data'!$D$29,0,10*ROW('Water Data'!D57))="","",OFFSET('Water Data'!$D$29,0,10*ROW('Water Data'!D57)))</f>
        <v/>
      </c>
      <c r="BV63" s="280" t="str">
        <f ca="true">+IF(OFFSET('Water Data'!$E$27,0,10*ROW('Water Data'!E57))="","",OFFSET('Water Data'!$E$27,0,10*ROW('Water Data'!E57)))</f>
        <v/>
      </c>
      <c r="BW63" s="280" t="str">
        <f ca="true">+IF(OFFSET('Water Data'!$E$28,0,10*ROW('Water Data'!E57))="","",OFFSET('Water Data'!$E$28,0,10*ROW('Water Data'!E57)))</f>
        <v/>
      </c>
      <c r="BX63" s="280" t="str">
        <f ca="true">+IF(OFFSET('Water Data'!$E$29,0,10*ROW('Water Data'!E57))="","",OFFSET('Water Data'!$E$29,0,10*ROW('Water Data'!E57)))</f>
        <v/>
      </c>
      <c r="BY63" s="280" t="str">
        <f ca="true">+IF(OFFSET('Water Data'!$F$27,0,10*ROW('Water Data'!F57))="","",OFFSET('Water Data'!$F$27,0,10*ROW('Water Data'!F57)))</f>
        <v/>
      </c>
      <c r="BZ63" s="280" t="str">
        <f ca="true">+IF(OFFSET('Water Data'!$F$28,0,10*ROW('Water Data'!F57))="","",OFFSET('Water Data'!$F$28,0,10*ROW('Water Data'!F57)))</f>
        <v/>
      </c>
      <c r="CA63" s="280" t="str">
        <f ca="true">+IF(OFFSET('Water Data'!$F$29,0,10*ROW('Water Data'!F57))="","",OFFSET('Water Data'!$F$29,0,10*ROW('Water Data'!F57)))</f>
        <v/>
      </c>
      <c r="CB63" s="280" t="str">
        <f ca="true">+IF(OFFSET('Water Data'!$G$27,0,10*ROW('Water Data'!G57))="","",OFFSET('Water Data'!$G$27,0,10*ROW('Water Data'!G57)))</f>
        <v/>
      </c>
      <c r="CC63" s="280" t="str">
        <f ca="true">+IF(OFFSET('Water Data'!$G$28,0,10*ROW('Water Data'!G57))="","",OFFSET('Water Data'!$G$28,0,10*ROW('Water Data'!G57)))</f>
        <v/>
      </c>
      <c r="CD63" s="280" t="str">
        <f ca="true">+IF(OFFSET('Water Data'!$G$29,0,10*ROW('Water Data'!G57))="","",OFFSET('Water Data'!$G$29,0,10*ROW('Water Data'!G57)))</f>
        <v/>
      </c>
      <c r="CE63" s="280" t="str">
        <f ca="true">+IF(OFFSET('Water Data'!$H$27,0,10*ROW('Water Data'!H57))="","",OFFSET('Water Data'!$H$27,0,10*ROW('Water Data'!H57)))</f>
        <v/>
      </c>
      <c r="CF63" s="280" t="str">
        <f ca="true">+IF(OFFSET('Water Data'!$H$28,0,10*ROW('Water Data'!H57))="","",OFFSET('Water Data'!$H$28,0,10*ROW('Water Data'!H57)))</f>
        <v/>
      </c>
      <c r="CG63" s="280" t="str">
        <f ca="true">+IF(OFFSET('Water Data'!$H$29,0,10*ROW('Water Data'!H57))="","",OFFSET('Water Data'!$H$29,0,10*ROW('Water Data'!H57)))</f>
        <v/>
      </c>
      <c r="CH63" s="280" t="str">
        <f ca="true">+IF(OFFSET('Water Data'!$I$27,0,10*ROW('Water Data'!I57))="","",OFFSET('Water Data'!$I$27,0,10*ROW('Water Data'!I57)))</f>
        <v/>
      </c>
      <c r="CI63" s="280" t="str">
        <f ca="true">+IF(OFFSET('Water Data'!$I$28,0,10*ROW('Water Data'!I57))="","",OFFSET('Water Data'!$I$28,0,10*ROW('Water Data'!I57)))</f>
        <v/>
      </c>
      <c r="CJ63" s="280" t="str">
        <f ca="true">+IF(OFFSET('Water Data'!$I$29,0,10*ROW('Water Data'!I57))="","",OFFSET('Water Data'!$I$29,0,10*ROW('Water Data'!I57)))</f>
        <v/>
      </c>
      <c r="CK63" s="280" t="str">
        <f ca="true">+IF(OFFSET('Sanitation Data'!$D$28,0,10*ROW('Sanitation Data'!D57))="","",OFFSET('Sanitation Data'!$D$28,0,10*ROW('Sanitation Data'!D57)))</f>
        <v/>
      </c>
      <c r="CL63" s="280" t="str">
        <f ca="true">+IF(OFFSET('Sanitation Data'!$D$29,0,10*ROW('Sanitation Data'!D57))="","",OFFSET('Sanitation Data'!$D$29,0,10*ROW('Sanitation Data'!D57)))</f>
        <v/>
      </c>
      <c r="CM63" s="280" t="str">
        <f ca="true">+IF(OFFSET('Sanitation Data'!$D$30,0,10*ROW('Sanitation Data'!D57))="","",OFFSET('Sanitation Data'!$D$30,0,10*ROW('Sanitation Data'!D57)))</f>
        <v/>
      </c>
      <c r="CN63" s="280" t="str">
        <f ca="true">+IF(OFFSET('Sanitation Data'!$D$31,0,10*ROW('Sanitation Data'!D57))="","",OFFSET('Sanitation Data'!$D$31,0,10*ROW('Sanitation Data'!D57)))</f>
        <v/>
      </c>
      <c r="CO63" s="280" t="str">
        <f ca="true">+IF(OFFSET('Sanitation Data'!$D$32,0,10*ROW('Sanitation Data'!D57))="","",OFFSET('Sanitation Data'!$D$32,0,10*ROW('Sanitation Data'!D57)))</f>
        <v/>
      </c>
      <c r="CP63" s="280" t="str">
        <f ca="true">+IF(OFFSET('Sanitation Data'!$E$28,0,10*ROW('Sanitation Data'!E57))="","",OFFSET('Sanitation Data'!$E$28,0,10*ROW('Sanitation Data'!E57)))</f>
        <v/>
      </c>
      <c r="CQ63" s="280" t="str">
        <f ca="true">+IF(OFFSET('Sanitation Data'!$E$29,0,10*ROW('Sanitation Data'!E57))="","",OFFSET('Sanitation Data'!$E$29,0,10*ROW('Sanitation Data'!E57)))</f>
        <v/>
      </c>
      <c r="CR63" s="280" t="str">
        <f ca="true">+IF(OFFSET('Sanitation Data'!$E$30,0,10*ROW('Sanitation Data'!E57))="","",OFFSET('Sanitation Data'!$E$30,0,10*ROW('Sanitation Data'!E57)))</f>
        <v/>
      </c>
      <c r="CS63" s="280" t="str">
        <f ca="true">+IF(OFFSET('Sanitation Data'!$E$31,0,10*ROW('Sanitation Data'!E57))="","",OFFSET('Sanitation Data'!$E$31,0,10*ROW('Sanitation Data'!E57)))</f>
        <v/>
      </c>
      <c r="CT63" s="280" t="str">
        <f ca="true">+IF(OFFSET('Sanitation Data'!$E$32,0,10*ROW('Sanitation Data'!E57))="","",OFFSET('Sanitation Data'!$E$32,0,10*ROW('Sanitation Data'!E57)))</f>
        <v/>
      </c>
      <c r="CU63" s="280" t="str">
        <f ca="true">+IF(OFFSET('Sanitation Data'!$F$28,0,10*ROW('Sanitation Data'!F57))="","",OFFSET('Sanitation Data'!$F$28,0,10*ROW('Sanitation Data'!F57)))</f>
        <v/>
      </c>
      <c r="CV63" s="280" t="str">
        <f ca="true">+IF(OFFSET('Sanitation Data'!$F$29,0,10*ROW('Sanitation Data'!F57))="","",OFFSET('Sanitation Data'!$F$29,0,10*ROW('Sanitation Data'!F57)))</f>
        <v/>
      </c>
      <c r="CW63" s="280" t="str">
        <f ca="true">+IF(OFFSET('Sanitation Data'!$F$30,0,10*ROW('Sanitation Data'!F57))="","",OFFSET('Sanitation Data'!$F$30,0,10*ROW('Sanitation Data'!F57)))</f>
        <v/>
      </c>
      <c r="CX63" s="280" t="str">
        <f ca="true">+IF(OFFSET('Sanitation Data'!$F$31,0,10*ROW('Sanitation Data'!F57))="","",OFFSET('Sanitation Data'!$F$31,0,10*ROW('Sanitation Data'!F57)))</f>
        <v/>
      </c>
      <c r="CY63" s="280" t="str">
        <f ca="true">+IF(OFFSET('Sanitation Data'!$F$32,0,10*ROW('Sanitation Data'!F57))="","",OFFSET('Sanitation Data'!$F$32,0,10*ROW('Sanitation Data'!F57)))</f>
        <v/>
      </c>
      <c r="CZ63" s="280" t="str">
        <f ca="true">+IF(OFFSET('Sanitation Data'!$G$28,0,10*ROW('Sanitation Data'!G57))="","",OFFSET('Sanitation Data'!$G$28,0,10*ROW('Sanitation Data'!G57)))</f>
        <v/>
      </c>
      <c r="DA63" s="280" t="str">
        <f ca="true">+IF(OFFSET('Sanitation Data'!$G$29,0,10*ROW('Sanitation Data'!G57))="","",OFFSET('Sanitation Data'!$G$29,0,10*ROW('Sanitation Data'!G57)))</f>
        <v/>
      </c>
      <c r="DB63" s="280" t="str">
        <f ca="true">+IF(OFFSET('Sanitation Data'!$G$30,0,10*ROW('Sanitation Data'!G57))="","",OFFSET('Sanitation Data'!$G$30,0,10*ROW('Sanitation Data'!G57)))</f>
        <v/>
      </c>
      <c r="DC63" s="280" t="str">
        <f ca="true">+IF(OFFSET('Sanitation Data'!$G$31,0,10*ROW('Sanitation Data'!G57))="","",OFFSET('Sanitation Data'!$G$31,0,10*ROW('Sanitation Data'!G57)))</f>
        <v/>
      </c>
      <c r="DD63" s="280" t="str">
        <f ca="true">+IF(OFFSET('Sanitation Data'!$G$32,0,10*ROW('Sanitation Data'!G57))="","",OFFSET('Sanitation Data'!$G$32,0,10*ROW('Sanitation Data'!G57)))</f>
        <v/>
      </c>
      <c r="DE63" s="280" t="str">
        <f ca="true">+IF(OFFSET('Sanitation Data'!$H$28,0,10*ROW('Sanitation Data'!H57))="","",OFFSET('Sanitation Data'!$H$28,0,10*ROW('Sanitation Data'!H57)))</f>
        <v/>
      </c>
      <c r="DF63" s="280" t="str">
        <f ca="true">+IF(OFFSET('Sanitation Data'!$H$29,0,10*ROW('Sanitation Data'!H57))="","",OFFSET('Sanitation Data'!$H$29,0,10*ROW('Sanitation Data'!H57)))</f>
        <v/>
      </c>
      <c r="DG63" s="280" t="str">
        <f ca="true">+IF(OFFSET('Sanitation Data'!$H$30,0,10*ROW('Sanitation Data'!H57))="","",OFFSET('Sanitation Data'!$H$30,0,10*ROW('Sanitation Data'!H57)))</f>
        <v/>
      </c>
      <c r="DH63" s="280" t="str">
        <f ca="true">+IF(OFFSET('Sanitation Data'!$H$31,0,10*ROW('Sanitation Data'!H57))="","",OFFSET('Sanitation Data'!$H$31,0,10*ROW('Sanitation Data'!H57)))</f>
        <v/>
      </c>
      <c r="DI63" s="280" t="str">
        <f ca="true">+IF(OFFSET('Sanitation Data'!$H$32,0,10*ROW('Sanitation Data'!H57))="","",OFFSET('Sanitation Data'!$H$32,0,10*ROW('Sanitation Data'!H57)))</f>
        <v/>
      </c>
      <c r="DJ63" s="280" t="str">
        <f ca="true">+IF(OFFSET('Sanitation Data'!$I$28,0,10*ROW('Sanitation Data'!I57))="","",OFFSET('Sanitation Data'!$I$28,0,10*ROW('Sanitation Data'!I57)))</f>
        <v/>
      </c>
      <c r="DK63" s="280" t="str">
        <f ca="true">+IF(OFFSET('Sanitation Data'!$I$29,0,10*ROW('Sanitation Data'!I57))="","",OFFSET('Sanitation Data'!$I$29,0,10*ROW('Sanitation Data'!I57)))</f>
        <v/>
      </c>
      <c r="DL63" s="280" t="str">
        <f ca="true">+IF(OFFSET('Sanitation Data'!$I$30,0,10*ROW('Sanitation Data'!I57))="","",OFFSET('Sanitation Data'!$I$30,0,10*ROW('Sanitation Data'!I57)))</f>
        <v/>
      </c>
      <c r="DM63" s="280" t="str">
        <f ca="true">+IF(OFFSET('Sanitation Data'!$I$31,0,10*ROW('Sanitation Data'!I57))="","",OFFSET('Sanitation Data'!$I$31,0,10*ROW('Sanitation Data'!I57)))</f>
        <v/>
      </c>
      <c r="DN63" s="280" t="str">
        <f ca="true">+IF(OFFSET('Sanitation Data'!$I$32,0,10*ROW('Sanitation Data'!I57))="","",OFFSET('Sanitation Data'!$I$32,0,10*ROW('Sanitation Data'!I57)))</f>
        <v/>
      </c>
      <c r="DO63" s="280" t="str">
        <f ca="true">+IF(OFFSET('Hygiene Data'!$D$11,0,10*ROW('Hygiene Data'!D57))="","",OFFSET('Hygiene Data'!$D$11,0,10*ROW('Hygiene Data'!D57)))</f>
        <v/>
      </c>
      <c r="DP63" s="280" t="str">
        <f ca="true">+IF(OFFSET('Hygiene Data'!$D$12,0,10*ROW('Hygiene Data'!D57))="","",OFFSET('Hygiene Data'!$D$12,0,10*ROW('Hygiene Data'!D57)))</f>
        <v/>
      </c>
      <c r="DQ63" s="280" t="str">
        <f ca="true">+IF(OFFSET('Hygiene Data'!$D$13,0,10*ROW('Hygiene Data'!D57))="","",OFFSET('Hygiene Data'!$D$13,0,10*ROW('Hygiene Data'!D57)))</f>
        <v/>
      </c>
      <c r="DR63" s="280" t="str">
        <f ca="true">+IF(OFFSET('Hygiene Data'!$E$11,0,10*ROW('Hygiene Data'!E57))="","",OFFSET('Hygiene Data'!$E$11,0,10*ROW('Hygiene Data'!E57)))</f>
        <v/>
      </c>
      <c r="DS63" s="280" t="str">
        <f ca="true">+IF(OFFSET('Hygiene Data'!$E$12,0,10*ROW('Hygiene Data'!E57))="","",OFFSET('Hygiene Data'!$E$12,0,10*ROW('Hygiene Data'!E57)))</f>
        <v/>
      </c>
      <c r="DT63" s="280" t="str">
        <f ca="true">+IF(OFFSET('Hygiene Data'!$E$13,0,10*ROW('Hygiene Data'!E57))="","",OFFSET('Hygiene Data'!$E$13,0,10*ROW('Hygiene Data'!E57)))</f>
        <v/>
      </c>
      <c r="DU63" s="280" t="str">
        <f ca="true">+IF(OFFSET('Hygiene Data'!$F$11,0,10*ROW('Hygiene Data'!F57))="","",OFFSET('Hygiene Data'!$F$11,0,10*ROW('Hygiene Data'!F57)))</f>
        <v/>
      </c>
      <c r="DV63" s="280" t="str">
        <f ca="true">+IF(OFFSET('Hygiene Data'!$F$12,0,10*ROW('Hygiene Data'!F57))="","",OFFSET('Hygiene Data'!$F$12,0,10*ROW('Hygiene Data'!F57)))</f>
        <v/>
      </c>
      <c r="DW63" s="280" t="str">
        <f ca="true">+IF(OFFSET('Hygiene Data'!$F$13,0,10*ROW('Hygiene Data'!F57))="","",OFFSET('Hygiene Data'!$F$13,0,10*ROW('Hygiene Data'!F57)))</f>
        <v/>
      </c>
      <c r="DX63" s="280" t="str">
        <f ca="true">+IF(OFFSET('Hygiene Data'!$G$11,0,10*ROW('Hygiene Data'!G57))="","",OFFSET('Hygiene Data'!$G$11,0,10*ROW('Hygiene Data'!G57)))</f>
        <v/>
      </c>
      <c r="DY63" s="280" t="str">
        <f ca="true">+IF(OFFSET('Hygiene Data'!$G$12,0,10*ROW('Hygiene Data'!G57))="","",OFFSET('Hygiene Data'!$G$12,0,10*ROW('Hygiene Data'!G57)))</f>
        <v/>
      </c>
      <c r="DZ63" s="280" t="str">
        <f ca="true">+IF(OFFSET('Hygiene Data'!$G$13,0,10*ROW('Hygiene Data'!G57))="","",OFFSET('Hygiene Data'!$G$13,0,10*ROW('Hygiene Data'!G57)))</f>
        <v/>
      </c>
      <c r="EA63" s="280" t="str">
        <f ca="true">+IF(OFFSET('Hygiene Data'!$H$11,0,10*ROW('Hygiene Data'!H57))="","",OFFSET('Hygiene Data'!$H$11,0,10*ROW('Hygiene Data'!H57)))</f>
        <v/>
      </c>
      <c r="EB63" s="280" t="str">
        <f ca="true">+IF(OFFSET('Hygiene Data'!$H$12,0,10*ROW('Hygiene Data'!H57))="","",OFFSET('Hygiene Data'!$H$12,0,10*ROW('Hygiene Data'!H57)))</f>
        <v/>
      </c>
      <c r="EC63" s="280" t="str">
        <f ca="true">+IF(OFFSET('Hygiene Data'!$H$13,0,10*ROW('Hygiene Data'!H57))="","",OFFSET('Hygiene Data'!$H$13,0,10*ROW('Hygiene Data'!H57)))</f>
        <v/>
      </c>
      <c r="ED63" s="280" t="str">
        <f ca="true">+IF(OFFSET('Hygiene Data'!$I$11,0,10*ROW('Hygiene Data'!I57))="","",OFFSET('Hygiene Data'!$I$11,0,10*ROW('Hygiene Data'!I57)))</f>
        <v/>
      </c>
      <c r="EE63" s="280" t="str">
        <f ca="true">+IF(OFFSET('Hygiene Data'!$I$12,0,10*ROW('Hygiene Data'!I57))="","",OFFSET('Hygiene Data'!$I$12,0,10*ROW('Hygiene Data'!I57)))</f>
        <v/>
      </c>
      <c r="EF63" s="280" t="str">
        <f ca="true">+IF(OFFSET('Hygiene Data'!$I$13,0,10*ROW('Hygiene Data'!I57))="","",OFFSET('Hygiene Data'!$I$13,0,10*ROW('Hygiene Data'!I57)))</f>
        <v/>
      </c>
    </row>
    <row xmlns:x14ac="http://schemas.microsoft.com/office/spreadsheetml/2009/9/ac" r="64" x14ac:dyDescent="0.2">
      <c r="A64" s="38" t="str">
        <f ca="true">+IF(OFFSET('Water Data'!$B$2,0,10*ROW('Water Data'!E58))="","",OFFSET('Water Data'!$B$2,0,10*ROW('Water Data'!E58)))</f>
        <v/>
      </c>
      <c r="B64" s="38" t="str">
        <f ca="true">+IF(OFFSET('Water Data'!$C$2,0,10*ROW('Water Data'!F58))="","",OFFSET('Water Data'!$C$2,0,10*ROW('Water Data'!F58)))</f>
        <v/>
      </c>
      <c r="C64" s="336" t="str">
        <f t="shared" ca="true" si="0"/>
        <v/>
      </c>
      <c r="D64" s="97"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7"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7"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7"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7"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7"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7"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7"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7"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7"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7"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7"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7"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7"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7"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7"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7"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7"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8"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8"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8"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8"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8"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8"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8"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8"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8"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8"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8"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8"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8"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8"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8"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8"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8"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8"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8"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8"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8"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8"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8"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8"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8"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8"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8"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8"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8"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8"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9"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9"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9"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9"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9"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9"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9"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9"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9"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9"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9"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9"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9"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9"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9"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9"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9"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9"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80"/>
      <c r="BS64" s="280" t="str">
        <f ca="true">+IF(OFFSET('Water Data'!$D$27,0,10*ROW('Water Data'!D58))="","",OFFSET('Water Data'!$D$27,0,10*ROW('Water Data'!D58)))</f>
        <v/>
      </c>
      <c r="BT64" s="280" t="str">
        <f ca="true">+IF(OFFSET('Water Data'!$D$28,0,10*ROW('Water Data'!D58))="","",OFFSET('Water Data'!$D$28,0,10*ROW('Water Data'!D58)))</f>
        <v/>
      </c>
      <c r="BU64" s="280" t="str">
        <f ca="true">+IF(OFFSET('Water Data'!$D$29,0,10*ROW('Water Data'!D58))="","",OFFSET('Water Data'!$D$29,0,10*ROW('Water Data'!D58)))</f>
        <v/>
      </c>
      <c r="BV64" s="280" t="str">
        <f ca="true">+IF(OFFSET('Water Data'!$E$27,0,10*ROW('Water Data'!E58))="","",OFFSET('Water Data'!$E$27,0,10*ROW('Water Data'!E58)))</f>
        <v/>
      </c>
      <c r="BW64" s="280" t="str">
        <f ca="true">+IF(OFFSET('Water Data'!$E$28,0,10*ROW('Water Data'!E58))="","",OFFSET('Water Data'!$E$28,0,10*ROW('Water Data'!E58)))</f>
        <v/>
      </c>
      <c r="BX64" s="280" t="str">
        <f ca="true">+IF(OFFSET('Water Data'!$E$29,0,10*ROW('Water Data'!E58))="","",OFFSET('Water Data'!$E$29,0,10*ROW('Water Data'!E58)))</f>
        <v/>
      </c>
      <c r="BY64" s="280" t="str">
        <f ca="true">+IF(OFFSET('Water Data'!$F$27,0,10*ROW('Water Data'!F58))="","",OFFSET('Water Data'!$F$27,0,10*ROW('Water Data'!F58)))</f>
        <v/>
      </c>
      <c r="BZ64" s="280" t="str">
        <f ca="true">+IF(OFFSET('Water Data'!$F$28,0,10*ROW('Water Data'!F58))="","",OFFSET('Water Data'!$F$28,0,10*ROW('Water Data'!F58)))</f>
        <v/>
      </c>
      <c r="CA64" s="280" t="str">
        <f ca="true">+IF(OFFSET('Water Data'!$F$29,0,10*ROW('Water Data'!F58))="","",OFFSET('Water Data'!$F$29,0,10*ROW('Water Data'!F58)))</f>
        <v/>
      </c>
      <c r="CB64" s="280" t="str">
        <f ca="true">+IF(OFFSET('Water Data'!$G$27,0,10*ROW('Water Data'!G58))="","",OFFSET('Water Data'!$G$27,0,10*ROW('Water Data'!G58)))</f>
        <v/>
      </c>
      <c r="CC64" s="280" t="str">
        <f ca="true">+IF(OFFSET('Water Data'!$G$28,0,10*ROW('Water Data'!G58))="","",OFFSET('Water Data'!$G$28,0,10*ROW('Water Data'!G58)))</f>
        <v/>
      </c>
      <c r="CD64" s="280" t="str">
        <f ca="true">+IF(OFFSET('Water Data'!$G$29,0,10*ROW('Water Data'!G58))="","",OFFSET('Water Data'!$G$29,0,10*ROW('Water Data'!G58)))</f>
        <v/>
      </c>
      <c r="CE64" s="280" t="str">
        <f ca="true">+IF(OFFSET('Water Data'!$H$27,0,10*ROW('Water Data'!H58))="","",OFFSET('Water Data'!$H$27,0,10*ROW('Water Data'!H58)))</f>
        <v/>
      </c>
      <c r="CF64" s="280" t="str">
        <f ca="true">+IF(OFFSET('Water Data'!$H$28,0,10*ROW('Water Data'!H58))="","",OFFSET('Water Data'!$H$28,0,10*ROW('Water Data'!H58)))</f>
        <v/>
      </c>
      <c r="CG64" s="280" t="str">
        <f ca="true">+IF(OFFSET('Water Data'!$H$29,0,10*ROW('Water Data'!H58))="","",OFFSET('Water Data'!$H$29,0,10*ROW('Water Data'!H58)))</f>
        <v/>
      </c>
      <c r="CH64" s="280" t="str">
        <f ca="true">+IF(OFFSET('Water Data'!$I$27,0,10*ROW('Water Data'!I58))="","",OFFSET('Water Data'!$I$27,0,10*ROW('Water Data'!I58)))</f>
        <v/>
      </c>
      <c r="CI64" s="280" t="str">
        <f ca="true">+IF(OFFSET('Water Data'!$I$28,0,10*ROW('Water Data'!I58))="","",OFFSET('Water Data'!$I$28,0,10*ROW('Water Data'!I58)))</f>
        <v/>
      </c>
      <c r="CJ64" s="280" t="str">
        <f ca="true">+IF(OFFSET('Water Data'!$I$29,0,10*ROW('Water Data'!I58))="","",OFFSET('Water Data'!$I$29,0,10*ROW('Water Data'!I58)))</f>
        <v/>
      </c>
      <c r="CK64" s="280" t="str">
        <f ca="true">+IF(OFFSET('Sanitation Data'!$D$28,0,10*ROW('Sanitation Data'!D58))="","",OFFSET('Sanitation Data'!$D$28,0,10*ROW('Sanitation Data'!D58)))</f>
        <v/>
      </c>
      <c r="CL64" s="280" t="str">
        <f ca="true">+IF(OFFSET('Sanitation Data'!$D$29,0,10*ROW('Sanitation Data'!D58))="","",OFFSET('Sanitation Data'!$D$29,0,10*ROW('Sanitation Data'!D58)))</f>
        <v/>
      </c>
      <c r="CM64" s="280" t="str">
        <f ca="true">+IF(OFFSET('Sanitation Data'!$D$30,0,10*ROW('Sanitation Data'!D58))="","",OFFSET('Sanitation Data'!$D$30,0,10*ROW('Sanitation Data'!D58)))</f>
        <v/>
      </c>
      <c r="CN64" s="280" t="str">
        <f ca="true">+IF(OFFSET('Sanitation Data'!$D$31,0,10*ROW('Sanitation Data'!D58))="","",OFFSET('Sanitation Data'!$D$31,0,10*ROW('Sanitation Data'!D58)))</f>
        <v/>
      </c>
      <c r="CO64" s="280" t="str">
        <f ca="true">+IF(OFFSET('Sanitation Data'!$D$32,0,10*ROW('Sanitation Data'!D58))="","",OFFSET('Sanitation Data'!$D$32,0,10*ROW('Sanitation Data'!D58)))</f>
        <v/>
      </c>
      <c r="CP64" s="280" t="str">
        <f ca="true">+IF(OFFSET('Sanitation Data'!$E$28,0,10*ROW('Sanitation Data'!E58))="","",OFFSET('Sanitation Data'!$E$28,0,10*ROW('Sanitation Data'!E58)))</f>
        <v/>
      </c>
      <c r="CQ64" s="280" t="str">
        <f ca="true">+IF(OFFSET('Sanitation Data'!$E$29,0,10*ROW('Sanitation Data'!E58))="","",OFFSET('Sanitation Data'!$E$29,0,10*ROW('Sanitation Data'!E58)))</f>
        <v/>
      </c>
      <c r="CR64" s="280" t="str">
        <f ca="true">+IF(OFFSET('Sanitation Data'!$E$30,0,10*ROW('Sanitation Data'!E58))="","",OFFSET('Sanitation Data'!$E$30,0,10*ROW('Sanitation Data'!E58)))</f>
        <v/>
      </c>
      <c r="CS64" s="280" t="str">
        <f ca="true">+IF(OFFSET('Sanitation Data'!$E$31,0,10*ROW('Sanitation Data'!E58))="","",OFFSET('Sanitation Data'!$E$31,0,10*ROW('Sanitation Data'!E58)))</f>
        <v/>
      </c>
      <c r="CT64" s="280" t="str">
        <f ca="true">+IF(OFFSET('Sanitation Data'!$E$32,0,10*ROW('Sanitation Data'!E58))="","",OFFSET('Sanitation Data'!$E$32,0,10*ROW('Sanitation Data'!E58)))</f>
        <v/>
      </c>
      <c r="CU64" s="280" t="str">
        <f ca="true">+IF(OFFSET('Sanitation Data'!$F$28,0,10*ROW('Sanitation Data'!F58))="","",OFFSET('Sanitation Data'!$F$28,0,10*ROW('Sanitation Data'!F58)))</f>
        <v/>
      </c>
      <c r="CV64" s="280" t="str">
        <f ca="true">+IF(OFFSET('Sanitation Data'!$F$29,0,10*ROW('Sanitation Data'!F58))="","",OFFSET('Sanitation Data'!$F$29,0,10*ROW('Sanitation Data'!F58)))</f>
        <v/>
      </c>
      <c r="CW64" s="280" t="str">
        <f ca="true">+IF(OFFSET('Sanitation Data'!$F$30,0,10*ROW('Sanitation Data'!F58))="","",OFFSET('Sanitation Data'!$F$30,0,10*ROW('Sanitation Data'!F58)))</f>
        <v/>
      </c>
      <c r="CX64" s="280" t="str">
        <f ca="true">+IF(OFFSET('Sanitation Data'!$F$31,0,10*ROW('Sanitation Data'!F58))="","",OFFSET('Sanitation Data'!$F$31,0,10*ROW('Sanitation Data'!F58)))</f>
        <v/>
      </c>
      <c r="CY64" s="280" t="str">
        <f ca="true">+IF(OFFSET('Sanitation Data'!$F$32,0,10*ROW('Sanitation Data'!F58))="","",OFFSET('Sanitation Data'!$F$32,0,10*ROW('Sanitation Data'!F58)))</f>
        <v/>
      </c>
      <c r="CZ64" s="280" t="str">
        <f ca="true">+IF(OFFSET('Sanitation Data'!$G$28,0,10*ROW('Sanitation Data'!G58))="","",OFFSET('Sanitation Data'!$G$28,0,10*ROW('Sanitation Data'!G58)))</f>
        <v/>
      </c>
      <c r="DA64" s="280" t="str">
        <f ca="true">+IF(OFFSET('Sanitation Data'!$G$29,0,10*ROW('Sanitation Data'!G58))="","",OFFSET('Sanitation Data'!$G$29,0,10*ROW('Sanitation Data'!G58)))</f>
        <v/>
      </c>
      <c r="DB64" s="280" t="str">
        <f ca="true">+IF(OFFSET('Sanitation Data'!$G$30,0,10*ROW('Sanitation Data'!G58))="","",OFFSET('Sanitation Data'!$G$30,0,10*ROW('Sanitation Data'!G58)))</f>
        <v/>
      </c>
      <c r="DC64" s="280" t="str">
        <f ca="true">+IF(OFFSET('Sanitation Data'!$G$31,0,10*ROW('Sanitation Data'!G58))="","",OFFSET('Sanitation Data'!$G$31,0,10*ROW('Sanitation Data'!G58)))</f>
        <v/>
      </c>
      <c r="DD64" s="280" t="str">
        <f ca="true">+IF(OFFSET('Sanitation Data'!$G$32,0,10*ROW('Sanitation Data'!G58))="","",OFFSET('Sanitation Data'!$G$32,0,10*ROW('Sanitation Data'!G58)))</f>
        <v/>
      </c>
      <c r="DE64" s="280" t="str">
        <f ca="true">+IF(OFFSET('Sanitation Data'!$H$28,0,10*ROW('Sanitation Data'!H58))="","",OFFSET('Sanitation Data'!$H$28,0,10*ROW('Sanitation Data'!H58)))</f>
        <v/>
      </c>
      <c r="DF64" s="280" t="str">
        <f ca="true">+IF(OFFSET('Sanitation Data'!$H$29,0,10*ROW('Sanitation Data'!H58))="","",OFFSET('Sanitation Data'!$H$29,0,10*ROW('Sanitation Data'!H58)))</f>
        <v/>
      </c>
      <c r="DG64" s="280" t="str">
        <f ca="true">+IF(OFFSET('Sanitation Data'!$H$30,0,10*ROW('Sanitation Data'!H58))="","",OFFSET('Sanitation Data'!$H$30,0,10*ROW('Sanitation Data'!H58)))</f>
        <v/>
      </c>
      <c r="DH64" s="280" t="str">
        <f ca="true">+IF(OFFSET('Sanitation Data'!$H$31,0,10*ROW('Sanitation Data'!H58))="","",OFFSET('Sanitation Data'!$H$31,0,10*ROW('Sanitation Data'!H58)))</f>
        <v/>
      </c>
      <c r="DI64" s="280" t="str">
        <f ca="true">+IF(OFFSET('Sanitation Data'!$H$32,0,10*ROW('Sanitation Data'!H58))="","",OFFSET('Sanitation Data'!$H$32,0,10*ROW('Sanitation Data'!H58)))</f>
        <v/>
      </c>
      <c r="DJ64" s="280" t="str">
        <f ca="true">+IF(OFFSET('Sanitation Data'!$I$28,0,10*ROW('Sanitation Data'!I58))="","",OFFSET('Sanitation Data'!$I$28,0,10*ROW('Sanitation Data'!I58)))</f>
        <v/>
      </c>
      <c r="DK64" s="280" t="str">
        <f ca="true">+IF(OFFSET('Sanitation Data'!$I$29,0,10*ROW('Sanitation Data'!I58))="","",OFFSET('Sanitation Data'!$I$29,0,10*ROW('Sanitation Data'!I58)))</f>
        <v/>
      </c>
      <c r="DL64" s="280" t="str">
        <f ca="true">+IF(OFFSET('Sanitation Data'!$I$30,0,10*ROW('Sanitation Data'!I58))="","",OFFSET('Sanitation Data'!$I$30,0,10*ROW('Sanitation Data'!I58)))</f>
        <v/>
      </c>
      <c r="DM64" s="280" t="str">
        <f ca="true">+IF(OFFSET('Sanitation Data'!$I$31,0,10*ROW('Sanitation Data'!I58))="","",OFFSET('Sanitation Data'!$I$31,0,10*ROW('Sanitation Data'!I58)))</f>
        <v/>
      </c>
      <c r="DN64" s="280" t="str">
        <f ca="true">+IF(OFFSET('Sanitation Data'!$I$32,0,10*ROW('Sanitation Data'!I58))="","",OFFSET('Sanitation Data'!$I$32,0,10*ROW('Sanitation Data'!I58)))</f>
        <v/>
      </c>
      <c r="DO64" s="280" t="str">
        <f ca="true">+IF(OFFSET('Hygiene Data'!$D$11,0,10*ROW('Hygiene Data'!D58))="","",OFFSET('Hygiene Data'!$D$11,0,10*ROW('Hygiene Data'!D58)))</f>
        <v/>
      </c>
      <c r="DP64" s="280" t="str">
        <f ca="true">+IF(OFFSET('Hygiene Data'!$D$12,0,10*ROW('Hygiene Data'!D58))="","",OFFSET('Hygiene Data'!$D$12,0,10*ROW('Hygiene Data'!D58)))</f>
        <v/>
      </c>
      <c r="DQ64" s="280" t="str">
        <f ca="true">+IF(OFFSET('Hygiene Data'!$D$13,0,10*ROW('Hygiene Data'!D58))="","",OFFSET('Hygiene Data'!$D$13,0,10*ROW('Hygiene Data'!D58)))</f>
        <v/>
      </c>
      <c r="DR64" s="280" t="str">
        <f ca="true">+IF(OFFSET('Hygiene Data'!$E$11,0,10*ROW('Hygiene Data'!E58))="","",OFFSET('Hygiene Data'!$E$11,0,10*ROW('Hygiene Data'!E58)))</f>
        <v/>
      </c>
      <c r="DS64" s="280" t="str">
        <f ca="true">+IF(OFFSET('Hygiene Data'!$E$12,0,10*ROW('Hygiene Data'!E58))="","",OFFSET('Hygiene Data'!$E$12,0,10*ROW('Hygiene Data'!E58)))</f>
        <v/>
      </c>
      <c r="DT64" s="280" t="str">
        <f ca="true">+IF(OFFSET('Hygiene Data'!$E$13,0,10*ROW('Hygiene Data'!E58))="","",OFFSET('Hygiene Data'!$E$13,0,10*ROW('Hygiene Data'!E58)))</f>
        <v/>
      </c>
      <c r="DU64" s="280" t="str">
        <f ca="true">+IF(OFFSET('Hygiene Data'!$F$11,0,10*ROW('Hygiene Data'!F58))="","",OFFSET('Hygiene Data'!$F$11,0,10*ROW('Hygiene Data'!F58)))</f>
        <v/>
      </c>
      <c r="DV64" s="280" t="str">
        <f ca="true">+IF(OFFSET('Hygiene Data'!$F$12,0,10*ROW('Hygiene Data'!F58))="","",OFFSET('Hygiene Data'!$F$12,0,10*ROW('Hygiene Data'!F58)))</f>
        <v/>
      </c>
      <c r="DW64" s="280" t="str">
        <f ca="true">+IF(OFFSET('Hygiene Data'!$F$13,0,10*ROW('Hygiene Data'!F58))="","",OFFSET('Hygiene Data'!$F$13,0,10*ROW('Hygiene Data'!F58)))</f>
        <v/>
      </c>
      <c r="DX64" s="280" t="str">
        <f ca="true">+IF(OFFSET('Hygiene Data'!$G$11,0,10*ROW('Hygiene Data'!G58))="","",OFFSET('Hygiene Data'!$G$11,0,10*ROW('Hygiene Data'!G58)))</f>
        <v/>
      </c>
      <c r="DY64" s="280" t="str">
        <f ca="true">+IF(OFFSET('Hygiene Data'!$G$12,0,10*ROW('Hygiene Data'!G58))="","",OFFSET('Hygiene Data'!$G$12,0,10*ROW('Hygiene Data'!G58)))</f>
        <v/>
      </c>
      <c r="DZ64" s="280" t="str">
        <f ca="true">+IF(OFFSET('Hygiene Data'!$G$13,0,10*ROW('Hygiene Data'!G58))="","",OFFSET('Hygiene Data'!$G$13,0,10*ROW('Hygiene Data'!G58)))</f>
        <v/>
      </c>
      <c r="EA64" s="280" t="str">
        <f ca="true">+IF(OFFSET('Hygiene Data'!$H$11,0,10*ROW('Hygiene Data'!H58))="","",OFFSET('Hygiene Data'!$H$11,0,10*ROW('Hygiene Data'!H58)))</f>
        <v/>
      </c>
      <c r="EB64" s="280" t="str">
        <f ca="true">+IF(OFFSET('Hygiene Data'!$H$12,0,10*ROW('Hygiene Data'!H58))="","",OFFSET('Hygiene Data'!$H$12,0,10*ROW('Hygiene Data'!H58)))</f>
        <v/>
      </c>
      <c r="EC64" s="280" t="str">
        <f ca="true">+IF(OFFSET('Hygiene Data'!$H$13,0,10*ROW('Hygiene Data'!H58))="","",OFFSET('Hygiene Data'!$H$13,0,10*ROW('Hygiene Data'!H58)))</f>
        <v/>
      </c>
      <c r="ED64" s="280" t="str">
        <f ca="true">+IF(OFFSET('Hygiene Data'!$I$11,0,10*ROW('Hygiene Data'!I58))="","",OFFSET('Hygiene Data'!$I$11,0,10*ROW('Hygiene Data'!I58)))</f>
        <v/>
      </c>
      <c r="EE64" s="280" t="str">
        <f ca="true">+IF(OFFSET('Hygiene Data'!$I$12,0,10*ROW('Hygiene Data'!I58))="","",OFFSET('Hygiene Data'!$I$12,0,10*ROW('Hygiene Data'!I58)))</f>
        <v/>
      </c>
      <c r="EF64" s="280" t="str">
        <f ca="true">+IF(OFFSET('Hygiene Data'!$I$13,0,10*ROW('Hygiene Data'!I58))="","",OFFSET('Hygiene Data'!$I$13,0,10*ROW('Hygiene Data'!I58)))</f>
        <v/>
      </c>
    </row>
    <row xmlns:x14ac="http://schemas.microsoft.com/office/spreadsheetml/2009/9/ac" r="65" x14ac:dyDescent="0.2">
      <c r="A65" s="38" t="str">
        <f ca="true">+IF(OFFSET('Water Data'!$B$2,0,10*ROW('Water Data'!E59))="","",OFFSET('Water Data'!$B$2,0,10*ROW('Water Data'!E59)))</f>
        <v/>
      </c>
      <c r="B65" s="38" t="str">
        <f ca="true">+IF(OFFSET('Water Data'!$C$2,0,10*ROW('Water Data'!F59))="","",OFFSET('Water Data'!$C$2,0,10*ROW('Water Data'!F59)))</f>
        <v/>
      </c>
      <c r="C65" s="336" t="str">
        <f t="shared" ca="true" si="0"/>
        <v/>
      </c>
      <c r="D65" s="97"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7"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7"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7"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7"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7"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7"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7"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7"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7"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7"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7"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7"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7"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7"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7"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7"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7"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8"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8"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8"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8"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8"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8"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8"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8"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8"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8"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8"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8"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8"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8"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8"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8"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8"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8"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8"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8"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8"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8"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8"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8"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8"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8"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8"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8"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8"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8"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9"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9"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9"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9"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9"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9"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9"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9"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9"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9"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9"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9"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9"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9"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9"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9"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9"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9"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80"/>
      <c r="BS65" s="280" t="str">
        <f ca="true">+IF(OFFSET('Water Data'!$D$27,0,10*ROW('Water Data'!D59))="","",OFFSET('Water Data'!$D$27,0,10*ROW('Water Data'!D59)))</f>
        <v/>
      </c>
      <c r="BT65" s="280" t="str">
        <f ca="true">+IF(OFFSET('Water Data'!$D$28,0,10*ROW('Water Data'!D59))="","",OFFSET('Water Data'!$D$28,0,10*ROW('Water Data'!D59)))</f>
        <v/>
      </c>
      <c r="BU65" s="280" t="str">
        <f ca="true">+IF(OFFSET('Water Data'!$D$29,0,10*ROW('Water Data'!D59))="","",OFFSET('Water Data'!$D$29,0,10*ROW('Water Data'!D59)))</f>
        <v/>
      </c>
      <c r="BV65" s="280" t="str">
        <f ca="true">+IF(OFFSET('Water Data'!$E$27,0,10*ROW('Water Data'!E59))="","",OFFSET('Water Data'!$E$27,0,10*ROW('Water Data'!E59)))</f>
        <v/>
      </c>
      <c r="BW65" s="280" t="str">
        <f ca="true">+IF(OFFSET('Water Data'!$E$28,0,10*ROW('Water Data'!E59))="","",OFFSET('Water Data'!$E$28,0,10*ROW('Water Data'!E59)))</f>
        <v/>
      </c>
      <c r="BX65" s="280" t="str">
        <f ca="true">+IF(OFFSET('Water Data'!$E$29,0,10*ROW('Water Data'!E59))="","",OFFSET('Water Data'!$E$29,0,10*ROW('Water Data'!E59)))</f>
        <v/>
      </c>
      <c r="BY65" s="280" t="str">
        <f ca="true">+IF(OFFSET('Water Data'!$F$27,0,10*ROW('Water Data'!F59))="","",OFFSET('Water Data'!$F$27,0,10*ROW('Water Data'!F59)))</f>
        <v/>
      </c>
      <c r="BZ65" s="280" t="str">
        <f ca="true">+IF(OFFSET('Water Data'!$F$28,0,10*ROW('Water Data'!F59))="","",OFFSET('Water Data'!$F$28,0,10*ROW('Water Data'!F59)))</f>
        <v/>
      </c>
      <c r="CA65" s="280" t="str">
        <f ca="true">+IF(OFFSET('Water Data'!$F$29,0,10*ROW('Water Data'!F59))="","",OFFSET('Water Data'!$F$29,0,10*ROW('Water Data'!F59)))</f>
        <v/>
      </c>
      <c r="CB65" s="280" t="str">
        <f ca="true">+IF(OFFSET('Water Data'!$G$27,0,10*ROW('Water Data'!G59))="","",OFFSET('Water Data'!$G$27,0,10*ROW('Water Data'!G59)))</f>
        <v/>
      </c>
      <c r="CC65" s="280" t="str">
        <f ca="true">+IF(OFFSET('Water Data'!$G$28,0,10*ROW('Water Data'!G59))="","",OFFSET('Water Data'!$G$28,0,10*ROW('Water Data'!G59)))</f>
        <v/>
      </c>
      <c r="CD65" s="280" t="str">
        <f ca="true">+IF(OFFSET('Water Data'!$G$29,0,10*ROW('Water Data'!G59))="","",OFFSET('Water Data'!$G$29,0,10*ROW('Water Data'!G59)))</f>
        <v/>
      </c>
      <c r="CE65" s="280" t="str">
        <f ca="true">+IF(OFFSET('Water Data'!$H$27,0,10*ROW('Water Data'!H59))="","",OFFSET('Water Data'!$H$27,0,10*ROW('Water Data'!H59)))</f>
        <v/>
      </c>
      <c r="CF65" s="280" t="str">
        <f ca="true">+IF(OFFSET('Water Data'!$H$28,0,10*ROW('Water Data'!H59))="","",OFFSET('Water Data'!$H$28,0,10*ROW('Water Data'!H59)))</f>
        <v/>
      </c>
      <c r="CG65" s="280" t="str">
        <f ca="true">+IF(OFFSET('Water Data'!$H$29,0,10*ROW('Water Data'!H59))="","",OFFSET('Water Data'!$H$29,0,10*ROW('Water Data'!H59)))</f>
        <v/>
      </c>
      <c r="CH65" s="280" t="str">
        <f ca="true">+IF(OFFSET('Water Data'!$I$27,0,10*ROW('Water Data'!I59))="","",OFFSET('Water Data'!$I$27,0,10*ROW('Water Data'!I59)))</f>
        <v/>
      </c>
      <c r="CI65" s="280" t="str">
        <f ca="true">+IF(OFFSET('Water Data'!$I$28,0,10*ROW('Water Data'!I59))="","",OFFSET('Water Data'!$I$28,0,10*ROW('Water Data'!I59)))</f>
        <v/>
      </c>
      <c r="CJ65" s="280" t="str">
        <f ca="true">+IF(OFFSET('Water Data'!$I$29,0,10*ROW('Water Data'!I59))="","",OFFSET('Water Data'!$I$29,0,10*ROW('Water Data'!I59)))</f>
        <v/>
      </c>
      <c r="CK65" s="280" t="str">
        <f ca="true">+IF(OFFSET('Sanitation Data'!$D$28,0,10*ROW('Sanitation Data'!D59))="","",OFFSET('Sanitation Data'!$D$28,0,10*ROW('Sanitation Data'!D59)))</f>
        <v/>
      </c>
      <c r="CL65" s="280" t="str">
        <f ca="true">+IF(OFFSET('Sanitation Data'!$D$29,0,10*ROW('Sanitation Data'!D59))="","",OFFSET('Sanitation Data'!$D$29,0,10*ROW('Sanitation Data'!D59)))</f>
        <v/>
      </c>
      <c r="CM65" s="280" t="str">
        <f ca="true">+IF(OFFSET('Sanitation Data'!$D$30,0,10*ROW('Sanitation Data'!D59))="","",OFFSET('Sanitation Data'!$D$30,0,10*ROW('Sanitation Data'!D59)))</f>
        <v/>
      </c>
      <c r="CN65" s="280" t="str">
        <f ca="true">+IF(OFFSET('Sanitation Data'!$D$31,0,10*ROW('Sanitation Data'!D59))="","",OFFSET('Sanitation Data'!$D$31,0,10*ROW('Sanitation Data'!D59)))</f>
        <v/>
      </c>
      <c r="CO65" s="280" t="str">
        <f ca="true">+IF(OFFSET('Sanitation Data'!$D$32,0,10*ROW('Sanitation Data'!D59))="","",OFFSET('Sanitation Data'!$D$32,0,10*ROW('Sanitation Data'!D59)))</f>
        <v/>
      </c>
      <c r="CP65" s="280" t="str">
        <f ca="true">+IF(OFFSET('Sanitation Data'!$E$28,0,10*ROW('Sanitation Data'!E59))="","",OFFSET('Sanitation Data'!$E$28,0,10*ROW('Sanitation Data'!E59)))</f>
        <v/>
      </c>
      <c r="CQ65" s="280" t="str">
        <f ca="true">+IF(OFFSET('Sanitation Data'!$E$29,0,10*ROW('Sanitation Data'!E59))="","",OFFSET('Sanitation Data'!$E$29,0,10*ROW('Sanitation Data'!E59)))</f>
        <v/>
      </c>
      <c r="CR65" s="280" t="str">
        <f ca="true">+IF(OFFSET('Sanitation Data'!$E$30,0,10*ROW('Sanitation Data'!E59))="","",OFFSET('Sanitation Data'!$E$30,0,10*ROW('Sanitation Data'!E59)))</f>
        <v/>
      </c>
      <c r="CS65" s="280" t="str">
        <f ca="true">+IF(OFFSET('Sanitation Data'!$E$31,0,10*ROW('Sanitation Data'!E59))="","",OFFSET('Sanitation Data'!$E$31,0,10*ROW('Sanitation Data'!E59)))</f>
        <v/>
      </c>
      <c r="CT65" s="280" t="str">
        <f ca="true">+IF(OFFSET('Sanitation Data'!$E$32,0,10*ROW('Sanitation Data'!E59))="","",OFFSET('Sanitation Data'!$E$32,0,10*ROW('Sanitation Data'!E59)))</f>
        <v/>
      </c>
      <c r="CU65" s="280" t="str">
        <f ca="true">+IF(OFFSET('Sanitation Data'!$F$28,0,10*ROW('Sanitation Data'!F59))="","",OFFSET('Sanitation Data'!$F$28,0,10*ROW('Sanitation Data'!F59)))</f>
        <v/>
      </c>
      <c r="CV65" s="280" t="str">
        <f ca="true">+IF(OFFSET('Sanitation Data'!$F$29,0,10*ROW('Sanitation Data'!F59))="","",OFFSET('Sanitation Data'!$F$29,0,10*ROW('Sanitation Data'!F59)))</f>
        <v/>
      </c>
      <c r="CW65" s="280" t="str">
        <f ca="true">+IF(OFFSET('Sanitation Data'!$F$30,0,10*ROW('Sanitation Data'!F59))="","",OFFSET('Sanitation Data'!$F$30,0,10*ROW('Sanitation Data'!F59)))</f>
        <v/>
      </c>
      <c r="CX65" s="280" t="str">
        <f ca="true">+IF(OFFSET('Sanitation Data'!$F$31,0,10*ROW('Sanitation Data'!F59))="","",OFFSET('Sanitation Data'!$F$31,0,10*ROW('Sanitation Data'!F59)))</f>
        <v/>
      </c>
      <c r="CY65" s="280" t="str">
        <f ca="true">+IF(OFFSET('Sanitation Data'!$F$32,0,10*ROW('Sanitation Data'!F59))="","",OFFSET('Sanitation Data'!$F$32,0,10*ROW('Sanitation Data'!F59)))</f>
        <v/>
      </c>
      <c r="CZ65" s="280" t="str">
        <f ca="true">+IF(OFFSET('Sanitation Data'!$G$28,0,10*ROW('Sanitation Data'!G59))="","",OFFSET('Sanitation Data'!$G$28,0,10*ROW('Sanitation Data'!G59)))</f>
        <v/>
      </c>
      <c r="DA65" s="280" t="str">
        <f ca="true">+IF(OFFSET('Sanitation Data'!$G$29,0,10*ROW('Sanitation Data'!G59))="","",OFFSET('Sanitation Data'!$G$29,0,10*ROW('Sanitation Data'!G59)))</f>
        <v/>
      </c>
      <c r="DB65" s="280" t="str">
        <f ca="true">+IF(OFFSET('Sanitation Data'!$G$30,0,10*ROW('Sanitation Data'!G59))="","",OFFSET('Sanitation Data'!$G$30,0,10*ROW('Sanitation Data'!G59)))</f>
        <v/>
      </c>
      <c r="DC65" s="280" t="str">
        <f ca="true">+IF(OFFSET('Sanitation Data'!$G$31,0,10*ROW('Sanitation Data'!G59))="","",OFFSET('Sanitation Data'!$G$31,0,10*ROW('Sanitation Data'!G59)))</f>
        <v/>
      </c>
      <c r="DD65" s="280" t="str">
        <f ca="true">+IF(OFFSET('Sanitation Data'!$G$32,0,10*ROW('Sanitation Data'!G59))="","",OFFSET('Sanitation Data'!$G$32,0,10*ROW('Sanitation Data'!G59)))</f>
        <v/>
      </c>
      <c r="DE65" s="280" t="str">
        <f ca="true">+IF(OFFSET('Sanitation Data'!$H$28,0,10*ROW('Sanitation Data'!H59))="","",OFFSET('Sanitation Data'!$H$28,0,10*ROW('Sanitation Data'!H59)))</f>
        <v/>
      </c>
      <c r="DF65" s="280" t="str">
        <f ca="true">+IF(OFFSET('Sanitation Data'!$H$29,0,10*ROW('Sanitation Data'!H59))="","",OFFSET('Sanitation Data'!$H$29,0,10*ROW('Sanitation Data'!H59)))</f>
        <v/>
      </c>
      <c r="DG65" s="280" t="str">
        <f ca="true">+IF(OFFSET('Sanitation Data'!$H$30,0,10*ROW('Sanitation Data'!H59))="","",OFFSET('Sanitation Data'!$H$30,0,10*ROW('Sanitation Data'!H59)))</f>
        <v/>
      </c>
      <c r="DH65" s="280" t="str">
        <f ca="true">+IF(OFFSET('Sanitation Data'!$H$31,0,10*ROW('Sanitation Data'!H59))="","",OFFSET('Sanitation Data'!$H$31,0,10*ROW('Sanitation Data'!H59)))</f>
        <v/>
      </c>
      <c r="DI65" s="280" t="str">
        <f ca="true">+IF(OFFSET('Sanitation Data'!$H$32,0,10*ROW('Sanitation Data'!H59))="","",OFFSET('Sanitation Data'!$H$32,0,10*ROW('Sanitation Data'!H59)))</f>
        <v/>
      </c>
      <c r="DJ65" s="280" t="str">
        <f ca="true">+IF(OFFSET('Sanitation Data'!$I$28,0,10*ROW('Sanitation Data'!I59))="","",OFFSET('Sanitation Data'!$I$28,0,10*ROW('Sanitation Data'!I59)))</f>
        <v/>
      </c>
      <c r="DK65" s="280" t="str">
        <f ca="true">+IF(OFFSET('Sanitation Data'!$I$29,0,10*ROW('Sanitation Data'!I59))="","",OFFSET('Sanitation Data'!$I$29,0,10*ROW('Sanitation Data'!I59)))</f>
        <v/>
      </c>
      <c r="DL65" s="280" t="str">
        <f ca="true">+IF(OFFSET('Sanitation Data'!$I$30,0,10*ROW('Sanitation Data'!I59))="","",OFFSET('Sanitation Data'!$I$30,0,10*ROW('Sanitation Data'!I59)))</f>
        <v/>
      </c>
      <c r="DM65" s="280" t="str">
        <f ca="true">+IF(OFFSET('Sanitation Data'!$I$31,0,10*ROW('Sanitation Data'!I59))="","",OFFSET('Sanitation Data'!$I$31,0,10*ROW('Sanitation Data'!I59)))</f>
        <v/>
      </c>
      <c r="DN65" s="280" t="str">
        <f ca="true">+IF(OFFSET('Sanitation Data'!$I$32,0,10*ROW('Sanitation Data'!I59))="","",OFFSET('Sanitation Data'!$I$32,0,10*ROW('Sanitation Data'!I59)))</f>
        <v/>
      </c>
      <c r="DO65" s="280" t="str">
        <f ca="true">+IF(OFFSET('Hygiene Data'!$D$11,0,10*ROW('Hygiene Data'!D59))="","",OFFSET('Hygiene Data'!$D$11,0,10*ROW('Hygiene Data'!D59)))</f>
        <v/>
      </c>
      <c r="DP65" s="280" t="str">
        <f ca="true">+IF(OFFSET('Hygiene Data'!$D$12,0,10*ROW('Hygiene Data'!D59))="","",OFFSET('Hygiene Data'!$D$12,0,10*ROW('Hygiene Data'!D59)))</f>
        <v/>
      </c>
      <c r="DQ65" s="280" t="str">
        <f ca="true">+IF(OFFSET('Hygiene Data'!$D$13,0,10*ROW('Hygiene Data'!D59))="","",OFFSET('Hygiene Data'!$D$13,0,10*ROW('Hygiene Data'!D59)))</f>
        <v/>
      </c>
      <c r="DR65" s="280" t="str">
        <f ca="true">+IF(OFFSET('Hygiene Data'!$E$11,0,10*ROW('Hygiene Data'!E59))="","",OFFSET('Hygiene Data'!$E$11,0,10*ROW('Hygiene Data'!E59)))</f>
        <v/>
      </c>
      <c r="DS65" s="280" t="str">
        <f ca="true">+IF(OFFSET('Hygiene Data'!$E$12,0,10*ROW('Hygiene Data'!E59))="","",OFFSET('Hygiene Data'!$E$12,0,10*ROW('Hygiene Data'!E59)))</f>
        <v/>
      </c>
      <c r="DT65" s="280" t="str">
        <f ca="true">+IF(OFFSET('Hygiene Data'!$E$13,0,10*ROW('Hygiene Data'!E59))="","",OFFSET('Hygiene Data'!$E$13,0,10*ROW('Hygiene Data'!E59)))</f>
        <v/>
      </c>
      <c r="DU65" s="280" t="str">
        <f ca="true">+IF(OFFSET('Hygiene Data'!$F$11,0,10*ROW('Hygiene Data'!F59))="","",OFFSET('Hygiene Data'!$F$11,0,10*ROW('Hygiene Data'!F59)))</f>
        <v/>
      </c>
      <c r="DV65" s="280" t="str">
        <f ca="true">+IF(OFFSET('Hygiene Data'!$F$12,0,10*ROW('Hygiene Data'!F59))="","",OFFSET('Hygiene Data'!$F$12,0,10*ROW('Hygiene Data'!F59)))</f>
        <v/>
      </c>
      <c r="DW65" s="280" t="str">
        <f ca="true">+IF(OFFSET('Hygiene Data'!$F$13,0,10*ROW('Hygiene Data'!F59))="","",OFFSET('Hygiene Data'!$F$13,0,10*ROW('Hygiene Data'!F59)))</f>
        <v/>
      </c>
      <c r="DX65" s="280" t="str">
        <f ca="true">+IF(OFFSET('Hygiene Data'!$G$11,0,10*ROW('Hygiene Data'!G59))="","",OFFSET('Hygiene Data'!$G$11,0,10*ROW('Hygiene Data'!G59)))</f>
        <v/>
      </c>
      <c r="DY65" s="280" t="str">
        <f ca="true">+IF(OFFSET('Hygiene Data'!$G$12,0,10*ROW('Hygiene Data'!G59))="","",OFFSET('Hygiene Data'!$G$12,0,10*ROW('Hygiene Data'!G59)))</f>
        <v/>
      </c>
      <c r="DZ65" s="280" t="str">
        <f ca="true">+IF(OFFSET('Hygiene Data'!$G$13,0,10*ROW('Hygiene Data'!G59))="","",OFFSET('Hygiene Data'!$G$13,0,10*ROW('Hygiene Data'!G59)))</f>
        <v/>
      </c>
      <c r="EA65" s="280" t="str">
        <f ca="true">+IF(OFFSET('Hygiene Data'!$H$11,0,10*ROW('Hygiene Data'!H59))="","",OFFSET('Hygiene Data'!$H$11,0,10*ROW('Hygiene Data'!H59)))</f>
        <v/>
      </c>
      <c r="EB65" s="280" t="str">
        <f ca="true">+IF(OFFSET('Hygiene Data'!$H$12,0,10*ROW('Hygiene Data'!H59))="","",OFFSET('Hygiene Data'!$H$12,0,10*ROW('Hygiene Data'!H59)))</f>
        <v/>
      </c>
      <c r="EC65" s="280" t="str">
        <f ca="true">+IF(OFFSET('Hygiene Data'!$H$13,0,10*ROW('Hygiene Data'!H59))="","",OFFSET('Hygiene Data'!$H$13,0,10*ROW('Hygiene Data'!H59)))</f>
        <v/>
      </c>
      <c r="ED65" s="280" t="str">
        <f ca="true">+IF(OFFSET('Hygiene Data'!$I$11,0,10*ROW('Hygiene Data'!I59))="","",OFFSET('Hygiene Data'!$I$11,0,10*ROW('Hygiene Data'!I59)))</f>
        <v/>
      </c>
      <c r="EE65" s="280" t="str">
        <f ca="true">+IF(OFFSET('Hygiene Data'!$I$12,0,10*ROW('Hygiene Data'!I59))="","",OFFSET('Hygiene Data'!$I$12,0,10*ROW('Hygiene Data'!I59)))</f>
        <v/>
      </c>
      <c r="EF65" s="280" t="str">
        <f ca="true">+IF(OFFSET('Hygiene Data'!$I$13,0,10*ROW('Hygiene Data'!I59))="","",OFFSET('Hygiene Data'!$I$13,0,10*ROW('Hygiene Data'!I59)))</f>
        <v/>
      </c>
    </row>
    <row xmlns:x14ac="http://schemas.microsoft.com/office/spreadsheetml/2009/9/ac" r="66" x14ac:dyDescent="0.2">
      <c r="A66" s="38" t="str">
        <f ca="true">+IF(OFFSET('Water Data'!$B$2,0,10*ROW('Water Data'!E60))="","",OFFSET('Water Data'!$B$2,0,10*ROW('Water Data'!E60)))</f>
        <v/>
      </c>
      <c r="B66" s="38" t="str">
        <f ca="true">+IF(OFFSET('Water Data'!$C$2,0,10*ROW('Water Data'!F60))="","",OFFSET('Water Data'!$C$2,0,10*ROW('Water Data'!F60)))</f>
        <v/>
      </c>
      <c r="C66" s="336" t="str">
        <f t="shared" ca="true" si="0"/>
        <v/>
      </c>
      <c r="D66" s="97"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7"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7"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7"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7"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7"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7"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7"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7"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7"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7"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7"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7"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7"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7"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7"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7"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7"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8"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8"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8"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8"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8"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8"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8"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8"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8"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8"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8"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8"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8"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8"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8"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8"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8"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8"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8"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8"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8"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8"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8"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8"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8"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8"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8"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8"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8"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8"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9"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9"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9"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9"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9"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9"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9"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9"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9"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9"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9"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9"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9"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9"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9"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9"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9"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9"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80"/>
      <c r="BS66" s="280" t="str">
        <f ca="true">+IF(OFFSET('Water Data'!$D$27,0,10*ROW('Water Data'!D60))="","",OFFSET('Water Data'!$D$27,0,10*ROW('Water Data'!D60)))</f>
        <v/>
      </c>
      <c r="BT66" s="280" t="str">
        <f ca="true">+IF(OFFSET('Water Data'!$D$28,0,10*ROW('Water Data'!D60))="","",OFFSET('Water Data'!$D$28,0,10*ROW('Water Data'!D60)))</f>
        <v/>
      </c>
      <c r="BU66" s="280" t="str">
        <f ca="true">+IF(OFFSET('Water Data'!$D$29,0,10*ROW('Water Data'!D60))="","",OFFSET('Water Data'!$D$29,0,10*ROW('Water Data'!D60)))</f>
        <v/>
      </c>
      <c r="BV66" s="280" t="str">
        <f ca="true">+IF(OFFSET('Water Data'!$E$27,0,10*ROW('Water Data'!E60))="","",OFFSET('Water Data'!$E$27,0,10*ROW('Water Data'!E60)))</f>
        <v/>
      </c>
      <c r="BW66" s="280" t="str">
        <f ca="true">+IF(OFFSET('Water Data'!$E$28,0,10*ROW('Water Data'!E60))="","",OFFSET('Water Data'!$E$28,0,10*ROW('Water Data'!E60)))</f>
        <v/>
      </c>
      <c r="BX66" s="280" t="str">
        <f ca="true">+IF(OFFSET('Water Data'!$E$29,0,10*ROW('Water Data'!E60))="","",OFFSET('Water Data'!$E$29,0,10*ROW('Water Data'!E60)))</f>
        <v/>
      </c>
      <c r="BY66" s="280" t="str">
        <f ca="true">+IF(OFFSET('Water Data'!$F$27,0,10*ROW('Water Data'!F60))="","",OFFSET('Water Data'!$F$27,0,10*ROW('Water Data'!F60)))</f>
        <v/>
      </c>
      <c r="BZ66" s="280" t="str">
        <f ca="true">+IF(OFFSET('Water Data'!$F$28,0,10*ROW('Water Data'!F60))="","",OFFSET('Water Data'!$F$28,0,10*ROW('Water Data'!F60)))</f>
        <v/>
      </c>
      <c r="CA66" s="280" t="str">
        <f ca="true">+IF(OFFSET('Water Data'!$F$29,0,10*ROW('Water Data'!F60))="","",OFFSET('Water Data'!$F$29,0,10*ROW('Water Data'!F60)))</f>
        <v/>
      </c>
      <c r="CB66" s="280" t="str">
        <f ca="true">+IF(OFFSET('Water Data'!$G$27,0,10*ROW('Water Data'!G60))="","",OFFSET('Water Data'!$G$27,0,10*ROW('Water Data'!G60)))</f>
        <v/>
      </c>
      <c r="CC66" s="280" t="str">
        <f ca="true">+IF(OFFSET('Water Data'!$G$28,0,10*ROW('Water Data'!G60))="","",OFFSET('Water Data'!$G$28,0,10*ROW('Water Data'!G60)))</f>
        <v/>
      </c>
      <c r="CD66" s="280" t="str">
        <f ca="true">+IF(OFFSET('Water Data'!$G$29,0,10*ROW('Water Data'!G60))="","",OFFSET('Water Data'!$G$29,0,10*ROW('Water Data'!G60)))</f>
        <v/>
      </c>
      <c r="CE66" s="280" t="str">
        <f ca="true">+IF(OFFSET('Water Data'!$H$27,0,10*ROW('Water Data'!H60))="","",OFFSET('Water Data'!$H$27,0,10*ROW('Water Data'!H60)))</f>
        <v/>
      </c>
      <c r="CF66" s="280" t="str">
        <f ca="true">+IF(OFFSET('Water Data'!$H$28,0,10*ROW('Water Data'!H60))="","",OFFSET('Water Data'!$H$28,0,10*ROW('Water Data'!H60)))</f>
        <v/>
      </c>
      <c r="CG66" s="280" t="str">
        <f ca="true">+IF(OFFSET('Water Data'!$H$29,0,10*ROW('Water Data'!H60))="","",OFFSET('Water Data'!$H$29,0,10*ROW('Water Data'!H60)))</f>
        <v/>
      </c>
      <c r="CH66" s="280" t="str">
        <f ca="true">+IF(OFFSET('Water Data'!$I$27,0,10*ROW('Water Data'!I60))="","",OFFSET('Water Data'!$I$27,0,10*ROW('Water Data'!I60)))</f>
        <v/>
      </c>
      <c r="CI66" s="280" t="str">
        <f ca="true">+IF(OFFSET('Water Data'!$I$28,0,10*ROW('Water Data'!I60))="","",OFFSET('Water Data'!$I$28,0,10*ROW('Water Data'!I60)))</f>
        <v/>
      </c>
      <c r="CJ66" s="280" t="str">
        <f ca="true">+IF(OFFSET('Water Data'!$I$29,0,10*ROW('Water Data'!I60))="","",OFFSET('Water Data'!$I$29,0,10*ROW('Water Data'!I60)))</f>
        <v/>
      </c>
      <c r="CK66" s="280" t="str">
        <f ca="true">+IF(OFFSET('Sanitation Data'!$D$28,0,10*ROW('Sanitation Data'!D60))="","",OFFSET('Sanitation Data'!$D$28,0,10*ROW('Sanitation Data'!D60)))</f>
        <v/>
      </c>
      <c r="CL66" s="280" t="str">
        <f ca="true">+IF(OFFSET('Sanitation Data'!$D$29,0,10*ROW('Sanitation Data'!D60))="","",OFFSET('Sanitation Data'!$D$29,0,10*ROW('Sanitation Data'!D60)))</f>
        <v/>
      </c>
      <c r="CM66" s="280" t="str">
        <f ca="true">+IF(OFFSET('Sanitation Data'!$D$30,0,10*ROW('Sanitation Data'!D60))="","",OFFSET('Sanitation Data'!$D$30,0,10*ROW('Sanitation Data'!D60)))</f>
        <v/>
      </c>
      <c r="CN66" s="280" t="str">
        <f ca="true">+IF(OFFSET('Sanitation Data'!$D$31,0,10*ROW('Sanitation Data'!D60))="","",OFFSET('Sanitation Data'!$D$31,0,10*ROW('Sanitation Data'!D60)))</f>
        <v/>
      </c>
      <c r="CO66" s="280" t="str">
        <f ca="true">+IF(OFFSET('Sanitation Data'!$D$32,0,10*ROW('Sanitation Data'!D60))="","",OFFSET('Sanitation Data'!$D$32,0,10*ROW('Sanitation Data'!D60)))</f>
        <v/>
      </c>
      <c r="CP66" s="280" t="str">
        <f ca="true">+IF(OFFSET('Sanitation Data'!$E$28,0,10*ROW('Sanitation Data'!E60))="","",OFFSET('Sanitation Data'!$E$28,0,10*ROW('Sanitation Data'!E60)))</f>
        <v/>
      </c>
      <c r="CQ66" s="280" t="str">
        <f ca="true">+IF(OFFSET('Sanitation Data'!$E$29,0,10*ROW('Sanitation Data'!E60))="","",OFFSET('Sanitation Data'!$E$29,0,10*ROW('Sanitation Data'!E60)))</f>
        <v/>
      </c>
      <c r="CR66" s="280" t="str">
        <f ca="true">+IF(OFFSET('Sanitation Data'!$E$30,0,10*ROW('Sanitation Data'!E60))="","",OFFSET('Sanitation Data'!$E$30,0,10*ROW('Sanitation Data'!E60)))</f>
        <v/>
      </c>
      <c r="CS66" s="280" t="str">
        <f ca="true">+IF(OFFSET('Sanitation Data'!$E$31,0,10*ROW('Sanitation Data'!E60))="","",OFFSET('Sanitation Data'!$E$31,0,10*ROW('Sanitation Data'!E60)))</f>
        <v/>
      </c>
      <c r="CT66" s="280" t="str">
        <f ca="true">+IF(OFFSET('Sanitation Data'!$E$32,0,10*ROW('Sanitation Data'!E60))="","",OFFSET('Sanitation Data'!$E$32,0,10*ROW('Sanitation Data'!E60)))</f>
        <v/>
      </c>
      <c r="CU66" s="280" t="str">
        <f ca="true">+IF(OFFSET('Sanitation Data'!$F$28,0,10*ROW('Sanitation Data'!F60))="","",OFFSET('Sanitation Data'!$F$28,0,10*ROW('Sanitation Data'!F60)))</f>
        <v/>
      </c>
      <c r="CV66" s="280" t="str">
        <f ca="true">+IF(OFFSET('Sanitation Data'!$F$29,0,10*ROW('Sanitation Data'!F60))="","",OFFSET('Sanitation Data'!$F$29,0,10*ROW('Sanitation Data'!F60)))</f>
        <v/>
      </c>
      <c r="CW66" s="280" t="str">
        <f ca="true">+IF(OFFSET('Sanitation Data'!$F$30,0,10*ROW('Sanitation Data'!F60))="","",OFFSET('Sanitation Data'!$F$30,0,10*ROW('Sanitation Data'!F60)))</f>
        <v/>
      </c>
      <c r="CX66" s="280" t="str">
        <f ca="true">+IF(OFFSET('Sanitation Data'!$F$31,0,10*ROW('Sanitation Data'!F60))="","",OFFSET('Sanitation Data'!$F$31,0,10*ROW('Sanitation Data'!F60)))</f>
        <v/>
      </c>
      <c r="CY66" s="280" t="str">
        <f ca="true">+IF(OFFSET('Sanitation Data'!$F$32,0,10*ROW('Sanitation Data'!F60))="","",OFFSET('Sanitation Data'!$F$32,0,10*ROW('Sanitation Data'!F60)))</f>
        <v/>
      </c>
      <c r="CZ66" s="280" t="str">
        <f ca="true">+IF(OFFSET('Sanitation Data'!$G$28,0,10*ROW('Sanitation Data'!G60))="","",OFFSET('Sanitation Data'!$G$28,0,10*ROW('Sanitation Data'!G60)))</f>
        <v/>
      </c>
      <c r="DA66" s="280" t="str">
        <f ca="true">+IF(OFFSET('Sanitation Data'!$G$29,0,10*ROW('Sanitation Data'!G60))="","",OFFSET('Sanitation Data'!$G$29,0,10*ROW('Sanitation Data'!G60)))</f>
        <v/>
      </c>
      <c r="DB66" s="280" t="str">
        <f ca="true">+IF(OFFSET('Sanitation Data'!$G$30,0,10*ROW('Sanitation Data'!G60))="","",OFFSET('Sanitation Data'!$G$30,0,10*ROW('Sanitation Data'!G60)))</f>
        <v/>
      </c>
      <c r="DC66" s="280" t="str">
        <f ca="true">+IF(OFFSET('Sanitation Data'!$G$31,0,10*ROW('Sanitation Data'!G60))="","",OFFSET('Sanitation Data'!$G$31,0,10*ROW('Sanitation Data'!G60)))</f>
        <v/>
      </c>
      <c r="DD66" s="280" t="str">
        <f ca="true">+IF(OFFSET('Sanitation Data'!$G$32,0,10*ROW('Sanitation Data'!G60))="","",OFFSET('Sanitation Data'!$G$32,0,10*ROW('Sanitation Data'!G60)))</f>
        <v/>
      </c>
      <c r="DE66" s="280" t="str">
        <f ca="true">+IF(OFFSET('Sanitation Data'!$H$28,0,10*ROW('Sanitation Data'!H60))="","",OFFSET('Sanitation Data'!$H$28,0,10*ROW('Sanitation Data'!H60)))</f>
        <v/>
      </c>
      <c r="DF66" s="280" t="str">
        <f ca="true">+IF(OFFSET('Sanitation Data'!$H$29,0,10*ROW('Sanitation Data'!H60))="","",OFFSET('Sanitation Data'!$H$29,0,10*ROW('Sanitation Data'!H60)))</f>
        <v/>
      </c>
      <c r="DG66" s="280" t="str">
        <f ca="true">+IF(OFFSET('Sanitation Data'!$H$30,0,10*ROW('Sanitation Data'!H60))="","",OFFSET('Sanitation Data'!$H$30,0,10*ROW('Sanitation Data'!H60)))</f>
        <v/>
      </c>
      <c r="DH66" s="280" t="str">
        <f ca="true">+IF(OFFSET('Sanitation Data'!$H$31,0,10*ROW('Sanitation Data'!H60))="","",OFFSET('Sanitation Data'!$H$31,0,10*ROW('Sanitation Data'!H60)))</f>
        <v/>
      </c>
      <c r="DI66" s="280" t="str">
        <f ca="true">+IF(OFFSET('Sanitation Data'!$H$32,0,10*ROW('Sanitation Data'!H60))="","",OFFSET('Sanitation Data'!$H$32,0,10*ROW('Sanitation Data'!H60)))</f>
        <v/>
      </c>
      <c r="DJ66" s="280" t="str">
        <f ca="true">+IF(OFFSET('Sanitation Data'!$I$28,0,10*ROW('Sanitation Data'!I60))="","",OFFSET('Sanitation Data'!$I$28,0,10*ROW('Sanitation Data'!I60)))</f>
        <v/>
      </c>
      <c r="DK66" s="280" t="str">
        <f ca="true">+IF(OFFSET('Sanitation Data'!$I$29,0,10*ROW('Sanitation Data'!I60))="","",OFFSET('Sanitation Data'!$I$29,0,10*ROW('Sanitation Data'!I60)))</f>
        <v/>
      </c>
      <c r="DL66" s="280" t="str">
        <f ca="true">+IF(OFFSET('Sanitation Data'!$I$30,0,10*ROW('Sanitation Data'!I60))="","",OFFSET('Sanitation Data'!$I$30,0,10*ROW('Sanitation Data'!I60)))</f>
        <v/>
      </c>
      <c r="DM66" s="280" t="str">
        <f ca="true">+IF(OFFSET('Sanitation Data'!$I$31,0,10*ROW('Sanitation Data'!I60))="","",OFFSET('Sanitation Data'!$I$31,0,10*ROW('Sanitation Data'!I60)))</f>
        <v/>
      </c>
      <c r="DN66" s="280" t="str">
        <f ca="true">+IF(OFFSET('Sanitation Data'!$I$32,0,10*ROW('Sanitation Data'!I60))="","",OFFSET('Sanitation Data'!$I$32,0,10*ROW('Sanitation Data'!I60)))</f>
        <v/>
      </c>
      <c r="DO66" s="280" t="str">
        <f ca="true">+IF(OFFSET('Hygiene Data'!$D$11,0,10*ROW('Hygiene Data'!D60))="","",OFFSET('Hygiene Data'!$D$11,0,10*ROW('Hygiene Data'!D60)))</f>
        <v/>
      </c>
      <c r="DP66" s="280" t="str">
        <f ca="true">+IF(OFFSET('Hygiene Data'!$D$12,0,10*ROW('Hygiene Data'!D60))="","",OFFSET('Hygiene Data'!$D$12,0,10*ROW('Hygiene Data'!D60)))</f>
        <v/>
      </c>
      <c r="DQ66" s="280" t="str">
        <f ca="true">+IF(OFFSET('Hygiene Data'!$D$13,0,10*ROW('Hygiene Data'!D60))="","",OFFSET('Hygiene Data'!$D$13,0,10*ROW('Hygiene Data'!D60)))</f>
        <v/>
      </c>
      <c r="DR66" s="280" t="str">
        <f ca="true">+IF(OFFSET('Hygiene Data'!$E$11,0,10*ROW('Hygiene Data'!E60))="","",OFFSET('Hygiene Data'!$E$11,0,10*ROW('Hygiene Data'!E60)))</f>
        <v/>
      </c>
      <c r="DS66" s="280" t="str">
        <f ca="true">+IF(OFFSET('Hygiene Data'!$E$12,0,10*ROW('Hygiene Data'!E60))="","",OFFSET('Hygiene Data'!$E$12,0,10*ROW('Hygiene Data'!E60)))</f>
        <v/>
      </c>
      <c r="DT66" s="280" t="str">
        <f ca="true">+IF(OFFSET('Hygiene Data'!$E$13,0,10*ROW('Hygiene Data'!E60))="","",OFFSET('Hygiene Data'!$E$13,0,10*ROW('Hygiene Data'!E60)))</f>
        <v/>
      </c>
      <c r="DU66" s="280" t="str">
        <f ca="true">+IF(OFFSET('Hygiene Data'!$F$11,0,10*ROW('Hygiene Data'!F60))="","",OFFSET('Hygiene Data'!$F$11,0,10*ROW('Hygiene Data'!F60)))</f>
        <v/>
      </c>
      <c r="DV66" s="280" t="str">
        <f ca="true">+IF(OFFSET('Hygiene Data'!$F$12,0,10*ROW('Hygiene Data'!F60))="","",OFFSET('Hygiene Data'!$F$12,0,10*ROW('Hygiene Data'!F60)))</f>
        <v/>
      </c>
      <c r="DW66" s="280" t="str">
        <f ca="true">+IF(OFFSET('Hygiene Data'!$F$13,0,10*ROW('Hygiene Data'!F60))="","",OFFSET('Hygiene Data'!$F$13,0,10*ROW('Hygiene Data'!F60)))</f>
        <v/>
      </c>
      <c r="DX66" s="280" t="str">
        <f ca="true">+IF(OFFSET('Hygiene Data'!$G$11,0,10*ROW('Hygiene Data'!G60))="","",OFFSET('Hygiene Data'!$G$11,0,10*ROW('Hygiene Data'!G60)))</f>
        <v/>
      </c>
      <c r="DY66" s="280" t="str">
        <f ca="true">+IF(OFFSET('Hygiene Data'!$G$12,0,10*ROW('Hygiene Data'!G60))="","",OFFSET('Hygiene Data'!$G$12,0,10*ROW('Hygiene Data'!G60)))</f>
        <v/>
      </c>
      <c r="DZ66" s="280" t="str">
        <f ca="true">+IF(OFFSET('Hygiene Data'!$G$13,0,10*ROW('Hygiene Data'!G60))="","",OFFSET('Hygiene Data'!$G$13,0,10*ROW('Hygiene Data'!G60)))</f>
        <v/>
      </c>
      <c r="EA66" s="280" t="str">
        <f ca="true">+IF(OFFSET('Hygiene Data'!$H$11,0,10*ROW('Hygiene Data'!H60))="","",OFFSET('Hygiene Data'!$H$11,0,10*ROW('Hygiene Data'!H60)))</f>
        <v/>
      </c>
      <c r="EB66" s="280" t="str">
        <f ca="true">+IF(OFFSET('Hygiene Data'!$H$12,0,10*ROW('Hygiene Data'!H60))="","",OFFSET('Hygiene Data'!$H$12,0,10*ROW('Hygiene Data'!H60)))</f>
        <v/>
      </c>
      <c r="EC66" s="280" t="str">
        <f ca="true">+IF(OFFSET('Hygiene Data'!$H$13,0,10*ROW('Hygiene Data'!H60))="","",OFFSET('Hygiene Data'!$H$13,0,10*ROW('Hygiene Data'!H60)))</f>
        <v/>
      </c>
      <c r="ED66" s="280" t="str">
        <f ca="true">+IF(OFFSET('Hygiene Data'!$I$11,0,10*ROW('Hygiene Data'!I60))="","",OFFSET('Hygiene Data'!$I$11,0,10*ROW('Hygiene Data'!I60)))</f>
        <v/>
      </c>
      <c r="EE66" s="280" t="str">
        <f ca="true">+IF(OFFSET('Hygiene Data'!$I$12,0,10*ROW('Hygiene Data'!I60))="","",OFFSET('Hygiene Data'!$I$12,0,10*ROW('Hygiene Data'!I60)))</f>
        <v/>
      </c>
      <c r="EF66" s="280" t="str">
        <f ca="true">+IF(OFFSET('Hygiene Data'!$I$13,0,10*ROW('Hygiene Data'!I60))="","",OFFSET('Hygiene Data'!$I$13,0,10*ROW('Hygiene Data'!I60)))</f>
        <v/>
      </c>
    </row>
    <row xmlns:x14ac="http://schemas.microsoft.com/office/spreadsheetml/2009/9/ac" r="67" x14ac:dyDescent="0.2">
      <c r="A67" s="38" t="str">
        <f ca="true">+IF(OFFSET('Water Data'!$B$2,0,10*ROW('Water Data'!E61))="","",OFFSET('Water Data'!$B$2,0,10*ROW('Water Data'!E61)))</f>
        <v/>
      </c>
      <c r="B67" s="38" t="str">
        <f ca="true">+IF(OFFSET('Water Data'!$C$2,0,10*ROW('Water Data'!F61))="","",OFFSET('Water Data'!$C$2,0,10*ROW('Water Data'!F61)))</f>
        <v/>
      </c>
      <c r="C67" s="336" t="str">
        <f t="shared" ca="true" si="0"/>
        <v/>
      </c>
      <c r="D67" s="97"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7"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7"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7"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7"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7"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7"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7"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7"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7"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7"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7"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7"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7"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7"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7"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7"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7"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8"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8"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8"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8"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8"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8"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8"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8"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8"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8"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8"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8"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8"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8"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8"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8"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8"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8"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8"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8"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8"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8"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8"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8"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8"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8"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8"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8"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8"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8"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9"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9"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9"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9"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9"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9"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9"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9"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9"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9"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9"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9"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9"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9"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9"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9"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9"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9"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80"/>
      <c r="BS67" s="280" t="str">
        <f ca="true">+IF(OFFSET('Water Data'!$D$27,0,10*ROW('Water Data'!D61))="","",OFFSET('Water Data'!$D$27,0,10*ROW('Water Data'!D61)))</f>
        <v/>
      </c>
      <c r="BT67" s="280" t="str">
        <f ca="true">+IF(OFFSET('Water Data'!$D$28,0,10*ROW('Water Data'!D61))="","",OFFSET('Water Data'!$D$28,0,10*ROW('Water Data'!D61)))</f>
        <v/>
      </c>
      <c r="BU67" s="280" t="str">
        <f ca="true">+IF(OFFSET('Water Data'!$D$29,0,10*ROW('Water Data'!D61))="","",OFFSET('Water Data'!$D$29,0,10*ROW('Water Data'!D61)))</f>
        <v/>
      </c>
      <c r="BV67" s="280" t="str">
        <f ca="true">+IF(OFFSET('Water Data'!$E$27,0,10*ROW('Water Data'!E61))="","",OFFSET('Water Data'!$E$27,0,10*ROW('Water Data'!E61)))</f>
        <v/>
      </c>
      <c r="BW67" s="280" t="str">
        <f ca="true">+IF(OFFSET('Water Data'!$E$28,0,10*ROW('Water Data'!E61))="","",OFFSET('Water Data'!$E$28,0,10*ROW('Water Data'!E61)))</f>
        <v/>
      </c>
      <c r="BX67" s="280" t="str">
        <f ca="true">+IF(OFFSET('Water Data'!$E$29,0,10*ROW('Water Data'!E61))="","",OFFSET('Water Data'!$E$29,0,10*ROW('Water Data'!E61)))</f>
        <v/>
      </c>
      <c r="BY67" s="280" t="str">
        <f ca="true">+IF(OFFSET('Water Data'!$F$27,0,10*ROW('Water Data'!F61))="","",OFFSET('Water Data'!$F$27,0,10*ROW('Water Data'!F61)))</f>
        <v/>
      </c>
      <c r="BZ67" s="280" t="str">
        <f ca="true">+IF(OFFSET('Water Data'!$F$28,0,10*ROW('Water Data'!F61))="","",OFFSET('Water Data'!$F$28,0,10*ROW('Water Data'!F61)))</f>
        <v/>
      </c>
      <c r="CA67" s="280" t="str">
        <f ca="true">+IF(OFFSET('Water Data'!$F$29,0,10*ROW('Water Data'!F61))="","",OFFSET('Water Data'!$F$29,0,10*ROW('Water Data'!F61)))</f>
        <v/>
      </c>
      <c r="CB67" s="280" t="str">
        <f ca="true">+IF(OFFSET('Water Data'!$G$27,0,10*ROW('Water Data'!G61))="","",OFFSET('Water Data'!$G$27,0,10*ROW('Water Data'!G61)))</f>
        <v/>
      </c>
      <c r="CC67" s="280" t="str">
        <f ca="true">+IF(OFFSET('Water Data'!$G$28,0,10*ROW('Water Data'!G61))="","",OFFSET('Water Data'!$G$28,0,10*ROW('Water Data'!G61)))</f>
        <v/>
      </c>
      <c r="CD67" s="280" t="str">
        <f ca="true">+IF(OFFSET('Water Data'!$G$29,0,10*ROW('Water Data'!G61))="","",OFFSET('Water Data'!$G$29,0,10*ROW('Water Data'!G61)))</f>
        <v/>
      </c>
      <c r="CE67" s="280" t="str">
        <f ca="true">+IF(OFFSET('Water Data'!$H$27,0,10*ROW('Water Data'!H61))="","",OFFSET('Water Data'!$H$27,0,10*ROW('Water Data'!H61)))</f>
        <v/>
      </c>
      <c r="CF67" s="280" t="str">
        <f ca="true">+IF(OFFSET('Water Data'!$H$28,0,10*ROW('Water Data'!H61))="","",OFFSET('Water Data'!$H$28,0,10*ROW('Water Data'!H61)))</f>
        <v/>
      </c>
      <c r="CG67" s="280" t="str">
        <f ca="true">+IF(OFFSET('Water Data'!$H$29,0,10*ROW('Water Data'!H61))="","",OFFSET('Water Data'!$H$29,0,10*ROW('Water Data'!H61)))</f>
        <v/>
      </c>
      <c r="CH67" s="280" t="str">
        <f ca="true">+IF(OFFSET('Water Data'!$I$27,0,10*ROW('Water Data'!I61))="","",OFFSET('Water Data'!$I$27,0,10*ROW('Water Data'!I61)))</f>
        <v/>
      </c>
      <c r="CI67" s="280" t="str">
        <f ca="true">+IF(OFFSET('Water Data'!$I$28,0,10*ROW('Water Data'!I61))="","",OFFSET('Water Data'!$I$28,0,10*ROW('Water Data'!I61)))</f>
        <v/>
      </c>
      <c r="CJ67" s="280" t="str">
        <f ca="true">+IF(OFFSET('Water Data'!$I$29,0,10*ROW('Water Data'!I61))="","",OFFSET('Water Data'!$I$29,0,10*ROW('Water Data'!I61)))</f>
        <v/>
      </c>
      <c r="CK67" s="280" t="str">
        <f ca="true">+IF(OFFSET('Sanitation Data'!$D$28,0,10*ROW('Sanitation Data'!D61))="","",OFFSET('Sanitation Data'!$D$28,0,10*ROW('Sanitation Data'!D61)))</f>
        <v/>
      </c>
      <c r="CL67" s="280" t="str">
        <f ca="true">+IF(OFFSET('Sanitation Data'!$D$29,0,10*ROW('Sanitation Data'!D61))="","",OFFSET('Sanitation Data'!$D$29,0,10*ROW('Sanitation Data'!D61)))</f>
        <v/>
      </c>
      <c r="CM67" s="280" t="str">
        <f ca="true">+IF(OFFSET('Sanitation Data'!$D$30,0,10*ROW('Sanitation Data'!D61))="","",OFFSET('Sanitation Data'!$D$30,0,10*ROW('Sanitation Data'!D61)))</f>
        <v/>
      </c>
      <c r="CN67" s="280" t="str">
        <f ca="true">+IF(OFFSET('Sanitation Data'!$D$31,0,10*ROW('Sanitation Data'!D61))="","",OFFSET('Sanitation Data'!$D$31,0,10*ROW('Sanitation Data'!D61)))</f>
        <v/>
      </c>
      <c r="CO67" s="280" t="str">
        <f ca="true">+IF(OFFSET('Sanitation Data'!$D$32,0,10*ROW('Sanitation Data'!D61))="","",OFFSET('Sanitation Data'!$D$32,0,10*ROW('Sanitation Data'!D61)))</f>
        <v/>
      </c>
      <c r="CP67" s="280" t="str">
        <f ca="true">+IF(OFFSET('Sanitation Data'!$E$28,0,10*ROW('Sanitation Data'!E61))="","",OFFSET('Sanitation Data'!$E$28,0,10*ROW('Sanitation Data'!E61)))</f>
        <v/>
      </c>
      <c r="CQ67" s="280" t="str">
        <f ca="true">+IF(OFFSET('Sanitation Data'!$E$29,0,10*ROW('Sanitation Data'!E61))="","",OFFSET('Sanitation Data'!$E$29,0,10*ROW('Sanitation Data'!E61)))</f>
        <v/>
      </c>
      <c r="CR67" s="280" t="str">
        <f ca="true">+IF(OFFSET('Sanitation Data'!$E$30,0,10*ROW('Sanitation Data'!E61))="","",OFFSET('Sanitation Data'!$E$30,0,10*ROW('Sanitation Data'!E61)))</f>
        <v/>
      </c>
      <c r="CS67" s="280" t="str">
        <f ca="true">+IF(OFFSET('Sanitation Data'!$E$31,0,10*ROW('Sanitation Data'!E61))="","",OFFSET('Sanitation Data'!$E$31,0,10*ROW('Sanitation Data'!E61)))</f>
        <v/>
      </c>
      <c r="CT67" s="280" t="str">
        <f ca="true">+IF(OFFSET('Sanitation Data'!$E$32,0,10*ROW('Sanitation Data'!E61))="","",OFFSET('Sanitation Data'!$E$32,0,10*ROW('Sanitation Data'!E61)))</f>
        <v/>
      </c>
      <c r="CU67" s="280" t="str">
        <f ca="true">+IF(OFFSET('Sanitation Data'!$F$28,0,10*ROW('Sanitation Data'!F61))="","",OFFSET('Sanitation Data'!$F$28,0,10*ROW('Sanitation Data'!F61)))</f>
        <v/>
      </c>
      <c r="CV67" s="280" t="str">
        <f ca="true">+IF(OFFSET('Sanitation Data'!$F$29,0,10*ROW('Sanitation Data'!F61))="","",OFFSET('Sanitation Data'!$F$29,0,10*ROW('Sanitation Data'!F61)))</f>
        <v/>
      </c>
      <c r="CW67" s="280" t="str">
        <f ca="true">+IF(OFFSET('Sanitation Data'!$F$30,0,10*ROW('Sanitation Data'!F61))="","",OFFSET('Sanitation Data'!$F$30,0,10*ROW('Sanitation Data'!F61)))</f>
        <v/>
      </c>
      <c r="CX67" s="280" t="str">
        <f ca="true">+IF(OFFSET('Sanitation Data'!$F$31,0,10*ROW('Sanitation Data'!F61))="","",OFFSET('Sanitation Data'!$F$31,0,10*ROW('Sanitation Data'!F61)))</f>
        <v/>
      </c>
      <c r="CY67" s="280" t="str">
        <f ca="true">+IF(OFFSET('Sanitation Data'!$F$32,0,10*ROW('Sanitation Data'!F61))="","",OFFSET('Sanitation Data'!$F$32,0,10*ROW('Sanitation Data'!F61)))</f>
        <v/>
      </c>
      <c r="CZ67" s="280" t="str">
        <f ca="true">+IF(OFFSET('Sanitation Data'!$G$28,0,10*ROW('Sanitation Data'!G61))="","",OFFSET('Sanitation Data'!$G$28,0,10*ROW('Sanitation Data'!G61)))</f>
        <v/>
      </c>
      <c r="DA67" s="280" t="str">
        <f ca="true">+IF(OFFSET('Sanitation Data'!$G$29,0,10*ROW('Sanitation Data'!G61))="","",OFFSET('Sanitation Data'!$G$29,0,10*ROW('Sanitation Data'!G61)))</f>
        <v/>
      </c>
      <c r="DB67" s="280" t="str">
        <f ca="true">+IF(OFFSET('Sanitation Data'!$G$30,0,10*ROW('Sanitation Data'!G61))="","",OFFSET('Sanitation Data'!$G$30,0,10*ROW('Sanitation Data'!G61)))</f>
        <v/>
      </c>
      <c r="DC67" s="280" t="str">
        <f ca="true">+IF(OFFSET('Sanitation Data'!$G$31,0,10*ROW('Sanitation Data'!G61))="","",OFFSET('Sanitation Data'!$G$31,0,10*ROW('Sanitation Data'!G61)))</f>
        <v/>
      </c>
      <c r="DD67" s="280" t="str">
        <f ca="true">+IF(OFFSET('Sanitation Data'!$G$32,0,10*ROW('Sanitation Data'!G61))="","",OFFSET('Sanitation Data'!$G$32,0,10*ROW('Sanitation Data'!G61)))</f>
        <v/>
      </c>
      <c r="DE67" s="280" t="str">
        <f ca="true">+IF(OFFSET('Sanitation Data'!$H$28,0,10*ROW('Sanitation Data'!H61))="","",OFFSET('Sanitation Data'!$H$28,0,10*ROW('Sanitation Data'!H61)))</f>
        <v/>
      </c>
      <c r="DF67" s="280" t="str">
        <f ca="true">+IF(OFFSET('Sanitation Data'!$H$29,0,10*ROW('Sanitation Data'!H61))="","",OFFSET('Sanitation Data'!$H$29,0,10*ROW('Sanitation Data'!H61)))</f>
        <v/>
      </c>
      <c r="DG67" s="280" t="str">
        <f ca="true">+IF(OFFSET('Sanitation Data'!$H$30,0,10*ROW('Sanitation Data'!H61))="","",OFFSET('Sanitation Data'!$H$30,0,10*ROW('Sanitation Data'!H61)))</f>
        <v/>
      </c>
      <c r="DH67" s="280" t="str">
        <f ca="true">+IF(OFFSET('Sanitation Data'!$H$31,0,10*ROW('Sanitation Data'!H61))="","",OFFSET('Sanitation Data'!$H$31,0,10*ROW('Sanitation Data'!H61)))</f>
        <v/>
      </c>
      <c r="DI67" s="280" t="str">
        <f ca="true">+IF(OFFSET('Sanitation Data'!$H$32,0,10*ROW('Sanitation Data'!H61))="","",OFFSET('Sanitation Data'!$H$32,0,10*ROW('Sanitation Data'!H61)))</f>
        <v/>
      </c>
      <c r="DJ67" s="280" t="str">
        <f ca="true">+IF(OFFSET('Sanitation Data'!$I$28,0,10*ROW('Sanitation Data'!I61))="","",OFFSET('Sanitation Data'!$I$28,0,10*ROW('Sanitation Data'!I61)))</f>
        <v/>
      </c>
      <c r="DK67" s="280" t="str">
        <f ca="true">+IF(OFFSET('Sanitation Data'!$I$29,0,10*ROW('Sanitation Data'!I61))="","",OFFSET('Sanitation Data'!$I$29,0,10*ROW('Sanitation Data'!I61)))</f>
        <v/>
      </c>
      <c r="DL67" s="280" t="str">
        <f ca="true">+IF(OFFSET('Sanitation Data'!$I$30,0,10*ROW('Sanitation Data'!I61))="","",OFFSET('Sanitation Data'!$I$30,0,10*ROW('Sanitation Data'!I61)))</f>
        <v/>
      </c>
      <c r="DM67" s="280" t="str">
        <f ca="true">+IF(OFFSET('Sanitation Data'!$I$31,0,10*ROW('Sanitation Data'!I61))="","",OFFSET('Sanitation Data'!$I$31,0,10*ROW('Sanitation Data'!I61)))</f>
        <v/>
      </c>
      <c r="DN67" s="280" t="str">
        <f ca="true">+IF(OFFSET('Sanitation Data'!$I$32,0,10*ROW('Sanitation Data'!I61))="","",OFFSET('Sanitation Data'!$I$32,0,10*ROW('Sanitation Data'!I61)))</f>
        <v/>
      </c>
      <c r="DO67" s="280" t="str">
        <f ca="true">+IF(OFFSET('Hygiene Data'!$D$11,0,10*ROW('Hygiene Data'!D61))="","",OFFSET('Hygiene Data'!$D$11,0,10*ROW('Hygiene Data'!D61)))</f>
        <v/>
      </c>
      <c r="DP67" s="280" t="str">
        <f ca="true">+IF(OFFSET('Hygiene Data'!$D$12,0,10*ROW('Hygiene Data'!D61))="","",OFFSET('Hygiene Data'!$D$12,0,10*ROW('Hygiene Data'!D61)))</f>
        <v/>
      </c>
      <c r="DQ67" s="280" t="str">
        <f ca="true">+IF(OFFSET('Hygiene Data'!$D$13,0,10*ROW('Hygiene Data'!D61))="","",OFFSET('Hygiene Data'!$D$13,0,10*ROW('Hygiene Data'!D61)))</f>
        <v/>
      </c>
      <c r="DR67" s="280" t="str">
        <f ca="true">+IF(OFFSET('Hygiene Data'!$E$11,0,10*ROW('Hygiene Data'!E61))="","",OFFSET('Hygiene Data'!$E$11,0,10*ROW('Hygiene Data'!E61)))</f>
        <v/>
      </c>
      <c r="DS67" s="280" t="str">
        <f ca="true">+IF(OFFSET('Hygiene Data'!$E$12,0,10*ROW('Hygiene Data'!E61))="","",OFFSET('Hygiene Data'!$E$12,0,10*ROW('Hygiene Data'!E61)))</f>
        <v/>
      </c>
      <c r="DT67" s="280" t="str">
        <f ca="true">+IF(OFFSET('Hygiene Data'!$E$13,0,10*ROW('Hygiene Data'!E61))="","",OFFSET('Hygiene Data'!$E$13,0,10*ROW('Hygiene Data'!E61)))</f>
        <v/>
      </c>
      <c r="DU67" s="280" t="str">
        <f ca="true">+IF(OFFSET('Hygiene Data'!$F$11,0,10*ROW('Hygiene Data'!F61))="","",OFFSET('Hygiene Data'!$F$11,0,10*ROW('Hygiene Data'!F61)))</f>
        <v/>
      </c>
      <c r="DV67" s="280" t="str">
        <f ca="true">+IF(OFFSET('Hygiene Data'!$F$12,0,10*ROW('Hygiene Data'!F61))="","",OFFSET('Hygiene Data'!$F$12,0,10*ROW('Hygiene Data'!F61)))</f>
        <v/>
      </c>
      <c r="DW67" s="280" t="str">
        <f ca="true">+IF(OFFSET('Hygiene Data'!$F$13,0,10*ROW('Hygiene Data'!F61))="","",OFFSET('Hygiene Data'!$F$13,0,10*ROW('Hygiene Data'!F61)))</f>
        <v/>
      </c>
      <c r="DX67" s="280" t="str">
        <f ca="true">+IF(OFFSET('Hygiene Data'!$G$11,0,10*ROW('Hygiene Data'!G61))="","",OFFSET('Hygiene Data'!$G$11,0,10*ROW('Hygiene Data'!G61)))</f>
        <v/>
      </c>
      <c r="DY67" s="280" t="str">
        <f ca="true">+IF(OFFSET('Hygiene Data'!$G$12,0,10*ROW('Hygiene Data'!G61))="","",OFFSET('Hygiene Data'!$G$12,0,10*ROW('Hygiene Data'!G61)))</f>
        <v/>
      </c>
      <c r="DZ67" s="280" t="str">
        <f ca="true">+IF(OFFSET('Hygiene Data'!$G$13,0,10*ROW('Hygiene Data'!G61))="","",OFFSET('Hygiene Data'!$G$13,0,10*ROW('Hygiene Data'!G61)))</f>
        <v/>
      </c>
      <c r="EA67" s="280" t="str">
        <f ca="true">+IF(OFFSET('Hygiene Data'!$H$11,0,10*ROW('Hygiene Data'!H61))="","",OFFSET('Hygiene Data'!$H$11,0,10*ROW('Hygiene Data'!H61)))</f>
        <v/>
      </c>
      <c r="EB67" s="280" t="str">
        <f ca="true">+IF(OFFSET('Hygiene Data'!$H$12,0,10*ROW('Hygiene Data'!H61))="","",OFFSET('Hygiene Data'!$H$12,0,10*ROW('Hygiene Data'!H61)))</f>
        <v/>
      </c>
      <c r="EC67" s="280" t="str">
        <f ca="true">+IF(OFFSET('Hygiene Data'!$H$13,0,10*ROW('Hygiene Data'!H61))="","",OFFSET('Hygiene Data'!$H$13,0,10*ROW('Hygiene Data'!H61)))</f>
        <v/>
      </c>
      <c r="ED67" s="280" t="str">
        <f ca="true">+IF(OFFSET('Hygiene Data'!$I$11,0,10*ROW('Hygiene Data'!I61))="","",OFFSET('Hygiene Data'!$I$11,0,10*ROW('Hygiene Data'!I61)))</f>
        <v/>
      </c>
      <c r="EE67" s="280" t="str">
        <f ca="true">+IF(OFFSET('Hygiene Data'!$I$12,0,10*ROW('Hygiene Data'!I61))="","",OFFSET('Hygiene Data'!$I$12,0,10*ROW('Hygiene Data'!I61)))</f>
        <v/>
      </c>
      <c r="EF67" s="280" t="str">
        <f ca="true">+IF(OFFSET('Hygiene Data'!$I$13,0,10*ROW('Hygiene Data'!I61))="","",OFFSET('Hygiene Data'!$I$13,0,10*ROW('Hygiene Data'!I61)))</f>
        <v/>
      </c>
    </row>
    <row xmlns:x14ac="http://schemas.microsoft.com/office/spreadsheetml/2009/9/ac" r="68" x14ac:dyDescent="0.2">
      <c r="A68" s="38" t="str">
        <f ca="true">+IF(OFFSET('Water Data'!$B$2,0,10*ROW('Water Data'!E62))="","",OFFSET('Water Data'!$B$2,0,10*ROW('Water Data'!E62)))</f>
        <v/>
      </c>
      <c r="B68" s="38" t="str">
        <f ca="true">+IF(OFFSET('Water Data'!$C$2,0,10*ROW('Water Data'!F62))="","",OFFSET('Water Data'!$C$2,0,10*ROW('Water Data'!F62)))</f>
        <v/>
      </c>
      <c r="C68" s="336" t="str">
        <f t="shared" ca="true" si="0"/>
        <v/>
      </c>
      <c r="D68" s="97"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7"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7"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7"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7"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7"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7"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7"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7"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7"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7"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7"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7"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7"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7"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7"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7"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7"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8"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8"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8"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8"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8"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8"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8"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8"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8"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8"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8"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8"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8"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8"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8"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8"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8"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8"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8"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8"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8"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8"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8"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8"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8"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8"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8"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8"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8"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8"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9"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9"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9"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9"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9"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9"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9"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9"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9"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9"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9"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9"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9"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9"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9"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9"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9"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9"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80"/>
      <c r="BS68" s="280" t="str">
        <f ca="true">+IF(OFFSET('Water Data'!$D$27,0,10*ROW('Water Data'!D62))="","",OFFSET('Water Data'!$D$27,0,10*ROW('Water Data'!D62)))</f>
        <v/>
      </c>
      <c r="BT68" s="280" t="str">
        <f ca="true">+IF(OFFSET('Water Data'!$D$28,0,10*ROW('Water Data'!D62))="","",OFFSET('Water Data'!$D$28,0,10*ROW('Water Data'!D62)))</f>
        <v/>
      </c>
      <c r="BU68" s="280" t="str">
        <f ca="true">+IF(OFFSET('Water Data'!$D$29,0,10*ROW('Water Data'!D62))="","",OFFSET('Water Data'!$D$29,0,10*ROW('Water Data'!D62)))</f>
        <v/>
      </c>
      <c r="BV68" s="280" t="str">
        <f ca="true">+IF(OFFSET('Water Data'!$E$27,0,10*ROW('Water Data'!E62))="","",OFFSET('Water Data'!$E$27,0,10*ROW('Water Data'!E62)))</f>
        <v/>
      </c>
      <c r="BW68" s="280" t="str">
        <f ca="true">+IF(OFFSET('Water Data'!$E$28,0,10*ROW('Water Data'!E62))="","",OFFSET('Water Data'!$E$28,0,10*ROW('Water Data'!E62)))</f>
        <v/>
      </c>
      <c r="BX68" s="280" t="str">
        <f ca="true">+IF(OFFSET('Water Data'!$E$29,0,10*ROW('Water Data'!E62))="","",OFFSET('Water Data'!$E$29,0,10*ROW('Water Data'!E62)))</f>
        <v/>
      </c>
      <c r="BY68" s="280" t="str">
        <f ca="true">+IF(OFFSET('Water Data'!$F$27,0,10*ROW('Water Data'!F62))="","",OFFSET('Water Data'!$F$27,0,10*ROW('Water Data'!F62)))</f>
        <v/>
      </c>
      <c r="BZ68" s="280" t="str">
        <f ca="true">+IF(OFFSET('Water Data'!$F$28,0,10*ROW('Water Data'!F62))="","",OFFSET('Water Data'!$F$28,0,10*ROW('Water Data'!F62)))</f>
        <v/>
      </c>
      <c r="CA68" s="280" t="str">
        <f ca="true">+IF(OFFSET('Water Data'!$F$29,0,10*ROW('Water Data'!F62))="","",OFFSET('Water Data'!$F$29,0,10*ROW('Water Data'!F62)))</f>
        <v/>
      </c>
      <c r="CB68" s="280" t="str">
        <f ca="true">+IF(OFFSET('Water Data'!$G$27,0,10*ROW('Water Data'!G62))="","",OFFSET('Water Data'!$G$27,0,10*ROW('Water Data'!G62)))</f>
        <v/>
      </c>
      <c r="CC68" s="280" t="str">
        <f ca="true">+IF(OFFSET('Water Data'!$G$28,0,10*ROW('Water Data'!G62))="","",OFFSET('Water Data'!$G$28,0,10*ROW('Water Data'!G62)))</f>
        <v/>
      </c>
      <c r="CD68" s="280" t="str">
        <f ca="true">+IF(OFFSET('Water Data'!$G$29,0,10*ROW('Water Data'!G62))="","",OFFSET('Water Data'!$G$29,0,10*ROW('Water Data'!G62)))</f>
        <v/>
      </c>
      <c r="CE68" s="280" t="str">
        <f ca="true">+IF(OFFSET('Water Data'!$H$27,0,10*ROW('Water Data'!H62))="","",OFFSET('Water Data'!$H$27,0,10*ROW('Water Data'!H62)))</f>
        <v/>
      </c>
      <c r="CF68" s="280" t="str">
        <f ca="true">+IF(OFFSET('Water Data'!$H$28,0,10*ROW('Water Data'!H62))="","",OFFSET('Water Data'!$H$28,0,10*ROW('Water Data'!H62)))</f>
        <v/>
      </c>
      <c r="CG68" s="280" t="str">
        <f ca="true">+IF(OFFSET('Water Data'!$H$29,0,10*ROW('Water Data'!H62))="","",OFFSET('Water Data'!$H$29,0,10*ROW('Water Data'!H62)))</f>
        <v/>
      </c>
      <c r="CH68" s="280" t="str">
        <f ca="true">+IF(OFFSET('Water Data'!$I$27,0,10*ROW('Water Data'!I62))="","",OFFSET('Water Data'!$I$27,0,10*ROW('Water Data'!I62)))</f>
        <v/>
      </c>
      <c r="CI68" s="280" t="str">
        <f ca="true">+IF(OFFSET('Water Data'!$I$28,0,10*ROW('Water Data'!I62))="","",OFFSET('Water Data'!$I$28,0,10*ROW('Water Data'!I62)))</f>
        <v/>
      </c>
      <c r="CJ68" s="280" t="str">
        <f ca="true">+IF(OFFSET('Water Data'!$I$29,0,10*ROW('Water Data'!I62))="","",OFFSET('Water Data'!$I$29,0,10*ROW('Water Data'!I62)))</f>
        <v/>
      </c>
      <c r="CK68" s="280" t="str">
        <f ca="true">+IF(OFFSET('Sanitation Data'!$D$28,0,10*ROW('Sanitation Data'!D62))="","",OFFSET('Sanitation Data'!$D$28,0,10*ROW('Sanitation Data'!D62)))</f>
        <v/>
      </c>
      <c r="CL68" s="280" t="str">
        <f ca="true">+IF(OFFSET('Sanitation Data'!$D$29,0,10*ROW('Sanitation Data'!D62))="","",OFFSET('Sanitation Data'!$D$29,0,10*ROW('Sanitation Data'!D62)))</f>
        <v/>
      </c>
      <c r="CM68" s="280" t="str">
        <f ca="true">+IF(OFFSET('Sanitation Data'!$D$30,0,10*ROW('Sanitation Data'!D62))="","",OFFSET('Sanitation Data'!$D$30,0,10*ROW('Sanitation Data'!D62)))</f>
        <v/>
      </c>
      <c r="CN68" s="280" t="str">
        <f ca="true">+IF(OFFSET('Sanitation Data'!$D$31,0,10*ROW('Sanitation Data'!D62))="","",OFFSET('Sanitation Data'!$D$31,0,10*ROW('Sanitation Data'!D62)))</f>
        <v/>
      </c>
      <c r="CO68" s="280" t="str">
        <f ca="true">+IF(OFFSET('Sanitation Data'!$D$32,0,10*ROW('Sanitation Data'!D62))="","",OFFSET('Sanitation Data'!$D$32,0,10*ROW('Sanitation Data'!D62)))</f>
        <v/>
      </c>
      <c r="CP68" s="280" t="str">
        <f ca="true">+IF(OFFSET('Sanitation Data'!$E$28,0,10*ROW('Sanitation Data'!E62))="","",OFFSET('Sanitation Data'!$E$28,0,10*ROW('Sanitation Data'!E62)))</f>
        <v/>
      </c>
      <c r="CQ68" s="280" t="str">
        <f ca="true">+IF(OFFSET('Sanitation Data'!$E$29,0,10*ROW('Sanitation Data'!E62))="","",OFFSET('Sanitation Data'!$E$29,0,10*ROW('Sanitation Data'!E62)))</f>
        <v/>
      </c>
      <c r="CR68" s="280" t="str">
        <f ca="true">+IF(OFFSET('Sanitation Data'!$E$30,0,10*ROW('Sanitation Data'!E62))="","",OFFSET('Sanitation Data'!$E$30,0,10*ROW('Sanitation Data'!E62)))</f>
        <v/>
      </c>
      <c r="CS68" s="280" t="str">
        <f ca="true">+IF(OFFSET('Sanitation Data'!$E$31,0,10*ROW('Sanitation Data'!E62))="","",OFFSET('Sanitation Data'!$E$31,0,10*ROW('Sanitation Data'!E62)))</f>
        <v/>
      </c>
      <c r="CT68" s="280" t="str">
        <f ca="true">+IF(OFFSET('Sanitation Data'!$E$32,0,10*ROW('Sanitation Data'!E62))="","",OFFSET('Sanitation Data'!$E$32,0,10*ROW('Sanitation Data'!E62)))</f>
        <v/>
      </c>
      <c r="CU68" s="280" t="str">
        <f ca="true">+IF(OFFSET('Sanitation Data'!$F$28,0,10*ROW('Sanitation Data'!F62))="","",OFFSET('Sanitation Data'!$F$28,0,10*ROW('Sanitation Data'!F62)))</f>
        <v/>
      </c>
      <c r="CV68" s="280" t="str">
        <f ca="true">+IF(OFFSET('Sanitation Data'!$F$29,0,10*ROW('Sanitation Data'!F62))="","",OFFSET('Sanitation Data'!$F$29,0,10*ROW('Sanitation Data'!F62)))</f>
        <v/>
      </c>
      <c r="CW68" s="280" t="str">
        <f ca="true">+IF(OFFSET('Sanitation Data'!$F$30,0,10*ROW('Sanitation Data'!F62))="","",OFFSET('Sanitation Data'!$F$30,0,10*ROW('Sanitation Data'!F62)))</f>
        <v/>
      </c>
      <c r="CX68" s="280" t="str">
        <f ca="true">+IF(OFFSET('Sanitation Data'!$F$31,0,10*ROW('Sanitation Data'!F62))="","",OFFSET('Sanitation Data'!$F$31,0,10*ROW('Sanitation Data'!F62)))</f>
        <v/>
      </c>
      <c r="CY68" s="280" t="str">
        <f ca="true">+IF(OFFSET('Sanitation Data'!$F$32,0,10*ROW('Sanitation Data'!F62))="","",OFFSET('Sanitation Data'!$F$32,0,10*ROW('Sanitation Data'!F62)))</f>
        <v/>
      </c>
      <c r="CZ68" s="280" t="str">
        <f ca="true">+IF(OFFSET('Sanitation Data'!$G$28,0,10*ROW('Sanitation Data'!G62))="","",OFFSET('Sanitation Data'!$G$28,0,10*ROW('Sanitation Data'!G62)))</f>
        <v/>
      </c>
      <c r="DA68" s="280" t="str">
        <f ca="true">+IF(OFFSET('Sanitation Data'!$G$29,0,10*ROW('Sanitation Data'!G62))="","",OFFSET('Sanitation Data'!$G$29,0,10*ROW('Sanitation Data'!G62)))</f>
        <v/>
      </c>
      <c r="DB68" s="280" t="str">
        <f ca="true">+IF(OFFSET('Sanitation Data'!$G$30,0,10*ROW('Sanitation Data'!G62))="","",OFFSET('Sanitation Data'!$G$30,0,10*ROW('Sanitation Data'!G62)))</f>
        <v/>
      </c>
      <c r="DC68" s="280" t="str">
        <f ca="true">+IF(OFFSET('Sanitation Data'!$G$31,0,10*ROW('Sanitation Data'!G62))="","",OFFSET('Sanitation Data'!$G$31,0,10*ROW('Sanitation Data'!G62)))</f>
        <v/>
      </c>
      <c r="DD68" s="280" t="str">
        <f ca="true">+IF(OFFSET('Sanitation Data'!$G$32,0,10*ROW('Sanitation Data'!G62))="","",OFFSET('Sanitation Data'!$G$32,0,10*ROW('Sanitation Data'!G62)))</f>
        <v/>
      </c>
      <c r="DE68" s="280" t="str">
        <f ca="true">+IF(OFFSET('Sanitation Data'!$H$28,0,10*ROW('Sanitation Data'!H62))="","",OFFSET('Sanitation Data'!$H$28,0,10*ROW('Sanitation Data'!H62)))</f>
        <v/>
      </c>
      <c r="DF68" s="280" t="str">
        <f ca="true">+IF(OFFSET('Sanitation Data'!$H$29,0,10*ROW('Sanitation Data'!H62))="","",OFFSET('Sanitation Data'!$H$29,0,10*ROW('Sanitation Data'!H62)))</f>
        <v/>
      </c>
      <c r="DG68" s="280" t="str">
        <f ca="true">+IF(OFFSET('Sanitation Data'!$H$30,0,10*ROW('Sanitation Data'!H62))="","",OFFSET('Sanitation Data'!$H$30,0,10*ROW('Sanitation Data'!H62)))</f>
        <v/>
      </c>
      <c r="DH68" s="280" t="str">
        <f ca="true">+IF(OFFSET('Sanitation Data'!$H$31,0,10*ROW('Sanitation Data'!H62))="","",OFFSET('Sanitation Data'!$H$31,0,10*ROW('Sanitation Data'!H62)))</f>
        <v/>
      </c>
      <c r="DI68" s="280" t="str">
        <f ca="true">+IF(OFFSET('Sanitation Data'!$H$32,0,10*ROW('Sanitation Data'!H62))="","",OFFSET('Sanitation Data'!$H$32,0,10*ROW('Sanitation Data'!H62)))</f>
        <v/>
      </c>
      <c r="DJ68" s="280" t="str">
        <f ca="true">+IF(OFFSET('Sanitation Data'!$I$28,0,10*ROW('Sanitation Data'!I62))="","",OFFSET('Sanitation Data'!$I$28,0,10*ROW('Sanitation Data'!I62)))</f>
        <v/>
      </c>
      <c r="DK68" s="280" t="str">
        <f ca="true">+IF(OFFSET('Sanitation Data'!$I$29,0,10*ROW('Sanitation Data'!I62))="","",OFFSET('Sanitation Data'!$I$29,0,10*ROW('Sanitation Data'!I62)))</f>
        <v/>
      </c>
      <c r="DL68" s="280" t="str">
        <f ca="true">+IF(OFFSET('Sanitation Data'!$I$30,0,10*ROW('Sanitation Data'!I62))="","",OFFSET('Sanitation Data'!$I$30,0,10*ROW('Sanitation Data'!I62)))</f>
        <v/>
      </c>
      <c r="DM68" s="280" t="str">
        <f ca="true">+IF(OFFSET('Sanitation Data'!$I$31,0,10*ROW('Sanitation Data'!I62))="","",OFFSET('Sanitation Data'!$I$31,0,10*ROW('Sanitation Data'!I62)))</f>
        <v/>
      </c>
      <c r="DN68" s="280" t="str">
        <f ca="true">+IF(OFFSET('Sanitation Data'!$I$32,0,10*ROW('Sanitation Data'!I62))="","",OFFSET('Sanitation Data'!$I$32,0,10*ROW('Sanitation Data'!I62)))</f>
        <v/>
      </c>
      <c r="DO68" s="280" t="str">
        <f ca="true">+IF(OFFSET('Hygiene Data'!$D$11,0,10*ROW('Hygiene Data'!D62))="","",OFFSET('Hygiene Data'!$D$11,0,10*ROW('Hygiene Data'!D62)))</f>
        <v/>
      </c>
      <c r="DP68" s="280" t="str">
        <f ca="true">+IF(OFFSET('Hygiene Data'!$D$12,0,10*ROW('Hygiene Data'!D62))="","",OFFSET('Hygiene Data'!$D$12,0,10*ROW('Hygiene Data'!D62)))</f>
        <v/>
      </c>
      <c r="DQ68" s="280" t="str">
        <f ca="true">+IF(OFFSET('Hygiene Data'!$D$13,0,10*ROW('Hygiene Data'!D62))="","",OFFSET('Hygiene Data'!$D$13,0,10*ROW('Hygiene Data'!D62)))</f>
        <v/>
      </c>
      <c r="DR68" s="280" t="str">
        <f ca="true">+IF(OFFSET('Hygiene Data'!$E$11,0,10*ROW('Hygiene Data'!E62))="","",OFFSET('Hygiene Data'!$E$11,0,10*ROW('Hygiene Data'!E62)))</f>
        <v/>
      </c>
      <c r="DS68" s="280" t="str">
        <f ca="true">+IF(OFFSET('Hygiene Data'!$E$12,0,10*ROW('Hygiene Data'!E62))="","",OFFSET('Hygiene Data'!$E$12,0,10*ROW('Hygiene Data'!E62)))</f>
        <v/>
      </c>
      <c r="DT68" s="280" t="str">
        <f ca="true">+IF(OFFSET('Hygiene Data'!$E$13,0,10*ROW('Hygiene Data'!E62))="","",OFFSET('Hygiene Data'!$E$13,0,10*ROW('Hygiene Data'!E62)))</f>
        <v/>
      </c>
      <c r="DU68" s="280" t="str">
        <f ca="true">+IF(OFFSET('Hygiene Data'!$F$11,0,10*ROW('Hygiene Data'!F62))="","",OFFSET('Hygiene Data'!$F$11,0,10*ROW('Hygiene Data'!F62)))</f>
        <v/>
      </c>
      <c r="DV68" s="280" t="str">
        <f ca="true">+IF(OFFSET('Hygiene Data'!$F$12,0,10*ROW('Hygiene Data'!F62))="","",OFFSET('Hygiene Data'!$F$12,0,10*ROW('Hygiene Data'!F62)))</f>
        <v/>
      </c>
      <c r="DW68" s="280" t="str">
        <f ca="true">+IF(OFFSET('Hygiene Data'!$F$13,0,10*ROW('Hygiene Data'!F62))="","",OFFSET('Hygiene Data'!$F$13,0,10*ROW('Hygiene Data'!F62)))</f>
        <v/>
      </c>
      <c r="DX68" s="280" t="str">
        <f ca="true">+IF(OFFSET('Hygiene Data'!$G$11,0,10*ROW('Hygiene Data'!G62))="","",OFFSET('Hygiene Data'!$G$11,0,10*ROW('Hygiene Data'!G62)))</f>
        <v/>
      </c>
      <c r="DY68" s="280" t="str">
        <f ca="true">+IF(OFFSET('Hygiene Data'!$G$12,0,10*ROW('Hygiene Data'!G62))="","",OFFSET('Hygiene Data'!$G$12,0,10*ROW('Hygiene Data'!G62)))</f>
        <v/>
      </c>
      <c r="DZ68" s="280" t="str">
        <f ca="true">+IF(OFFSET('Hygiene Data'!$G$13,0,10*ROW('Hygiene Data'!G62))="","",OFFSET('Hygiene Data'!$G$13,0,10*ROW('Hygiene Data'!G62)))</f>
        <v/>
      </c>
      <c r="EA68" s="280" t="str">
        <f ca="true">+IF(OFFSET('Hygiene Data'!$H$11,0,10*ROW('Hygiene Data'!H62))="","",OFFSET('Hygiene Data'!$H$11,0,10*ROW('Hygiene Data'!H62)))</f>
        <v/>
      </c>
      <c r="EB68" s="280" t="str">
        <f ca="true">+IF(OFFSET('Hygiene Data'!$H$12,0,10*ROW('Hygiene Data'!H62))="","",OFFSET('Hygiene Data'!$H$12,0,10*ROW('Hygiene Data'!H62)))</f>
        <v/>
      </c>
      <c r="EC68" s="280" t="str">
        <f ca="true">+IF(OFFSET('Hygiene Data'!$H$13,0,10*ROW('Hygiene Data'!H62))="","",OFFSET('Hygiene Data'!$H$13,0,10*ROW('Hygiene Data'!H62)))</f>
        <v/>
      </c>
      <c r="ED68" s="280" t="str">
        <f ca="true">+IF(OFFSET('Hygiene Data'!$I$11,0,10*ROW('Hygiene Data'!I62))="","",OFFSET('Hygiene Data'!$I$11,0,10*ROW('Hygiene Data'!I62)))</f>
        <v/>
      </c>
      <c r="EE68" s="280" t="str">
        <f ca="true">+IF(OFFSET('Hygiene Data'!$I$12,0,10*ROW('Hygiene Data'!I62))="","",OFFSET('Hygiene Data'!$I$12,0,10*ROW('Hygiene Data'!I62)))</f>
        <v/>
      </c>
      <c r="EF68" s="280" t="str">
        <f ca="true">+IF(OFFSET('Hygiene Data'!$I$13,0,10*ROW('Hygiene Data'!I62))="","",OFFSET('Hygiene Data'!$I$13,0,10*ROW('Hygiene Data'!I62)))</f>
        <v/>
      </c>
    </row>
    <row xmlns:x14ac="http://schemas.microsoft.com/office/spreadsheetml/2009/9/ac" r="69" x14ac:dyDescent="0.2">
      <c r="A69" s="38" t="str">
        <f ca="true">+IF(OFFSET('Water Data'!$B$2,0,10*ROW('Water Data'!E63))="","",OFFSET('Water Data'!$B$2,0,10*ROW('Water Data'!E63)))</f>
        <v/>
      </c>
      <c r="B69" s="38" t="str">
        <f ca="true">+IF(OFFSET('Water Data'!$C$2,0,10*ROW('Water Data'!F63))="","",OFFSET('Water Data'!$C$2,0,10*ROW('Water Data'!F63)))</f>
        <v/>
      </c>
      <c r="C69" s="336" t="str">
        <f t="shared" ca="true" si="0"/>
        <v/>
      </c>
      <c r="D69" s="97"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7"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7"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7"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7"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7"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7"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7"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7"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7"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7"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7"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7"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7"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7"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7"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7"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7"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8"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8"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8"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8"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8"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8"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8"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8"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8"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8"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8"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8"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8"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8"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8"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8"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8"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8"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8"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8"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8"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8"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8"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8"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8"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8"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8"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8"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8"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8"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9"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9"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9"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9"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9"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9"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9"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9"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9"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9"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9"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9"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9"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9"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9"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9"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9"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9"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80"/>
      <c r="BS69" s="280" t="str">
        <f ca="true">+IF(OFFSET('Water Data'!$D$27,0,10*ROW('Water Data'!D63))="","",OFFSET('Water Data'!$D$27,0,10*ROW('Water Data'!D63)))</f>
        <v/>
      </c>
      <c r="BT69" s="280" t="str">
        <f ca="true">+IF(OFFSET('Water Data'!$D$28,0,10*ROW('Water Data'!D63))="","",OFFSET('Water Data'!$D$28,0,10*ROW('Water Data'!D63)))</f>
        <v/>
      </c>
      <c r="BU69" s="280" t="str">
        <f ca="true">+IF(OFFSET('Water Data'!$D$29,0,10*ROW('Water Data'!D63))="","",OFFSET('Water Data'!$D$29,0,10*ROW('Water Data'!D63)))</f>
        <v/>
      </c>
      <c r="BV69" s="280" t="str">
        <f ca="true">+IF(OFFSET('Water Data'!$E$27,0,10*ROW('Water Data'!E63))="","",OFFSET('Water Data'!$E$27,0,10*ROW('Water Data'!E63)))</f>
        <v/>
      </c>
      <c r="BW69" s="280" t="str">
        <f ca="true">+IF(OFFSET('Water Data'!$E$28,0,10*ROW('Water Data'!E63))="","",OFFSET('Water Data'!$E$28,0,10*ROW('Water Data'!E63)))</f>
        <v/>
      </c>
      <c r="BX69" s="280" t="str">
        <f ca="true">+IF(OFFSET('Water Data'!$E$29,0,10*ROW('Water Data'!E63))="","",OFFSET('Water Data'!$E$29,0,10*ROW('Water Data'!E63)))</f>
        <v/>
      </c>
      <c r="BY69" s="280" t="str">
        <f ca="true">+IF(OFFSET('Water Data'!$F$27,0,10*ROW('Water Data'!F63))="","",OFFSET('Water Data'!$F$27,0,10*ROW('Water Data'!F63)))</f>
        <v/>
      </c>
      <c r="BZ69" s="280" t="str">
        <f ca="true">+IF(OFFSET('Water Data'!$F$28,0,10*ROW('Water Data'!F63))="","",OFFSET('Water Data'!$F$28,0,10*ROW('Water Data'!F63)))</f>
        <v/>
      </c>
      <c r="CA69" s="280" t="str">
        <f ca="true">+IF(OFFSET('Water Data'!$F$29,0,10*ROW('Water Data'!F63))="","",OFFSET('Water Data'!$F$29,0,10*ROW('Water Data'!F63)))</f>
        <v/>
      </c>
      <c r="CB69" s="280" t="str">
        <f ca="true">+IF(OFFSET('Water Data'!$G$27,0,10*ROW('Water Data'!G63))="","",OFFSET('Water Data'!$G$27,0,10*ROW('Water Data'!G63)))</f>
        <v/>
      </c>
      <c r="CC69" s="280" t="str">
        <f ca="true">+IF(OFFSET('Water Data'!$G$28,0,10*ROW('Water Data'!G63))="","",OFFSET('Water Data'!$G$28,0,10*ROW('Water Data'!G63)))</f>
        <v/>
      </c>
      <c r="CD69" s="280" t="str">
        <f ca="true">+IF(OFFSET('Water Data'!$G$29,0,10*ROW('Water Data'!G63))="","",OFFSET('Water Data'!$G$29,0,10*ROW('Water Data'!G63)))</f>
        <v/>
      </c>
      <c r="CE69" s="280" t="str">
        <f ca="true">+IF(OFFSET('Water Data'!$H$27,0,10*ROW('Water Data'!H63))="","",OFFSET('Water Data'!$H$27,0,10*ROW('Water Data'!H63)))</f>
        <v/>
      </c>
      <c r="CF69" s="280" t="str">
        <f ca="true">+IF(OFFSET('Water Data'!$H$28,0,10*ROW('Water Data'!H63))="","",OFFSET('Water Data'!$H$28,0,10*ROW('Water Data'!H63)))</f>
        <v/>
      </c>
      <c r="CG69" s="280" t="str">
        <f ca="true">+IF(OFFSET('Water Data'!$H$29,0,10*ROW('Water Data'!H63))="","",OFFSET('Water Data'!$H$29,0,10*ROW('Water Data'!H63)))</f>
        <v/>
      </c>
      <c r="CH69" s="280" t="str">
        <f ca="true">+IF(OFFSET('Water Data'!$I$27,0,10*ROW('Water Data'!I63))="","",OFFSET('Water Data'!$I$27,0,10*ROW('Water Data'!I63)))</f>
        <v/>
      </c>
      <c r="CI69" s="280" t="str">
        <f ca="true">+IF(OFFSET('Water Data'!$I$28,0,10*ROW('Water Data'!I63))="","",OFFSET('Water Data'!$I$28,0,10*ROW('Water Data'!I63)))</f>
        <v/>
      </c>
      <c r="CJ69" s="280" t="str">
        <f ca="true">+IF(OFFSET('Water Data'!$I$29,0,10*ROW('Water Data'!I63))="","",OFFSET('Water Data'!$I$29,0,10*ROW('Water Data'!I63)))</f>
        <v/>
      </c>
      <c r="CK69" s="280" t="str">
        <f ca="true">+IF(OFFSET('Sanitation Data'!$D$28,0,10*ROW('Sanitation Data'!D63))="","",OFFSET('Sanitation Data'!$D$28,0,10*ROW('Sanitation Data'!D63)))</f>
        <v/>
      </c>
      <c r="CL69" s="280" t="str">
        <f ca="true">+IF(OFFSET('Sanitation Data'!$D$29,0,10*ROW('Sanitation Data'!D63))="","",OFFSET('Sanitation Data'!$D$29,0,10*ROW('Sanitation Data'!D63)))</f>
        <v/>
      </c>
      <c r="CM69" s="280" t="str">
        <f ca="true">+IF(OFFSET('Sanitation Data'!$D$30,0,10*ROW('Sanitation Data'!D63))="","",OFFSET('Sanitation Data'!$D$30,0,10*ROW('Sanitation Data'!D63)))</f>
        <v/>
      </c>
      <c r="CN69" s="280" t="str">
        <f ca="true">+IF(OFFSET('Sanitation Data'!$D$31,0,10*ROW('Sanitation Data'!D63))="","",OFFSET('Sanitation Data'!$D$31,0,10*ROW('Sanitation Data'!D63)))</f>
        <v/>
      </c>
      <c r="CO69" s="280" t="str">
        <f ca="true">+IF(OFFSET('Sanitation Data'!$D$32,0,10*ROW('Sanitation Data'!D63))="","",OFFSET('Sanitation Data'!$D$32,0,10*ROW('Sanitation Data'!D63)))</f>
        <v/>
      </c>
      <c r="CP69" s="280" t="str">
        <f ca="true">+IF(OFFSET('Sanitation Data'!$E$28,0,10*ROW('Sanitation Data'!E63))="","",OFFSET('Sanitation Data'!$E$28,0,10*ROW('Sanitation Data'!E63)))</f>
        <v/>
      </c>
      <c r="CQ69" s="280" t="str">
        <f ca="true">+IF(OFFSET('Sanitation Data'!$E$29,0,10*ROW('Sanitation Data'!E63))="","",OFFSET('Sanitation Data'!$E$29,0,10*ROW('Sanitation Data'!E63)))</f>
        <v/>
      </c>
      <c r="CR69" s="280" t="str">
        <f ca="true">+IF(OFFSET('Sanitation Data'!$E$30,0,10*ROW('Sanitation Data'!E63))="","",OFFSET('Sanitation Data'!$E$30,0,10*ROW('Sanitation Data'!E63)))</f>
        <v/>
      </c>
      <c r="CS69" s="280" t="str">
        <f ca="true">+IF(OFFSET('Sanitation Data'!$E$31,0,10*ROW('Sanitation Data'!E63))="","",OFFSET('Sanitation Data'!$E$31,0,10*ROW('Sanitation Data'!E63)))</f>
        <v/>
      </c>
      <c r="CT69" s="280" t="str">
        <f ca="true">+IF(OFFSET('Sanitation Data'!$E$32,0,10*ROW('Sanitation Data'!E63))="","",OFFSET('Sanitation Data'!$E$32,0,10*ROW('Sanitation Data'!E63)))</f>
        <v/>
      </c>
      <c r="CU69" s="280" t="str">
        <f ca="true">+IF(OFFSET('Sanitation Data'!$F$28,0,10*ROW('Sanitation Data'!F63))="","",OFFSET('Sanitation Data'!$F$28,0,10*ROW('Sanitation Data'!F63)))</f>
        <v/>
      </c>
      <c r="CV69" s="280" t="str">
        <f ca="true">+IF(OFFSET('Sanitation Data'!$F$29,0,10*ROW('Sanitation Data'!F63))="","",OFFSET('Sanitation Data'!$F$29,0,10*ROW('Sanitation Data'!F63)))</f>
        <v/>
      </c>
      <c r="CW69" s="280" t="str">
        <f ca="true">+IF(OFFSET('Sanitation Data'!$F$30,0,10*ROW('Sanitation Data'!F63))="","",OFFSET('Sanitation Data'!$F$30,0,10*ROW('Sanitation Data'!F63)))</f>
        <v/>
      </c>
      <c r="CX69" s="280" t="str">
        <f ca="true">+IF(OFFSET('Sanitation Data'!$F$31,0,10*ROW('Sanitation Data'!F63))="","",OFFSET('Sanitation Data'!$F$31,0,10*ROW('Sanitation Data'!F63)))</f>
        <v/>
      </c>
      <c r="CY69" s="280" t="str">
        <f ca="true">+IF(OFFSET('Sanitation Data'!$F$32,0,10*ROW('Sanitation Data'!F63))="","",OFFSET('Sanitation Data'!$F$32,0,10*ROW('Sanitation Data'!F63)))</f>
        <v/>
      </c>
      <c r="CZ69" s="280" t="str">
        <f ca="true">+IF(OFFSET('Sanitation Data'!$G$28,0,10*ROW('Sanitation Data'!G63))="","",OFFSET('Sanitation Data'!$G$28,0,10*ROW('Sanitation Data'!G63)))</f>
        <v/>
      </c>
      <c r="DA69" s="280" t="str">
        <f ca="true">+IF(OFFSET('Sanitation Data'!$G$29,0,10*ROW('Sanitation Data'!G63))="","",OFFSET('Sanitation Data'!$G$29,0,10*ROW('Sanitation Data'!G63)))</f>
        <v/>
      </c>
      <c r="DB69" s="280" t="str">
        <f ca="true">+IF(OFFSET('Sanitation Data'!$G$30,0,10*ROW('Sanitation Data'!G63))="","",OFFSET('Sanitation Data'!$G$30,0,10*ROW('Sanitation Data'!G63)))</f>
        <v/>
      </c>
      <c r="DC69" s="280" t="str">
        <f ca="true">+IF(OFFSET('Sanitation Data'!$G$31,0,10*ROW('Sanitation Data'!G63))="","",OFFSET('Sanitation Data'!$G$31,0,10*ROW('Sanitation Data'!G63)))</f>
        <v/>
      </c>
      <c r="DD69" s="280" t="str">
        <f ca="true">+IF(OFFSET('Sanitation Data'!$G$32,0,10*ROW('Sanitation Data'!G63))="","",OFFSET('Sanitation Data'!$G$32,0,10*ROW('Sanitation Data'!G63)))</f>
        <v/>
      </c>
      <c r="DE69" s="280" t="str">
        <f ca="true">+IF(OFFSET('Sanitation Data'!$H$28,0,10*ROW('Sanitation Data'!H63))="","",OFFSET('Sanitation Data'!$H$28,0,10*ROW('Sanitation Data'!H63)))</f>
        <v/>
      </c>
      <c r="DF69" s="280" t="str">
        <f ca="true">+IF(OFFSET('Sanitation Data'!$H$29,0,10*ROW('Sanitation Data'!H63))="","",OFFSET('Sanitation Data'!$H$29,0,10*ROW('Sanitation Data'!H63)))</f>
        <v/>
      </c>
      <c r="DG69" s="280" t="str">
        <f ca="true">+IF(OFFSET('Sanitation Data'!$H$30,0,10*ROW('Sanitation Data'!H63))="","",OFFSET('Sanitation Data'!$H$30,0,10*ROW('Sanitation Data'!H63)))</f>
        <v/>
      </c>
      <c r="DH69" s="280" t="str">
        <f ca="true">+IF(OFFSET('Sanitation Data'!$H$31,0,10*ROW('Sanitation Data'!H63))="","",OFFSET('Sanitation Data'!$H$31,0,10*ROW('Sanitation Data'!H63)))</f>
        <v/>
      </c>
      <c r="DI69" s="280" t="str">
        <f ca="true">+IF(OFFSET('Sanitation Data'!$H$32,0,10*ROW('Sanitation Data'!H63))="","",OFFSET('Sanitation Data'!$H$32,0,10*ROW('Sanitation Data'!H63)))</f>
        <v/>
      </c>
      <c r="DJ69" s="280" t="str">
        <f ca="true">+IF(OFFSET('Sanitation Data'!$I$28,0,10*ROW('Sanitation Data'!I63))="","",OFFSET('Sanitation Data'!$I$28,0,10*ROW('Sanitation Data'!I63)))</f>
        <v/>
      </c>
      <c r="DK69" s="280" t="str">
        <f ca="true">+IF(OFFSET('Sanitation Data'!$I$29,0,10*ROW('Sanitation Data'!I63))="","",OFFSET('Sanitation Data'!$I$29,0,10*ROW('Sanitation Data'!I63)))</f>
        <v/>
      </c>
      <c r="DL69" s="280" t="str">
        <f ca="true">+IF(OFFSET('Sanitation Data'!$I$30,0,10*ROW('Sanitation Data'!I63))="","",OFFSET('Sanitation Data'!$I$30,0,10*ROW('Sanitation Data'!I63)))</f>
        <v/>
      </c>
      <c r="DM69" s="280" t="str">
        <f ca="true">+IF(OFFSET('Sanitation Data'!$I$31,0,10*ROW('Sanitation Data'!I63))="","",OFFSET('Sanitation Data'!$I$31,0,10*ROW('Sanitation Data'!I63)))</f>
        <v/>
      </c>
      <c r="DN69" s="280" t="str">
        <f ca="true">+IF(OFFSET('Sanitation Data'!$I$32,0,10*ROW('Sanitation Data'!I63))="","",OFFSET('Sanitation Data'!$I$32,0,10*ROW('Sanitation Data'!I63)))</f>
        <v/>
      </c>
      <c r="DO69" s="280" t="str">
        <f ca="true">+IF(OFFSET('Hygiene Data'!$D$11,0,10*ROW('Hygiene Data'!D63))="","",OFFSET('Hygiene Data'!$D$11,0,10*ROW('Hygiene Data'!D63)))</f>
        <v/>
      </c>
      <c r="DP69" s="280" t="str">
        <f ca="true">+IF(OFFSET('Hygiene Data'!$D$12,0,10*ROW('Hygiene Data'!D63))="","",OFFSET('Hygiene Data'!$D$12,0,10*ROW('Hygiene Data'!D63)))</f>
        <v/>
      </c>
      <c r="DQ69" s="280" t="str">
        <f ca="true">+IF(OFFSET('Hygiene Data'!$D$13,0,10*ROW('Hygiene Data'!D63))="","",OFFSET('Hygiene Data'!$D$13,0,10*ROW('Hygiene Data'!D63)))</f>
        <v/>
      </c>
      <c r="DR69" s="280" t="str">
        <f ca="true">+IF(OFFSET('Hygiene Data'!$E$11,0,10*ROW('Hygiene Data'!E63))="","",OFFSET('Hygiene Data'!$E$11,0,10*ROW('Hygiene Data'!E63)))</f>
        <v/>
      </c>
      <c r="DS69" s="280" t="str">
        <f ca="true">+IF(OFFSET('Hygiene Data'!$E$12,0,10*ROW('Hygiene Data'!E63))="","",OFFSET('Hygiene Data'!$E$12,0,10*ROW('Hygiene Data'!E63)))</f>
        <v/>
      </c>
      <c r="DT69" s="280" t="str">
        <f ca="true">+IF(OFFSET('Hygiene Data'!$E$13,0,10*ROW('Hygiene Data'!E63))="","",OFFSET('Hygiene Data'!$E$13,0,10*ROW('Hygiene Data'!E63)))</f>
        <v/>
      </c>
      <c r="DU69" s="280" t="str">
        <f ca="true">+IF(OFFSET('Hygiene Data'!$F$11,0,10*ROW('Hygiene Data'!F63))="","",OFFSET('Hygiene Data'!$F$11,0,10*ROW('Hygiene Data'!F63)))</f>
        <v/>
      </c>
      <c r="DV69" s="280" t="str">
        <f ca="true">+IF(OFFSET('Hygiene Data'!$F$12,0,10*ROW('Hygiene Data'!F63))="","",OFFSET('Hygiene Data'!$F$12,0,10*ROW('Hygiene Data'!F63)))</f>
        <v/>
      </c>
      <c r="DW69" s="280" t="str">
        <f ca="true">+IF(OFFSET('Hygiene Data'!$F$13,0,10*ROW('Hygiene Data'!F63))="","",OFFSET('Hygiene Data'!$F$13,0,10*ROW('Hygiene Data'!F63)))</f>
        <v/>
      </c>
      <c r="DX69" s="280" t="str">
        <f ca="true">+IF(OFFSET('Hygiene Data'!$G$11,0,10*ROW('Hygiene Data'!G63))="","",OFFSET('Hygiene Data'!$G$11,0,10*ROW('Hygiene Data'!G63)))</f>
        <v/>
      </c>
      <c r="DY69" s="280" t="str">
        <f ca="true">+IF(OFFSET('Hygiene Data'!$G$12,0,10*ROW('Hygiene Data'!G63))="","",OFFSET('Hygiene Data'!$G$12,0,10*ROW('Hygiene Data'!G63)))</f>
        <v/>
      </c>
      <c r="DZ69" s="280" t="str">
        <f ca="true">+IF(OFFSET('Hygiene Data'!$G$13,0,10*ROW('Hygiene Data'!G63))="","",OFFSET('Hygiene Data'!$G$13,0,10*ROW('Hygiene Data'!G63)))</f>
        <v/>
      </c>
      <c r="EA69" s="280" t="str">
        <f ca="true">+IF(OFFSET('Hygiene Data'!$H$11,0,10*ROW('Hygiene Data'!H63))="","",OFFSET('Hygiene Data'!$H$11,0,10*ROW('Hygiene Data'!H63)))</f>
        <v/>
      </c>
      <c r="EB69" s="280" t="str">
        <f ca="true">+IF(OFFSET('Hygiene Data'!$H$12,0,10*ROW('Hygiene Data'!H63))="","",OFFSET('Hygiene Data'!$H$12,0,10*ROW('Hygiene Data'!H63)))</f>
        <v/>
      </c>
      <c r="EC69" s="280" t="str">
        <f ca="true">+IF(OFFSET('Hygiene Data'!$H$13,0,10*ROW('Hygiene Data'!H63))="","",OFFSET('Hygiene Data'!$H$13,0,10*ROW('Hygiene Data'!H63)))</f>
        <v/>
      </c>
      <c r="ED69" s="280" t="str">
        <f ca="true">+IF(OFFSET('Hygiene Data'!$I$11,0,10*ROW('Hygiene Data'!I63))="","",OFFSET('Hygiene Data'!$I$11,0,10*ROW('Hygiene Data'!I63)))</f>
        <v/>
      </c>
      <c r="EE69" s="280" t="str">
        <f ca="true">+IF(OFFSET('Hygiene Data'!$I$12,0,10*ROW('Hygiene Data'!I63))="","",OFFSET('Hygiene Data'!$I$12,0,10*ROW('Hygiene Data'!I63)))</f>
        <v/>
      </c>
      <c r="EF69" s="280" t="str">
        <f ca="true">+IF(OFFSET('Hygiene Data'!$I$13,0,10*ROW('Hygiene Data'!I63))="","",OFFSET('Hygiene Data'!$I$13,0,10*ROW('Hygiene Data'!I63)))</f>
        <v/>
      </c>
    </row>
    <row xmlns:x14ac="http://schemas.microsoft.com/office/spreadsheetml/2009/9/ac" r="70" x14ac:dyDescent="0.2">
      <c r="A70" s="38" t="str">
        <f ca="true">+IF(OFFSET('Water Data'!$B$2,0,10*ROW('Water Data'!E64))="","",OFFSET('Water Data'!$B$2,0,10*ROW('Water Data'!E64)))</f>
        <v/>
      </c>
      <c r="B70" s="38" t="str">
        <f ca="true">+IF(OFFSET('Water Data'!$C$2,0,10*ROW('Water Data'!F64))="","",OFFSET('Water Data'!$C$2,0,10*ROW('Water Data'!F64)))</f>
        <v/>
      </c>
      <c r="C70" s="336" t="str">
        <f t="shared" ca="true" si="0"/>
        <v/>
      </c>
      <c r="D70" s="97"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7"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7"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7"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7"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7"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7"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7"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7"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7"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7"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7"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7"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7"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7"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7"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7"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7"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8"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8"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8"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8"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8"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8"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8"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8"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8"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8"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8"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8"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8"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8"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8"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8"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8"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8"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8"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8"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8"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8"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8"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8"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8"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8"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8"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8"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8"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8"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9"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9"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9"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9"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9"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9"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9"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9"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9"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9"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9"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9"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9"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9"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9"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9"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9"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9"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80"/>
      <c r="BS70" s="280" t="str">
        <f ca="true">+IF(OFFSET('Water Data'!$D$27,0,10*ROW('Water Data'!D64))="","",OFFSET('Water Data'!$D$27,0,10*ROW('Water Data'!D64)))</f>
        <v/>
      </c>
      <c r="BT70" s="280" t="str">
        <f ca="true">+IF(OFFSET('Water Data'!$D$28,0,10*ROW('Water Data'!D64))="","",OFFSET('Water Data'!$D$28,0,10*ROW('Water Data'!D64)))</f>
        <v/>
      </c>
      <c r="BU70" s="280" t="str">
        <f ca="true">+IF(OFFSET('Water Data'!$D$29,0,10*ROW('Water Data'!D64))="","",OFFSET('Water Data'!$D$29,0,10*ROW('Water Data'!D64)))</f>
        <v/>
      </c>
      <c r="BV70" s="280" t="str">
        <f ca="true">+IF(OFFSET('Water Data'!$E$27,0,10*ROW('Water Data'!E64))="","",OFFSET('Water Data'!$E$27,0,10*ROW('Water Data'!E64)))</f>
        <v/>
      </c>
      <c r="BW70" s="280" t="str">
        <f ca="true">+IF(OFFSET('Water Data'!$E$28,0,10*ROW('Water Data'!E64))="","",OFFSET('Water Data'!$E$28,0,10*ROW('Water Data'!E64)))</f>
        <v/>
      </c>
      <c r="BX70" s="280" t="str">
        <f ca="true">+IF(OFFSET('Water Data'!$E$29,0,10*ROW('Water Data'!E64))="","",OFFSET('Water Data'!$E$29,0,10*ROW('Water Data'!E64)))</f>
        <v/>
      </c>
      <c r="BY70" s="280" t="str">
        <f ca="true">+IF(OFFSET('Water Data'!$F$27,0,10*ROW('Water Data'!F64))="","",OFFSET('Water Data'!$F$27,0,10*ROW('Water Data'!F64)))</f>
        <v/>
      </c>
      <c r="BZ70" s="280" t="str">
        <f ca="true">+IF(OFFSET('Water Data'!$F$28,0,10*ROW('Water Data'!F64))="","",OFFSET('Water Data'!$F$28,0,10*ROW('Water Data'!F64)))</f>
        <v/>
      </c>
      <c r="CA70" s="280" t="str">
        <f ca="true">+IF(OFFSET('Water Data'!$F$29,0,10*ROW('Water Data'!F64))="","",OFFSET('Water Data'!$F$29,0,10*ROW('Water Data'!F64)))</f>
        <v/>
      </c>
      <c r="CB70" s="280" t="str">
        <f ca="true">+IF(OFFSET('Water Data'!$G$27,0,10*ROW('Water Data'!G64))="","",OFFSET('Water Data'!$G$27,0,10*ROW('Water Data'!G64)))</f>
        <v/>
      </c>
      <c r="CC70" s="280" t="str">
        <f ca="true">+IF(OFFSET('Water Data'!$G$28,0,10*ROW('Water Data'!G64))="","",OFFSET('Water Data'!$G$28,0,10*ROW('Water Data'!G64)))</f>
        <v/>
      </c>
      <c r="CD70" s="280" t="str">
        <f ca="true">+IF(OFFSET('Water Data'!$G$29,0,10*ROW('Water Data'!G64))="","",OFFSET('Water Data'!$G$29,0,10*ROW('Water Data'!G64)))</f>
        <v/>
      </c>
      <c r="CE70" s="280" t="str">
        <f ca="true">+IF(OFFSET('Water Data'!$H$27,0,10*ROW('Water Data'!H64))="","",OFFSET('Water Data'!$H$27,0,10*ROW('Water Data'!H64)))</f>
        <v/>
      </c>
      <c r="CF70" s="280" t="str">
        <f ca="true">+IF(OFFSET('Water Data'!$H$28,0,10*ROW('Water Data'!H64))="","",OFFSET('Water Data'!$H$28,0,10*ROW('Water Data'!H64)))</f>
        <v/>
      </c>
      <c r="CG70" s="280" t="str">
        <f ca="true">+IF(OFFSET('Water Data'!$H$29,0,10*ROW('Water Data'!H64))="","",OFFSET('Water Data'!$H$29,0,10*ROW('Water Data'!H64)))</f>
        <v/>
      </c>
      <c r="CH70" s="280" t="str">
        <f ca="true">+IF(OFFSET('Water Data'!$I$27,0,10*ROW('Water Data'!I64))="","",OFFSET('Water Data'!$I$27,0,10*ROW('Water Data'!I64)))</f>
        <v/>
      </c>
      <c r="CI70" s="280" t="str">
        <f ca="true">+IF(OFFSET('Water Data'!$I$28,0,10*ROW('Water Data'!I64))="","",OFFSET('Water Data'!$I$28,0,10*ROW('Water Data'!I64)))</f>
        <v/>
      </c>
      <c r="CJ70" s="280" t="str">
        <f ca="true">+IF(OFFSET('Water Data'!$I$29,0,10*ROW('Water Data'!I64))="","",OFFSET('Water Data'!$I$29,0,10*ROW('Water Data'!I64)))</f>
        <v/>
      </c>
      <c r="CK70" s="280" t="str">
        <f ca="true">+IF(OFFSET('Sanitation Data'!$D$28,0,10*ROW('Sanitation Data'!D64))="","",OFFSET('Sanitation Data'!$D$28,0,10*ROW('Sanitation Data'!D64)))</f>
        <v/>
      </c>
      <c r="CL70" s="280" t="str">
        <f ca="true">+IF(OFFSET('Sanitation Data'!$D$29,0,10*ROW('Sanitation Data'!D64))="","",OFFSET('Sanitation Data'!$D$29,0,10*ROW('Sanitation Data'!D64)))</f>
        <v/>
      </c>
      <c r="CM70" s="280" t="str">
        <f ca="true">+IF(OFFSET('Sanitation Data'!$D$30,0,10*ROW('Sanitation Data'!D64))="","",OFFSET('Sanitation Data'!$D$30,0,10*ROW('Sanitation Data'!D64)))</f>
        <v/>
      </c>
      <c r="CN70" s="280" t="str">
        <f ca="true">+IF(OFFSET('Sanitation Data'!$D$31,0,10*ROW('Sanitation Data'!D64))="","",OFFSET('Sanitation Data'!$D$31,0,10*ROW('Sanitation Data'!D64)))</f>
        <v/>
      </c>
      <c r="CO70" s="280" t="str">
        <f ca="true">+IF(OFFSET('Sanitation Data'!$D$32,0,10*ROW('Sanitation Data'!D64))="","",OFFSET('Sanitation Data'!$D$32,0,10*ROW('Sanitation Data'!D64)))</f>
        <v/>
      </c>
      <c r="CP70" s="280" t="str">
        <f ca="true">+IF(OFFSET('Sanitation Data'!$E$28,0,10*ROW('Sanitation Data'!E64))="","",OFFSET('Sanitation Data'!$E$28,0,10*ROW('Sanitation Data'!E64)))</f>
        <v/>
      </c>
      <c r="CQ70" s="280" t="str">
        <f ca="true">+IF(OFFSET('Sanitation Data'!$E$29,0,10*ROW('Sanitation Data'!E64))="","",OFFSET('Sanitation Data'!$E$29,0,10*ROW('Sanitation Data'!E64)))</f>
        <v/>
      </c>
      <c r="CR70" s="280" t="str">
        <f ca="true">+IF(OFFSET('Sanitation Data'!$E$30,0,10*ROW('Sanitation Data'!E64))="","",OFFSET('Sanitation Data'!$E$30,0,10*ROW('Sanitation Data'!E64)))</f>
        <v/>
      </c>
      <c r="CS70" s="280" t="str">
        <f ca="true">+IF(OFFSET('Sanitation Data'!$E$31,0,10*ROW('Sanitation Data'!E64))="","",OFFSET('Sanitation Data'!$E$31,0,10*ROW('Sanitation Data'!E64)))</f>
        <v/>
      </c>
      <c r="CT70" s="280" t="str">
        <f ca="true">+IF(OFFSET('Sanitation Data'!$E$32,0,10*ROW('Sanitation Data'!E64))="","",OFFSET('Sanitation Data'!$E$32,0,10*ROW('Sanitation Data'!E64)))</f>
        <v/>
      </c>
      <c r="CU70" s="280" t="str">
        <f ca="true">+IF(OFFSET('Sanitation Data'!$F$28,0,10*ROW('Sanitation Data'!F64))="","",OFFSET('Sanitation Data'!$F$28,0,10*ROW('Sanitation Data'!F64)))</f>
        <v/>
      </c>
      <c r="CV70" s="280" t="str">
        <f ca="true">+IF(OFFSET('Sanitation Data'!$F$29,0,10*ROW('Sanitation Data'!F64))="","",OFFSET('Sanitation Data'!$F$29,0,10*ROW('Sanitation Data'!F64)))</f>
        <v/>
      </c>
      <c r="CW70" s="280" t="str">
        <f ca="true">+IF(OFFSET('Sanitation Data'!$F$30,0,10*ROW('Sanitation Data'!F64))="","",OFFSET('Sanitation Data'!$F$30,0,10*ROW('Sanitation Data'!F64)))</f>
        <v/>
      </c>
      <c r="CX70" s="280" t="str">
        <f ca="true">+IF(OFFSET('Sanitation Data'!$F$31,0,10*ROW('Sanitation Data'!F64))="","",OFFSET('Sanitation Data'!$F$31,0,10*ROW('Sanitation Data'!F64)))</f>
        <v/>
      </c>
      <c r="CY70" s="280" t="str">
        <f ca="true">+IF(OFFSET('Sanitation Data'!$F$32,0,10*ROW('Sanitation Data'!F64))="","",OFFSET('Sanitation Data'!$F$32,0,10*ROW('Sanitation Data'!F64)))</f>
        <v/>
      </c>
      <c r="CZ70" s="280" t="str">
        <f ca="true">+IF(OFFSET('Sanitation Data'!$G$28,0,10*ROW('Sanitation Data'!G64))="","",OFFSET('Sanitation Data'!$G$28,0,10*ROW('Sanitation Data'!G64)))</f>
        <v/>
      </c>
      <c r="DA70" s="280" t="str">
        <f ca="true">+IF(OFFSET('Sanitation Data'!$G$29,0,10*ROW('Sanitation Data'!G64))="","",OFFSET('Sanitation Data'!$G$29,0,10*ROW('Sanitation Data'!G64)))</f>
        <v/>
      </c>
      <c r="DB70" s="280" t="str">
        <f ca="true">+IF(OFFSET('Sanitation Data'!$G$30,0,10*ROW('Sanitation Data'!G64))="","",OFFSET('Sanitation Data'!$G$30,0,10*ROW('Sanitation Data'!G64)))</f>
        <v/>
      </c>
      <c r="DC70" s="280" t="str">
        <f ca="true">+IF(OFFSET('Sanitation Data'!$G$31,0,10*ROW('Sanitation Data'!G64))="","",OFFSET('Sanitation Data'!$G$31,0,10*ROW('Sanitation Data'!G64)))</f>
        <v/>
      </c>
      <c r="DD70" s="280" t="str">
        <f ca="true">+IF(OFFSET('Sanitation Data'!$G$32,0,10*ROW('Sanitation Data'!G64))="","",OFFSET('Sanitation Data'!$G$32,0,10*ROW('Sanitation Data'!G64)))</f>
        <v/>
      </c>
      <c r="DE70" s="280" t="str">
        <f ca="true">+IF(OFFSET('Sanitation Data'!$H$28,0,10*ROW('Sanitation Data'!H64))="","",OFFSET('Sanitation Data'!$H$28,0,10*ROW('Sanitation Data'!H64)))</f>
        <v/>
      </c>
      <c r="DF70" s="280" t="str">
        <f ca="true">+IF(OFFSET('Sanitation Data'!$H$29,0,10*ROW('Sanitation Data'!H64))="","",OFFSET('Sanitation Data'!$H$29,0,10*ROW('Sanitation Data'!H64)))</f>
        <v/>
      </c>
      <c r="DG70" s="280" t="str">
        <f ca="true">+IF(OFFSET('Sanitation Data'!$H$30,0,10*ROW('Sanitation Data'!H64))="","",OFFSET('Sanitation Data'!$H$30,0,10*ROW('Sanitation Data'!H64)))</f>
        <v/>
      </c>
      <c r="DH70" s="280" t="str">
        <f ca="true">+IF(OFFSET('Sanitation Data'!$H$31,0,10*ROW('Sanitation Data'!H64))="","",OFFSET('Sanitation Data'!$H$31,0,10*ROW('Sanitation Data'!H64)))</f>
        <v/>
      </c>
      <c r="DI70" s="280" t="str">
        <f ca="true">+IF(OFFSET('Sanitation Data'!$H$32,0,10*ROW('Sanitation Data'!H64))="","",OFFSET('Sanitation Data'!$H$32,0,10*ROW('Sanitation Data'!H64)))</f>
        <v/>
      </c>
      <c r="DJ70" s="280" t="str">
        <f ca="true">+IF(OFFSET('Sanitation Data'!$I$28,0,10*ROW('Sanitation Data'!I64))="","",OFFSET('Sanitation Data'!$I$28,0,10*ROW('Sanitation Data'!I64)))</f>
        <v/>
      </c>
      <c r="DK70" s="280" t="str">
        <f ca="true">+IF(OFFSET('Sanitation Data'!$I$29,0,10*ROW('Sanitation Data'!I64))="","",OFFSET('Sanitation Data'!$I$29,0,10*ROW('Sanitation Data'!I64)))</f>
        <v/>
      </c>
      <c r="DL70" s="280" t="str">
        <f ca="true">+IF(OFFSET('Sanitation Data'!$I$30,0,10*ROW('Sanitation Data'!I64))="","",OFFSET('Sanitation Data'!$I$30,0,10*ROW('Sanitation Data'!I64)))</f>
        <v/>
      </c>
      <c r="DM70" s="280" t="str">
        <f ca="true">+IF(OFFSET('Sanitation Data'!$I$31,0,10*ROW('Sanitation Data'!I64))="","",OFFSET('Sanitation Data'!$I$31,0,10*ROW('Sanitation Data'!I64)))</f>
        <v/>
      </c>
      <c r="DN70" s="280" t="str">
        <f ca="true">+IF(OFFSET('Sanitation Data'!$I$32,0,10*ROW('Sanitation Data'!I64))="","",OFFSET('Sanitation Data'!$I$32,0,10*ROW('Sanitation Data'!I64)))</f>
        <v/>
      </c>
      <c r="DO70" s="280" t="str">
        <f ca="true">+IF(OFFSET('Hygiene Data'!$D$11,0,10*ROW('Hygiene Data'!D64))="","",OFFSET('Hygiene Data'!$D$11,0,10*ROW('Hygiene Data'!D64)))</f>
        <v/>
      </c>
      <c r="DP70" s="280" t="str">
        <f ca="true">+IF(OFFSET('Hygiene Data'!$D$12,0,10*ROW('Hygiene Data'!D64))="","",OFFSET('Hygiene Data'!$D$12,0,10*ROW('Hygiene Data'!D64)))</f>
        <v/>
      </c>
      <c r="DQ70" s="280" t="str">
        <f ca="true">+IF(OFFSET('Hygiene Data'!$D$13,0,10*ROW('Hygiene Data'!D64))="","",OFFSET('Hygiene Data'!$D$13,0,10*ROW('Hygiene Data'!D64)))</f>
        <v/>
      </c>
      <c r="DR70" s="280" t="str">
        <f ca="true">+IF(OFFSET('Hygiene Data'!$E$11,0,10*ROW('Hygiene Data'!E64))="","",OFFSET('Hygiene Data'!$E$11,0,10*ROW('Hygiene Data'!E64)))</f>
        <v/>
      </c>
      <c r="DS70" s="280" t="str">
        <f ca="true">+IF(OFFSET('Hygiene Data'!$E$12,0,10*ROW('Hygiene Data'!E64))="","",OFFSET('Hygiene Data'!$E$12,0,10*ROW('Hygiene Data'!E64)))</f>
        <v/>
      </c>
      <c r="DT70" s="280" t="str">
        <f ca="true">+IF(OFFSET('Hygiene Data'!$E$13,0,10*ROW('Hygiene Data'!E64))="","",OFFSET('Hygiene Data'!$E$13,0,10*ROW('Hygiene Data'!E64)))</f>
        <v/>
      </c>
      <c r="DU70" s="280" t="str">
        <f ca="true">+IF(OFFSET('Hygiene Data'!$F$11,0,10*ROW('Hygiene Data'!F64))="","",OFFSET('Hygiene Data'!$F$11,0,10*ROW('Hygiene Data'!F64)))</f>
        <v/>
      </c>
      <c r="DV70" s="280" t="str">
        <f ca="true">+IF(OFFSET('Hygiene Data'!$F$12,0,10*ROW('Hygiene Data'!F64))="","",OFFSET('Hygiene Data'!$F$12,0,10*ROW('Hygiene Data'!F64)))</f>
        <v/>
      </c>
      <c r="DW70" s="280" t="str">
        <f ca="true">+IF(OFFSET('Hygiene Data'!$F$13,0,10*ROW('Hygiene Data'!F64))="","",OFFSET('Hygiene Data'!$F$13,0,10*ROW('Hygiene Data'!F64)))</f>
        <v/>
      </c>
      <c r="DX70" s="280" t="str">
        <f ca="true">+IF(OFFSET('Hygiene Data'!$G$11,0,10*ROW('Hygiene Data'!G64))="","",OFFSET('Hygiene Data'!$G$11,0,10*ROW('Hygiene Data'!G64)))</f>
        <v/>
      </c>
      <c r="DY70" s="280" t="str">
        <f ca="true">+IF(OFFSET('Hygiene Data'!$G$12,0,10*ROW('Hygiene Data'!G64))="","",OFFSET('Hygiene Data'!$G$12,0,10*ROW('Hygiene Data'!G64)))</f>
        <v/>
      </c>
      <c r="DZ70" s="280" t="str">
        <f ca="true">+IF(OFFSET('Hygiene Data'!$G$13,0,10*ROW('Hygiene Data'!G64))="","",OFFSET('Hygiene Data'!$G$13,0,10*ROW('Hygiene Data'!G64)))</f>
        <v/>
      </c>
      <c r="EA70" s="280" t="str">
        <f ca="true">+IF(OFFSET('Hygiene Data'!$H$11,0,10*ROW('Hygiene Data'!H64))="","",OFFSET('Hygiene Data'!$H$11,0,10*ROW('Hygiene Data'!H64)))</f>
        <v/>
      </c>
      <c r="EB70" s="280" t="str">
        <f ca="true">+IF(OFFSET('Hygiene Data'!$H$12,0,10*ROW('Hygiene Data'!H64))="","",OFFSET('Hygiene Data'!$H$12,0,10*ROW('Hygiene Data'!H64)))</f>
        <v/>
      </c>
      <c r="EC70" s="280" t="str">
        <f ca="true">+IF(OFFSET('Hygiene Data'!$H$13,0,10*ROW('Hygiene Data'!H64))="","",OFFSET('Hygiene Data'!$H$13,0,10*ROW('Hygiene Data'!H64)))</f>
        <v/>
      </c>
      <c r="ED70" s="280" t="str">
        <f ca="true">+IF(OFFSET('Hygiene Data'!$I$11,0,10*ROW('Hygiene Data'!I64))="","",OFFSET('Hygiene Data'!$I$11,0,10*ROW('Hygiene Data'!I64)))</f>
        <v/>
      </c>
      <c r="EE70" s="280" t="str">
        <f ca="true">+IF(OFFSET('Hygiene Data'!$I$12,0,10*ROW('Hygiene Data'!I64))="","",OFFSET('Hygiene Data'!$I$12,0,10*ROW('Hygiene Data'!I64)))</f>
        <v/>
      </c>
      <c r="EF70" s="280" t="str">
        <f ca="true">+IF(OFFSET('Hygiene Data'!$I$13,0,10*ROW('Hygiene Data'!I64))="","",OFFSET('Hygiene Data'!$I$13,0,10*ROW('Hygiene Data'!I64)))</f>
        <v/>
      </c>
    </row>
    <row xmlns:x14ac="http://schemas.microsoft.com/office/spreadsheetml/2009/9/ac" r="71" x14ac:dyDescent="0.2">
      <c r="A71" s="38" t="str">
        <f ca="true">+IF(OFFSET('Water Data'!$B$2,0,10*ROW('Water Data'!E65))="","",OFFSET('Water Data'!$B$2,0,10*ROW('Water Data'!E65)))</f>
        <v/>
      </c>
      <c r="B71" s="38" t="str">
        <f ca="true">+IF(OFFSET('Water Data'!$C$2,0,10*ROW('Water Data'!F65))="","",OFFSET('Water Data'!$C$2,0,10*ROW('Water Data'!F65)))</f>
        <v/>
      </c>
      <c r="C71" s="336" t="str">
        <f t="shared" ref="C71:C134" ca="true" si="1">+IF(ISNUMBER(VALUE(MID(A71,5,4))), VALUE(MID(A71, 5,4)),"")</f>
        <v/>
      </c>
      <c r="D71" s="97"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7"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7"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7"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7"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7"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7"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7"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7"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7"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7"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7"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7"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7"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7"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7"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7"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7"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8"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8"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8"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8"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8"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8"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8"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8"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8"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8"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8"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8"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8"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8"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8"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8"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8"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8"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8"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8"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8"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8"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8"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8"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8"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8"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8"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8"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8"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8"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9"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9"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9"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9"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9"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9"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9"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9"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9"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9"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9"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9"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9"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9"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9"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9"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9"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9"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80"/>
      <c r="BS71" s="280" t="str">
        <f ca="true">+IF(OFFSET('Water Data'!$D$27,0,10*ROW('Water Data'!D65))="","",OFFSET('Water Data'!$D$27,0,10*ROW('Water Data'!D65)))</f>
        <v/>
      </c>
      <c r="BT71" s="280" t="str">
        <f ca="true">+IF(OFFSET('Water Data'!$D$28,0,10*ROW('Water Data'!D65))="","",OFFSET('Water Data'!$D$28,0,10*ROW('Water Data'!D65)))</f>
        <v/>
      </c>
      <c r="BU71" s="280" t="str">
        <f ca="true">+IF(OFFSET('Water Data'!$D$29,0,10*ROW('Water Data'!D65))="","",OFFSET('Water Data'!$D$29,0,10*ROW('Water Data'!D65)))</f>
        <v/>
      </c>
      <c r="BV71" s="280" t="str">
        <f ca="true">+IF(OFFSET('Water Data'!$E$27,0,10*ROW('Water Data'!E65))="","",OFFSET('Water Data'!$E$27,0,10*ROW('Water Data'!E65)))</f>
        <v/>
      </c>
      <c r="BW71" s="280" t="str">
        <f ca="true">+IF(OFFSET('Water Data'!$E$28,0,10*ROW('Water Data'!E65))="","",OFFSET('Water Data'!$E$28,0,10*ROW('Water Data'!E65)))</f>
        <v/>
      </c>
      <c r="BX71" s="280" t="str">
        <f ca="true">+IF(OFFSET('Water Data'!$E$29,0,10*ROW('Water Data'!E65))="","",OFFSET('Water Data'!$E$29,0,10*ROW('Water Data'!E65)))</f>
        <v/>
      </c>
      <c r="BY71" s="280" t="str">
        <f ca="true">+IF(OFFSET('Water Data'!$F$27,0,10*ROW('Water Data'!F65))="","",OFFSET('Water Data'!$F$27,0,10*ROW('Water Data'!F65)))</f>
        <v/>
      </c>
      <c r="BZ71" s="280" t="str">
        <f ca="true">+IF(OFFSET('Water Data'!$F$28,0,10*ROW('Water Data'!F65))="","",OFFSET('Water Data'!$F$28,0,10*ROW('Water Data'!F65)))</f>
        <v/>
      </c>
      <c r="CA71" s="280" t="str">
        <f ca="true">+IF(OFFSET('Water Data'!$F$29,0,10*ROW('Water Data'!F65))="","",OFFSET('Water Data'!$F$29,0,10*ROW('Water Data'!F65)))</f>
        <v/>
      </c>
      <c r="CB71" s="280" t="str">
        <f ca="true">+IF(OFFSET('Water Data'!$G$27,0,10*ROW('Water Data'!G65))="","",OFFSET('Water Data'!$G$27,0,10*ROW('Water Data'!G65)))</f>
        <v/>
      </c>
      <c r="CC71" s="280" t="str">
        <f ca="true">+IF(OFFSET('Water Data'!$G$28,0,10*ROW('Water Data'!G65))="","",OFFSET('Water Data'!$G$28,0,10*ROW('Water Data'!G65)))</f>
        <v/>
      </c>
      <c r="CD71" s="280" t="str">
        <f ca="true">+IF(OFFSET('Water Data'!$G$29,0,10*ROW('Water Data'!G65))="","",OFFSET('Water Data'!$G$29,0,10*ROW('Water Data'!G65)))</f>
        <v/>
      </c>
      <c r="CE71" s="280" t="str">
        <f ca="true">+IF(OFFSET('Water Data'!$H$27,0,10*ROW('Water Data'!H65))="","",OFFSET('Water Data'!$H$27,0,10*ROW('Water Data'!H65)))</f>
        <v/>
      </c>
      <c r="CF71" s="280" t="str">
        <f ca="true">+IF(OFFSET('Water Data'!$H$28,0,10*ROW('Water Data'!H65))="","",OFFSET('Water Data'!$H$28,0,10*ROW('Water Data'!H65)))</f>
        <v/>
      </c>
      <c r="CG71" s="280" t="str">
        <f ca="true">+IF(OFFSET('Water Data'!$H$29,0,10*ROW('Water Data'!H65))="","",OFFSET('Water Data'!$H$29,0,10*ROW('Water Data'!H65)))</f>
        <v/>
      </c>
      <c r="CH71" s="280" t="str">
        <f ca="true">+IF(OFFSET('Water Data'!$I$27,0,10*ROW('Water Data'!I65))="","",OFFSET('Water Data'!$I$27,0,10*ROW('Water Data'!I65)))</f>
        <v/>
      </c>
      <c r="CI71" s="280" t="str">
        <f ca="true">+IF(OFFSET('Water Data'!$I$28,0,10*ROW('Water Data'!I65))="","",OFFSET('Water Data'!$I$28,0,10*ROW('Water Data'!I65)))</f>
        <v/>
      </c>
      <c r="CJ71" s="280" t="str">
        <f ca="true">+IF(OFFSET('Water Data'!$I$29,0,10*ROW('Water Data'!I65))="","",OFFSET('Water Data'!$I$29,0,10*ROW('Water Data'!I65)))</f>
        <v/>
      </c>
      <c r="CK71" s="280" t="str">
        <f ca="true">+IF(OFFSET('Sanitation Data'!$D$28,0,10*ROW('Sanitation Data'!D65))="","",OFFSET('Sanitation Data'!$D$28,0,10*ROW('Sanitation Data'!D65)))</f>
        <v/>
      </c>
      <c r="CL71" s="280" t="str">
        <f ca="true">+IF(OFFSET('Sanitation Data'!$D$29,0,10*ROW('Sanitation Data'!D65))="","",OFFSET('Sanitation Data'!$D$29,0,10*ROW('Sanitation Data'!D65)))</f>
        <v/>
      </c>
      <c r="CM71" s="280" t="str">
        <f ca="true">+IF(OFFSET('Sanitation Data'!$D$30,0,10*ROW('Sanitation Data'!D65))="","",OFFSET('Sanitation Data'!$D$30,0,10*ROW('Sanitation Data'!D65)))</f>
        <v/>
      </c>
      <c r="CN71" s="280" t="str">
        <f ca="true">+IF(OFFSET('Sanitation Data'!$D$31,0,10*ROW('Sanitation Data'!D65))="","",OFFSET('Sanitation Data'!$D$31,0,10*ROW('Sanitation Data'!D65)))</f>
        <v/>
      </c>
      <c r="CO71" s="280" t="str">
        <f ca="true">+IF(OFFSET('Sanitation Data'!$D$32,0,10*ROW('Sanitation Data'!D65))="","",OFFSET('Sanitation Data'!$D$32,0,10*ROW('Sanitation Data'!D65)))</f>
        <v/>
      </c>
      <c r="CP71" s="280" t="str">
        <f ca="true">+IF(OFFSET('Sanitation Data'!$E$28,0,10*ROW('Sanitation Data'!E65))="","",OFFSET('Sanitation Data'!$E$28,0,10*ROW('Sanitation Data'!E65)))</f>
        <v/>
      </c>
      <c r="CQ71" s="280" t="str">
        <f ca="true">+IF(OFFSET('Sanitation Data'!$E$29,0,10*ROW('Sanitation Data'!E65))="","",OFFSET('Sanitation Data'!$E$29,0,10*ROW('Sanitation Data'!E65)))</f>
        <v/>
      </c>
      <c r="CR71" s="280" t="str">
        <f ca="true">+IF(OFFSET('Sanitation Data'!$E$30,0,10*ROW('Sanitation Data'!E65))="","",OFFSET('Sanitation Data'!$E$30,0,10*ROW('Sanitation Data'!E65)))</f>
        <v/>
      </c>
      <c r="CS71" s="280" t="str">
        <f ca="true">+IF(OFFSET('Sanitation Data'!$E$31,0,10*ROW('Sanitation Data'!E65))="","",OFFSET('Sanitation Data'!$E$31,0,10*ROW('Sanitation Data'!E65)))</f>
        <v/>
      </c>
      <c r="CT71" s="280" t="str">
        <f ca="true">+IF(OFFSET('Sanitation Data'!$E$32,0,10*ROW('Sanitation Data'!E65))="","",OFFSET('Sanitation Data'!$E$32,0,10*ROW('Sanitation Data'!E65)))</f>
        <v/>
      </c>
      <c r="CU71" s="280" t="str">
        <f ca="true">+IF(OFFSET('Sanitation Data'!$F$28,0,10*ROW('Sanitation Data'!F65))="","",OFFSET('Sanitation Data'!$F$28,0,10*ROW('Sanitation Data'!F65)))</f>
        <v/>
      </c>
      <c r="CV71" s="280" t="str">
        <f ca="true">+IF(OFFSET('Sanitation Data'!$F$29,0,10*ROW('Sanitation Data'!F65))="","",OFFSET('Sanitation Data'!$F$29,0,10*ROW('Sanitation Data'!F65)))</f>
        <v/>
      </c>
      <c r="CW71" s="280" t="str">
        <f ca="true">+IF(OFFSET('Sanitation Data'!$F$30,0,10*ROW('Sanitation Data'!F65))="","",OFFSET('Sanitation Data'!$F$30,0,10*ROW('Sanitation Data'!F65)))</f>
        <v/>
      </c>
      <c r="CX71" s="280" t="str">
        <f ca="true">+IF(OFFSET('Sanitation Data'!$F$31,0,10*ROW('Sanitation Data'!F65))="","",OFFSET('Sanitation Data'!$F$31,0,10*ROW('Sanitation Data'!F65)))</f>
        <v/>
      </c>
      <c r="CY71" s="280" t="str">
        <f ca="true">+IF(OFFSET('Sanitation Data'!$F$32,0,10*ROW('Sanitation Data'!F65))="","",OFFSET('Sanitation Data'!$F$32,0,10*ROW('Sanitation Data'!F65)))</f>
        <v/>
      </c>
      <c r="CZ71" s="280" t="str">
        <f ca="true">+IF(OFFSET('Sanitation Data'!$G$28,0,10*ROW('Sanitation Data'!G65))="","",OFFSET('Sanitation Data'!$G$28,0,10*ROW('Sanitation Data'!G65)))</f>
        <v/>
      </c>
      <c r="DA71" s="280" t="str">
        <f ca="true">+IF(OFFSET('Sanitation Data'!$G$29,0,10*ROW('Sanitation Data'!G65))="","",OFFSET('Sanitation Data'!$G$29,0,10*ROW('Sanitation Data'!G65)))</f>
        <v/>
      </c>
      <c r="DB71" s="280" t="str">
        <f ca="true">+IF(OFFSET('Sanitation Data'!$G$30,0,10*ROW('Sanitation Data'!G65))="","",OFFSET('Sanitation Data'!$G$30,0,10*ROW('Sanitation Data'!G65)))</f>
        <v/>
      </c>
      <c r="DC71" s="280" t="str">
        <f ca="true">+IF(OFFSET('Sanitation Data'!$G$31,0,10*ROW('Sanitation Data'!G65))="","",OFFSET('Sanitation Data'!$G$31,0,10*ROW('Sanitation Data'!G65)))</f>
        <v/>
      </c>
      <c r="DD71" s="280" t="str">
        <f ca="true">+IF(OFFSET('Sanitation Data'!$G$32,0,10*ROW('Sanitation Data'!G65))="","",OFFSET('Sanitation Data'!$G$32,0,10*ROW('Sanitation Data'!G65)))</f>
        <v/>
      </c>
      <c r="DE71" s="280" t="str">
        <f ca="true">+IF(OFFSET('Sanitation Data'!$H$28,0,10*ROW('Sanitation Data'!H65))="","",OFFSET('Sanitation Data'!$H$28,0,10*ROW('Sanitation Data'!H65)))</f>
        <v/>
      </c>
      <c r="DF71" s="280" t="str">
        <f ca="true">+IF(OFFSET('Sanitation Data'!$H$29,0,10*ROW('Sanitation Data'!H65))="","",OFFSET('Sanitation Data'!$H$29,0,10*ROW('Sanitation Data'!H65)))</f>
        <v/>
      </c>
      <c r="DG71" s="280" t="str">
        <f ca="true">+IF(OFFSET('Sanitation Data'!$H$30,0,10*ROW('Sanitation Data'!H65))="","",OFFSET('Sanitation Data'!$H$30,0,10*ROW('Sanitation Data'!H65)))</f>
        <v/>
      </c>
      <c r="DH71" s="280" t="str">
        <f ca="true">+IF(OFFSET('Sanitation Data'!$H$31,0,10*ROW('Sanitation Data'!H65))="","",OFFSET('Sanitation Data'!$H$31,0,10*ROW('Sanitation Data'!H65)))</f>
        <v/>
      </c>
      <c r="DI71" s="280" t="str">
        <f ca="true">+IF(OFFSET('Sanitation Data'!$H$32,0,10*ROW('Sanitation Data'!H65))="","",OFFSET('Sanitation Data'!$H$32,0,10*ROW('Sanitation Data'!H65)))</f>
        <v/>
      </c>
      <c r="DJ71" s="280" t="str">
        <f ca="true">+IF(OFFSET('Sanitation Data'!$I$28,0,10*ROW('Sanitation Data'!I65))="","",OFFSET('Sanitation Data'!$I$28,0,10*ROW('Sanitation Data'!I65)))</f>
        <v/>
      </c>
      <c r="DK71" s="280" t="str">
        <f ca="true">+IF(OFFSET('Sanitation Data'!$I$29,0,10*ROW('Sanitation Data'!I65))="","",OFFSET('Sanitation Data'!$I$29,0,10*ROW('Sanitation Data'!I65)))</f>
        <v/>
      </c>
      <c r="DL71" s="280" t="str">
        <f ca="true">+IF(OFFSET('Sanitation Data'!$I$30,0,10*ROW('Sanitation Data'!I65))="","",OFFSET('Sanitation Data'!$I$30,0,10*ROW('Sanitation Data'!I65)))</f>
        <v/>
      </c>
      <c r="DM71" s="280" t="str">
        <f ca="true">+IF(OFFSET('Sanitation Data'!$I$31,0,10*ROW('Sanitation Data'!I65))="","",OFFSET('Sanitation Data'!$I$31,0,10*ROW('Sanitation Data'!I65)))</f>
        <v/>
      </c>
      <c r="DN71" s="280" t="str">
        <f ca="true">+IF(OFFSET('Sanitation Data'!$I$32,0,10*ROW('Sanitation Data'!I65))="","",OFFSET('Sanitation Data'!$I$32,0,10*ROW('Sanitation Data'!I65)))</f>
        <v/>
      </c>
      <c r="DO71" s="280" t="str">
        <f ca="true">+IF(OFFSET('Hygiene Data'!$D$11,0,10*ROW('Hygiene Data'!D65))="","",OFFSET('Hygiene Data'!$D$11,0,10*ROW('Hygiene Data'!D65)))</f>
        <v/>
      </c>
      <c r="DP71" s="280" t="str">
        <f ca="true">+IF(OFFSET('Hygiene Data'!$D$12,0,10*ROW('Hygiene Data'!D65))="","",OFFSET('Hygiene Data'!$D$12,0,10*ROW('Hygiene Data'!D65)))</f>
        <v/>
      </c>
      <c r="DQ71" s="280" t="str">
        <f ca="true">+IF(OFFSET('Hygiene Data'!$D$13,0,10*ROW('Hygiene Data'!D65))="","",OFFSET('Hygiene Data'!$D$13,0,10*ROW('Hygiene Data'!D65)))</f>
        <v/>
      </c>
      <c r="DR71" s="280" t="str">
        <f ca="true">+IF(OFFSET('Hygiene Data'!$E$11,0,10*ROW('Hygiene Data'!E65))="","",OFFSET('Hygiene Data'!$E$11,0,10*ROW('Hygiene Data'!E65)))</f>
        <v/>
      </c>
      <c r="DS71" s="280" t="str">
        <f ca="true">+IF(OFFSET('Hygiene Data'!$E$12,0,10*ROW('Hygiene Data'!E65))="","",OFFSET('Hygiene Data'!$E$12,0,10*ROW('Hygiene Data'!E65)))</f>
        <v/>
      </c>
      <c r="DT71" s="280" t="str">
        <f ca="true">+IF(OFFSET('Hygiene Data'!$E$13,0,10*ROW('Hygiene Data'!E65))="","",OFFSET('Hygiene Data'!$E$13,0,10*ROW('Hygiene Data'!E65)))</f>
        <v/>
      </c>
      <c r="DU71" s="280" t="str">
        <f ca="true">+IF(OFFSET('Hygiene Data'!$F$11,0,10*ROW('Hygiene Data'!F65))="","",OFFSET('Hygiene Data'!$F$11,0,10*ROW('Hygiene Data'!F65)))</f>
        <v/>
      </c>
      <c r="DV71" s="280" t="str">
        <f ca="true">+IF(OFFSET('Hygiene Data'!$F$12,0,10*ROW('Hygiene Data'!F65))="","",OFFSET('Hygiene Data'!$F$12,0,10*ROW('Hygiene Data'!F65)))</f>
        <v/>
      </c>
      <c r="DW71" s="280" t="str">
        <f ca="true">+IF(OFFSET('Hygiene Data'!$F$13,0,10*ROW('Hygiene Data'!F65))="","",OFFSET('Hygiene Data'!$F$13,0,10*ROW('Hygiene Data'!F65)))</f>
        <v/>
      </c>
      <c r="DX71" s="280" t="str">
        <f ca="true">+IF(OFFSET('Hygiene Data'!$G$11,0,10*ROW('Hygiene Data'!G65))="","",OFFSET('Hygiene Data'!$G$11,0,10*ROW('Hygiene Data'!G65)))</f>
        <v/>
      </c>
      <c r="DY71" s="280" t="str">
        <f ca="true">+IF(OFFSET('Hygiene Data'!$G$12,0,10*ROW('Hygiene Data'!G65))="","",OFFSET('Hygiene Data'!$G$12,0,10*ROW('Hygiene Data'!G65)))</f>
        <v/>
      </c>
      <c r="DZ71" s="280" t="str">
        <f ca="true">+IF(OFFSET('Hygiene Data'!$G$13,0,10*ROW('Hygiene Data'!G65))="","",OFFSET('Hygiene Data'!$G$13,0,10*ROW('Hygiene Data'!G65)))</f>
        <v/>
      </c>
      <c r="EA71" s="280" t="str">
        <f ca="true">+IF(OFFSET('Hygiene Data'!$H$11,0,10*ROW('Hygiene Data'!H65))="","",OFFSET('Hygiene Data'!$H$11,0,10*ROW('Hygiene Data'!H65)))</f>
        <v/>
      </c>
      <c r="EB71" s="280" t="str">
        <f ca="true">+IF(OFFSET('Hygiene Data'!$H$12,0,10*ROW('Hygiene Data'!H65))="","",OFFSET('Hygiene Data'!$H$12,0,10*ROW('Hygiene Data'!H65)))</f>
        <v/>
      </c>
      <c r="EC71" s="280" t="str">
        <f ca="true">+IF(OFFSET('Hygiene Data'!$H$13,0,10*ROW('Hygiene Data'!H65))="","",OFFSET('Hygiene Data'!$H$13,0,10*ROW('Hygiene Data'!H65)))</f>
        <v/>
      </c>
      <c r="ED71" s="280" t="str">
        <f ca="true">+IF(OFFSET('Hygiene Data'!$I$11,0,10*ROW('Hygiene Data'!I65))="","",OFFSET('Hygiene Data'!$I$11,0,10*ROW('Hygiene Data'!I65)))</f>
        <v/>
      </c>
      <c r="EE71" s="280" t="str">
        <f ca="true">+IF(OFFSET('Hygiene Data'!$I$12,0,10*ROW('Hygiene Data'!I65))="","",OFFSET('Hygiene Data'!$I$12,0,10*ROW('Hygiene Data'!I65)))</f>
        <v/>
      </c>
      <c r="EF71" s="280" t="str">
        <f ca="true">+IF(OFFSET('Hygiene Data'!$I$13,0,10*ROW('Hygiene Data'!I65))="","",OFFSET('Hygiene Data'!$I$13,0,10*ROW('Hygiene Data'!I65)))</f>
        <v/>
      </c>
    </row>
    <row xmlns:x14ac="http://schemas.microsoft.com/office/spreadsheetml/2009/9/ac" r="72" x14ac:dyDescent="0.2">
      <c r="A72" s="38" t="str">
        <f ca="true">+IF(OFFSET('Water Data'!$B$2,0,10*ROW('Water Data'!E66))="","",OFFSET('Water Data'!$B$2,0,10*ROW('Water Data'!E66)))</f>
        <v/>
      </c>
      <c r="B72" s="38" t="str">
        <f ca="true">+IF(OFFSET('Water Data'!$C$2,0,10*ROW('Water Data'!F66))="","",OFFSET('Water Data'!$C$2,0,10*ROW('Water Data'!F66)))</f>
        <v/>
      </c>
      <c r="C72" s="336" t="str">
        <f t="shared" ca="true" si="1"/>
        <v/>
      </c>
      <c r="D72" s="97"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7"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7"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7"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7"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7"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7"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7"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7"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7"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7"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7"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7"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7"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7"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7"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7"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7"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8"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8"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8"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8"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8"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8"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8"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8"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8"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8"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8"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8"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8"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8"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8"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8"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8"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8"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8"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8"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8"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8"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8"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8"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8"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8"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8"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8"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8"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8"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9"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9"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9"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9"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9"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9"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9"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9"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9"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9"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9"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9"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9"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9"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9"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9"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9"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9"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80"/>
      <c r="BS72" s="280" t="str">
        <f ca="true">+IF(OFFSET('Water Data'!$D$27,0,10*ROW('Water Data'!D66))="","",OFFSET('Water Data'!$D$27,0,10*ROW('Water Data'!D66)))</f>
        <v/>
      </c>
      <c r="BT72" s="280" t="str">
        <f ca="true">+IF(OFFSET('Water Data'!$D$28,0,10*ROW('Water Data'!D66))="","",OFFSET('Water Data'!$D$28,0,10*ROW('Water Data'!D66)))</f>
        <v/>
      </c>
      <c r="BU72" s="280" t="str">
        <f ca="true">+IF(OFFSET('Water Data'!$D$29,0,10*ROW('Water Data'!D66))="","",OFFSET('Water Data'!$D$29,0,10*ROW('Water Data'!D66)))</f>
        <v/>
      </c>
      <c r="BV72" s="280" t="str">
        <f ca="true">+IF(OFFSET('Water Data'!$E$27,0,10*ROW('Water Data'!E66))="","",OFFSET('Water Data'!$E$27,0,10*ROW('Water Data'!E66)))</f>
        <v/>
      </c>
      <c r="BW72" s="280" t="str">
        <f ca="true">+IF(OFFSET('Water Data'!$E$28,0,10*ROW('Water Data'!E66))="","",OFFSET('Water Data'!$E$28,0,10*ROW('Water Data'!E66)))</f>
        <v/>
      </c>
      <c r="BX72" s="280" t="str">
        <f ca="true">+IF(OFFSET('Water Data'!$E$29,0,10*ROW('Water Data'!E66))="","",OFFSET('Water Data'!$E$29,0,10*ROW('Water Data'!E66)))</f>
        <v/>
      </c>
      <c r="BY72" s="280" t="str">
        <f ca="true">+IF(OFFSET('Water Data'!$F$27,0,10*ROW('Water Data'!F66))="","",OFFSET('Water Data'!$F$27,0,10*ROW('Water Data'!F66)))</f>
        <v/>
      </c>
      <c r="BZ72" s="280" t="str">
        <f ca="true">+IF(OFFSET('Water Data'!$F$28,0,10*ROW('Water Data'!F66))="","",OFFSET('Water Data'!$F$28,0,10*ROW('Water Data'!F66)))</f>
        <v/>
      </c>
      <c r="CA72" s="280" t="str">
        <f ca="true">+IF(OFFSET('Water Data'!$F$29,0,10*ROW('Water Data'!F66))="","",OFFSET('Water Data'!$F$29,0,10*ROW('Water Data'!F66)))</f>
        <v/>
      </c>
      <c r="CB72" s="280" t="str">
        <f ca="true">+IF(OFFSET('Water Data'!$G$27,0,10*ROW('Water Data'!G66))="","",OFFSET('Water Data'!$G$27,0,10*ROW('Water Data'!G66)))</f>
        <v/>
      </c>
      <c r="CC72" s="280" t="str">
        <f ca="true">+IF(OFFSET('Water Data'!$G$28,0,10*ROW('Water Data'!G66))="","",OFFSET('Water Data'!$G$28,0,10*ROW('Water Data'!G66)))</f>
        <v/>
      </c>
      <c r="CD72" s="280" t="str">
        <f ca="true">+IF(OFFSET('Water Data'!$G$29,0,10*ROW('Water Data'!G66))="","",OFFSET('Water Data'!$G$29,0,10*ROW('Water Data'!G66)))</f>
        <v/>
      </c>
      <c r="CE72" s="280" t="str">
        <f ca="true">+IF(OFFSET('Water Data'!$H$27,0,10*ROW('Water Data'!H66))="","",OFFSET('Water Data'!$H$27,0,10*ROW('Water Data'!H66)))</f>
        <v/>
      </c>
      <c r="CF72" s="280" t="str">
        <f ca="true">+IF(OFFSET('Water Data'!$H$28,0,10*ROW('Water Data'!H66))="","",OFFSET('Water Data'!$H$28,0,10*ROW('Water Data'!H66)))</f>
        <v/>
      </c>
      <c r="CG72" s="280" t="str">
        <f ca="true">+IF(OFFSET('Water Data'!$H$29,0,10*ROW('Water Data'!H66))="","",OFFSET('Water Data'!$H$29,0,10*ROW('Water Data'!H66)))</f>
        <v/>
      </c>
      <c r="CH72" s="280" t="str">
        <f ca="true">+IF(OFFSET('Water Data'!$I$27,0,10*ROW('Water Data'!I66))="","",OFFSET('Water Data'!$I$27,0,10*ROW('Water Data'!I66)))</f>
        <v/>
      </c>
      <c r="CI72" s="280" t="str">
        <f ca="true">+IF(OFFSET('Water Data'!$I$28,0,10*ROW('Water Data'!I66))="","",OFFSET('Water Data'!$I$28,0,10*ROW('Water Data'!I66)))</f>
        <v/>
      </c>
      <c r="CJ72" s="280" t="str">
        <f ca="true">+IF(OFFSET('Water Data'!$I$29,0,10*ROW('Water Data'!I66))="","",OFFSET('Water Data'!$I$29,0,10*ROW('Water Data'!I66)))</f>
        <v/>
      </c>
      <c r="CK72" s="280" t="str">
        <f ca="true">+IF(OFFSET('Sanitation Data'!$D$28,0,10*ROW('Sanitation Data'!D66))="","",OFFSET('Sanitation Data'!$D$28,0,10*ROW('Sanitation Data'!D66)))</f>
        <v/>
      </c>
      <c r="CL72" s="280" t="str">
        <f ca="true">+IF(OFFSET('Sanitation Data'!$D$29,0,10*ROW('Sanitation Data'!D66))="","",OFFSET('Sanitation Data'!$D$29,0,10*ROW('Sanitation Data'!D66)))</f>
        <v/>
      </c>
      <c r="CM72" s="280" t="str">
        <f ca="true">+IF(OFFSET('Sanitation Data'!$D$30,0,10*ROW('Sanitation Data'!D66))="","",OFFSET('Sanitation Data'!$D$30,0,10*ROW('Sanitation Data'!D66)))</f>
        <v/>
      </c>
      <c r="CN72" s="280" t="str">
        <f ca="true">+IF(OFFSET('Sanitation Data'!$D$31,0,10*ROW('Sanitation Data'!D66))="","",OFFSET('Sanitation Data'!$D$31,0,10*ROW('Sanitation Data'!D66)))</f>
        <v/>
      </c>
      <c r="CO72" s="280" t="str">
        <f ca="true">+IF(OFFSET('Sanitation Data'!$D$32,0,10*ROW('Sanitation Data'!D66))="","",OFFSET('Sanitation Data'!$D$32,0,10*ROW('Sanitation Data'!D66)))</f>
        <v/>
      </c>
      <c r="CP72" s="280" t="str">
        <f ca="true">+IF(OFFSET('Sanitation Data'!$E$28,0,10*ROW('Sanitation Data'!E66))="","",OFFSET('Sanitation Data'!$E$28,0,10*ROW('Sanitation Data'!E66)))</f>
        <v/>
      </c>
      <c r="CQ72" s="280" t="str">
        <f ca="true">+IF(OFFSET('Sanitation Data'!$E$29,0,10*ROW('Sanitation Data'!E66))="","",OFFSET('Sanitation Data'!$E$29,0,10*ROW('Sanitation Data'!E66)))</f>
        <v/>
      </c>
      <c r="CR72" s="280" t="str">
        <f ca="true">+IF(OFFSET('Sanitation Data'!$E$30,0,10*ROW('Sanitation Data'!E66))="","",OFFSET('Sanitation Data'!$E$30,0,10*ROW('Sanitation Data'!E66)))</f>
        <v/>
      </c>
      <c r="CS72" s="280" t="str">
        <f ca="true">+IF(OFFSET('Sanitation Data'!$E$31,0,10*ROW('Sanitation Data'!E66))="","",OFFSET('Sanitation Data'!$E$31,0,10*ROW('Sanitation Data'!E66)))</f>
        <v/>
      </c>
      <c r="CT72" s="280" t="str">
        <f ca="true">+IF(OFFSET('Sanitation Data'!$E$32,0,10*ROW('Sanitation Data'!E66))="","",OFFSET('Sanitation Data'!$E$32,0,10*ROW('Sanitation Data'!E66)))</f>
        <v/>
      </c>
      <c r="CU72" s="280" t="str">
        <f ca="true">+IF(OFFSET('Sanitation Data'!$F$28,0,10*ROW('Sanitation Data'!F66))="","",OFFSET('Sanitation Data'!$F$28,0,10*ROW('Sanitation Data'!F66)))</f>
        <v/>
      </c>
      <c r="CV72" s="280" t="str">
        <f ca="true">+IF(OFFSET('Sanitation Data'!$F$29,0,10*ROW('Sanitation Data'!F66))="","",OFFSET('Sanitation Data'!$F$29,0,10*ROW('Sanitation Data'!F66)))</f>
        <v/>
      </c>
      <c r="CW72" s="280" t="str">
        <f ca="true">+IF(OFFSET('Sanitation Data'!$F$30,0,10*ROW('Sanitation Data'!F66))="","",OFFSET('Sanitation Data'!$F$30,0,10*ROW('Sanitation Data'!F66)))</f>
        <v/>
      </c>
      <c r="CX72" s="280" t="str">
        <f ca="true">+IF(OFFSET('Sanitation Data'!$F$31,0,10*ROW('Sanitation Data'!F66))="","",OFFSET('Sanitation Data'!$F$31,0,10*ROW('Sanitation Data'!F66)))</f>
        <v/>
      </c>
      <c r="CY72" s="280" t="str">
        <f ca="true">+IF(OFFSET('Sanitation Data'!$F$32,0,10*ROW('Sanitation Data'!F66))="","",OFFSET('Sanitation Data'!$F$32,0,10*ROW('Sanitation Data'!F66)))</f>
        <v/>
      </c>
      <c r="CZ72" s="280" t="str">
        <f ca="true">+IF(OFFSET('Sanitation Data'!$G$28,0,10*ROW('Sanitation Data'!G66))="","",OFFSET('Sanitation Data'!$G$28,0,10*ROW('Sanitation Data'!G66)))</f>
        <v/>
      </c>
      <c r="DA72" s="280" t="str">
        <f ca="true">+IF(OFFSET('Sanitation Data'!$G$29,0,10*ROW('Sanitation Data'!G66))="","",OFFSET('Sanitation Data'!$G$29,0,10*ROW('Sanitation Data'!G66)))</f>
        <v/>
      </c>
      <c r="DB72" s="280" t="str">
        <f ca="true">+IF(OFFSET('Sanitation Data'!$G$30,0,10*ROW('Sanitation Data'!G66))="","",OFFSET('Sanitation Data'!$G$30,0,10*ROW('Sanitation Data'!G66)))</f>
        <v/>
      </c>
      <c r="DC72" s="280" t="str">
        <f ca="true">+IF(OFFSET('Sanitation Data'!$G$31,0,10*ROW('Sanitation Data'!G66))="","",OFFSET('Sanitation Data'!$G$31,0,10*ROW('Sanitation Data'!G66)))</f>
        <v/>
      </c>
      <c r="DD72" s="280" t="str">
        <f ca="true">+IF(OFFSET('Sanitation Data'!$G$32,0,10*ROW('Sanitation Data'!G66))="","",OFFSET('Sanitation Data'!$G$32,0,10*ROW('Sanitation Data'!G66)))</f>
        <v/>
      </c>
      <c r="DE72" s="280" t="str">
        <f ca="true">+IF(OFFSET('Sanitation Data'!$H$28,0,10*ROW('Sanitation Data'!H66))="","",OFFSET('Sanitation Data'!$H$28,0,10*ROW('Sanitation Data'!H66)))</f>
        <v/>
      </c>
      <c r="DF72" s="280" t="str">
        <f ca="true">+IF(OFFSET('Sanitation Data'!$H$29,0,10*ROW('Sanitation Data'!H66))="","",OFFSET('Sanitation Data'!$H$29,0,10*ROW('Sanitation Data'!H66)))</f>
        <v/>
      </c>
      <c r="DG72" s="280" t="str">
        <f ca="true">+IF(OFFSET('Sanitation Data'!$H$30,0,10*ROW('Sanitation Data'!H66))="","",OFFSET('Sanitation Data'!$H$30,0,10*ROW('Sanitation Data'!H66)))</f>
        <v/>
      </c>
      <c r="DH72" s="280" t="str">
        <f ca="true">+IF(OFFSET('Sanitation Data'!$H$31,0,10*ROW('Sanitation Data'!H66))="","",OFFSET('Sanitation Data'!$H$31,0,10*ROW('Sanitation Data'!H66)))</f>
        <v/>
      </c>
      <c r="DI72" s="280" t="str">
        <f ca="true">+IF(OFFSET('Sanitation Data'!$H$32,0,10*ROW('Sanitation Data'!H66))="","",OFFSET('Sanitation Data'!$H$32,0,10*ROW('Sanitation Data'!H66)))</f>
        <v/>
      </c>
      <c r="DJ72" s="280" t="str">
        <f ca="true">+IF(OFFSET('Sanitation Data'!$I$28,0,10*ROW('Sanitation Data'!I66))="","",OFFSET('Sanitation Data'!$I$28,0,10*ROW('Sanitation Data'!I66)))</f>
        <v/>
      </c>
      <c r="DK72" s="280" t="str">
        <f ca="true">+IF(OFFSET('Sanitation Data'!$I$29,0,10*ROW('Sanitation Data'!I66))="","",OFFSET('Sanitation Data'!$I$29,0,10*ROW('Sanitation Data'!I66)))</f>
        <v/>
      </c>
      <c r="DL72" s="280" t="str">
        <f ca="true">+IF(OFFSET('Sanitation Data'!$I$30,0,10*ROW('Sanitation Data'!I66))="","",OFFSET('Sanitation Data'!$I$30,0,10*ROW('Sanitation Data'!I66)))</f>
        <v/>
      </c>
      <c r="DM72" s="280" t="str">
        <f ca="true">+IF(OFFSET('Sanitation Data'!$I$31,0,10*ROW('Sanitation Data'!I66))="","",OFFSET('Sanitation Data'!$I$31,0,10*ROW('Sanitation Data'!I66)))</f>
        <v/>
      </c>
      <c r="DN72" s="280" t="str">
        <f ca="true">+IF(OFFSET('Sanitation Data'!$I$32,0,10*ROW('Sanitation Data'!I66))="","",OFFSET('Sanitation Data'!$I$32,0,10*ROW('Sanitation Data'!I66)))</f>
        <v/>
      </c>
      <c r="DO72" s="280" t="str">
        <f ca="true">+IF(OFFSET('Hygiene Data'!$D$11,0,10*ROW('Hygiene Data'!D66))="","",OFFSET('Hygiene Data'!$D$11,0,10*ROW('Hygiene Data'!D66)))</f>
        <v/>
      </c>
      <c r="DP72" s="280" t="str">
        <f ca="true">+IF(OFFSET('Hygiene Data'!$D$12,0,10*ROW('Hygiene Data'!D66))="","",OFFSET('Hygiene Data'!$D$12,0,10*ROW('Hygiene Data'!D66)))</f>
        <v/>
      </c>
      <c r="DQ72" s="280" t="str">
        <f ca="true">+IF(OFFSET('Hygiene Data'!$D$13,0,10*ROW('Hygiene Data'!D66))="","",OFFSET('Hygiene Data'!$D$13,0,10*ROW('Hygiene Data'!D66)))</f>
        <v/>
      </c>
      <c r="DR72" s="280" t="str">
        <f ca="true">+IF(OFFSET('Hygiene Data'!$E$11,0,10*ROW('Hygiene Data'!E66))="","",OFFSET('Hygiene Data'!$E$11,0,10*ROW('Hygiene Data'!E66)))</f>
        <v/>
      </c>
      <c r="DS72" s="280" t="str">
        <f ca="true">+IF(OFFSET('Hygiene Data'!$E$12,0,10*ROW('Hygiene Data'!E66))="","",OFFSET('Hygiene Data'!$E$12,0,10*ROW('Hygiene Data'!E66)))</f>
        <v/>
      </c>
      <c r="DT72" s="280" t="str">
        <f ca="true">+IF(OFFSET('Hygiene Data'!$E$13,0,10*ROW('Hygiene Data'!E66))="","",OFFSET('Hygiene Data'!$E$13,0,10*ROW('Hygiene Data'!E66)))</f>
        <v/>
      </c>
      <c r="DU72" s="280" t="str">
        <f ca="true">+IF(OFFSET('Hygiene Data'!$F$11,0,10*ROW('Hygiene Data'!F66))="","",OFFSET('Hygiene Data'!$F$11,0,10*ROW('Hygiene Data'!F66)))</f>
        <v/>
      </c>
      <c r="DV72" s="280" t="str">
        <f ca="true">+IF(OFFSET('Hygiene Data'!$F$12,0,10*ROW('Hygiene Data'!F66))="","",OFFSET('Hygiene Data'!$F$12,0,10*ROW('Hygiene Data'!F66)))</f>
        <v/>
      </c>
      <c r="DW72" s="280" t="str">
        <f ca="true">+IF(OFFSET('Hygiene Data'!$F$13,0,10*ROW('Hygiene Data'!F66))="","",OFFSET('Hygiene Data'!$F$13,0,10*ROW('Hygiene Data'!F66)))</f>
        <v/>
      </c>
      <c r="DX72" s="280" t="str">
        <f ca="true">+IF(OFFSET('Hygiene Data'!$G$11,0,10*ROW('Hygiene Data'!G66))="","",OFFSET('Hygiene Data'!$G$11,0,10*ROW('Hygiene Data'!G66)))</f>
        <v/>
      </c>
      <c r="DY72" s="280" t="str">
        <f ca="true">+IF(OFFSET('Hygiene Data'!$G$12,0,10*ROW('Hygiene Data'!G66))="","",OFFSET('Hygiene Data'!$G$12,0,10*ROW('Hygiene Data'!G66)))</f>
        <v/>
      </c>
      <c r="DZ72" s="280" t="str">
        <f ca="true">+IF(OFFSET('Hygiene Data'!$G$13,0,10*ROW('Hygiene Data'!G66))="","",OFFSET('Hygiene Data'!$G$13,0,10*ROW('Hygiene Data'!G66)))</f>
        <v/>
      </c>
      <c r="EA72" s="280" t="str">
        <f ca="true">+IF(OFFSET('Hygiene Data'!$H$11,0,10*ROW('Hygiene Data'!H66))="","",OFFSET('Hygiene Data'!$H$11,0,10*ROW('Hygiene Data'!H66)))</f>
        <v/>
      </c>
      <c r="EB72" s="280" t="str">
        <f ca="true">+IF(OFFSET('Hygiene Data'!$H$12,0,10*ROW('Hygiene Data'!H66))="","",OFFSET('Hygiene Data'!$H$12,0,10*ROW('Hygiene Data'!H66)))</f>
        <v/>
      </c>
      <c r="EC72" s="280" t="str">
        <f ca="true">+IF(OFFSET('Hygiene Data'!$H$13,0,10*ROW('Hygiene Data'!H66))="","",OFFSET('Hygiene Data'!$H$13,0,10*ROW('Hygiene Data'!H66)))</f>
        <v/>
      </c>
      <c r="ED72" s="280" t="str">
        <f ca="true">+IF(OFFSET('Hygiene Data'!$I$11,0,10*ROW('Hygiene Data'!I66))="","",OFFSET('Hygiene Data'!$I$11,0,10*ROW('Hygiene Data'!I66)))</f>
        <v/>
      </c>
      <c r="EE72" s="280" t="str">
        <f ca="true">+IF(OFFSET('Hygiene Data'!$I$12,0,10*ROW('Hygiene Data'!I66))="","",OFFSET('Hygiene Data'!$I$12,0,10*ROW('Hygiene Data'!I66)))</f>
        <v/>
      </c>
      <c r="EF72" s="280" t="str">
        <f ca="true">+IF(OFFSET('Hygiene Data'!$I$13,0,10*ROW('Hygiene Data'!I66))="","",OFFSET('Hygiene Data'!$I$13,0,10*ROW('Hygiene Data'!I66)))</f>
        <v/>
      </c>
    </row>
    <row xmlns:x14ac="http://schemas.microsoft.com/office/spreadsheetml/2009/9/ac" r="73" x14ac:dyDescent="0.2">
      <c r="A73" s="38" t="str">
        <f ca="true">+IF(OFFSET('Water Data'!$B$2,0,10*ROW('Water Data'!E67))="","",OFFSET('Water Data'!$B$2,0,10*ROW('Water Data'!E67)))</f>
        <v/>
      </c>
      <c r="B73" s="38" t="str">
        <f ca="true">+IF(OFFSET('Water Data'!$C$2,0,10*ROW('Water Data'!F67))="","",OFFSET('Water Data'!$C$2,0,10*ROW('Water Data'!F67)))</f>
        <v/>
      </c>
      <c r="C73" s="336" t="str">
        <f t="shared" ca="true" si="1"/>
        <v/>
      </c>
      <c r="D73" s="97"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7"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7"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7"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7"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7"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7"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7"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7"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7"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7"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7"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7"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7"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7"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7"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7"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7"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8"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8"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8"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8"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8"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8"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8"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8"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8"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8"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8"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8"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8"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8"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8"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8"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8"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8"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8"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8"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8"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8"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8"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8"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8"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8"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8"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8"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8"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8"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9"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9"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9"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9"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9"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9"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9"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9"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9"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9"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9"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9"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9"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9"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9"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9"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9"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9"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80"/>
      <c r="BS73" s="280" t="str">
        <f ca="true">+IF(OFFSET('Water Data'!$D$27,0,10*ROW('Water Data'!D67))="","",OFFSET('Water Data'!$D$27,0,10*ROW('Water Data'!D67)))</f>
        <v/>
      </c>
      <c r="BT73" s="280" t="str">
        <f ca="true">+IF(OFFSET('Water Data'!$D$28,0,10*ROW('Water Data'!D67))="","",OFFSET('Water Data'!$D$28,0,10*ROW('Water Data'!D67)))</f>
        <v/>
      </c>
      <c r="BU73" s="280" t="str">
        <f ca="true">+IF(OFFSET('Water Data'!$D$29,0,10*ROW('Water Data'!D67))="","",OFFSET('Water Data'!$D$29,0,10*ROW('Water Data'!D67)))</f>
        <v/>
      </c>
      <c r="BV73" s="280" t="str">
        <f ca="true">+IF(OFFSET('Water Data'!$E$27,0,10*ROW('Water Data'!E67))="","",OFFSET('Water Data'!$E$27,0,10*ROW('Water Data'!E67)))</f>
        <v/>
      </c>
      <c r="BW73" s="280" t="str">
        <f ca="true">+IF(OFFSET('Water Data'!$E$28,0,10*ROW('Water Data'!E67))="","",OFFSET('Water Data'!$E$28,0,10*ROW('Water Data'!E67)))</f>
        <v/>
      </c>
      <c r="BX73" s="280" t="str">
        <f ca="true">+IF(OFFSET('Water Data'!$E$29,0,10*ROW('Water Data'!E67))="","",OFFSET('Water Data'!$E$29,0,10*ROW('Water Data'!E67)))</f>
        <v/>
      </c>
      <c r="BY73" s="280" t="str">
        <f ca="true">+IF(OFFSET('Water Data'!$F$27,0,10*ROW('Water Data'!F67))="","",OFFSET('Water Data'!$F$27,0,10*ROW('Water Data'!F67)))</f>
        <v/>
      </c>
      <c r="BZ73" s="280" t="str">
        <f ca="true">+IF(OFFSET('Water Data'!$F$28,0,10*ROW('Water Data'!F67))="","",OFFSET('Water Data'!$F$28,0,10*ROW('Water Data'!F67)))</f>
        <v/>
      </c>
      <c r="CA73" s="280" t="str">
        <f ca="true">+IF(OFFSET('Water Data'!$F$29,0,10*ROW('Water Data'!F67))="","",OFFSET('Water Data'!$F$29,0,10*ROW('Water Data'!F67)))</f>
        <v/>
      </c>
      <c r="CB73" s="280" t="str">
        <f ca="true">+IF(OFFSET('Water Data'!$G$27,0,10*ROW('Water Data'!G67))="","",OFFSET('Water Data'!$G$27,0,10*ROW('Water Data'!G67)))</f>
        <v/>
      </c>
      <c r="CC73" s="280" t="str">
        <f ca="true">+IF(OFFSET('Water Data'!$G$28,0,10*ROW('Water Data'!G67))="","",OFFSET('Water Data'!$G$28,0,10*ROW('Water Data'!G67)))</f>
        <v/>
      </c>
      <c r="CD73" s="280" t="str">
        <f ca="true">+IF(OFFSET('Water Data'!$G$29,0,10*ROW('Water Data'!G67))="","",OFFSET('Water Data'!$G$29,0,10*ROW('Water Data'!G67)))</f>
        <v/>
      </c>
      <c r="CE73" s="280" t="str">
        <f ca="true">+IF(OFFSET('Water Data'!$H$27,0,10*ROW('Water Data'!H67))="","",OFFSET('Water Data'!$H$27,0,10*ROW('Water Data'!H67)))</f>
        <v/>
      </c>
      <c r="CF73" s="280" t="str">
        <f ca="true">+IF(OFFSET('Water Data'!$H$28,0,10*ROW('Water Data'!H67))="","",OFFSET('Water Data'!$H$28,0,10*ROW('Water Data'!H67)))</f>
        <v/>
      </c>
      <c r="CG73" s="280" t="str">
        <f ca="true">+IF(OFFSET('Water Data'!$H$29,0,10*ROW('Water Data'!H67))="","",OFFSET('Water Data'!$H$29,0,10*ROW('Water Data'!H67)))</f>
        <v/>
      </c>
      <c r="CH73" s="280" t="str">
        <f ca="true">+IF(OFFSET('Water Data'!$I$27,0,10*ROW('Water Data'!I67))="","",OFFSET('Water Data'!$I$27,0,10*ROW('Water Data'!I67)))</f>
        <v/>
      </c>
      <c r="CI73" s="280" t="str">
        <f ca="true">+IF(OFFSET('Water Data'!$I$28,0,10*ROW('Water Data'!I67))="","",OFFSET('Water Data'!$I$28,0,10*ROW('Water Data'!I67)))</f>
        <v/>
      </c>
      <c r="CJ73" s="280" t="str">
        <f ca="true">+IF(OFFSET('Water Data'!$I$29,0,10*ROW('Water Data'!I67))="","",OFFSET('Water Data'!$I$29,0,10*ROW('Water Data'!I67)))</f>
        <v/>
      </c>
      <c r="CK73" s="280" t="str">
        <f ca="true">+IF(OFFSET('Sanitation Data'!$D$28,0,10*ROW('Sanitation Data'!D67))="","",OFFSET('Sanitation Data'!$D$28,0,10*ROW('Sanitation Data'!D67)))</f>
        <v/>
      </c>
      <c r="CL73" s="280" t="str">
        <f ca="true">+IF(OFFSET('Sanitation Data'!$D$29,0,10*ROW('Sanitation Data'!D67))="","",OFFSET('Sanitation Data'!$D$29,0,10*ROW('Sanitation Data'!D67)))</f>
        <v/>
      </c>
      <c r="CM73" s="280" t="str">
        <f ca="true">+IF(OFFSET('Sanitation Data'!$D$30,0,10*ROW('Sanitation Data'!D67))="","",OFFSET('Sanitation Data'!$D$30,0,10*ROW('Sanitation Data'!D67)))</f>
        <v/>
      </c>
      <c r="CN73" s="280" t="str">
        <f ca="true">+IF(OFFSET('Sanitation Data'!$D$31,0,10*ROW('Sanitation Data'!D67))="","",OFFSET('Sanitation Data'!$D$31,0,10*ROW('Sanitation Data'!D67)))</f>
        <v/>
      </c>
      <c r="CO73" s="280" t="str">
        <f ca="true">+IF(OFFSET('Sanitation Data'!$D$32,0,10*ROW('Sanitation Data'!D67))="","",OFFSET('Sanitation Data'!$D$32,0,10*ROW('Sanitation Data'!D67)))</f>
        <v/>
      </c>
      <c r="CP73" s="280" t="str">
        <f ca="true">+IF(OFFSET('Sanitation Data'!$E$28,0,10*ROW('Sanitation Data'!E67))="","",OFFSET('Sanitation Data'!$E$28,0,10*ROW('Sanitation Data'!E67)))</f>
        <v/>
      </c>
      <c r="CQ73" s="280" t="str">
        <f ca="true">+IF(OFFSET('Sanitation Data'!$E$29,0,10*ROW('Sanitation Data'!E67))="","",OFFSET('Sanitation Data'!$E$29,0,10*ROW('Sanitation Data'!E67)))</f>
        <v/>
      </c>
      <c r="CR73" s="280" t="str">
        <f ca="true">+IF(OFFSET('Sanitation Data'!$E$30,0,10*ROW('Sanitation Data'!E67))="","",OFFSET('Sanitation Data'!$E$30,0,10*ROW('Sanitation Data'!E67)))</f>
        <v/>
      </c>
      <c r="CS73" s="280" t="str">
        <f ca="true">+IF(OFFSET('Sanitation Data'!$E$31,0,10*ROW('Sanitation Data'!E67))="","",OFFSET('Sanitation Data'!$E$31,0,10*ROW('Sanitation Data'!E67)))</f>
        <v/>
      </c>
      <c r="CT73" s="280" t="str">
        <f ca="true">+IF(OFFSET('Sanitation Data'!$E$32,0,10*ROW('Sanitation Data'!E67))="","",OFFSET('Sanitation Data'!$E$32,0,10*ROW('Sanitation Data'!E67)))</f>
        <v/>
      </c>
      <c r="CU73" s="280" t="str">
        <f ca="true">+IF(OFFSET('Sanitation Data'!$F$28,0,10*ROW('Sanitation Data'!F67))="","",OFFSET('Sanitation Data'!$F$28,0,10*ROW('Sanitation Data'!F67)))</f>
        <v/>
      </c>
      <c r="CV73" s="280" t="str">
        <f ca="true">+IF(OFFSET('Sanitation Data'!$F$29,0,10*ROW('Sanitation Data'!F67))="","",OFFSET('Sanitation Data'!$F$29,0,10*ROW('Sanitation Data'!F67)))</f>
        <v/>
      </c>
      <c r="CW73" s="280" t="str">
        <f ca="true">+IF(OFFSET('Sanitation Data'!$F$30,0,10*ROW('Sanitation Data'!F67))="","",OFFSET('Sanitation Data'!$F$30,0,10*ROW('Sanitation Data'!F67)))</f>
        <v/>
      </c>
      <c r="CX73" s="280" t="str">
        <f ca="true">+IF(OFFSET('Sanitation Data'!$F$31,0,10*ROW('Sanitation Data'!F67))="","",OFFSET('Sanitation Data'!$F$31,0,10*ROW('Sanitation Data'!F67)))</f>
        <v/>
      </c>
      <c r="CY73" s="280" t="str">
        <f ca="true">+IF(OFFSET('Sanitation Data'!$F$32,0,10*ROW('Sanitation Data'!F67))="","",OFFSET('Sanitation Data'!$F$32,0,10*ROW('Sanitation Data'!F67)))</f>
        <v/>
      </c>
      <c r="CZ73" s="280" t="str">
        <f ca="true">+IF(OFFSET('Sanitation Data'!$G$28,0,10*ROW('Sanitation Data'!G67))="","",OFFSET('Sanitation Data'!$G$28,0,10*ROW('Sanitation Data'!G67)))</f>
        <v/>
      </c>
      <c r="DA73" s="280" t="str">
        <f ca="true">+IF(OFFSET('Sanitation Data'!$G$29,0,10*ROW('Sanitation Data'!G67))="","",OFFSET('Sanitation Data'!$G$29,0,10*ROW('Sanitation Data'!G67)))</f>
        <v/>
      </c>
      <c r="DB73" s="280" t="str">
        <f ca="true">+IF(OFFSET('Sanitation Data'!$G$30,0,10*ROW('Sanitation Data'!G67))="","",OFFSET('Sanitation Data'!$G$30,0,10*ROW('Sanitation Data'!G67)))</f>
        <v/>
      </c>
      <c r="DC73" s="280" t="str">
        <f ca="true">+IF(OFFSET('Sanitation Data'!$G$31,0,10*ROW('Sanitation Data'!G67))="","",OFFSET('Sanitation Data'!$G$31,0,10*ROW('Sanitation Data'!G67)))</f>
        <v/>
      </c>
      <c r="DD73" s="280" t="str">
        <f ca="true">+IF(OFFSET('Sanitation Data'!$G$32,0,10*ROW('Sanitation Data'!G67))="","",OFFSET('Sanitation Data'!$G$32,0,10*ROW('Sanitation Data'!G67)))</f>
        <v/>
      </c>
      <c r="DE73" s="280" t="str">
        <f ca="true">+IF(OFFSET('Sanitation Data'!$H$28,0,10*ROW('Sanitation Data'!H67))="","",OFFSET('Sanitation Data'!$H$28,0,10*ROW('Sanitation Data'!H67)))</f>
        <v/>
      </c>
      <c r="DF73" s="280" t="str">
        <f ca="true">+IF(OFFSET('Sanitation Data'!$H$29,0,10*ROW('Sanitation Data'!H67))="","",OFFSET('Sanitation Data'!$H$29,0,10*ROW('Sanitation Data'!H67)))</f>
        <v/>
      </c>
      <c r="DG73" s="280" t="str">
        <f ca="true">+IF(OFFSET('Sanitation Data'!$H$30,0,10*ROW('Sanitation Data'!H67))="","",OFFSET('Sanitation Data'!$H$30,0,10*ROW('Sanitation Data'!H67)))</f>
        <v/>
      </c>
      <c r="DH73" s="280" t="str">
        <f ca="true">+IF(OFFSET('Sanitation Data'!$H$31,0,10*ROW('Sanitation Data'!H67))="","",OFFSET('Sanitation Data'!$H$31,0,10*ROW('Sanitation Data'!H67)))</f>
        <v/>
      </c>
      <c r="DI73" s="280" t="str">
        <f ca="true">+IF(OFFSET('Sanitation Data'!$H$32,0,10*ROW('Sanitation Data'!H67))="","",OFFSET('Sanitation Data'!$H$32,0,10*ROW('Sanitation Data'!H67)))</f>
        <v/>
      </c>
      <c r="DJ73" s="280" t="str">
        <f ca="true">+IF(OFFSET('Sanitation Data'!$I$28,0,10*ROW('Sanitation Data'!I67))="","",OFFSET('Sanitation Data'!$I$28,0,10*ROW('Sanitation Data'!I67)))</f>
        <v/>
      </c>
      <c r="DK73" s="280" t="str">
        <f ca="true">+IF(OFFSET('Sanitation Data'!$I$29,0,10*ROW('Sanitation Data'!I67))="","",OFFSET('Sanitation Data'!$I$29,0,10*ROW('Sanitation Data'!I67)))</f>
        <v/>
      </c>
      <c r="DL73" s="280" t="str">
        <f ca="true">+IF(OFFSET('Sanitation Data'!$I$30,0,10*ROW('Sanitation Data'!I67))="","",OFFSET('Sanitation Data'!$I$30,0,10*ROW('Sanitation Data'!I67)))</f>
        <v/>
      </c>
      <c r="DM73" s="280" t="str">
        <f ca="true">+IF(OFFSET('Sanitation Data'!$I$31,0,10*ROW('Sanitation Data'!I67))="","",OFFSET('Sanitation Data'!$I$31,0,10*ROW('Sanitation Data'!I67)))</f>
        <v/>
      </c>
      <c r="DN73" s="280" t="str">
        <f ca="true">+IF(OFFSET('Sanitation Data'!$I$32,0,10*ROW('Sanitation Data'!I67))="","",OFFSET('Sanitation Data'!$I$32,0,10*ROW('Sanitation Data'!I67)))</f>
        <v/>
      </c>
      <c r="DO73" s="280" t="str">
        <f ca="true">+IF(OFFSET('Hygiene Data'!$D$11,0,10*ROW('Hygiene Data'!D67))="","",OFFSET('Hygiene Data'!$D$11,0,10*ROW('Hygiene Data'!D67)))</f>
        <v/>
      </c>
      <c r="DP73" s="280" t="str">
        <f ca="true">+IF(OFFSET('Hygiene Data'!$D$12,0,10*ROW('Hygiene Data'!D67))="","",OFFSET('Hygiene Data'!$D$12,0,10*ROW('Hygiene Data'!D67)))</f>
        <v/>
      </c>
      <c r="DQ73" s="280" t="str">
        <f ca="true">+IF(OFFSET('Hygiene Data'!$D$13,0,10*ROW('Hygiene Data'!D67))="","",OFFSET('Hygiene Data'!$D$13,0,10*ROW('Hygiene Data'!D67)))</f>
        <v/>
      </c>
      <c r="DR73" s="280" t="str">
        <f ca="true">+IF(OFFSET('Hygiene Data'!$E$11,0,10*ROW('Hygiene Data'!E67))="","",OFFSET('Hygiene Data'!$E$11,0,10*ROW('Hygiene Data'!E67)))</f>
        <v/>
      </c>
      <c r="DS73" s="280" t="str">
        <f ca="true">+IF(OFFSET('Hygiene Data'!$E$12,0,10*ROW('Hygiene Data'!E67))="","",OFFSET('Hygiene Data'!$E$12,0,10*ROW('Hygiene Data'!E67)))</f>
        <v/>
      </c>
      <c r="DT73" s="280" t="str">
        <f ca="true">+IF(OFFSET('Hygiene Data'!$E$13,0,10*ROW('Hygiene Data'!E67))="","",OFFSET('Hygiene Data'!$E$13,0,10*ROW('Hygiene Data'!E67)))</f>
        <v/>
      </c>
      <c r="DU73" s="280" t="str">
        <f ca="true">+IF(OFFSET('Hygiene Data'!$F$11,0,10*ROW('Hygiene Data'!F67))="","",OFFSET('Hygiene Data'!$F$11,0,10*ROW('Hygiene Data'!F67)))</f>
        <v/>
      </c>
      <c r="DV73" s="280" t="str">
        <f ca="true">+IF(OFFSET('Hygiene Data'!$F$12,0,10*ROW('Hygiene Data'!F67))="","",OFFSET('Hygiene Data'!$F$12,0,10*ROW('Hygiene Data'!F67)))</f>
        <v/>
      </c>
      <c r="DW73" s="280" t="str">
        <f ca="true">+IF(OFFSET('Hygiene Data'!$F$13,0,10*ROW('Hygiene Data'!F67))="","",OFFSET('Hygiene Data'!$F$13,0,10*ROW('Hygiene Data'!F67)))</f>
        <v/>
      </c>
      <c r="DX73" s="280" t="str">
        <f ca="true">+IF(OFFSET('Hygiene Data'!$G$11,0,10*ROW('Hygiene Data'!G67))="","",OFFSET('Hygiene Data'!$G$11,0,10*ROW('Hygiene Data'!G67)))</f>
        <v/>
      </c>
      <c r="DY73" s="280" t="str">
        <f ca="true">+IF(OFFSET('Hygiene Data'!$G$12,0,10*ROW('Hygiene Data'!G67))="","",OFFSET('Hygiene Data'!$G$12,0,10*ROW('Hygiene Data'!G67)))</f>
        <v/>
      </c>
      <c r="DZ73" s="280" t="str">
        <f ca="true">+IF(OFFSET('Hygiene Data'!$G$13,0,10*ROW('Hygiene Data'!G67))="","",OFFSET('Hygiene Data'!$G$13,0,10*ROW('Hygiene Data'!G67)))</f>
        <v/>
      </c>
      <c r="EA73" s="280" t="str">
        <f ca="true">+IF(OFFSET('Hygiene Data'!$H$11,0,10*ROW('Hygiene Data'!H67))="","",OFFSET('Hygiene Data'!$H$11,0,10*ROW('Hygiene Data'!H67)))</f>
        <v/>
      </c>
      <c r="EB73" s="280" t="str">
        <f ca="true">+IF(OFFSET('Hygiene Data'!$H$12,0,10*ROW('Hygiene Data'!H67))="","",OFFSET('Hygiene Data'!$H$12,0,10*ROW('Hygiene Data'!H67)))</f>
        <v/>
      </c>
      <c r="EC73" s="280" t="str">
        <f ca="true">+IF(OFFSET('Hygiene Data'!$H$13,0,10*ROW('Hygiene Data'!H67))="","",OFFSET('Hygiene Data'!$H$13,0,10*ROW('Hygiene Data'!H67)))</f>
        <v/>
      </c>
      <c r="ED73" s="280" t="str">
        <f ca="true">+IF(OFFSET('Hygiene Data'!$I$11,0,10*ROW('Hygiene Data'!I67))="","",OFFSET('Hygiene Data'!$I$11,0,10*ROW('Hygiene Data'!I67)))</f>
        <v/>
      </c>
      <c r="EE73" s="280" t="str">
        <f ca="true">+IF(OFFSET('Hygiene Data'!$I$12,0,10*ROW('Hygiene Data'!I67))="","",OFFSET('Hygiene Data'!$I$12,0,10*ROW('Hygiene Data'!I67)))</f>
        <v/>
      </c>
      <c r="EF73" s="280" t="str">
        <f ca="true">+IF(OFFSET('Hygiene Data'!$I$13,0,10*ROW('Hygiene Data'!I67))="","",OFFSET('Hygiene Data'!$I$13,0,10*ROW('Hygiene Data'!I67)))</f>
        <v/>
      </c>
    </row>
    <row xmlns:x14ac="http://schemas.microsoft.com/office/spreadsheetml/2009/9/ac" r="74" x14ac:dyDescent="0.2">
      <c r="A74" s="38" t="str">
        <f ca="true">+IF(OFFSET('Water Data'!$B$2,0,10*ROW('Water Data'!E68))="","",OFFSET('Water Data'!$B$2,0,10*ROW('Water Data'!E68)))</f>
        <v/>
      </c>
      <c r="B74" s="38" t="str">
        <f ca="true">+IF(OFFSET('Water Data'!$C$2,0,10*ROW('Water Data'!F68))="","",OFFSET('Water Data'!$C$2,0,10*ROW('Water Data'!F68)))</f>
        <v/>
      </c>
      <c r="C74" s="336" t="str">
        <f t="shared" ca="true" si="1"/>
        <v/>
      </c>
      <c r="D74" s="97"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7"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7"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7"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7"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7"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7"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7"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7"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7"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7"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7"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7"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7"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7"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7"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7"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7"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8"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8"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8"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8"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8"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8"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8"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8"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8"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8"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8"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8"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8"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8"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8"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8"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8"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8"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8"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8"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8"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8"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8"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8"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8"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8"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8"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8"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8"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8"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9"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9"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9"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9"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9"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9"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9"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9"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9"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9"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9"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9"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9"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9"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9"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9"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9"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9"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80"/>
      <c r="BS74" s="280" t="str">
        <f ca="true">+IF(OFFSET('Water Data'!$D$27,0,10*ROW('Water Data'!D68))="","",OFFSET('Water Data'!$D$27,0,10*ROW('Water Data'!D68)))</f>
        <v/>
      </c>
      <c r="BT74" s="280" t="str">
        <f ca="true">+IF(OFFSET('Water Data'!$D$28,0,10*ROW('Water Data'!D68))="","",OFFSET('Water Data'!$D$28,0,10*ROW('Water Data'!D68)))</f>
        <v/>
      </c>
      <c r="BU74" s="280" t="str">
        <f ca="true">+IF(OFFSET('Water Data'!$D$29,0,10*ROW('Water Data'!D68))="","",OFFSET('Water Data'!$D$29,0,10*ROW('Water Data'!D68)))</f>
        <v/>
      </c>
      <c r="BV74" s="280" t="str">
        <f ca="true">+IF(OFFSET('Water Data'!$E$27,0,10*ROW('Water Data'!E68))="","",OFFSET('Water Data'!$E$27,0,10*ROW('Water Data'!E68)))</f>
        <v/>
      </c>
      <c r="BW74" s="280" t="str">
        <f ca="true">+IF(OFFSET('Water Data'!$E$28,0,10*ROW('Water Data'!E68))="","",OFFSET('Water Data'!$E$28,0,10*ROW('Water Data'!E68)))</f>
        <v/>
      </c>
      <c r="BX74" s="280" t="str">
        <f ca="true">+IF(OFFSET('Water Data'!$E$29,0,10*ROW('Water Data'!E68))="","",OFFSET('Water Data'!$E$29,0,10*ROW('Water Data'!E68)))</f>
        <v/>
      </c>
      <c r="BY74" s="280" t="str">
        <f ca="true">+IF(OFFSET('Water Data'!$F$27,0,10*ROW('Water Data'!F68))="","",OFFSET('Water Data'!$F$27,0,10*ROW('Water Data'!F68)))</f>
        <v/>
      </c>
      <c r="BZ74" s="280" t="str">
        <f ca="true">+IF(OFFSET('Water Data'!$F$28,0,10*ROW('Water Data'!F68))="","",OFFSET('Water Data'!$F$28,0,10*ROW('Water Data'!F68)))</f>
        <v/>
      </c>
      <c r="CA74" s="280" t="str">
        <f ca="true">+IF(OFFSET('Water Data'!$F$29,0,10*ROW('Water Data'!F68))="","",OFFSET('Water Data'!$F$29,0,10*ROW('Water Data'!F68)))</f>
        <v/>
      </c>
      <c r="CB74" s="280" t="str">
        <f ca="true">+IF(OFFSET('Water Data'!$G$27,0,10*ROW('Water Data'!G68))="","",OFFSET('Water Data'!$G$27,0,10*ROW('Water Data'!G68)))</f>
        <v/>
      </c>
      <c r="CC74" s="280" t="str">
        <f ca="true">+IF(OFFSET('Water Data'!$G$28,0,10*ROW('Water Data'!G68))="","",OFFSET('Water Data'!$G$28,0,10*ROW('Water Data'!G68)))</f>
        <v/>
      </c>
      <c r="CD74" s="280" t="str">
        <f ca="true">+IF(OFFSET('Water Data'!$G$29,0,10*ROW('Water Data'!G68))="","",OFFSET('Water Data'!$G$29,0,10*ROW('Water Data'!G68)))</f>
        <v/>
      </c>
      <c r="CE74" s="280" t="str">
        <f ca="true">+IF(OFFSET('Water Data'!$H$27,0,10*ROW('Water Data'!H68))="","",OFFSET('Water Data'!$H$27,0,10*ROW('Water Data'!H68)))</f>
        <v/>
      </c>
      <c r="CF74" s="280" t="str">
        <f ca="true">+IF(OFFSET('Water Data'!$H$28,0,10*ROW('Water Data'!H68))="","",OFFSET('Water Data'!$H$28,0,10*ROW('Water Data'!H68)))</f>
        <v/>
      </c>
      <c r="CG74" s="280" t="str">
        <f ca="true">+IF(OFFSET('Water Data'!$H$29,0,10*ROW('Water Data'!H68))="","",OFFSET('Water Data'!$H$29,0,10*ROW('Water Data'!H68)))</f>
        <v/>
      </c>
      <c r="CH74" s="280" t="str">
        <f ca="true">+IF(OFFSET('Water Data'!$I$27,0,10*ROW('Water Data'!I68))="","",OFFSET('Water Data'!$I$27,0,10*ROW('Water Data'!I68)))</f>
        <v/>
      </c>
      <c r="CI74" s="280" t="str">
        <f ca="true">+IF(OFFSET('Water Data'!$I$28,0,10*ROW('Water Data'!I68))="","",OFFSET('Water Data'!$I$28,0,10*ROW('Water Data'!I68)))</f>
        <v/>
      </c>
      <c r="CJ74" s="280" t="str">
        <f ca="true">+IF(OFFSET('Water Data'!$I$29,0,10*ROW('Water Data'!I68))="","",OFFSET('Water Data'!$I$29,0,10*ROW('Water Data'!I68)))</f>
        <v/>
      </c>
      <c r="CK74" s="280" t="str">
        <f ca="true">+IF(OFFSET('Sanitation Data'!$D$28,0,10*ROW('Sanitation Data'!D68))="","",OFFSET('Sanitation Data'!$D$28,0,10*ROW('Sanitation Data'!D68)))</f>
        <v/>
      </c>
      <c r="CL74" s="280" t="str">
        <f ca="true">+IF(OFFSET('Sanitation Data'!$D$29,0,10*ROW('Sanitation Data'!D68))="","",OFFSET('Sanitation Data'!$D$29,0,10*ROW('Sanitation Data'!D68)))</f>
        <v/>
      </c>
      <c r="CM74" s="280" t="str">
        <f ca="true">+IF(OFFSET('Sanitation Data'!$D$30,0,10*ROW('Sanitation Data'!D68))="","",OFFSET('Sanitation Data'!$D$30,0,10*ROW('Sanitation Data'!D68)))</f>
        <v/>
      </c>
      <c r="CN74" s="280" t="str">
        <f ca="true">+IF(OFFSET('Sanitation Data'!$D$31,0,10*ROW('Sanitation Data'!D68))="","",OFFSET('Sanitation Data'!$D$31,0,10*ROW('Sanitation Data'!D68)))</f>
        <v/>
      </c>
      <c r="CO74" s="280" t="str">
        <f ca="true">+IF(OFFSET('Sanitation Data'!$D$32,0,10*ROW('Sanitation Data'!D68))="","",OFFSET('Sanitation Data'!$D$32,0,10*ROW('Sanitation Data'!D68)))</f>
        <v/>
      </c>
      <c r="CP74" s="280" t="str">
        <f ca="true">+IF(OFFSET('Sanitation Data'!$E$28,0,10*ROW('Sanitation Data'!E68))="","",OFFSET('Sanitation Data'!$E$28,0,10*ROW('Sanitation Data'!E68)))</f>
        <v/>
      </c>
      <c r="CQ74" s="280" t="str">
        <f ca="true">+IF(OFFSET('Sanitation Data'!$E$29,0,10*ROW('Sanitation Data'!E68))="","",OFFSET('Sanitation Data'!$E$29,0,10*ROW('Sanitation Data'!E68)))</f>
        <v/>
      </c>
      <c r="CR74" s="280" t="str">
        <f ca="true">+IF(OFFSET('Sanitation Data'!$E$30,0,10*ROW('Sanitation Data'!E68))="","",OFFSET('Sanitation Data'!$E$30,0,10*ROW('Sanitation Data'!E68)))</f>
        <v/>
      </c>
      <c r="CS74" s="280" t="str">
        <f ca="true">+IF(OFFSET('Sanitation Data'!$E$31,0,10*ROW('Sanitation Data'!E68))="","",OFFSET('Sanitation Data'!$E$31,0,10*ROW('Sanitation Data'!E68)))</f>
        <v/>
      </c>
      <c r="CT74" s="280" t="str">
        <f ca="true">+IF(OFFSET('Sanitation Data'!$E$32,0,10*ROW('Sanitation Data'!E68))="","",OFFSET('Sanitation Data'!$E$32,0,10*ROW('Sanitation Data'!E68)))</f>
        <v/>
      </c>
      <c r="CU74" s="280" t="str">
        <f ca="true">+IF(OFFSET('Sanitation Data'!$F$28,0,10*ROW('Sanitation Data'!F68))="","",OFFSET('Sanitation Data'!$F$28,0,10*ROW('Sanitation Data'!F68)))</f>
        <v/>
      </c>
      <c r="CV74" s="280" t="str">
        <f ca="true">+IF(OFFSET('Sanitation Data'!$F$29,0,10*ROW('Sanitation Data'!F68))="","",OFFSET('Sanitation Data'!$F$29,0,10*ROW('Sanitation Data'!F68)))</f>
        <v/>
      </c>
      <c r="CW74" s="280" t="str">
        <f ca="true">+IF(OFFSET('Sanitation Data'!$F$30,0,10*ROW('Sanitation Data'!F68))="","",OFFSET('Sanitation Data'!$F$30,0,10*ROW('Sanitation Data'!F68)))</f>
        <v/>
      </c>
      <c r="CX74" s="280" t="str">
        <f ca="true">+IF(OFFSET('Sanitation Data'!$F$31,0,10*ROW('Sanitation Data'!F68))="","",OFFSET('Sanitation Data'!$F$31,0,10*ROW('Sanitation Data'!F68)))</f>
        <v/>
      </c>
      <c r="CY74" s="280" t="str">
        <f ca="true">+IF(OFFSET('Sanitation Data'!$F$32,0,10*ROW('Sanitation Data'!F68))="","",OFFSET('Sanitation Data'!$F$32,0,10*ROW('Sanitation Data'!F68)))</f>
        <v/>
      </c>
      <c r="CZ74" s="280" t="str">
        <f ca="true">+IF(OFFSET('Sanitation Data'!$G$28,0,10*ROW('Sanitation Data'!G68))="","",OFFSET('Sanitation Data'!$G$28,0,10*ROW('Sanitation Data'!G68)))</f>
        <v/>
      </c>
      <c r="DA74" s="280" t="str">
        <f ca="true">+IF(OFFSET('Sanitation Data'!$G$29,0,10*ROW('Sanitation Data'!G68))="","",OFFSET('Sanitation Data'!$G$29,0,10*ROW('Sanitation Data'!G68)))</f>
        <v/>
      </c>
      <c r="DB74" s="280" t="str">
        <f ca="true">+IF(OFFSET('Sanitation Data'!$G$30,0,10*ROW('Sanitation Data'!G68))="","",OFFSET('Sanitation Data'!$G$30,0,10*ROW('Sanitation Data'!G68)))</f>
        <v/>
      </c>
      <c r="DC74" s="280" t="str">
        <f ca="true">+IF(OFFSET('Sanitation Data'!$G$31,0,10*ROW('Sanitation Data'!G68))="","",OFFSET('Sanitation Data'!$G$31,0,10*ROW('Sanitation Data'!G68)))</f>
        <v/>
      </c>
      <c r="DD74" s="280" t="str">
        <f ca="true">+IF(OFFSET('Sanitation Data'!$G$32,0,10*ROW('Sanitation Data'!G68))="","",OFFSET('Sanitation Data'!$G$32,0,10*ROW('Sanitation Data'!G68)))</f>
        <v/>
      </c>
      <c r="DE74" s="280" t="str">
        <f ca="true">+IF(OFFSET('Sanitation Data'!$H$28,0,10*ROW('Sanitation Data'!H68))="","",OFFSET('Sanitation Data'!$H$28,0,10*ROW('Sanitation Data'!H68)))</f>
        <v/>
      </c>
      <c r="DF74" s="280" t="str">
        <f ca="true">+IF(OFFSET('Sanitation Data'!$H$29,0,10*ROW('Sanitation Data'!H68))="","",OFFSET('Sanitation Data'!$H$29,0,10*ROW('Sanitation Data'!H68)))</f>
        <v/>
      </c>
      <c r="DG74" s="280" t="str">
        <f ca="true">+IF(OFFSET('Sanitation Data'!$H$30,0,10*ROW('Sanitation Data'!H68))="","",OFFSET('Sanitation Data'!$H$30,0,10*ROW('Sanitation Data'!H68)))</f>
        <v/>
      </c>
      <c r="DH74" s="280" t="str">
        <f ca="true">+IF(OFFSET('Sanitation Data'!$H$31,0,10*ROW('Sanitation Data'!H68))="","",OFFSET('Sanitation Data'!$H$31,0,10*ROW('Sanitation Data'!H68)))</f>
        <v/>
      </c>
      <c r="DI74" s="280" t="str">
        <f ca="true">+IF(OFFSET('Sanitation Data'!$H$32,0,10*ROW('Sanitation Data'!H68))="","",OFFSET('Sanitation Data'!$H$32,0,10*ROW('Sanitation Data'!H68)))</f>
        <v/>
      </c>
      <c r="DJ74" s="280" t="str">
        <f ca="true">+IF(OFFSET('Sanitation Data'!$I$28,0,10*ROW('Sanitation Data'!I68))="","",OFFSET('Sanitation Data'!$I$28,0,10*ROW('Sanitation Data'!I68)))</f>
        <v/>
      </c>
      <c r="DK74" s="280" t="str">
        <f ca="true">+IF(OFFSET('Sanitation Data'!$I$29,0,10*ROW('Sanitation Data'!I68))="","",OFFSET('Sanitation Data'!$I$29,0,10*ROW('Sanitation Data'!I68)))</f>
        <v/>
      </c>
      <c r="DL74" s="280" t="str">
        <f ca="true">+IF(OFFSET('Sanitation Data'!$I$30,0,10*ROW('Sanitation Data'!I68))="","",OFFSET('Sanitation Data'!$I$30,0,10*ROW('Sanitation Data'!I68)))</f>
        <v/>
      </c>
      <c r="DM74" s="280" t="str">
        <f ca="true">+IF(OFFSET('Sanitation Data'!$I$31,0,10*ROW('Sanitation Data'!I68))="","",OFFSET('Sanitation Data'!$I$31,0,10*ROW('Sanitation Data'!I68)))</f>
        <v/>
      </c>
      <c r="DN74" s="280" t="str">
        <f ca="true">+IF(OFFSET('Sanitation Data'!$I$32,0,10*ROW('Sanitation Data'!I68))="","",OFFSET('Sanitation Data'!$I$32,0,10*ROW('Sanitation Data'!I68)))</f>
        <v/>
      </c>
      <c r="DO74" s="280" t="str">
        <f ca="true">+IF(OFFSET('Hygiene Data'!$D$11,0,10*ROW('Hygiene Data'!D68))="","",OFFSET('Hygiene Data'!$D$11,0,10*ROW('Hygiene Data'!D68)))</f>
        <v/>
      </c>
      <c r="DP74" s="280" t="str">
        <f ca="true">+IF(OFFSET('Hygiene Data'!$D$12,0,10*ROW('Hygiene Data'!D68))="","",OFFSET('Hygiene Data'!$D$12,0,10*ROW('Hygiene Data'!D68)))</f>
        <v/>
      </c>
      <c r="DQ74" s="280" t="str">
        <f ca="true">+IF(OFFSET('Hygiene Data'!$D$13,0,10*ROW('Hygiene Data'!D68))="","",OFFSET('Hygiene Data'!$D$13,0,10*ROW('Hygiene Data'!D68)))</f>
        <v/>
      </c>
      <c r="DR74" s="280" t="str">
        <f ca="true">+IF(OFFSET('Hygiene Data'!$E$11,0,10*ROW('Hygiene Data'!E68))="","",OFFSET('Hygiene Data'!$E$11,0,10*ROW('Hygiene Data'!E68)))</f>
        <v/>
      </c>
      <c r="DS74" s="280" t="str">
        <f ca="true">+IF(OFFSET('Hygiene Data'!$E$12,0,10*ROW('Hygiene Data'!E68))="","",OFFSET('Hygiene Data'!$E$12,0,10*ROW('Hygiene Data'!E68)))</f>
        <v/>
      </c>
      <c r="DT74" s="280" t="str">
        <f ca="true">+IF(OFFSET('Hygiene Data'!$E$13,0,10*ROW('Hygiene Data'!E68))="","",OFFSET('Hygiene Data'!$E$13,0,10*ROW('Hygiene Data'!E68)))</f>
        <v/>
      </c>
      <c r="DU74" s="280" t="str">
        <f ca="true">+IF(OFFSET('Hygiene Data'!$F$11,0,10*ROW('Hygiene Data'!F68))="","",OFFSET('Hygiene Data'!$F$11,0,10*ROW('Hygiene Data'!F68)))</f>
        <v/>
      </c>
      <c r="DV74" s="280" t="str">
        <f ca="true">+IF(OFFSET('Hygiene Data'!$F$12,0,10*ROW('Hygiene Data'!F68))="","",OFFSET('Hygiene Data'!$F$12,0,10*ROW('Hygiene Data'!F68)))</f>
        <v/>
      </c>
      <c r="DW74" s="280" t="str">
        <f ca="true">+IF(OFFSET('Hygiene Data'!$F$13,0,10*ROW('Hygiene Data'!F68))="","",OFFSET('Hygiene Data'!$F$13,0,10*ROW('Hygiene Data'!F68)))</f>
        <v/>
      </c>
      <c r="DX74" s="280" t="str">
        <f ca="true">+IF(OFFSET('Hygiene Data'!$G$11,0,10*ROW('Hygiene Data'!G68))="","",OFFSET('Hygiene Data'!$G$11,0,10*ROW('Hygiene Data'!G68)))</f>
        <v/>
      </c>
      <c r="DY74" s="280" t="str">
        <f ca="true">+IF(OFFSET('Hygiene Data'!$G$12,0,10*ROW('Hygiene Data'!G68))="","",OFFSET('Hygiene Data'!$G$12,0,10*ROW('Hygiene Data'!G68)))</f>
        <v/>
      </c>
      <c r="DZ74" s="280" t="str">
        <f ca="true">+IF(OFFSET('Hygiene Data'!$G$13,0,10*ROW('Hygiene Data'!G68))="","",OFFSET('Hygiene Data'!$G$13,0,10*ROW('Hygiene Data'!G68)))</f>
        <v/>
      </c>
      <c r="EA74" s="280" t="str">
        <f ca="true">+IF(OFFSET('Hygiene Data'!$H$11,0,10*ROW('Hygiene Data'!H68))="","",OFFSET('Hygiene Data'!$H$11,0,10*ROW('Hygiene Data'!H68)))</f>
        <v/>
      </c>
      <c r="EB74" s="280" t="str">
        <f ca="true">+IF(OFFSET('Hygiene Data'!$H$12,0,10*ROW('Hygiene Data'!H68))="","",OFFSET('Hygiene Data'!$H$12,0,10*ROW('Hygiene Data'!H68)))</f>
        <v/>
      </c>
      <c r="EC74" s="280" t="str">
        <f ca="true">+IF(OFFSET('Hygiene Data'!$H$13,0,10*ROW('Hygiene Data'!H68))="","",OFFSET('Hygiene Data'!$H$13,0,10*ROW('Hygiene Data'!H68)))</f>
        <v/>
      </c>
      <c r="ED74" s="280" t="str">
        <f ca="true">+IF(OFFSET('Hygiene Data'!$I$11,0,10*ROW('Hygiene Data'!I68))="","",OFFSET('Hygiene Data'!$I$11,0,10*ROW('Hygiene Data'!I68)))</f>
        <v/>
      </c>
      <c r="EE74" s="280" t="str">
        <f ca="true">+IF(OFFSET('Hygiene Data'!$I$12,0,10*ROW('Hygiene Data'!I68))="","",OFFSET('Hygiene Data'!$I$12,0,10*ROW('Hygiene Data'!I68)))</f>
        <v/>
      </c>
      <c r="EF74" s="280" t="str">
        <f ca="true">+IF(OFFSET('Hygiene Data'!$I$13,0,10*ROW('Hygiene Data'!I68))="","",OFFSET('Hygiene Data'!$I$13,0,10*ROW('Hygiene Data'!I68)))</f>
        <v/>
      </c>
    </row>
    <row xmlns:x14ac="http://schemas.microsoft.com/office/spreadsheetml/2009/9/ac" r="75" x14ac:dyDescent="0.2">
      <c r="A75" s="38" t="str">
        <f ca="true">+IF(OFFSET('Water Data'!$B$2,0,10*ROW('Water Data'!E69))="","",OFFSET('Water Data'!$B$2,0,10*ROW('Water Data'!E69)))</f>
        <v/>
      </c>
      <c r="B75" s="38" t="str">
        <f ca="true">+IF(OFFSET('Water Data'!$C$2,0,10*ROW('Water Data'!F69))="","",OFFSET('Water Data'!$C$2,0,10*ROW('Water Data'!F69)))</f>
        <v/>
      </c>
      <c r="C75" s="336" t="str">
        <f t="shared" ca="true" si="1"/>
        <v/>
      </c>
      <c r="D75" s="97"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7"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7"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7"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7"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7"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7"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7"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7"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7"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7"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7"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7"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7"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7"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7"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7"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7"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8"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8"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8"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8"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8"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8"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8"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8"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8"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8"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8"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8"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8"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8"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8"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8"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8"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8"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8"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8"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8"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8"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8"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8"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8"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8"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8"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8"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8"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8"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9"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9"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9"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9"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9"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9"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9"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9"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9"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9"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9"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9"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9"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9"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9"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9"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9"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9"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80"/>
      <c r="BS75" s="280" t="str">
        <f ca="true">+IF(OFFSET('Water Data'!$D$27,0,10*ROW('Water Data'!D69))="","",OFFSET('Water Data'!$D$27,0,10*ROW('Water Data'!D69)))</f>
        <v/>
      </c>
      <c r="BT75" s="280" t="str">
        <f ca="true">+IF(OFFSET('Water Data'!$D$28,0,10*ROW('Water Data'!D69))="","",OFFSET('Water Data'!$D$28,0,10*ROW('Water Data'!D69)))</f>
        <v/>
      </c>
      <c r="BU75" s="280" t="str">
        <f ca="true">+IF(OFFSET('Water Data'!$D$29,0,10*ROW('Water Data'!D69))="","",OFFSET('Water Data'!$D$29,0,10*ROW('Water Data'!D69)))</f>
        <v/>
      </c>
      <c r="BV75" s="280" t="str">
        <f ca="true">+IF(OFFSET('Water Data'!$E$27,0,10*ROW('Water Data'!E69))="","",OFFSET('Water Data'!$E$27,0,10*ROW('Water Data'!E69)))</f>
        <v/>
      </c>
      <c r="BW75" s="280" t="str">
        <f ca="true">+IF(OFFSET('Water Data'!$E$28,0,10*ROW('Water Data'!E69))="","",OFFSET('Water Data'!$E$28,0,10*ROW('Water Data'!E69)))</f>
        <v/>
      </c>
      <c r="BX75" s="280" t="str">
        <f ca="true">+IF(OFFSET('Water Data'!$E$29,0,10*ROW('Water Data'!E69))="","",OFFSET('Water Data'!$E$29,0,10*ROW('Water Data'!E69)))</f>
        <v/>
      </c>
      <c r="BY75" s="280" t="str">
        <f ca="true">+IF(OFFSET('Water Data'!$F$27,0,10*ROW('Water Data'!F69))="","",OFFSET('Water Data'!$F$27,0,10*ROW('Water Data'!F69)))</f>
        <v/>
      </c>
      <c r="BZ75" s="280" t="str">
        <f ca="true">+IF(OFFSET('Water Data'!$F$28,0,10*ROW('Water Data'!F69))="","",OFFSET('Water Data'!$F$28,0,10*ROW('Water Data'!F69)))</f>
        <v/>
      </c>
      <c r="CA75" s="280" t="str">
        <f ca="true">+IF(OFFSET('Water Data'!$F$29,0,10*ROW('Water Data'!F69))="","",OFFSET('Water Data'!$F$29,0,10*ROW('Water Data'!F69)))</f>
        <v/>
      </c>
      <c r="CB75" s="280" t="str">
        <f ca="true">+IF(OFFSET('Water Data'!$G$27,0,10*ROW('Water Data'!G69))="","",OFFSET('Water Data'!$G$27,0,10*ROW('Water Data'!G69)))</f>
        <v/>
      </c>
      <c r="CC75" s="280" t="str">
        <f ca="true">+IF(OFFSET('Water Data'!$G$28,0,10*ROW('Water Data'!G69))="","",OFFSET('Water Data'!$G$28,0,10*ROW('Water Data'!G69)))</f>
        <v/>
      </c>
      <c r="CD75" s="280" t="str">
        <f ca="true">+IF(OFFSET('Water Data'!$G$29,0,10*ROW('Water Data'!G69))="","",OFFSET('Water Data'!$G$29,0,10*ROW('Water Data'!G69)))</f>
        <v/>
      </c>
      <c r="CE75" s="280" t="str">
        <f ca="true">+IF(OFFSET('Water Data'!$H$27,0,10*ROW('Water Data'!H69))="","",OFFSET('Water Data'!$H$27,0,10*ROW('Water Data'!H69)))</f>
        <v/>
      </c>
      <c r="CF75" s="280" t="str">
        <f ca="true">+IF(OFFSET('Water Data'!$H$28,0,10*ROW('Water Data'!H69))="","",OFFSET('Water Data'!$H$28,0,10*ROW('Water Data'!H69)))</f>
        <v/>
      </c>
      <c r="CG75" s="280" t="str">
        <f ca="true">+IF(OFFSET('Water Data'!$H$29,0,10*ROW('Water Data'!H69))="","",OFFSET('Water Data'!$H$29,0,10*ROW('Water Data'!H69)))</f>
        <v/>
      </c>
      <c r="CH75" s="280" t="str">
        <f ca="true">+IF(OFFSET('Water Data'!$I$27,0,10*ROW('Water Data'!I69))="","",OFFSET('Water Data'!$I$27,0,10*ROW('Water Data'!I69)))</f>
        <v/>
      </c>
      <c r="CI75" s="280" t="str">
        <f ca="true">+IF(OFFSET('Water Data'!$I$28,0,10*ROW('Water Data'!I69))="","",OFFSET('Water Data'!$I$28,0,10*ROW('Water Data'!I69)))</f>
        <v/>
      </c>
      <c r="CJ75" s="280" t="str">
        <f ca="true">+IF(OFFSET('Water Data'!$I$29,0,10*ROW('Water Data'!I69))="","",OFFSET('Water Data'!$I$29,0,10*ROW('Water Data'!I69)))</f>
        <v/>
      </c>
      <c r="CK75" s="280" t="str">
        <f ca="true">+IF(OFFSET('Sanitation Data'!$D$28,0,10*ROW('Sanitation Data'!D69))="","",OFFSET('Sanitation Data'!$D$28,0,10*ROW('Sanitation Data'!D69)))</f>
        <v/>
      </c>
      <c r="CL75" s="280" t="str">
        <f ca="true">+IF(OFFSET('Sanitation Data'!$D$29,0,10*ROW('Sanitation Data'!D69))="","",OFFSET('Sanitation Data'!$D$29,0,10*ROW('Sanitation Data'!D69)))</f>
        <v/>
      </c>
      <c r="CM75" s="280" t="str">
        <f ca="true">+IF(OFFSET('Sanitation Data'!$D$30,0,10*ROW('Sanitation Data'!D69))="","",OFFSET('Sanitation Data'!$D$30,0,10*ROW('Sanitation Data'!D69)))</f>
        <v/>
      </c>
      <c r="CN75" s="280" t="str">
        <f ca="true">+IF(OFFSET('Sanitation Data'!$D$31,0,10*ROW('Sanitation Data'!D69))="","",OFFSET('Sanitation Data'!$D$31,0,10*ROW('Sanitation Data'!D69)))</f>
        <v/>
      </c>
      <c r="CO75" s="280" t="str">
        <f ca="true">+IF(OFFSET('Sanitation Data'!$D$32,0,10*ROW('Sanitation Data'!D69))="","",OFFSET('Sanitation Data'!$D$32,0,10*ROW('Sanitation Data'!D69)))</f>
        <v/>
      </c>
      <c r="CP75" s="280" t="str">
        <f ca="true">+IF(OFFSET('Sanitation Data'!$E$28,0,10*ROW('Sanitation Data'!E69))="","",OFFSET('Sanitation Data'!$E$28,0,10*ROW('Sanitation Data'!E69)))</f>
        <v/>
      </c>
      <c r="CQ75" s="280" t="str">
        <f ca="true">+IF(OFFSET('Sanitation Data'!$E$29,0,10*ROW('Sanitation Data'!E69))="","",OFFSET('Sanitation Data'!$E$29,0,10*ROW('Sanitation Data'!E69)))</f>
        <v/>
      </c>
      <c r="CR75" s="280" t="str">
        <f ca="true">+IF(OFFSET('Sanitation Data'!$E$30,0,10*ROW('Sanitation Data'!E69))="","",OFFSET('Sanitation Data'!$E$30,0,10*ROW('Sanitation Data'!E69)))</f>
        <v/>
      </c>
      <c r="CS75" s="280" t="str">
        <f ca="true">+IF(OFFSET('Sanitation Data'!$E$31,0,10*ROW('Sanitation Data'!E69))="","",OFFSET('Sanitation Data'!$E$31,0,10*ROW('Sanitation Data'!E69)))</f>
        <v/>
      </c>
      <c r="CT75" s="280" t="str">
        <f ca="true">+IF(OFFSET('Sanitation Data'!$E$32,0,10*ROW('Sanitation Data'!E69))="","",OFFSET('Sanitation Data'!$E$32,0,10*ROW('Sanitation Data'!E69)))</f>
        <v/>
      </c>
      <c r="CU75" s="280" t="str">
        <f ca="true">+IF(OFFSET('Sanitation Data'!$F$28,0,10*ROW('Sanitation Data'!F69))="","",OFFSET('Sanitation Data'!$F$28,0,10*ROW('Sanitation Data'!F69)))</f>
        <v/>
      </c>
      <c r="CV75" s="280" t="str">
        <f ca="true">+IF(OFFSET('Sanitation Data'!$F$29,0,10*ROW('Sanitation Data'!F69))="","",OFFSET('Sanitation Data'!$F$29,0,10*ROW('Sanitation Data'!F69)))</f>
        <v/>
      </c>
      <c r="CW75" s="280" t="str">
        <f ca="true">+IF(OFFSET('Sanitation Data'!$F$30,0,10*ROW('Sanitation Data'!F69))="","",OFFSET('Sanitation Data'!$F$30,0,10*ROW('Sanitation Data'!F69)))</f>
        <v/>
      </c>
      <c r="CX75" s="280" t="str">
        <f ca="true">+IF(OFFSET('Sanitation Data'!$F$31,0,10*ROW('Sanitation Data'!F69))="","",OFFSET('Sanitation Data'!$F$31,0,10*ROW('Sanitation Data'!F69)))</f>
        <v/>
      </c>
      <c r="CY75" s="280" t="str">
        <f ca="true">+IF(OFFSET('Sanitation Data'!$F$32,0,10*ROW('Sanitation Data'!F69))="","",OFFSET('Sanitation Data'!$F$32,0,10*ROW('Sanitation Data'!F69)))</f>
        <v/>
      </c>
      <c r="CZ75" s="280" t="str">
        <f ca="true">+IF(OFFSET('Sanitation Data'!$G$28,0,10*ROW('Sanitation Data'!G69))="","",OFFSET('Sanitation Data'!$G$28,0,10*ROW('Sanitation Data'!G69)))</f>
        <v/>
      </c>
      <c r="DA75" s="280" t="str">
        <f ca="true">+IF(OFFSET('Sanitation Data'!$G$29,0,10*ROW('Sanitation Data'!G69))="","",OFFSET('Sanitation Data'!$G$29,0,10*ROW('Sanitation Data'!G69)))</f>
        <v/>
      </c>
      <c r="DB75" s="280" t="str">
        <f ca="true">+IF(OFFSET('Sanitation Data'!$G$30,0,10*ROW('Sanitation Data'!G69))="","",OFFSET('Sanitation Data'!$G$30,0,10*ROW('Sanitation Data'!G69)))</f>
        <v/>
      </c>
      <c r="DC75" s="280" t="str">
        <f ca="true">+IF(OFFSET('Sanitation Data'!$G$31,0,10*ROW('Sanitation Data'!G69))="","",OFFSET('Sanitation Data'!$G$31,0,10*ROW('Sanitation Data'!G69)))</f>
        <v/>
      </c>
      <c r="DD75" s="280" t="str">
        <f ca="true">+IF(OFFSET('Sanitation Data'!$G$32,0,10*ROW('Sanitation Data'!G69))="","",OFFSET('Sanitation Data'!$G$32,0,10*ROW('Sanitation Data'!G69)))</f>
        <v/>
      </c>
      <c r="DE75" s="280" t="str">
        <f ca="true">+IF(OFFSET('Sanitation Data'!$H$28,0,10*ROW('Sanitation Data'!H69))="","",OFFSET('Sanitation Data'!$H$28,0,10*ROW('Sanitation Data'!H69)))</f>
        <v/>
      </c>
      <c r="DF75" s="280" t="str">
        <f ca="true">+IF(OFFSET('Sanitation Data'!$H$29,0,10*ROW('Sanitation Data'!H69))="","",OFFSET('Sanitation Data'!$H$29,0,10*ROW('Sanitation Data'!H69)))</f>
        <v/>
      </c>
      <c r="DG75" s="280" t="str">
        <f ca="true">+IF(OFFSET('Sanitation Data'!$H$30,0,10*ROW('Sanitation Data'!H69))="","",OFFSET('Sanitation Data'!$H$30,0,10*ROW('Sanitation Data'!H69)))</f>
        <v/>
      </c>
      <c r="DH75" s="280" t="str">
        <f ca="true">+IF(OFFSET('Sanitation Data'!$H$31,0,10*ROW('Sanitation Data'!H69))="","",OFFSET('Sanitation Data'!$H$31,0,10*ROW('Sanitation Data'!H69)))</f>
        <v/>
      </c>
      <c r="DI75" s="280" t="str">
        <f ca="true">+IF(OFFSET('Sanitation Data'!$H$32,0,10*ROW('Sanitation Data'!H69))="","",OFFSET('Sanitation Data'!$H$32,0,10*ROW('Sanitation Data'!H69)))</f>
        <v/>
      </c>
      <c r="DJ75" s="280" t="str">
        <f ca="true">+IF(OFFSET('Sanitation Data'!$I$28,0,10*ROW('Sanitation Data'!I69))="","",OFFSET('Sanitation Data'!$I$28,0,10*ROW('Sanitation Data'!I69)))</f>
        <v/>
      </c>
      <c r="DK75" s="280" t="str">
        <f ca="true">+IF(OFFSET('Sanitation Data'!$I$29,0,10*ROW('Sanitation Data'!I69))="","",OFFSET('Sanitation Data'!$I$29,0,10*ROW('Sanitation Data'!I69)))</f>
        <v/>
      </c>
      <c r="DL75" s="280" t="str">
        <f ca="true">+IF(OFFSET('Sanitation Data'!$I$30,0,10*ROW('Sanitation Data'!I69))="","",OFFSET('Sanitation Data'!$I$30,0,10*ROW('Sanitation Data'!I69)))</f>
        <v/>
      </c>
      <c r="DM75" s="280" t="str">
        <f ca="true">+IF(OFFSET('Sanitation Data'!$I$31,0,10*ROW('Sanitation Data'!I69))="","",OFFSET('Sanitation Data'!$I$31,0,10*ROW('Sanitation Data'!I69)))</f>
        <v/>
      </c>
      <c r="DN75" s="280" t="str">
        <f ca="true">+IF(OFFSET('Sanitation Data'!$I$32,0,10*ROW('Sanitation Data'!I69))="","",OFFSET('Sanitation Data'!$I$32,0,10*ROW('Sanitation Data'!I69)))</f>
        <v/>
      </c>
      <c r="DO75" s="280" t="str">
        <f ca="true">+IF(OFFSET('Hygiene Data'!$D$11,0,10*ROW('Hygiene Data'!D69))="","",OFFSET('Hygiene Data'!$D$11,0,10*ROW('Hygiene Data'!D69)))</f>
        <v/>
      </c>
      <c r="DP75" s="280" t="str">
        <f ca="true">+IF(OFFSET('Hygiene Data'!$D$12,0,10*ROW('Hygiene Data'!D69))="","",OFFSET('Hygiene Data'!$D$12,0,10*ROW('Hygiene Data'!D69)))</f>
        <v/>
      </c>
      <c r="DQ75" s="280" t="str">
        <f ca="true">+IF(OFFSET('Hygiene Data'!$D$13,0,10*ROW('Hygiene Data'!D69))="","",OFFSET('Hygiene Data'!$D$13,0,10*ROW('Hygiene Data'!D69)))</f>
        <v/>
      </c>
      <c r="DR75" s="280" t="str">
        <f ca="true">+IF(OFFSET('Hygiene Data'!$E$11,0,10*ROW('Hygiene Data'!E69))="","",OFFSET('Hygiene Data'!$E$11,0,10*ROW('Hygiene Data'!E69)))</f>
        <v/>
      </c>
      <c r="DS75" s="280" t="str">
        <f ca="true">+IF(OFFSET('Hygiene Data'!$E$12,0,10*ROW('Hygiene Data'!E69))="","",OFFSET('Hygiene Data'!$E$12,0,10*ROW('Hygiene Data'!E69)))</f>
        <v/>
      </c>
      <c r="DT75" s="280" t="str">
        <f ca="true">+IF(OFFSET('Hygiene Data'!$E$13,0,10*ROW('Hygiene Data'!E69))="","",OFFSET('Hygiene Data'!$E$13,0,10*ROW('Hygiene Data'!E69)))</f>
        <v/>
      </c>
      <c r="DU75" s="280" t="str">
        <f ca="true">+IF(OFFSET('Hygiene Data'!$F$11,0,10*ROW('Hygiene Data'!F69))="","",OFFSET('Hygiene Data'!$F$11,0,10*ROW('Hygiene Data'!F69)))</f>
        <v/>
      </c>
      <c r="DV75" s="280" t="str">
        <f ca="true">+IF(OFFSET('Hygiene Data'!$F$12,0,10*ROW('Hygiene Data'!F69))="","",OFFSET('Hygiene Data'!$F$12,0,10*ROW('Hygiene Data'!F69)))</f>
        <v/>
      </c>
      <c r="DW75" s="280" t="str">
        <f ca="true">+IF(OFFSET('Hygiene Data'!$F$13,0,10*ROW('Hygiene Data'!F69))="","",OFFSET('Hygiene Data'!$F$13,0,10*ROW('Hygiene Data'!F69)))</f>
        <v/>
      </c>
      <c r="DX75" s="280" t="str">
        <f ca="true">+IF(OFFSET('Hygiene Data'!$G$11,0,10*ROW('Hygiene Data'!G69))="","",OFFSET('Hygiene Data'!$G$11,0,10*ROW('Hygiene Data'!G69)))</f>
        <v/>
      </c>
      <c r="DY75" s="280" t="str">
        <f ca="true">+IF(OFFSET('Hygiene Data'!$G$12,0,10*ROW('Hygiene Data'!G69))="","",OFFSET('Hygiene Data'!$G$12,0,10*ROW('Hygiene Data'!G69)))</f>
        <v/>
      </c>
      <c r="DZ75" s="280" t="str">
        <f ca="true">+IF(OFFSET('Hygiene Data'!$G$13,0,10*ROW('Hygiene Data'!G69))="","",OFFSET('Hygiene Data'!$G$13,0,10*ROW('Hygiene Data'!G69)))</f>
        <v/>
      </c>
      <c r="EA75" s="280" t="str">
        <f ca="true">+IF(OFFSET('Hygiene Data'!$H$11,0,10*ROW('Hygiene Data'!H69))="","",OFFSET('Hygiene Data'!$H$11,0,10*ROW('Hygiene Data'!H69)))</f>
        <v/>
      </c>
      <c r="EB75" s="280" t="str">
        <f ca="true">+IF(OFFSET('Hygiene Data'!$H$12,0,10*ROW('Hygiene Data'!H69))="","",OFFSET('Hygiene Data'!$H$12,0,10*ROW('Hygiene Data'!H69)))</f>
        <v/>
      </c>
      <c r="EC75" s="280" t="str">
        <f ca="true">+IF(OFFSET('Hygiene Data'!$H$13,0,10*ROW('Hygiene Data'!H69))="","",OFFSET('Hygiene Data'!$H$13,0,10*ROW('Hygiene Data'!H69)))</f>
        <v/>
      </c>
      <c r="ED75" s="280" t="str">
        <f ca="true">+IF(OFFSET('Hygiene Data'!$I$11,0,10*ROW('Hygiene Data'!I69))="","",OFFSET('Hygiene Data'!$I$11,0,10*ROW('Hygiene Data'!I69)))</f>
        <v/>
      </c>
      <c r="EE75" s="280" t="str">
        <f ca="true">+IF(OFFSET('Hygiene Data'!$I$12,0,10*ROW('Hygiene Data'!I69))="","",OFFSET('Hygiene Data'!$I$12,0,10*ROW('Hygiene Data'!I69)))</f>
        <v/>
      </c>
      <c r="EF75" s="280" t="str">
        <f ca="true">+IF(OFFSET('Hygiene Data'!$I$13,0,10*ROW('Hygiene Data'!I69))="","",OFFSET('Hygiene Data'!$I$13,0,10*ROW('Hygiene Data'!I69)))</f>
        <v/>
      </c>
    </row>
    <row xmlns:x14ac="http://schemas.microsoft.com/office/spreadsheetml/2009/9/ac" r="76" x14ac:dyDescent="0.2">
      <c r="A76" s="38" t="str">
        <f ca="true">+IF(OFFSET('Water Data'!$B$2,0,10*ROW('Water Data'!E70))="","",OFFSET('Water Data'!$B$2,0,10*ROW('Water Data'!E70)))</f>
        <v/>
      </c>
      <c r="B76" s="38" t="str">
        <f ca="true">+IF(OFFSET('Water Data'!$C$2,0,10*ROW('Water Data'!F70))="","",OFFSET('Water Data'!$C$2,0,10*ROW('Water Data'!F70)))</f>
        <v/>
      </c>
      <c r="C76" s="336" t="str">
        <f t="shared" ca="true" si="1"/>
        <v/>
      </c>
      <c r="D76" s="97"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7"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7"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7"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7"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7"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7"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7"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7"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7"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7"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7"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7"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7"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7"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7"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7"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7"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8"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8"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8"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8"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8"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8"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8"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8"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8"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8"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8"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8"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8"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8"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8"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8"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8"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8"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8"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8"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8"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8"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8"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8"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8"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8"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8"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8"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8"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8"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9"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9"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9"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9"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9"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9"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9"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9"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9"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9"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9"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9"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9"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9"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9"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9"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9"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9"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80"/>
      <c r="BS76" s="280" t="str">
        <f ca="true">+IF(OFFSET('Water Data'!$D$27,0,10*ROW('Water Data'!D70))="","",OFFSET('Water Data'!$D$27,0,10*ROW('Water Data'!D70)))</f>
        <v/>
      </c>
      <c r="BT76" s="280" t="str">
        <f ca="true">+IF(OFFSET('Water Data'!$D$28,0,10*ROW('Water Data'!D70))="","",OFFSET('Water Data'!$D$28,0,10*ROW('Water Data'!D70)))</f>
        <v/>
      </c>
      <c r="BU76" s="280" t="str">
        <f ca="true">+IF(OFFSET('Water Data'!$D$29,0,10*ROW('Water Data'!D70))="","",OFFSET('Water Data'!$D$29,0,10*ROW('Water Data'!D70)))</f>
        <v/>
      </c>
      <c r="BV76" s="280" t="str">
        <f ca="true">+IF(OFFSET('Water Data'!$E$27,0,10*ROW('Water Data'!E70))="","",OFFSET('Water Data'!$E$27,0,10*ROW('Water Data'!E70)))</f>
        <v/>
      </c>
      <c r="BW76" s="280" t="str">
        <f ca="true">+IF(OFFSET('Water Data'!$E$28,0,10*ROW('Water Data'!E70))="","",OFFSET('Water Data'!$E$28,0,10*ROW('Water Data'!E70)))</f>
        <v/>
      </c>
      <c r="BX76" s="280" t="str">
        <f ca="true">+IF(OFFSET('Water Data'!$E$29,0,10*ROW('Water Data'!E70))="","",OFFSET('Water Data'!$E$29,0,10*ROW('Water Data'!E70)))</f>
        <v/>
      </c>
      <c r="BY76" s="280" t="str">
        <f ca="true">+IF(OFFSET('Water Data'!$F$27,0,10*ROW('Water Data'!F70))="","",OFFSET('Water Data'!$F$27,0,10*ROW('Water Data'!F70)))</f>
        <v/>
      </c>
      <c r="BZ76" s="280" t="str">
        <f ca="true">+IF(OFFSET('Water Data'!$F$28,0,10*ROW('Water Data'!F70))="","",OFFSET('Water Data'!$F$28,0,10*ROW('Water Data'!F70)))</f>
        <v/>
      </c>
      <c r="CA76" s="280" t="str">
        <f ca="true">+IF(OFFSET('Water Data'!$F$29,0,10*ROW('Water Data'!F70))="","",OFFSET('Water Data'!$F$29,0,10*ROW('Water Data'!F70)))</f>
        <v/>
      </c>
      <c r="CB76" s="280" t="str">
        <f ca="true">+IF(OFFSET('Water Data'!$G$27,0,10*ROW('Water Data'!G70))="","",OFFSET('Water Data'!$G$27,0,10*ROW('Water Data'!G70)))</f>
        <v/>
      </c>
      <c r="CC76" s="280" t="str">
        <f ca="true">+IF(OFFSET('Water Data'!$G$28,0,10*ROW('Water Data'!G70))="","",OFFSET('Water Data'!$G$28,0,10*ROW('Water Data'!G70)))</f>
        <v/>
      </c>
      <c r="CD76" s="280" t="str">
        <f ca="true">+IF(OFFSET('Water Data'!$G$29,0,10*ROW('Water Data'!G70))="","",OFFSET('Water Data'!$G$29,0,10*ROW('Water Data'!G70)))</f>
        <v/>
      </c>
      <c r="CE76" s="280" t="str">
        <f ca="true">+IF(OFFSET('Water Data'!$H$27,0,10*ROW('Water Data'!H70))="","",OFFSET('Water Data'!$H$27,0,10*ROW('Water Data'!H70)))</f>
        <v/>
      </c>
      <c r="CF76" s="280" t="str">
        <f ca="true">+IF(OFFSET('Water Data'!$H$28,0,10*ROW('Water Data'!H70))="","",OFFSET('Water Data'!$H$28,0,10*ROW('Water Data'!H70)))</f>
        <v/>
      </c>
      <c r="CG76" s="280" t="str">
        <f ca="true">+IF(OFFSET('Water Data'!$H$29,0,10*ROW('Water Data'!H70))="","",OFFSET('Water Data'!$H$29,0,10*ROW('Water Data'!H70)))</f>
        <v/>
      </c>
      <c r="CH76" s="280" t="str">
        <f ca="true">+IF(OFFSET('Water Data'!$I$27,0,10*ROW('Water Data'!I70))="","",OFFSET('Water Data'!$I$27,0,10*ROW('Water Data'!I70)))</f>
        <v/>
      </c>
      <c r="CI76" s="280" t="str">
        <f ca="true">+IF(OFFSET('Water Data'!$I$28,0,10*ROW('Water Data'!I70))="","",OFFSET('Water Data'!$I$28,0,10*ROW('Water Data'!I70)))</f>
        <v/>
      </c>
      <c r="CJ76" s="280" t="str">
        <f ca="true">+IF(OFFSET('Water Data'!$I$29,0,10*ROW('Water Data'!I70))="","",OFFSET('Water Data'!$I$29,0,10*ROW('Water Data'!I70)))</f>
        <v/>
      </c>
      <c r="CK76" s="280" t="str">
        <f ca="true">+IF(OFFSET('Sanitation Data'!$D$28,0,10*ROW('Sanitation Data'!D70))="","",OFFSET('Sanitation Data'!$D$28,0,10*ROW('Sanitation Data'!D70)))</f>
        <v/>
      </c>
      <c r="CL76" s="280" t="str">
        <f ca="true">+IF(OFFSET('Sanitation Data'!$D$29,0,10*ROW('Sanitation Data'!D70))="","",OFFSET('Sanitation Data'!$D$29,0,10*ROW('Sanitation Data'!D70)))</f>
        <v/>
      </c>
      <c r="CM76" s="280" t="str">
        <f ca="true">+IF(OFFSET('Sanitation Data'!$D$30,0,10*ROW('Sanitation Data'!D70))="","",OFFSET('Sanitation Data'!$D$30,0,10*ROW('Sanitation Data'!D70)))</f>
        <v/>
      </c>
      <c r="CN76" s="280" t="str">
        <f ca="true">+IF(OFFSET('Sanitation Data'!$D$31,0,10*ROW('Sanitation Data'!D70))="","",OFFSET('Sanitation Data'!$D$31,0,10*ROW('Sanitation Data'!D70)))</f>
        <v/>
      </c>
      <c r="CO76" s="280" t="str">
        <f ca="true">+IF(OFFSET('Sanitation Data'!$D$32,0,10*ROW('Sanitation Data'!D70))="","",OFFSET('Sanitation Data'!$D$32,0,10*ROW('Sanitation Data'!D70)))</f>
        <v/>
      </c>
      <c r="CP76" s="280" t="str">
        <f ca="true">+IF(OFFSET('Sanitation Data'!$E$28,0,10*ROW('Sanitation Data'!E70))="","",OFFSET('Sanitation Data'!$E$28,0,10*ROW('Sanitation Data'!E70)))</f>
        <v/>
      </c>
      <c r="CQ76" s="280" t="str">
        <f ca="true">+IF(OFFSET('Sanitation Data'!$E$29,0,10*ROW('Sanitation Data'!E70))="","",OFFSET('Sanitation Data'!$E$29,0,10*ROW('Sanitation Data'!E70)))</f>
        <v/>
      </c>
      <c r="CR76" s="280" t="str">
        <f ca="true">+IF(OFFSET('Sanitation Data'!$E$30,0,10*ROW('Sanitation Data'!E70))="","",OFFSET('Sanitation Data'!$E$30,0,10*ROW('Sanitation Data'!E70)))</f>
        <v/>
      </c>
      <c r="CS76" s="280" t="str">
        <f ca="true">+IF(OFFSET('Sanitation Data'!$E$31,0,10*ROW('Sanitation Data'!E70))="","",OFFSET('Sanitation Data'!$E$31,0,10*ROW('Sanitation Data'!E70)))</f>
        <v/>
      </c>
      <c r="CT76" s="280" t="str">
        <f ca="true">+IF(OFFSET('Sanitation Data'!$E$32,0,10*ROW('Sanitation Data'!E70))="","",OFFSET('Sanitation Data'!$E$32,0,10*ROW('Sanitation Data'!E70)))</f>
        <v/>
      </c>
      <c r="CU76" s="280" t="str">
        <f ca="true">+IF(OFFSET('Sanitation Data'!$F$28,0,10*ROW('Sanitation Data'!F70))="","",OFFSET('Sanitation Data'!$F$28,0,10*ROW('Sanitation Data'!F70)))</f>
        <v/>
      </c>
      <c r="CV76" s="280" t="str">
        <f ca="true">+IF(OFFSET('Sanitation Data'!$F$29,0,10*ROW('Sanitation Data'!F70))="","",OFFSET('Sanitation Data'!$F$29,0,10*ROW('Sanitation Data'!F70)))</f>
        <v/>
      </c>
      <c r="CW76" s="280" t="str">
        <f ca="true">+IF(OFFSET('Sanitation Data'!$F$30,0,10*ROW('Sanitation Data'!F70))="","",OFFSET('Sanitation Data'!$F$30,0,10*ROW('Sanitation Data'!F70)))</f>
        <v/>
      </c>
      <c r="CX76" s="280" t="str">
        <f ca="true">+IF(OFFSET('Sanitation Data'!$F$31,0,10*ROW('Sanitation Data'!F70))="","",OFFSET('Sanitation Data'!$F$31,0,10*ROW('Sanitation Data'!F70)))</f>
        <v/>
      </c>
      <c r="CY76" s="280" t="str">
        <f ca="true">+IF(OFFSET('Sanitation Data'!$F$32,0,10*ROW('Sanitation Data'!F70))="","",OFFSET('Sanitation Data'!$F$32,0,10*ROW('Sanitation Data'!F70)))</f>
        <v/>
      </c>
      <c r="CZ76" s="280" t="str">
        <f ca="true">+IF(OFFSET('Sanitation Data'!$G$28,0,10*ROW('Sanitation Data'!G70))="","",OFFSET('Sanitation Data'!$G$28,0,10*ROW('Sanitation Data'!G70)))</f>
        <v/>
      </c>
      <c r="DA76" s="280" t="str">
        <f ca="true">+IF(OFFSET('Sanitation Data'!$G$29,0,10*ROW('Sanitation Data'!G70))="","",OFFSET('Sanitation Data'!$G$29,0,10*ROW('Sanitation Data'!G70)))</f>
        <v/>
      </c>
      <c r="DB76" s="280" t="str">
        <f ca="true">+IF(OFFSET('Sanitation Data'!$G$30,0,10*ROW('Sanitation Data'!G70))="","",OFFSET('Sanitation Data'!$G$30,0,10*ROW('Sanitation Data'!G70)))</f>
        <v/>
      </c>
      <c r="DC76" s="280" t="str">
        <f ca="true">+IF(OFFSET('Sanitation Data'!$G$31,0,10*ROW('Sanitation Data'!G70))="","",OFFSET('Sanitation Data'!$G$31,0,10*ROW('Sanitation Data'!G70)))</f>
        <v/>
      </c>
      <c r="DD76" s="280" t="str">
        <f ca="true">+IF(OFFSET('Sanitation Data'!$G$32,0,10*ROW('Sanitation Data'!G70))="","",OFFSET('Sanitation Data'!$G$32,0,10*ROW('Sanitation Data'!G70)))</f>
        <v/>
      </c>
      <c r="DE76" s="280" t="str">
        <f ca="true">+IF(OFFSET('Sanitation Data'!$H$28,0,10*ROW('Sanitation Data'!H70))="","",OFFSET('Sanitation Data'!$H$28,0,10*ROW('Sanitation Data'!H70)))</f>
        <v/>
      </c>
      <c r="DF76" s="280" t="str">
        <f ca="true">+IF(OFFSET('Sanitation Data'!$H$29,0,10*ROW('Sanitation Data'!H70))="","",OFFSET('Sanitation Data'!$H$29,0,10*ROW('Sanitation Data'!H70)))</f>
        <v/>
      </c>
      <c r="DG76" s="280" t="str">
        <f ca="true">+IF(OFFSET('Sanitation Data'!$H$30,0,10*ROW('Sanitation Data'!H70))="","",OFFSET('Sanitation Data'!$H$30,0,10*ROW('Sanitation Data'!H70)))</f>
        <v/>
      </c>
      <c r="DH76" s="280" t="str">
        <f ca="true">+IF(OFFSET('Sanitation Data'!$H$31,0,10*ROW('Sanitation Data'!H70))="","",OFFSET('Sanitation Data'!$H$31,0,10*ROW('Sanitation Data'!H70)))</f>
        <v/>
      </c>
      <c r="DI76" s="280" t="str">
        <f ca="true">+IF(OFFSET('Sanitation Data'!$H$32,0,10*ROW('Sanitation Data'!H70))="","",OFFSET('Sanitation Data'!$H$32,0,10*ROW('Sanitation Data'!H70)))</f>
        <v/>
      </c>
      <c r="DJ76" s="280" t="str">
        <f ca="true">+IF(OFFSET('Sanitation Data'!$I$28,0,10*ROW('Sanitation Data'!I70))="","",OFFSET('Sanitation Data'!$I$28,0,10*ROW('Sanitation Data'!I70)))</f>
        <v/>
      </c>
      <c r="DK76" s="280" t="str">
        <f ca="true">+IF(OFFSET('Sanitation Data'!$I$29,0,10*ROW('Sanitation Data'!I70))="","",OFFSET('Sanitation Data'!$I$29,0,10*ROW('Sanitation Data'!I70)))</f>
        <v/>
      </c>
      <c r="DL76" s="280" t="str">
        <f ca="true">+IF(OFFSET('Sanitation Data'!$I$30,0,10*ROW('Sanitation Data'!I70))="","",OFFSET('Sanitation Data'!$I$30,0,10*ROW('Sanitation Data'!I70)))</f>
        <v/>
      </c>
      <c r="DM76" s="280" t="str">
        <f ca="true">+IF(OFFSET('Sanitation Data'!$I$31,0,10*ROW('Sanitation Data'!I70))="","",OFFSET('Sanitation Data'!$I$31,0,10*ROW('Sanitation Data'!I70)))</f>
        <v/>
      </c>
      <c r="DN76" s="280" t="str">
        <f ca="true">+IF(OFFSET('Sanitation Data'!$I$32,0,10*ROW('Sanitation Data'!I70))="","",OFFSET('Sanitation Data'!$I$32,0,10*ROW('Sanitation Data'!I70)))</f>
        <v/>
      </c>
      <c r="DO76" s="280" t="str">
        <f ca="true">+IF(OFFSET('Hygiene Data'!$D$11,0,10*ROW('Hygiene Data'!D70))="","",OFFSET('Hygiene Data'!$D$11,0,10*ROW('Hygiene Data'!D70)))</f>
        <v/>
      </c>
      <c r="DP76" s="280" t="str">
        <f ca="true">+IF(OFFSET('Hygiene Data'!$D$12,0,10*ROW('Hygiene Data'!D70))="","",OFFSET('Hygiene Data'!$D$12,0,10*ROW('Hygiene Data'!D70)))</f>
        <v/>
      </c>
      <c r="DQ76" s="280" t="str">
        <f ca="true">+IF(OFFSET('Hygiene Data'!$D$13,0,10*ROW('Hygiene Data'!D70))="","",OFFSET('Hygiene Data'!$D$13,0,10*ROW('Hygiene Data'!D70)))</f>
        <v/>
      </c>
      <c r="DR76" s="280" t="str">
        <f ca="true">+IF(OFFSET('Hygiene Data'!$E$11,0,10*ROW('Hygiene Data'!E70))="","",OFFSET('Hygiene Data'!$E$11,0,10*ROW('Hygiene Data'!E70)))</f>
        <v/>
      </c>
      <c r="DS76" s="280" t="str">
        <f ca="true">+IF(OFFSET('Hygiene Data'!$E$12,0,10*ROW('Hygiene Data'!E70))="","",OFFSET('Hygiene Data'!$E$12,0,10*ROW('Hygiene Data'!E70)))</f>
        <v/>
      </c>
      <c r="DT76" s="280" t="str">
        <f ca="true">+IF(OFFSET('Hygiene Data'!$E$13,0,10*ROW('Hygiene Data'!E70))="","",OFFSET('Hygiene Data'!$E$13,0,10*ROW('Hygiene Data'!E70)))</f>
        <v/>
      </c>
      <c r="DU76" s="280" t="str">
        <f ca="true">+IF(OFFSET('Hygiene Data'!$F$11,0,10*ROW('Hygiene Data'!F70))="","",OFFSET('Hygiene Data'!$F$11,0,10*ROW('Hygiene Data'!F70)))</f>
        <v/>
      </c>
      <c r="DV76" s="280" t="str">
        <f ca="true">+IF(OFFSET('Hygiene Data'!$F$12,0,10*ROW('Hygiene Data'!F70))="","",OFFSET('Hygiene Data'!$F$12,0,10*ROW('Hygiene Data'!F70)))</f>
        <v/>
      </c>
      <c r="DW76" s="280" t="str">
        <f ca="true">+IF(OFFSET('Hygiene Data'!$F$13,0,10*ROW('Hygiene Data'!F70))="","",OFFSET('Hygiene Data'!$F$13,0,10*ROW('Hygiene Data'!F70)))</f>
        <v/>
      </c>
      <c r="DX76" s="280" t="str">
        <f ca="true">+IF(OFFSET('Hygiene Data'!$G$11,0,10*ROW('Hygiene Data'!G70))="","",OFFSET('Hygiene Data'!$G$11,0,10*ROW('Hygiene Data'!G70)))</f>
        <v/>
      </c>
      <c r="DY76" s="280" t="str">
        <f ca="true">+IF(OFFSET('Hygiene Data'!$G$12,0,10*ROW('Hygiene Data'!G70))="","",OFFSET('Hygiene Data'!$G$12,0,10*ROW('Hygiene Data'!G70)))</f>
        <v/>
      </c>
      <c r="DZ76" s="280" t="str">
        <f ca="true">+IF(OFFSET('Hygiene Data'!$G$13,0,10*ROW('Hygiene Data'!G70))="","",OFFSET('Hygiene Data'!$G$13,0,10*ROW('Hygiene Data'!G70)))</f>
        <v/>
      </c>
      <c r="EA76" s="280" t="str">
        <f ca="true">+IF(OFFSET('Hygiene Data'!$H$11,0,10*ROW('Hygiene Data'!H70))="","",OFFSET('Hygiene Data'!$H$11,0,10*ROW('Hygiene Data'!H70)))</f>
        <v/>
      </c>
      <c r="EB76" s="280" t="str">
        <f ca="true">+IF(OFFSET('Hygiene Data'!$H$12,0,10*ROW('Hygiene Data'!H70))="","",OFFSET('Hygiene Data'!$H$12,0,10*ROW('Hygiene Data'!H70)))</f>
        <v/>
      </c>
      <c r="EC76" s="280" t="str">
        <f ca="true">+IF(OFFSET('Hygiene Data'!$H$13,0,10*ROW('Hygiene Data'!H70))="","",OFFSET('Hygiene Data'!$H$13,0,10*ROW('Hygiene Data'!H70)))</f>
        <v/>
      </c>
      <c r="ED76" s="280" t="str">
        <f ca="true">+IF(OFFSET('Hygiene Data'!$I$11,0,10*ROW('Hygiene Data'!I70))="","",OFFSET('Hygiene Data'!$I$11,0,10*ROW('Hygiene Data'!I70)))</f>
        <v/>
      </c>
      <c r="EE76" s="280" t="str">
        <f ca="true">+IF(OFFSET('Hygiene Data'!$I$12,0,10*ROW('Hygiene Data'!I70))="","",OFFSET('Hygiene Data'!$I$12,0,10*ROW('Hygiene Data'!I70)))</f>
        <v/>
      </c>
      <c r="EF76" s="280" t="str">
        <f ca="true">+IF(OFFSET('Hygiene Data'!$I$13,0,10*ROW('Hygiene Data'!I70))="","",OFFSET('Hygiene Data'!$I$13,0,10*ROW('Hygiene Data'!I70)))</f>
        <v/>
      </c>
    </row>
    <row xmlns:x14ac="http://schemas.microsoft.com/office/spreadsheetml/2009/9/ac" r="77" x14ac:dyDescent="0.2">
      <c r="A77" s="38" t="str">
        <f ca="true">+IF(OFFSET('Water Data'!$B$2,0,10*ROW('Water Data'!E71))="","",OFFSET('Water Data'!$B$2,0,10*ROW('Water Data'!E71)))</f>
        <v/>
      </c>
      <c r="B77" s="38" t="str">
        <f ca="true">+IF(OFFSET('Water Data'!$C$2,0,10*ROW('Water Data'!F71))="","",OFFSET('Water Data'!$C$2,0,10*ROW('Water Data'!F71)))</f>
        <v/>
      </c>
      <c r="C77" s="336" t="str">
        <f t="shared" ca="true" si="1"/>
        <v/>
      </c>
      <c r="D77" s="97"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7"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7"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7"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7"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7"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7"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7"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7"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7"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7"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7"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7"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7"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7"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7"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7"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7"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8"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8"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8"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8"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8"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8"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8"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8"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8"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8"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8"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8"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8"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8"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8"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8"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8"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8"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8"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8"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8"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8"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8"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8"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8"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8"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8"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8"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8"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8"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9"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9"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9"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9"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9"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9"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9"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9"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9"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9"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9"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9"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9"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9"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9"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9"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9"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9"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80"/>
      <c r="BS77" s="280" t="str">
        <f ca="true">+IF(OFFSET('Water Data'!$D$27,0,10*ROW('Water Data'!D71))="","",OFFSET('Water Data'!$D$27,0,10*ROW('Water Data'!D71)))</f>
        <v/>
      </c>
      <c r="BT77" s="280" t="str">
        <f ca="true">+IF(OFFSET('Water Data'!$D$28,0,10*ROW('Water Data'!D71))="","",OFFSET('Water Data'!$D$28,0,10*ROW('Water Data'!D71)))</f>
        <v/>
      </c>
      <c r="BU77" s="280" t="str">
        <f ca="true">+IF(OFFSET('Water Data'!$D$29,0,10*ROW('Water Data'!D71))="","",OFFSET('Water Data'!$D$29,0,10*ROW('Water Data'!D71)))</f>
        <v/>
      </c>
      <c r="BV77" s="280" t="str">
        <f ca="true">+IF(OFFSET('Water Data'!$E$27,0,10*ROW('Water Data'!E71))="","",OFFSET('Water Data'!$E$27,0,10*ROW('Water Data'!E71)))</f>
        <v/>
      </c>
      <c r="BW77" s="280" t="str">
        <f ca="true">+IF(OFFSET('Water Data'!$E$28,0,10*ROW('Water Data'!E71))="","",OFFSET('Water Data'!$E$28,0,10*ROW('Water Data'!E71)))</f>
        <v/>
      </c>
      <c r="BX77" s="280" t="str">
        <f ca="true">+IF(OFFSET('Water Data'!$E$29,0,10*ROW('Water Data'!E71))="","",OFFSET('Water Data'!$E$29,0,10*ROW('Water Data'!E71)))</f>
        <v/>
      </c>
      <c r="BY77" s="280" t="str">
        <f ca="true">+IF(OFFSET('Water Data'!$F$27,0,10*ROW('Water Data'!F71))="","",OFFSET('Water Data'!$F$27,0,10*ROW('Water Data'!F71)))</f>
        <v/>
      </c>
      <c r="BZ77" s="280" t="str">
        <f ca="true">+IF(OFFSET('Water Data'!$F$28,0,10*ROW('Water Data'!F71))="","",OFFSET('Water Data'!$F$28,0,10*ROW('Water Data'!F71)))</f>
        <v/>
      </c>
      <c r="CA77" s="280" t="str">
        <f ca="true">+IF(OFFSET('Water Data'!$F$29,0,10*ROW('Water Data'!F71))="","",OFFSET('Water Data'!$F$29,0,10*ROW('Water Data'!F71)))</f>
        <v/>
      </c>
      <c r="CB77" s="280" t="str">
        <f ca="true">+IF(OFFSET('Water Data'!$G$27,0,10*ROW('Water Data'!G71))="","",OFFSET('Water Data'!$G$27,0,10*ROW('Water Data'!G71)))</f>
        <v/>
      </c>
      <c r="CC77" s="280" t="str">
        <f ca="true">+IF(OFFSET('Water Data'!$G$28,0,10*ROW('Water Data'!G71))="","",OFFSET('Water Data'!$G$28,0,10*ROW('Water Data'!G71)))</f>
        <v/>
      </c>
      <c r="CD77" s="280" t="str">
        <f ca="true">+IF(OFFSET('Water Data'!$G$29,0,10*ROW('Water Data'!G71))="","",OFFSET('Water Data'!$G$29,0,10*ROW('Water Data'!G71)))</f>
        <v/>
      </c>
      <c r="CE77" s="280" t="str">
        <f ca="true">+IF(OFFSET('Water Data'!$H$27,0,10*ROW('Water Data'!H71))="","",OFFSET('Water Data'!$H$27,0,10*ROW('Water Data'!H71)))</f>
        <v/>
      </c>
      <c r="CF77" s="280" t="str">
        <f ca="true">+IF(OFFSET('Water Data'!$H$28,0,10*ROW('Water Data'!H71))="","",OFFSET('Water Data'!$H$28,0,10*ROW('Water Data'!H71)))</f>
        <v/>
      </c>
      <c r="CG77" s="280" t="str">
        <f ca="true">+IF(OFFSET('Water Data'!$H$29,0,10*ROW('Water Data'!H71))="","",OFFSET('Water Data'!$H$29,0,10*ROW('Water Data'!H71)))</f>
        <v/>
      </c>
      <c r="CH77" s="280" t="str">
        <f ca="true">+IF(OFFSET('Water Data'!$I$27,0,10*ROW('Water Data'!I71))="","",OFFSET('Water Data'!$I$27,0,10*ROW('Water Data'!I71)))</f>
        <v/>
      </c>
      <c r="CI77" s="280" t="str">
        <f ca="true">+IF(OFFSET('Water Data'!$I$28,0,10*ROW('Water Data'!I71))="","",OFFSET('Water Data'!$I$28,0,10*ROW('Water Data'!I71)))</f>
        <v/>
      </c>
      <c r="CJ77" s="280" t="str">
        <f ca="true">+IF(OFFSET('Water Data'!$I$29,0,10*ROW('Water Data'!I71))="","",OFFSET('Water Data'!$I$29,0,10*ROW('Water Data'!I71)))</f>
        <v/>
      </c>
      <c r="CK77" s="280" t="str">
        <f ca="true">+IF(OFFSET('Sanitation Data'!$D$28,0,10*ROW('Sanitation Data'!D71))="","",OFFSET('Sanitation Data'!$D$28,0,10*ROW('Sanitation Data'!D71)))</f>
        <v/>
      </c>
      <c r="CL77" s="280" t="str">
        <f ca="true">+IF(OFFSET('Sanitation Data'!$D$29,0,10*ROW('Sanitation Data'!D71))="","",OFFSET('Sanitation Data'!$D$29,0,10*ROW('Sanitation Data'!D71)))</f>
        <v/>
      </c>
      <c r="CM77" s="280" t="str">
        <f ca="true">+IF(OFFSET('Sanitation Data'!$D$30,0,10*ROW('Sanitation Data'!D71))="","",OFFSET('Sanitation Data'!$D$30,0,10*ROW('Sanitation Data'!D71)))</f>
        <v/>
      </c>
      <c r="CN77" s="280" t="str">
        <f ca="true">+IF(OFFSET('Sanitation Data'!$D$31,0,10*ROW('Sanitation Data'!D71))="","",OFFSET('Sanitation Data'!$D$31,0,10*ROW('Sanitation Data'!D71)))</f>
        <v/>
      </c>
      <c r="CO77" s="280" t="str">
        <f ca="true">+IF(OFFSET('Sanitation Data'!$D$32,0,10*ROW('Sanitation Data'!D71))="","",OFFSET('Sanitation Data'!$D$32,0,10*ROW('Sanitation Data'!D71)))</f>
        <v/>
      </c>
      <c r="CP77" s="280" t="str">
        <f ca="true">+IF(OFFSET('Sanitation Data'!$E$28,0,10*ROW('Sanitation Data'!E71))="","",OFFSET('Sanitation Data'!$E$28,0,10*ROW('Sanitation Data'!E71)))</f>
        <v/>
      </c>
      <c r="CQ77" s="280" t="str">
        <f ca="true">+IF(OFFSET('Sanitation Data'!$E$29,0,10*ROW('Sanitation Data'!E71))="","",OFFSET('Sanitation Data'!$E$29,0,10*ROW('Sanitation Data'!E71)))</f>
        <v/>
      </c>
      <c r="CR77" s="280" t="str">
        <f ca="true">+IF(OFFSET('Sanitation Data'!$E$30,0,10*ROW('Sanitation Data'!E71))="","",OFFSET('Sanitation Data'!$E$30,0,10*ROW('Sanitation Data'!E71)))</f>
        <v/>
      </c>
      <c r="CS77" s="280" t="str">
        <f ca="true">+IF(OFFSET('Sanitation Data'!$E$31,0,10*ROW('Sanitation Data'!E71))="","",OFFSET('Sanitation Data'!$E$31,0,10*ROW('Sanitation Data'!E71)))</f>
        <v/>
      </c>
      <c r="CT77" s="280" t="str">
        <f ca="true">+IF(OFFSET('Sanitation Data'!$E$32,0,10*ROW('Sanitation Data'!E71))="","",OFFSET('Sanitation Data'!$E$32,0,10*ROW('Sanitation Data'!E71)))</f>
        <v/>
      </c>
      <c r="CU77" s="280" t="str">
        <f ca="true">+IF(OFFSET('Sanitation Data'!$F$28,0,10*ROW('Sanitation Data'!F71))="","",OFFSET('Sanitation Data'!$F$28,0,10*ROW('Sanitation Data'!F71)))</f>
        <v/>
      </c>
      <c r="CV77" s="280" t="str">
        <f ca="true">+IF(OFFSET('Sanitation Data'!$F$29,0,10*ROW('Sanitation Data'!F71))="","",OFFSET('Sanitation Data'!$F$29,0,10*ROW('Sanitation Data'!F71)))</f>
        <v/>
      </c>
      <c r="CW77" s="280" t="str">
        <f ca="true">+IF(OFFSET('Sanitation Data'!$F$30,0,10*ROW('Sanitation Data'!F71))="","",OFFSET('Sanitation Data'!$F$30,0,10*ROW('Sanitation Data'!F71)))</f>
        <v/>
      </c>
      <c r="CX77" s="280" t="str">
        <f ca="true">+IF(OFFSET('Sanitation Data'!$F$31,0,10*ROW('Sanitation Data'!F71))="","",OFFSET('Sanitation Data'!$F$31,0,10*ROW('Sanitation Data'!F71)))</f>
        <v/>
      </c>
      <c r="CY77" s="280" t="str">
        <f ca="true">+IF(OFFSET('Sanitation Data'!$F$32,0,10*ROW('Sanitation Data'!F71))="","",OFFSET('Sanitation Data'!$F$32,0,10*ROW('Sanitation Data'!F71)))</f>
        <v/>
      </c>
      <c r="CZ77" s="280" t="str">
        <f ca="true">+IF(OFFSET('Sanitation Data'!$G$28,0,10*ROW('Sanitation Data'!G71))="","",OFFSET('Sanitation Data'!$G$28,0,10*ROW('Sanitation Data'!G71)))</f>
        <v/>
      </c>
      <c r="DA77" s="280" t="str">
        <f ca="true">+IF(OFFSET('Sanitation Data'!$G$29,0,10*ROW('Sanitation Data'!G71))="","",OFFSET('Sanitation Data'!$G$29,0,10*ROW('Sanitation Data'!G71)))</f>
        <v/>
      </c>
      <c r="DB77" s="280" t="str">
        <f ca="true">+IF(OFFSET('Sanitation Data'!$G$30,0,10*ROW('Sanitation Data'!G71))="","",OFFSET('Sanitation Data'!$G$30,0,10*ROW('Sanitation Data'!G71)))</f>
        <v/>
      </c>
      <c r="DC77" s="280" t="str">
        <f ca="true">+IF(OFFSET('Sanitation Data'!$G$31,0,10*ROW('Sanitation Data'!G71))="","",OFFSET('Sanitation Data'!$G$31,0,10*ROW('Sanitation Data'!G71)))</f>
        <v/>
      </c>
      <c r="DD77" s="280" t="str">
        <f ca="true">+IF(OFFSET('Sanitation Data'!$G$32,0,10*ROW('Sanitation Data'!G71))="","",OFFSET('Sanitation Data'!$G$32,0,10*ROW('Sanitation Data'!G71)))</f>
        <v/>
      </c>
      <c r="DE77" s="280" t="str">
        <f ca="true">+IF(OFFSET('Sanitation Data'!$H$28,0,10*ROW('Sanitation Data'!H71))="","",OFFSET('Sanitation Data'!$H$28,0,10*ROW('Sanitation Data'!H71)))</f>
        <v/>
      </c>
      <c r="DF77" s="280" t="str">
        <f ca="true">+IF(OFFSET('Sanitation Data'!$H$29,0,10*ROW('Sanitation Data'!H71))="","",OFFSET('Sanitation Data'!$H$29,0,10*ROW('Sanitation Data'!H71)))</f>
        <v/>
      </c>
      <c r="DG77" s="280" t="str">
        <f ca="true">+IF(OFFSET('Sanitation Data'!$H$30,0,10*ROW('Sanitation Data'!H71))="","",OFFSET('Sanitation Data'!$H$30,0,10*ROW('Sanitation Data'!H71)))</f>
        <v/>
      </c>
      <c r="DH77" s="280" t="str">
        <f ca="true">+IF(OFFSET('Sanitation Data'!$H$31,0,10*ROW('Sanitation Data'!H71))="","",OFFSET('Sanitation Data'!$H$31,0,10*ROW('Sanitation Data'!H71)))</f>
        <v/>
      </c>
      <c r="DI77" s="280" t="str">
        <f ca="true">+IF(OFFSET('Sanitation Data'!$H$32,0,10*ROW('Sanitation Data'!H71))="","",OFFSET('Sanitation Data'!$H$32,0,10*ROW('Sanitation Data'!H71)))</f>
        <v/>
      </c>
      <c r="DJ77" s="280" t="str">
        <f ca="true">+IF(OFFSET('Sanitation Data'!$I$28,0,10*ROW('Sanitation Data'!I71))="","",OFFSET('Sanitation Data'!$I$28,0,10*ROW('Sanitation Data'!I71)))</f>
        <v/>
      </c>
      <c r="DK77" s="280" t="str">
        <f ca="true">+IF(OFFSET('Sanitation Data'!$I$29,0,10*ROW('Sanitation Data'!I71))="","",OFFSET('Sanitation Data'!$I$29,0,10*ROW('Sanitation Data'!I71)))</f>
        <v/>
      </c>
      <c r="DL77" s="280" t="str">
        <f ca="true">+IF(OFFSET('Sanitation Data'!$I$30,0,10*ROW('Sanitation Data'!I71))="","",OFFSET('Sanitation Data'!$I$30,0,10*ROW('Sanitation Data'!I71)))</f>
        <v/>
      </c>
      <c r="DM77" s="280" t="str">
        <f ca="true">+IF(OFFSET('Sanitation Data'!$I$31,0,10*ROW('Sanitation Data'!I71))="","",OFFSET('Sanitation Data'!$I$31,0,10*ROW('Sanitation Data'!I71)))</f>
        <v/>
      </c>
      <c r="DN77" s="280" t="str">
        <f ca="true">+IF(OFFSET('Sanitation Data'!$I$32,0,10*ROW('Sanitation Data'!I71))="","",OFFSET('Sanitation Data'!$I$32,0,10*ROW('Sanitation Data'!I71)))</f>
        <v/>
      </c>
      <c r="DO77" s="280" t="str">
        <f ca="true">+IF(OFFSET('Hygiene Data'!$D$11,0,10*ROW('Hygiene Data'!D71))="","",OFFSET('Hygiene Data'!$D$11,0,10*ROW('Hygiene Data'!D71)))</f>
        <v/>
      </c>
      <c r="DP77" s="280" t="str">
        <f ca="true">+IF(OFFSET('Hygiene Data'!$D$12,0,10*ROW('Hygiene Data'!D71))="","",OFFSET('Hygiene Data'!$D$12,0,10*ROW('Hygiene Data'!D71)))</f>
        <v/>
      </c>
      <c r="DQ77" s="280" t="str">
        <f ca="true">+IF(OFFSET('Hygiene Data'!$D$13,0,10*ROW('Hygiene Data'!D71))="","",OFFSET('Hygiene Data'!$D$13,0,10*ROW('Hygiene Data'!D71)))</f>
        <v/>
      </c>
      <c r="DR77" s="280" t="str">
        <f ca="true">+IF(OFFSET('Hygiene Data'!$E$11,0,10*ROW('Hygiene Data'!E71))="","",OFFSET('Hygiene Data'!$E$11,0,10*ROW('Hygiene Data'!E71)))</f>
        <v/>
      </c>
      <c r="DS77" s="280" t="str">
        <f ca="true">+IF(OFFSET('Hygiene Data'!$E$12,0,10*ROW('Hygiene Data'!E71))="","",OFFSET('Hygiene Data'!$E$12,0,10*ROW('Hygiene Data'!E71)))</f>
        <v/>
      </c>
      <c r="DT77" s="280" t="str">
        <f ca="true">+IF(OFFSET('Hygiene Data'!$E$13,0,10*ROW('Hygiene Data'!E71))="","",OFFSET('Hygiene Data'!$E$13,0,10*ROW('Hygiene Data'!E71)))</f>
        <v/>
      </c>
      <c r="DU77" s="280" t="str">
        <f ca="true">+IF(OFFSET('Hygiene Data'!$F$11,0,10*ROW('Hygiene Data'!F71))="","",OFFSET('Hygiene Data'!$F$11,0,10*ROW('Hygiene Data'!F71)))</f>
        <v/>
      </c>
      <c r="DV77" s="280" t="str">
        <f ca="true">+IF(OFFSET('Hygiene Data'!$F$12,0,10*ROW('Hygiene Data'!F71))="","",OFFSET('Hygiene Data'!$F$12,0,10*ROW('Hygiene Data'!F71)))</f>
        <v/>
      </c>
      <c r="DW77" s="280" t="str">
        <f ca="true">+IF(OFFSET('Hygiene Data'!$F$13,0,10*ROW('Hygiene Data'!F71))="","",OFFSET('Hygiene Data'!$F$13,0,10*ROW('Hygiene Data'!F71)))</f>
        <v/>
      </c>
      <c r="DX77" s="280" t="str">
        <f ca="true">+IF(OFFSET('Hygiene Data'!$G$11,0,10*ROW('Hygiene Data'!G71))="","",OFFSET('Hygiene Data'!$G$11,0,10*ROW('Hygiene Data'!G71)))</f>
        <v/>
      </c>
      <c r="DY77" s="280" t="str">
        <f ca="true">+IF(OFFSET('Hygiene Data'!$G$12,0,10*ROW('Hygiene Data'!G71))="","",OFFSET('Hygiene Data'!$G$12,0,10*ROW('Hygiene Data'!G71)))</f>
        <v/>
      </c>
      <c r="DZ77" s="280" t="str">
        <f ca="true">+IF(OFFSET('Hygiene Data'!$G$13,0,10*ROW('Hygiene Data'!G71))="","",OFFSET('Hygiene Data'!$G$13,0,10*ROW('Hygiene Data'!G71)))</f>
        <v/>
      </c>
      <c r="EA77" s="280" t="str">
        <f ca="true">+IF(OFFSET('Hygiene Data'!$H$11,0,10*ROW('Hygiene Data'!H71))="","",OFFSET('Hygiene Data'!$H$11,0,10*ROW('Hygiene Data'!H71)))</f>
        <v/>
      </c>
      <c r="EB77" s="280" t="str">
        <f ca="true">+IF(OFFSET('Hygiene Data'!$H$12,0,10*ROW('Hygiene Data'!H71))="","",OFFSET('Hygiene Data'!$H$12,0,10*ROW('Hygiene Data'!H71)))</f>
        <v/>
      </c>
      <c r="EC77" s="280" t="str">
        <f ca="true">+IF(OFFSET('Hygiene Data'!$H$13,0,10*ROW('Hygiene Data'!H71))="","",OFFSET('Hygiene Data'!$H$13,0,10*ROW('Hygiene Data'!H71)))</f>
        <v/>
      </c>
      <c r="ED77" s="280" t="str">
        <f ca="true">+IF(OFFSET('Hygiene Data'!$I$11,0,10*ROW('Hygiene Data'!I71))="","",OFFSET('Hygiene Data'!$I$11,0,10*ROW('Hygiene Data'!I71)))</f>
        <v/>
      </c>
      <c r="EE77" s="280" t="str">
        <f ca="true">+IF(OFFSET('Hygiene Data'!$I$12,0,10*ROW('Hygiene Data'!I71))="","",OFFSET('Hygiene Data'!$I$12,0,10*ROW('Hygiene Data'!I71)))</f>
        <v/>
      </c>
      <c r="EF77" s="280" t="str">
        <f ca="true">+IF(OFFSET('Hygiene Data'!$I$13,0,10*ROW('Hygiene Data'!I71))="","",OFFSET('Hygiene Data'!$I$13,0,10*ROW('Hygiene Data'!I71)))</f>
        <v/>
      </c>
    </row>
    <row xmlns:x14ac="http://schemas.microsoft.com/office/spreadsheetml/2009/9/ac" r="78" x14ac:dyDescent="0.2">
      <c r="A78" s="38" t="str">
        <f ca="true">+IF(OFFSET('Water Data'!$B$2,0,10*ROW('Water Data'!E72))="","",OFFSET('Water Data'!$B$2,0,10*ROW('Water Data'!E72)))</f>
        <v/>
      </c>
      <c r="B78" s="38" t="str">
        <f ca="true">+IF(OFFSET('Water Data'!$C$2,0,10*ROW('Water Data'!F72))="","",OFFSET('Water Data'!$C$2,0,10*ROW('Water Data'!F72)))</f>
        <v/>
      </c>
      <c r="C78" s="336" t="str">
        <f t="shared" ca="true" si="1"/>
        <v/>
      </c>
      <c r="D78" s="97"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7"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7"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7"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7"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7"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7"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7"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7"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7"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7"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7"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7"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7"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7"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7"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7"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7"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8"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8"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8"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8"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8"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8"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8"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8"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8"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8"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8"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8"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8"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8"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8"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8"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8"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8"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8"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8"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8"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8"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8"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8"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8"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8"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8"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8"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8"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8"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9"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9"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9"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9"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9"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9"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9"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9"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9"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9"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9"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9"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9"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9"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9"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9"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9"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9"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80"/>
      <c r="BS78" s="280" t="str">
        <f ca="true">+IF(OFFSET('Water Data'!$D$27,0,10*ROW('Water Data'!D72))="","",OFFSET('Water Data'!$D$27,0,10*ROW('Water Data'!D72)))</f>
        <v/>
      </c>
      <c r="BT78" s="280" t="str">
        <f ca="true">+IF(OFFSET('Water Data'!$D$28,0,10*ROW('Water Data'!D72))="","",OFFSET('Water Data'!$D$28,0,10*ROW('Water Data'!D72)))</f>
        <v/>
      </c>
      <c r="BU78" s="280" t="str">
        <f ca="true">+IF(OFFSET('Water Data'!$D$29,0,10*ROW('Water Data'!D72))="","",OFFSET('Water Data'!$D$29,0,10*ROW('Water Data'!D72)))</f>
        <v/>
      </c>
      <c r="BV78" s="280" t="str">
        <f ca="true">+IF(OFFSET('Water Data'!$E$27,0,10*ROW('Water Data'!E72))="","",OFFSET('Water Data'!$E$27,0,10*ROW('Water Data'!E72)))</f>
        <v/>
      </c>
      <c r="BW78" s="280" t="str">
        <f ca="true">+IF(OFFSET('Water Data'!$E$28,0,10*ROW('Water Data'!E72))="","",OFFSET('Water Data'!$E$28,0,10*ROW('Water Data'!E72)))</f>
        <v/>
      </c>
      <c r="BX78" s="280" t="str">
        <f ca="true">+IF(OFFSET('Water Data'!$E$29,0,10*ROW('Water Data'!E72))="","",OFFSET('Water Data'!$E$29,0,10*ROW('Water Data'!E72)))</f>
        <v/>
      </c>
      <c r="BY78" s="280" t="str">
        <f ca="true">+IF(OFFSET('Water Data'!$F$27,0,10*ROW('Water Data'!F72))="","",OFFSET('Water Data'!$F$27,0,10*ROW('Water Data'!F72)))</f>
        <v/>
      </c>
      <c r="BZ78" s="280" t="str">
        <f ca="true">+IF(OFFSET('Water Data'!$F$28,0,10*ROW('Water Data'!F72))="","",OFFSET('Water Data'!$F$28,0,10*ROW('Water Data'!F72)))</f>
        <v/>
      </c>
      <c r="CA78" s="280" t="str">
        <f ca="true">+IF(OFFSET('Water Data'!$F$29,0,10*ROW('Water Data'!F72))="","",OFFSET('Water Data'!$F$29,0,10*ROW('Water Data'!F72)))</f>
        <v/>
      </c>
      <c r="CB78" s="280" t="str">
        <f ca="true">+IF(OFFSET('Water Data'!$G$27,0,10*ROW('Water Data'!G72))="","",OFFSET('Water Data'!$G$27,0,10*ROW('Water Data'!G72)))</f>
        <v/>
      </c>
      <c r="CC78" s="280" t="str">
        <f ca="true">+IF(OFFSET('Water Data'!$G$28,0,10*ROW('Water Data'!G72))="","",OFFSET('Water Data'!$G$28,0,10*ROW('Water Data'!G72)))</f>
        <v/>
      </c>
      <c r="CD78" s="280" t="str">
        <f ca="true">+IF(OFFSET('Water Data'!$G$29,0,10*ROW('Water Data'!G72))="","",OFFSET('Water Data'!$G$29,0,10*ROW('Water Data'!G72)))</f>
        <v/>
      </c>
      <c r="CE78" s="280" t="str">
        <f ca="true">+IF(OFFSET('Water Data'!$H$27,0,10*ROW('Water Data'!H72))="","",OFFSET('Water Data'!$H$27,0,10*ROW('Water Data'!H72)))</f>
        <v/>
      </c>
      <c r="CF78" s="280" t="str">
        <f ca="true">+IF(OFFSET('Water Data'!$H$28,0,10*ROW('Water Data'!H72))="","",OFFSET('Water Data'!$H$28,0,10*ROW('Water Data'!H72)))</f>
        <v/>
      </c>
      <c r="CG78" s="280" t="str">
        <f ca="true">+IF(OFFSET('Water Data'!$H$29,0,10*ROW('Water Data'!H72))="","",OFFSET('Water Data'!$H$29,0,10*ROW('Water Data'!H72)))</f>
        <v/>
      </c>
      <c r="CH78" s="280" t="str">
        <f ca="true">+IF(OFFSET('Water Data'!$I$27,0,10*ROW('Water Data'!I72))="","",OFFSET('Water Data'!$I$27,0,10*ROW('Water Data'!I72)))</f>
        <v/>
      </c>
      <c r="CI78" s="280" t="str">
        <f ca="true">+IF(OFFSET('Water Data'!$I$28,0,10*ROW('Water Data'!I72))="","",OFFSET('Water Data'!$I$28,0,10*ROW('Water Data'!I72)))</f>
        <v/>
      </c>
      <c r="CJ78" s="280" t="str">
        <f ca="true">+IF(OFFSET('Water Data'!$I$29,0,10*ROW('Water Data'!I72))="","",OFFSET('Water Data'!$I$29,0,10*ROW('Water Data'!I72)))</f>
        <v/>
      </c>
      <c r="CK78" s="280" t="str">
        <f ca="true">+IF(OFFSET('Sanitation Data'!$D$28,0,10*ROW('Sanitation Data'!D72))="","",OFFSET('Sanitation Data'!$D$28,0,10*ROW('Sanitation Data'!D72)))</f>
        <v/>
      </c>
      <c r="CL78" s="280" t="str">
        <f ca="true">+IF(OFFSET('Sanitation Data'!$D$29,0,10*ROW('Sanitation Data'!D72))="","",OFFSET('Sanitation Data'!$D$29,0,10*ROW('Sanitation Data'!D72)))</f>
        <v/>
      </c>
      <c r="CM78" s="280" t="str">
        <f ca="true">+IF(OFFSET('Sanitation Data'!$D$30,0,10*ROW('Sanitation Data'!D72))="","",OFFSET('Sanitation Data'!$D$30,0,10*ROW('Sanitation Data'!D72)))</f>
        <v/>
      </c>
      <c r="CN78" s="280" t="str">
        <f ca="true">+IF(OFFSET('Sanitation Data'!$D$31,0,10*ROW('Sanitation Data'!D72))="","",OFFSET('Sanitation Data'!$D$31,0,10*ROW('Sanitation Data'!D72)))</f>
        <v/>
      </c>
      <c r="CO78" s="280" t="str">
        <f ca="true">+IF(OFFSET('Sanitation Data'!$D$32,0,10*ROW('Sanitation Data'!D72))="","",OFFSET('Sanitation Data'!$D$32,0,10*ROW('Sanitation Data'!D72)))</f>
        <v/>
      </c>
      <c r="CP78" s="280" t="str">
        <f ca="true">+IF(OFFSET('Sanitation Data'!$E$28,0,10*ROW('Sanitation Data'!E72))="","",OFFSET('Sanitation Data'!$E$28,0,10*ROW('Sanitation Data'!E72)))</f>
        <v/>
      </c>
      <c r="CQ78" s="280" t="str">
        <f ca="true">+IF(OFFSET('Sanitation Data'!$E$29,0,10*ROW('Sanitation Data'!E72))="","",OFFSET('Sanitation Data'!$E$29,0,10*ROW('Sanitation Data'!E72)))</f>
        <v/>
      </c>
      <c r="CR78" s="280" t="str">
        <f ca="true">+IF(OFFSET('Sanitation Data'!$E$30,0,10*ROW('Sanitation Data'!E72))="","",OFFSET('Sanitation Data'!$E$30,0,10*ROW('Sanitation Data'!E72)))</f>
        <v/>
      </c>
      <c r="CS78" s="280" t="str">
        <f ca="true">+IF(OFFSET('Sanitation Data'!$E$31,0,10*ROW('Sanitation Data'!E72))="","",OFFSET('Sanitation Data'!$E$31,0,10*ROW('Sanitation Data'!E72)))</f>
        <v/>
      </c>
      <c r="CT78" s="280" t="str">
        <f ca="true">+IF(OFFSET('Sanitation Data'!$E$32,0,10*ROW('Sanitation Data'!E72))="","",OFFSET('Sanitation Data'!$E$32,0,10*ROW('Sanitation Data'!E72)))</f>
        <v/>
      </c>
      <c r="CU78" s="280" t="str">
        <f ca="true">+IF(OFFSET('Sanitation Data'!$F$28,0,10*ROW('Sanitation Data'!F72))="","",OFFSET('Sanitation Data'!$F$28,0,10*ROW('Sanitation Data'!F72)))</f>
        <v/>
      </c>
      <c r="CV78" s="280" t="str">
        <f ca="true">+IF(OFFSET('Sanitation Data'!$F$29,0,10*ROW('Sanitation Data'!F72))="","",OFFSET('Sanitation Data'!$F$29,0,10*ROW('Sanitation Data'!F72)))</f>
        <v/>
      </c>
      <c r="CW78" s="280" t="str">
        <f ca="true">+IF(OFFSET('Sanitation Data'!$F$30,0,10*ROW('Sanitation Data'!F72))="","",OFFSET('Sanitation Data'!$F$30,0,10*ROW('Sanitation Data'!F72)))</f>
        <v/>
      </c>
      <c r="CX78" s="280" t="str">
        <f ca="true">+IF(OFFSET('Sanitation Data'!$F$31,0,10*ROW('Sanitation Data'!F72))="","",OFFSET('Sanitation Data'!$F$31,0,10*ROW('Sanitation Data'!F72)))</f>
        <v/>
      </c>
      <c r="CY78" s="280" t="str">
        <f ca="true">+IF(OFFSET('Sanitation Data'!$F$32,0,10*ROW('Sanitation Data'!F72))="","",OFFSET('Sanitation Data'!$F$32,0,10*ROW('Sanitation Data'!F72)))</f>
        <v/>
      </c>
      <c r="CZ78" s="280" t="str">
        <f ca="true">+IF(OFFSET('Sanitation Data'!$G$28,0,10*ROW('Sanitation Data'!G72))="","",OFFSET('Sanitation Data'!$G$28,0,10*ROW('Sanitation Data'!G72)))</f>
        <v/>
      </c>
      <c r="DA78" s="280" t="str">
        <f ca="true">+IF(OFFSET('Sanitation Data'!$G$29,0,10*ROW('Sanitation Data'!G72))="","",OFFSET('Sanitation Data'!$G$29,0,10*ROW('Sanitation Data'!G72)))</f>
        <v/>
      </c>
      <c r="DB78" s="280" t="str">
        <f ca="true">+IF(OFFSET('Sanitation Data'!$G$30,0,10*ROW('Sanitation Data'!G72))="","",OFFSET('Sanitation Data'!$G$30,0,10*ROW('Sanitation Data'!G72)))</f>
        <v/>
      </c>
      <c r="DC78" s="280" t="str">
        <f ca="true">+IF(OFFSET('Sanitation Data'!$G$31,0,10*ROW('Sanitation Data'!G72))="","",OFFSET('Sanitation Data'!$G$31,0,10*ROW('Sanitation Data'!G72)))</f>
        <v/>
      </c>
      <c r="DD78" s="280" t="str">
        <f ca="true">+IF(OFFSET('Sanitation Data'!$G$32,0,10*ROW('Sanitation Data'!G72))="","",OFFSET('Sanitation Data'!$G$32,0,10*ROW('Sanitation Data'!G72)))</f>
        <v/>
      </c>
      <c r="DE78" s="280" t="str">
        <f ca="true">+IF(OFFSET('Sanitation Data'!$H$28,0,10*ROW('Sanitation Data'!H72))="","",OFFSET('Sanitation Data'!$H$28,0,10*ROW('Sanitation Data'!H72)))</f>
        <v/>
      </c>
      <c r="DF78" s="280" t="str">
        <f ca="true">+IF(OFFSET('Sanitation Data'!$H$29,0,10*ROW('Sanitation Data'!H72))="","",OFFSET('Sanitation Data'!$H$29,0,10*ROW('Sanitation Data'!H72)))</f>
        <v/>
      </c>
      <c r="DG78" s="280" t="str">
        <f ca="true">+IF(OFFSET('Sanitation Data'!$H$30,0,10*ROW('Sanitation Data'!H72))="","",OFFSET('Sanitation Data'!$H$30,0,10*ROW('Sanitation Data'!H72)))</f>
        <v/>
      </c>
      <c r="DH78" s="280" t="str">
        <f ca="true">+IF(OFFSET('Sanitation Data'!$H$31,0,10*ROW('Sanitation Data'!H72))="","",OFFSET('Sanitation Data'!$H$31,0,10*ROW('Sanitation Data'!H72)))</f>
        <v/>
      </c>
      <c r="DI78" s="280" t="str">
        <f ca="true">+IF(OFFSET('Sanitation Data'!$H$32,0,10*ROW('Sanitation Data'!H72))="","",OFFSET('Sanitation Data'!$H$32,0,10*ROW('Sanitation Data'!H72)))</f>
        <v/>
      </c>
      <c r="DJ78" s="280" t="str">
        <f ca="true">+IF(OFFSET('Sanitation Data'!$I$28,0,10*ROW('Sanitation Data'!I72))="","",OFFSET('Sanitation Data'!$I$28,0,10*ROW('Sanitation Data'!I72)))</f>
        <v/>
      </c>
      <c r="DK78" s="280" t="str">
        <f ca="true">+IF(OFFSET('Sanitation Data'!$I$29,0,10*ROW('Sanitation Data'!I72))="","",OFFSET('Sanitation Data'!$I$29,0,10*ROW('Sanitation Data'!I72)))</f>
        <v/>
      </c>
      <c r="DL78" s="280" t="str">
        <f ca="true">+IF(OFFSET('Sanitation Data'!$I$30,0,10*ROW('Sanitation Data'!I72))="","",OFFSET('Sanitation Data'!$I$30,0,10*ROW('Sanitation Data'!I72)))</f>
        <v/>
      </c>
      <c r="DM78" s="280" t="str">
        <f ca="true">+IF(OFFSET('Sanitation Data'!$I$31,0,10*ROW('Sanitation Data'!I72))="","",OFFSET('Sanitation Data'!$I$31,0,10*ROW('Sanitation Data'!I72)))</f>
        <v/>
      </c>
      <c r="DN78" s="280" t="str">
        <f ca="true">+IF(OFFSET('Sanitation Data'!$I$32,0,10*ROW('Sanitation Data'!I72))="","",OFFSET('Sanitation Data'!$I$32,0,10*ROW('Sanitation Data'!I72)))</f>
        <v/>
      </c>
      <c r="DO78" s="280" t="str">
        <f ca="true">+IF(OFFSET('Hygiene Data'!$D$11,0,10*ROW('Hygiene Data'!D72))="","",OFFSET('Hygiene Data'!$D$11,0,10*ROW('Hygiene Data'!D72)))</f>
        <v/>
      </c>
      <c r="DP78" s="280" t="str">
        <f ca="true">+IF(OFFSET('Hygiene Data'!$D$12,0,10*ROW('Hygiene Data'!D72))="","",OFFSET('Hygiene Data'!$D$12,0,10*ROW('Hygiene Data'!D72)))</f>
        <v/>
      </c>
      <c r="DQ78" s="280" t="str">
        <f ca="true">+IF(OFFSET('Hygiene Data'!$D$13,0,10*ROW('Hygiene Data'!D72))="","",OFFSET('Hygiene Data'!$D$13,0,10*ROW('Hygiene Data'!D72)))</f>
        <v/>
      </c>
      <c r="DR78" s="280" t="str">
        <f ca="true">+IF(OFFSET('Hygiene Data'!$E$11,0,10*ROW('Hygiene Data'!E72))="","",OFFSET('Hygiene Data'!$E$11,0,10*ROW('Hygiene Data'!E72)))</f>
        <v/>
      </c>
      <c r="DS78" s="280" t="str">
        <f ca="true">+IF(OFFSET('Hygiene Data'!$E$12,0,10*ROW('Hygiene Data'!E72))="","",OFFSET('Hygiene Data'!$E$12,0,10*ROW('Hygiene Data'!E72)))</f>
        <v/>
      </c>
      <c r="DT78" s="280" t="str">
        <f ca="true">+IF(OFFSET('Hygiene Data'!$E$13,0,10*ROW('Hygiene Data'!E72))="","",OFFSET('Hygiene Data'!$E$13,0,10*ROW('Hygiene Data'!E72)))</f>
        <v/>
      </c>
      <c r="DU78" s="280" t="str">
        <f ca="true">+IF(OFFSET('Hygiene Data'!$F$11,0,10*ROW('Hygiene Data'!F72))="","",OFFSET('Hygiene Data'!$F$11,0,10*ROW('Hygiene Data'!F72)))</f>
        <v/>
      </c>
      <c r="DV78" s="280" t="str">
        <f ca="true">+IF(OFFSET('Hygiene Data'!$F$12,0,10*ROW('Hygiene Data'!F72))="","",OFFSET('Hygiene Data'!$F$12,0,10*ROW('Hygiene Data'!F72)))</f>
        <v/>
      </c>
      <c r="DW78" s="280" t="str">
        <f ca="true">+IF(OFFSET('Hygiene Data'!$F$13,0,10*ROW('Hygiene Data'!F72))="","",OFFSET('Hygiene Data'!$F$13,0,10*ROW('Hygiene Data'!F72)))</f>
        <v/>
      </c>
      <c r="DX78" s="280" t="str">
        <f ca="true">+IF(OFFSET('Hygiene Data'!$G$11,0,10*ROW('Hygiene Data'!G72))="","",OFFSET('Hygiene Data'!$G$11,0,10*ROW('Hygiene Data'!G72)))</f>
        <v/>
      </c>
      <c r="DY78" s="280" t="str">
        <f ca="true">+IF(OFFSET('Hygiene Data'!$G$12,0,10*ROW('Hygiene Data'!G72))="","",OFFSET('Hygiene Data'!$G$12,0,10*ROW('Hygiene Data'!G72)))</f>
        <v/>
      </c>
      <c r="DZ78" s="280" t="str">
        <f ca="true">+IF(OFFSET('Hygiene Data'!$G$13,0,10*ROW('Hygiene Data'!G72))="","",OFFSET('Hygiene Data'!$G$13,0,10*ROW('Hygiene Data'!G72)))</f>
        <v/>
      </c>
      <c r="EA78" s="280" t="str">
        <f ca="true">+IF(OFFSET('Hygiene Data'!$H$11,0,10*ROW('Hygiene Data'!H72))="","",OFFSET('Hygiene Data'!$H$11,0,10*ROW('Hygiene Data'!H72)))</f>
        <v/>
      </c>
      <c r="EB78" s="280" t="str">
        <f ca="true">+IF(OFFSET('Hygiene Data'!$H$12,0,10*ROW('Hygiene Data'!H72))="","",OFFSET('Hygiene Data'!$H$12,0,10*ROW('Hygiene Data'!H72)))</f>
        <v/>
      </c>
      <c r="EC78" s="280" t="str">
        <f ca="true">+IF(OFFSET('Hygiene Data'!$H$13,0,10*ROW('Hygiene Data'!H72))="","",OFFSET('Hygiene Data'!$H$13,0,10*ROW('Hygiene Data'!H72)))</f>
        <v/>
      </c>
      <c r="ED78" s="280" t="str">
        <f ca="true">+IF(OFFSET('Hygiene Data'!$I$11,0,10*ROW('Hygiene Data'!I72))="","",OFFSET('Hygiene Data'!$I$11,0,10*ROW('Hygiene Data'!I72)))</f>
        <v/>
      </c>
      <c r="EE78" s="280" t="str">
        <f ca="true">+IF(OFFSET('Hygiene Data'!$I$12,0,10*ROW('Hygiene Data'!I72))="","",OFFSET('Hygiene Data'!$I$12,0,10*ROW('Hygiene Data'!I72)))</f>
        <v/>
      </c>
      <c r="EF78" s="280" t="str">
        <f ca="true">+IF(OFFSET('Hygiene Data'!$I$13,0,10*ROW('Hygiene Data'!I72))="","",OFFSET('Hygiene Data'!$I$13,0,10*ROW('Hygiene Data'!I72)))</f>
        <v/>
      </c>
    </row>
    <row xmlns:x14ac="http://schemas.microsoft.com/office/spreadsheetml/2009/9/ac" r="79" x14ac:dyDescent="0.2">
      <c r="A79" s="38" t="str">
        <f ca="true">+IF(OFFSET('Water Data'!$B$2,0,10*ROW('Water Data'!E73))="","",OFFSET('Water Data'!$B$2,0,10*ROW('Water Data'!E73)))</f>
        <v/>
      </c>
      <c r="B79" s="38" t="str">
        <f ca="true">+IF(OFFSET('Water Data'!$C$2,0,10*ROW('Water Data'!F73))="","",OFFSET('Water Data'!$C$2,0,10*ROW('Water Data'!F73)))</f>
        <v/>
      </c>
      <c r="C79" s="336" t="str">
        <f t="shared" ca="true" si="1"/>
        <v/>
      </c>
      <c r="D79" s="97"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7"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7"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7"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7"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7"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7"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7"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7"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7"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7"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7"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7"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7"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7"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7"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7"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7"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8"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8"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8"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8"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8"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8"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8"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8"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8"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8"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8"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8"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8"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8"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8"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8"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8"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8"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8"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8"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8"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8"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8"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8"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8"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8"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8"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8"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8"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8"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9"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9"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9"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9"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9"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9"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9"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9"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9"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9"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9"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9"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9"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9"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9"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9"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9"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9"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80"/>
      <c r="BS79" s="280" t="str">
        <f ca="true">+IF(OFFSET('Water Data'!$D$27,0,10*ROW('Water Data'!D73))="","",OFFSET('Water Data'!$D$27,0,10*ROW('Water Data'!D73)))</f>
        <v/>
      </c>
      <c r="BT79" s="280" t="str">
        <f ca="true">+IF(OFFSET('Water Data'!$D$28,0,10*ROW('Water Data'!D73))="","",OFFSET('Water Data'!$D$28,0,10*ROW('Water Data'!D73)))</f>
        <v/>
      </c>
      <c r="BU79" s="280" t="str">
        <f ca="true">+IF(OFFSET('Water Data'!$D$29,0,10*ROW('Water Data'!D73))="","",OFFSET('Water Data'!$D$29,0,10*ROW('Water Data'!D73)))</f>
        <v/>
      </c>
      <c r="BV79" s="280" t="str">
        <f ca="true">+IF(OFFSET('Water Data'!$E$27,0,10*ROW('Water Data'!E73))="","",OFFSET('Water Data'!$E$27,0,10*ROW('Water Data'!E73)))</f>
        <v/>
      </c>
      <c r="BW79" s="280" t="str">
        <f ca="true">+IF(OFFSET('Water Data'!$E$28,0,10*ROW('Water Data'!E73))="","",OFFSET('Water Data'!$E$28,0,10*ROW('Water Data'!E73)))</f>
        <v/>
      </c>
      <c r="BX79" s="280" t="str">
        <f ca="true">+IF(OFFSET('Water Data'!$E$29,0,10*ROW('Water Data'!E73))="","",OFFSET('Water Data'!$E$29,0,10*ROW('Water Data'!E73)))</f>
        <v/>
      </c>
      <c r="BY79" s="280" t="str">
        <f ca="true">+IF(OFFSET('Water Data'!$F$27,0,10*ROW('Water Data'!F73))="","",OFFSET('Water Data'!$F$27,0,10*ROW('Water Data'!F73)))</f>
        <v/>
      </c>
      <c r="BZ79" s="280" t="str">
        <f ca="true">+IF(OFFSET('Water Data'!$F$28,0,10*ROW('Water Data'!F73))="","",OFFSET('Water Data'!$F$28,0,10*ROW('Water Data'!F73)))</f>
        <v/>
      </c>
      <c r="CA79" s="280" t="str">
        <f ca="true">+IF(OFFSET('Water Data'!$F$29,0,10*ROW('Water Data'!F73))="","",OFFSET('Water Data'!$F$29,0,10*ROW('Water Data'!F73)))</f>
        <v/>
      </c>
      <c r="CB79" s="280" t="str">
        <f ca="true">+IF(OFFSET('Water Data'!$G$27,0,10*ROW('Water Data'!G73))="","",OFFSET('Water Data'!$G$27,0,10*ROW('Water Data'!G73)))</f>
        <v/>
      </c>
      <c r="CC79" s="280" t="str">
        <f ca="true">+IF(OFFSET('Water Data'!$G$28,0,10*ROW('Water Data'!G73))="","",OFFSET('Water Data'!$G$28,0,10*ROW('Water Data'!G73)))</f>
        <v/>
      </c>
      <c r="CD79" s="280" t="str">
        <f ca="true">+IF(OFFSET('Water Data'!$G$29,0,10*ROW('Water Data'!G73))="","",OFFSET('Water Data'!$G$29,0,10*ROW('Water Data'!G73)))</f>
        <v/>
      </c>
      <c r="CE79" s="280" t="str">
        <f ca="true">+IF(OFFSET('Water Data'!$H$27,0,10*ROW('Water Data'!H73))="","",OFFSET('Water Data'!$H$27,0,10*ROW('Water Data'!H73)))</f>
        <v/>
      </c>
      <c r="CF79" s="280" t="str">
        <f ca="true">+IF(OFFSET('Water Data'!$H$28,0,10*ROW('Water Data'!H73))="","",OFFSET('Water Data'!$H$28,0,10*ROW('Water Data'!H73)))</f>
        <v/>
      </c>
      <c r="CG79" s="280" t="str">
        <f ca="true">+IF(OFFSET('Water Data'!$H$29,0,10*ROW('Water Data'!H73))="","",OFFSET('Water Data'!$H$29,0,10*ROW('Water Data'!H73)))</f>
        <v/>
      </c>
      <c r="CH79" s="280" t="str">
        <f ca="true">+IF(OFFSET('Water Data'!$I$27,0,10*ROW('Water Data'!I73))="","",OFFSET('Water Data'!$I$27,0,10*ROW('Water Data'!I73)))</f>
        <v/>
      </c>
      <c r="CI79" s="280" t="str">
        <f ca="true">+IF(OFFSET('Water Data'!$I$28,0,10*ROW('Water Data'!I73))="","",OFFSET('Water Data'!$I$28,0,10*ROW('Water Data'!I73)))</f>
        <v/>
      </c>
      <c r="CJ79" s="280" t="str">
        <f ca="true">+IF(OFFSET('Water Data'!$I$29,0,10*ROW('Water Data'!I73))="","",OFFSET('Water Data'!$I$29,0,10*ROW('Water Data'!I73)))</f>
        <v/>
      </c>
      <c r="CK79" s="280" t="str">
        <f ca="true">+IF(OFFSET('Sanitation Data'!$D$28,0,10*ROW('Sanitation Data'!D73))="","",OFFSET('Sanitation Data'!$D$28,0,10*ROW('Sanitation Data'!D73)))</f>
        <v/>
      </c>
      <c r="CL79" s="280" t="str">
        <f ca="true">+IF(OFFSET('Sanitation Data'!$D$29,0,10*ROW('Sanitation Data'!D73))="","",OFFSET('Sanitation Data'!$D$29,0,10*ROW('Sanitation Data'!D73)))</f>
        <v/>
      </c>
      <c r="CM79" s="280" t="str">
        <f ca="true">+IF(OFFSET('Sanitation Data'!$D$30,0,10*ROW('Sanitation Data'!D73))="","",OFFSET('Sanitation Data'!$D$30,0,10*ROW('Sanitation Data'!D73)))</f>
        <v/>
      </c>
      <c r="CN79" s="280" t="str">
        <f ca="true">+IF(OFFSET('Sanitation Data'!$D$31,0,10*ROW('Sanitation Data'!D73))="","",OFFSET('Sanitation Data'!$D$31,0,10*ROW('Sanitation Data'!D73)))</f>
        <v/>
      </c>
      <c r="CO79" s="280" t="str">
        <f ca="true">+IF(OFFSET('Sanitation Data'!$D$32,0,10*ROW('Sanitation Data'!D73))="","",OFFSET('Sanitation Data'!$D$32,0,10*ROW('Sanitation Data'!D73)))</f>
        <v/>
      </c>
      <c r="CP79" s="280" t="str">
        <f ca="true">+IF(OFFSET('Sanitation Data'!$E$28,0,10*ROW('Sanitation Data'!E73))="","",OFFSET('Sanitation Data'!$E$28,0,10*ROW('Sanitation Data'!E73)))</f>
        <v/>
      </c>
      <c r="CQ79" s="280" t="str">
        <f ca="true">+IF(OFFSET('Sanitation Data'!$E$29,0,10*ROW('Sanitation Data'!E73))="","",OFFSET('Sanitation Data'!$E$29,0,10*ROW('Sanitation Data'!E73)))</f>
        <v/>
      </c>
      <c r="CR79" s="280" t="str">
        <f ca="true">+IF(OFFSET('Sanitation Data'!$E$30,0,10*ROW('Sanitation Data'!E73))="","",OFFSET('Sanitation Data'!$E$30,0,10*ROW('Sanitation Data'!E73)))</f>
        <v/>
      </c>
      <c r="CS79" s="280" t="str">
        <f ca="true">+IF(OFFSET('Sanitation Data'!$E$31,0,10*ROW('Sanitation Data'!E73))="","",OFFSET('Sanitation Data'!$E$31,0,10*ROW('Sanitation Data'!E73)))</f>
        <v/>
      </c>
      <c r="CT79" s="280" t="str">
        <f ca="true">+IF(OFFSET('Sanitation Data'!$E$32,0,10*ROW('Sanitation Data'!E73))="","",OFFSET('Sanitation Data'!$E$32,0,10*ROW('Sanitation Data'!E73)))</f>
        <v/>
      </c>
      <c r="CU79" s="280" t="str">
        <f ca="true">+IF(OFFSET('Sanitation Data'!$F$28,0,10*ROW('Sanitation Data'!F73))="","",OFFSET('Sanitation Data'!$F$28,0,10*ROW('Sanitation Data'!F73)))</f>
        <v/>
      </c>
      <c r="CV79" s="280" t="str">
        <f ca="true">+IF(OFFSET('Sanitation Data'!$F$29,0,10*ROW('Sanitation Data'!F73))="","",OFFSET('Sanitation Data'!$F$29,0,10*ROW('Sanitation Data'!F73)))</f>
        <v/>
      </c>
      <c r="CW79" s="280" t="str">
        <f ca="true">+IF(OFFSET('Sanitation Data'!$F$30,0,10*ROW('Sanitation Data'!F73))="","",OFFSET('Sanitation Data'!$F$30,0,10*ROW('Sanitation Data'!F73)))</f>
        <v/>
      </c>
      <c r="CX79" s="280" t="str">
        <f ca="true">+IF(OFFSET('Sanitation Data'!$F$31,0,10*ROW('Sanitation Data'!F73))="","",OFFSET('Sanitation Data'!$F$31,0,10*ROW('Sanitation Data'!F73)))</f>
        <v/>
      </c>
      <c r="CY79" s="280" t="str">
        <f ca="true">+IF(OFFSET('Sanitation Data'!$F$32,0,10*ROW('Sanitation Data'!F73))="","",OFFSET('Sanitation Data'!$F$32,0,10*ROW('Sanitation Data'!F73)))</f>
        <v/>
      </c>
      <c r="CZ79" s="280" t="str">
        <f ca="true">+IF(OFFSET('Sanitation Data'!$G$28,0,10*ROW('Sanitation Data'!G73))="","",OFFSET('Sanitation Data'!$G$28,0,10*ROW('Sanitation Data'!G73)))</f>
        <v/>
      </c>
      <c r="DA79" s="280" t="str">
        <f ca="true">+IF(OFFSET('Sanitation Data'!$G$29,0,10*ROW('Sanitation Data'!G73))="","",OFFSET('Sanitation Data'!$G$29,0,10*ROW('Sanitation Data'!G73)))</f>
        <v/>
      </c>
      <c r="DB79" s="280" t="str">
        <f ca="true">+IF(OFFSET('Sanitation Data'!$G$30,0,10*ROW('Sanitation Data'!G73))="","",OFFSET('Sanitation Data'!$G$30,0,10*ROW('Sanitation Data'!G73)))</f>
        <v/>
      </c>
      <c r="DC79" s="280" t="str">
        <f ca="true">+IF(OFFSET('Sanitation Data'!$G$31,0,10*ROW('Sanitation Data'!G73))="","",OFFSET('Sanitation Data'!$G$31,0,10*ROW('Sanitation Data'!G73)))</f>
        <v/>
      </c>
      <c r="DD79" s="280" t="str">
        <f ca="true">+IF(OFFSET('Sanitation Data'!$G$32,0,10*ROW('Sanitation Data'!G73))="","",OFFSET('Sanitation Data'!$G$32,0,10*ROW('Sanitation Data'!G73)))</f>
        <v/>
      </c>
      <c r="DE79" s="280" t="str">
        <f ca="true">+IF(OFFSET('Sanitation Data'!$H$28,0,10*ROW('Sanitation Data'!H73))="","",OFFSET('Sanitation Data'!$H$28,0,10*ROW('Sanitation Data'!H73)))</f>
        <v/>
      </c>
      <c r="DF79" s="280" t="str">
        <f ca="true">+IF(OFFSET('Sanitation Data'!$H$29,0,10*ROW('Sanitation Data'!H73))="","",OFFSET('Sanitation Data'!$H$29,0,10*ROW('Sanitation Data'!H73)))</f>
        <v/>
      </c>
      <c r="DG79" s="280" t="str">
        <f ca="true">+IF(OFFSET('Sanitation Data'!$H$30,0,10*ROW('Sanitation Data'!H73))="","",OFFSET('Sanitation Data'!$H$30,0,10*ROW('Sanitation Data'!H73)))</f>
        <v/>
      </c>
      <c r="DH79" s="280" t="str">
        <f ca="true">+IF(OFFSET('Sanitation Data'!$H$31,0,10*ROW('Sanitation Data'!H73))="","",OFFSET('Sanitation Data'!$H$31,0,10*ROW('Sanitation Data'!H73)))</f>
        <v/>
      </c>
      <c r="DI79" s="280" t="str">
        <f ca="true">+IF(OFFSET('Sanitation Data'!$H$32,0,10*ROW('Sanitation Data'!H73))="","",OFFSET('Sanitation Data'!$H$32,0,10*ROW('Sanitation Data'!H73)))</f>
        <v/>
      </c>
      <c r="DJ79" s="280" t="str">
        <f ca="true">+IF(OFFSET('Sanitation Data'!$I$28,0,10*ROW('Sanitation Data'!I73))="","",OFFSET('Sanitation Data'!$I$28,0,10*ROW('Sanitation Data'!I73)))</f>
        <v/>
      </c>
      <c r="DK79" s="280" t="str">
        <f ca="true">+IF(OFFSET('Sanitation Data'!$I$29,0,10*ROW('Sanitation Data'!I73))="","",OFFSET('Sanitation Data'!$I$29,0,10*ROW('Sanitation Data'!I73)))</f>
        <v/>
      </c>
      <c r="DL79" s="280" t="str">
        <f ca="true">+IF(OFFSET('Sanitation Data'!$I$30,0,10*ROW('Sanitation Data'!I73))="","",OFFSET('Sanitation Data'!$I$30,0,10*ROW('Sanitation Data'!I73)))</f>
        <v/>
      </c>
      <c r="DM79" s="280" t="str">
        <f ca="true">+IF(OFFSET('Sanitation Data'!$I$31,0,10*ROW('Sanitation Data'!I73))="","",OFFSET('Sanitation Data'!$I$31,0,10*ROW('Sanitation Data'!I73)))</f>
        <v/>
      </c>
      <c r="DN79" s="280" t="str">
        <f ca="true">+IF(OFFSET('Sanitation Data'!$I$32,0,10*ROW('Sanitation Data'!I73))="","",OFFSET('Sanitation Data'!$I$32,0,10*ROW('Sanitation Data'!I73)))</f>
        <v/>
      </c>
      <c r="DO79" s="280" t="str">
        <f ca="true">+IF(OFFSET('Hygiene Data'!$D$11,0,10*ROW('Hygiene Data'!D73))="","",OFFSET('Hygiene Data'!$D$11,0,10*ROW('Hygiene Data'!D73)))</f>
        <v/>
      </c>
      <c r="DP79" s="280" t="str">
        <f ca="true">+IF(OFFSET('Hygiene Data'!$D$12,0,10*ROW('Hygiene Data'!D73))="","",OFFSET('Hygiene Data'!$D$12,0,10*ROW('Hygiene Data'!D73)))</f>
        <v/>
      </c>
      <c r="DQ79" s="280" t="str">
        <f ca="true">+IF(OFFSET('Hygiene Data'!$D$13,0,10*ROW('Hygiene Data'!D73))="","",OFFSET('Hygiene Data'!$D$13,0,10*ROW('Hygiene Data'!D73)))</f>
        <v/>
      </c>
      <c r="DR79" s="280" t="str">
        <f ca="true">+IF(OFFSET('Hygiene Data'!$E$11,0,10*ROW('Hygiene Data'!E73))="","",OFFSET('Hygiene Data'!$E$11,0,10*ROW('Hygiene Data'!E73)))</f>
        <v/>
      </c>
      <c r="DS79" s="280" t="str">
        <f ca="true">+IF(OFFSET('Hygiene Data'!$E$12,0,10*ROW('Hygiene Data'!E73))="","",OFFSET('Hygiene Data'!$E$12,0,10*ROW('Hygiene Data'!E73)))</f>
        <v/>
      </c>
      <c r="DT79" s="280" t="str">
        <f ca="true">+IF(OFFSET('Hygiene Data'!$E$13,0,10*ROW('Hygiene Data'!E73))="","",OFFSET('Hygiene Data'!$E$13,0,10*ROW('Hygiene Data'!E73)))</f>
        <v/>
      </c>
      <c r="DU79" s="280" t="str">
        <f ca="true">+IF(OFFSET('Hygiene Data'!$F$11,0,10*ROW('Hygiene Data'!F73))="","",OFFSET('Hygiene Data'!$F$11,0,10*ROW('Hygiene Data'!F73)))</f>
        <v/>
      </c>
      <c r="DV79" s="280" t="str">
        <f ca="true">+IF(OFFSET('Hygiene Data'!$F$12,0,10*ROW('Hygiene Data'!F73))="","",OFFSET('Hygiene Data'!$F$12,0,10*ROW('Hygiene Data'!F73)))</f>
        <v/>
      </c>
      <c r="DW79" s="280" t="str">
        <f ca="true">+IF(OFFSET('Hygiene Data'!$F$13,0,10*ROW('Hygiene Data'!F73))="","",OFFSET('Hygiene Data'!$F$13,0,10*ROW('Hygiene Data'!F73)))</f>
        <v/>
      </c>
      <c r="DX79" s="280" t="str">
        <f ca="true">+IF(OFFSET('Hygiene Data'!$G$11,0,10*ROW('Hygiene Data'!G73))="","",OFFSET('Hygiene Data'!$G$11,0,10*ROW('Hygiene Data'!G73)))</f>
        <v/>
      </c>
      <c r="DY79" s="280" t="str">
        <f ca="true">+IF(OFFSET('Hygiene Data'!$G$12,0,10*ROW('Hygiene Data'!G73))="","",OFFSET('Hygiene Data'!$G$12,0,10*ROW('Hygiene Data'!G73)))</f>
        <v/>
      </c>
      <c r="DZ79" s="280" t="str">
        <f ca="true">+IF(OFFSET('Hygiene Data'!$G$13,0,10*ROW('Hygiene Data'!G73))="","",OFFSET('Hygiene Data'!$G$13,0,10*ROW('Hygiene Data'!G73)))</f>
        <v/>
      </c>
      <c r="EA79" s="280" t="str">
        <f ca="true">+IF(OFFSET('Hygiene Data'!$H$11,0,10*ROW('Hygiene Data'!H73))="","",OFFSET('Hygiene Data'!$H$11,0,10*ROW('Hygiene Data'!H73)))</f>
        <v/>
      </c>
      <c r="EB79" s="280" t="str">
        <f ca="true">+IF(OFFSET('Hygiene Data'!$H$12,0,10*ROW('Hygiene Data'!H73))="","",OFFSET('Hygiene Data'!$H$12,0,10*ROW('Hygiene Data'!H73)))</f>
        <v/>
      </c>
      <c r="EC79" s="280" t="str">
        <f ca="true">+IF(OFFSET('Hygiene Data'!$H$13,0,10*ROW('Hygiene Data'!H73))="","",OFFSET('Hygiene Data'!$H$13,0,10*ROW('Hygiene Data'!H73)))</f>
        <v/>
      </c>
      <c r="ED79" s="280" t="str">
        <f ca="true">+IF(OFFSET('Hygiene Data'!$I$11,0,10*ROW('Hygiene Data'!I73))="","",OFFSET('Hygiene Data'!$I$11,0,10*ROW('Hygiene Data'!I73)))</f>
        <v/>
      </c>
      <c r="EE79" s="280" t="str">
        <f ca="true">+IF(OFFSET('Hygiene Data'!$I$12,0,10*ROW('Hygiene Data'!I73))="","",OFFSET('Hygiene Data'!$I$12,0,10*ROW('Hygiene Data'!I73)))</f>
        <v/>
      </c>
      <c r="EF79" s="280" t="str">
        <f ca="true">+IF(OFFSET('Hygiene Data'!$I$13,0,10*ROW('Hygiene Data'!I73))="","",OFFSET('Hygiene Data'!$I$13,0,10*ROW('Hygiene Data'!I73)))</f>
        <v/>
      </c>
    </row>
    <row xmlns:x14ac="http://schemas.microsoft.com/office/spreadsheetml/2009/9/ac" r="80" x14ac:dyDescent="0.2">
      <c r="A80" s="38" t="str">
        <f ca="true">+IF(OFFSET('Water Data'!$B$2,0,10*ROW('Water Data'!E74))="","",OFFSET('Water Data'!$B$2,0,10*ROW('Water Data'!E74)))</f>
        <v/>
      </c>
      <c r="B80" s="38" t="str">
        <f ca="true">+IF(OFFSET('Water Data'!$C$2,0,10*ROW('Water Data'!F74))="","",OFFSET('Water Data'!$C$2,0,10*ROW('Water Data'!F74)))</f>
        <v/>
      </c>
      <c r="C80" s="336" t="str">
        <f t="shared" ca="true" si="1"/>
        <v/>
      </c>
      <c r="D80" s="97"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7"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7"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7"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7"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7"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7"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7"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7"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7"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7"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7"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7"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7"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7"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7"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7"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7"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8"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8"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8"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8"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8"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8"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8"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8"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8"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8"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8"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8"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8"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8"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8"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8"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8"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8"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8"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8"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8"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8"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8"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8"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8"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8"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8"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8"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8"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8"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9"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9"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9"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9"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9"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9"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9"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9"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9"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9"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9"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9"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9"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9"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9"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9"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9"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9"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80"/>
      <c r="BS80" s="280" t="str">
        <f ca="true">+IF(OFFSET('Water Data'!$D$27,0,10*ROW('Water Data'!D74))="","",OFFSET('Water Data'!$D$27,0,10*ROW('Water Data'!D74)))</f>
        <v/>
      </c>
      <c r="BT80" s="280" t="str">
        <f ca="true">+IF(OFFSET('Water Data'!$D$28,0,10*ROW('Water Data'!D74))="","",OFFSET('Water Data'!$D$28,0,10*ROW('Water Data'!D74)))</f>
        <v/>
      </c>
      <c r="BU80" s="280" t="str">
        <f ca="true">+IF(OFFSET('Water Data'!$D$29,0,10*ROW('Water Data'!D74))="","",OFFSET('Water Data'!$D$29,0,10*ROW('Water Data'!D74)))</f>
        <v/>
      </c>
      <c r="BV80" s="280" t="str">
        <f ca="true">+IF(OFFSET('Water Data'!$E$27,0,10*ROW('Water Data'!E74))="","",OFFSET('Water Data'!$E$27,0,10*ROW('Water Data'!E74)))</f>
        <v/>
      </c>
      <c r="BW80" s="280" t="str">
        <f ca="true">+IF(OFFSET('Water Data'!$E$28,0,10*ROW('Water Data'!E74))="","",OFFSET('Water Data'!$E$28,0,10*ROW('Water Data'!E74)))</f>
        <v/>
      </c>
      <c r="BX80" s="280" t="str">
        <f ca="true">+IF(OFFSET('Water Data'!$E$29,0,10*ROW('Water Data'!E74))="","",OFFSET('Water Data'!$E$29,0,10*ROW('Water Data'!E74)))</f>
        <v/>
      </c>
      <c r="BY80" s="280" t="str">
        <f ca="true">+IF(OFFSET('Water Data'!$F$27,0,10*ROW('Water Data'!F74))="","",OFFSET('Water Data'!$F$27,0,10*ROW('Water Data'!F74)))</f>
        <v/>
      </c>
      <c r="BZ80" s="280" t="str">
        <f ca="true">+IF(OFFSET('Water Data'!$F$28,0,10*ROW('Water Data'!F74))="","",OFFSET('Water Data'!$F$28,0,10*ROW('Water Data'!F74)))</f>
        <v/>
      </c>
      <c r="CA80" s="280" t="str">
        <f ca="true">+IF(OFFSET('Water Data'!$F$29,0,10*ROW('Water Data'!F74))="","",OFFSET('Water Data'!$F$29,0,10*ROW('Water Data'!F74)))</f>
        <v/>
      </c>
      <c r="CB80" s="280" t="str">
        <f ca="true">+IF(OFFSET('Water Data'!$G$27,0,10*ROW('Water Data'!G74))="","",OFFSET('Water Data'!$G$27,0,10*ROW('Water Data'!G74)))</f>
        <v/>
      </c>
      <c r="CC80" s="280" t="str">
        <f ca="true">+IF(OFFSET('Water Data'!$G$28,0,10*ROW('Water Data'!G74))="","",OFFSET('Water Data'!$G$28,0,10*ROW('Water Data'!G74)))</f>
        <v/>
      </c>
      <c r="CD80" s="280" t="str">
        <f ca="true">+IF(OFFSET('Water Data'!$G$29,0,10*ROW('Water Data'!G74))="","",OFFSET('Water Data'!$G$29,0,10*ROW('Water Data'!G74)))</f>
        <v/>
      </c>
      <c r="CE80" s="280" t="str">
        <f ca="true">+IF(OFFSET('Water Data'!$H$27,0,10*ROW('Water Data'!H74))="","",OFFSET('Water Data'!$H$27,0,10*ROW('Water Data'!H74)))</f>
        <v/>
      </c>
      <c r="CF80" s="280" t="str">
        <f ca="true">+IF(OFFSET('Water Data'!$H$28,0,10*ROW('Water Data'!H74))="","",OFFSET('Water Data'!$H$28,0,10*ROW('Water Data'!H74)))</f>
        <v/>
      </c>
      <c r="CG80" s="280" t="str">
        <f ca="true">+IF(OFFSET('Water Data'!$H$29,0,10*ROW('Water Data'!H74))="","",OFFSET('Water Data'!$H$29,0,10*ROW('Water Data'!H74)))</f>
        <v/>
      </c>
      <c r="CH80" s="280" t="str">
        <f ca="true">+IF(OFFSET('Water Data'!$I$27,0,10*ROW('Water Data'!I74))="","",OFFSET('Water Data'!$I$27,0,10*ROW('Water Data'!I74)))</f>
        <v/>
      </c>
      <c r="CI80" s="280" t="str">
        <f ca="true">+IF(OFFSET('Water Data'!$I$28,0,10*ROW('Water Data'!I74))="","",OFFSET('Water Data'!$I$28,0,10*ROW('Water Data'!I74)))</f>
        <v/>
      </c>
      <c r="CJ80" s="280" t="str">
        <f ca="true">+IF(OFFSET('Water Data'!$I$29,0,10*ROW('Water Data'!I74))="","",OFFSET('Water Data'!$I$29,0,10*ROW('Water Data'!I74)))</f>
        <v/>
      </c>
      <c r="CK80" s="280" t="str">
        <f ca="true">+IF(OFFSET('Sanitation Data'!$D$28,0,10*ROW('Sanitation Data'!D74))="","",OFFSET('Sanitation Data'!$D$28,0,10*ROW('Sanitation Data'!D74)))</f>
        <v/>
      </c>
      <c r="CL80" s="280" t="str">
        <f ca="true">+IF(OFFSET('Sanitation Data'!$D$29,0,10*ROW('Sanitation Data'!D74))="","",OFFSET('Sanitation Data'!$D$29,0,10*ROW('Sanitation Data'!D74)))</f>
        <v/>
      </c>
      <c r="CM80" s="280" t="str">
        <f ca="true">+IF(OFFSET('Sanitation Data'!$D$30,0,10*ROW('Sanitation Data'!D74))="","",OFFSET('Sanitation Data'!$D$30,0,10*ROW('Sanitation Data'!D74)))</f>
        <v/>
      </c>
      <c r="CN80" s="280" t="str">
        <f ca="true">+IF(OFFSET('Sanitation Data'!$D$31,0,10*ROW('Sanitation Data'!D74))="","",OFFSET('Sanitation Data'!$D$31,0,10*ROW('Sanitation Data'!D74)))</f>
        <v/>
      </c>
      <c r="CO80" s="280" t="str">
        <f ca="true">+IF(OFFSET('Sanitation Data'!$D$32,0,10*ROW('Sanitation Data'!D74))="","",OFFSET('Sanitation Data'!$D$32,0,10*ROW('Sanitation Data'!D74)))</f>
        <v/>
      </c>
      <c r="CP80" s="280" t="str">
        <f ca="true">+IF(OFFSET('Sanitation Data'!$E$28,0,10*ROW('Sanitation Data'!E74))="","",OFFSET('Sanitation Data'!$E$28,0,10*ROW('Sanitation Data'!E74)))</f>
        <v/>
      </c>
      <c r="CQ80" s="280" t="str">
        <f ca="true">+IF(OFFSET('Sanitation Data'!$E$29,0,10*ROW('Sanitation Data'!E74))="","",OFFSET('Sanitation Data'!$E$29,0,10*ROW('Sanitation Data'!E74)))</f>
        <v/>
      </c>
      <c r="CR80" s="280" t="str">
        <f ca="true">+IF(OFFSET('Sanitation Data'!$E$30,0,10*ROW('Sanitation Data'!E74))="","",OFFSET('Sanitation Data'!$E$30,0,10*ROW('Sanitation Data'!E74)))</f>
        <v/>
      </c>
      <c r="CS80" s="280" t="str">
        <f ca="true">+IF(OFFSET('Sanitation Data'!$E$31,0,10*ROW('Sanitation Data'!E74))="","",OFFSET('Sanitation Data'!$E$31,0,10*ROW('Sanitation Data'!E74)))</f>
        <v/>
      </c>
      <c r="CT80" s="280" t="str">
        <f ca="true">+IF(OFFSET('Sanitation Data'!$E$32,0,10*ROW('Sanitation Data'!E74))="","",OFFSET('Sanitation Data'!$E$32,0,10*ROW('Sanitation Data'!E74)))</f>
        <v/>
      </c>
      <c r="CU80" s="280" t="str">
        <f ca="true">+IF(OFFSET('Sanitation Data'!$F$28,0,10*ROW('Sanitation Data'!F74))="","",OFFSET('Sanitation Data'!$F$28,0,10*ROW('Sanitation Data'!F74)))</f>
        <v/>
      </c>
      <c r="CV80" s="280" t="str">
        <f ca="true">+IF(OFFSET('Sanitation Data'!$F$29,0,10*ROW('Sanitation Data'!F74))="","",OFFSET('Sanitation Data'!$F$29,0,10*ROW('Sanitation Data'!F74)))</f>
        <v/>
      </c>
      <c r="CW80" s="280" t="str">
        <f ca="true">+IF(OFFSET('Sanitation Data'!$F$30,0,10*ROW('Sanitation Data'!F74))="","",OFFSET('Sanitation Data'!$F$30,0,10*ROW('Sanitation Data'!F74)))</f>
        <v/>
      </c>
      <c r="CX80" s="280" t="str">
        <f ca="true">+IF(OFFSET('Sanitation Data'!$F$31,0,10*ROW('Sanitation Data'!F74))="","",OFFSET('Sanitation Data'!$F$31,0,10*ROW('Sanitation Data'!F74)))</f>
        <v/>
      </c>
      <c r="CY80" s="280" t="str">
        <f ca="true">+IF(OFFSET('Sanitation Data'!$F$32,0,10*ROW('Sanitation Data'!F74))="","",OFFSET('Sanitation Data'!$F$32,0,10*ROW('Sanitation Data'!F74)))</f>
        <v/>
      </c>
      <c r="CZ80" s="280" t="str">
        <f ca="true">+IF(OFFSET('Sanitation Data'!$G$28,0,10*ROW('Sanitation Data'!G74))="","",OFFSET('Sanitation Data'!$G$28,0,10*ROW('Sanitation Data'!G74)))</f>
        <v/>
      </c>
      <c r="DA80" s="280" t="str">
        <f ca="true">+IF(OFFSET('Sanitation Data'!$G$29,0,10*ROW('Sanitation Data'!G74))="","",OFFSET('Sanitation Data'!$G$29,0,10*ROW('Sanitation Data'!G74)))</f>
        <v/>
      </c>
      <c r="DB80" s="280" t="str">
        <f ca="true">+IF(OFFSET('Sanitation Data'!$G$30,0,10*ROW('Sanitation Data'!G74))="","",OFFSET('Sanitation Data'!$G$30,0,10*ROW('Sanitation Data'!G74)))</f>
        <v/>
      </c>
      <c r="DC80" s="280" t="str">
        <f ca="true">+IF(OFFSET('Sanitation Data'!$G$31,0,10*ROW('Sanitation Data'!G74))="","",OFFSET('Sanitation Data'!$G$31,0,10*ROW('Sanitation Data'!G74)))</f>
        <v/>
      </c>
      <c r="DD80" s="280" t="str">
        <f ca="true">+IF(OFFSET('Sanitation Data'!$G$32,0,10*ROW('Sanitation Data'!G74))="","",OFFSET('Sanitation Data'!$G$32,0,10*ROW('Sanitation Data'!G74)))</f>
        <v/>
      </c>
      <c r="DE80" s="280" t="str">
        <f ca="true">+IF(OFFSET('Sanitation Data'!$H$28,0,10*ROW('Sanitation Data'!H74))="","",OFFSET('Sanitation Data'!$H$28,0,10*ROW('Sanitation Data'!H74)))</f>
        <v/>
      </c>
      <c r="DF80" s="280" t="str">
        <f ca="true">+IF(OFFSET('Sanitation Data'!$H$29,0,10*ROW('Sanitation Data'!H74))="","",OFFSET('Sanitation Data'!$H$29,0,10*ROW('Sanitation Data'!H74)))</f>
        <v/>
      </c>
      <c r="DG80" s="280" t="str">
        <f ca="true">+IF(OFFSET('Sanitation Data'!$H$30,0,10*ROW('Sanitation Data'!H74))="","",OFFSET('Sanitation Data'!$H$30,0,10*ROW('Sanitation Data'!H74)))</f>
        <v/>
      </c>
      <c r="DH80" s="280" t="str">
        <f ca="true">+IF(OFFSET('Sanitation Data'!$H$31,0,10*ROW('Sanitation Data'!H74))="","",OFFSET('Sanitation Data'!$H$31,0,10*ROW('Sanitation Data'!H74)))</f>
        <v/>
      </c>
      <c r="DI80" s="280" t="str">
        <f ca="true">+IF(OFFSET('Sanitation Data'!$H$32,0,10*ROW('Sanitation Data'!H74))="","",OFFSET('Sanitation Data'!$H$32,0,10*ROW('Sanitation Data'!H74)))</f>
        <v/>
      </c>
      <c r="DJ80" s="280" t="str">
        <f ca="true">+IF(OFFSET('Sanitation Data'!$I$28,0,10*ROW('Sanitation Data'!I74))="","",OFFSET('Sanitation Data'!$I$28,0,10*ROW('Sanitation Data'!I74)))</f>
        <v/>
      </c>
      <c r="DK80" s="280" t="str">
        <f ca="true">+IF(OFFSET('Sanitation Data'!$I$29,0,10*ROW('Sanitation Data'!I74))="","",OFFSET('Sanitation Data'!$I$29,0,10*ROW('Sanitation Data'!I74)))</f>
        <v/>
      </c>
      <c r="DL80" s="280" t="str">
        <f ca="true">+IF(OFFSET('Sanitation Data'!$I$30,0,10*ROW('Sanitation Data'!I74))="","",OFFSET('Sanitation Data'!$I$30,0,10*ROW('Sanitation Data'!I74)))</f>
        <v/>
      </c>
      <c r="DM80" s="280" t="str">
        <f ca="true">+IF(OFFSET('Sanitation Data'!$I$31,0,10*ROW('Sanitation Data'!I74))="","",OFFSET('Sanitation Data'!$I$31,0,10*ROW('Sanitation Data'!I74)))</f>
        <v/>
      </c>
      <c r="DN80" s="280" t="str">
        <f ca="true">+IF(OFFSET('Sanitation Data'!$I$32,0,10*ROW('Sanitation Data'!I74))="","",OFFSET('Sanitation Data'!$I$32,0,10*ROW('Sanitation Data'!I74)))</f>
        <v/>
      </c>
      <c r="DO80" s="280" t="str">
        <f ca="true">+IF(OFFSET('Hygiene Data'!$D$11,0,10*ROW('Hygiene Data'!D74))="","",OFFSET('Hygiene Data'!$D$11,0,10*ROW('Hygiene Data'!D74)))</f>
        <v/>
      </c>
      <c r="DP80" s="280" t="str">
        <f ca="true">+IF(OFFSET('Hygiene Data'!$D$12,0,10*ROW('Hygiene Data'!D74))="","",OFFSET('Hygiene Data'!$D$12,0,10*ROW('Hygiene Data'!D74)))</f>
        <v/>
      </c>
      <c r="DQ80" s="280" t="str">
        <f ca="true">+IF(OFFSET('Hygiene Data'!$D$13,0,10*ROW('Hygiene Data'!D74))="","",OFFSET('Hygiene Data'!$D$13,0,10*ROW('Hygiene Data'!D74)))</f>
        <v/>
      </c>
      <c r="DR80" s="280" t="str">
        <f ca="true">+IF(OFFSET('Hygiene Data'!$E$11,0,10*ROW('Hygiene Data'!E74))="","",OFFSET('Hygiene Data'!$E$11,0,10*ROW('Hygiene Data'!E74)))</f>
        <v/>
      </c>
      <c r="DS80" s="280" t="str">
        <f ca="true">+IF(OFFSET('Hygiene Data'!$E$12,0,10*ROW('Hygiene Data'!E74))="","",OFFSET('Hygiene Data'!$E$12,0,10*ROW('Hygiene Data'!E74)))</f>
        <v/>
      </c>
      <c r="DT80" s="280" t="str">
        <f ca="true">+IF(OFFSET('Hygiene Data'!$E$13,0,10*ROW('Hygiene Data'!E74))="","",OFFSET('Hygiene Data'!$E$13,0,10*ROW('Hygiene Data'!E74)))</f>
        <v/>
      </c>
      <c r="DU80" s="280" t="str">
        <f ca="true">+IF(OFFSET('Hygiene Data'!$F$11,0,10*ROW('Hygiene Data'!F74))="","",OFFSET('Hygiene Data'!$F$11,0,10*ROW('Hygiene Data'!F74)))</f>
        <v/>
      </c>
      <c r="DV80" s="280" t="str">
        <f ca="true">+IF(OFFSET('Hygiene Data'!$F$12,0,10*ROW('Hygiene Data'!F74))="","",OFFSET('Hygiene Data'!$F$12,0,10*ROW('Hygiene Data'!F74)))</f>
        <v/>
      </c>
      <c r="DW80" s="280" t="str">
        <f ca="true">+IF(OFFSET('Hygiene Data'!$F$13,0,10*ROW('Hygiene Data'!F74))="","",OFFSET('Hygiene Data'!$F$13,0,10*ROW('Hygiene Data'!F74)))</f>
        <v/>
      </c>
      <c r="DX80" s="280" t="str">
        <f ca="true">+IF(OFFSET('Hygiene Data'!$G$11,0,10*ROW('Hygiene Data'!G74))="","",OFFSET('Hygiene Data'!$G$11,0,10*ROW('Hygiene Data'!G74)))</f>
        <v/>
      </c>
      <c r="DY80" s="280" t="str">
        <f ca="true">+IF(OFFSET('Hygiene Data'!$G$12,0,10*ROW('Hygiene Data'!G74))="","",OFFSET('Hygiene Data'!$G$12,0,10*ROW('Hygiene Data'!G74)))</f>
        <v/>
      </c>
      <c r="DZ80" s="280" t="str">
        <f ca="true">+IF(OFFSET('Hygiene Data'!$G$13,0,10*ROW('Hygiene Data'!G74))="","",OFFSET('Hygiene Data'!$G$13,0,10*ROW('Hygiene Data'!G74)))</f>
        <v/>
      </c>
      <c r="EA80" s="280" t="str">
        <f ca="true">+IF(OFFSET('Hygiene Data'!$H$11,0,10*ROW('Hygiene Data'!H74))="","",OFFSET('Hygiene Data'!$H$11,0,10*ROW('Hygiene Data'!H74)))</f>
        <v/>
      </c>
      <c r="EB80" s="280" t="str">
        <f ca="true">+IF(OFFSET('Hygiene Data'!$H$12,0,10*ROW('Hygiene Data'!H74))="","",OFFSET('Hygiene Data'!$H$12,0,10*ROW('Hygiene Data'!H74)))</f>
        <v/>
      </c>
      <c r="EC80" s="280" t="str">
        <f ca="true">+IF(OFFSET('Hygiene Data'!$H$13,0,10*ROW('Hygiene Data'!H74))="","",OFFSET('Hygiene Data'!$H$13,0,10*ROW('Hygiene Data'!H74)))</f>
        <v/>
      </c>
      <c r="ED80" s="280" t="str">
        <f ca="true">+IF(OFFSET('Hygiene Data'!$I$11,0,10*ROW('Hygiene Data'!I74))="","",OFFSET('Hygiene Data'!$I$11,0,10*ROW('Hygiene Data'!I74)))</f>
        <v/>
      </c>
      <c r="EE80" s="280" t="str">
        <f ca="true">+IF(OFFSET('Hygiene Data'!$I$12,0,10*ROW('Hygiene Data'!I74))="","",OFFSET('Hygiene Data'!$I$12,0,10*ROW('Hygiene Data'!I74)))</f>
        <v/>
      </c>
      <c r="EF80" s="280" t="str">
        <f ca="true">+IF(OFFSET('Hygiene Data'!$I$13,0,10*ROW('Hygiene Data'!I74))="","",OFFSET('Hygiene Data'!$I$13,0,10*ROW('Hygiene Data'!I74)))</f>
        <v/>
      </c>
    </row>
    <row xmlns:x14ac="http://schemas.microsoft.com/office/spreadsheetml/2009/9/ac" r="81" x14ac:dyDescent="0.2">
      <c r="A81" s="38" t="str">
        <f ca="true">+IF(OFFSET('Water Data'!$B$2,0,10*ROW('Water Data'!E75))="","",OFFSET('Water Data'!$B$2,0,10*ROW('Water Data'!E75)))</f>
        <v/>
      </c>
      <c r="B81" s="38" t="str">
        <f ca="true">+IF(OFFSET('Water Data'!$C$2,0,10*ROW('Water Data'!F75))="","",OFFSET('Water Data'!$C$2,0,10*ROW('Water Data'!F75)))</f>
        <v/>
      </c>
      <c r="C81" s="336" t="str">
        <f t="shared" ca="true" si="1"/>
        <v/>
      </c>
      <c r="D81" s="97"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7"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7"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7"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7"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7"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7"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7"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7"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7"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7"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7"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7"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7"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7"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7"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7"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7"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8"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8"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8"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8"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8"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8"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8"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8"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8"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8"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8"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8"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8"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8"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8"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8"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8"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8"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8"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8"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8"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8"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8"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8"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8"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8"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8"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8"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8"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8"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9"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9"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9"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9"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9"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9"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9"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9"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9"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9"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9"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9"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9"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9"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9"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9"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9"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9"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80"/>
      <c r="BS81" s="280" t="str">
        <f ca="true">+IF(OFFSET('Water Data'!$D$27,0,10*ROW('Water Data'!D75))="","",OFFSET('Water Data'!$D$27,0,10*ROW('Water Data'!D75)))</f>
        <v/>
      </c>
      <c r="BT81" s="280" t="str">
        <f ca="true">+IF(OFFSET('Water Data'!$D$28,0,10*ROW('Water Data'!D75))="","",OFFSET('Water Data'!$D$28,0,10*ROW('Water Data'!D75)))</f>
        <v/>
      </c>
      <c r="BU81" s="280" t="str">
        <f ca="true">+IF(OFFSET('Water Data'!$D$29,0,10*ROW('Water Data'!D75))="","",OFFSET('Water Data'!$D$29,0,10*ROW('Water Data'!D75)))</f>
        <v/>
      </c>
      <c r="BV81" s="280" t="str">
        <f ca="true">+IF(OFFSET('Water Data'!$E$27,0,10*ROW('Water Data'!E75))="","",OFFSET('Water Data'!$E$27,0,10*ROW('Water Data'!E75)))</f>
        <v/>
      </c>
      <c r="BW81" s="280" t="str">
        <f ca="true">+IF(OFFSET('Water Data'!$E$28,0,10*ROW('Water Data'!E75))="","",OFFSET('Water Data'!$E$28,0,10*ROW('Water Data'!E75)))</f>
        <v/>
      </c>
      <c r="BX81" s="280" t="str">
        <f ca="true">+IF(OFFSET('Water Data'!$E$29,0,10*ROW('Water Data'!E75))="","",OFFSET('Water Data'!$E$29,0,10*ROW('Water Data'!E75)))</f>
        <v/>
      </c>
      <c r="BY81" s="280" t="str">
        <f ca="true">+IF(OFFSET('Water Data'!$F$27,0,10*ROW('Water Data'!F75))="","",OFFSET('Water Data'!$F$27,0,10*ROW('Water Data'!F75)))</f>
        <v/>
      </c>
      <c r="BZ81" s="280" t="str">
        <f ca="true">+IF(OFFSET('Water Data'!$F$28,0,10*ROW('Water Data'!F75))="","",OFFSET('Water Data'!$F$28,0,10*ROW('Water Data'!F75)))</f>
        <v/>
      </c>
      <c r="CA81" s="280" t="str">
        <f ca="true">+IF(OFFSET('Water Data'!$F$29,0,10*ROW('Water Data'!F75))="","",OFFSET('Water Data'!$F$29,0,10*ROW('Water Data'!F75)))</f>
        <v/>
      </c>
      <c r="CB81" s="280" t="str">
        <f ca="true">+IF(OFFSET('Water Data'!$G$27,0,10*ROW('Water Data'!G75))="","",OFFSET('Water Data'!$G$27,0,10*ROW('Water Data'!G75)))</f>
        <v/>
      </c>
      <c r="CC81" s="280" t="str">
        <f ca="true">+IF(OFFSET('Water Data'!$G$28,0,10*ROW('Water Data'!G75))="","",OFFSET('Water Data'!$G$28,0,10*ROW('Water Data'!G75)))</f>
        <v/>
      </c>
      <c r="CD81" s="280" t="str">
        <f ca="true">+IF(OFFSET('Water Data'!$G$29,0,10*ROW('Water Data'!G75))="","",OFFSET('Water Data'!$G$29,0,10*ROW('Water Data'!G75)))</f>
        <v/>
      </c>
      <c r="CE81" s="280" t="str">
        <f ca="true">+IF(OFFSET('Water Data'!$H$27,0,10*ROW('Water Data'!H75))="","",OFFSET('Water Data'!$H$27,0,10*ROW('Water Data'!H75)))</f>
        <v/>
      </c>
      <c r="CF81" s="280" t="str">
        <f ca="true">+IF(OFFSET('Water Data'!$H$28,0,10*ROW('Water Data'!H75))="","",OFFSET('Water Data'!$H$28,0,10*ROW('Water Data'!H75)))</f>
        <v/>
      </c>
      <c r="CG81" s="280" t="str">
        <f ca="true">+IF(OFFSET('Water Data'!$H$29,0,10*ROW('Water Data'!H75))="","",OFFSET('Water Data'!$H$29,0,10*ROW('Water Data'!H75)))</f>
        <v/>
      </c>
      <c r="CH81" s="280" t="str">
        <f ca="true">+IF(OFFSET('Water Data'!$I$27,0,10*ROW('Water Data'!I75))="","",OFFSET('Water Data'!$I$27,0,10*ROW('Water Data'!I75)))</f>
        <v/>
      </c>
      <c r="CI81" s="280" t="str">
        <f ca="true">+IF(OFFSET('Water Data'!$I$28,0,10*ROW('Water Data'!I75))="","",OFFSET('Water Data'!$I$28,0,10*ROW('Water Data'!I75)))</f>
        <v/>
      </c>
      <c r="CJ81" s="280" t="str">
        <f ca="true">+IF(OFFSET('Water Data'!$I$29,0,10*ROW('Water Data'!I75))="","",OFFSET('Water Data'!$I$29,0,10*ROW('Water Data'!I75)))</f>
        <v/>
      </c>
      <c r="CK81" s="280" t="str">
        <f ca="true">+IF(OFFSET('Sanitation Data'!$D$28,0,10*ROW('Sanitation Data'!D75))="","",OFFSET('Sanitation Data'!$D$28,0,10*ROW('Sanitation Data'!D75)))</f>
        <v/>
      </c>
      <c r="CL81" s="280" t="str">
        <f ca="true">+IF(OFFSET('Sanitation Data'!$D$29,0,10*ROW('Sanitation Data'!D75))="","",OFFSET('Sanitation Data'!$D$29,0,10*ROW('Sanitation Data'!D75)))</f>
        <v/>
      </c>
      <c r="CM81" s="280" t="str">
        <f ca="true">+IF(OFFSET('Sanitation Data'!$D$30,0,10*ROW('Sanitation Data'!D75))="","",OFFSET('Sanitation Data'!$D$30,0,10*ROW('Sanitation Data'!D75)))</f>
        <v/>
      </c>
      <c r="CN81" s="280" t="str">
        <f ca="true">+IF(OFFSET('Sanitation Data'!$D$31,0,10*ROW('Sanitation Data'!D75))="","",OFFSET('Sanitation Data'!$D$31,0,10*ROW('Sanitation Data'!D75)))</f>
        <v/>
      </c>
      <c r="CO81" s="280" t="str">
        <f ca="true">+IF(OFFSET('Sanitation Data'!$D$32,0,10*ROW('Sanitation Data'!D75))="","",OFFSET('Sanitation Data'!$D$32,0,10*ROW('Sanitation Data'!D75)))</f>
        <v/>
      </c>
      <c r="CP81" s="280" t="str">
        <f ca="true">+IF(OFFSET('Sanitation Data'!$E$28,0,10*ROW('Sanitation Data'!E75))="","",OFFSET('Sanitation Data'!$E$28,0,10*ROW('Sanitation Data'!E75)))</f>
        <v/>
      </c>
      <c r="CQ81" s="280" t="str">
        <f ca="true">+IF(OFFSET('Sanitation Data'!$E$29,0,10*ROW('Sanitation Data'!E75))="","",OFFSET('Sanitation Data'!$E$29,0,10*ROW('Sanitation Data'!E75)))</f>
        <v/>
      </c>
      <c r="CR81" s="280" t="str">
        <f ca="true">+IF(OFFSET('Sanitation Data'!$E$30,0,10*ROW('Sanitation Data'!E75))="","",OFFSET('Sanitation Data'!$E$30,0,10*ROW('Sanitation Data'!E75)))</f>
        <v/>
      </c>
      <c r="CS81" s="280" t="str">
        <f ca="true">+IF(OFFSET('Sanitation Data'!$E$31,0,10*ROW('Sanitation Data'!E75))="","",OFFSET('Sanitation Data'!$E$31,0,10*ROW('Sanitation Data'!E75)))</f>
        <v/>
      </c>
      <c r="CT81" s="280" t="str">
        <f ca="true">+IF(OFFSET('Sanitation Data'!$E$32,0,10*ROW('Sanitation Data'!E75))="","",OFFSET('Sanitation Data'!$E$32,0,10*ROW('Sanitation Data'!E75)))</f>
        <v/>
      </c>
      <c r="CU81" s="280" t="str">
        <f ca="true">+IF(OFFSET('Sanitation Data'!$F$28,0,10*ROW('Sanitation Data'!F75))="","",OFFSET('Sanitation Data'!$F$28,0,10*ROW('Sanitation Data'!F75)))</f>
        <v/>
      </c>
      <c r="CV81" s="280" t="str">
        <f ca="true">+IF(OFFSET('Sanitation Data'!$F$29,0,10*ROW('Sanitation Data'!F75))="","",OFFSET('Sanitation Data'!$F$29,0,10*ROW('Sanitation Data'!F75)))</f>
        <v/>
      </c>
      <c r="CW81" s="280" t="str">
        <f ca="true">+IF(OFFSET('Sanitation Data'!$F$30,0,10*ROW('Sanitation Data'!F75))="","",OFFSET('Sanitation Data'!$F$30,0,10*ROW('Sanitation Data'!F75)))</f>
        <v/>
      </c>
      <c r="CX81" s="280" t="str">
        <f ca="true">+IF(OFFSET('Sanitation Data'!$F$31,0,10*ROW('Sanitation Data'!F75))="","",OFFSET('Sanitation Data'!$F$31,0,10*ROW('Sanitation Data'!F75)))</f>
        <v/>
      </c>
      <c r="CY81" s="280" t="str">
        <f ca="true">+IF(OFFSET('Sanitation Data'!$F$32,0,10*ROW('Sanitation Data'!F75))="","",OFFSET('Sanitation Data'!$F$32,0,10*ROW('Sanitation Data'!F75)))</f>
        <v/>
      </c>
      <c r="CZ81" s="280" t="str">
        <f ca="true">+IF(OFFSET('Sanitation Data'!$G$28,0,10*ROW('Sanitation Data'!G75))="","",OFFSET('Sanitation Data'!$G$28,0,10*ROW('Sanitation Data'!G75)))</f>
        <v/>
      </c>
      <c r="DA81" s="280" t="str">
        <f ca="true">+IF(OFFSET('Sanitation Data'!$G$29,0,10*ROW('Sanitation Data'!G75))="","",OFFSET('Sanitation Data'!$G$29,0,10*ROW('Sanitation Data'!G75)))</f>
        <v/>
      </c>
      <c r="DB81" s="280" t="str">
        <f ca="true">+IF(OFFSET('Sanitation Data'!$G$30,0,10*ROW('Sanitation Data'!G75))="","",OFFSET('Sanitation Data'!$G$30,0,10*ROW('Sanitation Data'!G75)))</f>
        <v/>
      </c>
      <c r="DC81" s="280" t="str">
        <f ca="true">+IF(OFFSET('Sanitation Data'!$G$31,0,10*ROW('Sanitation Data'!G75))="","",OFFSET('Sanitation Data'!$G$31,0,10*ROW('Sanitation Data'!G75)))</f>
        <v/>
      </c>
      <c r="DD81" s="280" t="str">
        <f ca="true">+IF(OFFSET('Sanitation Data'!$G$32,0,10*ROW('Sanitation Data'!G75))="","",OFFSET('Sanitation Data'!$G$32,0,10*ROW('Sanitation Data'!G75)))</f>
        <v/>
      </c>
      <c r="DE81" s="280" t="str">
        <f ca="true">+IF(OFFSET('Sanitation Data'!$H$28,0,10*ROW('Sanitation Data'!H75))="","",OFFSET('Sanitation Data'!$H$28,0,10*ROW('Sanitation Data'!H75)))</f>
        <v/>
      </c>
      <c r="DF81" s="280" t="str">
        <f ca="true">+IF(OFFSET('Sanitation Data'!$H$29,0,10*ROW('Sanitation Data'!H75))="","",OFFSET('Sanitation Data'!$H$29,0,10*ROW('Sanitation Data'!H75)))</f>
        <v/>
      </c>
      <c r="DG81" s="280" t="str">
        <f ca="true">+IF(OFFSET('Sanitation Data'!$H$30,0,10*ROW('Sanitation Data'!H75))="","",OFFSET('Sanitation Data'!$H$30,0,10*ROW('Sanitation Data'!H75)))</f>
        <v/>
      </c>
      <c r="DH81" s="280" t="str">
        <f ca="true">+IF(OFFSET('Sanitation Data'!$H$31,0,10*ROW('Sanitation Data'!H75))="","",OFFSET('Sanitation Data'!$H$31,0,10*ROW('Sanitation Data'!H75)))</f>
        <v/>
      </c>
      <c r="DI81" s="280" t="str">
        <f ca="true">+IF(OFFSET('Sanitation Data'!$H$32,0,10*ROW('Sanitation Data'!H75))="","",OFFSET('Sanitation Data'!$H$32,0,10*ROW('Sanitation Data'!H75)))</f>
        <v/>
      </c>
      <c r="DJ81" s="280" t="str">
        <f ca="true">+IF(OFFSET('Sanitation Data'!$I$28,0,10*ROW('Sanitation Data'!I75))="","",OFFSET('Sanitation Data'!$I$28,0,10*ROW('Sanitation Data'!I75)))</f>
        <v/>
      </c>
      <c r="DK81" s="280" t="str">
        <f ca="true">+IF(OFFSET('Sanitation Data'!$I$29,0,10*ROW('Sanitation Data'!I75))="","",OFFSET('Sanitation Data'!$I$29,0,10*ROW('Sanitation Data'!I75)))</f>
        <v/>
      </c>
      <c r="DL81" s="280" t="str">
        <f ca="true">+IF(OFFSET('Sanitation Data'!$I$30,0,10*ROW('Sanitation Data'!I75))="","",OFFSET('Sanitation Data'!$I$30,0,10*ROW('Sanitation Data'!I75)))</f>
        <v/>
      </c>
      <c r="DM81" s="280" t="str">
        <f ca="true">+IF(OFFSET('Sanitation Data'!$I$31,0,10*ROW('Sanitation Data'!I75))="","",OFFSET('Sanitation Data'!$I$31,0,10*ROW('Sanitation Data'!I75)))</f>
        <v/>
      </c>
      <c r="DN81" s="280" t="str">
        <f ca="true">+IF(OFFSET('Sanitation Data'!$I$32,0,10*ROW('Sanitation Data'!I75))="","",OFFSET('Sanitation Data'!$I$32,0,10*ROW('Sanitation Data'!I75)))</f>
        <v/>
      </c>
      <c r="DO81" s="280" t="str">
        <f ca="true">+IF(OFFSET('Hygiene Data'!$D$11,0,10*ROW('Hygiene Data'!D75))="","",OFFSET('Hygiene Data'!$D$11,0,10*ROW('Hygiene Data'!D75)))</f>
        <v/>
      </c>
      <c r="DP81" s="280" t="str">
        <f ca="true">+IF(OFFSET('Hygiene Data'!$D$12,0,10*ROW('Hygiene Data'!D75))="","",OFFSET('Hygiene Data'!$D$12,0,10*ROW('Hygiene Data'!D75)))</f>
        <v/>
      </c>
      <c r="DQ81" s="280" t="str">
        <f ca="true">+IF(OFFSET('Hygiene Data'!$D$13,0,10*ROW('Hygiene Data'!D75))="","",OFFSET('Hygiene Data'!$D$13,0,10*ROW('Hygiene Data'!D75)))</f>
        <v/>
      </c>
      <c r="DR81" s="280" t="str">
        <f ca="true">+IF(OFFSET('Hygiene Data'!$E$11,0,10*ROW('Hygiene Data'!E75))="","",OFFSET('Hygiene Data'!$E$11,0,10*ROW('Hygiene Data'!E75)))</f>
        <v/>
      </c>
      <c r="DS81" s="280" t="str">
        <f ca="true">+IF(OFFSET('Hygiene Data'!$E$12,0,10*ROW('Hygiene Data'!E75))="","",OFFSET('Hygiene Data'!$E$12,0,10*ROW('Hygiene Data'!E75)))</f>
        <v/>
      </c>
      <c r="DT81" s="280" t="str">
        <f ca="true">+IF(OFFSET('Hygiene Data'!$E$13,0,10*ROW('Hygiene Data'!E75))="","",OFFSET('Hygiene Data'!$E$13,0,10*ROW('Hygiene Data'!E75)))</f>
        <v/>
      </c>
      <c r="DU81" s="280" t="str">
        <f ca="true">+IF(OFFSET('Hygiene Data'!$F$11,0,10*ROW('Hygiene Data'!F75))="","",OFFSET('Hygiene Data'!$F$11,0,10*ROW('Hygiene Data'!F75)))</f>
        <v/>
      </c>
      <c r="DV81" s="280" t="str">
        <f ca="true">+IF(OFFSET('Hygiene Data'!$F$12,0,10*ROW('Hygiene Data'!F75))="","",OFFSET('Hygiene Data'!$F$12,0,10*ROW('Hygiene Data'!F75)))</f>
        <v/>
      </c>
      <c r="DW81" s="280" t="str">
        <f ca="true">+IF(OFFSET('Hygiene Data'!$F$13,0,10*ROW('Hygiene Data'!F75))="","",OFFSET('Hygiene Data'!$F$13,0,10*ROW('Hygiene Data'!F75)))</f>
        <v/>
      </c>
      <c r="DX81" s="280" t="str">
        <f ca="true">+IF(OFFSET('Hygiene Data'!$G$11,0,10*ROW('Hygiene Data'!G75))="","",OFFSET('Hygiene Data'!$G$11,0,10*ROW('Hygiene Data'!G75)))</f>
        <v/>
      </c>
      <c r="DY81" s="280" t="str">
        <f ca="true">+IF(OFFSET('Hygiene Data'!$G$12,0,10*ROW('Hygiene Data'!G75))="","",OFFSET('Hygiene Data'!$G$12,0,10*ROW('Hygiene Data'!G75)))</f>
        <v/>
      </c>
      <c r="DZ81" s="280" t="str">
        <f ca="true">+IF(OFFSET('Hygiene Data'!$G$13,0,10*ROW('Hygiene Data'!G75))="","",OFFSET('Hygiene Data'!$G$13,0,10*ROW('Hygiene Data'!G75)))</f>
        <v/>
      </c>
      <c r="EA81" s="280" t="str">
        <f ca="true">+IF(OFFSET('Hygiene Data'!$H$11,0,10*ROW('Hygiene Data'!H75))="","",OFFSET('Hygiene Data'!$H$11,0,10*ROW('Hygiene Data'!H75)))</f>
        <v/>
      </c>
      <c r="EB81" s="280" t="str">
        <f ca="true">+IF(OFFSET('Hygiene Data'!$H$12,0,10*ROW('Hygiene Data'!H75))="","",OFFSET('Hygiene Data'!$H$12,0,10*ROW('Hygiene Data'!H75)))</f>
        <v/>
      </c>
      <c r="EC81" s="280" t="str">
        <f ca="true">+IF(OFFSET('Hygiene Data'!$H$13,0,10*ROW('Hygiene Data'!H75))="","",OFFSET('Hygiene Data'!$H$13,0,10*ROW('Hygiene Data'!H75)))</f>
        <v/>
      </c>
      <c r="ED81" s="280" t="str">
        <f ca="true">+IF(OFFSET('Hygiene Data'!$I$11,0,10*ROW('Hygiene Data'!I75))="","",OFFSET('Hygiene Data'!$I$11,0,10*ROW('Hygiene Data'!I75)))</f>
        <v/>
      </c>
      <c r="EE81" s="280" t="str">
        <f ca="true">+IF(OFFSET('Hygiene Data'!$I$12,0,10*ROW('Hygiene Data'!I75))="","",OFFSET('Hygiene Data'!$I$12,0,10*ROW('Hygiene Data'!I75)))</f>
        <v/>
      </c>
      <c r="EF81" s="280" t="str">
        <f ca="true">+IF(OFFSET('Hygiene Data'!$I$13,0,10*ROW('Hygiene Data'!I75))="","",OFFSET('Hygiene Data'!$I$13,0,10*ROW('Hygiene Data'!I75)))</f>
        <v/>
      </c>
    </row>
    <row xmlns:x14ac="http://schemas.microsoft.com/office/spreadsheetml/2009/9/ac" r="82" x14ac:dyDescent="0.2">
      <c r="A82" s="38" t="str">
        <f ca="true">+IF(OFFSET('Water Data'!$B$2,0,10*ROW('Water Data'!E76))="","",OFFSET('Water Data'!$B$2,0,10*ROW('Water Data'!E76)))</f>
        <v/>
      </c>
      <c r="B82" s="38" t="str">
        <f ca="true">+IF(OFFSET('Water Data'!$C$2,0,10*ROW('Water Data'!F76))="","",OFFSET('Water Data'!$C$2,0,10*ROW('Water Data'!F76)))</f>
        <v/>
      </c>
      <c r="C82" s="336" t="str">
        <f t="shared" ca="true" si="1"/>
        <v/>
      </c>
      <c r="D82" s="97"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7"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7"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7"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7"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7"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7"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7"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7"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7"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7"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7"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7"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7"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7"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7"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7"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7"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8"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8"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8"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8"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8"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8"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8"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8"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8"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8"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8"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8"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8"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8"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8"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8"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8"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8"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8"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8"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8"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8"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8"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8"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8"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8"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8"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8"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8"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8"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9"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9"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9"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9"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9"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9"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9"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9"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9"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9"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9"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9"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9"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9"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9"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9"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9"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9"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80"/>
      <c r="BS82" s="280" t="str">
        <f ca="true">+IF(OFFSET('Water Data'!$D$27,0,10*ROW('Water Data'!D76))="","",OFFSET('Water Data'!$D$27,0,10*ROW('Water Data'!D76)))</f>
        <v/>
      </c>
      <c r="BT82" s="280" t="str">
        <f ca="true">+IF(OFFSET('Water Data'!$D$28,0,10*ROW('Water Data'!D76))="","",OFFSET('Water Data'!$D$28,0,10*ROW('Water Data'!D76)))</f>
        <v/>
      </c>
      <c r="BU82" s="280" t="str">
        <f ca="true">+IF(OFFSET('Water Data'!$D$29,0,10*ROW('Water Data'!D76))="","",OFFSET('Water Data'!$D$29,0,10*ROW('Water Data'!D76)))</f>
        <v/>
      </c>
      <c r="BV82" s="280" t="str">
        <f ca="true">+IF(OFFSET('Water Data'!$E$27,0,10*ROW('Water Data'!E76))="","",OFFSET('Water Data'!$E$27,0,10*ROW('Water Data'!E76)))</f>
        <v/>
      </c>
      <c r="BW82" s="280" t="str">
        <f ca="true">+IF(OFFSET('Water Data'!$E$28,0,10*ROW('Water Data'!E76))="","",OFFSET('Water Data'!$E$28,0,10*ROW('Water Data'!E76)))</f>
        <v/>
      </c>
      <c r="BX82" s="280" t="str">
        <f ca="true">+IF(OFFSET('Water Data'!$E$29,0,10*ROW('Water Data'!E76))="","",OFFSET('Water Data'!$E$29,0,10*ROW('Water Data'!E76)))</f>
        <v/>
      </c>
      <c r="BY82" s="280" t="str">
        <f ca="true">+IF(OFFSET('Water Data'!$F$27,0,10*ROW('Water Data'!F76))="","",OFFSET('Water Data'!$F$27,0,10*ROW('Water Data'!F76)))</f>
        <v/>
      </c>
      <c r="BZ82" s="280" t="str">
        <f ca="true">+IF(OFFSET('Water Data'!$F$28,0,10*ROW('Water Data'!F76))="","",OFFSET('Water Data'!$F$28,0,10*ROW('Water Data'!F76)))</f>
        <v/>
      </c>
      <c r="CA82" s="280" t="str">
        <f ca="true">+IF(OFFSET('Water Data'!$F$29,0,10*ROW('Water Data'!F76))="","",OFFSET('Water Data'!$F$29,0,10*ROW('Water Data'!F76)))</f>
        <v/>
      </c>
      <c r="CB82" s="280" t="str">
        <f ca="true">+IF(OFFSET('Water Data'!$G$27,0,10*ROW('Water Data'!G76))="","",OFFSET('Water Data'!$G$27,0,10*ROW('Water Data'!G76)))</f>
        <v/>
      </c>
      <c r="CC82" s="280" t="str">
        <f ca="true">+IF(OFFSET('Water Data'!$G$28,0,10*ROW('Water Data'!G76))="","",OFFSET('Water Data'!$G$28,0,10*ROW('Water Data'!G76)))</f>
        <v/>
      </c>
      <c r="CD82" s="280" t="str">
        <f ca="true">+IF(OFFSET('Water Data'!$G$29,0,10*ROW('Water Data'!G76))="","",OFFSET('Water Data'!$G$29,0,10*ROW('Water Data'!G76)))</f>
        <v/>
      </c>
      <c r="CE82" s="280" t="str">
        <f ca="true">+IF(OFFSET('Water Data'!$H$27,0,10*ROW('Water Data'!H76))="","",OFFSET('Water Data'!$H$27,0,10*ROW('Water Data'!H76)))</f>
        <v/>
      </c>
      <c r="CF82" s="280" t="str">
        <f ca="true">+IF(OFFSET('Water Data'!$H$28,0,10*ROW('Water Data'!H76))="","",OFFSET('Water Data'!$H$28,0,10*ROW('Water Data'!H76)))</f>
        <v/>
      </c>
      <c r="CG82" s="280" t="str">
        <f ca="true">+IF(OFFSET('Water Data'!$H$29,0,10*ROW('Water Data'!H76))="","",OFFSET('Water Data'!$H$29,0,10*ROW('Water Data'!H76)))</f>
        <v/>
      </c>
      <c r="CH82" s="280" t="str">
        <f ca="true">+IF(OFFSET('Water Data'!$I$27,0,10*ROW('Water Data'!I76))="","",OFFSET('Water Data'!$I$27,0,10*ROW('Water Data'!I76)))</f>
        <v/>
      </c>
      <c r="CI82" s="280" t="str">
        <f ca="true">+IF(OFFSET('Water Data'!$I$28,0,10*ROW('Water Data'!I76))="","",OFFSET('Water Data'!$I$28,0,10*ROW('Water Data'!I76)))</f>
        <v/>
      </c>
      <c r="CJ82" s="280" t="str">
        <f ca="true">+IF(OFFSET('Water Data'!$I$29,0,10*ROW('Water Data'!I76))="","",OFFSET('Water Data'!$I$29,0,10*ROW('Water Data'!I76)))</f>
        <v/>
      </c>
      <c r="CK82" s="280" t="str">
        <f ca="true">+IF(OFFSET('Sanitation Data'!$D$28,0,10*ROW('Sanitation Data'!D76))="","",OFFSET('Sanitation Data'!$D$28,0,10*ROW('Sanitation Data'!D76)))</f>
        <v/>
      </c>
      <c r="CL82" s="280" t="str">
        <f ca="true">+IF(OFFSET('Sanitation Data'!$D$29,0,10*ROW('Sanitation Data'!D76))="","",OFFSET('Sanitation Data'!$D$29,0,10*ROW('Sanitation Data'!D76)))</f>
        <v/>
      </c>
      <c r="CM82" s="280" t="str">
        <f ca="true">+IF(OFFSET('Sanitation Data'!$D$30,0,10*ROW('Sanitation Data'!D76))="","",OFFSET('Sanitation Data'!$D$30,0,10*ROW('Sanitation Data'!D76)))</f>
        <v/>
      </c>
      <c r="CN82" s="280" t="str">
        <f ca="true">+IF(OFFSET('Sanitation Data'!$D$31,0,10*ROW('Sanitation Data'!D76))="","",OFFSET('Sanitation Data'!$D$31,0,10*ROW('Sanitation Data'!D76)))</f>
        <v/>
      </c>
      <c r="CO82" s="280" t="str">
        <f ca="true">+IF(OFFSET('Sanitation Data'!$D$32,0,10*ROW('Sanitation Data'!D76))="","",OFFSET('Sanitation Data'!$D$32,0,10*ROW('Sanitation Data'!D76)))</f>
        <v/>
      </c>
      <c r="CP82" s="280" t="str">
        <f ca="true">+IF(OFFSET('Sanitation Data'!$E$28,0,10*ROW('Sanitation Data'!E76))="","",OFFSET('Sanitation Data'!$E$28,0,10*ROW('Sanitation Data'!E76)))</f>
        <v/>
      </c>
      <c r="CQ82" s="280" t="str">
        <f ca="true">+IF(OFFSET('Sanitation Data'!$E$29,0,10*ROW('Sanitation Data'!E76))="","",OFFSET('Sanitation Data'!$E$29,0,10*ROW('Sanitation Data'!E76)))</f>
        <v/>
      </c>
      <c r="CR82" s="280" t="str">
        <f ca="true">+IF(OFFSET('Sanitation Data'!$E$30,0,10*ROW('Sanitation Data'!E76))="","",OFFSET('Sanitation Data'!$E$30,0,10*ROW('Sanitation Data'!E76)))</f>
        <v/>
      </c>
      <c r="CS82" s="280" t="str">
        <f ca="true">+IF(OFFSET('Sanitation Data'!$E$31,0,10*ROW('Sanitation Data'!E76))="","",OFFSET('Sanitation Data'!$E$31,0,10*ROW('Sanitation Data'!E76)))</f>
        <v/>
      </c>
      <c r="CT82" s="280" t="str">
        <f ca="true">+IF(OFFSET('Sanitation Data'!$E$32,0,10*ROW('Sanitation Data'!E76))="","",OFFSET('Sanitation Data'!$E$32,0,10*ROW('Sanitation Data'!E76)))</f>
        <v/>
      </c>
      <c r="CU82" s="280" t="str">
        <f ca="true">+IF(OFFSET('Sanitation Data'!$F$28,0,10*ROW('Sanitation Data'!F76))="","",OFFSET('Sanitation Data'!$F$28,0,10*ROW('Sanitation Data'!F76)))</f>
        <v/>
      </c>
      <c r="CV82" s="280" t="str">
        <f ca="true">+IF(OFFSET('Sanitation Data'!$F$29,0,10*ROW('Sanitation Data'!F76))="","",OFFSET('Sanitation Data'!$F$29,0,10*ROW('Sanitation Data'!F76)))</f>
        <v/>
      </c>
      <c r="CW82" s="280" t="str">
        <f ca="true">+IF(OFFSET('Sanitation Data'!$F$30,0,10*ROW('Sanitation Data'!F76))="","",OFFSET('Sanitation Data'!$F$30,0,10*ROW('Sanitation Data'!F76)))</f>
        <v/>
      </c>
      <c r="CX82" s="280" t="str">
        <f ca="true">+IF(OFFSET('Sanitation Data'!$F$31,0,10*ROW('Sanitation Data'!F76))="","",OFFSET('Sanitation Data'!$F$31,0,10*ROW('Sanitation Data'!F76)))</f>
        <v/>
      </c>
      <c r="CY82" s="280" t="str">
        <f ca="true">+IF(OFFSET('Sanitation Data'!$F$32,0,10*ROW('Sanitation Data'!F76))="","",OFFSET('Sanitation Data'!$F$32,0,10*ROW('Sanitation Data'!F76)))</f>
        <v/>
      </c>
      <c r="CZ82" s="280" t="str">
        <f ca="true">+IF(OFFSET('Sanitation Data'!$G$28,0,10*ROW('Sanitation Data'!G76))="","",OFFSET('Sanitation Data'!$G$28,0,10*ROW('Sanitation Data'!G76)))</f>
        <v/>
      </c>
      <c r="DA82" s="280" t="str">
        <f ca="true">+IF(OFFSET('Sanitation Data'!$G$29,0,10*ROW('Sanitation Data'!G76))="","",OFFSET('Sanitation Data'!$G$29,0,10*ROW('Sanitation Data'!G76)))</f>
        <v/>
      </c>
      <c r="DB82" s="280" t="str">
        <f ca="true">+IF(OFFSET('Sanitation Data'!$G$30,0,10*ROW('Sanitation Data'!G76))="","",OFFSET('Sanitation Data'!$G$30,0,10*ROW('Sanitation Data'!G76)))</f>
        <v/>
      </c>
      <c r="DC82" s="280" t="str">
        <f ca="true">+IF(OFFSET('Sanitation Data'!$G$31,0,10*ROW('Sanitation Data'!G76))="","",OFFSET('Sanitation Data'!$G$31,0,10*ROW('Sanitation Data'!G76)))</f>
        <v/>
      </c>
      <c r="DD82" s="280" t="str">
        <f ca="true">+IF(OFFSET('Sanitation Data'!$G$32,0,10*ROW('Sanitation Data'!G76))="","",OFFSET('Sanitation Data'!$G$32,0,10*ROW('Sanitation Data'!G76)))</f>
        <v/>
      </c>
      <c r="DE82" s="280" t="str">
        <f ca="true">+IF(OFFSET('Sanitation Data'!$H$28,0,10*ROW('Sanitation Data'!H76))="","",OFFSET('Sanitation Data'!$H$28,0,10*ROW('Sanitation Data'!H76)))</f>
        <v/>
      </c>
      <c r="DF82" s="280" t="str">
        <f ca="true">+IF(OFFSET('Sanitation Data'!$H$29,0,10*ROW('Sanitation Data'!H76))="","",OFFSET('Sanitation Data'!$H$29,0,10*ROW('Sanitation Data'!H76)))</f>
        <v/>
      </c>
      <c r="DG82" s="280" t="str">
        <f ca="true">+IF(OFFSET('Sanitation Data'!$H$30,0,10*ROW('Sanitation Data'!H76))="","",OFFSET('Sanitation Data'!$H$30,0,10*ROW('Sanitation Data'!H76)))</f>
        <v/>
      </c>
      <c r="DH82" s="280" t="str">
        <f ca="true">+IF(OFFSET('Sanitation Data'!$H$31,0,10*ROW('Sanitation Data'!H76))="","",OFFSET('Sanitation Data'!$H$31,0,10*ROW('Sanitation Data'!H76)))</f>
        <v/>
      </c>
      <c r="DI82" s="280" t="str">
        <f ca="true">+IF(OFFSET('Sanitation Data'!$H$32,0,10*ROW('Sanitation Data'!H76))="","",OFFSET('Sanitation Data'!$H$32,0,10*ROW('Sanitation Data'!H76)))</f>
        <v/>
      </c>
      <c r="DJ82" s="280" t="str">
        <f ca="true">+IF(OFFSET('Sanitation Data'!$I$28,0,10*ROW('Sanitation Data'!I76))="","",OFFSET('Sanitation Data'!$I$28,0,10*ROW('Sanitation Data'!I76)))</f>
        <v/>
      </c>
      <c r="DK82" s="280" t="str">
        <f ca="true">+IF(OFFSET('Sanitation Data'!$I$29,0,10*ROW('Sanitation Data'!I76))="","",OFFSET('Sanitation Data'!$I$29,0,10*ROW('Sanitation Data'!I76)))</f>
        <v/>
      </c>
      <c r="DL82" s="280" t="str">
        <f ca="true">+IF(OFFSET('Sanitation Data'!$I$30,0,10*ROW('Sanitation Data'!I76))="","",OFFSET('Sanitation Data'!$I$30,0,10*ROW('Sanitation Data'!I76)))</f>
        <v/>
      </c>
      <c r="DM82" s="280" t="str">
        <f ca="true">+IF(OFFSET('Sanitation Data'!$I$31,0,10*ROW('Sanitation Data'!I76))="","",OFFSET('Sanitation Data'!$I$31,0,10*ROW('Sanitation Data'!I76)))</f>
        <v/>
      </c>
      <c r="DN82" s="280" t="str">
        <f ca="true">+IF(OFFSET('Sanitation Data'!$I$32,0,10*ROW('Sanitation Data'!I76))="","",OFFSET('Sanitation Data'!$I$32,0,10*ROW('Sanitation Data'!I76)))</f>
        <v/>
      </c>
      <c r="DO82" s="280" t="str">
        <f ca="true">+IF(OFFSET('Hygiene Data'!$D$11,0,10*ROW('Hygiene Data'!D76))="","",OFFSET('Hygiene Data'!$D$11,0,10*ROW('Hygiene Data'!D76)))</f>
        <v/>
      </c>
      <c r="DP82" s="280" t="str">
        <f ca="true">+IF(OFFSET('Hygiene Data'!$D$12,0,10*ROW('Hygiene Data'!D76))="","",OFFSET('Hygiene Data'!$D$12,0,10*ROW('Hygiene Data'!D76)))</f>
        <v/>
      </c>
      <c r="DQ82" s="280" t="str">
        <f ca="true">+IF(OFFSET('Hygiene Data'!$D$13,0,10*ROW('Hygiene Data'!D76))="","",OFFSET('Hygiene Data'!$D$13,0,10*ROW('Hygiene Data'!D76)))</f>
        <v/>
      </c>
      <c r="DR82" s="280" t="str">
        <f ca="true">+IF(OFFSET('Hygiene Data'!$E$11,0,10*ROW('Hygiene Data'!E76))="","",OFFSET('Hygiene Data'!$E$11,0,10*ROW('Hygiene Data'!E76)))</f>
        <v/>
      </c>
      <c r="DS82" s="280" t="str">
        <f ca="true">+IF(OFFSET('Hygiene Data'!$E$12,0,10*ROW('Hygiene Data'!E76))="","",OFFSET('Hygiene Data'!$E$12,0,10*ROW('Hygiene Data'!E76)))</f>
        <v/>
      </c>
      <c r="DT82" s="280" t="str">
        <f ca="true">+IF(OFFSET('Hygiene Data'!$E$13,0,10*ROW('Hygiene Data'!E76))="","",OFFSET('Hygiene Data'!$E$13,0,10*ROW('Hygiene Data'!E76)))</f>
        <v/>
      </c>
      <c r="DU82" s="280" t="str">
        <f ca="true">+IF(OFFSET('Hygiene Data'!$F$11,0,10*ROW('Hygiene Data'!F76))="","",OFFSET('Hygiene Data'!$F$11,0,10*ROW('Hygiene Data'!F76)))</f>
        <v/>
      </c>
      <c r="DV82" s="280" t="str">
        <f ca="true">+IF(OFFSET('Hygiene Data'!$F$12,0,10*ROW('Hygiene Data'!F76))="","",OFFSET('Hygiene Data'!$F$12,0,10*ROW('Hygiene Data'!F76)))</f>
        <v/>
      </c>
      <c r="DW82" s="280" t="str">
        <f ca="true">+IF(OFFSET('Hygiene Data'!$F$13,0,10*ROW('Hygiene Data'!F76))="","",OFFSET('Hygiene Data'!$F$13,0,10*ROW('Hygiene Data'!F76)))</f>
        <v/>
      </c>
      <c r="DX82" s="280" t="str">
        <f ca="true">+IF(OFFSET('Hygiene Data'!$G$11,0,10*ROW('Hygiene Data'!G76))="","",OFFSET('Hygiene Data'!$G$11,0,10*ROW('Hygiene Data'!G76)))</f>
        <v/>
      </c>
      <c r="DY82" s="280" t="str">
        <f ca="true">+IF(OFFSET('Hygiene Data'!$G$12,0,10*ROW('Hygiene Data'!G76))="","",OFFSET('Hygiene Data'!$G$12,0,10*ROW('Hygiene Data'!G76)))</f>
        <v/>
      </c>
      <c r="DZ82" s="280" t="str">
        <f ca="true">+IF(OFFSET('Hygiene Data'!$G$13,0,10*ROW('Hygiene Data'!G76))="","",OFFSET('Hygiene Data'!$G$13,0,10*ROW('Hygiene Data'!G76)))</f>
        <v/>
      </c>
      <c r="EA82" s="280" t="str">
        <f ca="true">+IF(OFFSET('Hygiene Data'!$H$11,0,10*ROW('Hygiene Data'!H76))="","",OFFSET('Hygiene Data'!$H$11,0,10*ROW('Hygiene Data'!H76)))</f>
        <v/>
      </c>
      <c r="EB82" s="280" t="str">
        <f ca="true">+IF(OFFSET('Hygiene Data'!$H$12,0,10*ROW('Hygiene Data'!H76))="","",OFFSET('Hygiene Data'!$H$12,0,10*ROW('Hygiene Data'!H76)))</f>
        <v/>
      </c>
      <c r="EC82" s="280" t="str">
        <f ca="true">+IF(OFFSET('Hygiene Data'!$H$13,0,10*ROW('Hygiene Data'!H76))="","",OFFSET('Hygiene Data'!$H$13,0,10*ROW('Hygiene Data'!H76)))</f>
        <v/>
      </c>
      <c r="ED82" s="280" t="str">
        <f ca="true">+IF(OFFSET('Hygiene Data'!$I$11,0,10*ROW('Hygiene Data'!I76))="","",OFFSET('Hygiene Data'!$I$11,0,10*ROW('Hygiene Data'!I76)))</f>
        <v/>
      </c>
      <c r="EE82" s="280" t="str">
        <f ca="true">+IF(OFFSET('Hygiene Data'!$I$12,0,10*ROW('Hygiene Data'!I76))="","",OFFSET('Hygiene Data'!$I$12,0,10*ROW('Hygiene Data'!I76)))</f>
        <v/>
      </c>
      <c r="EF82" s="280" t="str">
        <f ca="true">+IF(OFFSET('Hygiene Data'!$I$13,0,10*ROW('Hygiene Data'!I76))="","",OFFSET('Hygiene Data'!$I$13,0,10*ROW('Hygiene Data'!I76)))</f>
        <v/>
      </c>
    </row>
    <row xmlns:x14ac="http://schemas.microsoft.com/office/spreadsheetml/2009/9/ac" r="83" x14ac:dyDescent="0.2">
      <c r="A83" s="38" t="str">
        <f ca="true">+IF(OFFSET('Water Data'!$B$2,0,10*ROW('Water Data'!E77))="","",OFFSET('Water Data'!$B$2,0,10*ROW('Water Data'!E77)))</f>
        <v/>
      </c>
      <c r="B83" s="38" t="str">
        <f ca="true">+IF(OFFSET('Water Data'!$C$2,0,10*ROW('Water Data'!F77))="","",OFFSET('Water Data'!$C$2,0,10*ROW('Water Data'!F77)))</f>
        <v/>
      </c>
      <c r="C83" s="336" t="str">
        <f t="shared" ca="true" si="1"/>
        <v/>
      </c>
      <c r="D83" s="97"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7"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7"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7"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7"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7"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7"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7"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7"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7"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7"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7"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7"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7"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7"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7"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7"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7"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8"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8"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8"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8"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8"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8"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8"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8"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8"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8"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8"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8"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8"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8"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8"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8"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8"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8"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8"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8"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8"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8"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8"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8"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8"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8"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8"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8"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8"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8"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9"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9"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9"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9"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9"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9"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9"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9"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9"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9"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9"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9"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9"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9"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9"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9"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9"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9"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80"/>
      <c r="BS83" s="280" t="str">
        <f ca="true">+IF(OFFSET('Water Data'!$D$27,0,10*ROW('Water Data'!D77))="","",OFFSET('Water Data'!$D$27,0,10*ROW('Water Data'!D77)))</f>
        <v/>
      </c>
      <c r="BT83" s="280" t="str">
        <f ca="true">+IF(OFFSET('Water Data'!$D$28,0,10*ROW('Water Data'!D77))="","",OFFSET('Water Data'!$D$28,0,10*ROW('Water Data'!D77)))</f>
        <v/>
      </c>
      <c r="BU83" s="280" t="str">
        <f ca="true">+IF(OFFSET('Water Data'!$D$29,0,10*ROW('Water Data'!D77))="","",OFFSET('Water Data'!$D$29,0,10*ROW('Water Data'!D77)))</f>
        <v/>
      </c>
      <c r="BV83" s="280" t="str">
        <f ca="true">+IF(OFFSET('Water Data'!$E$27,0,10*ROW('Water Data'!E77))="","",OFFSET('Water Data'!$E$27,0,10*ROW('Water Data'!E77)))</f>
        <v/>
      </c>
      <c r="BW83" s="280" t="str">
        <f ca="true">+IF(OFFSET('Water Data'!$E$28,0,10*ROW('Water Data'!E77))="","",OFFSET('Water Data'!$E$28,0,10*ROW('Water Data'!E77)))</f>
        <v/>
      </c>
      <c r="BX83" s="280" t="str">
        <f ca="true">+IF(OFFSET('Water Data'!$E$29,0,10*ROW('Water Data'!E77))="","",OFFSET('Water Data'!$E$29,0,10*ROW('Water Data'!E77)))</f>
        <v/>
      </c>
      <c r="BY83" s="280" t="str">
        <f ca="true">+IF(OFFSET('Water Data'!$F$27,0,10*ROW('Water Data'!F77))="","",OFFSET('Water Data'!$F$27,0,10*ROW('Water Data'!F77)))</f>
        <v/>
      </c>
      <c r="BZ83" s="280" t="str">
        <f ca="true">+IF(OFFSET('Water Data'!$F$28,0,10*ROW('Water Data'!F77))="","",OFFSET('Water Data'!$F$28,0,10*ROW('Water Data'!F77)))</f>
        <v/>
      </c>
      <c r="CA83" s="280" t="str">
        <f ca="true">+IF(OFFSET('Water Data'!$F$29,0,10*ROW('Water Data'!F77))="","",OFFSET('Water Data'!$F$29,0,10*ROW('Water Data'!F77)))</f>
        <v/>
      </c>
      <c r="CB83" s="280" t="str">
        <f ca="true">+IF(OFFSET('Water Data'!$G$27,0,10*ROW('Water Data'!G77))="","",OFFSET('Water Data'!$G$27,0,10*ROW('Water Data'!G77)))</f>
        <v/>
      </c>
      <c r="CC83" s="280" t="str">
        <f ca="true">+IF(OFFSET('Water Data'!$G$28,0,10*ROW('Water Data'!G77))="","",OFFSET('Water Data'!$G$28,0,10*ROW('Water Data'!G77)))</f>
        <v/>
      </c>
      <c r="CD83" s="280" t="str">
        <f ca="true">+IF(OFFSET('Water Data'!$G$29,0,10*ROW('Water Data'!G77))="","",OFFSET('Water Data'!$G$29,0,10*ROW('Water Data'!G77)))</f>
        <v/>
      </c>
      <c r="CE83" s="280" t="str">
        <f ca="true">+IF(OFFSET('Water Data'!$H$27,0,10*ROW('Water Data'!H77))="","",OFFSET('Water Data'!$H$27,0,10*ROW('Water Data'!H77)))</f>
        <v/>
      </c>
      <c r="CF83" s="280" t="str">
        <f ca="true">+IF(OFFSET('Water Data'!$H$28,0,10*ROW('Water Data'!H77))="","",OFFSET('Water Data'!$H$28,0,10*ROW('Water Data'!H77)))</f>
        <v/>
      </c>
      <c r="CG83" s="280" t="str">
        <f ca="true">+IF(OFFSET('Water Data'!$H$29,0,10*ROW('Water Data'!H77))="","",OFFSET('Water Data'!$H$29,0,10*ROW('Water Data'!H77)))</f>
        <v/>
      </c>
      <c r="CH83" s="280" t="str">
        <f ca="true">+IF(OFFSET('Water Data'!$I$27,0,10*ROW('Water Data'!I77))="","",OFFSET('Water Data'!$I$27,0,10*ROW('Water Data'!I77)))</f>
        <v/>
      </c>
      <c r="CI83" s="280" t="str">
        <f ca="true">+IF(OFFSET('Water Data'!$I$28,0,10*ROW('Water Data'!I77))="","",OFFSET('Water Data'!$I$28,0,10*ROW('Water Data'!I77)))</f>
        <v/>
      </c>
      <c r="CJ83" s="280" t="str">
        <f ca="true">+IF(OFFSET('Water Data'!$I$29,0,10*ROW('Water Data'!I77))="","",OFFSET('Water Data'!$I$29,0,10*ROW('Water Data'!I77)))</f>
        <v/>
      </c>
      <c r="CK83" s="280" t="str">
        <f ca="true">+IF(OFFSET('Sanitation Data'!$D$28,0,10*ROW('Sanitation Data'!D77))="","",OFFSET('Sanitation Data'!$D$28,0,10*ROW('Sanitation Data'!D77)))</f>
        <v/>
      </c>
      <c r="CL83" s="280" t="str">
        <f ca="true">+IF(OFFSET('Sanitation Data'!$D$29,0,10*ROW('Sanitation Data'!D77))="","",OFFSET('Sanitation Data'!$D$29,0,10*ROW('Sanitation Data'!D77)))</f>
        <v/>
      </c>
      <c r="CM83" s="280" t="str">
        <f ca="true">+IF(OFFSET('Sanitation Data'!$D$30,0,10*ROW('Sanitation Data'!D77))="","",OFFSET('Sanitation Data'!$D$30,0,10*ROW('Sanitation Data'!D77)))</f>
        <v/>
      </c>
      <c r="CN83" s="280" t="str">
        <f ca="true">+IF(OFFSET('Sanitation Data'!$D$31,0,10*ROW('Sanitation Data'!D77))="","",OFFSET('Sanitation Data'!$D$31,0,10*ROW('Sanitation Data'!D77)))</f>
        <v/>
      </c>
      <c r="CO83" s="280" t="str">
        <f ca="true">+IF(OFFSET('Sanitation Data'!$D$32,0,10*ROW('Sanitation Data'!D77))="","",OFFSET('Sanitation Data'!$D$32,0,10*ROW('Sanitation Data'!D77)))</f>
        <v/>
      </c>
      <c r="CP83" s="280" t="str">
        <f ca="true">+IF(OFFSET('Sanitation Data'!$E$28,0,10*ROW('Sanitation Data'!E77))="","",OFFSET('Sanitation Data'!$E$28,0,10*ROW('Sanitation Data'!E77)))</f>
        <v/>
      </c>
      <c r="CQ83" s="280" t="str">
        <f ca="true">+IF(OFFSET('Sanitation Data'!$E$29,0,10*ROW('Sanitation Data'!E77))="","",OFFSET('Sanitation Data'!$E$29,0,10*ROW('Sanitation Data'!E77)))</f>
        <v/>
      </c>
      <c r="CR83" s="280" t="str">
        <f ca="true">+IF(OFFSET('Sanitation Data'!$E$30,0,10*ROW('Sanitation Data'!E77))="","",OFFSET('Sanitation Data'!$E$30,0,10*ROW('Sanitation Data'!E77)))</f>
        <v/>
      </c>
      <c r="CS83" s="280" t="str">
        <f ca="true">+IF(OFFSET('Sanitation Data'!$E$31,0,10*ROW('Sanitation Data'!E77))="","",OFFSET('Sanitation Data'!$E$31,0,10*ROW('Sanitation Data'!E77)))</f>
        <v/>
      </c>
      <c r="CT83" s="280" t="str">
        <f ca="true">+IF(OFFSET('Sanitation Data'!$E$32,0,10*ROW('Sanitation Data'!E77))="","",OFFSET('Sanitation Data'!$E$32,0,10*ROW('Sanitation Data'!E77)))</f>
        <v/>
      </c>
      <c r="CU83" s="280" t="str">
        <f ca="true">+IF(OFFSET('Sanitation Data'!$F$28,0,10*ROW('Sanitation Data'!F77))="","",OFFSET('Sanitation Data'!$F$28,0,10*ROW('Sanitation Data'!F77)))</f>
        <v/>
      </c>
      <c r="CV83" s="280" t="str">
        <f ca="true">+IF(OFFSET('Sanitation Data'!$F$29,0,10*ROW('Sanitation Data'!F77))="","",OFFSET('Sanitation Data'!$F$29,0,10*ROW('Sanitation Data'!F77)))</f>
        <v/>
      </c>
      <c r="CW83" s="280" t="str">
        <f ca="true">+IF(OFFSET('Sanitation Data'!$F$30,0,10*ROW('Sanitation Data'!F77))="","",OFFSET('Sanitation Data'!$F$30,0,10*ROW('Sanitation Data'!F77)))</f>
        <v/>
      </c>
      <c r="CX83" s="280" t="str">
        <f ca="true">+IF(OFFSET('Sanitation Data'!$F$31,0,10*ROW('Sanitation Data'!F77))="","",OFFSET('Sanitation Data'!$F$31,0,10*ROW('Sanitation Data'!F77)))</f>
        <v/>
      </c>
      <c r="CY83" s="280" t="str">
        <f ca="true">+IF(OFFSET('Sanitation Data'!$F$32,0,10*ROW('Sanitation Data'!F77))="","",OFFSET('Sanitation Data'!$F$32,0,10*ROW('Sanitation Data'!F77)))</f>
        <v/>
      </c>
      <c r="CZ83" s="280" t="str">
        <f ca="true">+IF(OFFSET('Sanitation Data'!$G$28,0,10*ROW('Sanitation Data'!G77))="","",OFFSET('Sanitation Data'!$G$28,0,10*ROW('Sanitation Data'!G77)))</f>
        <v/>
      </c>
      <c r="DA83" s="280" t="str">
        <f ca="true">+IF(OFFSET('Sanitation Data'!$G$29,0,10*ROW('Sanitation Data'!G77))="","",OFFSET('Sanitation Data'!$G$29,0,10*ROW('Sanitation Data'!G77)))</f>
        <v/>
      </c>
      <c r="DB83" s="280" t="str">
        <f ca="true">+IF(OFFSET('Sanitation Data'!$G$30,0,10*ROW('Sanitation Data'!G77))="","",OFFSET('Sanitation Data'!$G$30,0,10*ROW('Sanitation Data'!G77)))</f>
        <v/>
      </c>
      <c r="DC83" s="280" t="str">
        <f ca="true">+IF(OFFSET('Sanitation Data'!$G$31,0,10*ROW('Sanitation Data'!G77))="","",OFFSET('Sanitation Data'!$G$31,0,10*ROW('Sanitation Data'!G77)))</f>
        <v/>
      </c>
      <c r="DD83" s="280" t="str">
        <f ca="true">+IF(OFFSET('Sanitation Data'!$G$32,0,10*ROW('Sanitation Data'!G77))="","",OFFSET('Sanitation Data'!$G$32,0,10*ROW('Sanitation Data'!G77)))</f>
        <v/>
      </c>
      <c r="DE83" s="280" t="str">
        <f ca="true">+IF(OFFSET('Sanitation Data'!$H$28,0,10*ROW('Sanitation Data'!H77))="","",OFFSET('Sanitation Data'!$H$28,0,10*ROW('Sanitation Data'!H77)))</f>
        <v/>
      </c>
      <c r="DF83" s="280" t="str">
        <f ca="true">+IF(OFFSET('Sanitation Data'!$H$29,0,10*ROW('Sanitation Data'!H77))="","",OFFSET('Sanitation Data'!$H$29,0,10*ROW('Sanitation Data'!H77)))</f>
        <v/>
      </c>
      <c r="DG83" s="280" t="str">
        <f ca="true">+IF(OFFSET('Sanitation Data'!$H$30,0,10*ROW('Sanitation Data'!H77))="","",OFFSET('Sanitation Data'!$H$30,0,10*ROW('Sanitation Data'!H77)))</f>
        <v/>
      </c>
      <c r="DH83" s="280" t="str">
        <f ca="true">+IF(OFFSET('Sanitation Data'!$H$31,0,10*ROW('Sanitation Data'!H77))="","",OFFSET('Sanitation Data'!$H$31,0,10*ROW('Sanitation Data'!H77)))</f>
        <v/>
      </c>
      <c r="DI83" s="280" t="str">
        <f ca="true">+IF(OFFSET('Sanitation Data'!$H$32,0,10*ROW('Sanitation Data'!H77))="","",OFFSET('Sanitation Data'!$H$32,0,10*ROW('Sanitation Data'!H77)))</f>
        <v/>
      </c>
      <c r="DJ83" s="280" t="str">
        <f ca="true">+IF(OFFSET('Sanitation Data'!$I$28,0,10*ROW('Sanitation Data'!I77))="","",OFFSET('Sanitation Data'!$I$28,0,10*ROW('Sanitation Data'!I77)))</f>
        <v/>
      </c>
      <c r="DK83" s="280" t="str">
        <f ca="true">+IF(OFFSET('Sanitation Data'!$I$29,0,10*ROW('Sanitation Data'!I77))="","",OFFSET('Sanitation Data'!$I$29,0,10*ROW('Sanitation Data'!I77)))</f>
        <v/>
      </c>
      <c r="DL83" s="280" t="str">
        <f ca="true">+IF(OFFSET('Sanitation Data'!$I$30,0,10*ROW('Sanitation Data'!I77))="","",OFFSET('Sanitation Data'!$I$30,0,10*ROW('Sanitation Data'!I77)))</f>
        <v/>
      </c>
      <c r="DM83" s="280" t="str">
        <f ca="true">+IF(OFFSET('Sanitation Data'!$I$31,0,10*ROW('Sanitation Data'!I77))="","",OFFSET('Sanitation Data'!$I$31,0,10*ROW('Sanitation Data'!I77)))</f>
        <v/>
      </c>
      <c r="DN83" s="280" t="str">
        <f ca="true">+IF(OFFSET('Sanitation Data'!$I$32,0,10*ROW('Sanitation Data'!I77))="","",OFFSET('Sanitation Data'!$I$32,0,10*ROW('Sanitation Data'!I77)))</f>
        <v/>
      </c>
      <c r="DO83" s="280" t="str">
        <f ca="true">+IF(OFFSET('Hygiene Data'!$D$11,0,10*ROW('Hygiene Data'!D77))="","",OFFSET('Hygiene Data'!$D$11,0,10*ROW('Hygiene Data'!D77)))</f>
        <v/>
      </c>
      <c r="DP83" s="280" t="str">
        <f ca="true">+IF(OFFSET('Hygiene Data'!$D$12,0,10*ROW('Hygiene Data'!D77))="","",OFFSET('Hygiene Data'!$D$12,0,10*ROW('Hygiene Data'!D77)))</f>
        <v/>
      </c>
      <c r="DQ83" s="280" t="str">
        <f ca="true">+IF(OFFSET('Hygiene Data'!$D$13,0,10*ROW('Hygiene Data'!D77))="","",OFFSET('Hygiene Data'!$D$13,0,10*ROW('Hygiene Data'!D77)))</f>
        <v/>
      </c>
      <c r="DR83" s="280" t="str">
        <f ca="true">+IF(OFFSET('Hygiene Data'!$E$11,0,10*ROW('Hygiene Data'!E77))="","",OFFSET('Hygiene Data'!$E$11,0,10*ROW('Hygiene Data'!E77)))</f>
        <v/>
      </c>
      <c r="DS83" s="280" t="str">
        <f ca="true">+IF(OFFSET('Hygiene Data'!$E$12,0,10*ROW('Hygiene Data'!E77))="","",OFFSET('Hygiene Data'!$E$12,0,10*ROW('Hygiene Data'!E77)))</f>
        <v/>
      </c>
      <c r="DT83" s="280" t="str">
        <f ca="true">+IF(OFFSET('Hygiene Data'!$E$13,0,10*ROW('Hygiene Data'!E77))="","",OFFSET('Hygiene Data'!$E$13,0,10*ROW('Hygiene Data'!E77)))</f>
        <v/>
      </c>
      <c r="DU83" s="280" t="str">
        <f ca="true">+IF(OFFSET('Hygiene Data'!$F$11,0,10*ROW('Hygiene Data'!F77))="","",OFFSET('Hygiene Data'!$F$11,0,10*ROW('Hygiene Data'!F77)))</f>
        <v/>
      </c>
      <c r="DV83" s="280" t="str">
        <f ca="true">+IF(OFFSET('Hygiene Data'!$F$12,0,10*ROW('Hygiene Data'!F77))="","",OFFSET('Hygiene Data'!$F$12,0,10*ROW('Hygiene Data'!F77)))</f>
        <v/>
      </c>
      <c r="DW83" s="280" t="str">
        <f ca="true">+IF(OFFSET('Hygiene Data'!$F$13,0,10*ROW('Hygiene Data'!F77))="","",OFFSET('Hygiene Data'!$F$13,0,10*ROW('Hygiene Data'!F77)))</f>
        <v/>
      </c>
      <c r="DX83" s="280" t="str">
        <f ca="true">+IF(OFFSET('Hygiene Data'!$G$11,0,10*ROW('Hygiene Data'!G77))="","",OFFSET('Hygiene Data'!$G$11,0,10*ROW('Hygiene Data'!G77)))</f>
        <v/>
      </c>
      <c r="DY83" s="280" t="str">
        <f ca="true">+IF(OFFSET('Hygiene Data'!$G$12,0,10*ROW('Hygiene Data'!G77))="","",OFFSET('Hygiene Data'!$G$12,0,10*ROW('Hygiene Data'!G77)))</f>
        <v/>
      </c>
      <c r="DZ83" s="280" t="str">
        <f ca="true">+IF(OFFSET('Hygiene Data'!$G$13,0,10*ROW('Hygiene Data'!G77))="","",OFFSET('Hygiene Data'!$G$13,0,10*ROW('Hygiene Data'!G77)))</f>
        <v/>
      </c>
      <c r="EA83" s="280" t="str">
        <f ca="true">+IF(OFFSET('Hygiene Data'!$H$11,0,10*ROW('Hygiene Data'!H77))="","",OFFSET('Hygiene Data'!$H$11,0,10*ROW('Hygiene Data'!H77)))</f>
        <v/>
      </c>
      <c r="EB83" s="280" t="str">
        <f ca="true">+IF(OFFSET('Hygiene Data'!$H$12,0,10*ROW('Hygiene Data'!H77))="","",OFFSET('Hygiene Data'!$H$12,0,10*ROW('Hygiene Data'!H77)))</f>
        <v/>
      </c>
      <c r="EC83" s="280" t="str">
        <f ca="true">+IF(OFFSET('Hygiene Data'!$H$13,0,10*ROW('Hygiene Data'!H77))="","",OFFSET('Hygiene Data'!$H$13,0,10*ROW('Hygiene Data'!H77)))</f>
        <v/>
      </c>
      <c r="ED83" s="280" t="str">
        <f ca="true">+IF(OFFSET('Hygiene Data'!$I$11,0,10*ROW('Hygiene Data'!I77))="","",OFFSET('Hygiene Data'!$I$11,0,10*ROW('Hygiene Data'!I77)))</f>
        <v/>
      </c>
      <c r="EE83" s="280" t="str">
        <f ca="true">+IF(OFFSET('Hygiene Data'!$I$12,0,10*ROW('Hygiene Data'!I77))="","",OFFSET('Hygiene Data'!$I$12,0,10*ROW('Hygiene Data'!I77)))</f>
        <v/>
      </c>
      <c r="EF83" s="280" t="str">
        <f ca="true">+IF(OFFSET('Hygiene Data'!$I$13,0,10*ROW('Hygiene Data'!I77))="","",OFFSET('Hygiene Data'!$I$13,0,10*ROW('Hygiene Data'!I77)))</f>
        <v/>
      </c>
    </row>
    <row xmlns:x14ac="http://schemas.microsoft.com/office/spreadsheetml/2009/9/ac" r="84" x14ac:dyDescent="0.2">
      <c r="A84" s="38" t="str">
        <f ca="true">+IF(OFFSET('Water Data'!$B$2,0,10*ROW('Water Data'!E78))="","",OFFSET('Water Data'!$B$2,0,10*ROW('Water Data'!E78)))</f>
        <v/>
      </c>
      <c r="B84" s="38" t="str">
        <f ca="true">+IF(OFFSET('Water Data'!$C$2,0,10*ROW('Water Data'!F78))="","",OFFSET('Water Data'!$C$2,0,10*ROW('Water Data'!F78)))</f>
        <v/>
      </c>
      <c r="C84" s="336" t="str">
        <f t="shared" ca="true" si="1"/>
        <v/>
      </c>
      <c r="D84" s="97"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7"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7"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7"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7"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7"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7"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7"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7"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7"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7"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7"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7"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7"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7"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7"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7"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7"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8"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8"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8"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8"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8"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8"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8"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8"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8"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8"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8"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8"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8"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8"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8"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8"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8"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8"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8"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8"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8"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8"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8"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8"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8"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8"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8"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8"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8"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8"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9"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9"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9"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9"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9"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9"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9"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9"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9"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9"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9"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9"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9"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9"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9"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9"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9"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9"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80"/>
      <c r="BS84" s="280" t="str">
        <f ca="true">+IF(OFFSET('Water Data'!$D$27,0,10*ROW('Water Data'!D78))="","",OFFSET('Water Data'!$D$27,0,10*ROW('Water Data'!D78)))</f>
        <v/>
      </c>
      <c r="BT84" s="280" t="str">
        <f ca="true">+IF(OFFSET('Water Data'!$D$28,0,10*ROW('Water Data'!D78))="","",OFFSET('Water Data'!$D$28,0,10*ROW('Water Data'!D78)))</f>
        <v/>
      </c>
      <c r="BU84" s="280" t="str">
        <f ca="true">+IF(OFFSET('Water Data'!$D$29,0,10*ROW('Water Data'!D78))="","",OFFSET('Water Data'!$D$29,0,10*ROW('Water Data'!D78)))</f>
        <v/>
      </c>
      <c r="BV84" s="280" t="str">
        <f ca="true">+IF(OFFSET('Water Data'!$E$27,0,10*ROW('Water Data'!E78))="","",OFFSET('Water Data'!$E$27,0,10*ROW('Water Data'!E78)))</f>
        <v/>
      </c>
      <c r="BW84" s="280" t="str">
        <f ca="true">+IF(OFFSET('Water Data'!$E$28,0,10*ROW('Water Data'!E78))="","",OFFSET('Water Data'!$E$28,0,10*ROW('Water Data'!E78)))</f>
        <v/>
      </c>
      <c r="BX84" s="280" t="str">
        <f ca="true">+IF(OFFSET('Water Data'!$E$29,0,10*ROW('Water Data'!E78))="","",OFFSET('Water Data'!$E$29,0,10*ROW('Water Data'!E78)))</f>
        <v/>
      </c>
      <c r="BY84" s="280" t="str">
        <f ca="true">+IF(OFFSET('Water Data'!$F$27,0,10*ROW('Water Data'!F78))="","",OFFSET('Water Data'!$F$27,0,10*ROW('Water Data'!F78)))</f>
        <v/>
      </c>
      <c r="BZ84" s="280" t="str">
        <f ca="true">+IF(OFFSET('Water Data'!$F$28,0,10*ROW('Water Data'!F78))="","",OFFSET('Water Data'!$F$28,0,10*ROW('Water Data'!F78)))</f>
        <v/>
      </c>
      <c r="CA84" s="280" t="str">
        <f ca="true">+IF(OFFSET('Water Data'!$F$29,0,10*ROW('Water Data'!F78))="","",OFFSET('Water Data'!$F$29,0,10*ROW('Water Data'!F78)))</f>
        <v/>
      </c>
      <c r="CB84" s="280" t="str">
        <f ca="true">+IF(OFFSET('Water Data'!$G$27,0,10*ROW('Water Data'!G78))="","",OFFSET('Water Data'!$G$27,0,10*ROW('Water Data'!G78)))</f>
        <v/>
      </c>
      <c r="CC84" s="280" t="str">
        <f ca="true">+IF(OFFSET('Water Data'!$G$28,0,10*ROW('Water Data'!G78))="","",OFFSET('Water Data'!$G$28,0,10*ROW('Water Data'!G78)))</f>
        <v/>
      </c>
      <c r="CD84" s="280" t="str">
        <f ca="true">+IF(OFFSET('Water Data'!$G$29,0,10*ROW('Water Data'!G78))="","",OFFSET('Water Data'!$G$29,0,10*ROW('Water Data'!G78)))</f>
        <v/>
      </c>
      <c r="CE84" s="280" t="str">
        <f ca="true">+IF(OFFSET('Water Data'!$H$27,0,10*ROW('Water Data'!H78))="","",OFFSET('Water Data'!$H$27,0,10*ROW('Water Data'!H78)))</f>
        <v/>
      </c>
      <c r="CF84" s="280" t="str">
        <f ca="true">+IF(OFFSET('Water Data'!$H$28,0,10*ROW('Water Data'!H78))="","",OFFSET('Water Data'!$H$28,0,10*ROW('Water Data'!H78)))</f>
        <v/>
      </c>
      <c r="CG84" s="280" t="str">
        <f ca="true">+IF(OFFSET('Water Data'!$H$29,0,10*ROW('Water Data'!H78))="","",OFFSET('Water Data'!$H$29,0,10*ROW('Water Data'!H78)))</f>
        <v/>
      </c>
      <c r="CH84" s="280" t="str">
        <f ca="true">+IF(OFFSET('Water Data'!$I$27,0,10*ROW('Water Data'!I78))="","",OFFSET('Water Data'!$I$27,0,10*ROW('Water Data'!I78)))</f>
        <v/>
      </c>
      <c r="CI84" s="280" t="str">
        <f ca="true">+IF(OFFSET('Water Data'!$I$28,0,10*ROW('Water Data'!I78))="","",OFFSET('Water Data'!$I$28,0,10*ROW('Water Data'!I78)))</f>
        <v/>
      </c>
      <c r="CJ84" s="280" t="str">
        <f ca="true">+IF(OFFSET('Water Data'!$I$29,0,10*ROW('Water Data'!I78))="","",OFFSET('Water Data'!$I$29,0,10*ROW('Water Data'!I78)))</f>
        <v/>
      </c>
      <c r="CK84" s="280" t="str">
        <f ca="true">+IF(OFFSET('Sanitation Data'!$D$28,0,10*ROW('Sanitation Data'!D78))="","",OFFSET('Sanitation Data'!$D$28,0,10*ROW('Sanitation Data'!D78)))</f>
        <v/>
      </c>
      <c r="CL84" s="280" t="str">
        <f ca="true">+IF(OFFSET('Sanitation Data'!$D$29,0,10*ROW('Sanitation Data'!D78))="","",OFFSET('Sanitation Data'!$D$29,0,10*ROW('Sanitation Data'!D78)))</f>
        <v/>
      </c>
      <c r="CM84" s="280" t="str">
        <f ca="true">+IF(OFFSET('Sanitation Data'!$D$30,0,10*ROW('Sanitation Data'!D78))="","",OFFSET('Sanitation Data'!$D$30,0,10*ROW('Sanitation Data'!D78)))</f>
        <v/>
      </c>
      <c r="CN84" s="280" t="str">
        <f ca="true">+IF(OFFSET('Sanitation Data'!$D$31,0,10*ROW('Sanitation Data'!D78))="","",OFFSET('Sanitation Data'!$D$31,0,10*ROW('Sanitation Data'!D78)))</f>
        <v/>
      </c>
      <c r="CO84" s="280" t="str">
        <f ca="true">+IF(OFFSET('Sanitation Data'!$D$32,0,10*ROW('Sanitation Data'!D78))="","",OFFSET('Sanitation Data'!$D$32,0,10*ROW('Sanitation Data'!D78)))</f>
        <v/>
      </c>
      <c r="CP84" s="280" t="str">
        <f ca="true">+IF(OFFSET('Sanitation Data'!$E$28,0,10*ROW('Sanitation Data'!E78))="","",OFFSET('Sanitation Data'!$E$28,0,10*ROW('Sanitation Data'!E78)))</f>
        <v/>
      </c>
      <c r="CQ84" s="280" t="str">
        <f ca="true">+IF(OFFSET('Sanitation Data'!$E$29,0,10*ROW('Sanitation Data'!E78))="","",OFFSET('Sanitation Data'!$E$29,0,10*ROW('Sanitation Data'!E78)))</f>
        <v/>
      </c>
      <c r="CR84" s="280" t="str">
        <f ca="true">+IF(OFFSET('Sanitation Data'!$E$30,0,10*ROW('Sanitation Data'!E78))="","",OFFSET('Sanitation Data'!$E$30,0,10*ROW('Sanitation Data'!E78)))</f>
        <v/>
      </c>
      <c r="CS84" s="280" t="str">
        <f ca="true">+IF(OFFSET('Sanitation Data'!$E$31,0,10*ROW('Sanitation Data'!E78))="","",OFFSET('Sanitation Data'!$E$31,0,10*ROW('Sanitation Data'!E78)))</f>
        <v/>
      </c>
      <c r="CT84" s="280" t="str">
        <f ca="true">+IF(OFFSET('Sanitation Data'!$E$32,0,10*ROW('Sanitation Data'!E78))="","",OFFSET('Sanitation Data'!$E$32,0,10*ROW('Sanitation Data'!E78)))</f>
        <v/>
      </c>
      <c r="CU84" s="280" t="str">
        <f ca="true">+IF(OFFSET('Sanitation Data'!$F$28,0,10*ROW('Sanitation Data'!F78))="","",OFFSET('Sanitation Data'!$F$28,0,10*ROW('Sanitation Data'!F78)))</f>
        <v/>
      </c>
      <c r="CV84" s="280" t="str">
        <f ca="true">+IF(OFFSET('Sanitation Data'!$F$29,0,10*ROW('Sanitation Data'!F78))="","",OFFSET('Sanitation Data'!$F$29,0,10*ROW('Sanitation Data'!F78)))</f>
        <v/>
      </c>
      <c r="CW84" s="280" t="str">
        <f ca="true">+IF(OFFSET('Sanitation Data'!$F$30,0,10*ROW('Sanitation Data'!F78))="","",OFFSET('Sanitation Data'!$F$30,0,10*ROW('Sanitation Data'!F78)))</f>
        <v/>
      </c>
      <c r="CX84" s="280" t="str">
        <f ca="true">+IF(OFFSET('Sanitation Data'!$F$31,0,10*ROW('Sanitation Data'!F78))="","",OFFSET('Sanitation Data'!$F$31,0,10*ROW('Sanitation Data'!F78)))</f>
        <v/>
      </c>
      <c r="CY84" s="280" t="str">
        <f ca="true">+IF(OFFSET('Sanitation Data'!$F$32,0,10*ROW('Sanitation Data'!F78))="","",OFFSET('Sanitation Data'!$F$32,0,10*ROW('Sanitation Data'!F78)))</f>
        <v/>
      </c>
      <c r="CZ84" s="280" t="str">
        <f ca="true">+IF(OFFSET('Sanitation Data'!$G$28,0,10*ROW('Sanitation Data'!G78))="","",OFFSET('Sanitation Data'!$G$28,0,10*ROW('Sanitation Data'!G78)))</f>
        <v/>
      </c>
      <c r="DA84" s="280" t="str">
        <f ca="true">+IF(OFFSET('Sanitation Data'!$G$29,0,10*ROW('Sanitation Data'!G78))="","",OFFSET('Sanitation Data'!$G$29,0,10*ROW('Sanitation Data'!G78)))</f>
        <v/>
      </c>
      <c r="DB84" s="280" t="str">
        <f ca="true">+IF(OFFSET('Sanitation Data'!$G$30,0,10*ROW('Sanitation Data'!G78))="","",OFFSET('Sanitation Data'!$G$30,0,10*ROW('Sanitation Data'!G78)))</f>
        <v/>
      </c>
      <c r="DC84" s="280" t="str">
        <f ca="true">+IF(OFFSET('Sanitation Data'!$G$31,0,10*ROW('Sanitation Data'!G78))="","",OFFSET('Sanitation Data'!$G$31,0,10*ROW('Sanitation Data'!G78)))</f>
        <v/>
      </c>
      <c r="DD84" s="280" t="str">
        <f ca="true">+IF(OFFSET('Sanitation Data'!$G$32,0,10*ROW('Sanitation Data'!G78))="","",OFFSET('Sanitation Data'!$G$32,0,10*ROW('Sanitation Data'!G78)))</f>
        <v/>
      </c>
      <c r="DE84" s="280" t="str">
        <f ca="true">+IF(OFFSET('Sanitation Data'!$H$28,0,10*ROW('Sanitation Data'!H78))="","",OFFSET('Sanitation Data'!$H$28,0,10*ROW('Sanitation Data'!H78)))</f>
        <v/>
      </c>
      <c r="DF84" s="280" t="str">
        <f ca="true">+IF(OFFSET('Sanitation Data'!$H$29,0,10*ROW('Sanitation Data'!H78))="","",OFFSET('Sanitation Data'!$H$29,0,10*ROW('Sanitation Data'!H78)))</f>
        <v/>
      </c>
      <c r="DG84" s="280" t="str">
        <f ca="true">+IF(OFFSET('Sanitation Data'!$H$30,0,10*ROW('Sanitation Data'!H78))="","",OFFSET('Sanitation Data'!$H$30,0,10*ROW('Sanitation Data'!H78)))</f>
        <v/>
      </c>
      <c r="DH84" s="280" t="str">
        <f ca="true">+IF(OFFSET('Sanitation Data'!$H$31,0,10*ROW('Sanitation Data'!H78))="","",OFFSET('Sanitation Data'!$H$31,0,10*ROW('Sanitation Data'!H78)))</f>
        <v/>
      </c>
      <c r="DI84" s="280" t="str">
        <f ca="true">+IF(OFFSET('Sanitation Data'!$H$32,0,10*ROW('Sanitation Data'!H78))="","",OFFSET('Sanitation Data'!$H$32,0,10*ROW('Sanitation Data'!H78)))</f>
        <v/>
      </c>
      <c r="DJ84" s="280" t="str">
        <f ca="true">+IF(OFFSET('Sanitation Data'!$I$28,0,10*ROW('Sanitation Data'!I78))="","",OFFSET('Sanitation Data'!$I$28,0,10*ROW('Sanitation Data'!I78)))</f>
        <v/>
      </c>
      <c r="DK84" s="280" t="str">
        <f ca="true">+IF(OFFSET('Sanitation Data'!$I$29,0,10*ROW('Sanitation Data'!I78))="","",OFFSET('Sanitation Data'!$I$29,0,10*ROW('Sanitation Data'!I78)))</f>
        <v/>
      </c>
      <c r="DL84" s="280" t="str">
        <f ca="true">+IF(OFFSET('Sanitation Data'!$I$30,0,10*ROW('Sanitation Data'!I78))="","",OFFSET('Sanitation Data'!$I$30,0,10*ROW('Sanitation Data'!I78)))</f>
        <v/>
      </c>
      <c r="DM84" s="280" t="str">
        <f ca="true">+IF(OFFSET('Sanitation Data'!$I$31,0,10*ROW('Sanitation Data'!I78))="","",OFFSET('Sanitation Data'!$I$31,0,10*ROW('Sanitation Data'!I78)))</f>
        <v/>
      </c>
      <c r="DN84" s="280" t="str">
        <f ca="true">+IF(OFFSET('Sanitation Data'!$I$32,0,10*ROW('Sanitation Data'!I78))="","",OFFSET('Sanitation Data'!$I$32,0,10*ROW('Sanitation Data'!I78)))</f>
        <v/>
      </c>
      <c r="DO84" s="280" t="str">
        <f ca="true">+IF(OFFSET('Hygiene Data'!$D$11,0,10*ROW('Hygiene Data'!D78))="","",OFFSET('Hygiene Data'!$D$11,0,10*ROW('Hygiene Data'!D78)))</f>
        <v/>
      </c>
      <c r="DP84" s="280" t="str">
        <f ca="true">+IF(OFFSET('Hygiene Data'!$D$12,0,10*ROW('Hygiene Data'!D78))="","",OFFSET('Hygiene Data'!$D$12,0,10*ROW('Hygiene Data'!D78)))</f>
        <v/>
      </c>
      <c r="DQ84" s="280" t="str">
        <f ca="true">+IF(OFFSET('Hygiene Data'!$D$13,0,10*ROW('Hygiene Data'!D78))="","",OFFSET('Hygiene Data'!$D$13,0,10*ROW('Hygiene Data'!D78)))</f>
        <v/>
      </c>
      <c r="DR84" s="280" t="str">
        <f ca="true">+IF(OFFSET('Hygiene Data'!$E$11,0,10*ROW('Hygiene Data'!E78))="","",OFFSET('Hygiene Data'!$E$11,0,10*ROW('Hygiene Data'!E78)))</f>
        <v/>
      </c>
      <c r="DS84" s="280" t="str">
        <f ca="true">+IF(OFFSET('Hygiene Data'!$E$12,0,10*ROW('Hygiene Data'!E78))="","",OFFSET('Hygiene Data'!$E$12,0,10*ROW('Hygiene Data'!E78)))</f>
        <v/>
      </c>
      <c r="DT84" s="280" t="str">
        <f ca="true">+IF(OFFSET('Hygiene Data'!$E$13,0,10*ROW('Hygiene Data'!E78))="","",OFFSET('Hygiene Data'!$E$13,0,10*ROW('Hygiene Data'!E78)))</f>
        <v/>
      </c>
      <c r="DU84" s="280" t="str">
        <f ca="true">+IF(OFFSET('Hygiene Data'!$F$11,0,10*ROW('Hygiene Data'!F78))="","",OFFSET('Hygiene Data'!$F$11,0,10*ROW('Hygiene Data'!F78)))</f>
        <v/>
      </c>
      <c r="DV84" s="280" t="str">
        <f ca="true">+IF(OFFSET('Hygiene Data'!$F$12,0,10*ROW('Hygiene Data'!F78))="","",OFFSET('Hygiene Data'!$F$12,0,10*ROW('Hygiene Data'!F78)))</f>
        <v/>
      </c>
      <c r="DW84" s="280" t="str">
        <f ca="true">+IF(OFFSET('Hygiene Data'!$F$13,0,10*ROW('Hygiene Data'!F78))="","",OFFSET('Hygiene Data'!$F$13,0,10*ROW('Hygiene Data'!F78)))</f>
        <v/>
      </c>
      <c r="DX84" s="280" t="str">
        <f ca="true">+IF(OFFSET('Hygiene Data'!$G$11,0,10*ROW('Hygiene Data'!G78))="","",OFFSET('Hygiene Data'!$G$11,0,10*ROW('Hygiene Data'!G78)))</f>
        <v/>
      </c>
      <c r="DY84" s="280" t="str">
        <f ca="true">+IF(OFFSET('Hygiene Data'!$G$12,0,10*ROW('Hygiene Data'!G78))="","",OFFSET('Hygiene Data'!$G$12,0,10*ROW('Hygiene Data'!G78)))</f>
        <v/>
      </c>
      <c r="DZ84" s="280" t="str">
        <f ca="true">+IF(OFFSET('Hygiene Data'!$G$13,0,10*ROW('Hygiene Data'!G78))="","",OFFSET('Hygiene Data'!$G$13,0,10*ROW('Hygiene Data'!G78)))</f>
        <v/>
      </c>
      <c r="EA84" s="280" t="str">
        <f ca="true">+IF(OFFSET('Hygiene Data'!$H$11,0,10*ROW('Hygiene Data'!H78))="","",OFFSET('Hygiene Data'!$H$11,0,10*ROW('Hygiene Data'!H78)))</f>
        <v/>
      </c>
      <c r="EB84" s="280" t="str">
        <f ca="true">+IF(OFFSET('Hygiene Data'!$H$12,0,10*ROW('Hygiene Data'!H78))="","",OFFSET('Hygiene Data'!$H$12,0,10*ROW('Hygiene Data'!H78)))</f>
        <v/>
      </c>
      <c r="EC84" s="280" t="str">
        <f ca="true">+IF(OFFSET('Hygiene Data'!$H$13,0,10*ROW('Hygiene Data'!H78))="","",OFFSET('Hygiene Data'!$H$13,0,10*ROW('Hygiene Data'!H78)))</f>
        <v/>
      </c>
      <c r="ED84" s="280" t="str">
        <f ca="true">+IF(OFFSET('Hygiene Data'!$I$11,0,10*ROW('Hygiene Data'!I78))="","",OFFSET('Hygiene Data'!$I$11,0,10*ROW('Hygiene Data'!I78)))</f>
        <v/>
      </c>
      <c r="EE84" s="280" t="str">
        <f ca="true">+IF(OFFSET('Hygiene Data'!$I$12,0,10*ROW('Hygiene Data'!I78))="","",OFFSET('Hygiene Data'!$I$12,0,10*ROW('Hygiene Data'!I78)))</f>
        <v/>
      </c>
      <c r="EF84" s="280" t="str">
        <f ca="true">+IF(OFFSET('Hygiene Data'!$I$13,0,10*ROW('Hygiene Data'!I78))="","",OFFSET('Hygiene Data'!$I$13,0,10*ROW('Hygiene Data'!I78)))</f>
        <v/>
      </c>
    </row>
    <row xmlns:x14ac="http://schemas.microsoft.com/office/spreadsheetml/2009/9/ac" r="85" x14ac:dyDescent="0.2">
      <c r="A85" s="38" t="str">
        <f ca="true">+IF(OFFSET('Water Data'!$B$2,0,10*ROW('Water Data'!E79))="","",OFFSET('Water Data'!$B$2,0,10*ROW('Water Data'!E79)))</f>
        <v/>
      </c>
      <c r="B85" s="38" t="str">
        <f ca="true">+IF(OFFSET('Water Data'!$C$2,0,10*ROW('Water Data'!F79))="","",OFFSET('Water Data'!$C$2,0,10*ROW('Water Data'!F79)))</f>
        <v/>
      </c>
      <c r="C85" s="336" t="str">
        <f t="shared" ca="true" si="1"/>
        <v/>
      </c>
      <c r="D85" s="97"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7"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7"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7"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7"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7"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7"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7"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7"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7"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7"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7"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7"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7"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7"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7"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7"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7"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8"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8"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8"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8"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8"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8"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8"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8"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8"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8"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8"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8"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8"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8"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8"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8"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8"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8"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8"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8"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8"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8"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8"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8"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8"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8"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8"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8"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8"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8"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9"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9"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9"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9"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9"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9"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9"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9"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9"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9"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9"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9"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9"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9"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9"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9"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9"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9"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80"/>
      <c r="BS85" s="280" t="str">
        <f ca="true">+IF(OFFSET('Water Data'!$D$27,0,10*ROW('Water Data'!D79))="","",OFFSET('Water Data'!$D$27,0,10*ROW('Water Data'!D79)))</f>
        <v/>
      </c>
      <c r="BT85" s="280" t="str">
        <f ca="true">+IF(OFFSET('Water Data'!$D$28,0,10*ROW('Water Data'!D79))="","",OFFSET('Water Data'!$D$28,0,10*ROW('Water Data'!D79)))</f>
        <v/>
      </c>
      <c r="BU85" s="280" t="str">
        <f ca="true">+IF(OFFSET('Water Data'!$D$29,0,10*ROW('Water Data'!D79))="","",OFFSET('Water Data'!$D$29,0,10*ROW('Water Data'!D79)))</f>
        <v/>
      </c>
      <c r="BV85" s="280" t="str">
        <f ca="true">+IF(OFFSET('Water Data'!$E$27,0,10*ROW('Water Data'!E79))="","",OFFSET('Water Data'!$E$27,0,10*ROW('Water Data'!E79)))</f>
        <v/>
      </c>
      <c r="BW85" s="280" t="str">
        <f ca="true">+IF(OFFSET('Water Data'!$E$28,0,10*ROW('Water Data'!E79))="","",OFFSET('Water Data'!$E$28,0,10*ROW('Water Data'!E79)))</f>
        <v/>
      </c>
      <c r="BX85" s="280" t="str">
        <f ca="true">+IF(OFFSET('Water Data'!$E$29,0,10*ROW('Water Data'!E79))="","",OFFSET('Water Data'!$E$29,0,10*ROW('Water Data'!E79)))</f>
        <v/>
      </c>
      <c r="BY85" s="280" t="str">
        <f ca="true">+IF(OFFSET('Water Data'!$F$27,0,10*ROW('Water Data'!F79))="","",OFFSET('Water Data'!$F$27,0,10*ROW('Water Data'!F79)))</f>
        <v/>
      </c>
      <c r="BZ85" s="280" t="str">
        <f ca="true">+IF(OFFSET('Water Data'!$F$28,0,10*ROW('Water Data'!F79))="","",OFFSET('Water Data'!$F$28,0,10*ROW('Water Data'!F79)))</f>
        <v/>
      </c>
      <c r="CA85" s="280" t="str">
        <f ca="true">+IF(OFFSET('Water Data'!$F$29,0,10*ROW('Water Data'!F79))="","",OFFSET('Water Data'!$F$29,0,10*ROW('Water Data'!F79)))</f>
        <v/>
      </c>
      <c r="CB85" s="280" t="str">
        <f ca="true">+IF(OFFSET('Water Data'!$G$27,0,10*ROW('Water Data'!G79))="","",OFFSET('Water Data'!$G$27,0,10*ROW('Water Data'!G79)))</f>
        <v/>
      </c>
      <c r="CC85" s="280" t="str">
        <f ca="true">+IF(OFFSET('Water Data'!$G$28,0,10*ROW('Water Data'!G79))="","",OFFSET('Water Data'!$G$28,0,10*ROW('Water Data'!G79)))</f>
        <v/>
      </c>
      <c r="CD85" s="280" t="str">
        <f ca="true">+IF(OFFSET('Water Data'!$G$29,0,10*ROW('Water Data'!G79))="","",OFFSET('Water Data'!$G$29,0,10*ROW('Water Data'!G79)))</f>
        <v/>
      </c>
      <c r="CE85" s="280" t="str">
        <f ca="true">+IF(OFFSET('Water Data'!$H$27,0,10*ROW('Water Data'!H79))="","",OFFSET('Water Data'!$H$27,0,10*ROW('Water Data'!H79)))</f>
        <v/>
      </c>
      <c r="CF85" s="280" t="str">
        <f ca="true">+IF(OFFSET('Water Data'!$H$28,0,10*ROW('Water Data'!H79))="","",OFFSET('Water Data'!$H$28,0,10*ROW('Water Data'!H79)))</f>
        <v/>
      </c>
      <c r="CG85" s="280" t="str">
        <f ca="true">+IF(OFFSET('Water Data'!$H$29,0,10*ROW('Water Data'!H79))="","",OFFSET('Water Data'!$H$29,0,10*ROW('Water Data'!H79)))</f>
        <v/>
      </c>
      <c r="CH85" s="280" t="str">
        <f ca="true">+IF(OFFSET('Water Data'!$I$27,0,10*ROW('Water Data'!I79))="","",OFFSET('Water Data'!$I$27,0,10*ROW('Water Data'!I79)))</f>
        <v/>
      </c>
      <c r="CI85" s="280" t="str">
        <f ca="true">+IF(OFFSET('Water Data'!$I$28,0,10*ROW('Water Data'!I79))="","",OFFSET('Water Data'!$I$28,0,10*ROW('Water Data'!I79)))</f>
        <v/>
      </c>
      <c r="CJ85" s="280" t="str">
        <f ca="true">+IF(OFFSET('Water Data'!$I$29,0,10*ROW('Water Data'!I79))="","",OFFSET('Water Data'!$I$29,0,10*ROW('Water Data'!I79)))</f>
        <v/>
      </c>
      <c r="CK85" s="280" t="str">
        <f ca="true">+IF(OFFSET('Sanitation Data'!$D$28,0,10*ROW('Sanitation Data'!D79))="","",OFFSET('Sanitation Data'!$D$28,0,10*ROW('Sanitation Data'!D79)))</f>
        <v/>
      </c>
      <c r="CL85" s="280" t="str">
        <f ca="true">+IF(OFFSET('Sanitation Data'!$D$29,0,10*ROW('Sanitation Data'!D79))="","",OFFSET('Sanitation Data'!$D$29,0,10*ROW('Sanitation Data'!D79)))</f>
        <v/>
      </c>
      <c r="CM85" s="280" t="str">
        <f ca="true">+IF(OFFSET('Sanitation Data'!$D$30,0,10*ROW('Sanitation Data'!D79))="","",OFFSET('Sanitation Data'!$D$30,0,10*ROW('Sanitation Data'!D79)))</f>
        <v/>
      </c>
      <c r="CN85" s="280" t="str">
        <f ca="true">+IF(OFFSET('Sanitation Data'!$D$31,0,10*ROW('Sanitation Data'!D79))="","",OFFSET('Sanitation Data'!$D$31,0,10*ROW('Sanitation Data'!D79)))</f>
        <v/>
      </c>
      <c r="CO85" s="280" t="str">
        <f ca="true">+IF(OFFSET('Sanitation Data'!$D$32,0,10*ROW('Sanitation Data'!D79))="","",OFFSET('Sanitation Data'!$D$32,0,10*ROW('Sanitation Data'!D79)))</f>
        <v/>
      </c>
      <c r="CP85" s="280" t="str">
        <f ca="true">+IF(OFFSET('Sanitation Data'!$E$28,0,10*ROW('Sanitation Data'!E79))="","",OFFSET('Sanitation Data'!$E$28,0,10*ROW('Sanitation Data'!E79)))</f>
        <v/>
      </c>
      <c r="CQ85" s="280" t="str">
        <f ca="true">+IF(OFFSET('Sanitation Data'!$E$29,0,10*ROW('Sanitation Data'!E79))="","",OFFSET('Sanitation Data'!$E$29,0,10*ROW('Sanitation Data'!E79)))</f>
        <v/>
      </c>
      <c r="CR85" s="280" t="str">
        <f ca="true">+IF(OFFSET('Sanitation Data'!$E$30,0,10*ROW('Sanitation Data'!E79))="","",OFFSET('Sanitation Data'!$E$30,0,10*ROW('Sanitation Data'!E79)))</f>
        <v/>
      </c>
      <c r="CS85" s="280" t="str">
        <f ca="true">+IF(OFFSET('Sanitation Data'!$E$31,0,10*ROW('Sanitation Data'!E79))="","",OFFSET('Sanitation Data'!$E$31,0,10*ROW('Sanitation Data'!E79)))</f>
        <v/>
      </c>
      <c r="CT85" s="280" t="str">
        <f ca="true">+IF(OFFSET('Sanitation Data'!$E$32,0,10*ROW('Sanitation Data'!E79))="","",OFFSET('Sanitation Data'!$E$32,0,10*ROW('Sanitation Data'!E79)))</f>
        <v/>
      </c>
      <c r="CU85" s="280" t="str">
        <f ca="true">+IF(OFFSET('Sanitation Data'!$F$28,0,10*ROW('Sanitation Data'!F79))="","",OFFSET('Sanitation Data'!$F$28,0,10*ROW('Sanitation Data'!F79)))</f>
        <v/>
      </c>
      <c r="CV85" s="280" t="str">
        <f ca="true">+IF(OFFSET('Sanitation Data'!$F$29,0,10*ROW('Sanitation Data'!F79))="","",OFFSET('Sanitation Data'!$F$29,0,10*ROW('Sanitation Data'!F79)))</f>
        <v/>
      </c>
      <c r="CW85" s="280" t="str">
        <f ca="true">+IF(OFFSET('Sanitation Data'!$F$30,0,10*ROW('Sanitation Data'!F79))="","",OFFSET('Sanitation Data'!$F$30,0,10*ROW('Sanitation Data'!F79)))</f>
        <v/>
      </c>
      <c r="CX85" s="280" t="str">
        <f ca="true">+IF(OFFSET('Sanitation Data'!$F$31,0,10*ROW('Sanitation Data'!F79))="","",OFFSET('Sanitation Data'!$F$31,0,10*ROW('Sanitation Data'!F79)))</f>
        <v/>
      </c>
      <c r="CY85" s="280" t="str">
        <f ca="true">+IF(OFFSET('Sanitation Data'!$F$32,0,10*ROW('Sanitation Data'!F79))="","",OFFSET('Sanitation Data'!$F$32,0,10*ROW('Sanitation Data'!F79)))</f>
        <v/>
      </c>
      <c r="CZ85" s="280" t="str">
        <f ca="true">+IF(OFFSET('Sanitation Data'!$G$28,0,10*ROW('Sanitation Data'!G79))="","",OFFSET('Sanitation Data'!$G$28,0,10*ROW('Sanitation Data'!G79)))</f>
        <v/>
      </c>
      <c r="DA85" s="280" t="str">
        <f ca="true">+IF(OFFSET('Sanitation Data'!$G$29,0,10*ROW('Sanitation Data'!G79))="","",OFFSET('Sanitation Data'!$G$29,0,10*ROW('Sanitation Data'!G79)))</f>
        <v/>
      </c>
      <c r="DB85" s="280" t="str">
        <f ca="true">+IF(OFFSET('Sanitation Data'!$G$30,0,10*ROW('Sanitation Data'!G79))="","",OFFSET('Sanitation Data'!$G$30,0,10*ROW('Sanitation Data'!G79)))</f>
        <v/>
      </c>
      <c r="DC85" s="280" t="str">
        <f ca="true">+IF(OFFSET('Sanitation Data'!$G$31,0,10*ROW('Sanitation Data'!G79))="","",OFFSET('Sanitation Data'!$G$31,0,10*ROW('Sanitation Data'!G79)))</f>
        <v/>
      </c>
      <c r="DD85" s="280" t="str">
        <f ca="true">+IF(OFFSET('Sanitation Data'!$G$32,0,10*ROW('Sanitation Data'!G79))="","",OFFSET('Sanitation Data'!$G$32,0,10*ROW('Sanitation Data'!G79)))</f>
        <v/>
      </c>
      <c r="DE85" s="280" t="str">
        <f ca="true">+IF(OFFSET('Sanitation Data'!$H$28,0,10*ROW('Sanitation Data'!H79))="","",OFFSET('Sanitation Data'!$H$28,0,10*ROW('Sanitation Data'!H79)))</f>
        <v/>
      </c>
      <c r="DF85" s="280" t="str">
        <f ca="true">+IF(OFFSET('Sanitation Data'!$H$29,0,10*ROW('Sanitation Data'!H79))="","",OFFSET('Sanitation Data'!$H$29,0,10*ROW('Sanitation Data'!H79)))</f>
        <v/>
      </c>
      <c r="DG85" s="280" t="str">
        <f ca="true">+IF(OFFSET('Sanitation Data'!$H$30,0,10*ROW('Sanitation Data'!H79))="","",OFFSET('Sanitation Data'!$H$30,0,10*ROW('Sanitation Data'!H79)))</f>
        <v/>
      </c>
      <c r="DH85" s="280" t="str">
        <f ca="true">+IF(OFFSET('Sanitation Data'!$H$31,0,10*ROW('Sanitation Data'!H79))="","",OFFSET('Sanitation Data'!$H$31,0,10*ROW('Sanitation Data'!H79)))</f>
        <v/>
      </c>
      <c r="DI85" s="280" t="str">
        <f ca="true">+IF(OFFSET('Sanitation Data'!$H$32,0,10*ROW('Sanitation Data'!H79))="","",OFFSET('Sanitation Data'!$H$32,0,10*ROW('Sanitation Data'!H79)))</f>
        <v/>
      </c>
      <c r="DJ85" s="280" t="str">
        <f ca="true">+IF(OFFSET('Sanitation Data'!$I$28,0,10*ROW('Sanitation Data'!I79))="","",OFFSET('Sanitation Data'!$I$28,0,10*ROW('Sanitation Data'!I79)))</f>
        <v/>
      </c>
      <c r="DK85" s="280" t="str">
        <f ca="true">+IF(OFFSET('Sanitation Data'!$I$29,0,10*ROW('Sanitation Data'!I79))="","",OFFSET('Sanitation Data'!$I$29,0,10*ROW('Sanitation Data'!I79)))</f>
        <v/>
      </c>
      <c r="DL85" s="280" t="str">
        <f ca="true">+IF(OFFSET('Sanitation Data'!$I$30,0,10*ROW('Sanitation Data'!I79))="","",OFFSET('Sanitation Data'!$I$30,0,10*ROW('Sanitation Data'!I79)))</f>
        <v/>
      </c>
      <c r="DM85" s="280" t="str">
        <f ca="true">+IF(OFFSET('Sanitation Data'!$I$31,0,10*ROW('Sanitation Data'!I79))="","",OFFSET('Sanitation Data'!$I$31,0,10*ROW('Sanitation Data'!I79)))</f>
        <v/>
      </c>
      <c r="DN85" s="280" t="str">
        <f ca="true">+IF(OFFSET('Sanitation Data'!$I$32,0,10*ROW('Sanitation Data'!I79))="","",OFFSET('Sanitation Data'!$I$32,0,10*ROW('Sanitation Data'!I79)))</f>
        <v/>
      </c>
      <c r="DO85" s="280" t="str">
        <f ca="true">+IF(OFFSET('Hygiene Data'!$D$11,0,10*ROW('Hygiene Data'!D79))="","",OFFSET('Hygiene Data'!$D$11,0,10*ROW('Hygiene Data'!D79)))</f>
        <v/>
      </c>
      <c r="DP85" s="280" t="str">
        <f ca="true">+IF(OFFSET('Hygiene Data'!$D$12,0,10*ROW('Hygiene Data'!D79))="","",OFFSET('Hygiene Data'!$D$12,0,10*ROW('Hygiene Data'!D79)))</f>
        <v/>
      </c>
      <c r="DQ85" s="280" t="str">
        <f ca="true">+IF(OFFSET('Hygiene Data'!$D$13,0,10*ROW('Hygiene Data'!D79))="","",OFFSET('Hygiene Data'!$D$13,0,10*ROW('Hygiene Data'!D79)))</f>
        <v/>
      </c>
      <c r="DR85" s="280" t="str">
        <f ca="true">+IF(OFFSET('Hygiene Data'!$E$11,0,10*ROW('Hygiene Data'!E79))="","",OFFSET('Hygiene Data'!$E$11,0,10*ROW('Hygiene Data'!E79)))</f>
        <v/>
      </c>
      <c r="DS85" s="280" t="str">
        <f ca="true">+IF(OFFSET('Hygiene Data'!$E$12,0,10*ROW('Hygiene Data'!E79))="","",OFFSET('Hygiene Data'!$E$12,0,10*ROW('Hygiene Data'!E79)))</f>
        <v/>
      </c>
      <c r="DT85" s="280" t="str">
        <f ca="true">+IF(OFFSET('Hygiene Data'!$E$13,0,10*ROW('Hygiene Data'!E79))="","",OFFSET('Hygiene Data'!$E$13,0,10*ROW('Hygiene Data'!E79)))</f>
        <v/>
      </c>
      <c r="DU85" s="280" t="str">
        <f ca="true">+IF(OFFSET('Hygiene Data'!$F$11,0,10*ROW('Hygiene Data'!F79))="","",OFFSET('Hygiene Data'!$F$11,0,10*ROW('Hygiene Data'!F79)))</f>
        <v/>
      </c>
      <c r="DV85" s="280" t="str">
        <f ca="true">+IF(OFFSET('Hygiene Data'!$F$12,0,10*ROW('Hygiene Data'!F79))="","",OFFSET('Hygiene Data'!$F$12,0,10*ROW('Hygiene Data'!F79)))</f>
        <v/>
      </c>
      <c r="DW85" s="280" t="str">
        <f ca="true">+IF(OFFSET('Hygiene Data'!$F$13,0,10*ROW('Hygiene Data'!F79))="","",OFFSET('Hygiene Data'!$F$13,0,10*ROW('Hygiene Data'!F79)))</f>
        <v/>
      </c>
      <c r="DX85" s="280" t="str">
        <f ca="true">+IF(OFFSET('Hygiene Data'!$G$11,0,10*ROW('Hygiene Data'!G79))="","",OFFSET('Hygiene Data'!$G$11,0,10*ROW('Hygiene Data'!G79)))</f>
        <v/>
      </c>
      <c r="DY85" s="280" t="str">
        <f ca="true">+IF(OFFSET('Hygiene Data'!$G$12,0,10*ROW('Hygiene Data'!G79))="","",OFFSET('Hygiene Data'!$G$12,0,10*ROW('Hygiene Data'!G79)))</f>
        <v/>
      </c>
      <c r="DZ85" s="280" t="str">
        <f ca="true">+IF(OFFSET('Hygiene Data'!$G$13,0,10*ROW('Hygiene Data'!G79))="","",OFFSET('Hygiene Data'!$G$13,0,10*ROW('Hygiene Data'!G79)))</f>
        <v/>
      </c>
      <c r="EA85" s="280" t="str">
        <f ca="true">+IF(OFFSET('Hygiene Data'!$H$11,0,10*ROW('Hygiene Data'!H79))="","",OFFSET('Hygiene Data'!$H$11,0,10*ROW('Hygiene Data'!H79)))</f>
        <v/>
      </c>
      <c r="EB85" s="280" t="str">
        <f ca="true">+IF(OFFSET('Hygiene Data'!$H$12,0,10*ROW('Hygiene Data'!H79))="","",OFFSET('Hygiene Data'!$H$12,0,10*ROW('Hygiene Data'!H79)))</f>
        <v/>
      </c>
      <c r="EC85" s="280" t="str">
        <f ca="true">+IF(OFFSET('Hygiene Data'!$H$13,0,10*ROW('Hygiene Data'!H79))="","",OFFSET('Hygiene Data'!$H$13,0,10*ROW('Hygiene Data'!H79)))</f>
        <v/>
      </c>
      <c r="ED85" s="280" t="str">
        <f ca="true">+IF(OFFSET('Hygiene Data'!$I$11,0,10*ROW('Hygiene Data'!I79))="","",OFFSET('Hygiene Data'!$I$11,0,10*ROW('Hygiene Data'!I79)))</f>
        <v/>
      </c>
      <c r="EE85" s="280" t="str">
        <f ca="true">+IF(OFFSET('Hygiene Data'!$I$12,0,10*ROW('Hygiene Data'!I79))="","",OFFSET('Hygiene Data'!$I$12,0,10*ROW('Hygiene Data'!I79)))</f>
        <v/>
      </c>
      <c r="EF85" s="280" t="str">
        <f ca="true">+IF(OFFSET('Hygiene Data'!$I$13,0,10*ROW('Hygiene Data'!I79))="","",OFFSET('Hygiene Data'!$I$13,0,10*ROW('Hygiene Data'!I79)))</f>
        <v/>
      </c>
    </row>
    <row xmlns:x14ac="http://schemas.microsoft.com/office/spreadsheetml/2009/9/ac" r="86" x14ac:dyDescent="0.2">
      <c r="A86" s="38" t="str">
        <f ca="true">+IF(OFFSET('Water Data'!$B$2,0,10*ROW('Water Data'!E80))="","",OFFSET('Water Data'!$B$2,0,10*ROW('Water Data'!E80)))</f>
        <v/>
      </c>
      <c r="B86" s="38" t="str">
        <f ca="true">+IF(OFFSET('Water Data'!$C$2,0,10*ROW('Water Data'!F80))="","",OFFSET('Water Data'!$C$2,0,10*ROW('Water Data'!F80)))</f>
        <v/>
      </c>
      <c r="C86" s="336" t="str">
        <f t="shared" ca="true" si="1"/>
        <v/>
      </c>
      <c r="D86" s="97"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7"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7"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7"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7"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7"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7"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7"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7"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7"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7"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7"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7"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7"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7"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7"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7"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7"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8"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8"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8"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8"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8"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8"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8"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8"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8"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8"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8"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8"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8"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8"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8"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8"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8"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8"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8"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8"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8"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8"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8"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8"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8"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8"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8"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8"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8"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8"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9"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9"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9"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9"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9"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9"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9"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9"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9"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9"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9"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9"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9"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9"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9"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9"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9"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9"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80"/>
      <c r="BS86" s="280" t="str">
        <f ca="true">+IF(OFFSET('Water Data'!$D$27,0,10*ROW('Water Data'!D80))="","",OFFSET('Water Data'!$D$27,0,10*ROW('Water Data'!D80)))</f>
        <v/>
      </c>
      <c r="BT86" s="280" t="str">
        <f ca="true">+IF(OFFSET('Water Data'!$D$28,0,10*ROW('Water Data'!D80))="","",OFFSET('Water Data'!$D$28,0,10*ROW('Water Data'!D80)))</f>
        <v/>
      </c>
      <c r="BU86" s="280" t="str">
        <f ca="true">+IF(OFFSET('Water Data'!$D$29,0,10*ROW('Water Data'!D80))="","",OFFSET('Water Data'!$D$29,0,10*ROW('Water Data'!D80)))</f>
        <v/>
      </c>
      <c r="BV86" s="280" t="str">
        <f ca="true">+IF(OFFSET('Water Data'!$E$27,0,10*ROW('Water Data'!E80))="","",OFFSET('Water Data'!$E$27,0,10*ROW('Water Data'!E80)))</f>
        <v/>
      </c>
      <c r="BW86" s="280" t="str">
        <f ca="true">+IF(OFFSET('Water Data'!$E$28,0,10*ROW('Water Data'!E80))="","",OFFSET('Water Data'!$E$28,0,10*ROW('Water Data'!E80)))</f>
        <v/>
      </c>
      <c r="BX86" s="280" t="str">
        <f ca="true">+IF(OFFSET('Water Data'!$E$29,0,10*ROW('Water Data'!E80))="","",OFFSET('Water Data'!$E$29,0,10*ROW('Water Data'!E80)))</f>
        <v/>
      </c>
      <c r="BY86" s="280" t="str">
        <f ca="true">+IF(OFFSET('Water Data'!$F$27,0,10*ROW('Water Data'!F80))="","",OFFSET('Water Data'!$F$27,0,10*ROW('Water Data'!F80)))</f>
        <v/>
      </c>
      <c r="BZ86" s="280" t="str">
        <f ca="true">+IF(OFFSET('Water Data'!$F$28,0,10*ROW('Water Data'!F80))="","",OFFSET('Water Data'!$F$28,0,10*ROW('Water Data'!F80)))</f>
        <v/>
      </c>
      <c r="CA86" s="280" t="str">
        <f ca="true">+IF(OFFSET('Water Data'!$F$29,0,10*ROW('Water Data'!F80))="","",OFFSET('Water Data'!$F$29,0,10*ROW('Water Data'!F80)))</f>
        <v/>
      </c>
      <c r="CB86" s="280" t="str">
        <f ca="true">+IF(OFFSET('Water Data'!$G$27,0,10*ROW('Water Data'!G80))="","",OFFSET('Water Data'!$G$27,0,10*ROW('Water Data'!G80)))</f>
        <v/>
      </c>
      <c r="CC86" s="280" t="str">
        <f ca="true">+IF(OFFSET('Water Data'!$G$28,0,10*ROW('Water Data'!G80))="","",OFFSET('Water Data'!$G$28,0,10*ROW('Water Data'!G80)))</f>
        <v/>
      </c>
      <c r="CD86" s="280" t="str">
        <f ca="true">+IF(OFFSET('Water Data'!$G$29,0,10*ROW('Water Data'!G80))="","",OFFSET('Water Data'!$G$29,0,10*ROW('Water Data'!G80)))</f>
        <v/>
      </c>
      <c r="CE86" s="280" t="str">
        <f ca="true">+IF(OFFSET('Water Data'!$H$27,0,10*ROW('Water Data'!H80))="","",OFFSET('Water Data'!$H$27,0,10*ROW('Water Data'!H80)))</f>
        <v/>
      </c>
      <c r="CF86" s="280" t="str">
        <f ca="true">+IF(OFFSET('Water Data'!$H$28,0,10*ROW('Water Data'!H80))="","",OFFSET('Water Data'!$H$28,0,10*ROW('Water Data'!H80)))</f>
        <v/>
      </c>
      <c r="CG86" s="280" t="str">
        <f ca="true">+IF(OFFSET('Water Data'!$H$29,0,10*ROW('Water Data'!H80))="","",OFFSET('Water Data'!$H$29,0,10*ROW('Water Data'!H80)))</f>
        <v/>
      </c>
      <c r="CH86" s="280" t="str">
        <f ca="true">+IF(OFFSET('Water Data'!$I$27,0,10*ROW('Water Data'!I80))="","",OFFSET('Water Data'!$I$27,0,10*ROW('Water Data'!I80)))</f>
        <v/>
      </c>
      <c r="CI86" s="280" t="str">
        <f ca="true">+IF(OFFSET('Water Data'!$I$28,0,10*ROW('Water Data'!I80))="","",OFFSET('Water Data'!$I$28,0,10*ROW('Water Data'!I80)))</f>
        <v/>
      </c>
      <c r="CJ86" s="280" t="str">
        <f ca="true">+IF(OFFSET('Water Data'!$I$29,0,10*ROW('Water Data'!I80))="","",OFFSET('Water Data'!$I$29,0,10*ROW('Water Data'!I80)))</f>
        <v/>
      </c>
      <c r="CK86" s="280" t="str">
        <f ca="true">+IF(OFFSET('Sanitation Data'!$D$28,0,10*ROW('Sanitation Data'!D80))="","",OFFSET('Sanitation Data'!$D$28,0,10*ROW('Sanitation Data'!D80)))</f>
        <v/>
      </c>
      <c r="CL86" s="280" t="str">
        <f ca="true">+IF(OFFSET('Sanitation Data'!$D$29,0,10*ROW('Sanitation Data'!D80))="","",OFFSET('Sanitation Data'!$D$29,0,10*ROW('Sanitation Data'!D80)))</f>
        <v/>
      </c>
      <c r="CM86" s="280" t="str">
        <f ca="true">+IF(OFFSET('Sanitation Data'!$D$30,0,10*ROW('Sanitation Data'!D80))="","",OFFSET('Sanitation Data'!$D$30,0,10*ROW('Sanitation Data'!D80)))</f>
        <v/>
      </c>
      <c r="CN86" s="280" t="str">
        <f ca="true">+IF(OFFSET('Sanitation Data'!$D$31,0,10*ROW('Sanitation Data'!D80))="","",OFFSET('Sanitation Data'!$D$31,0,10*ROW('Sanitation Data'!D80)))</f>
        <v/>
      </c>
      <c r="CO86" s="280" t="str">
        <f ca="true">+IF(OFFSET('Sanitation Data'!$D$32,0,10*ROW('Sanitation Data'!D80))="","",OFFSET('Sanitation Data'!$D$32,0,10*ROW('Sanitation Data'!D80)))</f>
        <v/>
      </c>
      <c r="CP86" s="280" t="str">
        <f ca="true">+IF(OFFSET('Sanitation Data'!$E$28,0,10*ROW('Sanitation Data'!E80))="","",OFFSET('Sanitation Data'!$E$28,0,10*ROW('Sanitation Data'!E80)))</f>
        <v/>
      </c>
      <c r="CQ86" s="280" t="str">
        <f ca="true">+IF(OFFSET('Sanitation Data'!$E$29,0,10*ROW('Sanitation Data'!E80))="","",OFFSET('Sanitation Data'!$E$29,0,10*ROW('Sanitation Data'!E80)))</f>
        <v/>
      </c>
      <c r="CR86" s="280" t="str">
        <f ca="true">+IF(OFFSET('Sanitation Data'!$E$30,0,10*ROW('Sanitation Data'!E80))="","",OFFSET('Sanitation Data'!$E$30,0,10*ROW('Sanitation Data'!E80)))</f>
        <v/>
      </c>
      <c r="CS86" s="280" t="str">
        <f ca="true">+IF(OFFSET('Sanitation Data'!$E$31,0,10*ROW('Sanitation Data'!E80))="","",OFFSET('Sanitation Data'!$E$31,0,10*ROW('Sanitation Data'!E80)))</f>
        <v/>
      </c>
      <c r="CT86" s="280" t="str">
        <f ca="true">+IF(OFFSET('Sanitation Data'!$E$32,0,10*ROW('Sanitation Data'!E80))="","",OFFSET('Sanitation Data'!$E$32,0,10*ROW('Sanitation Data'!E80)))</f>
        <v/>
      </c>
      <c r="CU86" s="280" t="str">
        <f ca="true">+IF(OFFSET('Sanitation Data'!$F$28,0,10*ROW('Sanitation Data'!F80))="","",OFFSET('Sanitation Data'!$F$28,0,10*ROW('Sanitation Data'!F80)))</f>
        <v/>
      </c>
      <c r="CV86" s="280" t="str">
        <f ca="true">+IF(OFFSET('Sanitation Data'!$F$29,0,10*ROW('Sanitation Data'!F80))="","",OFFSET('Sanitation Data'!$F$29,0,10*ROW('Sanitation Data'!F80)))</f>
        <v/>
      </c>
      <c r="CW86" s="280" t="str">
        <f ca="true">+IF(OFFSET('Sanitation Data'!$F$30,0,10*ROW('Sanitation Data'!F80))="","",OFFSET('Sanitation Data'!$F$30,0,10*ROW('Sanitation Data'!F80)))</f>
        <v/>
      </c>
      <c r="CX86" s="280" t="str">
        <f ca="true">+IF(OFFSET('Sanitation Data'!$F$31,0,10*ROW('Sanitation Data'!F80))="","",OFFSET('Sanitation Data'!$F$31,0,10*ROW('Sanitation Data'!F80)))</f>
        <v/>
      </c>
      <c r="CY86" s="280" t="str">
        <f ca="true">+IF(OFFSET('Sanitation Data'!$F$32,0,10*ROW('Sanitation Data'!F80))="","",OFFSET('Sanitation Data'!$F$32,0,10*ROW('Sanitation Data'!F80)))</f>
        <v/>
      </c>
      <c r="CZ86" s="280" t="str">
        <f ca="true">+IF(OFFSET('Sanitation Data'!$G$28,0,10*ROW('Sanitation Data'!G80))="","",OFFSET('Sanitation Data'!$G$28,0,10*ROW('Sanitation Data'!G80)))</f>
        <v/>
      </c>
      <c r="DA86" s="280" t="str">
        <f ca="true">+IF(OFFSET('Sanitation Data'!$G$29,0,10*ROW('Sanitation Data'!G80))="","",OFFSET('Sanitation Data'!$G$29,0,10*ROW('Sanitation Data'!G80)))</f>
        <v/>
      </c>
      <c r="DB86" s="280" t="str">
        <f ca="true">+IF(OFFSET('Sanitation Data'!$G$30,0,10*ROW('Sanitation Data'!G80))="","",OFFSET('Sanitation Data'!$G$30,0,10*ROW('Sanitation Data'!G80)))</f>
        <v/>
      </c>
      <c r="DC86" s="280" t="str">
        <f ca="true">+IF(OFFSET('Sanitation Data'!$G$31,0,10*ROW('Sanitation Data'!G80))="","",OFFSET('Sanitation Data'!$G$31,0,10*ROW('Sanitation Data'!G80)))</f>
        <v/>
      </c>
      <c r="DD86" s="280" t="str">
        <f ca="true">+IF(OFFSET('Sanitation Data'!$G$32,0,10*ROW('Sanitation Data'!G80))="","",OFFSET('Sanitation Data'!$G$32,0,10*ROW('Sanitation Data'!G80)))</f>
        <v/>
      </c>
      <c r="DE86" s="280" t="str">
        <f ca="true">+IF(OFFSET('Sanitation Data'!$H$28,0,10*ROW('Sanitation Data'!H80))="","",OFFSET('Sanitation Data'!$H$28,0,10*ROW('Sanitation Data'!H80)))</f>
        <v/>
      </c>
      <c r="DF86" s="280" t="str">
        <f ca="true">+IF(OFFSET('Sanitation Data'!$H$29,0,10*ROW('Sanitation Data'!H80))="","",OFFSET('Sanitation Data'!$H$29,0,10*ROW('Sanitation Data'!H80)))</f>
        <v/>
      </c>
      <c r="DG86" s="280" t="str">
        <f ca="true">+IF(OFFSET('Sanitation Data'!$H$30,0,10*ROW('Sanitation Data'!H80))="","",OFFSET('Sanitation Data'!$H$30,0,10*ROW('Sanitation Data'!H80)))</f>
        <v/>
      </c>
      <c r="DH86" s="280" t="str">
        <f ca="true">+IF(OFFSET('Sanitation Data'!$H$31,0,10*ROW('Sanitation Data'!H80))="","",OFFSET('Sanitation Data'!$H$31,0,10*ROW('Sanitation Data'!H80)))</f>
        <v/>
      </c>
      <c r="DI86" s="280" t="str">
        <f ca="true">+IF(OFFSET('Sanitation Data'!$H$32,0,10*ROW('Sanitation Data'!H80))="","",OFFSET('Sanitation Data'!$H$32,0,10*ROW('Sanitation Data'!H80)))</f>
        <v/>
      </c>
      <c r="DJ86" s="280" t="str">
        <f ca="true">+IF(OFFSET('Sanitation Data'!$I$28,0,10*ROW('Sanitation Data'!I80))="","",OFFSET('Sanitation Data'!$I$28,0,10*ROW('Sanitation Data'!I80)))</f>
        <v/>
      </c>
      <c r="DK86" s="280" t="str">
        <f ca="true">+IF(OFFSET('Sanitation Data'!$I$29,0,10*ROW('Sanitation Data'!I80))="","",OFFSET('Sanitation Data'!$I$29,0,10*ROW('Sanitation Data'!I80)))</f>
        <v/>
      </c>
      <c r="DL86" s="280" t="str">
        <f ca="true">+IF(OFFSET('Sanitation Data'!$I$30,0,10*ROW('Sanitation Data'!I80))="","",OFFSET('Sanitation Data'!$I$30,0,10*ROW('Sanitation Data'!I80)))</f>
        <v/>
      </c>
      <c r="DM86" s="280" t="str">
        <f ca="true">+IF(OFFSET('Sanitation Data'!$I$31,0,10*ROW('Sanitation Data'!I80))="","",OFFSET('Sanitation Data'!$I$31,0,10*ROW('Sanitation Data'!I80)))</f>
        <v/>
      </c>
      <c r="DN86" s="280" t="str">
        <f ca="true">+IF(OFFSET('Sanitation Data'!$I$32,0,10*ROW('Sanitation Data'!I80))="","",OFFSET('Sanitation Data'!$I$32,0,10*ROW('Sanitation Data'!I80)))</f>
        <v/>
      </c>
      <c r="DO86" s="280" t="str">
        <f ca="true">+IF(OFFSET('Hygiene Data'!$D$11,0,10*ROW('Hygiene Data'!D80))="","",OFFSET('Hygiene Data'!$D$11,0,10*ROW('Hygiene Data'!D80)))</f>
        <v/>
      </c>
      <c r="DP86" s="280" t="str">
        <f ca="true">+IF(OFFSET('Hygiene Data'!$D$12,0,10*ROW('Hygiene Data'!D80))="","",OFFSET('Hygiene Data'!$D$12,0,10*ROW('Hygiene Data'!D80)))</f>
        <v/>
      </c>
      <c r="DQ86" s="280" t="str">
        <f ca="true">+IF(OFFSET('Hygiene Data'!$D$13,0,10*ROW('Hygiene Data'!D80))="","",OFFSET('Hygiene Data'!$D$13,0,10*ROW('Hygiene Data'!D80)))</f>
        <v/>
      </c>
      <c r="DR86" s="280" t="str">
        <f ca="true">+IF(OFFSET('Hygiene Data'!$E$11,0,10*ROW('Hygiene Data'!E80))="","",OFFSET('Hygiene Data'!$E$11,0,10*ROW('Hygiene Data'!E80)))</f>
        <v/>
      </c>
      <c r="DS86" s="280" t="str">
        <f ca="true">+IF(OFFSET('Hygiene Data'!$E$12,0,10*ROW('Hygiene Data'!E80))="","",OFFSET('Hygiene Data'!$E$12,0,10*ROW('Hygiene Data'!E80)))</f>
        <v/>
      </c>
      <c r="DT86" s="280" t="str">
        <f ca="true">+IF(OFFSET('Hygiene Data'!$E$13,0,10*ROW('Hygiene Data'!E80))="","",OFFSET('Hygiene Data'!$E$13,0,10*ROW('Hygiene Data'!E80)))</f>
        <v/>
      </c>
      <c r="DU86" s="280" t="str">
        <f ca="true">+IF(OFFSET('Hygiene Data'!$F$11,0,10*ROW('Hygiene Data'!F80))="","",OFFSET('Hygiene Data'!$F$11,0,10*ROW('Hygiene Data'!F80)))</f>
        <v/>
      </c>
      <c r="DV86" s="280" t="str">
        <f ca="true">+IF(OFFSET('Hygiene Data'!$F$12,0,10*ROW('Hygiene Data'!F80))="","",OFFSET('Hygiene Data'!$F$12,0,10*ROW('Hygiene Data'!F80)))</f>
        <v/>
      </c>
      <c r="DW86" s="280" t="str">
        <f ca="true">+IF(OFFSET('Hygiene Data'!$F$13,0,10*ROW('Hygiene Data'!F80))="","",OFFSET('Hygiene Data'!$F$13,0,10*ROW('Hygiene Data'!F80)))</f>
        <v/>
      </c>
      <c r="DX86" s="280" t="str">
        <f ca="true">+IF(OFFSET('Hygiene Data'!$G$11,0,10*ROW('Hygiene Data'!G80))="","",OFFSET('Hygiene Data'!$G$11,0,10*ROW('Hygiene Data'!G80)))</f>
        <v/>
      </c>
      <c r="DY86" s="280" t="str">
        <f ca="true">+IF(OFFSET('Hygiene Data'!$G$12,0,10*ROW('Hygiene Data'!G80))="","",OFFSET('Hygiene Data'!$G$12,0,10*ROW('Hygiene Data'!G80)))</f>
        <v/>
      </c>
      <c r="DZ86" s="280" t="str">
        <f ca="true">+IF(OFFSET('Hygiene Data'!$G$13,0,10*ROW('Hygiene Data'!G80))="","",OFFSET('Hygiene Data'!$G$13,0,10*ROW('Hygiene Data'!G80)))</f>
        <v/>
      </c>
      <c r="EA86" s="280" t="str">
        <f ca="true">+IF(OFFSET('Hygiene Data'!$H$11,0,10*ROW('Hygiene Data'!H80))="","",OFFSET('Hygiene Data'!$H$11,0,10*ROW('Hygiene Data'!H80)))</f>
        <v/>
      </c>
      <c r="EB86" s="280" t="str">
        <f ca="true">+IF(OFFSET('Hygiene Data'!$H$12,0,10*ROW('Hygiene Data'!H80))="","",OFFSET('Hygiene Data'!$H$12,0,10*ROW('Hygiene Data'!H80)))</f>
        <v/>
      </c>
      <c r="EC86" s="280" t="str">
        <f ca="true">+IF(OFFSET('Hygiene Data'!$H$13,0,10*ROW('Hygiene Data'!H80))="","",OFFSET('Hygiene Data'!$H$13,0,10*ROW('Hygiene Data'!H80)))</f>
        <v/>
      </c>
      <c r="ED86" s="280" t="str">
        <f ca="true">+IF(OFFSET('Hygiene Data'!$I$11,0,10*ROW('Hygiene Data'!I80))="","",OFFSET('Hygiene Data'!$I$11,0,10*ROW('Hygiene Data'!I80)))</f>
        <v/>
      </c>
      <c r="EE86" s="280" t="str">
        <f ca="true">+IF(OFFSET('Hygiene Data'!$I$12,0,10*ROW('Hygiene Data'!I80))="","",OFFSET('Hygiene Data'!$I$12,0,10*ROW('Hygiene Data'!I80)))</f>
        <v/>
      </c>
      <c r="EF86" s="280" t="str">
        <f ca="true">+IF(OFFSET('Hygiene Data'!$I$13,0,10*ROW('Hygiene Data'!I80))="","",OFFSET('Hygiene Data'!$I$13,0,10*ROW('Hygiene Data'!I80)))</f>
        <v/>
      </c>
    </row>
    <row xmlns:x14ac="http://schemas.microsoft.com/office/spreadsheetml/2009/9/ac" r="87" x14ac:dyDescent="0.2">
      <c r="A87" s="38" t="str">
        <f ca="true">+IF(OFFSET('Water Data'!$B$2,0,10*ROW('Water Data'!E81))="","",OFFSET('Water Data'!$B$2,0,10*ROW('Water Data'!E81)))</f>
        <v/>
      </c>
      <c r="B87" s="38" t="str">
        <f ca="true">+IF(OFFSET('Water Data'!$C$2,0,10*ROW('Water Data'!F81))="","",OFFSET('Water Data'!$C$2,0,10*ROW('Water Data'!F81)))</f>
        <v/>
      </c>
      <c r="C87" s="336" t="str">
        <f t="shared" ca="true" si="1"/>
        <v/>
      </c>
      <c r="D87" s="97"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7"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7"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7"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7"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7"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7"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7"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7"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7"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7"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7"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7"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7"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7"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7"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7"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7"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8"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8"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8"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8"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8"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8"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8"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8"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8"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8"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8"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8"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8"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8"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8"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8"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8"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8"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8"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8"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8"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8"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8"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8"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8"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8"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8"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8"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8"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8"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9"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9"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9"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9"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9"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9"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9"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9"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9"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9"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9"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9"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9"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9"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9"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9"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9"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9"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80"/>
      <c r="BS87" s="280" t="str">
        <f ca="true">+IF(OFFSET('Water Data'!$D$27,0,10*ROW('Water Data'!D81))="","",OFFSET('Water Data'!$D$27,0,10*ROW('Water Data'!D81)))</f>
        <v/>
      </c>
      <c r="BT87" s="280" t="str">
        <f ca="true">+IF(OFFSET('Water Data'!$D$28,0,10*ROW('Water Data'!D81))="","",OFFSET('Water Data'!$D$28,0,10*ROW('Water Data'!D81)))</f>
        <v/>
      </c>
      <c r="BU87" s="280" t="str">
        <f ca="true">+IF(OFFSET('Water Data'!$D$29,0,10*ROW('Water Data'!D81))="","",OFFSET('Water Data'!$D$29,0,10*ROW('Water Data'!D81)))</f>
        <v/>
      </c>
      <c r="BV87" s="280" t="str">
        <f ca="true">+IF(OFFSET('Water Data'!$E$27,0,10*ROW('Water Data'!E81))="","",OFFSET('Water Data'!$E$27,0,10*ROW('Water Data'!E81)))</f>
        <v/>
      </c>
      <c r="BW87" s="280" t="str">
        <f ca="true">+IF(OFFSET('Water Data'!$E$28,0,10*ROW('Water Data'!E81))="","",OFFSET('Water Data'!$E$28,0,10*ROW('Water Data'!E81)))</f>
        <v/>
      </c>
      <c r="BX87" s="280" t="str">
        <f ca="true">+IF(OFFSET('Water Data'!$E$29,0,10*ROW('Water Data'!E81))="","",OFFSET('Water Data'!$E$29,0,10*ROW('Water Data'!E81)))</f>
        <v/>
      </c>
      <c r="BY87" s="280" t="str">
        <f ca="true">+IF(OFFSET('Water Data'!$F$27,0,10*ROW('Water Data'!F81))="","",OFFSET('Water Data'!$F$27,0,10*ROW('Water Data'!F81)))</f>
        <v/>
      </c>
      <c r="BZ87" s="280" t="str">
        <f ca="true">+IF(OFFSET('Water Data'!$F$28,0,10*ROW('Water Data'!F81))="","",OFFSET('Water Data'!$F$28,0,10*ROW('Water Data'!F81)))</f>
        <v/>
      </c>
      <c r="CA87" s="280" t="str">
        <f ca="true">+IF(OFFSET('Water Data'!$F$29,0,10*ROW('Water Data'!F81))="","",OFFSET('Water Data'!$F$29,0,10*ROW('Water Data'!F81)))</f>
        <v/>
      </c>
      <c r="CB87" s="280" t="str">
        <f ca="true">+IF(OFFSET('Water Data'!$G$27,0,10*ROW('Water Data'!G81))="","",OFFSET('Water Data'!$G$27,0,10*ROW('Water Data'!G81)))</f>
        <v/>
      </c>
      <c r="CC87" s="280" t="str">
        <f ca="true">+IF(OFFSET('Water Data'!$G$28,0,10*ROW('Water Data'!G81))="","",OFFSET('Water Data'!$G$28,0,10*ROW('Water Data'!G81)))</f>
        <v/>
      </c>
      <c r="CD87" s="280" t="str">
        <f ca="true">+IF(OFFSET('Water Data'!$G$29,0,10*ROW('Water Data'!G81))="","",OFFSET('Water Data'!$G$29,0,10*ROW('Water Data'!G81)))</f>
        <v/>
      </c>
      <c r="CE87" s="280" t="str">
        <f ca="true">+IF(OFFSET('Water Data'!$H$27,0,10*ROW('Water Data'!H81))="","",OFFSET('Water Data'!$H$27,0,10*ROW('Water Data'!H81)))</f>
        <v/>
      </c>
      <c r="CF87" s="280" t="str">
        <f ca="true">+IF(OFFSET('Water Data'!$H$28,0,10*ROW('Water Data'!H81))="","",OFFSET('Water Data'!$H$28,0,10*ROW('Water Data'!H81)))</f>
        <v/>
      </c>
      <c r="CG87" s="280" t="str">
        <f ca="true">+IF(OFFSET('Water Data'!$H$29,0,10*ROW('Water Data'!H81))="","",OFFSET('Water Data'!$H$29,0,10*ROW('Water Data'!H81)))</f>
        <v/>
      </c>
      <c r="CH87" s="280" t="str">
        <f ca="true">+IF(OFFSET('Water Data'!$I$27,0,10*ROW('Water Data'!I81))="","",OFFSET('Water Data'!$I$27,0,10*ROW('Water Data'!I81)))</f>
        <v/>
      </c>
      <c r="CI87" s="280" t="str">
        <f ca="true">+IF(OFFSET('Water Data'!$I$28,0,10*ROW('Water Data'!I81))="","",OFFSET('Water Data'!$I$28,0,10*ROW('Water Data'!I81)))</f>
        <v/>
      </c>
      <c r="CJ87" s="280" t="str">
        <f ca="true">+IF(OFFSET('Water Data'!$I$29,0,10*ROW('Water Data'!I81))="","",OFFSET('Water Data'!$I$29,0,10*ROW('Water Data'!I81)))</f>
        <v/>
      </c>
      <c r="CK87" s="280" t="str">
        <f ca="true">+IF(OFFSET('Sanitation Data'!$D$28,0,10*ROW('Sanitation Data'!D81))="","",OFFSET('Sanitation Data'!$D$28,0,10*ROW('Sanitation Data'!D81)))</f>
        <v/>
      </c>
      <c r="CL87" s="280" t="str">
        <f ca="true">+IF(OFFSET('Sanitation Data'!$D$29,0,10*ROW('Sanitation Data'!D81))="","",OFFSET('Sanitation Data'!$D$29,0,10*ROW('Sanitation Data'!D81)))</f>
        <v/>
      </c>
      <c r="CM87" s="280" t="str">
        <f ca="true">+IF(OFFSET('Sanitation Data'!$D$30,0,10*ROW('Sanitation Data'!D81))="","",OFFSET('Sanitation Data'!$D$30,0,10*ROW('Sanitation Data'!D81)))</f>
        <v/>
      </c>
      <c r="CN87" s="280" t="str">
        <f ca="true">+IF(OFFSET('Sanitation Data'!$D$31,0,10*ROW('Sanitation Data'!D81))="","",OFFSET('Sanitation Data'!$D$31,0,10*ROW('Sanitation Data'!D81)))</f>
        <v/>
      </c>
      <c r="CO87" s="280" t="str">
        <f ca="true">+IF(OFFSET('Sanitation Data'!$D$32,0,10*ROW('Sanitation Data'!D81))="","",OFFSET('Sanitation Data'!$D$32,0,10*ROW('Sanitation Data'!D81)))</f>
        <v/>
      </c>
      <c r="CP87" s="280" t="str">
        <f ca="true">+IF(OFFSET('Sanitation Data'!$E$28,0,10*ROW('Sanitation Data'!E81))="","",OFFSET('Sanitation Data'!$E$28,0,10*ROW('Sanitation Data'!E81)))</f>
        <v/>
      </c>
      <c r="CQ87" s="280" t="str">
        <f ca="true">+IF(OFFSET('Sanitation Data'!$E$29,0,10*ROW('Sanitation Data'!E81))="","",OFFSET('Sanitation Data'!$E$29,0,10*ROW('Sanitation Data'!E81)))</f>
        <v/>
      </c>
      <c r="CR87" s="280" t="str">
        <f ca="true">+IF(OFFSET('Sanitation Data'!$E$30,0,10*ROW('Sanitation Data'!E81))="","",OFFSET('Sanitation Data'!$E$30,0,10*ROW('Sanitation Data'!E81)))</f>
        <v/>
      </c>
      <c r="CS87" s="280" t="str">
        <f ca="true">+IF(OFFSET('Sanitation Data'!$E$31,0,10*ROW('Sanitation Data'!E81))="","",OFFSET('Sanitation Data'!$E$31,0,10*ROW('Sanitation Data'!E81)))</f>
        <v/>
      </c>
      <c r="CT87" s="280" t="str">
        <f ca="true">+IF(OFFSET('Sanitation Data'!$E$32,0,10*ROW('Sanitation Data'!E81))="","",OFFSET('Sanitation Data'!$E$32,0,10*ROW('Sanitation Data'!E81)))</f>
        <v/>
      </c>
      <c r="CU87" s="280" t="str">
        <f ca="true">+IF(OFFSET('Sanitation Data'!$F$28,0,10*ROW('Sanitation Data'!F81))="","",OFFSET('Sanitation Data'!$F$28,0,10*ROW('Sanitation Data'!F81)))</f>
        <v/>
      </c>
      <c r="CV87" s="280" t="str">
        <f ca="true">+IF(OFFSET('Sanitation Data'!$F$29,0,10*ROW('Sanitation Data'!F81))="","",OFFSET('Sanitation Data'!$F$29,0,10*ROW('Sanitation Data'!F81)))</f>
        <v/>
      </c>
      <c r="CW87" s="280" t="str">
        <f ca="true">+IF(OFFSET('Sanitation Data'!$F$30,0,10*ROW('Sanitation Data'!F81))="","",OFFSET('Sanitation Data'!$F$30,0,10*ROW('Sanitation Data'!F81)))</f>
        <v/>
      </c>
      <c r="CX87" s="280" t="str">
        <f ca="true">+IF(OFFSET('Sanitation Data'!$F$31,0,10*ROW('Sanitation Data'!F81))="","",OFFSET('Sanitation Data'!$F$31,0,10*ROW('Sanitation Data'!F81)))</f>
        <v/>
      </c>
      <c r="CY87" s="280" t="str">
        <f ca="true">+IF(OFFSET('Sanitation Data'!$F$32,0,10*ROW('Sanitation Data'!F81))="","",OFFSET('Sanitation Data'!$F$32,0,10*ROW('Sanitation Data'!F81)))</f>
        <v/>
      </c>
      <c r="CZ87" s="280" t="str">
        <f ca="true">+IF(OFFSET('Sanitation Data'!$G$28,0,10*ROW('Sanitation Data'!G81))="","",OFFSET('Sanitation Data'!$G$28,0,10*ROW('Sanitation Data'!G81)))</f>
        <v/>
      </c>
      <c r="DA87" s="280" t="str">
        <f ca="true">+IF(OFFSET('Sanitation Data'!$G$29,0,10*ROW('Sanitation Data'!G81))="","",OFFSET('Sanitation Data'!$G$29,0,10*ROW('Sanitation Data'!G81)))</f>
        <v/>
      </c>
      <c r="DB87" s="280" t="str">
        <f ca="true">+IF(OFFSET('Sanitation Data'!$G$30,0,10*ROW('Sanitation Data'!G81))="","",OFFSET('Sanitation Data'!$G$30,0,10*ROW('Sanitation Data'!G81)))</f>
        <v/>
      </c>
      <c r="DC87" s="280" t="str">
        <f ca="true">+IF(OFFSET('Sanitation Data'!$G$31,0,10*ROW('Sanitation Data'!G81))="","",OFFSET('Sanitation Data'!$G$31,0,10*ROW('Sanitation Data'!G81)))</f>
        <v/>
      </c>
      <c r="DD87" s="280" t="str">
        <f ca="true">+IF(OFFSET('Sanitation Data'!$G$32,0,10*ROW('Sanitation Data'!G81))="","",OFFSET('Sanitation Data'!$G$32,0,10*ROW('Sanitation Data'!G81)))</f>
        <v/>
      </c>
      <c r="DE87" s="280" t="str">
        <f ca="true">+IF(OFFSET('Sanitation Data'!$H$28,0,10*ROW('Sanitation Data'!H81))="","",OFFSET('Sanitation Data'!$H$28,0,10*ROW('Sanitation Data'!H81)))</f>
        <v/>
      </c>
      <c r="DF87" s="280" t="str">
        <f ca="true">+IF(OFFSET('Sanitation Data'!$H$29,0,10*ROW('Sanitation Data'!H81))="","",OFFSET('Sanitation Data'!$H$29,0,10*ROW('Sanitation Data'!H81)))</f>
        <v/>
      </c>
      <c r="DG87" s="280" t="str">
        <f ca="true">+IF(OFFSET('Sanitation Data'!$H$30,0,10*ROW('Sanitation Data'!H81))="","",OFFSET('Sanitation Data'!$H$30,0,10*ROW('Sanitation Data'!H81)))</f>
        <v/>
      </c>
      <c r="DH87" s="280" t="str">
        <f ca="true">+IF(OFFSET('Sanitation Data'!$H$31,0,10*ROW('Sanitation Data'!H81))="","",OFFSET('Sanitation Data'!$H$31,0,10*ROW('Sanitation Data'!H81)))</f>
        <v/>
      </c>
      <c r="DI87" s="280" t="str">
        <f ca="true">+IF(OFFSET('Sanitation Data'!$H$32,0,10*ROW('Sanitation Data'!H81))="","",OFFSET('Sanitation Data'!$H$32,0,10*ROW('Sanitation Data'!H81)))</f>
        <v/>
      </c>
      <c r="DJ87" s="280" t="str">
        <f ca="true">+IF(OFFSET('Sanitation Data'!$I$28,0,10*ROW('Sanitation Data'!I81))="","",OFFSET('Sanitation Data'!$I$28,0,10*ROW('Sanitation Data'!I81)))</f>
        <v/>
      </c>
      <c r="DK87" s="280" t="str">
        <f ca="true">+IF(OFFSET('Sanitation Data'!$I$29,0,10*ROW('Sanitation Data'!I81))="","",OFFSET('Sanitation Data'!$I$29,0,10*ROW('Sanitation Data'!I81)))</f>
        <v/>
      </c>
      <c r="DL87" s="280" t="str">
        <f ca="true">+IF(OFFSET('Sanitation Data'!$I$30,0,10*ROW('Sanitation Data'!I81))="","",OFFSET('Sanitation Data'!$I$30,0,10*ROW('Sanitation Data'!I81)))</f>
        <v/>
      </c>
      <c r="DM87" s="280" t="str">
        <f ca="true">+IF(OFFSET('Sanitation Data'!$I$31,0,10*ROW('Sanitation Data'!I81))="","",OFFSET('Sanitation Data'!$I$31,0,10*ROW('Sanitation Data'!I81)))</f>
        <v/>
      </c>
      <c r="DN87" s="280" t="str">
        <f ca="true">+IF(OFFSET('Sanitation Data'!$I$32,0,10*ROW('Sanitation Data'!I81))="","",OFFSET('Sanitation Data'!$I$32,0,10*ROW('Sanitation Data'!I81)))</f>
        <v/>
      </c>
      <c r="DO87" s="280" t="str">
        <f ca="true">+IF(OFFSET('Hygiene Data'!$D$11,0,10*ROW('Hygiene Data'!D81))="","",OFFSET('Hygiene Data'!$D$11,0,10*ROW('Hygiene Data'!D81)))</f>
        <v/>
      </c>
      <c r="DP87" s="280" t="str">
        <f ca="true">+IF(OFFSET('Hygiene Data'!$D$12,0,10*ROW('Hygiene Data'!D81))="","",OFFSET('Hygiene Data'!$D$12,0,10*ROW('Hygiene Data'!D81)))</f>
        <v/>
      </c>
      <c r="DQ87" s="280" t="str">
        <f ca="true">+IF(OFFSET('Hygiene Data'!$D$13,0,10*ROW('Hygiene Data'!D81))="","",OFFSET('Hygiene Data'!$D$13,0,10*ROW('Hygiene Data'!D81)))</f>
        <v/>
      </c>
      <c r="DR87" s="280" t="str">
        <f ca="true">+IF(OFFSET('Hygiene Data'!$E$11,0,10*ROW('Hygiene Data'!E81))="","",OFFSET('Hygiene Data'!$E$11,0,10*ROW('Hygiene Data'!E81)))</f>
        <v/>
      </c>
      <c r="DS87" s="280" t="str">
        <f ca="true">+IF(OFFSET('Hygiene Data'!$E$12,0,10*ROW('Hygiene Data'!E81))="","",OFFSET('Hygiene Data'!$E$12,0,10*ROW('Hygiene Data'!E81)))</f>
        <v/>
      </c>
      <c r="DT87" s="280" t="str">
        <f ca="true">+IF(OFFSET('Hygiene Data'!$E$13,0,10*ROW('Hygiene Data'!E81))="","",OFFSET('Hygiene Data'!$E$13,0,10*ROW('Hygiene Data'!E81)))</f>
        <v/>
      </c>
      <c r="DU87" s="280" t="str">
        <f ca="true">+IF(OFFSET('Hygiene Data'!$F$11,0,10*ROW('Hygiene Data'!F81))="","",OFFSET('Hygiene Data'!$F$11,0,10*ROW('Hygiene Data'!F81)))</f>
        <v/>
      </c>
      <c r="DV87" s="280" t="str">
        <f ca="true">+IF(OFFSET('Hygiene Data'!$F$12,0,10*ROW('Hygiene Data'!F81))="","",OFFSET('Hygiene Data'!$F$12,0,10*ROW('Hygiene Data'!F81)))</f>
        <v/>
      </c>
      <c r="DW87" s="280" t="str">
        <f ca="true">+IF(OFFSET('Hygiene Data'!$F$13,0,10*ROW('Hygiene Data'!F81))="","",OFFSET('Hygiene Data'!$F$13,0,10*ROW('Hygiene Data'!F81)))</f>
        <v/>
      </c>
      <c r="DX87" s="280" t="str">
        <f ca="true">+IF(OFFSET('Hygiene Data'!$G$11,0,10*ROW('Hygiene Data'!G81))="","",OFFSET('Hygiene Data'!$G$11,0,10*ROW('Hygiene Data'!G81)))</f>
        <v/>
      </c>
      <c r="DY87" s="280" t="str">
        <f ca="true">+IF(OFFSET('Hygiene Data'!$G$12,0,10*ROW('Hygiene Data'!G81))="","",OFFSET('Hygiene Data'!$G$12,0,10*ROW('Hygiene Data'!G81)))</f>
        <v/>
      </c>
      <c r="DZ87" s="280" t="str">
        <f ca="true">+IF(OFFSET('Hygiene Data'!$G$13,0,10*ROW('Hygiene Data'!G81))="","",OFFSET('Hygiene Data'!$G$13,0,10*ROW('Hygiene Data'!G81)))</f>
        <v/>
      </c>
      <c r="EA87" s="280" t="str">
        <f ca="true">+IF(OFFSET('Hygiene Data'!$H$11,0,10*ROW('Hygiene Data'!H81))="","",OFFSET('Hygiene Data'!$H$11,0,10*ROW('Hygiene Data'!H81)))</f>
        <v/>
      </c>
      <c r="EB87" s="280" t="str">
        <f ca="true">+IF(OFFSET('Hygiene Data'!$H$12,0,10*ROW('Hygiene Data'!H81))="","",OFFSET('Hygiene Data'!$H$12,0,10*ROW('Hygiene Data'!H81)))</f>
        <v/>
      </c>
      <c r="EC87" s="280" t="str">
        <f ca="true">+IF(OFFSET('Hygiene Data'!$H$13,0,10*ROW('Hygiene Data'!H81))="","",OFFSET('Hygiene Data'!$H$13,0,10*ROW('Hygiene Data'!H81)))</f>
        <v/>
      </c>
      <c r="ED87" s="280" t="str">
        <f ca="true">+IF(OFFSET('Hygiene Data'!$I$11,0,10*ROW('Hygiene Data'!I81))="","",OFFSET('Hygiene Data'!$I$11,0,10*ROW('Hygiene Data'!I81)))</f>
        <v/>
      </c>
      <c r="EE87" s="280" t="str">
        <f ca="true">+IF(OFFSET('Hygiene Data'!$I$12,0,10*ROW('Hygiene Data'!I81))="","",OFFSET('Hygiene Data'!$I$12,0,10*ROW('Hygiene Data'!I81)))</f>
        <v/>
      </c>
      <c r="EF87" s="280" t="str">
        <f ca="true">+IF(OFFSET('Hygiene Data'!$I$13,0,10*ROW('Hygiene Data'!I81))="","",OFFSET('Hygiene Data'!$I$13,0,10*ROW('Hygiene Data'!I81)))</f>
        <v/>
      </c>
    </row>
    <row xmlns:x14ac="http://schemas.microsoft.com/office/spreadsheetml/2009/9/ac" r="88" x14ac:dyDescent="0.2">
      <c r="A88" s="38" t="str">
        <f ca="true">+IF(OFFSET('Water Data'!$B$2,0,10*ROW('Water Data'!E82))="","",OFFSET('Water Data'!$B$2,0,10*ROW('Water Data'!E82)))</f>
        <v/>
      </c>
      <c r="B88" s="38" t="str">
        <f ca="true">+IF(OFFSET('Water Data'!$C$2,0,10*ROW('Water Data'!F82))="","",OFFSET('Water Data'!$C$2,0,10*ROW('Water Data'!F82)))</f>
        <v/>
      </c>
      <c r="C88" s="336" t="str">
        <f t="shared" ca="true" si="1"/>
        <v/>
      </c>
      <c r="D88" s="97"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7"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7"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7"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7"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7"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7"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7"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7"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7"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7"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7"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7"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7"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7"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7"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7"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7"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8"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8"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8"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8"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8"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8"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8"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8"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8"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8"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8"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8"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8"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8"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8"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8"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8"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8"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8"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8"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8"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8"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8"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8"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8"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8"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8"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8"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8"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8"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9"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9"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9"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9"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9"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9"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9"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9"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9"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9"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9"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9"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9"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9"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9"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9"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9"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9"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80"/>
      <c r="BS88" s="280" t="str">
        <f ca="true">+IF(OFFSET('Water Data'!$D$27,0,10*ROW('Water Data'!D82))="","",OFFSET('Water Data'!$D$27,0,10*ROW('Water Data'!D82)))</f>
        <v/>
      </c>
      <c r="BT88" s="280" t="str">
        <f ca="true">+IF(OFFSET('Water Data'!$D$28,0,10*ROW('Water Data'!D82))="","",OFFSET('Water Data'!$D$28,0,10*ROW('Water Data'!D82)))</f>
        <v/>
      </c>
      <c r="BU88" s="280" t="str">
        <f ca="true">+IF(OFFSET('Water Data'!$D$29,0,10*ROW('Water Data'!D82))="","",OFFSET('Water Data'!$D$29,0,10*ROW('Water Data'!D82)))</f>
        <v/>
      </c>
      <c r="BV88" s="280" t="str">
        <f ca="true">+IF(OFFSET('Water Data'!$E$27,0,10*ROW('Water Data'!E82))="","",OFFSET('Water Data'!$E$27,0,10*ROW('Water Data'!E82)))</f>
        <v/>
      </c>
      <c r="BW88" s="280" t="str">
        <f ca="true">+IF(OFFSET('Water Data'!$E$28,0,10*ROW('Water Data'!E82))="","",OFFSET('Water Data'!$E$28,0,10*ROW('Water Data'!E82)))</f>
        <v/>
      </c>
      <c r="BX88" s="280" t="str">
        <f ca="true">+IF(OFFSET('Water Data'!$E$29,0,10*ROW('Water Data'!E82))="","",OFFSET('Water Data'!$E$29,0,10*ROW('Water Data'!E82)))</f>
        <v/>
      </c>
      <c r="BY88" s="280" t="str">
        <f ca="true">+IF(OFFSET('Water Data'!$F$27,0,10*ROW('Water Data'!F82))="","",OFFSET('Water Data'!$F$27,0,10*ROW('Water Data'!F82)))</f>
        <v/>
      </c>
      <c r="BZ88" s="280" t="str">
        <f ca="true">+IF(OFFSET('Water Data'!$F$28,0,10*ROW('Water Data'!F82))="","",OFFSET('Water Data'!$F$28,0,10*ROW('Water Data'!F82)))</f>
        <v/>
      </c>
      <c r="CA88" s="280" t="str">
        <f ca="true">+IF(OFFSET('Water Data'!$F$29,0,10*ROW('Water Data'!F82))="","",OFFSET('Water Data'!$F$29,0,10*ROW('Water Data'!F82)))</f>
        <v/>
      </c>
      <c r="CB88" s="280" t="str">
        <f ca="true">+IF(OFFSET('Water Data'!$G$27,0,10*ROW('Water Data'!G82))="","",OFFSET('Water Data'!$G$27,0,10*ROW('Water Data'!G82)))</f>
        <v/>
      </c>
      <c r="CC88" s="280" t="str">
        <f ca="true">+IF(OFFSET('Water Data'!$G$28,0,10*ROW('Water Data'!G82))="","",OFFSET('Water Data'!$G$28,0,10*ROW('Water Data'!G82)))</f>
        <v/>
      </c>
      <c r="CD88" s="280" t="str">
        <f ca="true">+IF(OFFSET('Water Data'!$G$29,0,10*ROW('Water Data'!G82))="","",OFFSET('Water Data'!$G$29,0,10*ROW('Water Data'!G82)))</f>
        <v/>
      </c>
      <c r="CE88" s="280" t="str">
        <f ca="true">+IF(OFFSET('Water Data'!$H$27,0,10*ROW('Water Data'!H82))="","",OFFSET('Water Data'!$H$27,0,10*ROW('Water Data'!H82)))</f>
        <v/>
      </c>
      <c r="CF88" s="280" t="str">
        <f ca="true">+IF(OFFSET('Water Data'!$H$28,0,10*ROW('Water Data'!H82))="","",OFFSET('Water Data'!$H$28,0,10*ROW('Water Data'!H82)))</f>
        <v/>
      </c>
      <c r="CG88" s="280" t="str">
        <f ca="true">+IF(OFFSET('Water Data'!$H$29,0,10*ROW('Water Data'!H82))="","",OFFSET('Water Data'!$H$29,0,10*ROW('Water Data'!H82)))</f>
        <v/>
      </c>
      <c r="CH88" s="280" t="str">
        <f ca="true">+IF(OFFSET('Water Data'!$I$27,0,10*ROW('Water Data'!I82))="","",OFFSET('Water Data'!$I$27,0,10*ROW('Water Data'!I82)))</f>
        <v/>
      </c>
      <c r="CI88" s="280" t="str">
        <f ca="true">+IF(OFFSET('Water Data'!$I$28,0,10*ROW('Water Data'!I82))="","",OFFSET('Water Data'!$I$28,0,10*ROW('Water Data'!I82)))</f>
        <v/>
      </c>
      <c r="CJ88" s="280" t="str">
        <f ca="true">+IF(OFFSET('Water Data'!$I$29,0,10*ROW('Water Data'!I82))="","",OFFSET('Water Data'!$I$29,0,10*ROW('Water Data'!I82)))</f>
        <v/>
      </c>
      <c r="CK88" s="280" t="str">
        <f ca="true">+IF(OFFSET('Sanitation Data'!$D$28,0,10*ROW('Sanitation Data'!D82))="","",OFFSET('Sanitation Data'!$D$28,0,10*ROW('Sanitation Data'!D82)))</f>
        <v/>
      </c>
      <c r="CL88" s="280" t="str">
        <f ca="true">+IF(OFFSET('Sanitation Data'!$D$29,0,10*ROW('Sanitation Data'!D82))="","",OFFSET('Sanitation Data'!$D$29,0,10*ROW('Sanitation Data'!D82)))</f>
        <v/>
      </c>
      <c r="CM88" s="280" t="str">
        <f ca="true">+IF(OFFSET('Sanitation Data'!$D$30,0,10*ROW('Sanitation Data'!D82))="","",OFFSET('Sanitation Data'!$D$30,0,10*ROW('Sanitation Data'!D82)))</f>
        <v/>
      </c>
      <c r="CN88" s="280" t="str">
        <f ca="true">+IF(OFFSET('Sanitation Data'!$D$31,0,10*ROW('Sanitation Data'!D82))="","",OFFSET('Sanitation Data'!$D$31,0,10*ROW('Sanitation Data'!D82)))</f>
        <v/>
      </c>
      <c r="CO88" s="280" t="str">
        <f ca="true">+IF(OFFSET('Sanitation Data'!$D$32,0,10*ROW('Sanitation Data'!D82))="","",OFFSET('Sanitation Data'!$D$32,0,10*ROW('Sanitation Data'!D82)))</f>
        <v/>
      </c>
      <c r="CP88" s="280" t="str">
        <f ca="true">+IF(OFFSET('Sanitation Data'!$E$28,0,10*ROW('Sanitation Data'!E82))="","",OFFSET('Sanitation Data'!$E$28,0,10*ROW('Sanitation Data'!E82)))</f>
        <v/>
      </c>
      <c r="CQ88" s="280" t="str">
        <f ca="true">+IF(OFFSET('Sanitation Data'!$E$29,0,10*ROW('Sanitation Data'!E82))="","",OFFSET('Sanitation Data'!$E$29,0,10*ROW('Sanitation Data'!E82)))</f>
        <v/>
      </c>
      <c r="CR88" s="280" t="str">
        <f ca="true">+IF(OFFSET('Sanitation Data'!$E$30,0,10*ROW('Sanitation Data'!E82))="","",OFFSET('Sanitation Data'!$E$30,0,10*ROW('Sanitation Data'!E82)))</f>
        <v/>
      </c>
      <c r="CS88" s="280" t="str">
        <f ca="true">+IF(OFFSET('Sanitation Data'!$E$31,0,10*ROW('Sanitation Data'!E82))="","",OFFSET('Sanitation Data'!$E$31,0,10*ROW('Sanitation Data'!E82)))</f>
        <v/>
      </c>
      <c r="CT88" s="280" t="str">
        <f ca="true">+IF(OFFSET('Sanitation Data'!$E$32,0,10*ROW('Sanitation Data'!E82))="","",OFFSET('Sanitation Data'!$E$32,0,10*ROW('Sanitation Data'!E82)))</f>
        <v/>
      </c>
      <c r="CU88" s="280" t="str">
        <f ca="true">+IF(OFFSET('Sanitation Data'!$F$28,0,10*ROW('Sanitation Data'!F82))="","",OFFSET('Sanitation Data'!$F$28,0,10*ROW('Sanitation Data'!F82)))</f>
        <v/>
      </c>
      <c r="CV88" s="280" t="str">
        <f ca="true">+IF(OFFSET('Sanitation Data'!$F$29,0,10*ROW('Sanitation Data'!F82))="","",OFFSET('Sanitation Data'!$F$29,0,10*ROW('Sanitation Data'!F82)))</f>
        <v/>
      </c>
      <c r="CW88" s="280" t="str">
        <f ca="true">+IF(OFFSET('Sanitation Data'!$F$30,0,10*ROW('Sanitation Data'!F82))="","",OFFSET('Sanitation Data'!$F$30,0,10*ROW('Sanitation Data'!F82)))</f>
        <v/>
      </c>
      <c r="CX88" s="280" t="str">
        <f ca="true">+IF(OFFSET('Sanitation Data'!$F$31,0,10*ROW('Sanitation Data'!F82))="","",OFFSET('Sanitation Data'!$F$31,0,10*ROW('Sanitation Data'!F82)))</f>
        <v/>
      </c>
      <c r="CY88" s="280" t="str">
        <f ca="true">+IF(OFFSET('Sanitation Data'!$F$32,0,10*ROW('Sanitation Data'!F82))="","",OFFSET('Sanitation Data'!$F$32,0,10*ROW('Sanitation Data'!F82)))</f>
        <v/>
      </c>
      <c r="CZ88" s="280" t="str">
        <f ca="true">+IF(OFFSET('Sanitation Data'!$G$28,0,10*ROW('Sanitation Data'!G82))="","",OFFSET('Sanitation Data'!$G$28,0,10*ROW('Sanitation Data'!G82)))</f>
        <v/>
      </c>
      <c r="DA88" s="280" t="str">
        <f ca="true">+IF(OFFSET('Sanitation Data'!$G$29,0,10*ROW('Sanitation Data'!G82))="","",OFFSET('Sanitation Data'!$G$29,0,10*ROW('Sanitation Data'!G82)))</f>
        <v/>
      </c>
      <c r="DB88" s="280" t="str">
        <f ca="true">+IF(OFFSET('Sanitation Data'!$G$30,0,10*ROW('Sanitation Data'!G82))="","",OFFSET('Sanitation Data'!$G$30,0,10*ROW('Sanitation Data'!G82)))</f>
        <v/>
      </c>
      <c r="DC88" s="280" t="str">
        <f ca="true">+IF(OFFSET('Sanitation Data'!$G$31,0,10*ROW('Sanitation Data'!G82))="","",OFFSET('Sanitation Data'!$G$31,0,10*ROW('Sanitation Data'!G82)))</f>
        <v/>
      </c>
      <c r="DD88" s="280" t="str">
        <f ca="true">+IF(OFFSET('Sanitation Data'!$G$32,0,10*ROW('Sanitation Data'!G82))="","",OFFSET('Sanitation Data'!$G$32,0,10*ROW('Sanitation Data'!G82)))</f>
        <v/>
      </c>
      <c r="DE88" s="280" t="str">
        <f ca="true">+IF(OFFSET('Sanitation Data'!$H$28,0,10*ROW('Sanitation Data'!H82))="","",OFFSET('Sanitation Data'!$H$28,0,10*ROW('Sanitation Data'!H82)))</f>
        <v/>
      </c>
      <c r="DF88" s="280" t="str">
        <f ca="true">+IF(OFFSET('Sanitation Data'!$H$29,0,10*ROW('Sanitation Data'!H82))="","",OFFSET('Sanitation Data'!$H$29,0,10*ROW('Sanitation Data'!H82)))</f>
        <v/>
      </c>
      <c r="DG88" s="280" t="str">
        <f ca="true">+IF(OFFSET('Sanitation Data'!$H$30,0,10*ROW('Sanitation Data'!H82))="","",OFFSET('Sanitation Data'!$H$30,0,10*ROW('Sanitation Data'!H82)))</f>
        <v/>
      </c>
      <c r="DH88" s="280" t="str">
        <f ca="true">+IF(OFFSET('Sanitation Data'!$H$31,0,10*ROW('Sanitation Data'!H82))="","",OFFSET('Sanitation Data'!$H$31,0,10*ROW('Sanitation Data'!H82)))</f>
        <v/>
      </c>
      <c r="DI88" s="280" t="str">
        <f ca="true">+IF(OFFSET('Sanitation Data'!$H$32,0,10*ROW('Sanitation Data'!H82))="","",OFFSET('Sanitation Data'!$H$32,0,10*ROW('Sanitation Data'!H82)))</f>
        <v/>
      </c>
      <c r="DJ88" s="280" t="str">
        <f ca="true">+IF(OFFSET('Sanitation Data'!$I$28,0,10*ROW('Sanitation Data'!I82))="","",OFFSET('Sanitation Data'!$I$28,0,10*ROW('Sanitation Data'!I82)))</f>
        <v/>
      </c>
      <c r="DK88" s="280" t="str">
        <f ca="true">+IF(OFFSET('Sanitation Data'!$I$29,0,10*ROW('Sanitation Data'!I82))="","",OFFSET('Sanitation Data'!$I$29,0,10*ROW('Sanitation Data'!I82)))</f>
        <v/>
      </c>
      <c r="DL88" s="280" t="str">
        <f ca="true">+IF(OFFSET('Sanitation Data'!$I$30,0,10*ROW('Sanitation Data'!I82))="","",OFFSET('Sanitation Data'!$I$30,0,10*ROW('Sanitation Data'!I82)))</f>
        <v/>
      </c>
      <c r="DM88" s="280" t="str">
        <f ca="true">+IF(OFFSET('Sanitation Data'!$I$31,0,10*ROW('Sanitation Data'!I82))="","",OFFSET('Sanitation Data'!$I$31,0,10*ROW('Sanitation Data'!I82)))</f>
        <v/>
      </c>
      <c r="DN88" s="280" t="str">
        <f ca="true">+IF(OFFSET('Sanitation Data'!$I$32,0,10*ROW('Sanitation Data'!I82))="","",OFFSET('Sanitation Data'!$I$32,0,10*ROW('Sanitation Data'!I82)))</f>
        <v/>
      </c>
      <c r="DO88" s="280" t="str">
        <f ca="true">+IF(OFFSET('Hygiene Data'!$D$11,0,10*ROW('Hygiene Data'!D82))="","",OFFSET('Hygiene Data'!$D$11,0,10*ROW('Hygiene Data'!D82)))</f>
        <v/>
      </c>
      <c r="DP88" s="280" t="str">
        <f ca="true">+IF(OFFSET('Hygiene Data'!$D$12,0,10*ROW('Hygiene Data'!D82))="","",OFFSET('Hygiene Data'!$D$12,0,10*ROW('Hygiene Data'!D82)))</f>
        <v/>
      </c>
      <c r="DQ88" s="280" t="str">
        <f ca="true">+IF(OFFSET('Hygiene Data'!$D$13,0,10*ROW('Hygiene Data'!D82))="","",OFFSET('Hygiene Data'!$D$13,0,10*ROW('Hygiene Data'!D82)))</f>
        <v/>
      </c>
      <c r="DR88" s="280" t="str">
        <f ca="true">+IF(OFFSET('Hygiene Data'!$E$11,0,10*ROW('Hygiene Data'!E82))="","",OFFSET('Hygiene Data'!$E$11,0,10*ROW('Hygiene Data'!E82)))</f>
        <v/>
      </c>
      <c r="DS88" s="280" t="str">
        <f ca="true">+IF(OFFSET('Hygiene Data'!$E$12,0,10*ROW('Hygiene Data'!E82))="","",OFFSET('Hygiene Data'!$E$12,0,10*ROW('Hygiene Data'!E82)))</f>
        <v/>
      </c>
      <c r="DT88" s="280" t="str">
        <f ca="true">+IF(OFFSET('Hygiene Data'!$E$13,0,10*ROW('Hygiene Data'!E82))="","",OFFSET('Hygiene Data'!$E$13,0,10*ROW('Hygiene Data'!E82)))</f>
        <v/>
      </c>
      <c r="DU88" s="280" t="str">
        <f ca="true">+IF(OFFSET('Hygiene Data'!$F$11,0,10*ROW('Hygiene Data'!F82))="","",OFFSET('Hygiene Data'!$F$11,0,10*ROW('Hygiene Data'!F82)))</f>
        <v/>
      </c>
      <c r="DV88" s="280" t="str">
        <f ca="true">+IF(OFFSET('Hygiene Data'!$F$12,0,10*ROW('Hygiene Data'!F82))="","",OFFSET('Hygiene Data'!$F$12,0,10*ROW('Hygiene Data'!F82)))</f>
        <v/>
      </c>
      <c r="DW88" s="280" t="str">
        <f ca="true">+IF(OFFSET('Hygiene Data'!$F$13,0,10*ROW('Hygiene Data'!F82))="","",OFFSET('Hygiene Data'!$F$13,0,10*ROW('Hygiene Data'!F82)))</f>
        <v/>
      </c>
      <c r="DX88" s="280" t="str">
        <f ca="true">+IF(OFFSET('Hygiene Data'!$G$11,0,10*ROW('Hygiene Data'!G82))="","",OFFSET('Hygiene Data'!$G$11,0,10*ROW('Hygiene Data'!G82)))</f>
        <v/>
      </c>
      <c r="DY88" s="280" t="str">
        <f ca="true">+IF(OFFSET('Hygiene Data'!$G$12,0,10*ROW('Hygiene Data'!G82))="","",OFFSET('Hygiene Data'!$G$12,0,10*ROW('Hygiene Data'!G82)))</f>
        <v/>
      </c>
      <c r="DZ88" s="280" t="str">
        <f ca="true">+IF(OFFSET('Hygiene Data'!$G$13,0,10*ROW('Hygiene Data'!G82))="","",OFFSET('Hygiene Data'!$G$13,0,10*ROW('Hygiene Data'!G82)))</f>
        <v/>
      </c>
      <c r="EA88" s="280" t="str">
        <f ca="true">+IF(OFFSET('Hygiene Data'!$H$11,0,10*ROW('Hygiene Data'!H82))="","",OFFSET('Hygiene Data'!$H$11,0,10*ROW('Hygiene Data'!H82)))</f>
        <v/>
      </c>
      <c r="EB88" s="280" t="str">
        <f ca="true">+IF(OFFSET('Hygiene Data'!$H$12,0,10*ROW('Hygiene Data'!H82))="","",OFFSET('Hygiene Data'!$H$12,0,10*ROW('Hygiene Data'!H82)))</f>
        <v/>
      </c>
      <c r="EC88" s="280" t="str">
        <f ca="true">+IF(OFFSET('Hygiene Data'!$H$13,0,10*ROW('Hygiene Data'!H82))="","",OFFSET('Hygiene Data'!$H$13,0,10*ROW('Hygiene Data'!H82)))</f>
        <v/>
      </c>
      <c r="ED88" s="280" t="str">
        <f ca="true">+IF(OFFSET('Hygiene Data'!$I$11,0,10*ROW('Hygiene Data'!I82))="","",OFFSET('Hygiene Data'!$I$11,0,10*ROW('Hygiene Data'!I82)))</f>
        <v/>
      </c>
      <c r="EE88" s="280" t="str">
        <f ca="true">+IF(OFFSET('Hygiene Data'!$I$12,0,10*ROW('Hygiene Data'!I82))="","",OFFSET('Hygiene Data'!$I$12,0,10*ROW('Hygiene Data'!I82)))</f>
        <v/>
      </c>
      <c r="EF88" s="280" t="str">
        <f ca="true">+IF(OFFSET('Hygiene Data'!$I$13,0,10*ROW('Hygiene Data'!I82))="","",OFFSET('Hygiene Data'!$I$13,0,10*ROW('Hygiene Data'!I82)))</f>
        <v/>
      </c>
    </row>
    <row xmlns:x14ac="http://schemas.microsoft.com/office/spreadsheetml/2009/9/ac" r="89" x14ac:dyDescent="0.2">
      <c r="A89" s="38" t="str">
        <f ca="true">+IF(OFFSET('Water Data'!$B$2,0,10*ROW('Water Data'!E83))="","",OFFSET('Water Data'!$B$2,0,10*ROW('Water Data'!E83)))</f>
        <v/>
      </c>
      <c r="B89" s="38" t="str">
        <f ca="true">+IF(OFFSET('Water Data'!$C$2,0,10*ROW('Water Data'!F83))="","",OFFSET('Water Data'!$C$2,0,10*ROW('Water Data'!F83)))</f>
        <v/>
      </c>
      <c r="C89" s="336" t="str">
        <f t="shared" ca="true" si="1"/>
        <v/>
      </c>
      <c r="D89" s="97"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7"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7"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7"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7"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7"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7"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7"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7"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7"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7"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7"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7"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7"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7"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7"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7"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7"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8"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8"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8"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8"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8"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8"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8"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8"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8"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8"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8"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8"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8"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8"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8"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8"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8"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8"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8"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8"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8"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8"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8"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8"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8"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8"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8"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8"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8"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8"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9"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9"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9"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9"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9"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9"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9"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9"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9"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9"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9"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9"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9"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9"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9"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9"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9"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9"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80"/>
      <c r="BS89" s="280" t="str">
        <f ca="true">+IF(OFFSET('Water Data'!$D$27,0,10*ROW('Water Data'!D83))="","",OFFSET('Water Data'!$D$27,0,10*ROW('Water Data'!D83)))</f>
        <v/>
      </c>
      <c r="BT89" s="280" t="str">
        <f ca="true">+IF(OFFSET('Water Data'!$D$28,0,10*ROW('Water Data'!D83))="","",OFFSET('Water Data'!$D$28,0,10*ROW('Water Data'!D83)))</f>
        <v/>
      </c>
      <c r="BU89" s="280" t="str">
        <f ca="true">+IF(OFFSET('Water Data'!$D$29,0,10*ROW('Water Data'!D83))="","",OFFSET('Water Data'!$D$29,0,10*ROW('Water Data'!D83)))</f>
        <v/>
      </c>
      <c r="BV89" s="280" t="str">
        <f ca="true">+IF(OFFSET('Water Data'!$E$27,0,10*ROW('Water Data'!E83))="","",OFFSET('Water Data'!$E$27,0,10*ROW('Water Data'!E83)))</f>
        <v/>
      </c>
      <c r="BW89" s="280" t="str">
        <f ca="true">+IF(OFFSET('Water Data'!$E$28,0,10*ROW('Water Data'!E83))="","",OFFSET('Water Data'!$E$28,0,10*ROW('Water Data'!E83)))</f>
        <v/>
      </c>
      <c r="BX89" s="280" t="str">
        <f ca="true">+IF(OFFSET('Water Data'!$E$29,0,10*ROW('Water Data'!E83))="","",OFFSET('Water Data'!$E$29,0,10*ROW('Water Data'!E83)))</f>
        <v/>
      </c>
      <c r="BY89" s="280" t="str">
        <f ca="true">+IF(OFFSET('Water Data'!$F$27,0,10*ROW('Water Data'!F83))="","",OFFSET('Water Data'!$F$27,0,10*ROW('Water Data'!F83)))</f>
        <v/>
      </c>
      <c r="BZ89" s="280" t="str">
        <f ca="true">+IF(OFFSET('Water Data'!$F$28,0,10*ROW('Water Data'!F83))="","",OFFSET('Water Data'!$F$28,0,10*ROW('Water Data'!F83)))</f>
        <v/>
      </c>
      <c r="CA89" s="280" t="str">
        <f ca="true">+IF(OFFSET('Water Data'!$F$29,0,10*ROW('Water Data'!F83))="","",OFFSET('Water Data'!$F$29,0,10*ROW('Water Data'!F83)))</f>
        <v/>
      </c>
      <c r="CB89" s="280" t="str">
        <f ca="true">+IF(OFFSET('Water Data'!$G$27,0,10*ROW('Water Data'!G83))="","",OFFSET('Water Data'!$G$27,0,10*ROW('Water Data'!G83)))</f>
        <v/>
      </c>
      <c r="CC89" s="280" t="str">
        <f ca="true">+IF(OFFSET('Water Data'!$G$28,0,10*ROW('Water Data'!G83))="","",OFFSET('Water Data'!$G$28,0,10*ROW('Water Data'!G83)))</f>
        <v/>
      </c>
      <c r="CD89" s="280" t="str">
        <f ca="true">+IF(OFFSET('Water Data'!$G$29,0,10*ROW('Water Data'!G83))="","",OFFSET('Water Data'!$G$29,0,10*ROW('Water Data'!G83)))</f>
        <v/>
      </c>
      <c r="CE89" s="280" t="str">
        <f ca="true">+IF(OFFSET('Water Data'!$H$27,0,10*ROW('Water Data'!H83))="","",OFFSET('Water Data'!$H$27,0,10*ROW('Water Data'!H83)))</f>
        <v/>
      </c>
      <c r="CF89" s="280" t="str">
        <f ca="true">+IF(OFFSET('Water Data'!$H$28,0,10*ROW('Water Data'!H83))="","",OFFSET('Water Data'!$H$28,0,10*ROW('Water Data'!H83)))</f>
        <v/>
      </c>
      <c r="CG89" s="280" t="str">
        <f ca="true">+IF(OFFSET('Water Data'!$H$29,0,10*ROW('Water Data'!H83))="","",OFFSET('Water Data'!$H$29,0,10*ROW('Water Data'!H83)))</f>
        <v/>
      </c>
      <c r="CH89" s="280" t="str">
        <f ca="true">+IF(OFFSET('Water Data'!$I$27,0,10*ROW('Water Data'!I83))="","",OFFSET('Water Data'!$I$27,0,10*ROW('Water Data'!I83)))</f>
        <v/>
      </c>
      <c r="CI89" s="280" t="str">
        <f ca="true">+IF(OFFSET('Water Data'!$I$28,0,10*ROW('Water Data'!I83))="","",OFFSET('Water Data'!$I$28,0,10*ROW('Water Data'!I83)))</f>
        <v/>
      </c>
      <c r="CJ89" s="280" t="str">
        <f ca="true">+IF(OFFSET('Water Data'!$I$29,0,10*ROW('Water Data'!I83))="","",OFFSET('Water Data'!$I$29,0,10*ROW('Water Data'!I83)))</f>
        <v/>
      </c>
      <c r="CK89" s="280" t="str">
        <f ca="true">+IF(OFFSET('Sanitation Data'!$D$28,0,10*ROW('Sanitation Data'!D83))="","",OFFSET('Sanitation Data'!$D$28,0,10*ROW('Sanitation Data'!D83)))</f>
        <v/>
      </c>
      <c r="CL89" s="280" t="str">
        <f ca="true">+IF(OFFSET('Sanitation Data'!$D$29,0,10*ROW('Sanitation Data'!D83))="","",OFFSET('Sanitation Data'!$D$29,0,10*ROW('Sanitation Data'!D83)))</f>
        <v/>
      </c>
      <c r="CM89" s="280" t="str">
        <f ca="true">+IF(OFFSET('Sanitation Data'!$D$30,0,10*ROW('Sanitation Data'!D83))="","",OFFSET('Sanitation Data'!$D$30,0,10*ROW('Sanitation Data'!D83)))</f>
        <v/>
      </c>
      <c r="CN89" s="280" t="str">
        <f ca="true">+IF(OFFSET('Sanitation Data'!$D$31,0,10*ROW('Sanitation Data'!D83))="","",OFFSET('Sanitation Data'!$D$31,0,10*ROW('Sanitation Data'!D83)))</f>
        <v/>
      </c>
      <c r="CO89" s="280" t="str">
        <f ca="true">+IF(OFFSET('Sanitation Data'!$D$32,0,10*ROW('Sanitation Data'!D83))="","",OFFSET('Sanitation Data'!$D$32,0,10*ROW('Sanitation Data'!D83)))</f>
        <v/>
      </c>
      <c r="CP89" s="280" t="str">
        <f ca="true">+IF(OFFSET('Sanitation Data'!$E$28,0,10*ROW('Sanitation Data'!E83))="","",OFFSET('Sanitation Data'!$E$28,0,10*ROW('Sanitation Data'!E83)))</f>
        <v/>
      </c>
      <c r="CQ89" s="280" t="str">
        <f ca="true">+IF(OFFSET('Sanitation Data'!$E$29,0,10*ROW('Sanitation Data'!E83))="","",OFFSET('Sanitation Data'!$E$29,0,10*ROW('Sanitation Data'!E83)))</f>
        <v/>
      </c>
      <c r="CR89" s="280" t="str">
        <f ca="true">+IF(OFFSET('Sanitation Data'!$E$30,0,10*ROW('Sanitation Data'!E83))="","",OFFSET('Sanitation Data'!$E$30,0,10*ROW('Sanitation Data'!E83)))</f>
        <v/>
      </c>
      <c r="CS89" s="280" t="str">
        <f ca="true">+IF(OFFSET('Sanitation Data'!$E$31,0,10*ROW('Sanitation Data'!E83))="","",OFFSET('Sanitation Data'!$E$31,0,10*ROW('Sanitation Data'!E83)))</f>
        <v/>
      </c>
      <c r="CT89" s="280" t="str">
        <f ca="true">+IF(OFFSET('Sanitation Data'!$E$32,0,10*ROW('Sanitation Data'!E83))="","",OFFSET('Sanitation Data'!$E$32,0,10*ROW('Sanitation Data'!E83)))</f>
        <v/>
      </c>
      <c r="CU89" s="280" t="str">
        <f ca="true">+IF(OFFSET('Sanitation Data'!$F$28,0,10*ROW('Sanitation Data'!F83))="","",OFFSET('Sanitation Data'!$F$28,0,10*ROW('Sanitation Data'!F83)))</f>
        <v/>
      </c>
      <c r="CV89" s="280" t="str">
        <f ca="true">+IF(OFFSET('Sanitation Data'!$F$29,0,10*ROW('Sanitation Data'!F83))="","",OFFSET('Sanitation Data'!$F$29,0,10*ROW('Sanitation Data'!F83)))</f>
        <v/>
      </c>
      <c r="CW89" s="280" t="str">
        <f ca="true">+IF(OFFSET('Sanitation Data'!$F$30,0,10*ROW('Sanitation Data'!F83))="","",OFFSET('Sanitation Data'!$F$30,0,10*ROW('Sanitation Data'!F83)))</f>
        <v/>
      </c>
      <c r="CX89" s="280" t="str">
        <f ca="true">+IF(OFFSET('Sanitation Data'!$F$31,0,10*ROW('Sanitation Data'!F83))="","",OFFSET('Sanitation Data'!$F$31,0,10*ROW('Sanitation Data'!F83)))</f>
        <v/>
      </c>
      <c r="CY89" s="280" t="str">
        <f ca="true">+IF(OFFSET('Sanitation Data'!$F$32,0,10*ROW('Sanitation Data'!F83))="","",OFFSET('Sanitation Data'!$F$32,0,10*ROW('Sanitation Data'!F83)))</f>
        <v/>
      </c>
      <c r="CZ89" s="280" t="str">
        <f ca="true">+IF(OFFSET('Sanitation Data'!$G$28,0,10*ROW('Sanitation Data'!G83))="","",OFFSET('Sanitation Data'!$G$28,0,10*ROW('Sanitation Data'!G83)))</f>
        <v/>
      </c>
      <c r="DA89" s="280" t="str">
        <f ca="true">+IF(OFFSET('Sanitation Data'!$G$29,0,10*ROW('Sanitation Data'!G83))="","",OFFSET('Sanitation Data'!$G$29,0,10*ROW('Sanitation Data'!G83)))</f>
        <v/>
      </c>
      <c r="DB89" s="280" t="str">
        <f ca="true">+IF(OFFSET('Sanitation Data'!$G$30,0,10*ROW('Sanitation Data'!G83))="","",OFFSET('Sanitation Data'!$G$30,0,10*ROW('Sanitation Data'!G83)))</f>
        <v/>
      </c>
      <c r="DC89" s="280" t="str">
        <f ca="true">+IF(OFFSET('Sanitation Data'!$G$31,0,10*ROW('Sanitation Data'!G83))="","",OFFSET('Sanitation Data'!$G$31,0,10*ROW('Sanitation Data'!G83)))</f>
        <v/>
      </c>
      <c r="DD89" s="280" t="str">
        <f ca="true">+IF(OFFSET('Sanitation Data'!$G$32,0,10*ROW('Sanitation Data'!G83))="","",OFFSET('Sanitation Data'!$G$32,0,10*ROW('Sanitation Data'!G83)))</f>
        <v/>
      </c>
      <c r="DE89" s="280" t="str">
        <f ca="true">+IF(OFFSET('Sanitation Data'!$H$28,0,10*ROW('Sanitation Data'!H83))="","",OFFSET('Sanitation Data'!$H$28,0,10*ROW('Sanitation Data'!H83)))</f>
        <v/>
      </c>
      <c r="DF89" s="280" t="str">
        <f ca="true">+IF(OFFSET('Sanitation Data'!$H$29,0,10*ROW('Sanitation Data'!H83))="","",OFFSET('Sanitation Data'!$H$29,0,10*ROW('Sanitation Data'!H83)))</f>
        <v/>
      </c>
      <c r="DG89" s="280" t="str">
        <f ca="true">+IF(OFFSET('Sanitation Data'!$H$30,0,10*ROW('Sanitation Data'!H83))="","",OFFSET('Sanitation Data'!$H$30,0,10*ROW('Sanitation Data'!H83)))</f>
        <v/>
      </c>
      <c r="DH89" s="280" t="str">
        <f ca="true">+IF(OFFSET('Sanitation Data'!$H$31,0,10*ROW('Sanitation Data'!H83))="","",OFFSET('Sanitation Data'!$H$31,0,10*ROW('Sanitation Data'!H83)))</f>
        <v/>
      </c>
      <c r="DI89" s="280" t="str">
        <f ca="true">+IF(OFFSET('Sanitation Data'!$H$32,0,10*ROW('Sanitation Data'!H83))="","",OFFSET('Sanitation Data'!$H$32,0,10*ROW('Sanitation Data'!H83)))</f>
        <v/>
      </c>
      <c r="DJ89" s="280" t="str">
        <f ca="true">+IF(OFFSET('Sanitation Data'!$I$28,0,10*ROW('Sanitation Data'!I83))="","",OFFSET('Sanitation Data'!$I$28,0,10*ROW('Sanitation Data'!I83)))</f>
        <v/>
      </c>
      <c r="DK89" s="280" t="str">
        <f ca="true">+IF(OFFSET('Sanitation Data'!$I$29,0,10*ROW('Sanitation Data'!I83))="","",OFFSET('Sanitation Data'!$I$29,0,10*ROW('Sanitation Data'!I83)))</f>
        <v/>
      </c>
      <c r="DL89" s="280" t="str">
        <f ca="true">+IF(OFFSET('Sanitation Data'!$I$30,0,10*ROW('Sanitation Data'!I83))="","",OFFSET('Sanitation Data'!$I$30,0,10*ROW('Sanitation Data'!I83)))</f>
        <v/>
      </c>
      <c r="DM89" s="280" t="str">
        <f ca="true">+IF(OFFSET('Sanitation Data'!$I$31,0,10*ROW('Sanitation Data'!I83))="","",OFFSET('Sanitation Data'!$I$31,0,10*ROW('Sanitation Data'!I83)))</f>
        <v/>
      </c>
      <c r="DN89" s="280" t="str">
        <f ca="true">+IF(OFFSET('Sanitation Data'!$I$32,0,10*ROW('Sanitation Data'!I83))="","",OFFSET('Sanitation Data'!$I$32,0,10*ROW('Sanitation Data'!I83)))</f>
        <v/>
      </c>
      <c r="DO89" s="280" t="str">
        <f ca="true">+IF(OFFSET('Hygiene Data'!$D$11,0,10*ROW('Hygiene Data'!D83))="","",OFFSET('Hygiene Data'!$D$11,0,10*ROW('Hygiene Data'!D83)))</f>
        <v/>
      </c>
      <c r="DP89" s="280" t="str">
        <f ca="true">+IF(OFFSET('Hygiene Data'!$D$12,0,10*ROW('Hygiene Data'!D83))="","",OFFSET('Hygiene Data'!$D$12,0,10*ROW('Hygiene Data'!D83)))</f>
        <v/>
      </c>
      <c r="DQ89" s="280" t="str">
        <f ca="true">+IF(OFFSET('Hygiene Data'!$D$13,0,10*ROW('Hygiene Data'!D83))="","",OFFSET('Hygiene Data'!$D$13,0,10*ROW('Hygiene Data'!D83)))</f>
        <v/>
      </c>
      <c r="DR89" s="280" t="str">
        <f ca="true">+IF(OFFSET('Hygiene Data'!$E$11,0,10*ROW('Hygiene Data'!E83))="","",OFFSET('Hygiene Data'!$E$11,0,10*ROW('Hygiene Data'!E83)))</f>
        <v/>
      </c>
      <c r="DS89" s="280" t="str">
        <f ca="true">+IF(OFFSET('Hygiene Data'!$E$12,0,10*ROW('Hygiene Data'!E83))="","",OFFSET('Hygiene Data'!$E$12,0,10*ROW('Hygiene Data'!E83)))</f>
        <v/>
      </c>
      <c r="DT89" s="280" t="str">
        <f ca="true">+IF(OFFSET('Hygiene Data'!$E$13,0,10*ROW('Hygiene Data'!E83))="","",OFFSET('Hygiene Data'!$E$13,0,10*ROW('Hygiene Data'!E83)))</f>
        <v/>
      </c>
      <c r="DU89" s="280" t="str">
        <f ca="true">+IF(OFFSET('Hygiene Data'!$F$11,0,10*ROW('Hygiene Data'!F83))="","",OFFSET('Hygiene Data'!$F$11,0,10*ROW('Hygiene Data'!F83)))</f>
        <v/>
      </c>
      <c r="DV89" s="280" t="str">
        <f ca="true">+IF(OFFSET('Hygiene Data'!$F$12,0,10*ROW('Hygiene Data'!F83))="","",OFFSET('Hygiene Data'!$F$12,0,10*ROW('Hygiene Data'!F83)))</f>
        <v/>
      </c>
      <c r="DW89" s="280" t="str">
        <f ca="true">+IF(OFFSET('Hygiene Data'!$F$13,0,10*ROW('Hygiene Data'!F83))="","",OFFSET('Hygiene Data'!$F$13,0,10*ROW('Hygiene Data'!F83)))</f>
        <v/>
      </c>
      <c r="DX89" s="280" t="str">
        <f ca="true">+IF(OFFSET('Hygiene Data'!$G$11,0,10*ROW('Hygiene Data'!G83))="","",OFFSET('Hygiene Data'!$G$11,0,10*ROW('Hygiene Data'!G83)))</f>
        <v/>
      </c>
      <c r="DY89" s="280" t="str">
        <f ca="true">+IF(OFFSET('Hygiene Data'!$G$12,0,10*ROW('Hygiene Data'!G83))="","",OFFSET('Hygiene Data'!$G$12,0,10*ROW('Hygiene Data'!G83)))</f>
        <v/>
      </c>
      <c r="DZ89" s="280" t="str">
        <f ca="true">+IF(OFFSET('Hygiene Data'!$G$13,0,10*ROW('Hygiene Data'!G83))="","",OFFSET('Hygiene Data'!$G$13,0,10*ROW('Hygiene Data'!G83)))</f>
        <v/>
      </c>
      <c r="EA89" s="280" t="str">
        <f ca="true">+IF(OFFSET('Hygiene Data'!$H$11,0,10*ROW('Hygiene Data'!H83))="","",OFFSET('Hygiene Data'!$H$11,0,10*ROW('Hygiene Data'!H83)))</f>
        <v/>
      </c>
      <c r="EB89" s="280" t="str">
        <f ca="true">+IF(OFFSET('Hygiene Data'!$H$12,0,10*ROW('Hygiene Data'!H83))="","",OFFSET('Hygiene Data'!$H$12,0,10*ROW('Hygiene Data'!H83)))</f>
        <v/>
      </c>
      <c r="EC89" s="280" t="str">
        <f ca="true">+IF(OFFSET('Hygiene Data'!$H$13,0,10*ROW('Hygiene Data'!H83))="","",OFFSET('Hygiene Data'!$H$13,0,10*ROW('Hygiene Data'!H83)))</f>
        <v/>
      </c>
      <c r="ED89" s="280" t="str">
        <f ca="true">+IF(OFFSET('Hygiene Data'!$I$11,0,10*ROW('Hygiene Data'!I83))="","",OFFSET('Hygiene Data'!$I$11,0,10*ROW('Hygiene Data'!I83)))</f>
        <v/>
      </c>
      <c r="EE89" s="280" t="str">
        <f ca="true">+IF(OFFSET('Hygiene Data'!$I$12,0,10*ROW('Hygiene Data'!I83))="","",OFFSET('Hygiene Data'!$I$12,0,10*ROW('Hygiene Data'!I83)))</f>
        <v/>
      </c>
      <c r="EF89" s="280" t="str">
        <f ca="true">+IF(OFFSET('Hygiene Data'!$I$13,0,10*ROW('Hygiene Data'!I83))="","",OFFSET('Hygiene Data'!$I$13,0,10*ROW('Hygiene Data'!I83)))</f>
        <v/>
      </c>
    </row>
    <row xmlns:x14ac="http://schemas.microsoft.com/office/spreadsheetml/2009/9/ac" r="90" x14ac:dyDescent="0.2">
      <c r="A90" s="38" t="str">
        <f ca="true">+IF(OFFSET('Water Data'!$B$2,0,10*ROW('Water Data'!E84))="","",OFFSET('Water Data'!$B$2,0,10*ROW('Water Data'!E84)))</f>
        <v/>
      </c>
      <c r="B90" s="38" t="str">
        <f ca="true">+IF(OFFSET('Water Data'!$C$2,0,10*ROW('Water Data'!F84))="","",OFFSET('Water Data'!$C$2,0,10*ROW('Water Data'!F84)))</f>
        <v/>
      </c>
      <c r="C90" s="336" t="str">
        <f t="shared" ca="true" si="1"/>
        <v/>
      </c>
      <c r="D90" s="97"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7"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7"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7"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7"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7"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7"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7"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7"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7"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7"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7"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7"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7"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7"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7"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7"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7"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8"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8"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8"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8"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8"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8"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8"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8"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8"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8"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8"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8"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8"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8"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8"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8"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8"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8"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8"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8"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8"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8"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8"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8"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8"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8"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8"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8"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8"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8"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9"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9"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9"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9"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9"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9"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9"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9"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9"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9"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9"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9"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9"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9"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9"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9"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9"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9"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80"/>
      <c r="BS90" s="280" t="str">
        <f ca="true">+IF(OFFSET('Water Data'!$D$27,0,10*ROW('Water Data'!D84))="","",OFFSET('Water Data'!$D$27,0,10*ROW('Water Data'!D84)))</f>
        <v/>
      </c>
      <c r="BT90" s="280" t="str">
        <f ca="true">+IF(OFFSET('Water Data'!$D$28,0,10*ROW('Water Data'!D84))="","",OFFSET('Water Data'!$D$28,0,10*ROW('Water Data'!D84)))</f>
        <v/>
      </c>
      <c r="BU90" s="280" t="str">
        <f ca="true">+IF(OFFSET('Water Data'!$D$29,0,10*ROW('Water Data'!D84))="","",OFFSET('Water Data'!$D$29,0,10*ROW('Water Data'!D84)))</f>
        <v/>
      </c>
      <c r="BV90" s="280" t="str">
        <f ca="true">+IF(OFFSET('Water Data'!$E$27,0,10*ROW('Water Data'!E84))="","",OFFSET('Water Data'!$E$27,0,10*ROW('Water Data'!E84)))</f>
        <v/>
      </c>
      <c r="BW90" s="280" t="str">
        <f ca="true">+IF(OFFSET('Water Data'!$E$28,0,10*ROW('Water Data'!E84))="","",OFFSET('Water Data'!$E$28,0,10*ROW('Water Data'!E84)))</f>
        <v/>
      </c>
      <c r="BX90" s="280" t="str">
        <f ca="true">+IF(OFFSET('Water Data'!$E$29,0,10*ROW('Water Data'!E84))="","",OFFSET('Water Data'!$E$29,0,10*ROW('Water Data'!E84)))</f>
        <v/>
      </c>
      <c r="BY90" s="280" t="str">
        <f ca="true">+IF(OFFSET('Water Data'!$F$27,0,10*ROW('Water Data'!F84))="","",OFFSET('Water Data'!$F$27,0,10*ROW('Water Data'!F84)))</f>
        <v/>
      </c>
      <c r="BZ90" s="280" t="str">
        <f ca="true">+IF(OFFSET('Water Data'!$F$28,0,10*ROW('Water Data'!F84))="","",OFFSET('Water Data'!$F$28,0,10*ROW('Water Data'!F84)))</f>
        <v/>
      </c>
      <c r="CA90" s="280" t="str">
        <f ca="true">+IF(OFFSET('Water Data'!$F$29,0,10*ROW('Water Data'!F84))="","",OFFSET('Water Data'!$F$29,0,10*ROW('Water Data'!F84)))</f>
        <v/>
      </c>
      <c r="CB90" s="280" t="str">
        <f ca="true">+IF(OFFSET('Water Data'!$G$27,0,10*ROW('Water Data'!G84))="","",OFFSET('Water Data'!$G$27,0,10*ROW('Water Data'!G84)))</f>
        <v/>
      </c>
      <c r="CC90" s="280" t="str">
        <f ca="true">+IF(OFFSET('Water Data'!$G$28,0,10*ROW('Water Data'!G84))="","",OFFSET('Water Data'!$G$28,0,10*ROW('Water Data'!G84)))</f>
        <v/>
      </c>
      <c r="CD90" s="280" t="str">
        <f ca="true">+IF(OFFSET('Water Data'!$G$29,0,10*ROW('Water Data'!G84))="","",OFFSET('Water Data'!$G$29,0,10*ROW('Water Data'!G84)))</f>
        <v/>
      </c>
      <c r="CE90" s="280" t="str">
        <f ca="true">+IF(OFFSET('Water Data'!$H$27,0,10*ROW('Water Data'!H84))="","",OFFSET('Water Data'!$H$27,0,10*ROW('Water Data'!H84)))</f>
        <v/>
      </c>
      <c r="CF90" s="280" t="str">
        <f ca="true">+IF(OFFSET('Water Data'!$H$28,0,10*ROW('Water Data'!H84))="","",OFFSET('Water Data'!$H$28,0,10*ROW('Water Data'!H84)))</f>
        <v/>
      </c>
      <c r="CG90" s="280" t="str">
        <f ca="true">+IF(OFFSET('Water Data'!$H$29,0,10*ROW('Water Data'!H84))="","",OFFSET('Water Data'!$H$29,0,10*ROW('Water Data'!H84)))</f>
        <v/>
      </c>
      <c r="CH90" s="280" t="str">
        <f ca="true">+IF(OFFSET('Water Data'!$I$27,0,10*ROW('Water Data'!I84))="","",OFFSET('Water Data'!$I$27,0,10*ROW('Water Data'!I84)))</f>
        <v/>
      </c>
      <c r="CI90" s="280" t="str">
        <f ca="true">+IF(OFFSET('Water Data'!$I$28,0,10*ROW('Water Data'!I84))="","",OFFSET('Water Data'!$I$28,0,10*ROW('Water Data'!I84)))</f>
        <v/>
      </c>
      <c r="CJ90" s="280" t="str">
        <f ca="true">+IF(OFFSET('Water Data'!$I$29,0,10*ROW('Water Data'!I84))="","",OFFSET('Water Data'!$I$29,0,10*ROW('Water Data'!I84)))</f>
        <v/>
      </c>
      <c r="CK90" s="280" t="str">
        <f ca="true">+IF(OFFSET('Sanitation Data'!$D$28,0,10*ROW('Sanitation Data'!D84))="","",OFFSET('Sanitation Data'!$D$28,0,10*ROW('Sanitation Data'!D84)))</f>
        <v/>
      </c>
      <c r="CL90" s="280" t="str">
        <f ca="true">+IF(OFFSET('Sanitation Data'!$D$29,0,10*ROW('Sanitation Data'!D84))="","",OFFSET('Sanitation Data'!$D$29,0,10*ROW('Sanitation Data'!D84)))</f>
        <v/>
      </c>
      <c r="CM90" s="280" t="str">
        <f ca="true">+IF(OFFSET('Sanitation Data'!$D$30,0,10*ROW('Sanitation Data'!D84))="","",OFFSET('Sanitation Data'!$D$30,0,10*ROW('Sanitation Data'!D84)))</f>
        <v/>
      </c>
      <c r="CN90" s="280" t="str">
        <f ca="true">+IF(OFFSET('Sanitation Data'!$D$31,0,10*ROW('Sanitation Data'!D84))="","",OFFSET('Sanitation Data'!$D$31,0,10*ROW('Sanitation Data'!D84)))</f>
        <v/>
      </c>
      <c r="CO90" s="280" t="str">
        <f ca="true">+IF(OFFSET('Sanitation Data'!$D$32,0,10*ROW('Sanitation Data'!D84))="","",OFFSET('Sanitation Data'!$D$32,0,10*ROW('Sanitation Data'!D84)))</f>
        <v/>
      </c>
      <c r="CP90" s="280" t="str">
        <f ca="true">+IF(OFFSET('Sanitation Data'!$E$28,0,10*ROW('Sanitation Data'!E84))="","",OFFSET('Sanitation Data'!$E$28,0,10*ROW('Sanitation Data'!E84)))</f>
        <v/>
      </c>
      <c r="CQ90" s="280" t="str">
        <f ca="true">+IF(OFFSET('Sanitation Data'!$E$29,0,10*ROW('Sanitation Data'!E84))="","",OFFSET('Sanitation Data'!$E$29,0,10*ROW('Sanitation Data'!E84)))</f>
        <v/>
      </c>
      <c r="CR90" s="280" t="str">
        <f ca="true">+IF(OFFSET('Sanitation Data'!$E$30,0,10*ROW('Sanitation Data'!E84))="","",OFFSET('Sanitation Data'!$E$30,0,10*ROW('Sanitation Data'!E84)))</f>
        <v/>
      </c>
      <c r="CS90" s="280" t="str">
        <f ca="true">+IF(OFFSET('Sanitation Data'!$E$31,0,10*ROW('Sanitation Data'!E84))="","",OFFSET('Sanitation Data'!$E$31,0,10*ROW('Sanitation Data'!E84)))</f>
        <v/>
      </c>
      <c r="CT90" s="280" t="str">
        <f ca="true">+IF(OFFSET('Sanitation Data'!$E$32,0,10*ROW('Sanitation Data'!E84))="","",OFFSET('Sanitation Data'!$E$32,0,10*ROW('Sanitation Data'!E84)))</f>
        <v/>
      </c>
      <c r="CU90" s="280" t="str">
        <f ca="true">+IF(OFFSET('Sanitation Data'!$F$28,0,10*ROW('Sanitation Data'!F84))="","",OFFSET('Sanitation Data'!$F$28,0,10*ROW('Sanitation Data'!F84)))</f>
        <v/>
      </c>
      <c r="CV90" s="280" t="str">
        <f ca="true">+IF(OFFSET('Sanitation Data'!$F$29,0,10*ROW('Sanitation Data'!F84))="","",OFFSET('Sanitation Data'!$F$29,0,10*ROW('Sanitation Data'!F84)))</f>
        <v/>
      </c>
      <c r="CW90" s="280" t="str">
        <f ca="true">+IF(OFFSET('Sanitation Data'!$F$30,0,10*ROW('Sanitation Data'!F84))="","",OFFSET('Sanitation Data'!$F$30,0,10*ROW('Sanitation Data'!F84)))</f>
        <v/>
      </c>
      <c r="CX90" s="280" t="str">
        <f ca="true">+IF(OFFSET('Sanitation Data'!$F$31,0,10*ROW('Sanitation Data'!F84))="","",OFFSET('Sanitation Data'!$F$31,0,10*ROW('Sanitation Data'!F84)))</f>
        <v/>
      </c>
      <c r="CY90" s="280" t="str">
        <f ca="true">+IF(OFFSET('Sanitation Data'!$F$32,0,10*ROW('Sanitation Data'!F84))="","",OFFSET('Sanitation Data'!$F$32,0,10*ROW('Sanitation Data'!F84)))</f>
        <v/>
      </c>
      <c r="CZ90" s="280" t="str">
        <f ca="true">+IF(OFFSET('Sanitation Data'!$G$28,0,10*ROW('Sanitation Data'!G84))="","",OFFSET('Sanitation Data'!$G$28,0,10*ROW('Sanitation Data'!G84)))</f>
        <v/>
      </c>
      <c r="DA90" s="280" t="str">
        <f ca="true">+IF(OFFSET('Sanitation Data'!$G$29,0,10*ROW('Sanitation Data'!G84))="","",OFFSET('Sanitation Data'!$G$29,0,10*ROW('Sanitation Data'!G84)))</f>
        <v/>
      </c>
      <c r="DB90" s="280" t="str">
        <f ca="true">+IF(OFFSET('Sanitation Data'!$G$30,0,10*ROW('Sanitation Data'!G84))="","",OFFSET('Sanitation Data'!$G$30,0,10*ROW('Sanitation Data'!G84)))</f>
        <v/>
      </c>
      <c r="DC90" s="280" t="str">
        <f ca="true">+IF(OFFSET('Sanitation Data'!$G$31,0,10*ROW('Sanitation Data'!G84))="","",OFFSET('Sanitation Data'!$G$31,0,10*ROW('Sanitation Data'!G84)))</f>
        <v/>
      </c>
      <c r="DD90" s="280" t="str">
        <f ca="true">+IF(OFFSET('Sanitation Data'!$G$32,0,10*ROW('Sanitation Data'!G84))="","",OFFSET('Sanitation Data'!$G$32,0,10*ROW('Sanitation Data'!G84)))</f>
        <v/>
      </c>
      <c r="DE90" s="280" t="str">
        <f ca="true">+IF(OFFSET('Sanitation Data'!$H$28,0,10*ROW('Sanitation Data'!H84))="","",OFFSET('Sanitation Data'!$H$28,0,10*ROW('Sanitation Data'!H84)))</f>
        <v/>
      </c>
      <c r="DF90" s="280" t="str">
        <f ca="true">+IF(OFFSET('Sanitation Data'!$H$29,0,10*ROW('Sanitation Data'!H84))="","",OFFSET('Sanitation Data'!$H$29,0,10*ROW('Sanitation Data'!H84)))</f>
        <v/>
      </c>
      <c r="DG90" s="280" t="str">
        <f ca="true">+IF(OFFSET('Sanitation Data'!$H$30,0,10*ROW('Sanitation Data'!H84))="","",OFFSET('Sanitation Data'!$H$30,0,10*ROW('Sanitation Data'!H84)))</f>
        <v/>
      </c>
      <c r="DH90" s="280" t="str">
        <f ca="true">+IF(OFFSET('Sanitation Data'!$H$31,0,10*ROW('Sanitation Data'!H84))="","",OFFSET('Sanitation Data'!$H$31,0,10*ROW('Sanitation Data'!H84)))</f>
        <v/>
      </c>
      <c r="DI90" s="280" t="str">
        <f ca="true">+IF(OFFSET('Sanitation Data'!$H$32,0,10*ROW('Sanitation Data'!H84))="","",OFFSET('Sanitation Data'!$H$32,0,10*ROW('Sanitation Data'!H84)))</f>
        <v/>
      </c>
      <c r="DJ90" s="280" t="str">
        <f ca="true">+IF(OFFSET('Sanitation Data'!$I$28,0,10*ROW('Sanitation Data'!I84))="","",OFFSET('Sanitation Data'!$I$28,0,10*ROW('Sanitation Data'!I84)))</f>
        <v/>
      </c>
      <c r="DK90" s="280" t="str">
        <f ca="true">+IF(OFFSET('Sanitation Data'!$I$29,0,10*ROW('Sanitation Data'!I84))="","",OFFSET('Sanitation Data'!$I$29,0,10*ROW('Sanitation Data'!I84)))</f>
        <v/>
      </c>
      <c r="DL90" s="280" t="str">
        <f ca="true">+IF(OFFSET('Sanitation Data'!$I$30,0,10*ROW('Sanitation Data'!I84))="","",OFFSET('Sanitation Data'!$I$30,0,10*ROW('Sanitation Data'!I84)))</f>
        <v/>
      </c>
      <c r="DM90" s="280" t="str">
        <f ca="true">+IF(OFFSET('Sanitation Data'!$I$31,0,10*ROW('Sanitation Data'!I84))="","",OFFSET('Sanitation Data'!$I$31,0,10*ROW('Sanitation Data'!I84)))</f>
        <v/>
      </c>
      <c r="DN90" s="280" t="str">
        <f ca="true">+IF(OFFSET('Sanitation Data'!$I$32,0,10*ROW('Sanitation Data'!I84))="","",OFFSET('Sanitation Data'!$I$32,0,10*ROW('Sanitation Data'!I84)))</f>
        <v/>
      </c>
      <c r="DO90" s="280" t="str">
        <f ca="true">+IF(OFFSET('Hygiene Data'!$D$11,0,10*ROW('Hygiene Data'!D84))="","",OFFSET('Hygiene Data'!$D$11,0,10*ROW('Hygiene Data'!D84)))</f>
        <v/>
      </c>
      <c r="DP90" s="280" t="str">
        <f ca="true">+IF(OFFSET('Hygiene Data'!$D$12,0,10*ROW('Hygiene Data'!D84))="","",OFFSET('Hygiene Data'!$D$12,0,10*ROW('Hygiene Data'!D84)))</f>
        <v/>
      </c>
      <c r="DQ90" s="280" t="str">
        <f ca="true">+IF(OFFSET('Hygiene Data'!$D$13,0,10*ROW('Hygiene Data'!D84))="","",OFFSET('Hygiene Data'!$D$13,0,10*ROW('Hygiene Data'!D84)))</f>
        <v/>
      </c>
      <c r="DR90" s="280" t="str">
        <f ca="true">+IF(OFFSET('Hygiene Data'!$E$11,0,10*ROW('Hygiene Data'!E84))="","",OFFSET('Hygiene Data'!$E$11,0,10*ROW('Hygiene Data'!E84)))</f>
        <v/>
      </c>
      <c r="DS90" s="280" t="str">
        <f ca="true">+IF(OFFSET('Hygiene Data'!$E$12,0,10*ROW('Hygiene Data'!E84))="","",OFFSET('Hygiene Data'!$E$12,0,10*ROW('Hygiene Data'!E84)))</f>
        <v/>
      </c>
      <c r="DT90" s="280" t="str">
        <f ca="true">+IF(OFFSET('Hygiene Data'!$E$13,0,10*ROW('Hygiene Data'!E84))="","",OFFSET('Hygiene Data'!$E$13,0,10*ROW('Hygiene Data'!E84)))</f>
        <v/>
      </c>
      <c r="DU90" s="280" t="str">
        <f ca="true">+IF(OFFSET('Hygiene Data'!$F$11,0,10*ROW('Hygiene Data'!F84))="","",OFFSET('Hygiene Data'!$F$11,0,10*ROW('Hygiene Data'!F84)))</f>
        <v/>
      </c>
      <c r="DV90" s="280" t="str">
        <f ca="true">+IF(OFFSET('Hygiene Data'!$F$12,0,10*ROW('Hygiene Data'!F84))="","",OFFSET('Hygiene Data'!$F$12,0,10*ROW('Hygiene Data'!F84)))</f>
        <v/>
      </c>
      <c r="DW90" s="280" t="str">
        <f ca="true">+IF(OFFSET('Hygiene Data'!$F$13,0,10*ROW('Hygiene Data'!F84))="","",OFFSET('Hygiene Data'!$F$13,0,10*ROW('Hygiene Data'!F84)))</f>
        <v/>
      </c>
      <c r="DX90" s="280" t="str">
        <f ca="true">+IF(OFFSET('Hygiene Data'!$G$11,0,10*ROW('Hygiene Data'!G84))="","",OFFSET('Hygiene Data'!$G$11,0,10*ROW('Hygiene Data'!G84)))</f>
        <v/>
      </c>
      <c r="DY90" s="280" t="str">
        <f ca="true">+IF(OFFSET('Hygiene Data'!$G$12,0,10*ROW('Hygiene Data'!G84))="","",OFFSET('Hygiene Data'!$G$12,0,10*ROW('Hygiene Data'!G84)))</f>
        <v/>
      </c>
      <c r="DZ90" s="280" t="str">
        <f ca="true">+IF(OFFSET('Hygiene Data'!$G$13,0,10*ROW('Hygiene Data'!G84))="","",OFFSET('Hygiene Data'!$G$13,0,10*ROW('Hygiene Data'!G84)))</f>
        <v/>
      </c>
      <c r="EA90" s="280" t="str">
        <f ca="true">+IF(OFFSET('Hygiene Data'!$H$11,0,10*ROW('Hygiene Data'!H84))="","",OFFSET('Hygiene Data'!$H$11,0,10*ROW('Hygiene Data'!H84)))</f>
        <v/>
      </c>
      <c r="EB90" s="280" t="str">
        <f ca="true">+IF(OFFSET('Hygiene Data'!$H$12,0,10*ROW('Hygiene Data'!H84))="","",OFFSET('Hygiene Data'!$H$12,0,10*ROW('Hygiene Data'!H84)))</f>
        <v/>
      </c>
      <c r="EC90" s="280" t="str">
        <f ca="true">+IF(OFFSET('Hygiene Data'!$H$13,0,10*ROW('Hygiene Data'!H84))="","",OFFSET('Hygiene Data'!$H$13,0,10*ROW('Hygiene Data'!H84)))</f>
        <v/>
      </c>
      <c r="ED90" s="280" t="str">
        <f ca="true">+IF(OFFSET('Hygiene Data'!$I$11,0,10*ROW('Hygiene Data'!I84))="","",OFFSET('Hygiene Data'!$I$11,0,10*ROW('Hygiene Data'!I84)))</f>
        <v/>
      </c>
      <c r="EE90" s="280" t="str">
        <f ca="true">+IF(OFFSET('Hygiene Data'!$I$12,0,10*ROW('Hygiene Data'!I84))="","",OFFSET('Hygiene Data'!$I$12,0,10*ROW('Hygiene Data'!I84)))</f>
        <v/>
      </c>
      <c r="EF90" s="280" t="str">
        <f ca="true">+IF(OFFSET('Hygiene Data'!$I$13,0,10*ROW('Hygiene Data'!I84))="","",OFFSET('Hygiene Data'!$I$13,0,10*ROW('Hygiene Data'!I84)))</f>
        <v/>
      </c>
    </row>
    <row xmlns:x14ac="http://schemas.microsoft.com/office/spreadsheetml/2009/9/ac" r="91" x14ac:dyDescent="0.2">
      <c r="A91" s="38" t="str">
        <f ca="true">+IF(OFFSET('Water Data'!$B$2,0,10*ROW('Water Data'!E85))="","",OFFSET('Water Data'!$B$2,0,10*ROW('Water Data'!E85)))</f>
        <v/>
      </c>
      <c r="B91" s="38" t="str">
        <f ca="true">+IF(OFFSET('Water Data'!$C$2,0,10*ROW('Water Data'!F85))="","",OFFSET('Water Data'!$C$2,0,10*ROW('Water Data'!F85)))</f>
        <v/>
      </c>
      <c r="C91" s="336" t="str">
        <f t="shared" ca="true" si="1"/>
        <v/>
      </c>
      <c r="D91" s="97"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7"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7"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7"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7"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7"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7"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7"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7"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7"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7"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7"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7"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7"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7"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7"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7"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7"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8"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8"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8"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8"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8"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8"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8"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8"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8"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8"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8"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8"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8"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8"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8"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8"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8"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8"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8"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8"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8"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8"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8"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8"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8"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8"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8"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8"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8"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8"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9"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9"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9"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9"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9"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9"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9"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9"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9"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9"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9"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9"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9"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9"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9"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9"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9"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9"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80"/>
      <c r="BS91" s="280" t="str">
        <f ca="true">+IF(OFFSET('Water Data'!$D$27,0,10*ROW('Water Data'!D85))="","",OFFSET('Water Data'!$D$27,0,10*ROW('Water Data'!D85)))</f>
        <v/>
      </c>
      <c r="BT91" s="280" t="str">
        <f ca="true">+IF(OFFSET('Water Data'!$D$28,0,10*ROW('Water Data'!D85))="","",OFFSET('Water Data'!$D$28,0,10*ROW('Water Data'!D85)))</f>
        <v/>
      </c>
      <c r="BU91" s="280" t="str">
        <f ca="true">+IF(OFFSET('Water Data'!$D$29,0,10*ROW('Water Data'!D85))="","",OFFSET('Water Data'!$D$29,0,10*ROW('Water Data'!D85)))</f>
        <v/>
      </c>
      <c r="BV91" s="280" t="str">
        <f ca="true">+IF(OFFSET('Water Data'!$E$27,0,10*ROW('Water Data'!E85))="","",OFFSET('Water Data'!$E$27,0,10*ROW('Water Data'!E85)))</f>
        <v/>
      </c>
      <c r="BW91" s="280" t="str">
        <f ca="true">+IF(OFFSET('Water Data'!$E$28,0,10*ROW('Water Data'!E85))="","",OFFSET('Water Data'!$E$28,0,10*ROW('Water Data'!E85)))</f>
        <v/>
      </c>
      <c r="BX91" s="280" t="str">
        <f ca="true">+IF(OFFSET('Water Data'!$E$29,0,10*ROW('Water Data'!E85))="","",OFFSET('Water Data'!$E$29,0,10*ROW('Water Data'!E85)))</f>
        <v/>
      </c>
      <c r="BY91" s="280" t="str">
        <f ca="true">+IF(OFFSET('Water Data'!$F$27,0,10*ROW('Water Data'!F85))="","",OFFSET('Water Data'!$F$27,0,10*ROW('Water Data'!F85)))</f>
        <v/>
      </c>
      <c r="BZ91" s="280" t="str">
        <f ca="true">+IF(OFFSET('Water Data'!$F$28,0,10*ROW('Water Data'!F85))="","",OFFSET('Water Data'!$F$28,0,10*ROW('Water Data'!F85)))</f>
        <v/>
      </c>
      <c r="CA91" s="280" t="str">
        <f ca="true">+IF(OFFSET('Water Data'!$F$29,0,10*ROW('Water Data'!F85))="","",OFFSET('Water Data'!$F$29,0,10*ROW('Water Data'!F85)))</f>
        <v/>
      </c>
      <c r="CB91" s="280" t="str">
        <f ca="true">+IF(OFFSET('Water Data'!$G$27,0,10*ROW('Water Data'!G85))="","",OFFSET('Water Data'!$G$27,0,10*ROW('Water Data'!G85)))</f>
        <v/>
      </c>
      <c r="CC91" s="280" t="str">
        <f ca="true">+IF(OFFSET('Water Data'!$G$28,0,10*ROW('Water Data'!G85))="","",OFFSET('Water Data'!$G$28,0,10*ROW('Water Data'!G85)))</f>
        <v/>
      </c>
      <c r="CD91" s="280" t="str">
        <f ca="true">+IF(OFFSET('Water Data'!$G$29,0,10*ROW('Water Data'!G85))="","",OFFSET('Water Data'!$G$29,0,10*ROW('Water Data'!G85)))</f>
        <v/>
      </c>
      <c r="CE91" s="280" t="str">
        <f ca="true">+IF(OFFSET('Water Data'!$H$27,0,10*ROW('Water Data'!H85))="","",OFFSET('Water Data'!$H$27,0,10*ROW('Water Data'!H85)))</f>
        <v/>
      </c>
      <c r="CF91" s="280" t="str">
        <f ca="true">+IF(OFFSET('Water Data'!$H$28,0,10*ROW('Water Data'!H85))="","",OFFSET('Water Data'!$H$28,0,10*ROW('Water Data'!H85)))</f>
        <v/>
      </c>
      <c r="CG91" s="280" t="str">
        <f ca="true">+IF(OFFSET('Water Data'!$H$29,0,10*ROW('Water Data'!H85))="","",OFFSET('Water Data'!$H$29,0,10*ROW('Water Data'!H85)))</f>
        <v/>
      </c>
      <c r="CH91" s="280" t="str">
        <f ca="true">+IF(OFFSET('Water Data'!$I$27,0,10*ROW('Water Data'!I85))="","",OFFSET('Water Data'!$I$27,0,10*ROW('Water Data'!I85)))</f>
        <v/>
      </c>
      <c r="CI91" s="280" t="str">
        <f ca="true">+IF(OFFSET('Water Data'!$I$28,0,10*ROW('Water Data'!I85))="","",OFFSET('Water Data'!$I$28,0,10*ROW('Water Data'!I85)))</f>
        <v/>
      </c>
      <c r="CJ91" s="280" t="str">
        <f ca="true">+IF(OFFSET('Water Data'!$I$29,0,10*ROW('Water Data'!I85))="","",OFFSET('Water Data'!$I$29,0,10*ROW('Water Data'!I85)))</f>
        <v/>
      </c>
      <c r="CK91" s="280" t="str">
        <f ca="true">+IF(OFFSET('Sanitation Data'!$D$28,0,10*ROW('Sanitation Data'!D85))="","",OFFSET('Sanitation Data'!$D$28,0,10*ROW('Sanitation Data'!D85)))</f>
        <v/>
      </c>
      <c r="CL91" s="280" t="str">
        <f ca="true">+IF(OFFSET('Sanitation Data'!$D$29,0,10*ROW('Sanitation Data'!D85))="","",OFFSET('Sanitation Data'!$D$29,0,10*ROW('Sanitation Data'!D85)))</f>
        <v/>
      </c>
      <c r="CM91" s="280" t="str">
        <f ca="true">+IF(OFFSET('Sanitation Data'!$D$30,0,10*ROW('Sanitation Data'!D85))="","",OFFSET('Sanitation Data'!$D$30,0,10*ROW('Sanitation Data'!D85)))</f>
        <v/>
      </c>
      <c r="CN91" s="280" t="str">
        <f ca="true">+IF(OFFSET('Sanitation Data'!$D$31,0,10*ROW('Sanitation Data'!D85))="","",OFFSET('Sanitation Data'!$D$31,0,10*ROW('Sanitation Data'!D85)))</f>
        <v/>
      </c>
      <c r="CO91" s="280" t="str">
        <f ca="true">+IF(OFFSET('Sanitation Data'!$D$32,0,10*ROW('Sanitation Data'!D85))="","",OFFSET('Sanitation Data'!$D$32,0,10*ROW('Sanitation Data'!D85)))</f>
        <v/>
      </c>
      <c r="CP91" s="280" t="str">
        <f ca="true">+IF(OFFSET('Sanitation Data'!$E$28,0,10*ROW('Sanitation Data'!E85))="","",OFFSET('Sanitation Data'!$E$28,0,10*ROW('Sanitation Data'!E85)))</f>
        <v/>
      </c>
      <c r="CQ91" s="280" t="str">
        <f ca="true">+IF(OFFSET('Sanitation Data'!$E$29,0,10*ROW('Sanitation Data'!E85))="","",OFFSET('Sanitation Data'!$E$29,0,10*ROW('Sanitation Data'!E85)))</f>
        <v/>
      </c>
      <c r="CR91" s="280" t="str">
        <f ca="true">+IF(OFFSET('Sanitation Data'!$E$30,0,10*ROW('Sanitation Data'!E85))="","",OFFSET('Sanitation Data'!$E$30,0,10*ROW('Sanitation Data'!E85)))</f>
        <v/>
      </c>
      <c r="CS91" s="280" t="str">
        <f ca="true">+IF(OFFSET('Sanitation Data'!$E$31,0,10*ROW('Sanitation Data'!E85))="","",OFFSET('Sanitation Data'!$E$31,0,10*ROW('Sanitation Data'!E85)))</f>
        <v/>
      </c>
      <c r="CT91" s="280" t="str">
        <f ca="true">+IF(OFFSET('Sanitation Data'!$E$32,0,10*ROW('Sanitation Data'!E85))="","",OFFSET('Sanitation Data'!$E$32,0,10*ROW('Sanitation Data'!E85)))</f>
        <v/>
      </c>
      <c r="CU91" s="280" t="str">
        <f ca="true">+IF(OFFSET('Sanitation Data'!$F$28,0,10*ROW('Sanitation Data'!F85))="","",OFFSET('Sanitation Data'!$F$28,0,10*ROW('Sanitation Data'!F85)))</f>
        <v/>
      </c>
      <c r="CV91" s="280" t="str">
        <f ca="true">+IF(OFFSET('Sanitation Data'!$F$29,0,10*ROW('Sanitation Data'!F85))="","",OFFSET('Sanitation Data'!$F$29,0,10*ROW('Sanitation Data'!F85)))</f>
        <v/>
      </c>
      <c r="CW91" s="280" t="str">
        <f ca="true">+IF(OFFSET('Sanitation Data'!$F$30,0,10*ROW('Sanitation Data'!F85))="","",OFFSET('Sanitation Data'!$F$30,0,10*ROW('Sanitation Data'!F85)))</f>
        <v/>
      </c>
      <c r="CX91" s="280" t="str">
        <f ca="true">+IF(OFFSET('Sanitation Data'!$F$31,0,10*ROW('Sanitation Data'!F85))="","",OFFSET('Sanitation Data'!$F$31,0,10*ROW('Sanitation Data'!F85)))</f>
        <v/>
      </c>
      <c r="CY91" s="280" t="str">
        <f ca="true">+IF(OFFSET('Sanitation Data'!$F$32,0,10*ROW('Sanitation Data'!F85))="","",OFFSET('Sanitation Data'!$F$32,0,10*ROW('Sanitation Data'!F85)))</f>
        <v/>
      </c>
      <c r="CZ91" s="280" t="str">
        <f ca="true">+IF(OFFSET('Sanitation Data'!$G$28,0,10*ROW('Sanitation Data'!G85))="","",OFFSET('Sanitation Data'!$G$28,0,10*ROW('Sanitation Data'!G85)))</f>
        <v/>
      </c>
      <c r="DA91" s="280" t="str">
        <f ca="true">+IF(OFFSET('Sanitation Data'!$G$29,0,10*ROW('Sanitation Data'!G85))="","",OFFSET('Sanitation Data'!$G$29,0,10*ROW('Sanitation Data'!G85)))</f>
        <v/>
      </c>
      <c r="DB91" s="280" t="str">
        <f ca="true">+IF(OFFSET('Sanitation Data'!$G$30,0,10*ROW('Sanitation Data'!G85))="","",OFFSET('Sanitation Data'!$G$30,0,10*ROW('Sanitation Data'!G85)))</f>
        <v/>
      </c>
      <c r="DC91" s="280" t="str">
        <f ca="true">+IF(OFFSET('Sanitation Data'!$G$31,0,10*ROW('Sanitation Data'!G85))="","",OFFSET('Sanitation Data'!$G$31,0,10*ROW('Sanitation Data'!G85)))</f>
        <v/>
      </c>
      <c r="DD91" s="280" t="str">
        <f ca="true">+IF(OFFSET('Sanitation Data'!$G$32,0,10*ROW('Sanitation Data'!G85))="","",OFFSET('Sanitation Data'!$G$32,0,10*ROW('Sanitation Data'!G85)))</f>
        <v/>
      </c>
      <c r="DE91" s="280" t="str">
        <f ca="true">+IF(OFFSET('Sanitation Data'!$H$28,0,10*ROW('Sanitation Data'!H85))="","",OFFSET('Sanitation Data'!$H$28,0,10*ROW('Sanitation Data'!H85)))</f>
        <v/>
      </c>
      <c r="DF91" s="280" t="str">
        <f ca="true">+IF(OFFSET('Sanitation Data'!$H$29,0,10*ROW('Sanitation Data'!H85))="","",OFFSET('Sanitation Data'!$H$29,0,10*ROW('Sanitation Data'!H85)))</f>
        <v/>
      </c>
      <c r="DG91" s="280" t="str">
        <f ca="true">+IF(OFFSET('Sanitation Data'!$H$30,0,10*ROW('Sanitation Data'!H85))="","",OFFSET('Sanitation Data'!$H$30,0,10*ROW('Sanitation Data'!H85)))</f>
        <v/>
      </c>
      <c r="DH91" s="280" t="str">
        <f ca="true">+IF(OFFSET('Sanitation Data'!$H$31,0,10*ROW('Sanitation Data'!H85))="","",OFFSET('Sanitation Data'!$H$31,0,10*ROW('Sanitation Data'!H85)))</f>
        <v/>
      </c>
      <c r="DI91" s="280" t="str">
        <f ca="true">+IF(OFFSET('Sanitation Data'!$H$32,0,10*ROW('Sanitation Data'!H85))="","",OFFSET('Sanitation Data'!$H$32,0,10*ROW('Sanitation Data'!H85)))</f>
        <v/>
      </c>
      <c r="DJ91" s="280" t="str">
        <f ca="true">+IF(OFFSET('Sanitation Data'!$I$28,0,10*ROW('Sanitation Data'!I85))="","",OFFSET('Sanitation Data'!$I$28,0,10*ROW('Sanitation Data'!I85)))</f>
        <v/>
      </c>
      <c r="DK91" s="280" t="str">
        <f ca="true">+IF(OFFSET('Sanitation Data'!$I$29,0,10*ROW('Sanitation Data'!I85))="","",OFFSET('Sanitation Data'!$I$29,0,10*ROW('Sanitation Data'!I85)))</f>
        <v/>
      </c>
      <c r="DL91" s="280" t="str">
        <f ca="true">+IF(OFFSET('Sanitation Data'!$I$30,0,10*ROW('Sanitation Data'!I85))="","",OFFSET('Sanitation Data'!$I$30,0,10*ROW('Sanitation Data'!I85)))</f>
        <v/>
      </c>
      <c r="DM91" s="280" t="str">
        <f ca="true">+IF(OFFSET('Sanitation Data'!$I$31,0,10*ROW('Sanitation Data'!I85))="","",OFFSET('Sanitation Data'!$I$31,0,10*ROW('Sanitation Data'!I85)))</f>
        <v/>
      </c>
      <c r="DN91" s="280" t="str">
        <f ca="true">+IF(OFFSET('Sanitation Data'!$I$32,0,10*ROW('Sanitation Data'!I85))="","",OFFSET('Sanitation Data'!$I$32,0,10*ROW('Sanitation Data'!I85)))</f>
        <v/>
      </c>
      <c r="DO91" s="280" t="str">
        <f ca="true">+IF(OFFSET('Hygiene Data'!$D$11,0,10*ROW('Hygiene Data'!D85))="","",OFFSET('Hygiene Data'!$D$11,0,10*ROW('Hygiene Data'!D85)))</f>
        <v/>
      </c>
      <c r="DP91" s="280" t="str">
        <f ca="true">+IF(OFFSET('Hygiene Data'!$D$12,0,10*ROW('Hygiene Data'!D85))="","",OFFSET('Hygiene Data'!$D$12,0,10*ROW('Hygiene Data'!D85)))</f>
        <v/>
      </c>
      <c r="DQ91" s="280" t="str">
        <f ca="true">+IF(OFFSET('Hygiene Data'!$D$13,0,10*ROW('Hygiene Data'!D85))="","",OFFSET('Hygiene Data'!$D$13,0,10*ROW('Hygiene Data'!D85)))</f>
        <v/>
      </c>
      <c r="DR91" s="280" t="str">
        <f ca="true">+IF(OFFSET('Hygiene Data'!$E$11,0,10*ROW('Hygiene Data'!E85))="","",OFFSET('Hygiene Data'!$E$11,0,10*ROW('Hygiene Data'!E85)))</f>
        <v/>
      </c>
      <c r="DS91" s="280" t="str">
        <f ca="true">+IF(OFFSET('Hygiene Data'!$E$12,0,10*ROW('Hygiene Data'!E85))="","",OFFSET('Hygiene Data'!$E$12,0,10*ROW('Hygiene Data'!E85)))</f>
        <v/>
      </c>
      <c r="DT91" s="280" t="str">
        <f ca="true">+IF(OFFSET('Hygiene Data'!$E$13,0,10*ROW('Hygiene Data'!E85))="","",OFFSET('Hygiene Data'!$E$13,0,10*ROW('Hygiene Data'!E85)))</f>
        <v/>
      </c>
      <c r="DU91" s="280" t="str">
        <f ca="true">+IF(OFFSET('Hygiene Data'!$F$11,0,10*ROW('Hygiene Data'!F85))="","",OFFSET('Hygiene Data'!$F$11,0,10*ROW('Hygiene Data'!F85)))</f>
        <v/>
      </c>
      <c r="DV91" s="280" t="str">
        <f ca="true">+IF(OFFSET('Hygiene Data'!$F$12,0,10*ROW('Hygiene Data'!F85))="","",OFFSET('Hygiene Data'!$F$12,0,10*ROW('Hygiene Data'!F85)))</f>
        <v/>
      </c>
      <c r="DW91" s="280" t="str">
        <f ca="true">+IF(OFFSET('Hygiene Data'!$F$13,0,10*ROW('Hygiene Data'!F85))="","",OFFSET('Hygiene Data'!$F$13,0,10*ROW('Hygiene Data'!F85)))</f>
        <v/>
      </c>
      <c r="DX91" s="280" t="str">
        <f ca="true">+IF(OFFSET('Hygiene Data'!$G$11,0,10*ROW('Hygiene Data'!G85))="","",OFFSET('Hygiene Data'!$G$11,0,10*ROW('Hygiene Data'!G85)))</f>
        <v/>
      </c>
      <c r="DY91" s="280" t="str">
        <f ca="true">+IF(OFFSET('Hygiene Data'!$G$12,0,10*ROW('Hygiene Data'!G85))="","",OFFSET('Hygiene Data'!$G$12,0,10*ROW('Hygiene Data'!G85)))</f>
        <v/>
      </c>
      <c r="DZ91" s="280" t="str">
        <f ca="true">+IF(OFFSET('Hygiene Data'!$G$13,0,10*ROW('Hygiene Data'!G85))="","",OFFSET('Hygiene Data'!$G$13,0,10*ROW('Hygiene Data'!G85)))</f>
        <v/>
      </c>
      <c r="EA91" s="280" t="str">
        <f ca="true">+IF(OFFSET('Hygiene Data'!$H$11,0,10*ROW('Hygiene Data'!H85))="","",OFFSET('Hygiene Data'!$H$11,0,10*ROW('Hygiene Data'!H85)))</f>
        <v/>
      </c>
      <c r="EB91" s="280" t="str">
        <f ca="true">+IF(OFFSET('Hygiene Data'!$H$12,0,10*ROW('Hygiene Data'!H85))="","",OFFSET('Hygiene Data'!$H$12,0,10*ROW('Hygiene Data'!H85)))</f>
        <v/>
      </c>
      <c r="EC91" s="280" t="str">
        <f ca="true">+IF(OFFSET('Hygiene Data'!$H$13,0,10*ROW('Hygiene Data'!H85))="","",OFFSET('Hygiene Data'!$H$13,0,10*ROW('Hygiene Data'!H85)))</f>
        <v/>
      </c>
      <c r="ED91" s="280" t="str">
        <f ca="true">+IF(OFFSET('Hygiene Data'!$I$11,0,10*ROW('Hygiene Data'!I85))="","",OFFSET('Hygiene Data'!$I$11,0,10*ROW('Hygiene Data'!I85)))</f>
        <v/>
      </c>
      <c r="EE91" s="280" t="str">
        <f ca="true">+IF(OFFSET('Hygiene Data'!$I$12,0,10*ROW('Hygiene Data'!I85))="","",OFFSET('Hygiene Data'!$I$12,0,10*ROW('Hygiene Data'!I85)))</f>
        <v/>
      </c>
      <c r="EF91" s="280" t="str">
        <f ca="true">+IF(OFFSET('Hygiene Data'!$I$13,0,10*ROW('Hygiene Data'!I85))="","",OFFSET('Hygiene Data'!$I$13,0,10*ROW('Hygiene Data'!I85)))</f>
        <v/>
      </c>
    </row>
    <row xmlns:x14ac="http://schemas.microsoft.com/office/spreadsheetml/2009/9/ac" r="92" x14ac:dyDescent="0.2">
      <c r="A92" s="38" t="str">
        <f ca="true">+IF(OFFSET('Water Data'!$B$2,0,10*ROW('Water Data'!E86))="","",OFFSET('Water Data'!$B$2,0,10*ROW('Water Data'!E86)))</f>
        <v/>
      </c>
      <c r="B92" s="38" t="str">
        <f ca="true">+IF(OFFSET('Water Data'!$C$2,0,10*ROW('Water Data'!F86))="","",OFFSET('Water Data'!$C$2,0,10*ROW('Water Data'!F86)))</f>
        <v/>
      </c>
      <c r="C92" s="336" t="str">
        <f t="shared" ca="true" si="1"/>
        <v/>
      </c>
      <c r="D92" s="97"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7"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7"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7"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7"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7"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7"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7"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7"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7"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7"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7"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7"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7"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7"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7"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7"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7"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8"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8"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8"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8"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8"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8"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8"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8"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8"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8"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8"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8"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8"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8"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8"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8"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8"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8"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8"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8"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8"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8"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8"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8"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8"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8"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8"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8"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8"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8"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9"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9"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9"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9"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9"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9"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9"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9"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9"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9"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9"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9"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9"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9"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9"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9"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9"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9"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80"/>
      <c r="BS92" s="280" t="str">
        <f ca="true">+IF(OFFSET('Water Data'!$D$27,0,10*ROW('Water Data'!D86))="","",OFFSET('Water Data'!$D$27,0,10*ROW('Water Data'!D86)))</f>
        <v/>
      </c>
      <c r="BT92" s="280" t="str">
        <f ca="true">+IF(OFFSET('Water Data'!$D$28,0,10*ROW('Water Data'!D86))="","",OFFSET('Water Data'!$D$28,0,10*ROW('Water Data'!D86)))</f>
        <v/>
      </c>
      <c r="BU92" s="280" t="str">
        <f ca="true">+IF(OFFSET('Water Data'!$D$29,0,10*ROW('Water Data'!D86))="","",OFFSET('Water Data'!$D$29,0,10*ROW('Water Data'!D86)))</f>
        <v/>
      </c>
      <c r="BV92" s="280" t="str">
        <f ca="true">+IF(OFFSET('Water Data'!$E$27,0,10*ROW('Water Data'!E86))="","",OFFSET('Water Data'!$E$27,0,10*ROW('Water Data'!E86)))</f>
        <v/>
      </c>
      <c r="BW92" s="280" t="str">
        <f ca="true">+IF(OFFSET('Water Data'!$E$28,0,10*ROW('Water Data'!E86))="","",OFFSET('Water Data'!$E$28,0,10*ROW('Water Data'!E86)))</f>
        <v/>
      </c>
      <c r="BX92" s="280" t="str">
        <f ca="true">+IF(OFFSET('Water Data'!$E$29,0,10*ROW('Water Data'!E86))="","",OFFSET('Water Data'!$E$29,0,10*ROW('Water Data'!E86)))</f>
        <v/>
      </c>
      <c r="BY92" s="280" t="str">
        <f ca="true">+IF(OFFSET('Water Data'!$F$27,0,10*ROW('Water Data'!F86))="","",OFFSET('Water Data'!$F$27,0,10*ROW('Water Data'!F86)))</f>
        <v/>
      </c>
      <c r="BZ92" s="280" t="str">
        <f ca="true">+IF(OFFSET('Water Data'!$F$28,0,10*ROW('Water Data'!F86))="","",OFFSET('Water Data'!$F$28,0,10*ROW('Water Data'!F86)))</f>
        <v/>
      </c>
      <c r="CA92" s="280" t="str">
        <f ca="true">+IF(OFFSET('Water Data'!$F$29,0,10*ROW('Water Data'!F86))="","",OFFSET('Water Data'!$F$29,0,10*ROW('Water Data'!F86)))</f>
        <v/>
      </c>
      <c r="CB92" s="280" t="str">
        <f ca="true">+IF(OFFSET('Water Data'!$G$27,0,10*ROW('Water Data'!G86))="","",OFFSET('Water Data'!$G$27,0,10*ROW('Water Data'!G86)))</f>
        <v/>
      </c>
      <c r="CC92" s="280" t="str">
        <f ca="true">+IF(OFFSET('Water Data'!$G$28,0,10*ROW('Water Data'!G86))="","",OFFSET('Water Data'!$G$28,0,10*ROW('Water Data'!G86)))</f>
        <v/>
      </c>
      <c r="CD92" s="280" t="str">
        <f ca="true">+IF(OFFSET('Water Data'!$G$29,0,10*ROW('Water Data'!G86))="","",OFFSET('Water Data'!$G$29,0,10*ROW('Water Data'!G86)))</f>
        <v/>
      </c>
      <c r="CE92" s="280" t="str">
        <f ca="true">+IF(OFFSET('Water Data'!$H$27,0,10*ROW('Water Data'!H86))="","",OFFSET('Water Data'!$H$27,0,10*ROW('Water Data'!H86)))</f>
        <v/>
      </c>
      <c r="CF92" s="280" t="str">
        <f ca="true">+IF(OFFSET('Water Data'!$H$28,0,10*ROW('Water Data'!H86))="","",OFFSET('Water Data'!$H$28,0,10*ROW('Water Data'!H86)))</f>
        <v/>
      </c>
      <c r="CG92" s="280" t="str">
        <f ca="true">+IF(OFFSET('Water Data'!$H$29,0,10*ROW('Water Data'!H86))="","",OFFSET('Water Data'!$H$29,0,10*ROW('Water Data'!H86)))</f>
        <v/>
      </c>
      <c r="CH92" s="280" t="str">
        <f ca="true">+IF(OFFSET('Water Data'!$I$27,0,10*ROW('Water Data'!I86))="","",OFFSET('Water Data'!$I$27,0,10*ROW('Water Data'!I86)))</f>
        <v/>
      </c>
      <c r="CI92" s="280" t="str">
        <f ca="true">+IF(OFFSET('Water Data'!$I$28,0,10*ROW('Water Data'!I86))="","",OFFSET('Water Data'!$I$28,0,10*ROW('Water Data'!I86)))</f>
        <v/>
      </c>
      <c r="CJ92" s="280" t="str">
        <f ca="true">+IF(OFFSET('Water Data'!$I$29,0,10*ROW('Water Data'!I86))="","",OFFSET('Water Data'!$I$29,0,10*ROW('Water Data'!I86)))</f>
        <v/>
      </c>
      <c r="CK92" s="280" t="str">
        <f ca="true">+IF(OFFSET('Sanitation Data'!$D$28,0,10*ROW('Sanitation Data'!D86))="","",OFFSET('Sanitation Data'!$D$28,0,10*ROW('Sanitation Data'!D86)))</f>
        <v/>
      </c>
      <c r="CL92" s="280" t="str">
        <f ca="true">+IF(OFFSET('Sanitation Data'!$D$29,0,10*ROW('Sanitation Data'!D86))="","",OFFSET('Sanitation Data'!$D$29,0,10*ROW('Sanitation Data'!D86)))</f>
        <v/>
      </c>
      <c r="CM92" s="280" t="str">
        <f ca="true">+IF(OFFSET('Sanitation Data'!$D$30,0,10*ROW('Sanitation Data'!D86))="","",OFFSET('Sanitation Data'!$D$30,0,10*ROW('Sanitation Data'!D86)))</f>
        <v/>
      </c>
      <c r="CN92" s="280" t="str">
        <f ca="true">+IF(OFFSET('Sanitation Data'!$D$31,0,10*ROW('Sanitation Data'!D86))="","",OFFSET('Sanitation Data'!$D$31,0,10*ROW('Sanitation Data'!D86)))</f>
        <v/>
      </c>
      <c r="CO92" s="280" t="str">
        <f ca="true">+IF(OFFSET('Sanitation Data'!$D$32,0,10*ROW('Sanitation Data'!D86))="","",OFFSET('Sanitation Data'!$D$32,0,10*ROW('Sanitation Data'!D86)))</f>
        <v/>
      </c>
      <c r="CP92" s="280" t="str">
        <f ca="true">+IF(OFFSET('Sanitation Data'!$E$28,0,10*ROW('Sanitation Data'!E86))="","",OFFSET('Sanitation Data'!$E$28,0,10*ROW('Sanitation Data'!E86)))</f>
        <v/>
      </c>
      <c r="CQ92" s="280" t="str">
        <f ca="true">+IF(OFFSET('Sanitation Data'!$E$29,0,10*ROW('Sanitation Data'!E86))="","",OFFSET('Sanitation Data'!$E$29,0,10*ROW('Sanitation Data'!E86)))</f>
        <v/>
      </c>
      <c r="CR92" s="280" t="str">
        <f ca="true">+IF(OFFSET('Sanitation Data'!$E$30,0,10*ROW('Sanitation Data'!E86))="","",OFFSET('Sanitation Data'!$E$30,0,10*ROW('Sanitation Data'!E86)))</f>
        <v/>
      </c>
      <c r="CS92" s="280" t="str">
        <f ca="true">+IF(OFFSET('Sanitation Data'!$E$31,0,10*ROW('Sanitation Data'!E86))="","",OFFSET('Sanitation Data'!$E$31,0,10*ROW('Sanitation Data'!E86)))</f>
        <v/>
      </c>
      <c r="CT92" s="280" t="str">
        <f ca="true">+IF(OFFSET('Sanitation Data'!$E$32,0,10*ROW('Sanitation Data'!E86))="","",OFFSET('Sanitation Data'!$E$32,0,10*ROW('Sanitation Data'!E86)))</f>
        <v/>
      </c>
      <c r="CU92" s="280" t="str">
        <f ca="true">+IF(OFFSET('Sanitation Data'!$F$28,0,10*ROW('Sanitation Data'!F86))="","",OFFSET('Sanitation Data'!$F$28,0,10*ROW('Sanitation Data'!F86)))</f>
        <v/>
      </c>
      <c r="CV92" s="280" t="str">
        <f ca="true">+IF(OFFSET('Sanitation Data'!$F$29,0,10*ROW('Sanitation Data'!F86))="","",OFFSET('Sanitation Data'!$F$29,0,10*ROW('Sanitation Data'!F86)))</f>
        <v/>
      </c>
      <c r="CW92" s="280" t="str">
        <f ca="true">+IF(OFFSET('Sanitation Data'!$F$30,0,10*ROW('Sanitation Data'!F86))="","",OFFSET('Sanitation Data'!$F$30,0,10*ROW('Sanitation Data'!F86)))</f>
        <v/>
      </c>
      <c r="CX92" s="280" t="str">
        <f ca="true">+IF(OFFSET('Sanitation Data'!$F$31,0,10*ROW('Sanitation Data'!F86))="","",OFFSET('Sanitation Data'!$F$31,0,10*ROW('Sanitation Data'!F86)))</f>
        <v/>
      </c>
      <c r="CY92" s="280" t="str">
        <f ca="true">+IF(OFFSET('Sanitation Data'!$F$32,0,10*ROW('Sanitation Data'!F86))="","",OFFSET('Sanitation Data'!$F$32,0,10*ROW('Sanitation Data'!F86)))</f>
        <v/>
      </c>
      <c r="CZ92" s="280" t="str">
        <f ca="true">+IF(OFFSET('Sanitation Data'!$G$28,0,10*ROW('Sanitation Data'!G86))="","",OFFSET('Sanitation Data'!$G$28,0,10*ROW('Sanitation Data'!G86)))</f>
        <v/>
      </c>
      <c r="DA92" s="280" t="str">
        <f ca="true">+IF(OFFSET('Sanitation Data'!$G$29,0,10*ROW('Sanitation Data'!G86))="","",OFFSET('Sanitation Data'!$G$29,0,10*ROW('Sanitation Data'!G86)))</f>
        <v/>
      </c>
      <c r="DB92" s="280" t="str">
        <f ca="true">+IF(OFFSET('Sanitation Data'!$G$30,0,10*ROW('Sanitation Data'!G86))="","",OFFSET('Sanitation Data'!$G$30,0,10*ROW('Sanitation Data'!G86)))</f>
        <v/>
      </c>
      <c r="DC92" s="280" t="str">
        <f ca="true">+IF(OFFSET('Sanitation Data'!$G$31,0,10*ROW('Sanitation Data'!G86))="","",OFFSET('Sanitation Data'!$G$31,0,10*ROW('Sanitation Data'!G86)))</f>
        <v/>
      </c>
      <c r="DD92" s="280" t="str">
        <f ca="true">+IF(OFFSET('Sanitation Data'!$G$32,0,10*ROW('Sanitation Data'!G86))="","",OFFSET('Sanitation Data'!$G$32,0,10*ROW('Sanitation Data'!G86)))</f>
        <v/>
      </c>
      <c r="DE92" s="280" t="str">
        <f ca="true">+IF(OFFSET('Sanitation Data'!$H$28,0,10*ROW('Sanitation Data'!H86))="","",OFFSET('Sanitation Data'!$H$28,0,10*ROW('Sanitation Data'!H86)))</f>
        <v/>
      </c>
      <c r="DF92" s="280" t="str">
        <f ca="true">+IF(OFFSET('Sanitation Data'!$H$29,0,10*ROW('Sanitation Data'!H86))="","",OFFSET('Sanitation Data'!$H$29,0,10*ROW('Sanitation Data'!H86)))</f>
        <v/>
      </c>
      <c r="DG92" s="280" t="str">
        <f ca="true">+IF(OFFSET('Sanitation Data'!$H$30,0,10*ROW('Sanitation Data'!H86))="","",OFFSET('Sanitation Data'!$H$30,0,10*ROW('Sanitation Data'!H86)))</f>
        <v/>
      </c>
      <c r="DH92" s="280" t="str">
        <f ca="true">+IF(OFFSET('Sanitation Data'!$H$31,0,10*ROW('Sanitation Data'!H86))="","",OFFSET('Sanitation Data'!$H$31,0,10*ROW('Sanitation Data'!H86)))</f>
        <v/>
      </c>
      <c r="DI92" s="280" t="str">
        <f ca="true">+IF(OFFSET('Sanitation Data'!$H$32,0,10*ROW('Sanitation Data'!H86))="","",OFFSET('Sanitation Data'!$H$32,0,10*ROW('Sanitation Data'!H86)))</f>
        <v/>
      </c>
      <c r="DJ92" s="280" t="str">
        <f ca="true">+IF(OFFSET('Sanitation Data'!$I$28,0,10*ROW('Sanitation Data'!I86))="","",OFFSET('Sanitation Data'!$I$28,0,10*ROW('Sanitation Data'!I86)))</f>
        <v/>
      </c>
      <c r="DK92" s="280" t="str">
        <f ca="true">+IF(OFFSET('Sanitation Data'!$I$29,0,10*ROW('Sanitation Data'!I86))="","",OFFSET('Sanitation Data'!$I$29,0,10*ROW('Sanitation Data'!I86)))</f>
        <v/>
      </c>
      <c r="DL92" s="280" t="str">
        <f ca="true">+IF(OFFSET('Sanitation Data'!$I$30,0,10*ROW('Sanitation Data'!I86))="","",OFFSET('Sanitation Data'!$I$30,0,10*ROW('Sanitation Data'!I86)))</f>
        <v/>
      </c>
      <c r="DM92" s="280" t="str">
        <f ca="true">+IF(OFFSET('Sanitation Data'!$I$31,0,10*ROW('Sanitation Data'!I86))="","",OFFSET('Sanitation Data'!$I$31,0,10*ROW('Sanitation Data'!I86)))</f>
        <v/>
      </c>
      <c r="DN92" s="280" t="str">
        <f ca="true">+IF(OFFSET('Sanitation Data'!$I$32,0,10*ROW('Sanitation Data'!I86))="","",OFFSET('Sanitation Data'!$I$32,0,10*ROW('Sanitation Data'!I86)))</f>
        <v/>
      </c>
      <c r="DO92" s="280" t="str">
        <f ca="true">+IF(OFFSET('Hygiene Data'!$D$11,0,10*ROW('Hygiene Data'!D86))="","",OFFSET('Hygiene Data'!$D$11,0,10*ROW('Hygiene Data'!D86)))</f>
        <v/>
      </c>
      <c r="DP92" s="280" t="str">
        <f ca="true">+IF(OFFSET('Hygiene Data'!$D$12,0,10*ROW('Hygiene Data'!D86))="","",OFFSET('Hygiene Data'!$D$12,0,10*ROW('Hygiene Data'!D86)))</f>
        <v/>
      </c>
      <c r="DQ92" s="280" t="str">
        <f ca="true">+IF(OFFSET('Hygiene Data'!$D$13,0,10*ROW('Hygiene Data'!D86))="","",OFFSET('Hygiene Data'!$D$13,0,10*ROW('Hygiene Data'!D86)))</f>
        <v/>
      </c>
      <c r="DR92" s="280" t="str">
        <f ca="true">+IF(OFFSET('Hygiene Data'!$E$11,0,10*ROW('Hygiene Data'!E86))="","",OFFSET('Hygiene Data'!$E$11,0,10*ROW('Hygiene Data'!E86)))</f>
        <v/>
      </c>
      <c r="DS92" s="280" t="str">
        <f ca="true">+IF(OFFSET('Hygiene Data'!$E$12,0,10*ROW('Hygiene Data'!E86))="","",OFFSET('Hygiene Data'!$E$12,0,10*ROW('Hygiene Data'!E86)))</f>
        <v/>
      </c>
      <c r="DT92" s="280" t="str">
        <f ca="true">+IF(OFFSET('Hygiene Data'!$E$13,0,10*ROW('Hygiene Data'!E86))="","",OFFSET('Hygiene Data'!$E$13,0,10*ROW('Hygiene Data'!E86)))</f>
        <v/>
      </c>
      <c r="DU92" s="280" t="str">
        <f ca="true">+IF(OFFSET('Hygiene Data'!$F$11,0,10*ROW('Hygiene Data'!F86))="","",OFFSET('Hygiene Data'!$F$11,0,10*ROW('Hygiene Data'!F86)))</f>
        <v/>
      </c>
      <c r="DV92" s="280" t="str">
        <f ca="true">+IF(OFFSET('Hygiene Data'!$F$12,0,10*ROW('Hygiene Data'!F86))="","",OFFSET('Hygiene Data'!$F$12,0,10*ROW('Hygiene Data'!F86)))</f>
        <v/>
      </c>
      <c r="DW92" s="280" t="str">
        <f ca="true">+IF(OFFSET('Hygiene Data'!$F$13,0,10*ROW('Hygiene Data'!F86))="","",OFFSET('Hygiene Data'!$F$13,0,10*ROW('Hygiene Data'!F86)))</f>
        <v/>
      </c>
      <c r="DX92" s="280" t="str">
        <f ca="true">+IF(OFFSET('Hygiene Data'!$G$11,0,10*ROW('Hygiene Data'!G86))="","",OFFSET('Hygiene Data'!$G$11,0,10*ROW('Hygiene Data'!G86)))</f>
        <v/>
      </c>
      <c r="DY92" s="280" t="str">
        <f ca="true">+IF(OFFSET('Hygiene Data'!$G$12,0,10*ROW('Hygiene Data'!G86))="","",OFFSET('Hygiene Data'!$G$12,0,10*ROW('Hygiene Data'!G86)))</f>
        <v/>
      </c>
      <c r="DZ92" s="280" t="str">
        <f ca="true">+IF(OFFSET('Hygiene Data'!$G$13,0,10*ROW('Hygiene Data'!G86))="","",OFFSET('Hygiene Data'!$G$13,0,10*ROW('Hygiene Data'!G86)))</f>
        <v/>
      </c>
      <c r="EA92" s="280" t="str">
        <f ca="true">+IF(OFFSET('Hygiene Data'!$H$11,0,10*ROW('Hygiene Data'!H86))="","",OFFSET('Hygiene Data'!$H$11,0,10*ROW('Hygiene Data'!H86)))</f>
        <v/>
      </c>
      <c r="EB92" s="280" t="str">
        <f ca="true">+IF(OFFSET('Hygiene Data'!$H$12,0,10*ROW('Hygiene Data'!H86))="","",OFFSET('Hygiene Data'!$H$12,0,10*ROW('Hygiene Data'!H86)))</f>
        <v/>
      </c>
      <c r="EC92" s="280" t="str">
        <f ca="true">+IF(OFFSET('Hygiene Data'!$H$13,0,10*ROW('Hygiene Data'!H86))="","",OFFSET('Hygiene Data'!$H$13,0,10*ROW('Hygiene Data'!H86)))</f>
        <v/>
      </c>
      <c r="ED92" s="280" t="str">
        <f ca="true">+IF(OFFSET('Hygiene Data'!$I$11,0,10*ROW('Hygiene Data'!I86))="","",OFFSET('Hygiene Data'!$I$11,0,10*ROW('Hygiene Data'!I86)))</f>
        <v/>
      </c>
      <c r="EE92" s="280" t="str">
        <f ca="true">+IF(OFFSET('Hygiene Data'!$I$12,0,10*ROW('Hygiene Data'!I86))="","",OFFSET('Hygiene Data'!$I$12,0,10*ROW('Hygiene Data'!I86)))</f>
        <v/>
      </c>
      <c r="EF92" s="280" t="str">
        <f ca="true">+IF(OFFSET('Hygiene Data'!$I$13,0,10*ROW('Hygiene Data'!I86))="","",OFFSET('Hygiene Data'!$I$13,0,10*ROW('Hygiene Data'!I86)))</f>
        <v/>
      </c>
    </row>
    <row xmlns:x14ac="http://schemas.microsoft.com/office/spreadsheetml/2009/9/ac" r="93" x14ac:dyDescent="0.2">
      <c r="A93" s="38" t="str">
        <f ca="true">+IF(OFFSET('Water Data'!$B$2,0,10*ROW('Water Data'!E87))="","",OFFSET('Water Data'!$B$2,0,10*ROW('Water Data'!E87)))</f>
        <v/>
      </c>
      <c r="B93" s="38" t="str">
        <f ca="true">+IF(OFFSET('Water Data'!$C$2,0,10*ROW('Water Data'!F87))="","",OFFSET('Water Data'!$C$2,0,10*ROW('Water Data'!F87)))</f>
        <v/>
      </c>
      <c r="C93" s="336" t="str">
        <f t="shared" ca="true" si="1"/>
        <v/>
      </c>
      <c r="D93" s="97"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7"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7"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7"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7"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7"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7"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7"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7"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7"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7"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7"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7"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7"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7"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7"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7"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7"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8"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8"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8"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8"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8"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8"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8"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8"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8"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8"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8"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8"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8"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8"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8"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8"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8"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8"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8"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8"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8"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8"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8"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8"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8"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8"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8"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8"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8"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8"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9"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9"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9"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9"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9"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9"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9"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9"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9"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9"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9"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9"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9"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9"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9"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9"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9"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9"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80"/>
      <c r="BS93" s="280" t="str">
        <f ca="true">+IF(OFFSET('Water Data'!$D$27,0,10*ROW('Water Data'!D87))="","",OFFSET('Water Data'!$D$27,0,10*ROW('Water Data'!D87)))</f>
        <v/>
      </c>
      <c r="BT93" s="280" t="str">
        <f ca="true">+IF(OFFSET('Water Data'!$D$28,0,10*ROW('Water Data'!D87))="","",OFFSET('Water Data'!$D$28,0,10*ROW('Water Data'!D87)))</f>
        <v/>
      </c>
      <c r="BU93" s="280" t="str">
        <f ca="true">+IF(OFFSET('Water Data'!$D$29,0,10*ROW('Water Data'!D87))="","",OFFSET('Water Data'!$D$29,0,10*ROW('Water Data'!D87)))</f>
        <v/>
      </c>
      <c r="BV93" s="280" t="str">
        <f ca="true">+IF(OFFSET('Water Data'!$E$27,0,10*ROW('Water Data'!E87))="","",OFFSET('Water Data'!$E$27,0,10*ROW('Water Data'!E87)))</f>
        <v/>
      </c>
      <c r="BW93" s="280" t="str">
        <f ca="true">+IF(OFFSET('Water Data'!$E$28,0,10*ROW('Water Data'!E87))="","",OFFSET('Water Data'!$E$28,0,10*ROW('Water Data'!E87)))</f>
        <v/>
      </c>
      <c r="BX93" s="280" t="str">
        <f ca="true">+IF(OFFSET('Water Data'!$E$29,0,10*ROW('Water Data'!E87))="","",OFFSET('Water Data'!$E$29,0,10*ROW('Water Data'!E87)))</f>
        <v/>
      </c>
      <c r="BY93" s="280" t="str">
        <f ca="true">+IF(OFFSET('Water Data'!$F$27,0,10*ROW('Water Data'!F87))="","",OFFSET('Water Data'!$F$27,0,10*ROW('Water Data'!F87)))</f>
        <v/>
      </c>
      <c r="BZ93" s="280" t="str">
        <f ca="true">+IF(OFFSET('Water Data'!$F$28,0,10*ROW('Water Data'!F87))="","",OFFSET('Water Data'!$F$28,0,10*ROW('Water Data'!F87)))</f>
        <v/>
      </c>
      <c r="CA93" s="280" t="str">
        <f ca="true">+IF(OFFSET('Water Data'!$F$29,0,10*ROW('Water Data'!F87))="","",OFFSET('Water Data'!$F$29,0,10*ROW('Water Data'!F87)))</f>
        <v/>
      </c>
      <c r="CB93" s="280" t="str">
        <f ca="true">+IF(OFFSET('Water Data'!$G$27,0,10*ROW('Water Data'!G87))="","",OFFSET('Water Data'!$G$27,0,10*ROW('Water Data'!G87)))</f>
        <v/>
      </c>
      <c r="CC93" s="280" t="str">
        <f ca="true">+IF(OFFSET('Water Data'!$G$28,0,10*ROW('Water Data'!G87))="","",OFFSET('Water Data'!$G$28,0,10*ROW('Water Data'!G87)))</f>
        <v/>
      </c>
      <c r="CD93" s="280" t="str">
        <f ca="true">+IF(OFFSET('Water Data'!$G$29,0,10*ROW('Water Data'!G87))="","",OFFSET('Water Data'!$G$29,0,10*ROW('Water Data'!G87)))</f>
        <v/>
      </c>
      <c r="CE93" s="280" t="str">
        <f ca="true">+IF(OFFSET('Water Data'!$H$27,0,10*ROW('Water Data'!H87))="","",OFFSET('Water Data'!$H$27,0,10*ROW('Water Data'!H87)))</f>
        <v/>
      </c>
      <c r="CF93" s="280" t="str">
        <f ca="true">+IF(OFFSET('Water Data'!$H$28,0,10*ROW('Water Data'!H87))="","",OFFSET('Water Data'!$H$28,0,10*ROW('Water Data'!H87)))</f>
        <v/>
      </c>
      <c r="CG93" s="280" t="str">
        <f ca="true">+IF(OFFSET('Water Data'!$H$29,0,10*ROW('Water Data'!H87))="","",OFFSET('Water Data'!$H$29,0,10*ROW('Water Data'!H87)))</f>
        <v/>
      </c>
      <c r="CH93" s="280" t="str">
        <f ca="true">+IF(OFFSET('Water Data'!$I$27,0,10*ROW('Water Data'!I87))="","",OFFSET('Water Data'!$I$27,0,10*ROW('Water Data'!I87)))</f>
        <v/>
      </c>
      <c r="CI93" s="280" t="str">
        <f ca="true">+IF(OFFSET('Water Data'!$I$28,0,10*ROW('Water Data'!I87))="","",OFFSET('Water Data'!$I$28,0,10*ROW('Water Data'!I87)))</f>
        <v/>
      </c>
      <c r="CJ93" s="280" t="str">
        <f ca="true">+IF(OFFSET('Water Data'!$I$29,0,10*ROW('Water Data'!I87))="","",OFFSET('Water Data'!$I$29,0,10*ROW('Water Data'!I87)))</f>
        <v/>
      </c>
      <c r="CK93" s="280" t="str">
        <f ca="true">+IF(OFFSET('Sanitation Data'!$D$28,0,10*ROW('Sanitation Data'!D87))="","",OFFSET('Sanitation Data'!$D$28,0,10*ROW('Sanitation Data'!D87)))</f>
        <v/>
      </c>
      <c r="CL93" s="280" t="str">
        <f ca="true">+IF(OFFSET('Sanitation Data'!$D$29,0,10*ROW('Sanitation Data'!D87))="","",OFFSET('Sanitation Data'!$D$29,0,10*ROW('Sanitation Data'!D87)))</f>
        <v/>
      </c>
      <c r="CM93" s="280" t="str">
        <f ca="true">+IF(OFFSET('Sanitation Data'!$D$30,0,10*ROW('Sanitation Data'!D87))="","",OFFSET('Sanitation Data'!$D$30,0,10*ROW('Sanitation Data'!D87)))</f>
        <v/>
      </c>
      <c r="CN93" s="280" t="str">
        <f ca="true">+IF(OFFSET('Sanitation Data'!$D$31,0,10*ROW('Sanitation Data'!D87))="","",OFFSET('Sanitation Data'!$D$31,0,10*ROW('Sanitation Data'!D87)))</f>
        <v/>
      </c>
      <c r="CO93" s="280" t="str">
        <f ca="true">+IF(OFFSET('Sanitation Data'!$D$32,0,10*ROW('Sanitation Data'!D87))="","",OFFSET('Sanitation Data'!$D$32,0,10*ROW('Sanitation Data'!D87)))</f>
        <v/>
      </c>
      <c r="CP93" s="280" t="str">
        <f ca="true">+IF(OFFSET('Sanitation Data'!$E$28,0,10*ROW('Sanitation Data'!E87))="","",OFFSET('Sanitation Data'!$E$28,0,10*ROW('Sanitation Data'!E87)))</f>
        <v/>
      </c>
      <c r="CQ93" s="280" t="str">
        <f ca="true">+IF(OFFSET('Sanitation Data'!$E$29,0,10*ROW('Sanitation Data'!E87))="","",OFFSET('Sanitation Data'!$E$29,0,10*ROW('Sanitation Data'!E87)))</f>
        <v/>
      </c>
      <c r="CR93" s="280" t="str">
        <f ca="true">+IF(OFFSET('Sanitation Data'!$E$30,0,10*ROW('Sanitation Data'!E87))="","",OFFSET('Sanitation Data'!$E$30,0,10*ROW('Sanitation Data'!E87)))</f>
        <v/>
      </c>
      <c r="CS93" s="280" t="str">
        <f ca="true">+IF(OFFSET('Sanitation Data'!$E$31,0,10*ROW('Sanitation Data'!E87))="","",OFFSET('Sanitation Data'!$E$31,0,10*ROW('Sanitation Data'!E87)))</f>
        <v/>
      </c>
      <c r="CT93" s="280" t="str">
        <f ca="true">+IF(OFFSET('Sanitation Data'!$E$32,0,10*ROW('Sanitation Data'!E87))="","",OFFSET('Sanitation Data'!$E$32,0,10*ROW('Sanitation Data'!E87)))</f>
        <v/>
      </c>
      <c r="CU93" s="280" t="str">
        <f ca="true">+IF(OFFSET('Sanitation Data'!$F$28,0,10*ROW('Sanitation Data'!F87))="","",OFFSET('Sanitation Data'!$F$28,0,10*ROW('Sanitation Data'!F87)))</f>
        <v/>
      </c>
      <c r="CV93" s="280" t="str">
        <f ca="true">+IF(OFFSET('Sanitation Data'!$F$29,0,10*ROW('Sanitation Data'!F87))="","",OFFSET('Sanitation Data'!$F$29,0,10*ROW('Sanitation Data'!F87)))</f>
        <v/>
      </c>
      <c r="CW93" s="280" t="str">
        <f ca="true">+IF(OFFSET('Sanitation Data'!$F$30,0,10*ROW('Sanitation Data'!F87))="","",OFFSET('Sanitation Data'!$F$30,0,10*ROW('Sanitation Data'!F87)))</f>
        <v/>
      </c>
      <c r="CX93" s="280" t="str">
        <f ca="true">+IF(OFFSET('Sanitation Data'!$F$31,0,10*ROW('Sanitation Data'!F87))="","",OFFSET('Sanitation Data'!$F$31,0,10*ROW('Sanitation Data'!F87)))</f>
        <v/>
      </c>
      <c r="CY93" s="280" t="str">
        <f ca="true">+IF(OFFSET('Sanitation Data'!$F$32,0,10*ROW('Sanitation Data'!F87))="","",OFFSET('Sanitation Data'!$F$32,0,10*ROW('Sanitation Data'!F87)))</f>
        <v/>
      </c>
      <c r="CZ93" s="280" t="str">
        <f ca="true">+IF(OFFSET('Sanitation Data'!$G$28,0,10*ROW('Sanitation Data'!G87))="","",OFFSET('Sanitation Data'!$G$28,0,10*ROW('Sanitation Data'!G87)))</f>
        <v/>
      </c>
      <c r="DA93" s="280" t="str">
        <f ca="true">+IF(OFFSET('Sanitation Data'!$G$29,0,10*ROW('Sanitation Data'!G87))="","",OFFSET('Sanitation Data'!$G$29,0,10*ROW('Sanitation Data'!G87)))</f>
        <v/>
      </c>
      <c r="DB93" s="280" t="str">
        <f ca="true">+IF(OFFSET('Sanitation Data'!$G$30,0,10*ROW('Sanitation Data'!G87))="","",OFFSET('Sanitation Data'!$G$30,0,10*ROW('Sanitation Data'!G87)))</f>
        <v/>
      </c>
      <c r="DC93" s="280" t="str">
        <f ca="true">+IF(OFFSET('Sanitation Data'!$G$31,0,10*ROW('Sanitation Data'!G87))="","",OFFSET('Sanitation Data'!$G$31,0,10*ROW('Sanitation Data'!G87)))</f>
        <v/>
      </c>
      <c r="DD93" s="280" t="str">
        <f ca="true">+IF(OFFSET('Sanitation Data'!$G$32,0,10*ROW('Sanitation Data'!G87))="","",OFFSET('Sanitation Data'!$G$32,0,10*ROW('Sanitation Data'!G87)))</f>
        <v/>
      </c>
      <c r="DE93" s="280" t="str">
        <f ca="true">+IF(OFFSET('Sanitation Data'!$H$28,0,10*ROW('Sanitation Data'!H87))="","",OFFSET('Sanitation Data'!$H$28,0,10*ROW('Sanitation Data'!H87)))</f>
        <v/>
      </c>
      <c r="DF93" s="280" t="str">
        <f ca="true">+IF(OFFSET('Sanitation Data'!$H$29,0,10*ROW('Sanitation Data'!H87))="","",OFFSET('Sanitation Data'!$H$29,0,10*ROW('Sanitation Data'!H87)))</f>
        <v/>
      </c>
      <c r="DG93" s="280" t="str">
        <f ca="true">+IF(OFFSET('Sanitation Data'!$H$30,0,10*ROW('Sanitation Data'!H87))="","",OFFSET('Sanitation Data'!$H$30,0,10*ROW('Sanitation Data'!H87)))</f>
        <v/>
      </c>
      <c r="DH93" s="280" t="str">
        <f ca="true">+IF(OFFSET('Sanitation Data'!$H$31,0,10*ROW('Sanitation Data'!H87))="","",OFFSET('Sanitation Data'!$H$31,0,10*ROW('Sanitation Data'!H87)))</f>
        <v/>
      </c>
      <c r="DI93" s="280" t="str">
        <f ca="true">+IF(OFFSET('Sanitation Data'!$H$32,0,10*ROW('Sanitation Data'!H87))="","",OFFSET('Sanitation Data'!$H$32,0,10*ROW('Sanitation Data'!H87)))</f>
        <v/>
      </c>
      <c r="DJ93" s="280" t="str">
        <f ca="true">+IF(OFFSET('Sanitation Data'!$I$28,0,10*ROW('Sanitation Data'!I87))="","",OFFSET('Sanitation Data'!$I$28,0,10*ROW('Sanitation Data'!I87)))</f>
        <v/>
      </c>
      <c r="DK93" s="280" t="str">
        <f ca="true">+IF(OFFSET('Sanitation Data'!$I$29,0,10*ROW('Sanitation Data'!I87))="","",OFFSET('Sanitation Data'!$I$29,0,10*ROW('Sanitation Data'!I87)))</f>
        <v/>
      </c>
      <c r="DL93" s="280" t="str">
        <f ca="true">+IF(OFFSET('Sanitation Data'!$I$30,0,10*ROW('Sanitation Data'!I87))="","",OFFSET('Sanitation Data'!$I$30,0,10*ROW('Sanitation Data'!I87)))</f>
        <v/>
      </c>
      <c r="DM93" s="280" t="str">
        <f ca="true">+IF(OFFSET('Sanitation Data'!$I$31,0,10*ROW('Sanitation Data'!I87))="","",OFFSET('Sanitation Data'!$I$31,0,10*ROW('Sanitation Data'!I87)))</f>
        <v/>
      </c>
      <c r="DN93" s="280" t="str">
        <f ca="true">+IF(OFFSET('Sanitation Data'!$I$32,0,10*ROW('Sanitation Data'!I87))="","",OFFSET('Sanitation Data'!$I$32,0,10*ROW('Sanitation Data'!I87)))</f>
        <v/>
      </c>
      <c r="DO93" s="280" t="str">
        <f ca="true">+IF(OFFSET('Hygiene Data'!$D$11,0,10*ROW('Hygiene Data'!D87))="","",OFFSET('Hygiene Data'!$D$11,0,10*ROW('Hygiene Data'!D87)))</f>
        <v/>
      </c>
      <c r="DP93" s="280" t="str">
        <f ca="true">+IF(OFFSET('Hygiene Data'!$D$12,0,10*ROW('Hygiene Data'!D87))="","",OFFSET('Hygiene Data'!$D$12,0,10*ROW('Hygiene Data'!D87)))</f>
        <v/>
      </c>
      <c r="DQ93" s="280" t="str">
        <f ca="true">+IF(OFFSET('Hygiene Data'!$D$13,0,10*ROW('Hygiene Data'!D87))="","",OFFSET('Hygiene Data'!$D$13,0,10*ROW('Hygiene Data'!D87)))</f>
        <v/>
      </c>
      <c r="DR93" s="280" t="str">
        <f ca="true">+IF(OFFSET('Hygiene Data'!$E$11,0,10*ROW('Hygiene Data'!E87))="","",OFFSET('Hygiene Data'!$E$11,0,10*ROW('Hygiene Data'!E87)))</f>
        <v/>
      </c>
      <c r="DS93" s="280" t="str">
        <f ca="true">+IF(OFFSET('Hygiene Data'!$E$12,0,10*ROW('Hygiene Data'!E87))="","",OFFSET('Hygiene Data'!$E$12,0,10*ROW('Hygiene Data'!E87)))</f>
        <v/>
      </c>
      <c r="DT93" s="280" t="str">
        <f ca="true">+IF(OFFSET('Hygiene Data'!$E$13,0,10*ROW('Hygiene Data'!E87))="","",OFFSET('Hygiene Data'!$E$13,0,10*ROW('Hygiene Data'!E87)))</f>
        <v/>
      </c>
      <c r="DU93" s="280" t="str">
        <f ca="true">+IF(OFFSET('Hygiene Data'!$F$11,0,10*ROW('Hygiene Data'!F87))="","",OFFSET('Hygiene Data'!$F$11,0,10*ROW('Hygiene Data'!F87)))</f>
        <v/>
      </c>
      <c r="DV93" s="280" t="str">
        <f ca="true">+IF(OFFSET('Hygiene Data'!$F$12,0,10*ROW('Hygiene Data'!F87))="","",OFFSET('Hygiene Data'!$F$12,0,10*ROW('Hygiene Data'!F87)))</f>
        <v/>
      </c>
      <c r="DW93" s="280" t="str">
        <f ca="true">+IF(OFFSET('Hygiene Data'!$F$13,0,10*ROW('Hygiene Data'!F87))="","",OFFSET('Hygiene Data'!$F$13,0,10*ROW('Hygiene Data'!F87)))</f>
        <v/>
      </c>
      <c r="DX93" s="280" t="str">
        <f ca="true">+IF(OFFSET('Hygiene Data'!$G$11,0,10*ROW('Hygiene Data'!G87))="","",OFFSET('Hygiene Data'!$G$11,0,10*ROW('Hygiene Data'!G87)))</f>
        <v/>
      </c>
      <c r="DY93" s="280" t="str">
        <f ca="true">+IF(OFFSET('Hygiene Data'!$G$12,0,10*ROW('Hygiene Data'!G87))="","",OFFSET('Hygiene Data'!$G$12,0,10*ROW('Hygiene Data'!G87)))</f>
        <v/>
      </c>
      <c r="DZ93" s="280" t="str">
        <f ca="true">+IF(OFFSET('Hygiene Data'!$G$13,0,10*ROW('Hygiene Data'!G87))="","",OFFSET('Hygiene Data'!$G$13,0,10*ROW('Hygiene Data'!G87)))</f>
        <v/>
      </c>
      <c r="EA93" s="280" t="str">
        <f ca="true">+IF(OFFSET('Hygiene Data'!$H$11,0,10*ROW('Hygiene Data'!H87))="","",OFFSET('Hygiene Data'!$H$11,0,10*ROW('Hygiene Data'!H87)))</f>
        <v/>
      </c>
      <c r="EB93" s="280" t="str">
        <f ca="true">+IF(OFFSET('Hygiene Data'!$H$12,0,10*ROW('Hygiene Data'!H87))="","",OFFSET('Hygiene Data'!$H$12,0,10*ROW('Hygiene Data'!H87)))</f>
        <v/>
      </c>
      <c r="EC93" s="280" t="str">
        <f ca="true">+IF(OFFSET('Hygiene Data'!$H$13,0,10*ROW('Hygiene Data'!H87))="","",OFFSET('Hygiene Data'!$H$13,0,10*ROW('Hygiene Data'!H87)))</f>
        <v/>
      </c>
      <c r="ED93" s="280" t="str">
        <f ca="true">+IF(OFFSET('Hygiene Data'!$I$11,0,10*ROW('Hygiene Data'!I87))="","",OFFSET('Hygiene Data'!$I$11,0,10*ROW('Hygiene Data'!I87)))</f>
        <v/>
      </c>
      <c r="EE93" s="280" t="str">
        <f ca="true">+IF(OFFSET('Hygiene Data'!$I$12,0,10*ROW('Hygiene Data'!I87))="","",OFFSET('Hygiene Data'!$I$12,0,10*ROW('Hygiene Data'!I87)))</f>
        <v/>
      </c>
      <c r="EF93" s="280" t="str">
        <f ca="true">+IF(OFFSET('Hygiene Data'!$I$13,0,10*ROW('Hygiene Data'!I87))="","",OFFSET('Hygiene Data'!$I$13,0,10*ROW('Hygiene Data'!I87)))</f>
        <v/>
      </c>
    </row>
    <row xmlns:x14ac="http://schemas.microsoft.com/office/spreadsheetml/2009/9/ac" r="94" x14ac:dyDescent="0.2">
      <c r="A94" s="38" t="str">
        <f ca="true">+IF(OFFSET('Water Data'!$B$2,0,10*ROW('Water Data'!E88))="","",OFFSET('Water Data'!$B$2,0,10*ROW('Water Data'!E88)))</f>
        <v/>
      </c>
      <c r="B94" s="38" t="str">
        <f ca="true">+IF(OFFSET('Water Data'!$C$2,0,10*ROW('Water Data'!F88))="","",OFFSET('Water Data'!$C$2,0,10*ROW('Water Data'!F88)))</f>
        <v/>
      </c>
      <c r="C94" s="336" t="str">
        <f t="shared" ca="true" si="1"/>
        <v/>
      </c>
      <c r="D94" s="97"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7"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7"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7"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7"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7"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7"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7"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7"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7"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7"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7"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7"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7"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7"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7"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7"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7"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8"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8"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8"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8"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8"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8"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8"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8"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8"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8"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8"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8"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8"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8"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8"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8"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8"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8"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8"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8"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8"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8"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8"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8"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8"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8"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8"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8"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8"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8"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9"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9"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9"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9"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9"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9"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9"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9"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9"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9"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9"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9"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9"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9"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9"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9"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9"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9"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80"/>
      <c r="BS94" s="280" t="str">
        <f ca="true">+IF(OFFSET('Water Data'!$D$27,0,10*ROW('Water Data'!D88))="","",OFFSET('Water Data'!$D$27,0,10*ROW('Water Data'!D88)))</f>
        <v/>
      </c>
      <c r="BT94" s="280" t="str">
        <f ca="true">+IF(OFFSET('Water Data'!$D$28,0,10*ROW('Water Data'!D88))="","",OFFSET('Water Data'!$D$28,0,10*ROW('Water Data'!D88)))</f>
        <v/>
      </c>
      <c r="BU94" s="280" t="str">
        <f ca="true">+IF(OFFSET('Water Data'!$D$29,0,10*ROW('Water Data'!D88))="","",OFFSET('Water Data'!$D$29,0,10*ROW('Water Data'!D88)))</f>
        <v/>
      </c>
      <c r="BV94" s="280" t="str">
        <f ca="true">+IF(OFFSET('Water Data'!$E$27,0,10*ROW('Water Data'!E88))="","",OFFSET('Water Data'!$E$27,0,10*ROW('Water Data'!E88)))</f>
        <v/>
      </c>
      <c r="BW94" s="280" t="str">
        <f ca="true">+IF(OFFSET('Water Data'!$E$28,0,10*ROW('Water Data'!E88))="","",OFFSET('Water Data'!$E$28,0,10*ROW('Water Data'!E88)))</f>
        <v/>
      </c>
      <c r="BX94" s="280" t="str">
        <f ca="true">+IF(OFFSET('Water Data'!$E$29,0,10*ROW('Water Data'!E88))="","",OFFSET('Water Data'!$E$29,0,10*ROW('Water Data'!E88)))</f>
        <v/>
      </c>
      <c r="BY94" s="280" t="str">
        <f ca="true">+IF(OFFSET('Water Data'!$F$27,0,10*ROW('Water Data'!F88))="","",OFFSET('Water Data'!$F$27,0,10*ROW('Water Data'!F88)))</f>
        <v/>
      </c>
      <c r="BZ94" s="280" t="str">
        <f ca="true">+IF(OFFSET('Water Data'!$F$28,0,10*ROW('Water Data'!F88))="","",OFFSET('Water Data'!$F$28,0,10*ROW('Water Data'!F88)))</f>
        <v/>
      </c>
      <c r="CA94" s="280" t="str">
        <f ca="true">+IF(OFFSET('Water Data'!$F$29,0,10*ROW('Water Data'!F88))="","",OFFSET('Water Data'!$F$29,0,10*ROW('Water Data'!F88)))</f>
        <v/>
      </c>
      <c r="CB94" s="280" t="str">
        <f ca="true">+IF(OFFSET('Water Data'!$G$27,0,10*ROW('Water Data'!G88))="","",OFFSET('Water Data'!$G$27,0,10*ROW('Water Data'!G88)))</f>
        <v/>
      </c>
      <c r="CC94" s="280" t="str">
        <f ca="true">+IF(OFFSET('Water Data'!$G$28,0,10*ROW('Water Data'!G88))="","",OFFSET('Water Data'!$G$28,0,10*ROW('Water Data'!G88)))</f>
        <v/>
      </c>
      <c r="CD94" s="280" t="str">
        <f ca="true">+IF(OFFSET('Water Data'!$G$29,0,10*ROW('Water Data'!G88))="","",OFFSET('Water Data'!$G$29,0,10*ROW('Water Data'!G88)))</f>
        <v/>
      </c>
      <c r="CE94" s="280" t="str">
        <f ca="true">+IF(OFFSET('Water Data'!$H$27,0,10*ROW('Water Data'!H88))="","",OFFSET('Water Data'!$H$27,0,10*ROW('Water Data'!H88)))</f>
        <v/>
      </c>
      <c r="CF94" s="280" t="str">
        <f ca="true">+IF(OFFSET('Water Data'!$H$28,0,10*ROW('Water Data'!H88))="","",OFFSET('Water Data'!$H$28,0,10*ROW('Water Data'!H88)))</f>
        <v/>
      </c>
      <c r="CG94" s="280" t="str">
        <f ca="true">+IF(OFFSET('Water Data'!$H$29,0,10*ROW('Water Data'!H88))="","",OFFSET('Water Data'!$H$29,0,10*ROW('Water Data'!H88)))</f>
        <v/>
      </c>
      <c r="CH94" s="280" t="str">
        <f ca="true">+IF(OFFSET('Water Data'!$I$27,0,10*ROW('Water Data'!I88))="","",OFFSET('Water Data'!$I$27,0,10*ROW('Water Data'!I88)))</f>
        <v/>
      </c>
      <c r="CI94" s="280" t="str">
        <f ca="true">+IF(OFFSET('Water Data'!$I$28,0,10*ROW('Water Data'!I88))="","",OFFSET('Water Data'!$I$28,0,10*ROW('Water Data'!I88)))</f>
        <v/>
      </c>
      <c r="CJ94" s="280" t="str">
        <f ca="true">+IF(OFFSET('Water Data'!$I$29,0,10*ROW('Water Data'!I88))="","",OFFSET('Water Data'!$I$29,0,10*ROW('Water Data'!I88)))</f>
        <v/>
      </c>
      <c r="CK94" s="280" t="str">
        <f ca="true">+IF(OFFSET('Sanitation Data'!$D$28,0,10*ROW('Sanitation Data'!D88))="","",OFFSET('Sanitation Data'!$D$28,0,10*ROW('Sanitation Data'!D88)))</f>
        <v/>
      </c>
      <c r="CL94" s="280" t="str">
        <f ca="true">+IF(OFFSET('Sanitation Data'!$D$29,0,10*ROW('Sanitation Data'!D88))="","",OFFSET('Sanitation Data'!$D$29,0,10*ROW('Sanitation Data'!D88)))</f>
        <v/>
      </c>
      <c r="CM94" s="280" t="str">
        <f ca="true">+IF(OFFSET('Sanitation Data'!$D$30,0,10*ROW('Sanitation Data'!D88))="","",OFFSET('Sanitation Data'!$D$30,0,10*ROW('Sanitation Data'!D88)))</f>
        <v/>
      </c>
      <c r="CN94" s="280" t="str">
        <f ca="true">+IF(OFFSET('Sanitation Data'!$D$31,0,10*ROW('Sanitation Data'!D88))="","",OFFSET('Sanitation Data'!$D$31,0,10*ROW('Sanitation Data'!D88)))</f>
        <v/>
      </c>
      <c r="CO94" s="280" t="str">
        <f ca="true">+IF(OFFSET('Sanitation Data'!$D$32,0,10*ROW('Sanitation Data'!D88))="","",OFFSET('Sanitation Data'!$D$32,0,10*ROW('Sanitation Data'!D88)))</f>
        <v/>
      </c>
      <c r="CP94" s="280" t="str">
        <f ca="true">+IF(OFFSET('Sanitation Data'!$E$28,0,10*ROW('Sanitation Data'!E88))="","",OFFSET('Sanitation Data'!$E$28,0,10*ROW('Sanitation Data'!E88)))</f>
        <v/>
      </c>
      <c r="CQ94" s="280" t="str">
        <f ca="true">+IF(OFFSET('Sanitation Data'!$E$29,0,10*ROW('Sanitation Data'!E88))="","",OFFSET('Sanitation Data'!$E$29,0,10*ROW('Sanitation Data'!E88)))</f>
        <v/>
      </c>
      <c r="CR94" s="280" t="str">
        <f ca="true">+IF(OFFSET('Sanitation Data'!$E$30,0,10*ROW('Sanitation Data'!E88))="","",OFFSET('Sanitation Data'!$E$30,0,10*ROW('Sanitation Data'!E88)))</f>
        <v/>
      </c>
      <c r="CS94" s="280" t="str">
        <f ca="true">+IF(OFFSET('Sanitation Data'!$E$31,0,10*ROW('Sanitation Data'!E88))="","",OFFSET('Sanitation Data'!$E$31,0,10*ROW('Sanitation Data'!E88)))</f>
        <v/>
      </c>
      <c r="CT94" s="280" t="str">
        <f ca="true">+IF(OFFSET('Sanitation Data'!$E$32,0,10*ROW('Sanitation Data'!E88))="","",OFFSET('Sanitation Data'!$E$32,0,10*ROW('Sanitation Data'!E88)))</f>
        <v/>
      </c>
      <c r="CU94" s="280" t="str">
        <f ca="true">+IF(OFFSET('Sanitation Data'!$F$28,0,10*ROW('Sanitation Data'!F88))="","",OFFSET('Sanitation Data'!$F$28,0,10*ROW('Sanitation Data'!F88)))</f>
        <v/>
      </c>
      <c r="CV94" s="280" t="str">
        <f ca="true">+IF(OFFSET('Sanitation Data'!$F$29,0,10*ROW('Sanitation Data'!F88))="","",OFFSET('Sanitation Data'!$F$29,0,10*ROW('Sanitation Data'!F88)))</f>
        <v/>
      </c>
      <c r="CW94" s="280" t="str">
        <f ca="true">+IF(OFFSET('Sanitation Data'!$F$30,0,10*ROW('Sanitation Data'!F88))="","",OFFSET('Sanitation Data'!$F$30,0,10*ROW('Sanitation Data'!F88)))</f>
        <v/>
      </c>
      <c r="CX94" s="280" t="str">
        <f ca="true">+IF(OFFSET('Sanitation Data'!$F$31,0,10*ROW('Sanitation Data'!F88))="","",OFFSET('Sanitation Data'!$F$31,0,10*ROW('Sanitation Data'!F88)))</f>
        <v/>
      </c>
      <c r="CY94" s="280" t="str">
        <f ca="true">+IF(OFFSET('Sanitation Data'!$F$32,0,10*ROW('Sanitation Data'!F88))="","",OFFSET('Sanitation Data'!$F$32,0,10*ROW('Sanitation Data'!F88)))</f>
        <v/>
      </c>
      <c r="CZ94" s="280" t="str">
        <f ca="true">+IF(OFFSET('Sanitation Data'!$G$28,0,10*ROW('Sanitation Data'!G88))="","",OFFSET('Sanitation Data'!$G$28,0,10*ROW('Sanitation Data'!G88)))</f>
        <v/>
      </c>
      <c r="DA94" s="280" t="str">
        <f ca="true">+IF(OFFSET('Sanitation Data'!$G$29,0,10*ROW('Sanitation Data'!G88))="","",OFFSET('Sanitation Data'!$G$29,0,10*ROW('Sanitation Data'!G88)))</f>
        <v/>
      </c>
      <c r="DB94" s="280" t="str">
        <f ca="true">+IF(OFFSET('Sanitation Data'!$G$30,0,10*ROW('Sanitation Data'!G88))="","",OFFSET('Sanitation Data'!$G$30,0,10*ROW('Sanitation Data'!G88)))</f>
        <v/>
      </c>
      <c r="DC94" s="280" t="str">
        <f ca="true">+IF(OFFSET('Sanitation Data'!$G$31,0,10*ROW('Sanitation Data'!G88))="","",OFFSET('Sanitation Data'!$G$31,0,10*ROW('Sanitation Data'!G88)))</f>
        <v/>
      </c>
      <c r="DD94" s="280" t="str">
        <f ca="true">+IF(OFFSET('Sanitation Data'!$G$32,0,10*ROW('Sanitation Data'!G88))="","",OFFSET('Sanitation Data'!$G$32,0,10*ROW('Sanitation Data'!G88)))</f>
        <v/>
      </c>
      <c r="DE94" s="280" t="str">
        <f ca="true">+IF(OFFSET('Sanitation Data'!$H$28,0,10*ROW('Sanitation Data'!H88))="","",OFFSET('Sanitation Data'!$H$28,0,10*ROW('Sanitation Data'!H88)))</f>
        <v/>
      </c>
      <c r="DF94" s="280" t="str">
        <f ca="true">+IF(OFFSET('Sanitation Data'!$H$29,0,10*ROW('Sanitation Data'!H88))="","",OFFSET('Sanitation Data'!$H$29,0,10*ROW('Sanitation Data'!H88)))</f>
        <v/>
      </c>
      <c r="DG94" s="280" t="str">
        <f ca="true">+IF(OFFSET('Sanitation Data'!$H$30,0,10*ROW('Sanitation Data'!H88))="","",OFFSET('Sanitation Data'!$H$30,0,10*ROW('Sanitation Data'!H88)))</f>
        <v/>
      </c>
      <c r="DH94" s="280" t="str">
        <f ca="true">+IF(OFFSET('Sanitation Data'!$H$31,0,10*ROW('Sanitation Data'!H88))="","",OFFSET('Sanitation Data'!$H$31,0,10*ROW('Sanitation Data'!H88)))</f>
        <v/>
      </c>
      <c r="DI94" s="280" t="str">
        <f ca="true">+IF(OFFSET('Sanitation Data'!$H$32,0,10*ROW('Sanitation Data'!H88))="","",OFFSET('Sanitation Data'!$H$32,0,10*ROW('Sanitation Data'!H88)))</f>
        <v/>
      </c>
      <c r="DJ94" s="280" t="str">
        <f ca="true">+IF(OFFSET('Sanitation Data'!$I$28,0,10*ROW('Sanitation Data'!I88))="","",OFFSET('Sanitation Data'!$I$28,0,10*ROW('Sanitation Data'!I88)))</f>
        <v/>
      </c>
      <c r="DK94" s="280" t="str">
        <f ca="true">+IF(OFFSET('Sanitation Data'!$I$29,0,10*ROW('Sanitation Data'!I88))="","",OFFSET('Sanitation Data'!$I$29,0,10*ROW('Sanitation Data'!I88)))</f>
        <v/>
      </c>
      <c r="DL94" s="280" t="str">
        <f ca="true">+IF(OFFSET('Sanitation Data'!$I$30,0,10*ROW('Sanitation Data'!I88))="","",OFFSET('Sanitation Data'!$I$30,0,10*ROW('Sanitation Data'!I88)))</f>
        <v/>
      </c>
      <c r="DM94" s="280" t="str">
        <f ca="true">+IF(OFFSET('Sanitation Data'!$I$31,0,10*ROW('Sanitation Data'!I88))="","",OFFSET('Sanitation Data'!$I$31,0,10*ROW('Sanitation Data'!I88)))</f>
        <v/>
      </c>
      <c r="DN94" s="280" t="str">
        <f ca="true">+IF(OFFSET('Sanitation Data'!$I$32,0,10*ROW('Sanitation Data'!I88))="","",OFFSET('Sanitation Data'!$I$32,0,10*ROW('Sanitation Data'!I88)))</f>
        <v/>
      </c>
      <c r="DO94" s="280" t="str">
        <f ca="true">+IF(OFFSET('Hygiene Data'!$D$11,0,10*ROW('Hygiene Data'!D88))="","",OFFSET('Hygiene Data'!$D$11,0,10*ROW('Hygiene Data'!D88)))</f>
        <v/>
      </c>
      <c r="DP94" s="280" t="str">
        <f ca="true">+IF(OFFSET('Hygiene Data'!$D$12,0,10*ROW('Hygiene Data'!D88))="","",OFFSET('Hygiene Data'!$D$12,0,10*ROW('Hygiene Data'!D88)))</f>
        <v/>
      </c>
      <c r="DQ94" s="280" t="str">
        <f ca="true">+IF(OFFSET('Hygiene Data'!$D$13,0,10*ROW('Hygiene Data'!D88))="","",OFFSET('Hygiene Data'!$D$13,0,10*ROW('Hygiene Data'!D88)))</f>
        <v/>
      </c>
      <c r="DR94" s="280" t="str">
        <f ca="true">+IF(OFFSET('Hygiene Data'!$E$11,0,10*ROW('Hygiene Data'!E88))="","",OFFSET('Hygiene Data'!$E$11,0,10*ROW('Hygiene Data'!E88)))</f>
        <v/>
      </c>
      <c r="DS94" s="280" t="str">
        <f ca="true">+IF(OFFSET('Hygiene Data'!$E$12,0,10*ROW('Hygiene Data'!E88))="","",OFFSET('Hygiene Data'!$E$12,0,10*ROW('Hygiene Data'!E88)))</f>
        <v/>
      </c>
      <c r="DT94" s="280" t="str">
        <f ca="true">+IF(OFFSET('Hygiene Data'!$E$13,0,10*ROW('Hygiene Data'!E88))="","",OFFSET('Hygiene Data'!$E$13,0,10*ROW('Hygiene Data'!E88)))</f>
        <v/>
      </c>
      <c r="DU94" s="280" t="str">
        <f ca="true">+IF(OFFSET('Hygiene Data'!$F$11,0,10*ROW('Hygiene Data'!F88))="","",OFFSET('Hygiene Data'!$F$11,0,10*ROW('Hygiene Data'!F88)))</f>
        <v/>
      </c>
      <c r="DV94" s="280" t="str">
        <f ca="true">+IF(OFFSET('Hygiene Data'!$F$12,0,10*ROW('Hygiene Data'!F88))="","",OFFSET('Hygiene Data'!$F$12,0,10*ROW('Hygiene Data'!F88)))</f>
        <v/>
      </c>
      <c r="DW94" s="280" t="str">
        <f ca="true">+IF(OFFSET('Hygiene Data'!$F$13,0,10*ROW('Hygiene Data'!F88))="","",OFFSET('Hygiene Data'!$F$13,0,10*ROW('Hygiene Data'!F88)))</f>
        <v/>
      </c>
      <c r="DX94" s="280" t="str">
        <f ca="true">+IF(OFFSET('Hygiene Data'!$G$11,0,10*ROW('Hygiene Data'!G88))="","",OFFSET('Hygiene Data'!$G$11,0,10*ROW('Hygiene Data'!G88)))</f>
        <v/>
      </c>
      <c r="DY94" s="280" t="str">
        <f ca="true">+IF(OFFSET('Hygiene Data'!$G$12,0,10*ROW('Hygiene Data'!G88))="","",OFFSET('Hygiene Data'!$G$12,0,10*ROW('Hygiene Data'!G88)))</f>
        <v/>
      </c>
      <c r="DZ94" s="280" t="str">
        <f ca="true">+IF(OFFSET('Hygiene Data'!$G$13,0,10*ROW('Hygiene Data'!G88))="","",OFFSET('Hygiene Data'!$G$13,0,10*ROW('Hygiene Data'!G88)))</f>
        <v/>
      </c>
      <c r="EA94" s="280" t="str">
        <f ca="true">+IF(OFFSET('Hygiene Data'!$H$11,0,10*ROW('Hygiene Data'!H88))="","",OFFSET('Hygiene Data'!$H$11,0,10*ROW('Hygiene Data'!H88)))</f>
        <v/>
      </c>
      <c r="EB94" s="280" t="str">
        <f ca="true">+IF(OFFSET('Hygiene Data'!$H$12,0,10*ROW('Hygiene Data'!H88))="","",OFFSET('Hygiene Data'!$H$12,0,10*ROW('Hygiene Data'!H88)))</f>
        <v/>
      </c>
      <c r="EC94" s="280" t="str">
        <f ca="true">+IF(OFFSET('Hygiene Data'!$H$13,0,10*ROW('Hygiene Data'!H88))="","",OFFSET('Hygiene Data'!$H$13,0,10*ROW('Hygiene Data'!H88)))</f>
        <v/>
      </c>
      <c r="ED94" s="280" t="str">
        <f ca="true">+IF(OFFSET('Hygiene Data'!$I$11,0,10*ROW('Hygiene Data'!I88))="","",OFFSET('Hygiene Data'!$I$11,0,10*ROW('Hygiene Data'!I88)))</f>
        <v/>
      </c>
      <c r="EE94" s="280" t="str">
        <f ca="true">+IF(OFFSET('Hygiene Data'!$I$12,0,10*ROW('Hygiene Data'!I88))="","",OFFSET('Hygiene Data'!$I$12,0,10*ROW('Hygiene Data'!I88)))</f>
        <v/>
      </c>
      <c r="EF94" s="280" t="str">
        <f ca="true">+IF(OFFSET('Hygiene Data'!$I$13,0,10*ROW('Hygiene Data'!I88))="","",OFFSET('Hygiene Data'!$I$13,0,10*ROW('Hygiene Data'!I88)))</f>
        <v/>
      </c>
    </row>
    <row xmlns:x14ac="http://schemas.microsoft.com/office/spreadsheetml/2009/9/ac" r="95" x14ac:dyDescent="0.2">
      <c r="A95" s="38" t="str">
        <f ca="true">+IF(OFFSET('Water Data'!$B$2,0,10*ROW('Water Data'!E89))="","",OFFSET('Water Data'!$B$2,0,10*ROW('Water Data'!E89)))</f>
        <v/>
      </c>
      <c r="B95" s="38" t="str">
        <f ca="true">+IF(OFFSET('Water Data'!$C$2,0,10*ROW('Water Data'!F89))="","",OFFSET('Water Data'!$C$2,0,10*ROW('Water Data'!F89)))</f>
        <v/>
      </c>
      <c r="C95" s="336" t="str">
        <f t="shared" ca="true" si="1"/>
        <v/>
      </c>
      <c r="D95" s="97"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7"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7"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7"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7"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7"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7"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7"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7"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7"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7"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7"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7"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7"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7"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7"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7"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7"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8"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8"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8"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8"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8"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8"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8"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8"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8"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8"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8"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8"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8"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8"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8"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8"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8"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8"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8"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8"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8"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8"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8"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8"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8"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8"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8"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8"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8"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8"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9"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9"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9"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9"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9"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9"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9"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9"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9"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9"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9"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9"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9"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9"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9"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9"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9"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9"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80"/>
      <c r="BS95" s="280" t="str">
        <f ca="true">+IF(OFFSET('Water Data'!$D$27,0,10*ROW('Water Data'!D89))="","",OFFSET('Water Data'!$D$27,0,10*ROW('Water Data'!D89)))</f>
        <v/>
      </c>
      <c r="BT95" s="280" t="str">
        <f ca="true">+IF(OFFSET('Water Data'!$D$28,0,10*ROW('Water Data'!D89))="","",OFFSET('Water Data'!$D$28,0,10*ROW('Water Data'!D89)))</f>
        <v/>
      </c>
      <c r="BU95" s="280" t="str">
        <f ca="true">+IF(OFFSET('Water Data'!$D$29,0,10*ROW('Water Data'!D89))="","",OFFSET('Water Data'!$D$29,0,10*ROW('Water Data'!D89)))</f>
        <v/>
      </c>
      <c r="BV95" s="280" t="str">
        <f ca="true">+IF(OFFSET('Water Data'!$E$27,0,10*ROW('Water Data'!E89))="","",OFFSET('Water Data'!$E$27,0,10*ROW('Water Data'!E89)))</f>
        <v/>
      </c>
      <c r="BW95" s="280" t="str">
        <f ca="true">+IF(OFFSET('Water Data'!$E$28,0,10*ROW('Water Data'!E89))="","",OFFSET('Water Data'!$E$28,0,10*ROW('Water Data'!E89)))</f>
        <v/>
      </c>
      <c r="BX95" s="280" t="str">
        <f ca="true">+IF(OFFSET('Water Data'!$E$29,0,10*ROW('Water Data'!E89))="","",OFFSET('Water Data'!$E$29,0,10*ROW('Water Data'!E89)))</f>
        <v/>
      </c>
      <c r="BY95" s="280" t="str">
        <f ca="true">+IF(OFFSET('Water Data'!$F$27,0,10*ROW('Water Data'!F89))="","",OFFSET('Water Data'!$F$27,0,10*ROW('Water Data'!F89)))</f>
        <v/>
      </c>
      <c r="BZ95" s="280" t="str">
        <f ca="true">+IF(OFFSET('Water Data'!$F$28,0,10*ROW('Water Data'!F89))="","",OFFSET('Water Data'!$F$28,0,10*ROW('Water Data'!F89)))</f>
        <v/>
      </c>
      <c r="CA95" s="280" t="str">
        <f ca="true">+IF(OFFSET('Water Data'!$F$29,0,10*ROW('Water Data'!F89))="","",OFFSET('Water Data'!$F$29,0,10*ROW('Water Data'!F89)))</f>
        <v/>
      </c>
      <c r="CB95" s="280" t="str">
        <f ca="true">+IF(OFFSET('Water Data'!$G$27,0,10*ROW('Water Data'!G89))="","",OFFSET('Water Data'!$G$27,0,10*ROW('Water Data'!G89)))</f>
        <v/>
      </c>
      <c r="CC95" s="280" t="str">
        <f ca="true">+IF(OFFSET('Water Data'!$G$28,0,10*ROW('Water Data'!G89))="","",OFFSET('Water Data'!$G$28,0,10*ROW('Water Data'!G89)))</f>
        <v/>
      </c>
      <c r="CD95" s="280" t="str">
        <f ca="true">+IF(OFFSET('Water Data'!$G$29,0,10*ROW('Water Data'!G89))="","",OFFSET('Water Data'!$G$29,0,10*ROW('Water Data'!G89)))</f>
        <v/>
      </c>
      <c r="CE95" s="280" t="str">
        <f ca="true">+IF(OFFSET('Water Data'!$H$27,0,10*ROW('Water Data'!H89))="","",OFFSET('Water Data'!$H$27,0,10*ROW('Water Data'!H89)))</f>
        <v/>
      </c>
      <c r="CF95" s="280" t="str">
        <f ca="true">+IF(OFFSET('Water Data'!$H$28,0,10*ROW('Water Data'!H89))="","",OFFSET('Water Data'!$H$28,0,10*ROW('Water Data'!H89)))</f>
        <v/>
      </c>
      <c r="CG95" s="280" t="str">
        <f ca="true">+IF(OFFSET('Water Data'!$H$29,0,10*ROW('Water Data'!H89))="","",OFFSET('Water Data'!$H$29,0,10*ROW('Water Data'!H89)))</f>
        <v/>
      </c>
      <c r="CH95" s="280" t="str">
        <f ca="true">+IF(OFFSET('Water Data'!$I$27,0,10*ROW('Water Data'!I89))="","",OFFSET('Water Data'!$I$27,0,10*ROW('Water Data'!I89)))</f>
        <v/>
      </c>
      <c r="CI95" s="280" t="str">
        <f ca="true">+IF(OFFSET('Water Data'!$I$28,0,10*ROW('Water Data'!I89))="","",OFFSET('Water Data'!$I$28,0,10*ROW('Water Data'!I89)))</f>
        <v/>
      </c>
      <c r="CJ95" s="280" t="str">
        <f ca="true">+IF(OFFSET('Water Data'!$I$29,0,10*ROW('Water Data'!I89))="","",OFFSET('Water Data'!$I$29,0,10*ROW('Water Data'!I89)))</f>
        <v/>
      </c>
      <c r="CK95" s="280" t="str">
        <f ca="true">+IF(OFFSET('Sanitation Data'!$D$28,0,10*ROW('Sanitation Data'!D89))="","",OFFSET('Sanitation Data'!$D$28,0,10*ROW('Sanitation Data'!D89)))</f>
        <v/>
      </c>
      <c r="CL95" s="280" t="str">
        <f ca="true">+IF(OFFSET('Sanitation Data'!$D$29,0,10*ROW('Sanitation Data'!D89))="","",OFFSET('Sanitation Data'!$D$29,0,10*ROW('Sanitation Data'!D89)))</f>
        <v/>
      </c>
      <c r="CM95" s="280" t="str">
        <f ca="true">+IF(OFFSET('Sanitation Data'!$D$30,0,10*ROW('Sanitation Data'!D89))="","",OFFSET('Sanitation Data'!$D$30,0,10*ROW('Sanitation Data'!D89)))</f>
        <v/>
      </c>
      <c r="CN95" s="280" t="str">
        <f ca="true">+IF(OFFSET('Sanitation Data'!$D$31,0,10*ROW('Sanitation Data'!D89))="","",OFFSET('Sanitation Data'!$D$31,0,10*ROW('Sanitation Data'!D89)))</f>
        <v/>
      </c>
      <c r="CO95" s="280" t="str">
        <f ca="true">+IF(OFFSET('Sanitation Data'!$D$32,0,10*ROW('Sanitation Data'!D89))="","",OFFSET('Sanitation Data'!$D$32,0,10*ROW('Sanitation Data'!D89)))</f>
        <v/>
      </c>
      <c r="CP95" s="280" t="str">
        <f ca="true">+IF(OFFSET('Sanitation Data'!$E$28,0,10*ROW('Sanitation Data'!E89))="","",OFFSET('Sanitation Data'!$E$28,0,10*ROW('Sanitation Data'!E89)))</f>
        <v/>
      </c>
      <c r="CQ95" s="280" t="str">
        <f ca="true">+IF(OFFSET('Sanitation Data'!$E$29,0,10*ROW('Sanitation Data'!E89))="","",OFFSET('Sanitation Data'!$E$29,0,10*ROW('Sanitation Data'!E89)))</f>
        <v/>
      </c>
      <c r="CR95" s="280" t="str">
        <f ca="true">+IF(OFFSET('Sanitation Data'!$E$30,0,10*ROW('Sanitation Data'!E89))="","",OFFSET('Sanitation Data'!$E$30,0,10*ROW('Sanitation Data'!E89)))</f>
        <v/>
      </c>
      <c r="CS95" s="280" t="str">
        <f ca="true">+IF(OFFSET('Sanitation Data'!$E$31,0,10*ROW('Sanitation Data'!E89))="","",OFFSET('Sanitation Data'!$E$31,0,10*ROW('Sanitation Data'!E89)))</f>
        <v/>
      </c>
      <c r="CT95" s="280" t="str">
        <f ca="true">+IF(OFFSET('Sanitation Data'!$E$32,0,10*ROW('Sanitation Data'!E89))="","",OFFSET('Sanitation Data'!$E$32,0,10*ROW('Sanitation Data'!E89)))</f>
        <v/>
      </c>
      <c r="CU95" s="280" t="str">
        <f ca="true">+IF(OFFSET('Sanitation Data'!$F$28,0,10*ROW('Sanitation Data'!F89))="","",OFFSET('Sanitation Data'!$F$28,0,10*ROW('Sanitation Data'!F89)))</f>
        <v/>
      </c>
      <c r="CV95" s="280" t="str">
        <f ca="true">+IF(OFFSET('Sanitation Data'!$F$29,0,10*ROW('Sanitation Data'!F89))="","",OFFSET('Sanitation Data'!$F$29,0,10*ROW('Sanitation Data'!F89)))</f>
        <v/>
      </c>
      <c r="CW95" s="280" t="str">
        <f ca="true">+IF(OFFSET('Sanitation Data'!$F$30,0,10*ROW('Sanitation Data'!F89))="","",OFFSET('Sanitation Data'!$F$30,0,10*ROW('Sanitation Data'!F89)))</f>
        <v/>
      </c>
      <c r="CX95" s="280" t="str">
        <f ca="true">+IF(OFFSET('Sanitation Data'!$F$31,0,10*ROW('Sanitation Data'!F89))="","",OFFSET('Sanitation Data'!$F$31,0,10*ROW('Sanitation Data'!F89)))</f>
        <v/>
      </c>
      <c r="CY95" s="280" t="str">
        <f ca="true">+IF(OFFSET('Sanitation Data'!$F$32,0,10*ROW('Sanitation Data'!F89))="","",OFFSET('Sanitation Data'!$F$32,0,10*ROW('Sanitation Data'!F89)))</f>
        <v/>
      </c>
      <c r="CZ95" s="280" t="str">
        <f ca="true">+IF(OFFSET('Sanitation Data'!$G$28,0,10*ROW('Sanitation Data'!G89))="","",OFFSET('Sanitation Data'!$G$28,0,10*ROW('Sanitation Data'!G89)))</f>
        <v/>
      </c>
      <c r="DA95" s="280" t="str">
        <f ca="true">+IF(OFFSET('Sanitation Data'!$G$29,0,10*ROW('Sanitation Data'!G89))="","",OFFSET('Sanitation Data'!$G$29,0,10*ROW('Sanitation Data'!G89)))</f>
        <v/>
      </c>
      <c r="DB95" s="280" t="str">
        <f ca="true">+IF(OFFSET('Sanitation Data'!$G$30,0,10*ROW('Sanitation Data'!G89))="","",OFFSET('Sanitation Data'!$G$30,0,10*ROW('Sanitation Data'!G89)))</f>
        <v/>
      </c>
      <c r="DC95" s="280" t="str">
        <f ca="true">+IF(OFFSET('Sanitation Data'!$G$31,0,10*ROW('Sanitation Data'!G89))="","",OFFSET('Sanitation Data'!$G$31,0,10*ROW('Sanitation Data'!G89)))</f>
        <v/>
      </c>
      <c r="DD95" s="280" t="str">
        <f ca="true">+IF(OFFSET('Sanitation Data'!$G$32,0,10*ROW('Sanitation Data'!G89))="","",OFFSET('Sanitation Data'!$G$32,0,10*ROW('Sanitation Data'!G89)))</f>
        <v/>
      </c>
      <c r="DE95" s="280" t="str">
        <f ca="true">+IF(OFFSET('Sanitation Data'!$H$28,0,10*ROW('Sanitation Data'!H89))="","",OFFSET('Sanitation Data'!$H$28,0,10*ROW('Sanitation Data'!H89)))</f>
        <v/>
      </c>
      <c r="DF95" s="280" t="str">
        <f ca="true">+IF(OFFSET('Sanitation Data'!$H$29,0,10*ROW('Sanitation Data'!H89))="","",OFFSET('Sanitation Data'!$H$29,0,10*ROW('Sanitation Data'!H89)))</f>
        <v/>
      </c>
      <c r="DG95" s="280" t="str">
        <f ca="true">+IF(OFFSET('Sanitation Data'!$H$30,0,10*ROW('Sanitation Data'!H89))="","",OFFSET('Sanitation Data'!$H$30,0,10*ROW('Sanitation Data'!H89)))</f>
        <v/>
      </c>
      <c r="DH95" s="280" t="str">
        <f ca="true">+IF(OFFSET('Sanitation Data'!$H$31,0,10*ROW('Sanitation Data'!H89))="","",OFFSET('Sanitation Data'!$H$31,0,10*ROW('Sanitation Data'!H89)))</f>
        <v/>
      </c>
      <c r="DI95" s="280" t="str">
        <f ca="true">+IF(OFFSET('Sanitation Data'!$H$32,0,10*ROW('Sanitation Data'!H89))="","",OFFSET('Sanitation Data'!$H$32,0,10*ROW('Sanitation Data'!H89)))</f>
        <v/>
      </c>
      <c r="DJ95" s="280" t="str">
        <f ca="true">+IF(OFFSET('Sanitation Data'!$I$28,0,10*ROW('Sanitation Data'!I89))="","",OFFSET('Sanitation Data'!$I$28,0,10*ROW('Sanitation Data'!I89)))</f>
        <v/>
      </c>
      <c r="DK95" s="280" t="str">
        <f ca="true">+IF(OFFSET('Sanitation Data'!$I$29,0,10*ROW('Sanitation Data'!I89))="","",OFFSET('Sanitation Data'!$I$29,0,10*ROW('Sanitation Data'!I89)))</f>
        <v/>
      </c>
      <c r="DL95" s="280" t="str">
        <f ca="true">+IF(OFFSET('Sanitation Data'!$I$30,0,10*ROW('Sanitation Data'!I89))="","",OFFSET('Sanitation Data'!$I$30,0,10*ROW('Sanitation Data'!I89)))</f>
        <v/>
      </c>
      <c r="DM95" s="280" t="str">
        <f ca="true">+IF(OFFSET('Sanitation Data'!$I$31,0,10*ROW('Sanitation Data'!I89))="","",OFFSET('Sanitation Data'!$I$31,0,10*ROW('Sanitation Data'!I89)))</f>
        <v/>
      </c>
      <c r="DN95" s="280" t="str">
        <f ca="true">+IF(OFFSET('Sanitation Data'!$I$32,0,10*ROW('Sanitation Data'!I89))="","",OFFSET('Sanitation Data'!$I$32,0,10*ROW('Sanitation Data'!I89)))</f>
        <v/>
      </c>
      <c r="DO95" s="280" t="str">
        <f ca="true">+IF(OFFSET('Hygiene Data'!$D$11,0,10*ROW('Hygiene Data'!D89))="","",OFFSET('Hygiene Data'!$D$11,0,10*ROW('Hygiene Data'!D89)))</f>
        <v/>
      </c>
      <c r="DP95" s="280" t="str">
        <f ca="true">+IF(OFFSET('Hygiene Data'!$D$12,0,10*ROW('Hygiene Data'!D89))="","",OFFSET('Hygiene Data'!$D$12,0,10*ROW('Hygiene Data'!D89)))</f>
        <v/>
      </c>
      <c r="DQ95" s="280" t="str">
        <f ca="true">+IF(OFFSET('Hygiene Data'!$D$13,0,10*ROW('Hygiene Data'!D89))="","",OFFSET('Hygiene Data'!$D$13,0,10*ROW('Hygiene Data'!D89)))</f>
        <v/>
      </c>
      <c r="DR95" s="280" t="str">
        <f ca="true">+IF(OFFSET('Hygiene Data'!$E$11,0,10*ROW('Hygiene Data'!E89))="","",OFFSET('Hygiene Data'!$E$11,0,10*ROW('Hygiene Data'!E89)))</f>
        <v/>
      </c>
      <c r="DS95" s="280" t="str">
        <f ca="true">+IF(OFFSET('Hygiene Data'!$E$12,0,10*ROW('Hygiene Data'!E89))="","",OFFSET('Hygiene Data'!$E$12,0,10*ROW('Hygiene Data'!E89)))</f>
        <v/>
      </c>
      <c r="DT95" s="280" t="str">
        <f ca="true">+IF(OFFSET('Hygiene Data'!$E$13,0,10*ROW('Hygiene Data'!E89))="","",OFFSET('Hygiene Data'!$E$13,0,10*ROW('Hygiene Data'!E89)))</f>
        <v/>
      </c>
      <c r="DU95" s="280" t="str">
        <f ca="true">+IF(OFFSET('Hygiene Data'!$F$11,0,10*ROW('Hygiene Data'!F89))="","",OFFSET('Hygiene Data'!$F$11,0,10*ROW('Hygiene Data'!F89)))</f>
        <v/>
      </c>
      <c r="DV95" s="280" t="str">
        <f ca="true">+IF(OFFSET('Hygiene Data'!$F$12,0,10*ROW('Hygiene Data'!F89))="","",OFFSET('Hygiene Data'!$F$12,0,10*ROW('Hygiene Data'!F89)))</f>
        <v/>
      </c>
      <c r="DW95" s="280" t="str">
        <f ca="true">+IF(OFFSET('Hygiene Data'!$F$13,0,10*ROW('Hygiene Data'!F89))="","",OFFSET('Hygiene Data'!$F$13,0,10*ROW('Hygiene Data'!F89)))</f>
        <v/>
      </c>
      <c r="DX95" s="280" t="str">
        <f ca="true">+IF(OFFSET('Hygiene Data'!$G$11,0,10*ROW('Hygiene Data'!G89))="","",OFFSET('Hygiene Data'!$G$11,0,10*ROW('Hygiene Data'!G89)))</f>
        <v/>
      </c>
      <c r="DY95" s="280" t="str">
        <f ca="true">+IF(OFFSET('Hygiene Data'!$G$12,0,10*ROW('Hygiene Data'!G89))="","",OFFSET('Hygiene Data'!$G$12,0,10*ROW('Hygiene Data'!G89)))</f>
        <v/>
      </c>
      <c r="DZ95" s="280" t="str">
        <f ca="true">+IF(OFFSET('Hygiene Data'!$G$13,0,10*ROW('Hygiene Data'!G89))="","",OFFSET('Hygiene Data'!$G$13,0,10*ROW('Hygiene Data'!G89)))</f>
        <v/>
      </c>
      <c r="EA95" s="280" t="str">
        <f ca="true">+IF(OFFSET('Hygiene Data'!$H$11,0,10*ROW('Hygiene Data'!H89))="","",OFFSET('Hygiene Data'!$H$11,0,10*ROW('Hygiene Data'!H89)))</f>
        <v/>
      </c>
      <c r="EB95" s="280" t="str">
        <f ca="true">+IF(OFFSET('Hygiene Data'!$H$12,0,10*ROW('Hygiene Data'!H89))="","",OFFSET('Hygiene Data'!$H$12,0,10*ROW('Hygiene Data'!H89)))</f>
        <v/>
      </c>
      <c r="EC95" s="280" t="str">
        <f ca="true">+IF(OFFSET('Hygiene Data'!$H$13,0,10*ROW('Hygiene Data'!H89))="","",OFFSET('Hygiene Data'!$H$13,0,10*ROW('Hygiene Data'!H89)))</f>
        <v/>
      </c>
      <c r="ED95" s="280" t="str">
        <f ca="true">+IF(OFFSET('Hygiene Data'!$I$11,0,10*ROW('Hygiene Data'!I89))="","",OFFSET('Hygiene Data'!$I$11,0,10*ROW('Hygiene Data'!I89)))</f>
        <v/>
      </c>
      <c r="EE95" s="280" t="str">
        <f ca="true">+IF(OFFSET('Hygiene Data'!$I$12,0,10*ROW('Hygiene Data'!I89))="","",OFFSET('Hygiene Data'!$I$12,0,10*ROW('Hygiene Data'!I89)))</f>
        <v/>
      </c>
      <c r="EF95" s="280" t="str">
        <f ca="true">+IF(OFFSET('Hygiene Data'!$I$13,0,10*ROW('Hygiene Data'!I89))="","",OFFSET('Hygiene Data'!$I$13,0,10*ROW('Hygiene Data'!I89)))</f>
        <v/>
      </c>
    </row>
    <row xmlns:x14ac="http://schemas.microsoft.com/office/spreadsheetml/2009/9/ac" r="96" x14ac:dyDescent="0.2">
      <c r="A96" s="38" t="str">
        <f ca="true">+IF(OFFSET('Water Data'!$B$2,0,10*ROW('Water Data'!E90))="","",OFFSET('Water Data'!$B$2,0,10*ROW('Water Data'!E90)))</f>
        <v/>
      </c>
      <c r="B96" s="38" t="str">
        <f ca="true">+IF(OFFSET('Water Data'!$C$2,0,10*ROW('Water Data'!F90))="","",OFFSET('Water Data'!$C$2,0,10*ROW('Water Data'!F90)))</f>
        <v/>
      </c>
      <c r="C96" s="336" t="str">
        <f t="shared" ca="true" si="1"/>
        <v/>
      </c>
      <c r="D96" s="97"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7"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7"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7"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7"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7"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7"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7"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7"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7"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7"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7"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7"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7"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7"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7"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7"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7"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8"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8"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8"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8"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8"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8"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8"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8"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8"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8"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8"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8"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8"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8"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8"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8"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8"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8"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8"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8"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8"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8"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8"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8"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8"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8"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8"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8"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8"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8"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9"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9"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9"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9"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9"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9"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9"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9"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9"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9"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9"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9"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9"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9"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9"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9"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9"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9"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80"/>
      <c r="BS96" s="280" t="str">
        <f ca="true">+IF(OFFSET('Water Data'!$D$27,0,10*ROW('Water Data'!D90))="","",OFFSET('Water Data'!$D$27,0,10*ROW('Water Data'!D90)))</f>
        <v/>
      </c>
      <c r="BT96" s="280" t="str">
        <f ca="true">+IF(OFFSET('Water Data'!$D$28,0,10*ROW('Water Data'!D90))="","",OFFSET('Water Data'!$D$28,0,10*ROW('Water Data'!D90)))</f>
        <v/>
      </c>
      <c r="BU96" s="280" t="str">
        <f ca="true">+IF(OFFSET('Water Data'!$D$29,0,10*ROW('Water Data'!D90))="","",OFFSET('Water Data'!$D$29,0,10*ROW('Water Data'!D90)))</f>
        <v/>
      </c>
      <c r="BV96" s="280" t="str">
        <f ca="true">+IF(OFFSET('Water Data'!$E$27,0,10*ROW('Water Data'!E90))="","",OFFSET('Water Data'!$E$27,0,10*ROW('Water Data'!E90)))</f>
        <v/>
      </c>
      <c r="BW96" s="280" t="str">
        <f ca="true">+IF(OFFSET('Water Data'!$E$28,0,10*ROW('Water Data'!E90))="","",OFFSET('Water Data'!$E$28,0,10*ROW('Water Data'!E90)))</f>
        <v/>
      </c>
      <c r="BX96" s="280" t="str">
        <f ca="true">+IF(OFFSET('Water Data'!$E$29,0,10*ROW('Water Data'!E90))="","",OFFSET('Water Data'!$E$29,0,10*ROW('Water Data'!E90)))</f>
        <v/>
      </c>
      <c r="BY96" s="280" t="str">
        <f ca="true">+IF(OFFSET('Water Data'!$F$27,0,10*ROW('Water Data'!F90))="","",OFFSET('Water Data'!$F$27,0,10*ROW('Water Data'!F90)))</f>
        <v/>
      </c>
      <c r="BZ96" s="280" t="str">
        <f ca="true">+IF(OFFSET('Water Data'!$F$28,0,10*ROW('Water Data'!F90))="","",OFFSET('Water Data'!$F$28,0,10*ROW('Water Data'!F90)))</f>
        <v/>
      </c>
      <c r="CA96" s="280" t="str">
        <f ca="true">+IF(OFFSET('Water Data'!$F$29,0,10*ROW('Water Data'!F90))="","",OFFSET('Water Data'!$F$29,0,10*ROW('Water Data'!F90)))</f>
        <v/>
      </c>
      <c r="CB96" s="280" t="str">
        <f ca="true">+IF(OFFSET('Water Data'!$G$27,0,10*ROW('Water Data'!G90))="","",OFFSET('Water Data'!$G$27,0,10*ROW('Water Data'!G90)))</f>
        <v/>
      </c>
      <c r="CC96" s="280" t="str">
        <f ca="true">+IF(OFFSET('Water Data'!$G$28,0,10*ROW('Water Data'!G90))="","",OFFSET('Water Data'!$G$28,0,10*ROW('Water Data'!G90)))</f>
        <v/>
      </c>
      <c r="CD96" s="280" t="str">
        <f ca="true">+IF(OFFSET('Water Data'!$G$29,0,10*ROW('Water Data'!G90))="","",OFFSET('Water Data'!$G$29,0,10*ROW('Water Data'!G90)))</f>
        <v/>
      </c>
      <c r="CE96" s="280" t="str">
        <f ca="true">+IF(OFFSET('Water Data'!$H$27,0,10*ROW('Water Data'!H90))="","",OFFSET('Water Data'!$H$27,0,10*ROW('Water Data'!H90)))</f>
        <v/>
      </c>
      <c r="CF96" s="280" t="str">
        <f ca="true">+IF(OFFSET('Water Data'!$H$28,0,10*ROW('Water Data'!H90))="","",OFFSET('Water Data'!$H$28,0,10*ROW('Water Data'!H90)))</f>
        <v/>
      </c>
      <c r="CG96" s="280" t="str">
        <f ca="true">+IF(OFFSET('Water Data'!$H$29,0,10*ROW('Water Data'!H90))="","",OFFSET('Water Data'!$H$29,0,10*ROW('Water Data'!H90)))</f>
        <v/>
      </c>
      <c r="CH96" s="280" t="str">
        <f ca="true">+IF(OFFSET('Water Data'!$I$27,0,10*ROW('Water Data'!I90))="","",OFFSET('Water Data'!$I$27,0,10*ROW('Water Data'!I90)))</f>
        <v/>
      </c>
      <c r="CI96" s="280" t="str">
        <f ca="true">+IF(OFFSET('Water Data'!$I$28,0,10*ROW('Water Data'!I90))="","",OFFSET('Water Data'!$I$28,0,10*ROW('Water Data'!I90)))</f>
        <v/>
      </c>
      <c r="CJ96" s="280" t="str">
        <f ca="true">+IF(OFFSET('Water Data'!$I$29,0,10*ROW('Water Data'!I90))="","",OFFSET('Water Data'!$I$29,0,10*ROW('Water Data'!I90)))</f>
        <v/>
      </c>
      <c r="CK96" s="280" t="str">
        <f ca="true">+IF(OFFSET('Sanitation Data'!$D$28,0,10*ROW('Sanitation Data'!D90))="","",OFFSET('Sanitation Data'!$D$28,0,10*ROW('Sanitation Data'!D90)))</f>
        <v/>
      </c>
      <c r="CL96" s="280" t="str">
        <f ca="true">+IF(OFFSET('Sanitation Data'!$D$29,0,10*ROW('Sanitation Data'!D90))="","",OFFSET('Sanitation Data'!$D$29,0,10*ROW('Sanitation Data'!D90)))</f>
        <v/>
      </c>
      <c r="CM96" s="280" t="str">
        <f ca="true">+IF(OFFSET('Sanitation Data'!$D$30,0,10*ROW('Sanitation Data'!D90))="","",OFFSET('Sanitation Data'!$D$30,0,10*ROW('Sanitation Data'!D90)))</f>
        <v/>
      </c>
      <c r="CN96" s="280" t="str">
        <f ca="true">+IF(OFFSET('Sanitation Data'!$D$31,0,10*ROW('Sanitation Data'!D90))="","",OFFSET('Sanitation Data'!$D$31,0,10*ROW('Sanitation Data'!D90)))</f>
        <v/>
      </c>
      <c r="CO96" s="280" t="str">
        <f ca="true">+IF(OFFSET('Sanitation Data'!$D$32,0,10*ROW('Sanitation Data'!D90))="","",OFFSET('Sanitation Data'!$D$32,0,10*ROW('Sanitation Data'!D90)))</f>
        <v/>
      </c>
      <c r="CP96" s="280" t="str">
        <f ca="true">+IF(OFFSET('Sanitation Data'!$E$28,0,10*ROW('Sanitation Data'!E90))="","",OFFSET('Sanitation Data'!$E$28,0,10*ROW('Sanitation Data'!E90)))</f>
        <v/>
      </c>
      <c r="CQ96" s="280" t="str">
        <f ca="true">+IF(OFFSET('Sanitation Data'!$E$29,0,10*ROW('Sanitation Data'!E90))="","",OFFSET('Sanitation Data'!$E$29,0,10*ROW('Sanitation Data'!E90)))</f>
        <v/>
      </c>
      <c r="CR96" s="280" t="str">
        <f ca="true">+IF(OFFSET('Sanitation Data'!$E$30,0,10*ROW('Sanitation Data'!E90))="","",OFFSET('Sanitation Data'!$E$30,0,10*ROW('Sanitation Data'!E90)))</f>
        <v/>
      </c>
      <c r="CS96" s="280" t="str">
        <f ca="true">+IF(OFFSET('Sanitation Data'!$E$31,0,10*ROW('Sanitation Data'!E90))="","",OFFSET('Sanitation Data'!$E$31,0,10*ROW('Sanitation Data'!E90)))</f>
        <v/>
      </c>
      <c r="CT96" s="280" t="str">
        <f ca="true">+IF(OFFSET('Sanitation Data'!$E$32,0,10*ROW('Sanitation Data'!E90))="","",OFFSET('Sanitation Data'!$E$32,0,10*ROW('Sanitation Data'!E90)))</f>
        <v/>
      </c>
      <c r="CU96" s="280" t="str">
        <f ca="true">+IF(OFFSET('Sanitation Data'!$F$28,0,10*ROW('Sanitation Data'!F90))="","",OFFSET('Sanitation Data'!$F$28,0,10*ROW('Sanitation Data'!F90)))</f>
        <v/>
      </c>
      <c r="CV96" s="280" t="str">
        <f ca="true">+IF(OFFSET('Sanitation Data'!$F$29,0,10*ROW('Sanitation Data'!F90))="","",OFFSET('Sanitation Data'!$F$29,0,10*ROW('Sanitation Data'!F90)))</f>
        <v/>
      </c>
      <c r="CW96" s="280" t="str">
        <f ca="true">+IF(OFFSET('Sanitation Data'!$F$30,0,10*ROW('Sanitation Data'!F90))="","",OFFSET('Sanitation Data'!$F$30,0,10*ROW('Sanitation Data'!F90)))</f>
        <v/>
      </c>
      <c r="CX96" s="280" t="str">
        <f ca="true">+IF(OFFSET('Sanitation Data'!$F$31,0,10*ROW('Sanitation Data'!F90))="","",OFFSET('Sanitation Data'!$F$31,0,10*ROW('Sanitation Data'!F90)))</f>
        <v/>
      </c>
      <c r="CY96" s="280" t="str">
        <f ca="true">+IF(OFFSET('Sanitation Data'!$F$32,0,10*ROW('Sanitation Data'!F90))="","",OFFSET('Sanitation Data'!$F$32,0,10*ROW('Sanitation Data'!F90)))</f>
        <v/>
      </c>
      <c r="CZ96" s="280" t="str">
        <f ca="true">+IF(OFFSET('Sanitation Data'!$G$28,0,10*ROW('Sanitation Data'!G90))="","",OFFSET('Sanitation Data'!$G$28,0,10*ROW('Sanitation Data'!G90)))</f>
        <v/>
      </c>
      <c r="DA96" s="280" t="str">
        <f ca="true">+IF(OFFSET('Sanitation Data'!$G$29,0,10*ROW('Sanitation Data'!G90))="","",OFFSET('Sanitation Data'!$G$29,0,10*ROW('Sanitation Data'!G90)))</f>
        <v/>
      </c>
      <c r="DB96" s="280" t="str">
        <f ca="true">+IF(OFFSET('Sanitation Data'!$G$30,0,10*ROW('Sanitation Data'!G90))="","",OFFSET('Sanitation Data'!$G$30,0,10*ROW('Sanitation Data'!G90)))</f>
        <v/>
      </c>
      <c r="DC96" s="280" t="str">
        <f ca="true">+IF(OFFSET('Sanitation Data'!$G$31,0,10*ROW('Sanitation Data'!G90))="","",OFFSET('Sanitation Data'!$G$31,0,10*ROW('Sanitation Data'!G90)))</f>
        <v/>
      </c>
      <c r="DD96" s="280" t="str">
        <f ca="true">+IF(OFFSET('Sanitation Data'!$G$32,0,10*ROW('Sanitation Data'!G90))="","",OFFSET('Sanitation Data'!$G$32,0,10*ROW('Sanitation Data'!G90)))</f>
        <v/>
      </c>
      <c r="DE96" s="280" t="str">
        <f ca="true">+IF(OFFSET('Sanitation Data'!$H$28,0,10*ROW('Sanitation Data'!H90))="","",OFFSET('Sanitation Data'!$H$28,0,10*ROW('Sanitation Data'!H90)))</f>
        <v/>
      </c>
      <c r="DF96" s="280" t="str">
        <f ca="true">+IF(OFFSET('Sanitation Data'!$H$29,0,10*ROW('Sanitation Data'!H90))="","",OFFSET('Sanitation Data'!$H$29,0,10*ROW('Sanitation Data'!H90)))</f>
        <v/>
      </c>
      <c r="DG96" s="280" t="str">
        <f ca="true">+IF(OFFSET('Sanitation Data'!$H$30,0,10*ROW('Sanitation Data'!H90))="","",OFFSET('Sanitation Data'!$H$30,0,10*ROW('Sanitation Data'!H90)))</f>
        <v/>
      </c>
      <c r="DH96" s="280" t="str">
        <f ca="true">+IF(OFFSET('Sanitation Data'!$H$31,0,10*ROW('Sanitation Data'!H90))="","",OFFSET('Sanitation Data'!$H$31,0,10*ROW('Sanitation Data'!H90)))</f>
        <v/>
      </c>
      <c r="DI96" s="280" t="str">
        <f ca="true">+IF(OFFSET('Sanitation Data'!$H$32,0,10*ROW('Sanitation Data'!H90))="","",OFFSET('Sanitation Data'!$H$32,0,10*ROW('Sanitation Data'!H90)))</f>
        <v/>
      </c>
      <c r="DJ96" s="280" t="str">
        <f ca="true">+IF(OFFSET('Sanitation Data'!$I$28,0,10*ROW('Sanitation Data'!I90))="","",OFFSET('Sanitation Data'!$I$28,0,10*ROW('Sanitation Data'!I90)))</f>
        <v/>
      </c>
      <c r="DK96" s="280" t="str">
        <f ca="true">+IF(OFFSET('Sanitation Data'!$I$29,0,10*ROW('Sanitation Data'!I90))="","",OFFSET('Sanitation Data'!$I$29,0,10*ROW('Sanitation Data'!I90)))</f>
        <v/>
      </c>
      <c r="DL96" s="280" t="str">
        <f ca="true">+IF(OFFSET('Sanitation Data'!$I$30,0,10*ROW('Sanitation Data'!I90))="","",OFFSET('Sanitation Data'!$I$30,0,10*ROW('Sanitation Data'!I90)))</f>
        <v/>
      </c>
      <c r="DM96" s="280" t="str">
        <f ca="true">+IF(OFFSET('Sanitation Data'!$I$31,0,10*ROW('Sanitation Data'!I90))="","",OFFSET('Sanitation Data'!$I$31,0,10*ROW('Sanitation Data'!I90)))</f>
        <v/>
      </c>
      <c r="DN96" s="280" t="str">
        <f ca="true">+IF(OFFSET('Sanitation Data'!$I$32,0,10*ROW('Sanitation Data'!I90))="","",OFFSET('Sanitation Data'!$I$32,0,10*ROW('Sanitation Data'!I90)))</f>
        <v/>
      </c>
      <c r="DO96" s="280" t="str">
        <f ca="true">+IF(OFFSET('Hygiene Data'!$D$11,0,10*ROW('Hygiene Data'!D90))="","",OFFSET('Hygiene Data'!$D$11,0,10*ROW('Hygiene Data'!D90)))</f>
        <v/>
      </c>
      <c r="DP96" s="280" t="str">
        <f ca="true">+IF(OFFSET('Hygiene Data'!$D$12,0,10*ROW('Hygiene Data'!D90))="","",OFFSET('Hygiene Data'!$D$12,0,10*ROW('Hygiene Data'!D90)))</f>
        <v/>
      </c>
      <c r="DQ96" s="280" t="str">
        <f ca="true">+IF(OFFSET('Hygiene Data'!$D$13,0,10*ROW('Hygiene Data'!D90))="","",OFFSET('Hygiene Data'!$D$13,0,10*ROW('Hygiene Data'!D90)))</f>
        <v/>
      </c>
      <c r="DR96" s="280" t="str">
        <f ca="true">+IF(OFFSET('Hygiene Data'!$E$11,0,10*ROW('Hygiene Data'!E90))="","",OFFSET('Hygiene Data'!$E$11,0,10*ROW('Hygiene Data'!E90)))</f>
        <v/>
      </c>
      <c r="DS96" s="280" t="str">
        <f ca="true">+IF(OFFSET('Hygiene Data'!$E$12,0,10*ROW('Hygiene Data'!E90))="","",OFFSET('Hygiene Data'!$E$12,0,10*ROW('Hygiene Data'!E90)))</f>
        <v/>
      </c>
      <c r="DT96" s="280" t="str">
        <f ca="true">+IF(OFFSET('Hygiene Data'!$E$13,0,10*ROW('Hygiene Data'!E90))="","",OFFSET('Hygiene Data'!$E$13,0,10*ROW('Hygiene Data'!E90)))</f>
        <v/>
      </c>
      <c r="DU96" s="280" t="str">
        <f ca="true">+IF(OFFSET('Hygiene Data'!$F$11,0,10*ROW('Hygiene Data'!F90))="","",OFFSET('Hygiene Data'!$F$11,0,10*ROW('Hygiene Data'!F90)))</f>
        <v/>
      </c>
      <c r="DV96" s="280" t="str">
        <f ca="true">+IF(OFFSET('Hygiene Data'!$F$12,0,10*ROW('Hygiene Data'!F90))="","",OFFSET('Hygiene Data'!$F$12,0,10*ROW('Hygiene Data'!F90)))</f>
        <v/>
      </c>
      <c r="DW96" s="280" t="str">
        <f ca="true">+IF(OFFSET('Hygiene Data'!$F$13,0,10*ROW('Hygiene Data'!F90))="","",OFFSET('Hygiene Data'!$F$13,0,10*ROW('Hygiene Data'!F90)))</f>
        <v/>
      </c>
      <c r="DX96" s="280" t="str">
        <f ca="true">+IF(OFFSET('Hygiene Data'!$G$11,0,10*ROW('Hygiene Data'!G90))="","",OFFSET('Hygiene Data'!$G$11,0,10*ROW('Hygiene Data'!G90)))</f>
        <v/>
      </c>
      <c r="DY96" s="280" t="str">
        <f ca="true">+IF(OFFSET('Hygiene Data'!$G$12,0,10*ROW('Hygiene Data'!G90))="","",OFFSET('Hygiene Data'!$G$12,0,10*ROW('Hygiene Data'!G90)))</f>
        <v/>
      </c>
      <c r="DZ96" s="280" t="str">
        <f ca="true">+IF(OFFSET('Hygiene Data'!$G$13,0,10*ROW('Hygiene Data'!G90))="","",OFFSET('Hygiene Data'!$G$13,0,10*ROW('Hygiene Data'!G90)))</f>
        <v/>
      </c>
      <c r="EA96" s="280" t="str">
        <f ca="true">+IF(OFFSET('Hygiene Data'!$H$11,0,10*ROW('Hygiene Data'!H90))="","",OFFSET('Hygiene Data'!$H$11,0,10*ROW('Hygiene Data'!H90)))</f>
        <v/>
      </c>
      <c r="EB96" s="280" t="str">
        <f ca="true">+IF(OFFSET('Hygiene Data'!$H$12,0,10*ROW('Hygiene Data'!H90))="","",OFFSET('Hygiene Data'!$H$12,0,10*ROW('Hygiene Data'!H90)))</f>
        <v/>
      </c>
      <c r="EC96" s="280" t="str">
        <f ca="true">+IF(OFFSET('Hygiene Data'!$H$13,0,10*ROW('Hygiene Data'!H90))="","",OFFSET('Hygiene Data'!$H$13,0,10*ROW('Hygiene Data'!H90)))</f>
        <v/>
      </c>
      <c r="ED96" s="280" t="str">
        <f ca="true">+IF(OFFSET('Hygiene Data'!$I$11,0,10*ROW('Hygiene Data'!I90))="","",OFFSET('Hygiene Data'!$I$11,0,10*ROW('Hygiene Data'!I90)))</f>
        <v/>
      </c>
      <c r="EE96" s="280" t="str">
        <f ca="true">+IF(OFFSET('Hygiene Data'!$I$12,0,10*ROW('Hygiene Data'!I90))="","",OFFSET('Hygiene Data'!$I$12,0,10*ROW('Hygiene Data'!I90)))</f>
        <v/>
      </c>
      <c r="EF96" s="280" t="str">
        <f ca="true">+IF(OFFSET('Hygiene Data'!$I$13,0,10*ROW('Hygiene Data'!I90))="","",OFFSET('Hygiene Data'!$I$13,0,10*ROW('Hygiene Data'!I90)))</f>
        <v/>
      </c>
    </row>
    <row xmlns:x14ac="http://schemas.microsoft.com/office/spreadsheetml/2009/9/ac" r="97" x14ac:dyDescent="0.2">
      <c r="A97" s="38" t="str">
        <f ca="true">+IF(OFFSET('Water Data'!$B$2,0,10*ROW('Water Data'!E91))="","",OFFSET('Water Data'!$B$2,0,10*ROW('Water Data'!E91)))</f>
        <v/>
      </c>
      <c r="B97" s="38" t="str">
        <f ca="true">+IF(OFFSET('Water Data'!$C$2,0,10*ROW('Water Data'!F91))="","",OFFSET('Water Data'!$C$2,0,10*ROW('Water Data'!F91)))</f>
        <v/>
      </c>
      <c r="C97" s="336" t="str">
        <f t="shared" ca="true" si="1"/>
        <v/>
      </c>
      <c r="D97" s="97"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7"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7"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7"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7"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7"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7"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7"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7"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7"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7"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7"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7"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7"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7"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7"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7"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7"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8"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8"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8"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8"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8"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8"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8"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8"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8"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8"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8"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8"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8"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8"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8"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8"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8"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8"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8"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8"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8"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8"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8"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8"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8"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8"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8"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8"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8"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8"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9"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9"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9"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9"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9"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9"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9"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9"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9"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9"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9"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9"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9"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9"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9"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9"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9"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9"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80"/>
      <c r="BS97" s="280" t="str">
        <f ca="true">+IF(OFFSET('Water Data'!$D$27,0,10*ROW('Water Data'!D91))="","",OFFSET('Water Data'!$D$27,0,10*ROW('Water Data'!D91)))</f>
        <v/>
      </c>
      <c r="BT97" s="280" t="str">
        <f ca="true">+IF(OFFSET('Water Data'!$D$28,0,10*ROW('Water Data'!D91))="","",OFFSET('Water Data'!$D$28,0,10*ROW('Water Data'!D91)))</f>
        <v/>
      </c>
      <c r="BU97" s="280" t="str">
        <f ca="true">+IF(OFFSET('Water Data'!$D$29,0,10*ROW('Water Data'!D91))="","",OFFSET('Water Data'!$D$29,0,10*ROW('Water Data'!D91)))</f>
        <v/>
      </c>
      <c r="BV97" s="280" t="str">
        <f ca="true">+IF(OFFSET('Water Data'!$E$27,0,10*ROW('Water Data'!E91))="","",OFFSET('Water Data'!$E$27,0,10*ROW('Water Data'!E91)))</f>
        <v/>
      </c>
      <c r="BW97" s="280" t="str">
        <f ca="true">+IF(OFFSET('Water Data'!$E$28,0,10*ROW('Water Data'!E91))="","",OFFSET('Water Data'!$E$28,0,10*ROW('Water Data'!E91)))</f>
        <v/>
      </c>
      <c r="BX97" s="280" t="str">
        <f ca="true">+IF(OFFSET('Water Data'!$E$29,0,10*ROW('Water Data'!E91))="","",OFFSET('Water Data'!$E$29,0,10*ROW('Water Data'!E91)))</f>
        <v/>
      </c>
      <c r="BY97" s="280" t="str">
        <f ca="true">+IF(OFFSET('Water Data'!$F$27,0,10*ROW('Water Data'!F91))="","",OFFSET('Water Data'!$F$27,0,10*ROW('Water Data'!F91)))</f>
        <v/>
      </c>
      <c r="BZ97" s="280" t="str">
        <f ca="true">+IF(OFFSET('Water Data'!$F$28,0,10*ROW('Water Data'!F91))="","",OFFSET('Water Data'!$F$28,0,10*ROW('Water Data'!F91)))</f>
        <v/>
      </c>
      <c r="CA97" s="280" t="str">
        <f ca="true">+IF(OFFSET('Water Data'!$F$29,0,10*ROW('Water Data'!F91))="","",OFFSET('Water Data'!$F$29,0,10*ROW('Water Data'!F91)))</f>
        <v/>
      </c>
      <c r="CB97" s="280" t="str">
        <f ca="true">+IF(OFFSET('Water Data'!$G$27,0,10*ROW('Water Data'!G91))="","",OFFSET('Water Data'!$G$27,0,10*ROW('Water Data'!G91)))</f>
        <v/>
      </c>
      <c r="CC97" s="280" t="str">
        <f ca="true">+IF(OFFSET('Water Data'!$G$28,0,10*ROW('Water Data'!G91))="","",OFFSET('Water Data'!$G$28,0,10*ROW('Water Data'!G91)))</f>
        <v/>
      </c>
      <c r="CD97" s="280" t="str">
        <f ca="true">+IF(OFFSET('Water Data'!$G$29,0,10*ROW('Water Data'!G91))="","",OFFSET('Water Data'!$G$29,0,10*ROW('Water Data'!G91)))</f>
        <v/>
      </c>
      <c r="CE97" s="280" t="str">
        <f ca="true">+IF(OFFSET('Water Data'!$H$27,0,10*ROW('Water Data'!H91))="","",OFFSET('Water Data'!$H$27,0,10*ROW('Water Data'!H91)))</f>
        <v/>
      </c>
      <c r="CF97" s="280" t="str">
        <f ca="true">+IF(OFFSET('Water Data'!$H$28,0,10*ROW('Water Data'!H91))="","",OFFSET('Water Data'!$H$28,0,10*ROW('Water Data'!H91)))</f>
        <v/>
      </c>
      <c r="CG97" s="280" t="str">
        <f ca="true">+IF(OFFSET('Water Data'!$H$29,0,10*ROW('Water Data'!H91))="","",OFFSET('Water Data'!$H$29,0,10*ROW('Water Data'!H91)))</f>
        <v/>
      </c>
      <c r="CH97" s="280" t="str">
        <f ca="true">+IF(OFFSET('Water Data'!$I$27,0,10*ROW('Water Data'!I91))="","",OFFSET('Water Data'!$I$27,0,10*ROW('Water Data'!I91)))</f>
        <v/>
      </c>
      <c r="CI97" s="280" t="str">
        <f ca="true">+IF(OFFSET('Water Data'!$I$28,0,10*ROW('Water Data'!I91))="","",OFFSET('Water Data'!$I$28,0,10*ROW('Water Data'!I91)))</f>
        <v/>
      </c>
      <c r="CJ97" s="280" t="str">
        <f ca="true">+IF(OFFSET('Water Data'!$I$29,0,10*ROW('Water Data'!I91))="","",OFFSET('Water Data'!$I$29,0,10*ROW('Water Data'!I91)))</f>
        <v/>
      </c>
      <c r="CK97" s="280" t="str">
        <f ca="true">+IF(OFFSET('Sanitation Data'!$D$28,0,10*ROW('Sanitation Data'!D91))="","",OFFSET('Sanitation Data'!$D$28,0,10*ROW('Sanitation Data'!D91)))</f>
        <v/>
      </c>
      <c r="CL97" s="280" t="str">
        <f ca="true">+IF(OFFSET('Sanitation Data'!$D$29,0,10*ROW('Sanitation Data'!D91))="","",OFFSET('Sanitation Data'!$D$29,0,10*ROW('Sanitation Data'!D91)))</f>
        <v/>
      </c>
      <c r="CM97" s="280" t="str">
        <f ca="true">+IF(OFFSET('Sanitation Data'!$D$30,0,10*ROW('Sanitation Data'!D91))="","",OFFSET('Sanitation Data'!$D$30,0,10*ROW('Sanitation Data'!D91)))</f>
        <v/>
      </c>
      <c r="CN97" s="280" t="str">
        <f ca="true">+IF(OFFSET('Sanitation Data'!$D$31,0,10*ROW('Sanitation Data'!D91))="","",OFFSET('Sanitation Data'!$D$31,0,10*ROW('Sanitation Data'!D91)))</f>
        <v/>
      </c>
      <c r="CO97" s="280" t="str">
        <f ca="true">+IF(OFFSET('Sanitation Data'!$D$32,0,10*ROW('Sanitation Data'!D91))="","",OFFSET('Sanitation Data'!$D$32,0,10*ROW('Sanitation Data'!D91)))</f>
        <v/>
      </c>
      <c r="CP97" s="280" t="str">
        <f ca="true">+IF(OFFSET('Sanitation Data'!$E$28,0,10*ROW('Sanitation Data'!E91))="","",OFFSET('Sanitation Data'!$E$28,0,10*ROW('Sanitation Data'!E91)))</f>
        <v/>
      </c>
      <c r="CQ97" s="280" t="str">
        <f ca="true">+IF(OFFSET('Sanitation Data'!$E$29,0,10*ROW('Sanitation Data'!E91))="","",OFFSET('Sanitation Data'!$E$29,0,10*ROW('Sanitation Data'!E91)))</f>
        <v/>
      </c>
      <c r="CR97" s="280" t="str">
        <f ca="true">+IF(OFFSET('Sanitation Data'!$E$30,0,10*ROW('Sanitation Data'!E91))="","",OFFSET('Sanitation Data'!$E$30,0,10*ROW('Sanitation Data'!E91)))</f>
        <v/>
      </c>
      <c r="CS97" s="280" t="str">
        <f ca="true">+IF(OFFSET('Sanitation Data'!$E$31,0,10*ROW('Sanitation Data'!E91))="","",OFFSET('Sanitation Data'!$E$31,0,10*ROW('Sanitation Data'!E91)))</f>
        <v/>
      </c>
      <c r="CT97" s="280" t="str">
        <f ca="true">+IF(OFFSET('Sanitation Data'!$E$32,0,10*ROW('Sanitation Data'!E91))="","",OFFSET('Sanitation Data'!$E$32,0,10*ROW('Sanitation Data'!E91)))</f>
        <v/>
      </c>
      <c r="CU97" s="280" t="str">
        <f ca="true">+IF(OFFSET('Sanitation Data'!$F$28,0,10*ROW('Sanitation Data'!F91))="","",OFFSET('Sanitation Data'!$F$28,0,10*ROW('Sanitation Data'!F91)))</f>
        <v/>
      </c>
      <c r="CV97" s="280" t="str">
        <f ca="true">+IF(OFFSET('Sanitation Data'!$F$29,0,10*ROW('Sanitation Data'!F91))="","",OFFSET('Sanitation Data'!$F$29,0,10*ROW('Sanitation Data'!F91)))</f>
        <v/>
      </c>
      <c r="CW97" s="280" t="str">
        <f ca="true">+IF(OFFSET('Sanitation Data'!$F$30,0,10*ROW('Sanitation Data'!F91))="","",OFFSET('Sanitation Data'!$F$30,0,10*ROW('Sanitation Data'!F91)))</f>
        <v/>
      </c>
      <c r="CX97" s="280" t="str">
        <f ca="true">+IF(OFFSET('Sanitation Data'!$F$31,0,10*ROW('Sanitation Data'!F91))="","",OFFSET('Sanitation Data'!$F$31,0,10*ROW('Sanitation Data'!F91)))</f>
        <v/>
      </c>
      <c r="CY97" s="280" t="str">
        <f ca="true">+IF(OFFSET('Sanitation Data'!$F$32,0,10*ROW('Sanitation Data'!F91))="","",OFFSET('Sanitation Data'!$F$32,0,10*ROW('Sanitation Data'!F91)))</f>
        <v/>
      </c>
      <c r="CZ97" s="280" t="str">
        <f ca="true">+IF(OFFSET('Sanitation Data'!$G$28,0,10*ROW('Sanitation Data'!G91))="","",OFFSET('Sanitation Data'!$G$28,0,10*ROW('Sanitation Data'!G91)))</f>
        <v/>
      </c>
      <c r="DA97" s="280" t="str">
        <f ca="true">+IF(OFFSET('Sanitation Data'!$G$29,0,10*ROW('Sanitation Data'!G91))="","",OFFSET('Sanitation Data'!$G$29,0,10*ROW('Sanitation Data'!G91)))</f>
        <v/>
      </c>
      <c r="DB97" s="280" t="str">
        <f ca="true">+IF(OFFSET('Sanitation Data'!$G$30,0,10*ROW('Sanitation Data'!G91))="","",OFFSET('Sanitation Data'!$G$30,0,10*ROW('Sanitation Data'!G91)))</f>
        <v/>
      </c>
      <c r="DC97" s="280" t="str">
        <f ca="true">+IF(OFFSET('Sanitation Data'!$G$31,0,10*ROW('Sanitation Data'!G91))="","",OFFSET('Sanitation Data'!$G$31,0,10*ROW('Sanitation Data'!G91)))</f>
        <v/>
      </c>
      <c r="DD97" s="280" t="str">
        <f ca="true">+IF(OFFSET('Sanitation Data'!$G$32,0,10*ROW('Sanitation Data'!G91))="","",OFFSET('Sanitation Data'!$G$32,0,10*ROW('Sanitation Data'!G91)))</f>
        <v/>
      </c>
      <c r="DE97" s="280" t="str">
        <f ca="true">+IF(OFFSET('Sanitation Data'!$H$28,0,10*ROW('Sanitation Data'!H91))="","",OFFSET('Sanitation Data'!$H$28,0,10*ROW('Sanitation Data'!H91)))</f>
        <v/>
      </c>
      <c r="DF97" s="280" t="str">
        <f ca="true">+IF(OFFSET('Sanitation Data'!$H$29,0,10*ROW('Sanitation Data'!H91))="","",OFFSET('Sanitation Data'!$H$29,0,10*ROW('Sanitation Data'!H91)))</f>
        <v/>
      </c>
      <c r="DG97" s="280" t="str">
        <f ca="true">+IF(OFFSET('Sanitation Data'!$H$30,0,10*ROW('Sanitation Data'!H91))="","",OFFSET('Sanitation Data'!$H$30,0,10*ROW('Sanitation Data'!H91)))</f>
        <v/>
      </c>
      <c r="DH97" s="280" t="str">
        <f ca="true">+IF(OFFSET('Sanitation Data'!$H$31,0,10*ROW('Sanitation Data'!H91))="","",OFFSET('Sanitation Data'!$H$31,0,10*ROW('Sanitation Data'!H91)))</f>
        <v/>
      </c>
      <c r="DI97" s="280" t="str">
        <f ca="true">+IF(OFFSET('Sanitation Data'!$H$32,0,10*ROW('Sanitation Data'!H91))="","",OFFSET('Sanitation Data'!$H$32,0,10*ROW('Sanitation Data'!H91)))</f>
        <v/>
      </c>
      <c r="DJ97" s="280" t="str">
        <f ca="true">+IF(OFFSET('Sanitation Data'!$I$28,0,10*ROW('Sanitation Data'!I91))="","",OFFSET('Sanitation Data'!$I$28,0,10*ROW('Sanitation Data'!I91)))</f>
        <v/>
      </c>
      <c r="DK97" s="280" t="str">
        <f ca="true">+IF(OFFSET('Sanitation Data'!$I$29,0,10*ROW('Sanitation Data'!I91))="","",OFFSET('Sanitation Data'!$I$29,0,10*ROW('Sanitation Data'!I91)))</f>
        <v/>
      </c>
      <c r="DL97" s="280" t="str">
        <f ca="true">+IF(OFFSET('Sanitation Data'!$I$30,0,10*ROW('Sanitation Data'!I91))="","",OFFSET('Sanitation Data'!$I$30,0,10*ROW('Sanitation Data'!I91)))</f>
        <v/>
      </c>
      <c r="DM97" s="280" t="str">
        <f ca="true">+IF(OFFSET('Sanitation Data'!$I$31,0,10*ROW('Sanitation Data'!I91))="","",OFFSET('Sanitation Data'!$I$31,0,10*ROW('Sanitation Data'!I91)))</f>
        <v/>
      </c>
      <c r="DN97" s="280" t="str">
        <f ca="true">+IF(OFFSET('Sanitation Data'!$I$32,0,10*ROW('Sanitation Data'!I91))="","",OFFSET('Sanitation Data'!$I$32,0,10*ROW('Sanitation Data'!I91)))</f>
        <v/>
      </c>
      <c r="DO97" s="280" t="str">
        <f ca="true">+IF(OFFSET('Hygiene Data'!$D$11,0,10*ROW('Hygiene Data'!D91))="","",OFFSET('Hygiene Data'!$D$11,0,10*ROW('Hygiene Data'!D91)))</f>
        <v/>
      </c>
      <c r="DP97" s="280" t="str">
        <f ca="true">+IF(OFFSET('Hygiene Data'!$D$12,0,10*ROW('Hygiene Data'!D91))="","",OFFSET('Hygiene Data'!$D$12,0,10*ROW('Hygiene Data'!D91)))</f>
        <v/>
      </c>
      <c r="DQ97" s="280" t="str">
        <f ca="true">+IF(OFFSET('Hygiene Data'!$D$13,0,10*ROW('Hygiene Data'!D91))="","",OFFSET('Hygiene Data'!$D$13,0,10*ROW('Hygiene Data'!D91)))</f>
        <v/>
      </c>
      <c r="DR97" s="280" t="str">
        <f ca="true">+IF(OFFSET('Hygiene Data'!$E$11,0,10*ROW('Hygiene Data'!E91))="","",OFFSET('Hygiene Data'!$E$11,0,10*ROW('Hygiene Data'!E91)))</f>
        <v/>
      </c>
      <c r="DS97" s="280" t="str">
        <f ca="true">+IF(OFFSET('Hygiene Data'!$E$12,0,10*ROW('Hygiene Data'!E91))="","",OFFSET('Hygiene Data'!$E$12,0,10*ROW('Hygiene Data'!E91)))</f>
        <v/>
      </c>
      <c r="DT97" s="280" t="str">
        <f ca="true">+IF(OFFSET('Hygiene Data'!$E$13,0,10*ROW('Hygiene Data'!E91))="","",OFFSET('Hygiene Data'!$E$13,0,10*ROW('Hygiene Data'!E91)))</f>
        <v/>
      </c>
      <c r="DU97" s="280" t="str">
        <f ca="true">+IF(OFFSET('Hygiene Data'!$F$11,0,10*ROW('Hygiene Data'!F91))="","",OFFSET('Hygiene Data'!$F$11,0,10*ROW('Hygiene Data'!F91)))</f>
        <v/>
      </c>
      <c r="DV97" s="280" t="str">
        <f ca="true">+IF(OFFSET('Hygiene Data'!$F$12,0,10*ROW('Hygiene Data'!F91))="","",OFFSET('Hygiene Data'!$F$12,0,10*ROW('Hygiene Data'!F91)))</f>
        <v/>
      </c>
      <c r="DW97" s="280" t="str">
        <f ca="true">+IF(OFFSET('Hygiene Data'!$F$13,0,10*ROW('Hygiene Data'!F91))="","",OFFSET('Hygiene Data'!$F$13,0,10*ROW('Hygiene Data'!F91)))</f>
        <v/>
      </c>
      <c r="DX97" s="280" t="str">
        <f ca="true">+IF(OFFSET('Hygiene Data'!$G$11,0,10*ROW('Hygiene Data'!G91))="","",OFFSET('Hygiene Data'!$G$11,0,10*ROW('Hygiene Data'!G91)))</f>
        <v/>
      </c>
      <c r="DY97" s="280" t="str">
        <f ca="true">+IF(OFFSET('Hygiene Data'!$G$12,0,10*ROW('Hygiene Data'!G91))="","",OFFSET('Hygiene Data'!$G$12,0,10*ROW('Hygiene Data'!G91)))</f>
        <v/>
      </c>
      <c r="DZ97" s="280" t="str">
        <f ca="true">+IF(OFFSET('Hygiene Data'!$G$13,0,10*ROW('Hygiene Data'!G91))="","",OFFSET('Hygiene Data'!$G$13,0,10*ROW('Hygiene Data'!G91)))</f>
        <v/>
      </c>
      <c r="EA97" s="280" t="str">
        <f ca="true">+IF(OFFSET('Hygiene Data'!$H$11,0,10*ROW('Hygiene Data'!H91))="","",OFFSET('Hygiene Data'!$H$11,0,10*ROW('Hygiene Data'!H91)))</f>
        <v/>
      </c>
      <c r="EB97" s="280" t="str">
        <f ca="true">+IF(OFFSET('Hygiene Data'!$H$12,0,10*ROW('Hygiene Data'!H91))="","",OFFSET('Hygiene Data'!$H$12,0,10*ROW('Hygiene Data'!H91)))</f>
        <v/>
      </c>
      <c r="EC97" s="280" t="str">
        <f ca="true">+IF(OFFSET('Hygiene Data'!$H$13,0,10*ROW('Hygiene Data'!H91))="","",OFFSET('Hygiene Data'!$H$13,0,10*ROW('Hygiene Data'!H91)))</f>
        <v/>
      </c>
      <c r="ED97" s="280" t="str">
        <f ca="true">+IF(OFFSET('Hygiene Data'!$I$11,0,10*ROW('Hygiene Data'!I91))="","",OFFSET('Hygiene Data'!$I$11,0,10*ROW('Hygiene Data'!I91)))</f>
        <v/>
      </c>
      <c r="EE97" s="280" t="str">
        <f ca="true">+IF(OFFSET('Hygiene Data'!$I$12,0,10*ROW('Hygiene Data'!I91))="","",OFFSET('Hygiene Data'!$I$12,0,10*ROW('Hygiene Data'!I91)))</f>
        <v/>
      </c>
      <c r="EF97" s="280" t="str">
        <f ca="true">+IF(OFFSET('Hygiene Data'!$I$13,0,10*ROW('Hygiene Data'!I91))="","",OFFSET('Hygiene Data'!$I$13,0,10*ROW('Hygiene Data'!I91)))</f>
        <v/>
      </c>
    </row>
    <row xmlns:x14ac="http://schemas.microsoft.com/office/spreadsheetml/2009/9/ac" r="98" x14ac:dyDescent="0.2">
      <c r="A98" s="38" t="str">
        <f ca="true">+IF(OFFSET('Water Data'!$B$2,0,10*ROW('Water Data'!E92))="","",OFFSET('Water Data'!$B$2,0,10*ROW('Water Data'!E92)))</f>
        <v/>
      </c>
      <c r="B98" s="38" t="str">
        <f ca="true">+IF(OFFSET('Water Data'!$C$2,0,10*ROW('Water Data'!F92))="","",OFFSET('Water Data'!$C$2,0,10*ROW('Water Data'!F92)))</f>
        <v/>
      </c>
      <c r="C98" s="336" t="str">
        <f t="shared" ca="true" si="1"/>
        <v/>
      </c>
      <c r="D98" s="97"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7"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7"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7"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7"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7"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7"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7"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7"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7"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7"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7"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7"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7"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7"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7"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7"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7"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8"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8"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8"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8"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8"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8"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8"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8"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8"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8"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8"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8"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8"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8"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8"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8"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8"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8"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8"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8"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8"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8"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8"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8"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8"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8"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8"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8"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8"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8"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9"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9"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9"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9"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9"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9"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9"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9"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9"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9"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9"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9"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9"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9"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9"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9"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9"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9"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80"/>
      <c r="BS98" s="280" t="str">
        <f ca="true">+IF(OFFSET('Water Data'!$D$27,0,10*ROW('Water Data'!D92))="","",OFFSET('Water Data'!$D$27,0,10*ROW('Water Data'!D92)))</f>
        <v/>
      </c>
      <c r="BT98" s="280" t="str">
        <f ca="true">+IF(OFFSET('Water Data'!$D$28,0,10*ROW('Water Data'!D92))="","",OFFSET('Water Data'!$D$28,0,10*ROW('Water Data'!D92)))</f>
        <v/>
      </c>
      <c r="BU98" s="280" t="str">
        <f ca="true">+IF(OFFSET('Water Data'!$D$29,0,10*ROW('Water Data'!D92))="","",OFFSET('Water Data'!$D$29,0,10*ROW('Water Data'!D92)))</f>
        <v/>
      </c>
      <c r="BV98" s="280" t="str">
        <f ca="true">+IF(OFFSET('Water Data'!$E$27,0,10*ROW('Water Data'!E92))="","",OFFSET('Water Data'!$E$27,0,10*ROW('Water Data'!E92)))</f>
        <v/>
      </c>
      <c r="BW98" s="280" t="str">
        <f ca="true">+IF(OFFSET('Water Data'!$E$28,0,10*ROW('Water Data'!E92))="","",OFFSET('Water Data'!$E$28,0,10*ROW('Water Data'!E92)))</f>
        <v/>
      </c>
      <c r="BX98" s="280" t="str">
        <f ca="true">+IF(OFFSET('Water Data'!$E$29,0,10*ROW('Water Data'!E92))="","",OFFSET('Water Data'!$E$29,0,10*ROW('Water Data'!E92)))</f>
        <v/>
      </c>
      <c r="BY98" s="280" t="str">
        <f ca="true">+IF(OFFSET('Water Data'!$F$27,0,10*ROW('Water Data'!F92))="","",OFFSET('Water Data'!$F$27,0,10*ROW('Water Data'!F92)))</f>
        <v/>
      </c>
      <c r="BZ98" s="280" t="str">
        <f ca="true">+IF(OFFSET('Water Data'!$F$28,0,10*ROW('Water Data'!F92))="","",OFFSET('Water Data'!$F$28,0,10*ROW('Water Data'!F92)))</f>
        <v/>
      </c>
      <c r="CA98" s="280" t="str">
        <f ca="true">+IF(OFFSET('Water Data'!$F$29,0,10*ROW('Water Data'!F92))="","",OFFSET('Water Data'!$F$29,0,10*ROW('Water Data'!F92)))</f>
        <v/>
      </c>
      <c r="CB98" s="280" t="str">
        <f ca="true">+IF(OFFSET('Water Data'!$G$27,0,10*ROW('Water Data'!G92))="","",OFFSET('Water Data'!$G$27,0,10*ROW('Water Data'!G92)))</f>
        <v/>
      </c>
      <c r="CC98" s="280" t="str">
        <f ca="true">+IF(OFFSET('Water Data'!$G$28,0,10*ROW('Water Data'!G92))="","",OFFSET('Water Data'!$G$28,0,10*ROW('Water Data'!G92)))</f>
        <v/>
      </c>
      <c r="CD98" s="280" t="str">
        <f ca="true">+IF(OFFSET('Water Data'!$G$29,0,10*ROW('Water Data'!G92))="","",OFFSET('Water Data'!$G$29,0,10*ROW('Water Data'!G92)))</f>
        <v/>
      </c>
      <c r="CE98" s="280" t="str">
        <f ca="true">+IF(OFFSET('Water Data'!$H$27,0,10*ROW('Water Data'!H92))="","",OFFSET('Water Data'!$H$27,0,10*ROW('Water Data'!H92)))</f>
        <v/>
      </c>
      <c r="CF98" s="280" t="str">
        <f ca="true">+IF(OFFSET('Water Data'!$H$28,0,10*ROW('Water Data'!H92))="","",OFFSET('Water Data'!$H$28,0,10*ROW('Water Data'!H92)))</f>
        <v/>
      </c>
      <c r="CG98" s="280" t="str">
        <f ca="true">+IF(OFFSET('Water Data'!$H$29,0,10*ROW('Water Data'!H92))="","",OFFSET('Water Data'!$H$29,0,10*ROW('Water Data'!H92)))</f>
        <v/>
      </c>
      <c r="CH98" s="280" t="str">
        <f ca="true">+IF(OFFSET('Water Data'!$I$27,0,10*ROW('Water Data'!I92))="","",OFFSET('Water Data'!$I$27,0,10*ROW('Water Data'!I92)))</f>
        <v/>
      </c>
      <c r="CI98" s="280" t="str">
        <f ca="true">+IF(OFFSET('Water Data'!$I$28,0,10*ROW('Water Data'!I92))="","",OFFSET('Water Data'!$I$28,0,10*ROW('Water Data'!I92)))</f>
        <v/>
      </c>
      <c r="CJ98" s="280" t="str">
        <f ca="true">+IF(OFFSET('Water Data'!$I$29,0,10*ROW('Water Data'!I92))="","",OFFSET('Water Data'!$I$29,0,10*ROW('Water Data'!I92)))</f>
        <v/>
      </c>
      <c r="CK98" s="280" t="str">
        <f ca="true">+IF(OFFSET('Sanitation Data'!$D$28,0,10*ROW('Sanitation Data'!D92))="","",OFFSET('Sanitation Data'!$D$28,0,10*ROW('Sanitation Data'!D92)))</f>
        <v/>
      </c>
      <c r="CL98" s="280" t="str">
        <f ca="true">+IF(OFFSET('Sanitation Data'!$D$29,0,10*ROW('Sanitation Data'!D92))="","",OFFSET('Sanitation Data'!$D$29,0,10*ROW('Sanitation Data'!D92)))</f>
        <v/>
      </c>
      <c r="CM98" s="280" t="str">
        <f ca="true">+IF(OFFSET('Sanitation Data'!$D$30,0,10*ROW('Sanitation Data'!D92))="","",OFFSET('Sanitation Data'!$D$30,0,10*ROW('Sanitation Data'!D92)))</f>
        <v/>
      </c>
      <c r="CN98" s="280" t="str">
        <f ca="true">+IF(OFFSET('Sanitation Data'!$D$31,0,10*ROW('Sanitation Data'!D92))="","",OFFSET('Sanitation Data'!$D$31,0,10*ROW('Sanitation Data'!D92)))</f>
        <v/>
      </c>
      <c r="CO98" s="280" t="str">
        <f ca="true">+IF(OFFSET('Sanitation Data'!$D$32,0,10*ROW('Sanitation Data'!D92))="","",OFFSET('Sanitation Data'!$D$32,0,10*ROW('Sanitation Data'!D92)))</f>
        <v/>
      </c>
      <c r="CP98" s="280" t="str">
        <f ca="true">+IF(OFFSET('Sanitation Data'!$E$28,0,10*ROW('Sanitation Data'!E92))="","",OFFSET('Sanitation Data'!$E$28,0,10*ROW('Sanitation Data'!E92)))</f>
        <v/>
      </c>
      <c r="CQ98" s="280" t="str">
        <f ca="true">+IF(OFFSET('Sanitation Data'!$E$29,0,10*ROW('Sanitation Data'!E92))="","",OFFSET('Sanitation Data'!$E$29,0,10*ROW('Sanitation Data'!E92)))</f>
        <v/>
      </c>
      <c r="CR98" s="280" t="str">
        <f ca="true">+IF(OFFSET('Sanitation Data'!$E$30,0,10*ROW('Sanitation Data'!E92))="","",OFFSET('Sanitation Data'!$E$30,0,10*ROW('Sanitation Data'!E92)))</f>
        <v/>
      </c>
      <c r="CS98" s="280" t="str">
        <f ca="true">+IF(OFFSET('Sanitation Data'!$E$31,0,10*ROW('Sanitation Data'!E92))="","",OFFSET('Sanitation Data'!$E$31,0,10*ROW('Sanitation Data'!E92)))</f>
        <v/>
      </c>
      <c r="CT98" s="280" t="str">
        <f ca="true">+IF(OFFSET('Sanitation Data'!$E$32,0,10*ROW('Sanitation Data'!E92))="","",OFFSET('Sanitation Data'!$E$32,0,10*ROW('Sanitation Data'!E92)))</f>
        <v/>
      </c>
      <c r="CU98" s="280" t="str">
        <f ca="true">+IF(OFFSET('Sanitation Data'!$F$28,0,10*ROW('Sanitation Data'!F92))="","",OFFSET('Sanitation Data'!$F$28,0,10*ROW('Sanitation Data'!F92)))</f>
        <v/>
      </c>
      <c r="CV98" s="280" t="str">
        <f ca="true">+IF(OFFSET('Sanitation Data'!$F$29,0,10*ROW('Sanitation Data'!F92))="","",OFFSET('Sanitation Data'!$F$29,0,10*ROW('Sanitation Data'!F92)))</f>
        <v/>
      </c>
      <c r="CW98" s="280" t="str">
        <f ca="true">+IF(OFFSET('Sanitation Data'!$F$30,0,10*ROW('Sanitation Data'!F92))="","",OFFSET('Sanitation Data'!$F$30,0,10*ROW('Sanitation Data'!F92)))</f>
        <v/>
      </c>
      <c r="CX98" s="280" t="str">
        <f ca="true">+IF(OFFSET('Sanitation Data'!$F$31,0,10*ROW('Sanitation Data'!F92))="","",OFFSET('Sanitation Data'!$F$31,0,10*ROW('Sanitation Data'!F92)))</f>
        <v/>
      </c>
      <c r="CY98" s="280" t="str">
        <f ca="true">+IF(OFFSET('Sanitation Data'!$F$32,0,10*ROW('Sanitation Data'!F92))="","",OFFSET('Sanitation Data'!$F$32,0,10*ROW('Sanitation Data'!F92)))</f>
        <v/>
      </c>
      <c r="CZ98" s="280" t="str">
        <f ca="true">+IF(OFFSET('Sanitation Data'!$G$28,0,10*ROW('Sanitation Data'!G92))="","",OFFSET('Sanitation Data'!$G$28,0,10*ROW('Sanitation Data'!G92)))</f>
        <v/>
      </c>
      <c r="DA98" s="280" t="str">
        <f ca="true">+IF(OFFSET('Sanitation Data'!$G$29,0,10*ROW('Sanitation Data'!G92))="","",OFFSET('Sanitation Data'!$G$29,0,10*ROW('Sanitation Data'!G92)))</f>
        <v/>
      </c>
      <c r="DB98" s="280" t="str">
        <f ca="true">+IF(OFFSET('Sanitation Data'!$G$30,0,10*ROW('Sanitation Data'!G92))="","",OFFSET('Sanitation Data'!$G$30,0,10*ROW('Sanitation Data'!G92)))</f>
        <v/>
      </c>
      <c r="DC98" s="280" t="str">
        <f ca="true">+IF(OFFSET('Sanitation Data'!$G$31,0,10*ROW('Sanitation Data'!G92))="","",OFFSET('Sanitation Data'!$G$31,0,10*ROW('Sanitation Data'!G92)))</f>
        <v/>
      </c>
      <c r="DD98" s="280" t="str">
        <f ca="true">+IF(OFFSET('Sanitation Data'!$G$32,0,10*ROW('Sanitation Data'!G92))="","",OFFSET('Sanitation Data'!$G$32,0,10*ROW('Sanitation Data'!G92)))</f>
        <v/>
      </c>
      <c r="DE98" s="280" t="str">
        <f ca="true">+IF(OFFSET('Sanitation Data'!$H$28,0,10*ROW('Sanitation Data'!H92))="","",OFFSET('Sanitation Data'!$H$28,0,10*ROW('Sanitation Data'!H92)))</f>
        <v/>
      </c>
      <c r="DF98" s="280" t="str">
        <f ca="true">+IF(OFFSET('Sanitation Data'!$H$29,0,10*ROW('Sanitation Data'!H92))="","",OFFSET('Sanitation Data'!$H$29,0,10*ROW('Sanitation Data'!H92)))</f>
        <v/>
      </c>
      <c r="DG98" s="280" t="str">
        <f ca="true">+IF(OFFSET('Sanitation Data'!$H$30,0,10*ROW('Sanitation Data'!H92))="","",OFFSET('Sanitation Data'!$H$30,0,10*ROW('Sanitation Data'!H92)))</f>
        <v/>
      </c>
      <c r="DH98" s="280" t="str">
        <f ca="true">+IF(OFFSET('Sanitation Data'!$H$31,0,10*ROW('Sanitation Data'!H92))="","",OFFSET('Sanitation Data'!$H$31,0,10*ROW('Sanitation Data'!H92)))</f>
        <v/>
      </c>
      <c r="DI98" s="280" t="str">
        <f ca="true">+IF(OFFSET('Sanitation Data'!$H$32,0,10*ROW('Sanitation Data'!H92))="","",OFFSET('Sanitation Data'!$H$32,0,10*ROW('Sanitation Data'!H92)))</f>
        <v/>
      </c>
      <c r="DJ98" s="280" t="str">
        <f ca="true">+IF(OFFSET('Sanitation Data'!$I$28,0,10*ROW('Sanitation Data'!I92))="","",OFFSET('Sanitation Data'!$I$28,0,10*ROW('Sanitation Data'!I92)))</f>
        <v/>
      </c>
      <c r="DK98" s="280" t="str">
        <f ca="true">+IF(OFFSET('Sanitation Data'!$I$29,0,10*ROW('Sanitation Data'!I92))="","",OFFSET('Sanitation Data'!$I$29,0,10*ROW('Sanitation Data'!I92)))</f>
        <v/>
      </c>
      <c r="DL98" s="280" t="str">
        <f ca="true">+IF(OFFSET('Sanitation Data'!$I$30,0,10*ROW('Sanitation Data'!I92))="","",OFFSET('Sanitation Data'!$I$30,0,10*ROW('Sanitation Data'!I92)))</f>
        <v/>
      </c>
      <c r="DM98" s="280" t="str">
        <f ca="true">+IF(OFFSET('Sanitation Data'!$I$31,0,10*ROW('Sanitation Data'!I92))="","",OFFSET('Sanitation Data'!$I$31,0,10*ROW('Sanitation Data'!I92)))</f>
        <v/>
      </c>
      <c r="DN98" s="280" t="str">
        <f ca="true">+IF(OFFSET('Sanitation Data'!$I$32,0,10*ROW('Sanitation Data'!I92))="","",OFFSET('Sanitation Data'!$I$32,0,10*ROW('Sanitation Data'!I92)))</f>
        <v/>
      </c>
      <c r="DO98" s="280" t="str">
        <f ca="true">+IF(OFFSET('Hygiene Data'!$D$11,0,10*ROW('Hygiene Data'!D92))="","",OFFSET('Hygiene Data'!$D$11,0,10*ROW('Hygiene Data'!D92)))</f>
        <v/>
      </c>
      <c r="DP98" s="280" t="str">
        <f ca="true">+IF(OFFSET('Hygiene Data'!$D$12,0,10*ROW('Hygiene Data'!D92))="","",OFFSET('Hygiene Data'!$D$12,0,10*ROW('Hygiene Data'!D92)))</f>
        <v/>
      </c>
      <c r="DQ98" s="280" t="str">
        <f ca="true">+IF(OFFSET('Hygiene Data'!$D$13,0,10*ROW('Hygiene Data'!D92))="","",OFFSET('Hygiene Data'!$D$13,0,10*ROW('Hygiene Data'!D92)))</f>
        <v/>
      </c>
      <c r="DR98" s="280" t="str">
        <f ca="true">+IF(OFFSET('Hygiene Data'!$E$11,0,10*ROW('Hygiene Data'!E92))="","",OFFSET('Hygiene Data'!$E$11,0,10*ROW('Hygiene Data'!E92)))</f>
        <v/>
      </c>
      <c r="DS98" s="280" t="str">
        <f ca="true">+IF(OFFSET('Hygiene Data'!$E$12,0,10*ROW('Hygiene Data'!E92))="","",OFFSET('Hygiene Data'!$E$12,0,10*ROW('Hygiene Data'!E92)))</f>
        <v/>
      </c>
      <c r="DT98" s="280" t="str">
        <f ca="true">+IF(OFFSET('Hygiene Data'!$E$13,0,10*ROW('Hygiene Data'!E92))="","",OFFSET('Hygiene Data'!$E$13,0,10*ROW('Hygiene Data'!E92)))</f>
        <v/>
      </c>
      <c r="DU98" s="280" t="str">
        <f ca="true">+IF(OFFSET('Hygiene Data'!$F$11,0,10*ROW('Hygiene Data'!F92))="","",OFFSET('Hygiene Data'!$F$11,0,10*ROW('Hygiene Data'!F92)))</f>
        <v/>
      </c>
      <c r="DV98" s="280" t="str">
        <f ca="true">+IF(OFFSET('Hygiene Data'!$F$12,0,10*ROW('Hygiene Data'!F92))="","",OFFSET('Hygiene Data'!$F$12,0,10*ROW('Hygiene Data'!F92)))</f>
        <v/>
      </c>
      <c r="DW98" s="280" t="str">
        <f ca="true">+IF(OFFSET('Hygiene Data'!$F$13,0,10*ROW('Hygiene Data'!F92))="","",OFFSET('Hygiene Data'!$F$13,0,10*ROW('Hygiene Data'!F92)))</f>
        <v/>
      </c>
      <c r="DX98" s="280" t="str">
        <f ca="true">+IF(OFFSET('Hygiene Data'!$G$11,0,10*ROW('Hygiene Data'!G92))="","",OFFSET('Hygiene Data'!$G$11,0,10*ROW('Hygiene Data'!G92)))</f>
        <v/>
      </c>
      <c r="DY98" s="280" t="str">
        <f ca="true">+IF(OFFSET('Hygiene Data'!$G$12,0,10*ROW('Hygiene Data'!G92))="","",OFFSET('Hygiene Data'!$G$12,0,10*ROW('Hygiene Data'!G92)))</f>
        <v/>
      </c>
      <c r="DZ98" s="280" t="str">
        <f ca="true">+IF(OFFSET('Hygiene Data'!$G$13,0,10*ROW('Hygiene Data'!G92))="","",OFFSET('Hygiene Data'!$G$13,0,10*ROW('Hygiene Data'!G92)))</f>
        <v/>
      </c>
      <c r="EA98" s="280" t="str">
        <f ca="true">+IF(OFFSET('Hygiene Data'!$H$11,0,10*ROW('Hygiene Data'!H92))="","",OFFSET('Hygiene Data'!$H$11,0,10*ROW('Hygiene Data'!H92)))</f>
        <v/>
      </c>
      <c r="EB98" s="280" t="str">
        <f ca="true">+IF(OFFSET('Hygiene Data'!$H$12,0,10*ROW('Hygiene Data'!H92))="","",OFFSET('Hygiene Data'!$H$12,0,10*ROW('Hygiene Data'!H92)))</f>
        <v/>
      </c>
      <c r="EC98" s="280" t="str">
        <f ca="true">+IF(OFFSET('Hygiene Data'!$H$13,0,10*ROW('Hygiene Data'!H92))="","",OFFSET('Hygiene Data'!$H$13,0,10*ROW('Hygiene Data'!H92)))</f>
        <v/>
      </c>
      <c r="ED98" s="280" t="str">
        <f ca="true">+IF(OFFSET('Hygiene Data'!$I$11,0,10*ROW('Hygiene Data'!I92))="","",OFFSET('Hygiene Data'!$I$11,0,10*ROW('Hygiene Data'!I92)))</f>
        <v/>
      </c>
      <c r="EE98" s="280" t="str">
        <f ca="true">+IF(OFFSET('Hygiene Data'!$I$12,0,10*ROW('Hygiene Data'!I92))="","",OFFSET('Hygiene Data'!$I$12,0,10*ROW('Hygiene Data'!I92)))</f>
        <v/>
      </c>
      <c r="EF98" s="280" t="str">
        <f ca="true">+IF(OFFSET('Hygiene Data'!$I$13,0,10*ROW('Hygiene Data'!I92))="","",OFFSET('Hygiene Data'!$I$13,0,10*ROW('Hygiene Data'!I92)))</f>
        <v/>
      </c>
    </row>
    <row xmlns:x14ac="http://schemas.microsoft.com/office/spreadsheetml/2009/9/ac" r="99" x14ac:dyDescent="0.2">
      <c r="A99" s="38" t="str">
        <f ca="true">+IF(OFFSET('Water Data'!$B$2,0,10*ROW('Water Data'!E93))="","",OFFSET('Water Data'!$B$2,0,10*ROW('Water Data'!E93)))</f>
        <v/>
      </c>
      <c r="B99" s="38" t="str">
        <f ca="true">+IF(OFFSET('Water Data'!$C$2,0,10*ROW('Water Data'!F93))="","",OFFSET('Water Data'!$C$2,0,10*ROW('Water Data'!F93)))</f>
        <v/>
      </c>
      <c r="C99" s="336" t="str">
        <f t="shared" ca="true" si="1"/>
        <v/>
      </c>
      <c r="D99" s="97"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7"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7"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7"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7"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7"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7"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7"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7"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7"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7"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7"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7"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7"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7"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7"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7"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7"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8"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8"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8"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8"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8"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8"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8"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8"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8"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8"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8"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8"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8"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8"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8"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8"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8"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8"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8"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8"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8"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8"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8"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8"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8"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8"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8"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8"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8"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8"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9"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9"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9"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9"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9"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9"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9"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9"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9"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9"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9"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9"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9"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9"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9"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9"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9"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9"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80"/>
      <c r="BS99" s="280" t="str">
        <f ca="true">+IF(OFFSET('Water Data'!$D$27,0,10*ROW('Water Data'!D93))="","",OFFSET('Water Data'!$D$27,0,10*ROW('Water Data'!D93)))</f>
        <v/>
      </c>
      <c r="BT99" s="280" t="str">
        <f ca="true">+IF(OFFSET('Water Data'!$D$28,0,10*ROW('Water Data'!D93))="","",OFFSET('Water Data'!$D$28,0,10*ROW('Water Data'!D93)))</f>
        <v/>
      </c>
      <c r="BU99" s="280" t="str">
        <f ca="true">+IF(OFFSET('Water Data'!$D$29,0,10*ROW('Water Data'!D93))="","",OFFSET('Water Data'!$D$29,0,10*ROW('Water Data'!D93)))</f>
        <v/>
      </c>
      <c r="BV99" s="280" t="str">
        <f ca="true">+IF(OFFSET('Water Data'!$E$27,0,10*ROW('Water Data'!E93))="","",OFFSET('Water Data'!$E$27,0,10*ROW('Water Data'!E93)))</f>
        <v/>
      </c>
      <c r="BW99" s="280" t="str">
        <f ca="true">+IF(OFFSET('Water Data'!$E$28,0,10*ROW('Water Data'!E93))="","",OFFSET('Water Data'!$E$28,0,10*ROW('Water Data'!E93)))</f>
        <v/>
      </c>
      <c r="BX99" s="280" t="str">
        <f ca="true">+IF(OFFSET('Water Data'!$E$29,0,10*ROW('Water Data'!E93))="","",OFFSET('Water Data'!$E$29,0,10*ROW('Water Data'!E93)))</f>
        <v/>
      </c>
      <c r="BY99" s="280" t="str">
        <f ca="true">+IF(OFFSET('Water Data'!$F$27,0,10*ROW('Water Data'!F93))="","",OFFSET('Water Data'!$F$27,0,10*ROW('Water Data'!F93)))</f>
        <v/>
      </c>
      <c r="BZ99" s="280" t="str">
        <f ca="true">+IF(OFFSET('Water Data'!$F$28,0,10*ROW('Water Data'!F93))="","",OFFSET('Water Data'!$F$28,0,10*ROW('Water Data'!F93)))</f>
        <v/>
      </c>
      <c r="CA99" s="280" t="str">
        <f ca="true">+IF(OFFSET('Water Data'!$F$29,0,10*ROW('Water Data'!F93))="","",OFFSET('Water Data'!$F$29,0,10*ROW('Water Data'!F93)))</f>
        <v/>
      </c>
      <c r="CB99" s="280" t="str">
        <f ca="true">+IF(OFFSET('Water Data'!$G$27,0,10*ROW('Water Data'!G93))="","",OFFSET('Water Data'!$G$27,0,10*ROW('Water Data'!G93)))</f>
        <v/>
      </c>
      <c r="CC99" s="280" t="str">
        <f ca="true">+IF(OFFSET('Water Data'!$G$28,0,10*ROW('Water Data'!G93))="","",OFFSET('Water Data'!$G$28,0,10*ROW('Water Data'!G93)))</f>
        <v/>
      </c>
      <c r="CD99" s="280" t="str">
        <f ca="true">+IF(OFFSET('Water Data'!$G$29,0,10*ROW('Water Data'!G93))="","",OFFSET('Water Data'!$G$29,0,10*ROW('Water Data'!G93)))</f>
        <v/>
      </c>
      <c r="CE99" s="280" t="str">
        <f ca="true">+IF(OFFSET('Water Data'!$H$27,0,10*ROW('Water Data'!H93))="","",OFFSET('Water Data'!$H$27,0,10*ROW('Water Data'!H93)))</f>
        <v/>
      </c>
      <c r="CF99" s="280" t="str">
        <f ca="true">+IF(OFFSET('Water Data'!$H$28,0,10*ROW('Water Data'!H93))="","",OFFSET('Water Data'!$H$28,0,10*ROW('Water Data'!H93)))</f>
        <v/>
      </c>
      <c r="CG99" s="280" t="str">
        <f ca="true">+IF(OFFSET('Water Data'!$H$29,0,10*ROW('Water Data'!H93))="","",OFFSET('Water Data'!$H$29,0,10*ROW('Water Data'!H93)))</f>
        <v/>
      </c>
      <c r="CH99" s="280" t="str">
        <f ca="true">+IF(OFFSET('Water Data'!$I$27,0,10*ROW('Water Data'!I93))="","",OFFSET('Water Data'!$I$27,0,10*ROW('Water Data'!I93)))</f>
        <v/>
      </c>
      <c r="CI99" s="280" t="str">
        <f ca="true">+IF(OFFSET('Water Data'!$I$28,0,10*ROW('Water Data'!I93))="","",OFFSET('Water Data'!$I$28,0,10*ROW('Water Data'!I93)))</f>
        <v/>
      </c>
      <c r="CJ99" s="280" t="str">
        <f ca="true">+IF(OFFSET('Water Data'!$I$29,0,10*ROW('Water Data'!I93))="","",OFFSET('Water Data'!$I$29,0,10*ROW('Water Data'!I93)))</f>
        <v/>
      </c>
      <c r="CK99" s="280" t="str">
        <f ca="true">+IF(OFFSET('Sanitation Data'!$D$28,0,10*ROW('Sanitation Data'!D93))="","",OFFSET('Sanitation Data'!$D$28,0,10*ROW('Sanitation Data'!D93)))</f>
        <v/>
      </c>
      <c r="CL99" s="280" t="str">
        <f ca="true">+IF(OFFSET('Sanitation Data'!$D$29,0,10*ROW('Sanitation Data'!D93))="","",OFFSET('Sanitation Data'!$D$29,0,10*ROW('Sanitation Data'!D93)))</f>
        <v/>
      </c>
      <c r="CM99" s="280" t="str">
        <f ca="true">+IF(OFFSET('Sanitation Data'!$D$30,0,10*ROW('Sanitation Data'!D93))="","",OFFSET('Sanitation Data'!$D$30,0,10*ROW('Sanitation Data'!D93)))</f>
        <v/>
      </c>
      <c r="CN99" s="280" t="str">
        <f ca="true">+IF(OFFSET('Sanitation Data'!$D$31,0,10*ROW('Sanitation Data'!D93))="","",OFFSET('Sanitation Data'!$D$31,0,10*ROW('Sanitation Data'!D93)))</f>
        <v/>
      </c>
      <c r="CO99" s="280" t="str">
        <f ca="true">+IF(OFFSET('Sanitation Data'!$D$32,0,10*ROW('Sanitation Data'!D93))="","",OFFSET('Sanitation Data'!$D$32,0,10*ROW('Sanitation Data'!D93)))</f>
        <v/>
      </c>
      <c r="CP99" s="280" t="str">
        <f ca="true">+IF(OFFSET('Sanitation Data'!$E$28,0,10*ROW('Sanitation Data'!E93))="","",OFFSET('Sanitation Data'!$E$28,0,10*ROW('Sanitation Data'!E93)))</f>
        <v/>
      </c>
      <c r="CQ99" s="280" t="str">
        <f ca="true">+IF(OFFSET('Sanitation Data'!$E$29,0,10*ROW('Sanitation Data'!E93))="","",OFFSET('Sanitation Data'!$E$29,0,10*ROW('Sanitation Data'!E93)))</f>
        <v/>
      </c>
      <c r="CR99" s="280" t="str">
        <f ca="true">+IF(OFFSET('Sanitation Data'!$E$30,0,10*ROW('Sanitation Data'!E93))="","",OFFSET('Sanitation Data'!$E$30,0,10*ROW('Sanitation Data'!E93)))</f>
        <v/>
      </c>
      <c r="CS99" s="280" t="str">
        <f ca="true">+IF(OFFSET('Sanitation Data'!$E$31,0,10*ROW('Sanitation Data'!E93))="","",OFFSET('Sanitation Data'!$E$31,0,10*ROW('Sanitation Data'!E93)))</f>
        <v/>
      </c>
      <c r="CT99" s="280" t="str">
        <f ca="true">+IF(OFFSET('Sanitation Data'!$E$32,0,10*ROW('Sanitation Data'!E93))="","",OFFSET('Sanitation Data'!$E$32,0,10*ROW('Sanitation Data'!E93)))</f>
        <v/>
      </c>
      <c r="CU99" s="280" t="str">
        <f ca="true">+IF(OFFSET('Sanitation Data'!$F$28,0,10*ROW('Sanitation Data'!F93))="","",OFFSET('Sanitation Data'!$F$28,0,10*ROW('Sanitation Data'!F93)))</f>
        <v/>
      </c>
      <c r="CV99" s="280" t="str">
        <f ca="true">+IF(OFFSET('Sanitation Data'!$F$29,0,10*ROW('Sanitation Data'!F93))="","",OFFSET('Sanitation Data'!$F$29,0,10*ROW('Sanitation Data'!F93)))</f>
        <v/>
      </c>
      <c r="CW99" s="280" t="str">
        <f ca="true">+IF(OFFSET('Sanitation Data'!$F$30,0,10*ROW('Sanitation Data'!F93))="","",OFFSET('Sanitation Data'!$F$30,0,10*ROW('Sanitation Data'!F93)))</f>
        <v/>
      </c>
      <c r="CX99" s="280" t="str">
        <f ca="true">+IF(OFFSET('Sanitation Data'!$F$31,0,10*ROW('Sanitation Data'!F93))="","",OFFSET('Sanitation Data'!$F$31,0,10*ROW('Sanitation Data'!F93)))</f>
        <v/>
      </c>
      <c r="CY99" s="280" t="str">
        <f ca="true">+IF(OFFSET('Sanitation Data'!$F$32,0,10*ROW('Sanitation Data'!F93))="","",OFFSET('Sanitation Data'!$F$32,0,10*ROW('Sanitation Data'!F93)))</f>
        <v/>
      </c>
      <c r="CZ99" s="280" t="str">
        <f ca="true">+IF(OFFSET('Sanitation Data'!$G$28,0,10*ROW('Sanitation Data'!G93))="","",OFFSET('Sanitation Data'!$G$28,0,10*ROW('Sanitation Data'!G93)))</f>
        <v/>
      </c>
      <c r="DA99" s="280" t="str">
        <f ca="true">+IF(OFFSET('Sanitation Data'!$G$29,0,10*ROW('Sanitation Data'!G93))="","",OFFSET('Sanitation Data'!$G$29,0,10*ROW('Sanitation Data'!G93)))</f>
        <v/>
      </c>
      <c r="DB99" s="280" t="str">
        <f ca="true">+IF(OFFSET('Sanitation Data'!$G$30,0,10*ROW('Sanitation Data'!G93))="","",OFFSET('Sanitation Data'!$G$30,0,10*ROW('Sanitation Data'!G93)))</f>
        <v/>
      </c>
      <c r="DC99" s="280" t="str">
        <f ca="true">+IF(OFFSET('Sanitation Data'!$G$31,0,10*ROW('Sanitation Data'!G93))="","",OFFSET('Sanitation Data'!$G$31,0,10*ROW('Sanitation Data'!G93)))</f>
        <v/>
      </c>
      <c r="DD99" s="280" t="str">
        <f ca="true">+IF(OFFSET('Sanitation Data'!$G$32,0,10*ROW('Sanitation Data'!G93))="","",OFFSET('Sanitation Data'!$G$32,0,10*ROW('Sanitation Data'!G93)))</f>
        <v/>
      </c>
      <c r="DE99" s="280" t="str">
        <f ca="true">+IF(OFFSET('Sanitation Data'!$H$28,0,10*ROW('Sanitation Data'!H93))="","",OFFSET('Sanitation Data'!$H$28,0,10*ROW('Sanitation Data'!H93)))</f>
        <v/>
      </c>
      <c r="DF99" s="280" t="str">
        <f ca="true">+IF(OFFSET('Sanitation Data'!$H$29,0,10*ROW('Sanitation Data'!H93))="","",OFFSET('Sanitation Data'!$H$29,0,10*ROW('Sanitation Data'!H93)))</f>
        <v/>
      </c>
      <c r="DG99" s="280" t="str">
        <f ca="true">+IF(OFFSET('Sanitation Data'!$H$30,0,10*ROW('Sanitation Data'!H93))="","",OFFSET('Sanitation Data'!$H$30,0,10*ROW('Sanitation Data'!H93)))</f>
        <v/>
      </c>
      <c r="DH99" s="280" t="str">
        <f ca="true">+IF(OFFSET('Sanitation Data'!$H$31,0,10*ROW('Sanitation Data'!H93))="","",OFFSET('Sanitation Data'!$H$31,0,10*ROW('Sanitation Data'!H93)))</f>
        <v/>
      </c>
      <c r="DI99" s="280" t="str">
        <f ca="true">+IF(OFFSET('Sanitation Data'!$H$32,0,10*ROW('Sanitation Data'!H93))="","",OFFSET('Sanitation Data'!$H$32,0,10*ROW('Sanitation Data'!H93)))</f>
        <v/>
      </c>
      <c r="DJ99" s="280" t="str">
        <f ca="true">+IF(OFFSET('Sanitation Data'!$I$28,0,10*ROW('Sanitation Data'!I93))="","",OFFSET('Sanitation Data'!$I$28,0,10*ROW('Sanitation Data'!I93)))</f>
        <v/>
      </c>
      <c r="DK99" s="280" t="str">
        <f ca="true">+IF(OFFSET('Sanitation Data'!$I$29,0,10*ROW('Sanitation Data'!I93))="","",OFFSET('Sanitation Data'!$I$29,0,10*ROW('Sanitation Data'!I93)))</f>
        <v/>
      </c>
      <c r="DL99" s="280" t="str">
        <f ca="true">+IF(OFFSET('Sanitation Data'!$I$30,0,10*ROW('Sanitation Data'!I93))="","",OFFSET('Sanitation Data'!$I$30,0,10*ROW('Sanitation Data'!I93)))</f>
        <v/>
      </c>
      <c r="DM99" s="280" t="str">
        <f ca="true">+IF(OFFSET('Sanitation Data'!$I$31,0,10*ROW('Sanitation Data'!I93))="","",OFFSET('Sanitation Data'!$I$31,0,10*ROW('Sanitation Data'!I93)))</f>
        <v/>
      </c>
      <c r="DN99" s="280" t="str">
        <f ca="true">+IF(OFFSET('Sanitation Data'!$I$32,0,10*ROW('Sanitation Data'!I93))="","",OFFSET('Sanitation Data'!$I$32,0,10*ROW('Sanitation Data'!I93)))</f>
        <v/>
      </c>
      <c r="DO99" s="280" t="str">
        <f ca="true">+IF(OFFSET('Hygiene Data'!$D$11,0,10*ROW('Hygiene Data'!D93))="","",OFFSET('Hygiene Data'!$D$11,0,10*ROW('Hygiene Data'!D93)))</f>
        <v/>
      </c>
      <c r="DP99" s="280" t="str">
        <f ca="true">+IF(OFFSET('Hygiene Data'!$D$12,0,10*ROW('Hygiene Data'!D93))="","",OFFSET('Hygiene Data'!$D$12,0,10*ROW('Hygiene Data'!D93)))</f>
        <v/>
      </c>
      <c r="DQ99" s="280" t="str">
        <f ca="true">+IF(OFFSET('Hygiene Data'!$D$13,0,10*ROW('Hygiene Data'!D93))="","",OFFSET('Hygiene Data'!$D$13,0,10*ROW('Hygiene Data'!D93)))</f>
        <v/>
      </c>
      <c r="DR99" s="280" t="str">
        <f ca="true">+IF(OFFSET('Hygiene Data'!$E$11,0,10*ROW('Hygiene Data'!E93))="","",OFFSET('Hygiene Data'!$E$11,0,10*ROW('Hygiene Data'!E93)))</f>
        <v/>
      </c>
      <c r="DS99" s="280" t="str">
        <f ca="true">+IF(OFFSET('Hygiene Data'!$E$12,0,10*ROW('Hygiene Data'!E93))="","",OFFSET('Hygiene Data'!$E$12,0,10*ROW('Hygiene Data'!E93)))</f>
        <v/>
      </c>
      <c r="DT99" s="280" t="str">
        <f ca="true">+IF(OFFSET('Hygiene Data'!$E$13,0,10*ROW('Hygiene Data'!E93))="","",OFFSET('Hygiene Data'!$E$13,0,10*ROW('Hygiene Data'!E93)))</f>
        <v/>
      </c>
      <c r="DU99" s="280" t="str">
        <f ca="true">+IF(OFFSET('Hygiene Data'!$F$11,0,10*ROW('Hygiene Data'!F93))="","",OFFSET('Hygiene Data'!$F$11,0,10*ROW('Hygiene Data'!F93)))</f>
        <v/>
      </c>
      <c r="DV99" s="280" t="str">
        <f ca="true">+IF(OFFSET('Hygiene Data'!$F$12,0,10*ROW('Hygiene Data'!F93))="","",OFFSET('Hygiene Data'!$F$12,0,10*ROW('Hygiene Data'!F93)))</f>
        <v/>
      </c>
      <c r="DW99" s="280" t="str">
        <f ca="true">+IF(OFFSET('Hygiene Data'!$F$13,0,10*ROW('Hygiene Data'!F93))="","",OFFSET('Hygiene Data'!$F$13,0,10*ROW('Hygiene Data'!F93)))</f>
        <v/>
      </c>
      <c r="DX99" s="280" t="str">
        <f ca="true">+IF(OFFSET('Hygiene Data'!$G$11,0,10*ROW('Hygiene Data'!G93))="","",OFFSET('Hygiene Data'!$G$11,0,10*ROW('Hygiene Data'!G93)))</f>
        <v/>
      </c>
      <c r="DY99" s="280" t="str">
        <f ca="true">+IF(OFFSET('Hygiene Data'!$G$12,0,10*ROW('Hygiene Data'!G93))="","",OFFSET('Hygiene Data'!$G$12,0,10*ROW('Hygiene Data'!G93)))</f>
        <v/>
      </c>
      <c r="DZ99" s="280" t="str">
        <f ca="true">+IF(OFFSET('Hygiene Data'!$G$13,0,10*ROW('Hygiene Data'!G93))="","",OFFSET('Hygiene Data'!$G$13,0,10*ROW('Hygiene Data'!G93)))</f>
        <v/>
      </c>
      <c r="EA99" s="280" t="str">
        <f ca="true">+IF(OFFSET('Hygiene Data'!$H$11,0,10*ROW('Hygiene Data'!H93))="","",OFFSET('Hygiene Data'!$H$11,0,10*ROW('Hygiene Data'!H93)))</f>
        <v/>
      </c>
      <c r="EB99" s="280" t="str">
        <f ca="true">+IF(OFFSET('Hygiene Data'!$H$12,0,10*ROW('Hygiene Data'!H93))="","",OFFSET('Hygiene Data'!$H$12,0,10*ROW('Hygiene Data'!H93)))</f>
        <v/>
      </c>
      <c r="EC99" s="280" t="str">
        <f ca="true">+IF(OFFSET('Hygiene Data'!$H$13,0,10*ROW('Hygiene Data'!H93))="","",OFFSET('Hygiene Data'!$H$13,0,10*ROW('Hygiene Data'!H93)))</f>
        <v/>
      </c>
      <c r="ED99" s="280" t="str">
        <f ca="true">+IF(OFFSET('Hygiene Data'!$I$11,0,10*ROW('Hygiene Data'!I93))="","",OFFSET('Hygiene Data'!$I$11,0,10*ROW('Hygiene Data'!I93)))</f>
        <v/>
      </c>
      <c r="EE99" s="280" t="str">
        <f ca="true">+IF(OFFSET('Hygiene Data'!$I$12,0,10*ROW('Hygiene Data'!I93))="","",OFFSET('Hygiene Data'!$I$12,0,10*ROW('Hygiene Data'!I93)))</f>
        <v/>
      </c>
      <c r="EF99" s="280" t="str">
        <f ca="true">+IF(OFFSET('Hygiene Data'!$I$13,0,10*ROW('Hygiene Data'!I93))="","",OFFSET('Hygiene Data'!$I$13,0,10*ROW('Hygiene Data'!I93)))</f>
        <v/>
      </c>
    </row>
    <row xmlns:x14ac="http://schemas.microsoft.com/office/spreadsheetml/2009/9/ac" r="100" x14ac:dyDescent="0.2">
      <c r="A100" s="38" t="str">
        <f ca="true">+IF(OFFSET('Water Data'!$B$2,0,10*ROW('Water Data'!E94))="","",OFFSET('Water Data'!$B$2,0,10*ROW('Water Data'!E94)))</f>
        <v/>
      </c>
      <c r="B100" s="38" t="str">
        <f ca="true">+IF(OFFSET('Water Data'!$C$2,0,10*ROW('Water Data'!F94))="","",OFFSET('Water Data'!$C$2,0,10*ROW('Water Data'!F94)))</f>
        <v/>
      </c>
      <c r="C100" s="336" t="str">
        <f t="shared" ca="true" si="1"/>
        <v/>
      </c>
      <c r="D100" s="97"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7"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7"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7"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7"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7"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7"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7"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7"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7"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7"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7"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7"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7"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7"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7"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7"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7"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8"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8"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8"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8"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8"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8"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8"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8"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8"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8"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8"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8"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8"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8"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8"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8"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8"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8"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8"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8"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8"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8"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8"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8"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8"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8"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8"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8"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8"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8"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9"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9"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9"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9"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9"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9"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9"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9"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9"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9"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9"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9"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9"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9"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9"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9"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9"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9"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80"/>
      <c r="BS100" s="280" t="str">
        <f ca="true">+IF(OFFSET('Water Data'!$D$27,0,10*ROW('Water Data'!D94))="","",OFFSET('Water Data'!$D$27,0,10*ROW('Water Data'!D94)))</f>
        <v/>
      </c>
      <c r="BT100" s="280" t="str">
        <f ca="true">+IF(OFFSET('Water Data'!$D$28,0,10*ROW('Water Data'!D94))="","",OFFSET('Water Data'!$D$28,0,10*ROW('Water Data'!D94)))</f>
        <v/>
      </c>
      <c r="BU100" s="280" t="str">
        <f ca="true">+IF(OFFSET('Water Data'!$D$29,0,10*ROW('Water Data'!D94))="","",OFFSET('Water Data'!$D$29,0,10*ROW('Water Data'!D94)))</f>
        <v/>
      </c>
      <c r="BV100" s="280" t="str">
        <f ca="true">+IF(OFFSET('Water Data'!$E$27,0,10*ROW('Water Data'!E94))="","",OFFSET('Water Data'!$E$27,0,10*ROW('Water Data'!E94)))</f>
        <v/>
      </c>
      <c r="BW100" s="280" t="str">
        <f ca="true">+IF(OFFSET('Water Data'!$E$28,0,10*ROW('Water Data'!E94))="","",OFFSET('Water Data'!$E$28,0,10*ROW('Water Data'!E94)))</f>
        <v/>
      </c>
      <c r="BX100" s="280" t="str">
        <f ca="true">+IF(OFFSET('Water Data'!$E$29,0,10*ROW('Water Data'!E94))="","",OFFSET('Water Data'!$E$29,0,10*ROW('Water Data'!E94)))</f>
        <v/>
      </c>
      <c r="BY100" s="280" t="str">
        <f ca="true">+IF(OFFSET('Water Data'!$F$27,0,10*ROW('Water Data'!F94))="","",OFFSET('Water Data'!$F$27,0,10*ROW('Water Data'!F94)))</f>
        <v/>
      </c>
      <c r="BZ100" s="280" t="str">
        <f ca="true">+IF(OFFSET('Water Data'!$F$28,0,10*ROW('Water Data'!F94))="","",OFFSET('Water Data'!$F$28,0,10*ROW('Water Data'!F94)))</f>
        <v/>
      </c>
      <c r="CA100" s="280" t="str">
        <f ca="true">+IF(OFFSET('Water Data'!$F$29,0,10*ROW('Water Data'!F94))="","",OFFSET('Water Data'!$F$29,0,10*ROW('Water Data'!F94)))</f>
        <v/>
      </c>
      <c r="CB100" s="280" t="str">
        <f ca="true">+IF(OFFSET('Water Data'!$G$27,0,10*ROW('Water Data'!G94))="","",OFFSET('Water Data'!$G$27,0,10*ROW('Water Data'!G94)))</f>
        <v/>
      </c>
      <c r="CC100" s="280" t="str">
        <f ca="true">+IF(OFFSET('Water Data'!$G$28,0,10*ROW('Water Data'!G94))="","",OFFSET('Water Data'!$G$28,0,10*ROW('Water Data'!G94)))</f>
        <v/>
      </c>
      <c r="CD100" s="280" t="str">
        <f ca="true">+IF(OFFSET('Water Data'!$G$29,0,10*ROW('Water Data'!G94))="","",OFFSET('Water Data'!$G$29,0,10*ROW('Water Data'!G94)))</f>
        <v/>
      </c>
      <c r="CE100" s="280" t="str">
        <f ca="true">+IF(OFFSET('Water Data'!$H$27,0,10*ROW('Water Data'!H94))="","",OFFSET('Water Data'!$H$27,0,10*ROW('Water Data'!H94)))</f>
        <v/>
      </c>
      <c r="CF100" s="280" t="str">
        <f ca="true">+IF(OFFSET('Water Data'!$H$28,0,10*ROW('Water Data'!H94))="","",OFFSET('Water Data'!$H$28,0,10*ROW('Water Data'!H94)))</f>
        <v/>
      </c>
      <c r="CG100" s="280" t="str">
        <f ca="true">+IF(OFFSET('Water Data'!$H$29,0,10*ROW('Water Data'!H94))="","",OFFSET('Water Data'!$H$29,0,10*ROW('Water Data'!H94)))</f>
        <v/>
      </c>
      <c r="CH100" s="280" t="str">
        <f ca="true">+IF(OFFSET('Water Data'!$I$27,0,10*ROW('Water Data'!I94))="","",OFFSET('Water Data'!$I$27,0,10*ROW('Water Data'!I94)))</f>
        <v/>
      </c>
      <c r="CI100" s="280" t="str">
        <f ca="true">+IF(OFFSET('Water Data'!$I$28,0,10*ROW('Water Data'!I94))="","",OFFSET('Water Data'!$I$28,0,10*ROW('Water Data'!I94)))</f>
        <v/>
      </c>
      <c r="CJ100" s="280" t="str">
        <f ca="true">+IF(OFFSET('Water Data'!$I$29,0,10*ROW('Water Data'!I94))="","",OFFSET('Water Data'!$I$29,0,10*ROW('Water Data'!I94)))</f>
        <v/>
      </c>
      <c r="CK100" s="280" t="str">
        <f ca="true">+IF(OFFSET('Sanitation Data'!$D$28,0,10*ROW('Sanitation Data'!D94))="","",OFFSET('Sanitation Data'!$D$28,0,10*ROW('Sanitation Data'!D94)))</f>
        <v/>
      </c>
      <c r="CL100" s="280" t="str">
        <f ca="true">+IF(OFFSET('Sanitation Data'!$D$29,0,10*ROW('Sanitation Data'!D94))="","",OFFSET('Sanitation Data'!$D$29,0,10*ROW('Sanitation Data'!D94)))</f>
        <v/>
      </c>
      <c r="CM100" s="280" t="str">
        <f ca="true">+IF(OFFSET('Sanitation Data'!$D$30,0,10*ROW('Sanitation Data'!D94))="","",OFFSET('Sanitation Data'!$D$30,0,10*ROW('Sanitation Data'!D94)))</f>
        <v/>
      </c>
      <c r="CN100" s="280" t="str">
        <f ca="true">+IF(OFFSET('Sanitation Data'!$D$31,0,10*ROW('Sanitation Data'!D94))="","",OFFSET('Sanitation Data'!$D$31,0,10*ROW('Sanitation Data'!D94)))</f>
        <v/>
      </c>
      <c r="CO100" s="280" t="str">
        <f ca="true">+IF(OFFSET('Sanitation Data'!$D$32,0,10*ROW('Sanitation Data'!D94))="","",OFFSET('Sanitation Data'!$D$32,0,10*ROW('Sanitation Data'!D94)))</f>
        <v/>
      </c>
      <c r="CP100" s="280" t="str">
        <f ca="true">+IF(OFFSET('Sanitation Data'!$E$28,0,10*ROW('Sanitation Data'!E94))="","",OFFSET('Sanitation Data'!$E$28,0,10*ROW('Sanitation Data'!E94)))</f>
        <v/>
      </c>
      <c r="CQ100" s="280" t="str">
        <f ca="true">+IF(OFFSET('Sanitation Data'!$E$29,0,10*ROW('Sanitation Data'!E94))="","",OFFSET('Sanitation Data'!$E$29,0,10*ROW('Sanitation Data'!E94)))</f>
        <v/>
      </c>
      <c r="CR100" s="280" t="str">
        <f ca="true">+IF(OFFSET('Sanitation Data'!$E$30,0,10*ROW('Sanitation Data'!E94))="","",OFFSET('Sanitation Data'!$E$30,0,10*ROW('Sanitation Data'!E94)))</f>
        <v/>
      </c>
      <c r="CS100" s="280" t="str">
        <f ca="true">+IF(OFFSET('Sanitation Data'!$E$31,0,10*ROW('Sanitation Data'!E94))="","",OFFSET('Sanitation Data'!$E$31,0,10*ROW('Sanitation Data'!E94)))</f>
        <v/>
      </c>
      <c r="CT100" s="280" t="str">
        <f ca="true">+IF(OFFSET('Sanitation Data'!$E$32,0,10*ROW('Sanitation Data'!E94))="","",OFFSET('Sanitation Data'!$E$32,0,10*ROW('Sanitation Data'!E94)))</f>
        <v/>
      </c>
      <c r="CU100" s="280" t="str">
        <f ca="true">+IF(OFFSET('Sanitation Data'!$F$28,0,10*ROW('Sanitation Data'!F94))="","",OFFSET('Sanitation Data'!$F$28,0,10*ROW('Sanitation Data'!F94)))</f>
        <v/>
      </c>
      <c r="CV100" s="280" t="str">
        <f ca="true">+IF(OFFSET('Sanitation Data'!$F$29,0,10*ROW('Sanitation Data'!F94))="","",OFFSET('Sanitation Data'!$F$29,0,10*ROW('Sanitation Data'!F94)))</f>
        <v/>
      </c>
      <c r="CW100" s="280" t="str">
        <f ca="true">+IF(OFFSET('Sanitation Data'!$F$30,0,10*ROW('Sanitation Data'!F94))="","",OFFSET('Sanitation Data'!$F$30,0,10*ROW('Sanitation Data'!F94)))</f>
        <v/>
      </c>
      <c r="CX100" s="280" t="str">
        <f ca="true">+IF(OFFSET('Sanitation Data'!$F$31,0,10*ROW('Sanitation Data'!F94))="","",OFFSET('Sanitation Data'!$F$31,0,10*ROW('Sanitation Data'!F94)))</f>
        <v/>
      </c>
      <c r="CY100" s="280" t="str">
        <f ca="true">+IF(OFFSET('Sanitation Data'!$F$32,0,10*ROW('Sanitation Data'!F94))="","",OFFSET('Sanitation Data'!$F$32,0,10*ROW('Sanitation Data'!F94)))</f>
        <v/>
      </c>
      <c r="CZ100" s="280" t="str">
        <f ca="true">+IF(OFFSET('Sanitation Data'!$G$28,0,10*ROW('Sanitation Data'!G94))="","",OFFSET('Sanitation Data'!$G$28,0,10*ROW('Sanitation Data'!G94)))</f>
        <v/>
      </c>
      <c r="DA100" s="280" t="str">
        <f ca="true">+IF(OFFSET('Sanitation Data'!$G$29,0,10*ROW('Sanitation Data'!G94))="","",OFFSET('Sanitation Data'!$G$29,0,10*ROW('Sanitation Data'!G94)))</f>
        <v/>
      </c>
      <c r="DB100" s="280" t="str">
        <f ca="true">+IF(OFFSET('Sanitation Data'!$G$30,0,10*ROW('Sanitation Data'!G94))="","",OFFSET('Sanitation Data'!$G$30,0,10*ROW('Sanitation Data'!G94)))</f>
        <v/>
      </c>
      <c r="DC100" s="280" t="str">
        <f ca="true">+IF(OFFSET('Sanitation Data'!$G$31,0,10*ROW('Sanitation Data'!G94))="","",OFFSET('Sanitation Data'!$G$31,0,10*ROW('Sanitation Data'!G94)))</f>
        <v/>
      </c>
      <c r="DD100" s="280" t="str">
        <f ca="true">+IF(OFFSET('Sanitation Data'!$G$32,0,10*ROW('Sanitation Data'!G94))="","",OFFSET('Sanitation Data'!$G$32,0,10*ROW('Sanitation Data'!G94)))</f>
        <v/>
      </c>
      <c r="DE100" s="280" t="str">
        <f ca="true">+IF(OFFSET('Sanitation Data'!$H$28,0,10*ROW('Sanitation Data'!H94))="","",OFFSET('Sanitation Data'!$H$28,0,10*ROW('Sanitation Data'!H94)))</f>
        <v/>
      </c>
      <c r="DF100" s="280" t="str">
        <f ca="true">+IF(OFFSET('Sanitation Data'!$H$29,0,10*ROW('Sanitation Data'!H94))="","",OFFSET('Sanitation Data'!$H$29,0,10*ROW('Sanitation Data'!H94)))</f>
        <v/>
      </c>
      <c r="DG100" s="280" t="str">
        <f ca="true">+IF(OFFSET('Sanitation Data'!$H$30,0,10*ROW('Sanitation Data'!H94))="","",OFFSET('Sanitation Data'!$H$30,0,10*ROW('Sanitation Data'!H94)))</f>
        <v/>
      </c>
      <c r="DH100" s="280" t="str">
        <f ca="true">+IF(OFFSET('Sanitation Data'!$H$31,0,10*ROW('Sanitation Data'!H94))="","",OFFSET('Sanitation Data'!$H$31,0,10*ROW('Sanitation Data'!H94)))</f>
        <v/>
      </c>
      <c r="DI100" s="280" t="str">
        <f ca="true">+IF(OFFSET('Sanitation Data'!$H$32,0,10*ROW('Sanitation Data'!H94))="","",OFFSET('Sanitation Data'!$H$32,0,10*ROW('Sanitation Data'!H94)))</f>
        <v/>
      </c>
      <c r="DJ100" s="280" t="str">
        <f ca="true">+IF(OFFSET('Sanitation Data'!$I$28,0,10*ROW('Sanitation Data'!I94))="","",OFFSET('Sanitation Data'!$I$28,0,10*ROW('Sanitation Data'!I94)))</f>
        <v/>
      </c>
      <c r="DK100" s="280" t="str">
        <f ca="true">+IF(OFFSET('Sanitation Data'!$I$29,0,10*ROW('Sanitation Data'!I94))="","",OFFSET('Sanitation Data'!$I$29,0,10*ROW('Sanitation Data'!I94)))</f>
        <v/>
      </c>
      <c r="DL100" s="280" t="str">
        <f ca="true">+IF(OFFSET('Sanitation Data'!$I$30,0,10*ROW('Sanitation Data'!I94))="","",OFFSET('Sanitation Data'!$I$30,0,10*ROW('Sanitation Data'!I94)))</f>
        <v/>
      </c>
      <c r="DM100" s="280" t="str">
        <f ca="true">+IF(OFFSET('Sanitation Data'!$I$31,0,10*ROW('Sanitation Data'!I94))="","",OFFSET('Sanitation Data'!$I$31,0,10*ROW('Sanitation Data'!I94)))</f>
        <v/>
      </c>
      <c r="DN100" s="280" t="str">
        <f ca="true">+IF(OFFSET('Sanitation Data'!$I$32,0,10*ROW('Sanitation Data'!I94))="","",OFFSET('Sanitation Data'!$I$32,0,10*ROW('Sanitation Data'!I94)))</f>
        <v/>
      </c>
      <c r="DO100" s="280" t="str">
        <f ca="true">+IF(OFFSET('Hygiene Data'!$D$11,0,10*ROW('Hygiene Data'!D94))="","",OFFSET('Hygiene Data'!$D$11,0,10*ROW('Hygiene Data'!D94)))</f>
        <v/>
      </c>
      <c r="DP100" s="280" t="str">
        <f ca="true">+IF(OFFSET('Hygiene Data'!$D$12,0,10*ROW('Hygiene Data'!D94))="","",OFFSET('Hygiene Data'!$D$12,0,10*ROW('Hygiene Data'!D94)))</f>
        <v/>
      </c>
      <c r="DQ100" s="280" t="str">
        <f ca="true">+IF(OFFSET('Hygiene Data'!$D$13,0,10*ROW('Hygiene Data'!D94))="","",OFFSET('Hygiene Data'!$D$13,0,10*ROW('Hygiene Data'!D94)))</f>
        <v/>
      </c>
      <c r="DR100" s="280" t="str">
        <f ca="true">+IF(OFFSET('Hygiene Data'!$E$11,0,10*ROW('Hygiene Data'!E94))="","",OFFSET('Hygiene Data'!$E$11,0,10*ROW('Hygiene Data'!E94)))</f>
        <v/>
      </c>
      <c r="DS100" s="280" t="str">
        <f ca="true">+IF(OFFSET('Hygiene Data'!$E$12,0,10*ROW('Hygiene Data'!E94))="","",OFFSET('Hygiene Data'!$E$12,0,10*ROW('Hygiene Data'!E94)))</f>
        <v/>
      </c>
      <c r="DT100" s="280" t="str">
        <f ca="true">+IF(OFFSET('Hygiene Data'!$E$13,0,10*ROW('Hygiene Data'!E94))="","",OFFSET('Hygiene Data'!$E$13,0,10*ROW('Hygiene Data'!E94)))</f>
        <v/>
      </c>
      <c r="DU100" s="280" t="str">
        <f ca="true">+IF(OFFSET('Hygiene Data'!$F$11,0,10*ROW('Hygiene Data'!F94))="","",OFFSET('Hygiene Data'!$F$11,0,10*ROW('Hygiene Data'!F94)))</f>
        <v/>
      </c>
      <c r="DV100" s="280" t="str">
        <f ca="true">+IF(OFFSET('Hygiene Data'!$F$12,0,10*ROW('Hygiene Data'!F94))="","",OFFSET('Hygiene Data'!$F$12,0,10*ROW('Hygiene Data'!F94)))</f>
        <v/>
      </c>
      <c r="DW100" s="280" t="str">
        <f ca="true">+IF(OFFSET('Hygiene Data'!$F$13,0,10*ROW('Hygiene Data'!F94))="","",OFFSET('Hygiene Data'!$F$13,0,10*ROW('Hygiene Data'!F94)))</f>
        <v/>
      </c>
      <c r="DX100" s="280" t="str">
        <f ca="true">+IF(OFFSET('Hygiene Data'!$G$11,0,10*ROW('Hygiene Data'!G94))="","",OFFSET('Hygiene Data'!$G$11,0,10*ROW('Hygiene Data'!G94)))</f>
        <v/>
      </c>
      <c r="DY100" s="280" t="str">
        <f ca="true">+IF(OFFSET('Hygiene Data'!$G$12,0,10*ROW('Hygiene Data'!G94))="","",OFFSET('Hygiene Data'!$G$12,0,10*ROW('Hygiene Data'!G94)))</f>
        <v/>
      </c>
      <c r="DZ100" s="280" t="str">
        <f ca="true">+IF(OFFSET('Hygiene Data'!$G$13,0,10*ROW('Hygiene Data'!G94))="","",OFFSET('Hygiene Data'!$G$13,0,10*ROW('Hygiene Data'!G94)))</f>
        <v/>
      </c>
      <c r="EA100" s="280" t="str">
        <f ca="true">+IF(OFFSET('Hygiene Data'!$H$11,0,10*ROW('Hygiene Data'!H94))="","",OFFSET('Hygiene Data'!$H$11,0,10*ROW('Hygiene Data'!H94)))</f>
        <v/>
      </c>
      <c r="EB100" s="280" t="str">
        <f ca="true">+IF(OFFSET('Hygiene Data'!$H$12,0,10*ROW('Hygiene Data'!H94))="","",OFFSET('Hygiene Data'!$H$12,0,10*ROW('Hygiene Data'!H94)))</f>
        <v/>
      </c>
      <c r="EC100" s="280" t="str">
        <f ca="true">+IF(OFFSET('Hygiene Data'!$H$13,0,10*ROW('Hygiene Data'!H94))="","",OFFSET('Hygiene Data'!$H$13,0,10*ROW('Hygiene Data'!H94)))</f>
        <v/>
      </c>
      <c r="ED100" s="280" t="str">
        <f ca="true">+IF(OFFSET('Hygiene Data'!$I$11,0,10*ROW('Hygiene Data'!I94))="","",OFFSET('Hygiene Data'!$I$11,0,10*ROW('Hygiene Data'!I94)))</f>
        <v/>
      </c>
      <c r="EE100" s="280" t="str">
        <f ca="true">+IF(OFFSET('Hygiene Data'!$I$12,0,10*ROW('Hygiene Data'!I94))="","",OFFSET('Hygiene Data'!$I$12,0,10*ROW('Hygiene Data'!I94)))</f>
        <v/>
      </c>
      <c r="EF100" s="280" t="str">
        <f ca="true">+IF(OFFSET('Hygiene Data'!$I$13,0,10*ROW('Hygiene Data'!I94))="","",OFFSET('Hygiene Data'!$I$13,0,10*ROW('Hygiene Data'!I94)))</f>
        <v/>
      </c>
    </row>
    <row xmlns:x14ac="http://schemas.microsoft.com/office/spreadsheetml/2009/9/ac" r="101" x14ac:dyDescent="0.2">
      <c r="A101" s="38" t="str">
        <f ca="true">+IF(OFFSET('Water Data'!$B$2,0,10*ROW('Water Data'!E95))="","",OFFSET('Water Data'!$B$2,0,10*ROW('Water Data'!E95)))</f>
        <v/>
      </c>
      <c r="B101" s="38" t="str">
        <f ca="true">+IF(OFFSET('Water Data'!$C$2,0,10*ROW('Water Data'!F95))="","",OFFSET('Water Data'!$C$2,0,10*ROW('Water Data'!F95)))</f>
        <v/>
      </c>
      <c r="C101" s="336" t="str">
        <f t="shared" ca="true" si="1"/>
        <v/>
      </c>
      <c r="D101" s="97"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7"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7"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7"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7"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7"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7"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7"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7"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7"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7"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7"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7"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7"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7"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7"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7"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7"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8"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8"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8"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8"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8"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8"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8"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8"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8"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8"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8"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8"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8"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8"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8"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8"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8"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8"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8"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8"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8"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8"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8"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8"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8"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8"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8"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8"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8"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8"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9"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9"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9"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9"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9"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9"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9"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9"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9"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9"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9"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9"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9"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9"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9"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9"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9"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9"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80"/>
      <c r="BS101" s="280" t="str">
        <f ca="true">+IF(OFFSET('Water Data'!$D$27,0,10*ROW('Water Data'!D95))="","",OFFSET('Water Data'!$D$27,0,10*ROW('Water Data'!D95)))</f>
        <v/>
      </c>
      <c r="BT101" s="280" t="str">
        <f ca="true">+IF(OFFSET('Water Data'!$D$28,0,10*ROW('Water Data'!D95))="","",OFFSET('Water Data'!$D$28,0,10*ROW('Water Data'!D95)))</f>
        <v/>
      </c>
      <c r="BU101" s="280" t="str">
        <f ca="true">+IF(OFFSET('Water Data'!$D$29,0,10*ROW('Water Data'!D95))="","",OFFSET('Water Data'!$D$29,0,10*ROW('Water Data'!D95)))</f>
        <v/>
      </c>
      <c r="BV101" s="280" t="str">
        <f ca="true">+IF(OFFSET('Water Data'!$E$27,0,10*ROW('Water Data'!E95))="","",OFFSET('Water Data'!$E$27,0,10*ROW('Water Data'!E95)))</f>
        <v/>
      </c>
      <c r="BW101" s="280" t="str">
        <f ca="true">+IF(OFFSET('Water Data'!$E$28,0,10*ROW('Water Data'!E95))="","",OFFSET('Water Data'!$E$28,0,10*ROW('Water Data'!E95)))</f>
        <v/>
      </c>
      <c r="BX101" s="280" t="str">
        <f ca="true">+IF(OFFSET('Water Data'!$E$29,0,10*ROW('Water Data'!E95))="","",OFFSET('Water Data'!$E$29,0,10*ROW('Water Data'!E95)))</f>
        <v/>
      </c>
      <c r="BY101" s="280" t="str">
        <f ca="true">+IF(OFFSET('Water Data'!$F$27,0,10*ROW('Water Data'!F95))="","",OFFSET('Water Data'!$F$27,0,10*ROW('Water Data'!F95)))</f>
        <v/>
      </c>
      <c r="BZ101" s="280" t="str">
        <f ca="true">+IF(OFFSET('Water Data'!$F$28,0,10*ROW('Water Data'!F95))="","",OFFSET('Water Data'!$F$28,0,10*ROW('Water Data'!F95)))</f>
        <v/>
      </c>
      <c r="CA101" s="280" t="str">
        <f ca="true">+IF(OFFSET('Water Data'!$F$29,0,10*ROW('Water Data'!F95))="","",OFFSET('Water Data'!$F$29,0,10*ROW('Water Data'!F95)))</f>
        <v/>
      </c>
      <c r="CB101" s="280" t="str">
        <f ca="true">+IF(OFFSET('Water Data'!$G$27,0,10*ROW('Water Data'!G95))="","",OFFSET('Water Data'!$G$27,0,10*ROW('Water Data'!G95)))</f>
        <v/>
      </c>
      <c r="CC101" s="280" t="str">
        <f ca="true">+IF(OFFSET('Water Data'!$G$28,0,10*ROW('Water Data'!G95))="","",OFFSET('Water Data'!$G$28,0,10*ROW('Water Data'!G95)))</f>
        <v/>
      </c>
      <c r="CD101" s="280" t="str">
        <f ca="true">+IF(OFFSET('Water Data'!$G$29,0,10*ROW('Water Data'!G95))="","",OFFSET('Water Data'!$G$29,0,10*ROW('Water Data'!G95)))</f>
        <v/>
      </c>
      <c r="CE101" s="280" t="str">
        <f ca="true">+IF(OFFSET('Water Data'!$H$27,0,10*ROW('Water Data'!H95))="","",OFFSET('Water Data'!$H$27,0,10*ROW('Water Data'!H95)))</f>
        <v/>
      </c>
      <c r="CF101" s="280" t="str">
        <f ca="true">+IF(OFFSET('Water Data'!$H$28,0,10*ROW('Water Data'!H95))="","",OFFSET('Water Data'!$H$28,0,10*ROW('Water Data'!H95)))</f>
        <v/>
      </c>
      <c r="CG101" s="280" t="str">
        <f ca="true">+IF(OFFSET('Water Data'!$H$29,0,10*ROW('Water Data'!H95))="","",OFFSET('Water Data'!$H$29,0,10*ROW('Water Data'!H95)))</f>
        <v/>
      </c>
      <c r="CH101" s="280" t="str">
        <f ca="true">+IF(OFFSET('Water Data'!$I$27,0,10*ROW('Water Data'!I95))="","",OFFSET('Water Data'!$I$27,0,10*ROW('Water Data'!I95)))</f>
        <v/>
      </c>
      <c r="CI101" s="280" t="str">
        <f ca="true">+IF(OFFSET('Water Data'!$I$28,0,10*ROW('Water Data'!I95))="","",OFFSET('Water Data'!$I$28,0,10*ROW('Water Data'!I95)))</f>
        <v/>
      </c>
      <c r="CJ101" s="280" t="str">
        <f ca="true">+IF(OFFSET('Water Data'!$I$29,0,10*ROW('Water Data'!I95))="","",OFFSET('Water Data'!$I$29,0,10*ROW('Water Data'!I95)))</f>
        <v/>
      </c>
      <c r="CK101" s="280" t="str">
        <f ca="true">+IF(OFFSET('Sanitation Data'!$D$28,0,10*ROW('Sanitation Data'!D95))="","",OFFSET('Sanitation Data'!$D$28,0,10*ROW('Sanitation Data'!D95)))</f>
        <v/>
      </c>
      <c r="CL101" s="280" t="str">
        <f ca="true">+IF(OFFSET('Sanitation Data'!$D$29,0,10*ROW('Sanitation Data'!D95))="","",OFFSET('Sanitation Data'!$D$29,0,10*ROW('Sanitation Data'!D95)))</f>
        <v/>
      </c>
      <c r="CM101" s="280" t="str">
        <f ca="true">+IF(OFFSET('Sanitation Data'!$D$30,0,10*ROW('Sanitation Data'!D95))="","",OFFSET('Sanitation Data'!$D$30,0,10*ROW('Sanitation Data'!D95)))</f>
        <v/>
      </c>
      <c r="CN101" s="280" t="str">
        <f ca="true">+IF(OFFSET('Sanitation Data'!$D$31,0,10*ROW('Sanitation Data'!D95))="","",OFFSET('Sanitation Data'!$D$31,0,10*ROW('Sanitation Data'!D95)))</f>
        <v/>
      </c>
      <c r="CO101" s="280" t="str">
        <f ca="true">+IF(OFFSET('Sanitation Data'!$D$32,0,10*ROW('Sanitation Data'!D95))="","",OFFSET('Sanitation Data'!$D$32,0,10*ROW('Sanitation Data'!D95)))</f>
        <v/>
      </c>
      <c r="CP101" s="280" t="str">
        <f ca="true">+IF(OFFSET('Sanitation Data'!$E$28,0,10*ROW('Sanitation Data'!E95))="","",OFFSET('Sanitation Data'!$E$28,0,10*ROW('Sanitation Data'!E95)))</f>
        <v/>
      </c>
      <c r="CQ101" s="280" t="str">
        <f ca="true">+IF(OFFSET('Sanitation Data'!$E$29,0,10*ROW('Sanitation Data'!E95))="","",OFFSET('Sanitation Data'!$E$29,0,10*ROW('Sanitation Data'!E95)))</f>
        <v/>
      </c>
      <c r="CR101" s="280" t="str">
        <f ca="true">+IF(OFFSET('Sanitation Data'!$E$30,0,10*ROW('Sanitation Data'!E95))="","",OFFSET('Sanitation Data'!$E$30,0,10*ROW('Sanitation Data'!E95)))</f>
        <v/>
      </c>
      <c r="CS101" s="280" t="str">
        <f ca="true">+IF(OFFSET('Sanitation Data'!$E$31,0,10*ROW('Sanitation Data'!E95))="","",OFFSET('Sanitation Data'!$E$31,0,10*ROW('Sanitation Data'!E95)))</f>
        <v/>
      </c>
      <c r="CT101" s="280" t="str">
        <f ca="true">+IF(OFFSET('Sanitation Data'!$E$32,0,10*ROW('Sanitation Data'!E95))="","",OFFSET('Sanitation Data'!$E$32,0,10*ROW('Sanitation Data'!E95)))</f>
        <v/>
      </c>
      <c r="CU101" s="280" t="str">
        <f ca="true">+IF(OFFSET('Sanitation Data'!$F$28,0,10*ROW('Sanitation Data'!F95))="","",OFFSET('Sanitation Data'!$F$28,0,10*ROW('Sanitation Data'!F95)))</f>
        <v/>
      </c>
      <c r="CV101" s="280" t="str">
        <f ca="true">+IF(OFFSET('Sanitation Data'!$F$29,0,10*ROW('Sanitation Data'!F95))="","",OFFSET('Sanitation Data'!$F$29,0,10*ROW('Sanitation Data'!F95)))</f>
        <v/>
      </c>
      <c r="CW101" s="280" t="str">
        <f ca="true">+IF(OFFSET('Sanitation Data'!$F$30,0,10*ROW('Sanitation Data'!F95))="","",OFFSET('Sanitation Data'!$F$30,0,10*ROW('Sanitation Data'!F95)))</f>
        <v/>
      </c>
      <c r="CX101" s="280" t="str">
        <f ca="true">+IF(OFFSET('Sanitation Data'!$F$31,0,10*ROW('Sanitation Data'!F95))="","",OFFSET('Sanitation Data'!$F$31,0,10*ROW('Sanitation Data'!F95)))</f>
        <v/>
      </c>
      <c r="CY101" s="280" t="str">
        <f ca="true">+IF(OFFSET('Sanitation Data'!$F$32,0,10*ROW('Sanitation Data'!F95))="","",OFFSET('Sanitation Data'!$F$32,0,10*ROW('Sanitation Data'!F95)))</f>
        <v/>
      </c>
      <c r="CZ101" s="280" t="str">
        <f ca="true">+IF(OFFSET('Sanitation Data'!$G$28,0,10*ROW('Sanitation Data'!G95))="","",OFFSET('Sanitation Data'!$G$28,0,10*ROW('Sanitation Data'!G95)))</f>
        <v/>
      </c>
      <c r="DA101" s="280" t="str">
        <f ca="true">+IF(OFFSET('Sanitation Data'!$G$29,0,10*ROW('Sanitation Data'!G95))="","",OFFSET('Sanitation Data'!$G$29,0,10*ROW('Sanitation Data'!G95)))</f>
        <v/>
      </c>
      <c r="DB101" s="280" t="str">
        <f ca="true">+IF(OFFSET('Sanitation Data'!$G$30,0,10*ROW('Sanitation Data'!G95))="","",OFFSET('Sanitation Data'!$G$30,0,10*ROW('Sanitation Data'!G95)))</f>
        <v/>
      </c>
      <c r="DC101" s="280" t="str">
        <f ca="true">+IF(OFFSET('Sanitation Data'!$G$31,0,10*ROW('Sanitation Data'!G95))="","",OFFSET('Sanitation Data'!$G$31,0,10*ROW('Sanitation Data'!G95)))</f>
        <v/>
      </c>
      <c r="DD101" s="280" t="str">
        <f ca="true">+IF(OFFSET('Sanitation Data'!$G$32,0,10*ROW('Sanitation Data'!G95))="","",OFFSET('Sanitation Data'!$G$32,0,10*ROW('Sanitation Data'!G95)))</f>
        <v/>
      </c>
      <c r="DE101" s="280" t="str">
        <f ca="true">+IF(OFFSET('Sanitation Data'!$H$28,0,10*ROW('Sanitation Data'!H95))="","",OFFSET('Sanitation Data'!$H$28,0,10*ROW('Sanitation Data'!H95)))</f>
        <v/>
      </c>
      <c r="DF101" s="280" t="str">
        <f ca="true">+IF(OFFSET('Sanitation Data'!$H$29,0,10*ROW('Sanitation Data'!H95))="","",OFFSET('Sanitation Data'!$H$29,0,10*ROW('Sanitation Data'!H95)))</f>
        <v/>
      </c>
      <c r="DG101" s="280" t="str">
        <f ca="true">+IF(OFFSET('Sanitation Data'!$H$30,0,10*ROW('Sanitation Data'!H95))="","",OFFSET('Sanitation Data'!$H$30,0,10*ROW('Sanitation Data'!H95)))</f>
        <v/>
      </c>
      <c r="DH101" s="280" t="str">
        <f ca="true">+IF(OFFSET('Sanitation Data'!$H$31,0,10*ROW('Sanitation Data'!H95))="","",OFFSET('Sanitation Data'!$H$31,0,10*ROW('Sanitation Data'!H95)))</f>
        <v/>
      </c>
      <c r="DI101" s="280" t="str">
        <f ca="true">+IF(OFFSET('Sanitation Data'!$H$32,0,10*ROW('Sanitation Data'!H95))="","",OFFSET('Sanitation Data'!$H$32,0,10*ROW('Sanitation Data'!H95)))</f>
        <v/>
      </c>
      <c r="DJ101" s="280" t="str">
        <f ca="true">+IF(OFFSET('Sanitation Data'!$I$28,0,10*ROW('Sanitation Data'!I95))="","",OFFSET('Sanitation Data'!$I$28,0,10*ROW('Sanitation Data'!I95)))</f>
        <v/>
      </c>
      <c r="DK101" s="280" t="str">
        <f ca="true">+IF(OFFSET('Sanitation Data'!$I$29,0,10*ROW('Sanitation Data'!I95))="","",OFFSET('Sanitation Data'!$I$29,0,10*ROW('Sanitation Data'!I95)))</f>
        <v/>
      </c>
      <c r="DL101" s="280" t="str">
        <f ca="true">+IF(OFFSET('Sanitation Data'!$I$30,0,10*ROW('Sanitation Data'!I95))="","",OFFSET('Sanitation Data'!$I$30,0,10*ROW('Sanitation Data'!I95)))</f>
        <v/>
      </c>
      <c r="DM101" s="280" t="str">
        <f ca="true">+IF(OFFSET('Sanitation Data'!$I$31,0,10*ROW('Sanitation Data'!I95))="","",OFFSET('Sanitation Data'!$I$31,0,10*ROW('Sanitation Data'!I95)))</f>
        <v/>
      </c>
      <c r="DN101" s="280" t="str">
        <f ca="true">+IF(OFFSET('Sanitation Data'!$I$32,0,10*ROW('Sanitation Data'!I95))="","",OFFSET('Sanitation Data'!$I$32,0,10*ROW('Sanitation Data'!I95)))</f>
        <v/>
      </c>
      <c r="DO101" s="280" t="str">
        <f ca="true">+IF(OFFSET('Hygiene Data'!$D$11,0,10*ROW('Hygiene Data'!D95))="","",OFFSET('Hygiene Data'!$D$11,0,10*ROW('Hygiene Data'!D95)))</f>
        <v/>
      </c>
      <c r="DP101" s="280" t="str">
        <f ca="true">+IF(OFFSET('Hygiene Data'!$D$12,0,10*ROW('Hygiene Data'!D95))="","",OFFSET('Hygiene Data'!$D$12,0,10*ROW('Hygiene Data'!D95)))</f>
        <v/>
      </c>
      <c r="DQ101" s="280" t="str">
        <f ca="true">+IF(OFFSET('Hygiene Data'!$D$13,0,10*ROW('Hygiene Data'!D95))="","",OFFSET('Hygiene Data'!$D$13,0,10*ROW('Hygiene Data'!D95)))</f>
        <v/>
      </c>
      <c r="DR101" s="280" t="str">
        <f ca="true">+IF(OFFSET('Hygiene Data'!$E$11,0,10*ROW('Hygiene Data'!E95))="","",OFFSET('Hygiene Data'!$E$11,0,10*ROW('Hygiene Data'!E95)))</f>
        <v/>
      </c>
      <c r="DS101" s="280" t="str">
        <f ca="true">+IF(OFFSET('Hygiene Data'!$E$12,0,10*ROW('Hygiene Data'!E95))="","",OFFSET('Hygiene Data'!$E$12,0,10*ROW('Hygiene Data'!E95)))</f>
        <v/>
      </c>
      <c r="DT101" s="280" t="str">
        <f ca="true">+IF(OFFSET('Hygiene Data'!$E$13,0,10*ROW('Hygiene Data'!E95))="","",OFFSET('Hygiene Data'!$E$13,0,10*ROW('Hygiene Data'!E95)))</f>
        <v/>
      </c>
      <c r="DU101" s="280" t="str">
        <f ca="true">+IF(OFFSET('Hygiene Data'!$F$11,0,10*ROW('Hygiene Data'!F95))="","",OFFSET('Hygiene Data'!$F$11,0,10*ROW('Hygiene Data'!F95)))</f>
        <v/>
      </c>
      <c r="DV101" s="280" t="str">
        <f ca="true">+IF(OFFSET('Hygiene Data'!$F$12,0,10*ROW('Hygiene Data'!F95))="","",OFFSET('Hygiene Data'!$F$12,0,10*ROW('Hygiene Data'!F95)))</f>
        <v/>
      </c>
      <c r="DW101" s="280" t="str">
        <f ca="true">+IF(OFFSET('Hygiene Data'!$F$13,0,10*ROW('Hygiene Data'!F95))="","",OFFSET('Hygiene Data'!$F$13,0,10*ROW('Hygiene Data'!F95)))</f>
        <v/>
      </c>
      <c r="DX101" s="280" t="str">
        <f ca="true">+IF(OFFSET('Hygiene Data'!$G$11,0,10*ROW('Hygiene Data'!G95))="","",OFFSET('Hygiene Data'!$G$11,0,10*ROW('Hygiene Data'!G95)))</f>
        <v/>
      </c>
      <c r="DY101" s="280" t="str">
        <f ca="true">+IF(OFFSET('Hygiene Data'!$G$12,0,10*ROW('Hygiene Data'!G95))="","",OFFSET('Hygiene Data'!$G$12,0,10*ROW('Hygiene Data'!G95)))</f>
        <v/>
      </c>
      <c r="DZ101" s="280" t="str">
        <f ca="true">+IF(OFFSET('Hygiene Data'!$G$13,0,10*ROW('Hygiene Data'!G95))="","",OFFSET('Hygiene Data'!$G$13,0,10*ROW('Hygiene Data'!G95)))</f>
        <v/>
      </c>
      <c r="EA101" s="280" t="str">
        <f ca="true">+IF(OFFSET('Hygiene Data'!$H$11,0,10*ROW('Hygiene Data'!H95))="","",OFFSET('Hygiene Data'!$H$11,0,10*ROW('Hygiene Data'!H95)))</f>
        <v/>
      </c>
      <c r="EB101" s="280" t="str">
        <f ca="true">+IF(OFFSET('Hygiene Data'!$H$12,0,10*ROW('Hygiene Data'!H95))="","",OFFSET('Hygiene Data'!$H$12,0,10*ROW('Hygiene Data'!H95)))</f>
        <v/>
      </c>
      <c r="EC101" s="280" t="str">
        <f ca="true">+IF(OFFSET('Hygiene Data'!$H$13,0,10*ROW('Hygiene Data'!H95))="","",OFFSET('Hygiene Data'!$H$13,0,10*ROW('Hygiene Data'!H95)))</f>
        <v/>
      </c>
      <c r="ED101" s="280" t="str">
        <f ca="true">+IF(OFFSET('Hygiene Data'!$I$11,0,10*ROW('Hygiene Data'!I95))="","",OFFSET('Hygiene Data'!$I$11,0,10*ROW('Hygiene Data'!I95)))</f>
        <v/>
      </c>
      <c r="EE101" s="280" t="str">
        <f ca="true">+IF(OFFSET('Hygiene Data'!$I$12,0,10*ROW('Hygiene Data'!I95))="","",OFFSET('Hygiene Data'!$I$12,0,10*ROW('Hygiene Data'!I95)))</f>
        <v/>
      </c>
      <c r="EF101" s="280" t="str">
        <f ca="true">+IF(OFFSET('Hygiene Data'!$I$13,0,10*ROW('Hygiene Data'!I95))="","",OFFSET('Hygiene Data'!$I$13,0,10*ROW('Hygiene Data'!I95)))</f>
        <v/>
      </c>
    </row>
    <row xmlns:x14ac="http://schemas.microsoft.com/office/spreadsheetml/2009/9/ac" r="102" x14ac:dyDescent="0.2">
      <c r="A102" s="38" t="str">
        <f ca="true">+IF(OFFSET('Water Data'!$B$2,0,10*ROW('Water Data'!E96))="","",OFFSET('Water Data'!$B$2,0,10*ROW('Water Data'!E96)))</f>
        <v/>
      </c>
      <c r="B102" s="38" t="str">
        <f ca="true">+IF(OFFSET('Water Data'!$C$2,0,10*ROW('Water Data'!F96))="","",OFFSET('Water Data'!$C$2,0,10*ROW('Water Data'!F96)))</f>
        <v/>
      </c>
      <c r="C102" s="336" t="str">
        <f t="shared" ca="true" si="1"/>
        <v/>
      </c>
      <c r="D102" s="97"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7"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7"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7"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7"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7"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7"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7"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7"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7"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7"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7"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7"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7"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7"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7"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7"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7"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8"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8"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8"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8"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8"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8"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8"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8"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8"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8"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8"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8"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8"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8"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8"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8"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8"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8"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8"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8"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8"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8"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8"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8"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8"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8"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8"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8"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8"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8"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9"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9"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9"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9"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9"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9"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9"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9"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9"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9"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9"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9"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9"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9"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9"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9"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9"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9"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80"/>
      <c r="BS102" s="280" t="str">
        <f ca="true">+IF(OFFSET('Water Data'!$D$27,0,10*ROW('Water Data'!D96))="","",OFFSET('Water Data'!$D$27,0,10*ROW('Water Data'!D96)))</f>
        <v/>
      </c>
      <c r="BT102" s="280" t="str">
        <f ca="true">+IF(OFFSET('Water Data'!$D$28,0,10*ROW('Water Data'!D96))="","",OFFSET('Water Data'!$D$28,0,10*ROW('Water Data'!D96)))</f>
        <v/>
      </c>
      <c r="BU102" s="280" t="str">
        <f ca="true">+IF(OFFSET('Water Data'!$D$29,0,10*ROW('Water Data'!D96))="","",OFFSET('Water Data'!$D$29,0,10*ROW('Water Data'!D96)))</f>
        <v/>
      </c>
      <c r="BV102" s="280" t="str">
        <f ca="true">+IF(OFFSET('Water Data'!$E$27,0,10*ROW('Water Data'!E96))="","",OFFSET('Water Data'!$E$27,0,10*ROW('Water Data'!E96)))</f>
        <v/>
      </c>
      <c r="BW102" s="280" t="str">
        <f ca="true">+IF(OFFSET('Water Data'!$E$28,0,10*ROW('Water Data'!E96))="","",OFFSET('Water Data'!$E$28,0,10*ROW('Water Data'!E96)))</f>
        <v/>
      </c>
      <c r="BX102" s="280" t="str">
        <f ca="true">+IF(OFFSET('Water Data'!$E$29,0,10*ROW('Water Data'!E96))="","",OFFSET('Water Data'!$E$29,0,10*ROW('Water Data'!E96)))</f>
        <v/>
      </c>
      <c r="BY102" s="280" t="str">
        <f ca="true">+IF(OFFSET('Water Data'!$F$27,0,10*ROW('Water Data'!F96))="","",OFFSET('Water Data'!$F$27,0,10*ROW('Water Data'!F96)))</f>
        <v/>
      </c>
      <c r="BZ102" s="280" t="str">
        <f ca="true">+IF(OFFSET('Water Data'!$F$28,0,10*ROW('Water Data'!F96))="","",OFFSET('Water Data'!$F$28,0,10*ROW('Water Data'!F96)))</f>
        <v/>
      </c>
      <c r="CA102" s="280" t="str">
        <f ca="true">+IF(OFFSET('Water Data'!$F$29,0,10*ROW('Water Data'!F96))="","",OFFSET('Water Data'!$F$29,0,10*ROW('Water Data'!F96)))</f>
        <v/>
      </c>
      <c r="CB102" s="280" t="str">
        <f ca="true">+IF(OFFSET('Water Data'!$G$27,0,10*ROW('Water Data'!G96))="","",OFFSET('Water Data'!$G$27,0,10*ROW('Water Data'!G96)))</f>
        <v/>
      </c>
      <c r="CC102" s="280" t="str">
        <f ca="true">+IF(OFFSET('Water Data'!$G$28,0,10*ROW('Water Data'!G96))="","",OFFSET('Water Data'!$G$28,0,10*ROW('Water Data'!G96)))</f>
        <v/>
      </c>
      <c r="CD102" s="280" t="str">
        <f ca="true">+IF(OFFSET('Water Data'!$G$29,0,10*ROW('Water Data'!G96))="","",OFFSET('Water Data'!$G$29,0,10*ROW('Water Data'!G96)))</f>
        <v/>
      </c>
      <c r="CE102" s="280" t="str">
        <f ca="true">+IF(OFFSET('Water Data'!$H$27,0,10*ROW('Water Data'!H96))="","",OFFSET('Water Data'!$H$27,0,10*ROW('Water Data'!H96)))</f>
        <v/>
      </c>
      <c r="CF102" s="280" t="str">
        <f ca="true">+IF(OFFSET('Water Data'!$H$28,0,10*ROW('Water Data'!H96))="","",OFFSET('Water Data'!$H$28,0,10*ROW('Water Data'!H96)))</f>
        <v/>
      </c>
      <c r="CG102" s="280" t="str">
        <f ca="true">+IF(OFFSET('Water Data'!$H$29,0,10*ROW('Water Data'!H96))="","",OFFSET('Water Data'!$H$29,0,10*ROW('Water Data'!H96)))</f>
        <v/>
      </c>
      <c r="CH102" s="280" t="str">
        <f ca="true">+IF(OFFSET('Water Data'!$I$27,0,10*ROW('Water Data'!I96))="","",OFFSET('Water Data'!$I$27,0,10*ROW('Water Data'!I96)))</f>
        <v/>
      </c>
      <c r="CI102" s="280" t="str">
        <f ca="true">+IF(OFFSET('Water Data'!$I$28,0,10*ROW('Water Data'!I96))="","",OFFSET('Water Data'!$I$28,0,10*ROW('Water Data'!I96)))</f>
        <v/>
      </c>
      <c r="CJ102" s="280" t="str">
        <f ca="true">+IF(OFFSET('Water Data'!$I$29,0,10*ROW('Water Data'!I96))="","",OFFSET('Water Data'!$I$29,0,10*ROW('Water Data'!I96)))</f>
        <v/>
      </c>
      <c r="CK102" s="280" t="str">
        <f ca="true">+IF(OFFSET('Sanitation Data'!$D$28,0,10*ROW('Sanitation Data'!D96))="","",OFFSET('Sanitation Data'!$D$28,0,10*ROW('Sanitation Data'!D96)))</f>
        <v/>
      </c>
      <c r="CL102" s="280" t="str">
        <f ca="true">+IF(OFFSET('Sanitation Data'!$D$29,0,10*ROW('Sanitation Data'!D96))="","",OFFSET('Sanitation Data'!$D$29,0,10*ROW('Sanitation Data'!D96)))</f>
        <v/>
      </c>
      <c r="CM102" s="280" t="str">
        <f ca="true">+IF(OFFSET('Sanitation Data'!$D$30,0,10*ROW('Sanitation Data'!D96))="","",OFFSET('Sanitation Data'!$D$30,0,10*ROW('Sanitation Data'!D96)))</f>
        <v/>
      </c>
      <c r="CN102" s="280" t="str">
        <f ca="true">+IF(OFFSET('Sanitation Data'!$D$31,0,10*ROW('Sanitation Data'!D96))="","",OFFSET('Sanitation Data'!$D$31,0,10*ROW('Sanitation Data'!D96)))</f>
        <v/>
      </c>
      <c r="CO102" s="280" t="str">
        <f ca="true">+IF(OFFSET('Sanitation Data'!$D$32,0,10*ROW('Sanitation Data'!D96))="","",OFFSET('Sanitation Data'!$D$32,0,10*ROW('Sanitation Data'!D96)))</f>
        <v/>
      </c>
      <c r="CP102" s="280" t="str">
        <f ca="true">+IF(OFFSET('Sanitation Data'!$E$28,0,10*ROW('Sanitation Data'!E96))="","",OFFSET('Sanitation Data'!$E$28,0,10*ROW('Sanitation Data'!E96)))</f>
        <v/>
      </c>
      <c r="CQ102" s="280" t="str">
        <f ca="true">+IF(OFFSET('Sanitation Data'!$E$29,0,10*ROW('Sanitation Data'!E96))="","",OFFSET('Sanitation Data'!$E$29,0,10*ROW('Sanitation Data'!E96)))</f>
        <v/>
      </c>
      <c r="CR102" s="280" t="str">
        <f ca="true">+IF(OFFSET('Sanitation Data'!$E$30,0,10*ROW('Sanitation Data'!E96))="","",OFFSET('Sanitation Data'!$E$30,0,10*ROW('Sanitation Data'!E96)))</f>
        <v/>
      </c>
      <c r="CS102" s="280" t="str">
        <f ca="true">+IF(OFFSET('Sanitation Data'!$E$31,0,10*ROW('Sanitation Data'!E96))="","",OFFSET('Sanitation Data'!$E$31,0,10*ROW('Sanitation Data'!E96)))</f>
        <v/>
      </c>
      <c r="CT102" s="280" t="str">
        <f ca="true">+IF(OFFSET('Sanitation Data'!$E$32,0,10*ROW('Sanitation Data'!E96))="","",OFFSET('Sanitation Data'!$E$32,0,10*ROW('Sanitation Data'!E96)))</f>
        <v/>
      </c>
      <c r="CU102" s="280" t="str">
        <f ca="true">+IF(OFFSET('Sanitation Data'!$F$28,0,10*ROW('Sanitation Data'!F96))="","",OFFSET('Sanitation Data'!$F$28,0,10*ROW('Sanitation Data'!F96)))</f>
        <v/>
      </c>
      <c r="CV102" s="280" t="str">
        <f ca="true">+IF(OFFSET('Sanitation Data'!$F$29,0,10*ROW('Sanitation Data'!F96))="","",OFFSET('Sanitation Data'!$F$29,0,10*ROW('Sanitation Data'!F96)))</f>
        <v/>
      </c>
      <c r="CW102" s="280" t="str">
        <f ca="true">+IF(OFFSET('Sanitation Data'!$F$30,0,10*ROW('Sanitation Data'!F96))="","",OFFSET('Sanitation Data'!$F$30,0,10*ROW('Sanitation Data'!F96)))</f>
        <v/>
      </c>
      <c r="CX102" s="280" t="str">
        <f ca="true">+IF(OFFSET('Sanitation Data'!$F$31,0,10*ROW('Sanitation Data'!F96))="","",OFFSET('Sanitation Data'!$F$31,0,10*ROW('Sanitation Data'!F96)))</f>
        <v/>
      </c>
      <c r="CY102" s="280" t="str">
        <f ca="true">+IF(OFFSET('Sanitation Data'!$F$32,0,10*ROW('Sanitation Data'!F96))="","",OFFSET('Sanitation Data'!$F$32,0,10*ROW('Sanitation Data'!F96)))</f>
        <v/>
      </c>
      <c r="CZ102" s="280" t="str">
        <f ca="true">+IF(OFFSET('Sanitation Data'!$G$28,0,10*ROW('Sanitation Data'!G96))="","",OFFSET('Sanitation Data'!$G$28,0,10*ROW('Sanitation Data'!G96)))</f>
        <v/>
      </c>
      <c r="DA102" s="280" t="str">
        <f ca="true">+IF(OFFSET('Sanitation Data'!$G$29,0,10*ROW('Sanitation Data'!G96))="","",OFFSET('Sanitation Data'!$G$29,0,10*ROW('Sanitation Data'!G96)))</f>
        <v/>
      </c>
      <c r="DB102" s="280" t="str">
        <f ca="true">+IF(OFFSET('Sanitation Data'!$G$30,0,10*ROW('Sanitation Data'!G96))="","",OFFSET('Sanitation Data'!$G$30,0,10*ROW('Sanitation Data'!G96)))</f>
        <v/>
      </c>
      <c r="DC102" s="280" t="str">
        <f ca="true">+IF(OFFSET('Sanitation Data'!$G$31,0,10*ROW('Sanitation Data'!G96))="","",OFFSET('Sanitation Data'!$G$31,0,10*ROW('Sanitation Data'!G96)))</f>
        <v/>
      </c>
      <c r="DD102" s="280" t="str">
        <f ca="true">+IF(OFFSET('Sanitation Data'!$G$32,0,10*ROW('Sanitation Data'!G96))="","",OFFSET('Sanitation Data'!$G$32,0,10*ROW('Sanitation Data'!G96)))</f>
        <v/>
      </c>
      <c r="DE102" s="280" t="str">
        <f ca="true">+IF(OFFSET('Sanitation Data'!$H$28,0,10*ROW('Sanitation Data'!H96))="","",OFFSET('Sanitation Data'!$H$28,0,10*ROW('Sanitation Data'!H96)))</f>
        <v/>
      </c>
      <c r="DF102" s="280" t="str">
        <f ca="true">+IF(OFFSET('Sanitation Data'!$H$29,0,10*ROW('Sanitation Data'!H96))="","",OFFSET('Sanitation Data'!$H$29,0,10*ROW('Sanitation Data'!H96)))</f>
        <v/>
      </c>
      <c r="DG102" s="280" t="str">
        <f ca="true">+IF(OFFSET('Sanitation Data'!$H$30,0,10*ROW('Sanitation Data'!H96))="","",OFFSET('Sanitation Data'!$H$30,0,10*ROW('Sanitation Data'!H96)))</f>
        <v/>
      </c>
      <c r="DH102" s="280" t="str">
        <f ca="true">+IF(OFFSET('Sanitation Data'!$H$31,0,10*ROW('Sanitation Data'!H96))="","",OFFSET('Sanitation Data'!$H$31,0,10*ROW('Sanitation Data'!H96)))</f>
        <v/>
      </c>
      <c r="DI102" s="280" t="str">
        <f ca="true">+IF(OFFSET('Sanitation Data'!$H$32,0,10*ROW('Sanitation Data'!H96))="","",OFFSET('Sanitation Data'!$H$32,0,10*ROW('Sanitation Data'!H96)))</f>
        <v/>
      </c>
      <c r="DJ102" s="280" t="str">
        <f ca="true">+IF(OFFSET('Sanitation Data'!$I$28,0,10*ROW('Sanitation Data'!I96))="","",OFFSET('Sanitation Data'!$I$28,0,10*ROW('Sanitation Data'!I96)))</f>
        <v/>
      </c>
      <c r="DK102" s="280" t="str">
        <f ca="true">+IF(OFFSET('Sanitation Data'!$I$29,0,10*ROW('Sanitation Data'!I96))="","",OFFSET('Sanitation Data'!$I$29,0,10*ROW('Sanitation Data'!I96)))</f>
        <v/>
      </c>
      <c r="DL102" s="280" t="str">
        <f ca="true">+IF(OFFSET('Sanitation Data'!$I$30,0,10*ROW('Sanitation Data'!I96))="","",OFFSET('Sanitation Data'!$I$30,0,10*ROW('Sanitation Data'!I96)))</f>
        <v/>
      </c>
      <c r="DM102" s="280" t="str">
        <f ca="true">+IF(OFFSET('Sanitation Data'!$I$31,0,10*ROW('Sanitation Data'!I96))="","",OFFSET('Sanitation Data'!$I$31,0,10*ROW('Sanitation Data'!I96)))</f>
        <v/>
      </c>
      <c r="DN102" s="280" t="str">
        <f ca="true">+IF(OFFSET('Sanitation Data'!$I$32,0,10*ROW('Sanitation Data'!I96))="","",OFFSET('Sanitation Data'!$I$32,0,10*ROW('Sanitation Data'!I96)))</f>
        <v/>
      </c>
      <c r="DO102" s="280" t="str">
        <f ca="true">+IF(OFFSET('Hygiene Data'!$D$11,0,10*ROW('Hygiene Data'!D96))="","",OFFSET('Hygiene Data'!$D$11,0,10*ROW('Hygiene Data'!D96)))</f>
        <v/>
      </c>
      <c r="DP102" s="280" t="str">
        <f ca="true">+IF(OFFSET('Hygiene Data'!$D$12,0,10*ROW('Hygiene Data'!D96))="","",OFFSET('Hygiene Data'!$D$12,0,10*ROW('Hygiene Data'!D96)))</f>
        <v/>
      </c>
      <c r="DQ102" s="280" t="str">
        <f ca="true">+IF(OFFSET('Hygiene Data'!$D$13,0,10*ROW('Hygiene Data'!D96))="","",OFFSET('Hygiene Data'!$D$13,0,10*ROW('Hygiene Data'!D96)))</f>
        <v/>
      </c>
      <c r="DR102" s="280" t="str">
        <f ca="true">+IF(OFFSET('Hygiene Data'!$E$11,0,10*ROW('Hygiene Data'!E96))="","",OFFSET('Hygiene Data'!$E$11,0,10*ROW('Hygiene Data'!E96)))</f>
        <v/>
      </c>
      <c r="DS102" s="280" t="str">
        <f ca="true">+IF(OFFSET('Hygiene Data'!$E$12,0,10*ROW('Hygiene Data'!E96))="","",OFFSET('Hygiene Data'!$E$12,0,10*ROW('Hygiene Data'!E96)))</f>
        <v/>
      </c>
      <c r="DT102" s="280" t="str">
        <f ca="true">+IF(OFFSET('Hygiene Data'!$E$13,0,10*ROW('Hygiene Data'!E96))="","",OFFSET('Hygiene Data'!$E$13,0,10*ROW('Hygiene Data'!E96)))</f>
        <v/>
      </c>
      <c r="DU102" s="280" t="str">
        <f ca="true">+IF(OFFSET('Hygiene Data'!$F$11,0,10*ROW('Hygiene Data'!F96))="","",OFFSET('Hygiene Data'!$F$11,0,10*ROW('Hygiene Data'!F96)))</f>
        <v/>
      </c>
      <c r="DV102" s="280" t="str">
        <f ca="true">+IF(OFFSET('Hygiene Data'!$F$12,0,10*ROW('Hygiene Data'!F96))="","",OFFSET('Hygiene Data'!$F$12,0,10*ROW('Hygiene Data'!F96)))</f>
        <v/>
      </c>
      <c r="DW102" s="280" t="str">
        <f ca="true">+IF(OFFSET('Hygiene Data'!$F$13,0,10*ROW('Hygiene Data'!F96))="","",OFFSET('Hygiene Data'!$F$13,0,10*ROW('Hygiene Data'!F96)))</f>
        <v/>
      </c>
      <c r="DX102" s="280" t="str">
        <f ca="true">+IF(OFFSET('Hygiene Data'!$G$11,0,10*ROW('Hygiene Data'!G96))="","",OFFSET('Hygiene Data'!$G$11,0,10*ROW('Hygiene Data'!G96)))</f>
        <v/>
      </c>
      <c r="DY102" s="280" t="str">
        <f ca="true">+IF(OFFSET('Hygiene Data'!$G$12,0,10*ROW('Hygiene Data'!G96))="","",OFFSET('Hygiene Data'!$G$12,0,10*ROW('Hygiene Data'!G96)))</f>
        <v/>
      </c>
      <c r="DZ102" s="280" t="str">
        <f ca="true">+IF(OFFSET('Hygiene Data'!$G$13,0,10*ROW('Hygiene Data'!G96))="","",OFFSET('Hygiene Data'!$G$13,0,10*ROW('Hygiene Data'!G96)))</f>
        <v/>
      </c>
      <c r="EA102" s="280" t="str">
        <f ca="true">+IF(OFFSET('Hygiene Data'!$H$11,0,10*ROW('Hygiene Data'!H96))="","",OFFSET('Hygiene Data'!$H$11,0,10*ROW('Hygiene Data'!H96)))</f>
        <v/>
      </c>
      <c r="EB102" s="280" t="str">
        <f ca="true">+IF(OFFSET('Hygiene Data'!$H$12,0,10*ROW('Hygiene Data'!H96))="","",OFFSET('Hygiene Data'!$H$12,0,10*ROW('Hygiene Data'!H96)))</f>
        <v/>
      </c>
      <c r="EC102" s="280" t="str">
        <f ca="true">+IF(OFFSET('Hygiene Data'!$H$13,0,10*ROW('Hygiene Data'!H96))="","",OFFSET('Hygiene Data'!$H$13,0,10*ROW('Hygiene Data'!H96)))</f>
        <v/>
      </c>
      <c r="ED102" s="280" t="str">
        <f ca="true">+IF(OFFSET('Hygiene Data'!$I$11,0,10*ROW('Hygiene Data'!I96))="","",OFFSET('Hygiene Data'!$I$11,0,10*ROW('Hygiene Data'!I96)))</f>
        <v/>
      </c>
      <c r="EE102" s="280" t="str">
        <f ca="true">+IF(OFFSET('Hygiene Data'!$I$12,0,10*ROW('Hygiene Data'!I96))="","",OFFSET('Hygiene Data'!$I$12,0,10*ROW('Hygiene Data'!I96)))</f>
        <v/>
      </c>
      <c r="EF102" s="280" t="str">
        <f ca="true">+IF(OFFSET('Hygiene Data'!$I$13,0,10*ROW('Hygiene Data'!I96))="","",OFFSET('Hygiene Data'!$I$13,0,10*ROW('Hygiene Data'!I96)))</f>
        <v/>
      </c>
    </row>
    <row xmlns:x14ac="http://schemas.microsoft.com/office/spreadsheetml/2009/9/ac" r="103" x14ac:dyDescent="0.2">
      <c r="A103" s="38" t="str">
        <f ca="true">+IF(OFFSET('Water Data'!$B$2,0,10*ROW('Water Data'!E97))="","",OFFSET('Water Data'!$B$2,0,10*ROW('Water Data'!E97)))</f>
        <v/>
      </c>
      <c r="B103" s="38" t="str">
        <f ca="true">+IF(OFFSET('Water Data'!$C$2,0,10*ROW('Water Data'!F97))="","",OFFSET('Water Data'!$C$2,0,10*ROW('Water Data'!F97)))</f>
        <v/>
      </c>
      <c r="C103" s="336" t="str">
        <f t="shared" ca="true" si="1"/>
        <v/>
      </c>
      <c r="D103" s="97"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7"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7"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7"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7"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7"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7"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7"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7"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7"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7"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7"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7"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7"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7"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7"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7"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7"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8"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8"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8"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8"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8"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8"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8"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8"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8"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8"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8"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8"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8"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8"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8"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8"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8"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8"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8"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8"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8"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8"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8"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8"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8"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8"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8"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8"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8"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8"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9"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9"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9"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9"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9"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9"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9"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9"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9"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9"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9"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9"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9"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9"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9"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9"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9"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9"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80"/>
      <c r="BS103" s="280" t="str">
        <f ca="true">+IF(OFFSET('Water Data'!$D$27,0,10*ROW('Water Data'!D97))="","",OFFSET('Water Data'!$D$27,0,10*ROW('Water Data'!D97)))</f>
        <v/>
      </c>
      <c r="BT103" s="280" t="str">
        <f ca="true">+IF(OFFSET('Water Data'!$D$28,0,10*ROW('Water Data'!D97))="","",OFFSET('Water Data'!$D$28,0,10*ROW('Water Data'!D97)))</f>
        <v/>
      </c>
      <c r="BU103" s="280" t="str">
        <f ca="true">+IF(OFFSET('Water Data'!$D$29,0,10*ROW('Water Data'!D97))="","",OFFSET('Water Data'!$D$29,0,10*ROW('Water Data'!D97)))</f>
        <v/>
      </c>
      <c r="BV103" s="280" t="str">
        <f ca="true">+IF(OFFSET('Water Data'!$E$27,0,10*ROW('Water Data'!E97))="","",OFFSET('Water Data'!$E$27,0,10*ROW('Water Data'!E97)))</f>
        <v/>
      </c>
      <c r="BW103" s="280" t="str">
        <f ca="true">+IF(OFFSET('Water Data'!$E$28,0,10*ROW('Water Data'!E97))="","",OFFSET('Water Data'!$E$28,0,10*ROW('Water Data'!E97)))</f>
        <v/>
      </c>
      <c r="BX103" s="280" t="str">
        <f ca="true">+IF(OFFSET('Water Data'!$E$29,0,10*ROW('Water Data'!E97))="","",OFFSET('Water Data'!$E$29,0,10*ROW('Water Data'!E97)))</f>
        <v/>
      </c>
      <c r="BY103" s="280" t="str">
        <f ca="true">+IF(OFFSET('Water Data'!$F$27,0,10*ROW('Water Data'!F97))="","",OFFSET('Water Data'!$F$27,0,10*ROW('Water Data'!F97)))</f>
        <v/>
      </c>
      <c r="BZ103" s="280" t="str">
        <f ca="true">+IF(OFFSET('Water Data'!$F$28,0,10*ROW('Water Data'!F97))="","",OFFSET('Water Data'!$F$28,0,10*ROW('Water Data'!F97)))</f>
        <v/>
      </c>
      <c r="CA103" s="280" t="str">
        <f ca="true">+IF(OFFSET('Water Data'!$F$29,0,10*ROW('Water Data'!F97))="","",OFFSET('Water Data'!$F$29,0,10*ROW('Water Data'!F97)))</f>
        <v/>
      </c>
      <c r="CB103" s="280" t="str">
        <f ca="true">+IF(OFFSET('Water Data'!$G$27,0,10*ROW('Water Data'!G97))="","",OFFSET('Water Data'!$G$27,0,10*ROW('Water Data'!G97)))</f>
        <v/>
      </c>
      <c r="CC103" s="280" t="str">
        <f ca="true">+IF(OFFSET('Water Data'!$G$28,0,10*ROW('Water Data'!G97))="","",OFFSET('Water Data'!$G$28,0,10*ROW('Water Data'!G97)))</f>
        <v/>
      </c>
      <c r="CD103" s="280" t="str">
        <f ca="true">+IF(OFFSET('Water Data'!$G$29,0,10*ROW('Water Data'!G97))="","",OFFSET('Water Data'!$G$29,0,10*ROW('Water Data'!G97)))</f>
        <v/>
      </c>
      <c r="CE103" s="280" t="str">
        <f ca="true">+IF(OFFSET('Water Data'!$H$27,0,10*ROW('Water Data'!H97))="","",OFFSET('Water Data'!$H$27,0,10*ROW('Water Data'!H97)))</f>
        <v/>
      </c>
      <c r="CF103" s="280" t="str">
        <f ca="true">+IF(OFFSET('Water Data'!$H$28,0,10*ROW('Water Data'!H97))="","",OFFSET('Water Data'!$H$28,0,10*ROW('Water Data'!H97)))</f>
        <v/>
      </c>
      <c r="CG103" s="280" t="str">
        <f ca="true">+IF(OFFSET('Water Data'!$H$29,0,10*ROW('Water Data'!H97))="","",OFFSET('Water Data'!$H$29,0,10*ROW('Water Data'!H97)))</f>
        <v/>
      </c>
      <c r="CH103" s="280" t="str">
        <f ca="true">+IF(OFFSET('Water Data'!$I$27,0,10*ROW('Water Data'!I97))="","",OFFSET('Water Data'!$I$27,0,10*ROW('Water Data'!I97)))</f>
        <v/>
      </c>
      <c r="CI103" s="280" t="str">
        <f ca="true">+IF(OFFSET('Water Data'!$I$28,0,10*ROW('Water Data'!I97))="","",OFFSET('Water Data'!$I$28,0,10*ROW('Water Data'!I97)))</f>
        <v/>
      </c>
      <c r="CJ103" s="280" t="str">
        <f ca="true">+IF(OFFSET('Water Data'!$I$29,0,10*ROW('Water Data'!I97))="","",OFFSET('Water Data'!$I$29,0,10*ROW('Water Data'!I97)))</f>
        <v/>
      </c>
      <c r="CK103" s="280" t="str">
        <f ca="true">+IF(OFFSET('Sanitation Data'!$D$28,0,10*ROW('Sanitation Data'!D97))="","",OFFSET('Sanitation Data'!$D$28,0,10*ROW('Sanitation Data'!D97)))</f>
        <v/>
      </c>
      <c r="CL103" s="280" t="str">
        <f ca="true">+IF(OFFSET('Sanitation Data'!$D$29,0,10*ROW('Sanitation Data'!D97))="","",OFFSET('Sanitation Data'!$D$29,0,10*ROW('Sanitation Data'!D97)))</f>
        <v/>
      </c>
      <c r="CM103" s="280" t="str">
        <f ca="true">+IF(OFFSET('Sanitation Data'!$D$30,0,10*ROW('Sanitation Data'!D97))="","",OFFSET('Sanitation Data'!$D$30,0,10*ROW('Sanitation Data'!D97)))</f>
        <v/>
      </c>
      <c r="CN103" s="280" t="str">
        <f ca="true">+IF(OFFSET('Sanitation Data'!$D$31,0,10*ROW('Sanitation Data'!D97))="","",OFFSET('Sanitation Data'!$D$31,0,10*ROW('Sanitation Data'!D97)))</f>
        <v/>
      </c>
      <c r="CO103" s="280" t="str">
        <f ca="true">+IF(OFFSET('Sanitation Data'!$D$32,0,10*ROW('Sanitation Data'!D97))="","",OFFSET('Sanitation Data'!$D$32,0,10*ROW('Sanitation Data'!D97)))</f>
        <v/>
      </c>
      <c r="CP103" s="280" t="str">
        <f ca="true">+IF(OFFSET('Sanitation Data'!$E$28,0,10*ROW('Sanitation Data'!E97))="","",OFFSET('Sanitation Data'!$E$28,0,10*ROW('Sanitation Data'!E97)))</f>
        <v/>
      </c>
      <c r="CQ103" s="280" t="str">
        <f ca="true">+IF(OFFSET('Sanitation Data'!$E$29,0,10*ROW('Sanitation Data'!E97))="","",OFFSET('Sanitation Data'!$E$29,0,10*ROW('Sanitation Data'!E97)))</f>
        <v/>
      </c>
      <c r="CR103" s="280" t="str">
        <f ca="true">+IF(OFFSET('Sanitation Data'!$E$30,0,10*ROW('Sanitation Data'!E97))="","",OFFSET('Sanitation Data'!$E$30,0,10*ROW('Sanitation Data'!E97)))</f>
        <v/>
      </c>
      <c r="CS103" s="280" t="str">
        <f ca="true">+IF(OFFSET('Sanitation Data'!$E$31,0,10*ROW('Sanitation Data'!E97))="","",OFFSET('Sanitation Data'!$E$31,0,10*ROW('Sanitation Data'!E97)))</f>
        <v/>
      </c>
      <c r="CT103" s="280" t="str">
        <f ca="true">+IF(OFFSET('Sanitation Data'!$E$32,0,10*ROW('Sanitation Data'!E97))="","",OFFSET('Sanitation Data'!$E$32,0,10*ROW('Sanitation Data'!E97)))</f>
        <v/>
      </c>
      <c r="CU103" s="280" t="str">
        <f ca="true">+IF(OFFSET('Sanitation Data'!$F$28,0,10*ROW('Sanitation Data'!F97))="","",OFFSET('Sanitation Data'!$F$28,0,10*ROW('Sanitation Data'!F97)))</f>
        <v/>
      </c>
      <c r="CV103" s="280" t="str">
        <f ca="true">+IF(OFFSET('Sanitation Data'!$F$29,0,10*ROW('Sanitation Data'!F97))="","",OFFSET('Sanitation Data'!$F$29,0,10*ROW('Sanitation Data'!F97)))</f>
        <v/>
      </c>
      <c r="CW103" s="280" t="str">
        <f ca="true">+IF(OFFSET('Sanitation Data'!$F$30,0,10*ROW('Sanitation Data'!F97))="","",OFFSET('Sanitation Data'!$F$30,0,10*ROW('Sanitation Data'!F97)))</f>
        <v/>
      </c>
      <c r="CX103" s="280" t="str">
        <f ca="true">+IF(OFFSET('Sanitation Data'!$F$31,0,10*ROW('Sanitation Data'!F97))="","",OFFSET('Sanitation Data'!$F$31,0,10*ROW('Sanitation Data'!F97)))</f>
        <v/>
      </c>
      <c r="CY103" s="280" t="str">
        <f ca="true">+IF(OFFSET('Sanitation Data'!$F$32,0,10*ROW('Sanitation Data'!F97))="","",OFFSET('Sanitation Data'!$F$32,0,10*ROW('Sanitation Data'!F97)))</f>
        <v/>
      </c>
      <c r="CZ103" s="280" t="str">
        <f ca="true">+IF(OFFSET('Sanitation Data'!$G$28,0,10*ROW('Sanitation Data'!G97))="","",OFFSET('Sanitation Data'!$G$28,0,10*ROW('Sanitation Data'!G97)))</f>
        <v/>
      </c>
      <c r="DA103" s="280" t="str">
        <f ca="true">+IF(OFFSET('Sanitation Data'!$G$29,0,10*ROW('Sanitation Data'!G97))="","",OFFSET('Sanitation Data'!$G$29,0,10*ROW('Sanitation Data'!G97)))</f>
        <v/>
      </c>
      <c r="DB103" s="280" t="str">
        <f ca="true">+IF(OFFSET('Sanitation Data'!$G$30,0,10*ROW('Sanitation Data'!G97))="","",OFFSET('Sanitation Data'!$G$30,0,10*ROW('Sanitation Data'!G97)))</f>
        <v/>
      </c>
      <c r="DC103" s="280" t="str">
        <f ca="true">+IF(OFFSET('Sanitation Data'!$G$31,0,10*ROW('Sanitation Data'!G97))="","",OFFSET('Sanitation Data'!$G$31,0,10*ROW('Sanitation Data'!G97)))</f>
        <v/>
      </c>
      <c r="DD103" s="280" t="str">
        <f ca="true">+IF(OFFSET('Sanitation Data'!$G$32,0,10*ROW('Sanitation Data'!G97))="","",OFFSET('Sanitation Data'!$G$32,0,10*ROW('Sanitation Data'!G97)))</f>
        <v/>
      </c>
      <c r="DE103" s="280" t="str">
        <f ca="true">+IF(OFFSET('Sanitation Data'!$H$28,0,10*ROW('Sanitation Data'!H97))="","",OFFSET('Sanitation Data'!$H$28,0,10*ROW('Sanitation Data'!H97)))</f>
        <v/>
      </c>
      <c r="DF103" s="280" t="str">
        <f ca="true">+IF(OFFSET('Sanitation Data'!$H$29,0,10*ROW('Sanitation Data'!H97))="","",OFFSET('Sanitation Data'!$H$29,0,10*ROW('Sanitation Data'!H97)))</f>
        <v/>
      </c>
      <c r="DG103" s="280" t="str">
        <f ca="true">+IF(OFFSET('Sanitation Data'!$H$30,0,10*ROW('Sanitation Data'!H97))="","",OFFSET('Sanitation Data'!$H$30,0,10*ROW('Sanitation Data'!H97)))</f>
        <v/>
      </c>
      <c r="DH103" s="280" t="str">
        <f ca="true">+IF(OFFSET('Sanitation Data'!$H$31,0,10*ROW('Sanitation Data'!H97))="","",OFFSET('Sanitation Data'!$H$31,0,10*ROW('Sanitation Data'!H97)))</f>
        <v/>
      </c>
      <c r="DI103" s="280" t="str">
        <f ca="true">+IF(OFFSET('Sanitation Data'!$H$32,0,10*ROW('Sanitation Data'!H97))="","",OFFSET('Sanitation Data'!$H$32,0,10*ROW('Sanitation Data'!H97)))</f>
        <v/>
      </c>
      <c r="DJ103" s="280" t="str">
        <f ca="true">+IF(OFFSET('Sanitation Data'!$I$28,0,10*ROW('Sanitation Data'!I97))="","",OFFSET('Sanitation Data'!$I$28,0,10*ROW('Sanitation Data'!I97)))</f>
        <v/>
      </c>
      <c r="DK103" s="280" t="str">
        <f ca="true">+IF(OFFSET('Sanitation Data'!$I$29,0,10*ROW('Sanitation Data'!I97))="","",OFFSET('Sanitation Data'!$I$29,0,10*ROW('Sanitation Data'!I97)))</f>
        <v/>
      </c>
      <c r="DL103" s="280" t="str">
        <f ca="true">+IF(OFFSET('Sanitation Data'!$I$30,0,10*ROW('Sanitation Data'!I97))="","",OFFSET('Sanitation Data'!$I$30,0,10*ROW('Sanitation Data'!I97)))</f>
        <v/>
      </c>
      <c r="DM103" s="280" t="str">
        <f ca="true">+IF(OFFSET('Sanitation Data'!$I$31,0,10*ROW('Sanitation Data'!I97))="","",OFFSET('Sanitation Data'!$I$31,0,10*ROW('Sanitation Data'!I97)))</f>
        <v/>
      </c>
      <c r="DN103" s="280" t="str">
        <f ca="true">+IF(OFFSET('Sanitation Data'!$I$32,0,10*ROW('Sanitation Data'!I97))="","",OFFSET('Sanitation Data'!$I$32,0,10*ROW('Sanitation Data'!I97)))</f>
        <v/>
      </c>
      <c r="DO103" s="280" t="str">
        <f ca="true">+IF(OFFSET('Hygiene Data'!$D$11,0,10*ROW('Hygiene Data'!D97))="","",OFFSET('Hygiene Data'!$D$11,0,10*ROW('Hygiene Data'!D97)))</f>
        <v/>
      </c>
      <c r="DP103" s="280" t="str">
        <f ca="true">+IF(OFFSET('Hygiene Data'!$D$12,0,10*ROW('Hygiene Data'!D97))="","",OFFSET('Hygiene Data'!$D$12,0,10*ROW('Hygiene Data'!D97)))</f>
        <v/>
      </c>
      <c r="DQ103" s="280" t="str">
        <f ca="true">+IF(OFFSET('Hygiene Data'!$D$13,0,10*ROW('Hygiene Data'!D97))="","",OFFSET('Hygiene Data'!$D$13,0,10*ROW('Hygiene Data'!D97)))</f>
        <v/>
      </c>
      <c r="DR103" s="280" t="str">
        <f ca="true">+IF(OFFSET('Hygiene Data'!$E$11,0,10*ROW('Hygiene Data'!E97))="","",OFFSET('Hygiene Data'!$E$11,0,10*ROW('Hygiene Data'!E97)))</f>
        <v/>
      </c>
      <c r="DS103" s="280" t="str">
        <f ca="true">+IF(OFFSET('Hygiene Data'!$E$12,0,10*ROW('Hygiene Data'!E97))="","",OFFSET('Hygiene Data'!$E$12,0,10*ROW('Hygiene Data'!E97)))</f>
        <v/>
      </c>
      <c r="DT103" s="280" t="str">
        <f ca="true">+IF(OFFSET('Hygiene Data'!$E$13,0,10*ROW('Hygiene Data'!E97))="","",OFFSET('Hygiene Data'!$E$13,0,10*ROW('Hygiene Data'!E97)))</f>
        <v/>
      </c>
      <c r="DU103" s="280" t="str">
        <f ca="true">+IF(OFFSET('Hygiene Data'!$F$11,0,10*ROW('Hygiene Data'!F97))="","",OFFSET('Hygiene Data'!$F$11,0,10*ROW('Hygiene Data'!F97)))</f>
        <v/>
      </c>
      <c r="DV103" s="280" t="str">
        <f ca="true">+IF(OFFSET('Hygiene Data'!$F$12,0,10*ROW('Hygiene Data'!F97))="","",OFFSET('Hygiene Data'!$F$12,0,10*ROW('Hygiene Data'!F97)))</f>
        <v/>
      </c>
      <c r="DW103" s="280" t="str">
        <f ca="true">+IF(OFFSET('Hygiene Data'!$F$13,0,10*ROW('Hygiene Data'!F97))="","",OFFSET('Hygiene Data'!$F$13,0,10*ROW('Hygiene Data'!F97)))</f>
        <v/>
      </c>
      <c r="DX103" s="280" t="str">
        <f ca="true">+IF(OFFSET('Hygiene Data'!$G$11,0,10*ROW('Hygiene Data'!G97))="","",OFFSET('Hygiene Data'!$G$11,0,10*ROW('Hygiene Data'!G97)))</f>
        <v/>
      </c>
      <c r="DY103" s="280" t="str">
        <f ca="true">+IF(OFFSET('Hygiene Data'!$G$12,0,10*ROW('Hygiene Data'!G97))="","",OFFSET('Hygiene Data'!$G$12,0,10*ROW('Hygiene Data'!G97)))</f>
        <v/>
      </c>
      <c r="DZ103" s="280" t="str">
        <f ca="true">+IF(OFFSET('Hygiene Data'!$G$13,0,10*ROW('Hygiene Data'!G97))="","",OFFSET('Hygiene Data'!$G$13,0,10*ROW('Hygiene Data'!G97)))</f>
        <v/>
      </c>
      <c r="EA103" s="280" t="str">
        <f ca="true">+IF(OFFSET('Hygiene Data'!$H$11,0,10*ROW('Hygiene Data'!H97))="","",OFFSET('Hygiene Data'!$H$11,0,10*ROW('Hygiene Data'!H97)))</f>
        <v/>
      </c>
      <c r="EB103" s="280" t="str">
        <f ca="true">+IF(OFFSET('Hygiene Data'!$H$12,0,10*ROW('Hygiene Data'!H97))="","",OFFSET('Hygiene Data'!$H$12,0,10*ROW('Hygiene Data'!H97)))</f>
        <v/>
      </c>
      <c r="EC103" s="280" t="str">
        <f ca="true">+IF(OFFSET('Hygiene Data'!$H$13,0,10*ROW('Hygiene Data'!H97))="","",OFFSET('Hygiene Data'!$H$13,0,10*ROW('Hygiene Data'!H97)))</f>
        <v/>
      </c>
      <c r="ED103" s="280" t="str">
        <f ca="true">+IF(OFFSET('Hygiene Data'!$I$11,0,10*ROW('Hygiene Data'!I97))="","",OFFSET('Hygiene Data'!$I$11,0,10*ROW('Hygiene Data'!I97)))</f>
        <v/>
      </c>
      <c r="EE103" s="280" t="str">
        <f ca="true">+IF(OFFSET('Hygiene Data'!$I$12,0,10*ROW('Hygiene Data'!I97))="","",OFFSET('Hygiene Data'!$I$12,0,10*ROW('Hygiene Data'!I97)))</f>
        <v/>
      </c>
      <c r="EF103" s="280" t="str">
        <f ca="true">+IF(OFFSET('Hygiene Data'!$I$13,0,10*ROW('Hygiene Data'!I97))="","",OFFSET('Hygiene Data'!$I$13,0,10*ROW('Hygiene Data'!I97)))</f>
        <v/>
      </c>
    </row>
    <row xmlns:x14ac="http://schemas.microsoft.com/office/spreadsheetml/2009/9/ac" r="104" x14ac:dyDescent="0.2">
      <c r="A104" s="38" t="str">
        <f ca="true">+IF(OFFSET('Water Data'!$B$2,0,10*ROW('Water Data'!E98))="","",OFFSET('Water Data'!$B$2,0,10*ROW('Water Data'!E98)))</f>
        <v/>
      </c>
      <c r="B104" s="38" t="str">
        <f ca="true">+IF(OFFSET('Water Data'!$C$2,0,10*ROW('Water Data'!F98))="","",OFFSET('Water Data'!$C$2,0,10*ROW('Water Data'!F98)))</f>
        <v/>
      </c>
      <c r="C104" s="336" t="str">
        <f t="shared" ca="true" si="1"/>
        <v/>
      </c>
      <c r="D104" s="97"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7"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7"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7"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7"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7"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7"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7"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7"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7"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7"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7"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7"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7"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7"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7"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7"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7"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8"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8"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8"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8"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8"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8"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8"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8"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8"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8"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8"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8"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8"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8"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8"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8"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8"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8"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8"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8"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8"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8"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8"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8"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8"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8"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8"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8"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8"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8"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9"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9"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9"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9"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9"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9"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9"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9"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9"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9"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9"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9"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9"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9"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9"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9"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9"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9"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80"/>
      <c r="BS104" s="280" t="str">
        <f ca="true">+IF(OFFSET('Water Data'!$D$27,0,10*ROW('Water Data'!D98))="","",OFFSET('Water Data'!$D$27,0,10*ROW('Water Data'!D98)))</f>
        <v/>
      </c>
      <c r="BT104" s="280" t="str">
        <f ca="true">+IF(OFFSET('Water Data'!$D$28,0,10*ROW('Water Data'!D98))="","",OFFSET('Water Data'!$D$28,0,10*ROW('Water Data'!D98)))</f>
        <v/>
      </c>
      <c r="BU104" s="280" t="str">
        <f ca="true">+IF(OFFSET('Water Data'!$D$29,0,10*ROW('Water Data'!D98))="","",OFFSET('Water Data'!$D$29,0,10*ROW('Water Data'!D98)))</f>
        <v/>
      </c>
      <c r="BV104" s="280" t="str">
        <f ca="true">+IF(OFFSET('Water Data'!$E$27,0,10*ROW('Water Data'!E98))="","",OFFSET('Water Data'!$E$27,0,10*ROW('Water Data'!E98)))</f>
        <v/>
      </c>
      <c r="BW104" s="280" t="str">
        <f ca="true">+IF(OFFSET('Water Data'!$E$28,0,10*ROW('Water Data'!E98))="","",OFFSET('Water Data'!$E$28,0,10*ROW('Water Data'!E98)))</f>
        <v/>
      </c>
      <c r="BX104" s="280" t="str">
        <f ca="true">+IF(OFFSET('Water Data'!$E$29,0,10*ROW('Water Data'!E98))="","",OFFSET('Water Data'!$E$29,0,10*ROW('Water Data'!E98)))</f>
        <v/>
      </c>
      <c r="BY104" s="280" t="str">
        <f ca="true">+IF(OFFSET('Water Data'!$F$27,0,10*ROW('Water Data'!F98))="","",OFFSET('Water Data'!$F$27,0,10*ROW('Water Data'!F98)))</f>
        <v/>
      </c>
      <c r="BZ104" s="280" t="str">
        <f ca="true">+IF(OFFSET('Water Data'!$F$28,0,10*ROW('Water Data'!F98))="","",OFFSET('Water Data'!$F$28,0,10*ROW('Water Data'!F98)))</f>
        <v/>
      </c>
      <c r="CA104" s="280" t="str">
        <f ca="true">+IF(OFFSET('Water Data'!$F$29,0,10*ROW('Water Data'!F98))="","",OFFSET('Water Data'!$F$29,0,10*ROW('Water Data'!F98)))</f>
        <v/>
      </c>
      <c r="CB104" s="280" t="str">
        <f ca="true">+IF(OFFSET('Water Data'!$G$27,0,10*ROW('Water Data'!G98))="","",OFFSET('Water Data'!$G$27,0,10*ROW('Water Data'!G98)))</f>
        <v/>
      </c>
      <c r="CC104" s="280" t="str">
        <f ca="true">+IF(OFFSET('Water Data'!$G$28,0,10*ROW('Water Data'!G98))="","",OFFSET('Water Data'!$G$28,0,10*ROW('Water Data'!G98)))</f>
        <v/>
      </c>
      <c r="CD104" s="280" t="str">
        <f ca="true">+IF(OFFSET('Water Data'!$G$29,0,10*ROW('Water Data'!G98))="","",OFFSET('Water Data'!$G$29,0,10*ROW('Water Data'!G98)))</f>
        <v/>
      </c>
      <c r="CE104" s="280" t="str">
        <f ca="true">+IF(OFFSET('Water Data'!$H$27,0,10*ROW('Water Data'!H98))="","",OFFSET('Water Data'!$H$27,0,10*ROW('Water Data'!H98)))</f>
        <v/>
      </c>
      <c r="CF104" s="280" t="str">
        <f ca="true">+IF(OFFSET('Water Data'!$H$28,0,10*ROW('Water Data'!H98))="","",OFFSET('Water Data'!$H$28,0,10*ROW('Water Data'!H98)))</f>
        <v/>
      </c>
      <c r="CG104" s="280" t="str">
        <f ca="true">+IF(OFFSET('Water Data'!$H$29,0,10*ROW('Water Data'!H98))="","",OFFSET('Water Data'!$H$29,0,10*ROW('Water Data'!H98)))</f>
        <v/>
      </c>
      <c r="CH104" s="280" t="str">
        <f ca="true">+IF(OFFSET('Water Data'!$I$27,0,10*ROW('Water Data'!I98))="","",OFFSET('Water Data'!$I$27,0,10*ROW('Water Data'!I98)))</f>
        <v/>
      </c>
      <c r="CI104" s="280" t="str">
        <f ca="true">+IF(OFFSET('Water Data'!$I$28,0,10*ROW('Water Data'!I98))="","",OFFSET('Water Data'!$I$28,0,10*ROW('Water Data'!I98)))</f>
        <v/>
      </c>
      <c r="CJ104" s="280" t="str">
        <f ca="true">+IF(OFFSET('Water Data'!$I$29,0,10*ROW('Water Data'!I98))="","",OFFSET('Water Data'!$I$29,0,10*ROW('Water Data'!I98)))</f>
        <v/>
      </c>
      <c r="CK104" s="280" t="str">
        <f ca="true">+IF(OFFSET('Sanitation Data'!$D$28,0,10*ROW('Sanitation Data'!D98))="","",OFFSET('Sanitation Data'!$D$28,0,10*ROW('Sanitation Data'!D98)))</f>
        <v/>
      </c>
      <c r="CL104" s="280" t="str">
        <f ca="true">+IF(OFFSET('Sanitation Data'!$D$29,0,10*ROW('Sanitation Data'!D98))="","",OFFSET('Sanitation Data'!$D$29,0,10*ROW('Sanitation Data'!D98)))</f>
        <v/>
      </c>
      <c r="CM104" s="280" t="str">
        <f ca="true">+IF(OFFSET('Sanitation Data'!$D$30,0,10*ROW('Sanitation Data'!D98))="","",OFFSET('Sanitation Data'!$D$30,0,10*ROW('Sanitation Data'!D98)))</f>
        <v/>
      </c>
      <c r="CN104" s="280" t="str">
        <f ca="true">+IF(OFFSET('Sanitation Data'!$D$31,0,10*ROW('Sanitation Data'!D98))="","",OFFSET('Sanitation Data'!$D$31,0,10*ROW('Sanitation Data'!D98)))</f>
        <v/>
      </c>
      <c r="CO104" s="280" t="str">
        <f ca="true">+IF(OFFSET('Sanitation Data'!$D$32,0,10*ROW('Sanitation Data'!D98))="","",OFFSET('Sanitation Data'!$D$32,0,10*ROW('Sanitation Data'!D98)))</f>
        <v/>
      </c>
      <c r="CP104" s="280" t="str">
        <f ca="true">+IF(OFFSET('Sanitation Data'!$E$28,0,10*ROW('Sanitation Data'!E98))="","",OFFSET('Sanitation Data'!$E$28,0,10*ROW('Sanitation Data'!E98)))</f>
        <v/>
      </c>
      <c r="CQ104" s="280" t="str">
        <f ca="true">+IF(OFFSET('Sanitation Data'!$E$29,0,10*ROW('Sanitation Data'!E98))="","",OFFSET('Sanitation Data'!$E$29,0,10*ROW('Sanitation Data'!E98)))</f>
        <v/>
      </c>
      <c r="CR104" s="280" t="str">
        <f ca="true">+IF(OFFSET('Sanitation Data'!$E$30,0,10*ROW('Sanitation Data'!E98))="","",OFFSET('Sanitation Data'!$E$30,0,10*ROW('Sanitation Data'!E98)))</f>
        <v/>
      </c>
      <c r="CS104" s="280" t="str">
        <f ca="true">+IF(OFFSET('Sanitation Data'!$E$31,0,10*ROW('Sanitation Data'!E98))="","",OFFSET('Sanitation Data'!$E$31,0,10*ROW('Sanitation Data'!E98)))</f>
        <v/>
      </c>
      <c r="CT104" s="280" t="str">
        <f ca="true">+IF(OFFSET('Sanitation Data'!$E$32,0,10*ROW('Sanitation Data'!E98))="","",OFFSET('Sanitation Data'!$E$32,0,10*ROW('Sanitation Data'!E98)))</f>
        <v/>
      </c>
      <c r="CU104" s="280" t="str">
        <f ca="true">+IF(OFFSET('Sanitation Data'!$F$28,0,10*ROW('Sanitation Data'!F98))="","",OFFSET('Sanitation Data'!$F$28,0,10*ROW('Sanitation Data'!F98)))</f>
        <v/>
      </c>
      <c r="CV104" s="280" t="str">
        <f ca="true">+IF(OFFSET('Sanitation Data'!$F$29,0,10*ROW('Sanitation Data'!F98))="","",OFFSET('Sanitation Data'!$F$29,0,10*ROW('Sanitation Data'!F98)))</f>
        <v/>
      </c>
      <c r="CW104" s="280" t="str">
        <f ca="true">+IF(OFFSET('Sanitation Data'!$F$30,0,10*ROW('Sanitation Data'!F98))="","",OFFSET('Sanitation Data'!$F$30,0,10*ROW('Sanitation Data'!F98)))</f>
        <v/>
      </c>
      <c r="CX104" s="280" t="str">
        <f ca="true">+IF(OFFSET('Sanitation Data'!$F$31,0,10*ROW('Sanitation Data'!F98))="","",OFFSET('Sanitation Data'!$F$31,0,10*ROW('Sanitation Data'!F98)))</f>
        <v/>
      </c>
      <c r="CY104" s="280" t="str">
        <f ca="true">+IF(OFFSET('Sanitation Data'!$F$32,0,10*ROW('Sanitation Data'!F98))="","",OFFSET('Sanitation Data'!$F$32,0,10*ROW('Sanitation Data'!F98)))</f>
        <v/>
      </c>
      <c r="CZ104" s="280" t="str">
        <f ca="true">+IF(OFFSET('Sanitation Data'!$G$28,0,10*ROW('Sanitation Data'!G98))="","",OFFSET('Sanitation Data'!$G$28,0,10*ROW('Sanitation Data'!G98)))</f>
        <v/>
      </c>
      <c r="DA104" s="280" t="str">
        <f ca="true">+IF(OFFSET('Sanitation Data'!$G$29,0,10*ROW('Sanitation Data'!G98))="","",OFFSET('Sanitation Data'!$G$29,0,10*ROW('Sanitation Data'!G98)))</f>
        <v/>
      </c>
      <c r="DB104" s="280" t="str">
        <f ca="true">+IF(OFFSET('Sanitation Data'!$G$30,0,10*ROW('Sanitation Data'!G98))="","",OFFSET('Sanitation Data'!$G$30,0,10*ROW('Sanitation Data'!G98)))</f>
        <v/>
      </c>
      <c r="DC104" s="280" t="str">
        <f ca="true">+IF(OFFSET('Sanitation Data'!$G$31,0,10*ROW('Sanitation Data'!G98))="","",OFFSET('Sanitation Data'!$G$31,0,10*ROW('Sanitation Data'!G98)))</f>
        <v/>
      </c>
      <c r="DD104" s="280" t="str">
        <f ca="true">+IF(OFFSET('Sanitation Data'!$G$32,0,10*ROW('Sanitation Data'!G98))="","",OFFSET('Sanitation Data'!$G$32,0,10*ROW('Sanitation Data'!G98)))</f>
        <v/>
      </c>
      <c r="DE104" s="280" t="str">
        <f ca="true">+IF(OFFSET('Sanitation Data'!$H$28,0,10*ROW('Sanitation Data'!H98))="","",OFFSET('Sanitation Data'!$H$28,0,10*ROW('Sanitation Data'!H98)))</f>
        <v/>
      </c>
      <c r="DF104" s="280" t="str">
        <f ca="true">+IF(OFFSET('Sanitation Data'!$H$29,0,10*ROW('Sanitation Data'!H98))="","",OFFSET('Sanitation Data'!$H$29,0,10*ROW('Sanitation Data'!H98)))</f>
        <v/>
      </c>
      <c r="DG104" s="280" t="str">
        <f ca="true">+IF(OFFSET('Sanitation Data'!$H$30,0,10*ROW('Sanitation Data'!H98))="","",OFFSET('Sanitation Data'!$H$30,0,10*ROW('Sanitation Data'!H98)))</f>
        <v/>
      </c>
      <c r="DH104" s="280" t="str">
        <f ca="true">+IF(OFFSET('Sanitation Data'!$H$31,0,10*ROW('Sanitation Data'!H98))="","",OFFSET('Sanitation Data'!$H$31,0,10*ROW('Sanitation Data'!H98)))</f>
        <v/>
      </c>
      <c r="DI104" s="280" t="str">
        <f ca="true">+IF(OFFSET('Sanitation Data'!$H$32,0,10*ROW('Sanitation Data'!H98))="","",OFFSET('Sanitation Data'!$H$32,0,10*ROW('Sanitation Data'!H98)))</f>
        <v/>
      </c>
      <c r="DJ104" s="280" t="str">
        <f ca="true">+IF(OFFSET('Sanitation Data'!$I$28,0,10*ROW('Sanitation Data'!I98))="","",OFFSET('Sanitation Data'!$I$28,0,10*ROW('Sanitation Data'!I98)))</f>
        <v/>
      </c>
      <c r="DK104" s="280" t="str">
        <f ca="true">+IF(OFFSET('Sanitation Data'!$I$29,0,10*ROW('Sanitation Data'!I98))="","",OFFSET('Sanitation Data'!$I$29,0,10*ROW('Sanitation Data'!I98)))</f>
        <v/>
      </c>
      <c r="DL104" s="280" t="str">
        <f ca="true">+IF(OFFSET('Sanitation Data'!$I$30,0,10*ROW('Sanitation Data'!I98))="","",OFFSET('Sanitation Data'!$I$30,0,10*ROW('Sanitation Data'!I98)))</f>
        <v/>
      </c>
      <c r="DM104" s="280" t="str">
        <f ca="true">+IF(OFFSET('Sanitation Data'!$I$31,0,10*ROW('Sanitation Data'!I98))="","",OFFSET('Sanitation Data'!$I$31,0,10*ROW('Sanitation Data'!I98)))</f>
        <v/>
      </c>
      <c r="DN104" s="280" t="str">
        <f ca="true">+IF(OFFSET('Sanitation Data'!$I$32,0,10*ROW('Sanitation Data'!I98))="","",OFFSET('Sanitation Data'!$I$32,0,10*ROW('Sanitation Data'!I98)))</f>
        <v/>
      </c>
      <c r="DO104" s="280" t="str">
        <f ca="true">+IF(OFFSET('Hygiene Data'!$D$11,0,10*ROW('Hygiene Data'!D98))="","",OFFSET('Hygiene Data'!$D$11,0,10*ROW('Hygiene Data'!D98)))</f>
        <v/>
      </c>
      <c r="DP104" s="280" t="str">
        <f ca="true">+IF(OFFSET('Hygiene Data'!$D$12,0,10*ROW('Hygiene Data'!D98))="","",OFFSET('Hygiene Data'!$D$12,0,10*ROW('Hygiene Data'!D98)))</f>
        <v/>
      </c>
      <c r="DQ104" s="280" t="str">
        <f ca="true">+IF(OFFSET('Hygiene Data'!$D$13,0,10*ROW('Hygiene Data'!D98))="","",OFFSET('Hygiene Data'!$D$13,0,10*ROW('Hygiene Data'!D98)))</f>
        <v/>
      </c>
      <c r="DR104" s="280" t="str">
        <f ca="true">+IF(OFFSET('Hygiene Data'!$E$11,0,10*ROW('Hygiene Data'!E98))="","",OFFSET('Hygiene Data'!$E$11,0,10*ROW('Hygiene Data'!E98)))</f>
        <v/>
      </c>
      <c r="DS104" s="280" t="str">
        <f ca="true">+IF(OFFSET('Hygiene Data'!$E$12,0,10*ROW('Hygiene Data'!E98))="","",OFFSET('Hygiene Data'!$E$12,0,10*ROW('Hygiene Data'!E98)))</f>
        <v/>
      </c>
      <c r="DT104" s="280" t="str">
        <f ca="true">+IF(OFFSET('Hygiene Data'!$E$13,0,10*ROW('Hygiene Data'!E98))="","",OFFSET('Hygiene Data'!$E$13,0,10*ROW('Hygiene Data'!E98)))</f>
        <v/>
      </c>
      <c r="DU104" s="280" t="str">
        <f ca="true">+IF(OFFSET('Hygiene Data'!$F$11,0,10*ROW('Hygiene Data'!F98))="","",OFFSET('Hygiene Data'!$F$11,0,10*ROW('Hygiene Data'!F98)))</f>
        <v/>
      </c>
      <c r="DV104" s="280" t="str">
        <f ca="true">+IF(OFFSET('Hygiene Data'!$F$12,0,10*ROW('Hygiene Data'!F98))="","",OFFSET('Hygiene Data'!$F$12,0,10*ROW('Hygiene Data'!F98)))</f>
        <v/>
      </c>
      <c r="DW104" s="280" t="str">
        <f ca="true">+IF(OFFSET('Hygiene Data'!$F$13,0,10*ROW('Hygiene Data'!F98))="","",OFFSET('Hygiene Data'!$F$13,0,10*ROW('Hygiene Data'!F98)))</f>
        <v/>
      </c>
      <c r="DX104" s="280" t="str">
        <f ca="true">+IF(OFFSET('Hygiene Data'!$G$11,0,10*ROW('Hygiene Data'!G98))="","",OFFSET('Hygiene Data'!$G$11,0,10*ROW('Hygiene Data'!G98)))</f>
        <v/>
      </c>
      <c r="DY104" s="280" t="str">
        <f ca="true">+IF(OFFSET('Hygiene Data'!$G$12,0,10*ROW('Hygiene Data'!G98))="","",OFFSET('Hygiene Data'!$G$12,0,10*ROW('Hygiene Data'!G98)))</f>
        <v/>
      </c>
      <c r="DZ104" s="280" t="str">
        <f ca="true">+IF(OFFSET('Hygiene Data'!$G$13,0,10*ROW('Hygiene Data'!G98))="","",OFFSET('Hygiene Data'!$G$13,0,10*ROW('Hygiene Data'!G98)))</f>
        <v/>
      </c>
      <c r="EA104" s="280" t="str">
        <f ca="true">+IF(OFFSET('Hygiene Data'!$H$11,0,10*ROW('Hygiene Data'!H98))="","",OFFSET('Hygiene Data'!$H$11,0,10*ROW('Hygiene Data'!H98)))</f>
        <v/>
      </c>
      <c r="EB104" s="280" t="str">
        <f ca="true">+IF(OFFSET('Hygiene Data'!$H$12,0,10*ROW('Hygiene Data'!H98))="","",OFFSET('Hygiene Data'!$H$12,0,10*ROW('Hygiene Data'!H98)))</f>
        <v/>
      </c>
      <c r="EC104" s="280" t="str">
        <f ca="true">+IF(OFFSET('Hygiene Data'!$H$13,0,10*ROW('Hygiene Data'!H98))="","",OFFSET('Hygiene Data'!$H$13,0,10*ROW('Hygiene Data'!H98)))</f>
        <v/>
      </c>
      <c r="ED104" s="280" t="str">
        <f ca="true">+IF(OFFSET('Hygiene Data'!$I$11,0,10*ROW('Hygiene Data'!I98))="","",OFFSET('Hygiene Data'!$I$11,0,10*ROW('Hygiene Data'!I98)))</f>
        <v/>
      </c>
      <c r="EE104" s="280" t="str">
        <f ca="true">+IF(OFFSET('Hygiene Data'!$I$12,0,10*ROW('Hygiene Data'!I98))="","",OFFSET('Hygiene Data'!$I$12,0,10*ROW('Hygiene Data'!I98)))</f>
        <v/>
      </c>
      <c r="EF104" s="280" t="str">
        <f ca="true">+IF(OFFSET('Hygiene Data'!$I$13,0,10*ROW('Hygiene Data'!I98))="","",OFFSET('Hygiene Data'!$I$13,0,10*ROW('Hygiene Data'!I98)))</f>
        <v/>
      </c>
    </row>
    <row xmlns:x14ac="http://schemas.microsoft.com/office/spreadsheetml/2009/9/ac" r="105" x14ac:dyDescent="0.2">
      <c r="A105" s="38" t="str">
        <f ca="true">+IF(OFFSET('Water Data'!$B$2,0,10*ROW('Water Data'!E99))="","",OFFSET('Water Data'!$B$2,0,10*ROW('Water Data'!E99)))</f>
        <v/>
      </c>
      <c r="B105" s="38" t="str">
        <f ca="true">+IF(OFFSET('Water Data'!$C$2,0,10*ROW('Water Data'!F99))="","",OFFSET('Water Data'!$C$2,0,10*ROW('Water Data'!F99)))</f>
        <v/>
      </c>
      <c r="C105" s="336" t="str">
        <f t="shared" ca="true" si="1"/>
        <v/>
      </c>
      <c r="D105" s="97"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7"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7"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7"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7"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7"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7"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7"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7"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7"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7"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7"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7"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7"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7"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7"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7"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7"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8"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8"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8"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8"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8"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8"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8"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8"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8"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8"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8"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8"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8"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8"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8"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8"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8"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8"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8"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8"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8"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8"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8"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8"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8"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8"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8"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8"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8"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8"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9"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9"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9"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9"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9"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9"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9"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9"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9"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9"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9"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9"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9"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9"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9"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9"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9"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9"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80"/>
      <c r="BS105" s="280" t="str">
        <f ca="true">+IF(OFFSET('Water Data'!$D$27,0,10*ROW('Water Data'!D99))="","",OFFSET('Water Data'!$D$27,0,10*ROW('Water Data'!D99)))</f>
        <v/>
      </c>
      <c r="BT105" s="280" t="str">
        <f ca="true">+IF(OFFSET('Water Data'!$D$28,0,10*ROW('Water Data'!D99))="","",OFFSET('Water Data'!$D$28,0,10*ROW('Water Data'!D99)))</f>
        <v/>
      </c>
      <c r="BU105" s="280" t="str">
        <f ca="true">+IF(OFFSET('Water Data'!$D$29,0,10*ROW('Water Data'!D99))="","",OFFSET('Water Data'!$D$29,0,10*ROW('Water Data'!D99)))</f>
        <v/>
      </c>
      <c r="BV105" s="280" t="str">
        <f ca="true">+IF(OFFSET('Water Data'!$E$27,0,10*ROW('Water Data'!E99))="","",OFFSET('Water Data'!$E$27,0,10*ROW('Water Data'!E99)))</f>
        <v/>
      </c>
      <c r="BW105" s="280" t="str">
        <f ca="true">+IF(OFFSET('Water Data'!$E$28,0,10*ROW('Water Data'!E99))="","",OFFSET('Water Data'!$E$28,0,10*ROW('Water Data'!E99)))</f>
        <v/>
      </c>
      <c r="BX105" s="280" t="str">
        <f ca="true">+IF(OFFSET('Water Data'!$E$29,0,10*ROW('Water Data'!E99))="","",OFFSET('Water Data'!$E$29,0,10*ROW('Water Data'!E99)))</f>
        <v/>
      </c>
      <c r="BY105" s="280" t="str">
        <f ca="true">+IF(OFFSET('Water Data'!$F$27,0,10*ROW('Water Data'!F99))="","",OFFSET('Water Data'!$F$27,0,10*ROW('Water Data'!F99)))</f>
        <v/>
      </c>
      <c r="BZ105" s="280" t="str">
        <f ca="true">+IF(OFFSET('Water Data'!$F$28,0,10*ROW('Water Data'!F99))="","",OFFSET('Water Data'!$F$28,0,10*ROW('Water Data'!F99)))</f>
        <v/>
      </c>
      <c r="CA105" s="280" t="str">
        <f ca="true">+IF(OFFSET('Water Data'!$F$29,0,10*ROW('Water Data'!F99))="","",OFFSET('Water Data'!$F$29,0,10*ROW('Water Data'!F99)))</f>
        <v/>
      </c>
      <c r="CB105" s="280" t="str">
        <f ca="true">+IF(OFFSET('Water Data'!$G$27,0,10*ROW('Water Data'!G99))="","",OFFSET('Water Data'!$G$27,0,10*ROW('Water Data'!G99)))</f>
        <v/>
      </c>
      <c r="CC105" s="280" t="str">
        <f ca="true">+IF(OFFSET('Water Data'!$G$28,0,10*ROW('Water Data'!G99))="","",OFFSET('Water Data'!$G$28,0,10*ROW('Water Data'!G99)))</f>
        <v/>
      </c>
      <c r="CD105" s="280" t="str">
        <f ca="true">+IF(OFFSET('Water Data'!$G$29,0,10*ROW('Water Data'!G99))="","",OFFSET('Water Data'!$G$29,0,10*ROW('Water Data'!G99)))</f>
        <v/>
      </c>
      <c r="CE105" s="280" t="str">
        <f ca="true">+IF(OFFSET('Water Data'!$H$27,0,10*ROW('Water Data'!H99))="","",OFFSET('Water Data'!$H$27,0,10*ROW('Water Data'!H99)))</f>
        <v/>
      </c>
      <c r="CF105" s="280" t="str">
        <f ca="true">+IF(OFFSET('Water Data'!$H$28,0,10*ROW('Water Data'!H99))="","",OFFSET('Water Data'!$H$28,0,10*ROW('Water Data'!H99)))</f>
        <v/>
      </c>
      <c r="CG105" s="280" t="str">
        <f ca="true">+IF(OFFSET('Water Data'!$H$29,0,10*ROW('Water Data'!H99))="","",OFFSET('Water Data'!$H$29,0,10*ROW('Water Data'!H99)))</f>
        <v/>
      </c>
      <c r="CH105" s="280" t="str">
        <f ca="true">+IF(OFFSET('Water Data'!$I$27,0,10*ROW('Water Data'!I99))="","",OFFSET('Water Data'!$I$27,0,10*ROW('Water Data'!I99)))</f>
        <v/>
      </c>
      <c r="CI105" s="280" t="str">
        <f ca="true">+IF(OFFSET('Water Data'!$I$28,0,10*ROW('Water Data'!I99))="","",OFFSET('Water Data'!$I$28,0,10*ROW('Water Data'!I99)))</f>
        <v/>
      </c>
      <c r="CJ105" s="280" t="str">
        <f ca="true">+IF(OFFSET('Water Data'!$I$29,0,10*ROW('Water Data'!I99))="","",OFFSET('Water Data'!$I$29,0,10*ROW('Water Data'!I99)))</f>
        <v/>
      </c>
      <c r="CK105" s="280" t="str">
        <f ca="true">+IF(OFFSET('Sanitation Data'!$D$28,0,10*ROW('Sanitation Data'!D99))="","",OFFSET('Sanitation Data'!$D$28,0,10*ROW('Sanitation Data'!D99)))</f>
        <v/>
      </c>
      <c r="CL105" s="280" t="str">
        <f ca="true">+IF(OFFSET('Sanitation Data'!$D$29,0,10*ROW('Sanitation Data'!D99))="","",OFFSET('Sanitation Data'!$D$29,0,10*ROW('Sanitation Data'!D99)))</f>
        <v/>
      </c>
      <c r="CM105" s="280" t="str">
        <f ca="true">+IF(OFFSET('Sanitation Data'!$D$30,0,10*ROW('Sanitation Data'!D99))="","",OFFSET('Sanitation Data'!$D$30,0,10*ROW('Sanitation Data'!D99)))</f>
        <v/>
      </c>
      <c r="CN105" s="280" t="str">
        <f ca="true">+IF(OFFSET('Sanitation Data'!$D$31,0,10*ROW('Sanitation Data'!D99))="","",OFFSET('Sanitation Data'!$D$31,0,10*ROW('Sanitation Data'!D99)))</f>
        <v/>
      </c>
      <c r="CO105" s="280" t="str">
        <f ca="true">+IF(OFFSET('Sanitation Data'!$D$32,0,10*ROW('Sanitation Data'!D99))="","",OFFSET('Sanitation Data'!$D$32,0,10*ROW('Sanitation Data'!D99)))</f>
        <v/>
      </c>
      <c r="CP105" s="280" t="str">
        <f ca="true">+IF(OFFSET('Sanitation Data'!$E$28,0,10*ROW('Sanitation Data'!E99))="","",OFFSET('Sanitation Data'!$E$28,0,10*ROW('Sanitation Data'!E99)))</f>
        <v/>
      </c>
      <c r="CQ105" s="280" t="str">
        <f ca="true">+IF(OFFSET('Sanitation Data'!$E$29,0,10*ROW('Sanitation Data'!E99))="","",OFFSET('Sanitation Data'!$E$29,0,10*ROW('Sanitation Data'!E99)))</f>
        <v/>
      </c>
      <c r="CR105" s="280" t="str">
        <f ca="true">+IF(OFFSET('Sanitation Data'!$E$30,0,10*ROW('Sanitation Data'!E99))="","",OFFSET('Sanitation Data'!$E$30,0,10*ROW('Sanitation Data'!E99)))</f>
        <v/>
      </c>
      <c r="CS105" s="280" t="str">
        <f ca="true">+IF(OFFSET('Sanitation Data'!$E$31,0,10*ROW('Sanitation Data'!E99))="","",OFFSET('Sanitation Data'!$E$31,0,10*ROW('Sanitation Data'!E99)))</f>
        <v/>
      </c>
      <c r="CT105" s="280" t="str">
        <f ca="true">+IF(OFFSET('Sanitation Data'!$E$32,0,10*ROW('Sanitation Data'!E99))="","",OFFSET('Sanitation Data'!$E$32,0,10*ROW('Sanitation Data'!E99)))</f>
        <v/>
      </c>
      <c r="CU105" s="280" t="str">
        <f ca="true">+IF(OFFSET('Sanitation Data'!$F$28,0,10*ROW('Sanitation Data'!F99))="","",OFFSET('Sanitation Data'!$F$28,0,10*ROW('Sanitation Data'!F99)))</f>
        <v/>
      </c>
      <c r="CV105" s="280" t="str">
        <f ca="true">+IF(OFFSET('Sanitation Data'!$F$29,0,10*ROW('Sanitation Data'!F99))="","",OFFSET('Sanitation Data'!$F$29,0,10*ROW('Sanitation Data'!F99)))</f>
        <v/>
      </c>
      <c r="CW105" s="280" t="str">
        <f ca="true">+IF(OFFSET('Sanitation Data'!$F$30,0,10*ROW('Sanitation Data'!F99))="","",OFFSET('Sanitation Data'!$F$30,0,10*ROW('Sanitation Data'!F99)))</f>
        <v/>
      </c>
      <c r="CX105" s="280" t="str">
        <f ca="true">+IF(OFFSET('Sanitation Data'!$F$31,0,10*ROW('Sanitation Data'!F99))="","",OFFSET('Sanitation Data'!$F$31,0,10*ROW('Sanitation Data'!F99)))</f>
        <v/>
      </c>
      <c r="CY105" s="280" t="str">
        <f ca="true">+IF(OFFSET('Sanitation Data'!$F$32,0,10*ROW('Sanitation Data'!F99))="","",OFFSET('Sanitation Data'!$F$32,0,10*ROW('Sanitation Data'!F99)))</f>
        <v/>
      </c>
      <c r="CZ105" s="280" t="str">
        <f ca="true">+IF(OFFSET('Sanitation Data'!$G$28,0,10*ROW('Sanitation Data'!G99))="","",OFFSET('Sanitation Data'!$G$28,0,10*ROW('Sanitation Data'!G99)))</f>
        <v/>
      </c>
      <c r="DA105" s="280" t="str">
        <f ca="true">+IF(OFFSET('Sanitation Data'!$G$29,0,10*ROW('Sanitation Data'!G99))="","",OFFSET('Sanitation Data'!$G$29,0,10*ROW('Sanitation Data'!G99)))</f>
        <v/>
      </c>
      <c r="DB105" s="280" t="str">
        <f ca="true">+IF(OFFSET('Sanitation Data'!$G$30,0,10*ROW('Sanitation Data'!G99))="","",OFFSET('Sanitation Data'!$G$30,0,10*ROW('Sanitation Data'!G99)))</f>
        <v/>
      </c>
      <c r="DC105" s="280" t="str">
        <f ca="true">+IF(OFFSET('Sanitation Data'!$G$31,0,10*ROW('Sanitation Data'!G99))="","",OFFSET('Sanitation Data'!$G$31,0,10*ROW('Sanitation Data'!G99)))</f>
        <v/>
      </c>
      <c r="DD105" s="280" t="str">
        <f ca="true">+IF(OFFSET('Sanitation Data'!$G$32,0,10*ROW('Sanitation Data'!G99))="","",OFFSET('Sanitation Data'!$G$32,0,10*ROW('Sanitation Data'!G99)))</f>
        <v/>
      </c>
      <c r="DE105" s="280" t="str">
        <f ca="true">+IF(OFFSET('Sanitation Data'!$H$28,0,10*ROW('Sanitation Data'!H99))="","",OFFSET('Sanitation Data'!$H$28,0,10*ROW('Sanitation Data'!H99)))</f>
        <v/>
      </c>
      <c r="DF105" s="280" t="str">
        <f ca="true">+IF(OFFSET('Sanitation Data'!$H$29,0,10*ROW('Sanitation Data'!H99))="","",OFFSET('Sanitation Data'!$H$29,0,10*ROW('Sanitation Data'!H99)))</f>
        <v/>
      </c>
      <c r="DG105" s="280" t="str">
        <f ca="true">+IF(OFFSET('Sanitation Data'!$H$30,0,10*ROW('Sanitation Data'!H99))="","",OFFSET('Sanitation Data'!$H$30,0,10*ROW('Sanitation Data'!H99)))</f>
        <v/>
      </c>
      <c r="DH105" s="280" t="str">
        <f ca="true">+IF(OFFSET('Sanitation Data'!$H$31,0,10*ROW('Sanitation Data'!H99))="","",OFFSET('Sanitation Data'!$H$31,0,10*ROW('Sanitation Data'!H99)))</f>
        <v/>
      </c>
      <c r="DI105" s="280" t="str">
        <f ca="true">+IF(OFFSET('Sanitation Data'!$H$32,0,10*ROW('Sanitation Data'!H99))="","",OFFSET('Sanitation Data'!$H$32,0,10*ROW('Sanitation Data'!H99)))</f>
        <v/>
      </c>
      <c r="DJ105" s="280" t="str">
        <f ca="true">+IF(OFFSET('Sanitation Data'!$I$28,0,10*ROW('Sanitation Data'!I99))="","",OFFSET('Sanitation Data'!$I$28,0,10*ROW('Sanitation Data'!I99)))</f>
        <v/>
      </c>
      <c r="DK105" s="280" t="str">
        <f ca="true">+IF(OFFSET('Sanitation Data'!$I$29,0,10*ROW('Sanitation Data'!I99))="","",OFFSET('Sanitation Data'!$I$29,0,10*ROW('Sanitation Data'!I99)))</f>
        <v/>
      </c>
      <c r="DL105" s="280" t="str">
        <f ca="true">+IF(OFFSET('Sanitation Data'!$I$30,0,10*ROW('Sanitation Data'!I99))="","",OFFSET('Sanitation Data'!$I$30,0,10*ROW('Sanitation Data'!I99)))</f>
        <v/>
      </c>
      <c r="DM105" s="280" t="str">
        <f ca="true">+IF(OFFSET('Sanitation Data'!$I$31,0,10*ROW('Sanitation Data'!I99))="","",OFFSET('Sanitation Data'!$I$31,0,10*ROW('Sanitation Data'!I99)))</f>
        <v/>
      </c>
      <c r="DN105" s="280" t="str">
        <f ca="true">+IF(OFFSET('Sanitation Data'!$I$32,0,10*ROW('Sanitation Data'!I99))="","",OFFSET('Sanitation Data'!$I$32,0,10*ROW('Sanitation Data'!I99)))</f>
        <v/>
      </c>
      <c r="DO105" s="280" t="str">
        <f ca="true">+IF(OFFSET('Hygiene Data'!$D$11,0,10*ROW('Hygiene Data'!D99))="","",OFFSET('Hygiene Data'!$D$11,0,10*ROW('Hygiene Data'!D99)))</f>
        <v/>
      </c>
      <c r="DP105" s="280" t="str">
        <f ca="true">+IF(OFFSET('Hygiene Data'!$D$12,0,10*ROW('Hygiene Data'!D99))="","",OFFSET('Hygiene Data'!$D$12,0,10*ROW('Hygiene Data'!D99)))</f>
        <v/>
      </c>
      <c r="DQ105" s="280" t="str">
        <f ca="true">+IF(OFFSET('Hygiene Data'!$D$13,0,10*ROW('Hygiene Data'!D99))="","",OFFSET('Hygiene Data'!$D$13,0,10*ROW('Hygiene Data'!D99)))</f>
        <v/>
      </c>
      <c r="DR105" s="280" t="str">
        <f ca="true">+IF(OFFSET('Hygiene Data'!$E$11,0,10*ROW('Hygiene Data'!E99))="","",OFFSET('Hygiene Data'!$E$11,0,10*ROW('Hygiene Data'!E99)))</f>
        <v/>
      </c>
      <c r="DS105" s="280" t="str">
        <f ca="true">+IF(OFFSET('Hygiene Data'!$E$12,0,10*ROW('Hygiene Data'!E99))="","",OFFSET('Hygiene Data'!$E$12,0,10*ROW('Hygiene Data'!E99)))</f>
        <v/>
      </c>
      <c r="DT105" s="280" t="str">
        <f ca="true">+IF(OFFSET('Hygiene Data'!$E$13,0,10*ROW('Hygiene Data'!E99))="","",OFFSET('Hygiene Data'!$E$13,0,10*ROW('Hygiene Data'!E99)))</f>
        <v/>
      </c>
      <c r="DU105" s="280" t="str">
        <f ca="true">+IF(OFFSET('Hygiene Data'!$F$11,0,10*ROW('Hygiene Data'!F99))="","",OFFSET('Hygiene Data'!$F$11,0,10*ROW('Hygiene Data'!F99)))</f>
        <v/>
      </c>
      <c r="DV105" s="280" t="str">
        <f ca="true">+IF(OFFSET('Hygiene Data'!$F$12,0,10*ROW('Hygiene Data'!F99))="","",OFFSET('Hygiene Data'!$F$12,0,10*ROW('Hygiene Data'!F99)))</f>
        <v/>
      </c>
      <c r="DW105" s="280" t="str">
        <f ca="true">+IF(OFFSET('Hygiene Data'!$F$13,0,10*ROW('Hygiene Data'!F99))="","",OFFSET('Hygiene Data'!$F$13,0,10*ROW('Hygiene Data'!F99)))</f>
        <v/>
      </c>
      <c r="DX105" s="280" t="str">
        <f ca="true">+IF(OFFSET('Hygiene Data'!$G$11,0,10*ROW('Hygiene Data'!G99))="","",OFFSET('Hygiene Data'!$G$11,0,10*ROW('Hygiene Data'!G99)))</f>
        <v/>
      </c>
      <c r="DY105" s="280" t="str">
        <f ca="true">+IF(OFFSET('Hygiene Data'!$G$12,0,10*ROW('Hygiene Data'!G99))="","",OFFSET('Hygiene Data'!$G$12,0,10*ROW('Hygiene Data'!G99)))</f>
        <v/>
      </c>
      <c r="DZ105" s="280" t="str">
        <f ca="true">+IF(OFFSET('Hygiene Data'!$G$13,0,10*ROW('Hygiene Data'!G99))="","",OFFSET('Hygiene Data'!$G$13,0,10*ROW('Hygiene Data'!G99)))</f>
        <v/>
      </c>
      <c r="EA105" s="280" t="str">
        <f ca="true">+IF(OFFSET('Hygiene Data'!$H$11,0,10*ROW('Hygiene Data'!H99))="","",OFFSET('Hygiene Data'!$H$11,0,10*ROW('Hygiene Data'!H99)))</f>
        <v/>
      </c>
      <c r="EB105" s="280" t="str">
        <f ca="true">+IF(OFFSET('Hygiene Data'!$H$12,0,10*ROW('Hygiene Data'!H99))="","",OFFSET('Hygiene Data'!$H$12,0,10*ROW('Hygiene Data'!H99)))</f>
        <v/>
      </c>
      <c r="EC105" s="280" t="str">
        <f ca="true">+IF(OFFSET('Hygiene Data'!$H$13,0,10*ROW('Hygiene Data'!H99))="","",OFFSET('Hygiene Data'!$H$13,0,10*ROW('Hygiene Data'!H99)))</f>
        <v/>
      </c>
      <c r="ED105" s="280" t="str">
        <f ca="true">+IF(OFFSET('Hygiene Data'!$I$11,0,10*ROW('Hygiene Data'!I99))="","",OFFSET('Hygiene Data'!$I$11,0,10*ROW('Hygiene Data'!I99)))</f>
        <v/>
      </c>
      <c r="EE105" s="280" t="str">
        <f ca="true">+IF(OFFSET('Hygiene Data'!$I$12,0,10*ROW('Hygiene Data'!I99))="","",OFFSET('Hygiene Data'!$I$12,0,10*ROW('Hygiene Data'!I99)))</f>
        <v/>
      </c>
      <c r="EF105" s="280" t="str">
        <f ca="true">+IF(OFFSET('Hygiene Data'!$I$13,0,10*ROW('Hygiene Data'!I99))="","",OFFSET('Hygiene Data'!$I$13,0,10*ROW('Hygiene Data'!I99)))</f>
        <v/>
      </c>
    </row>
    <row xmlns:x14ac="http://schemas.microsoft.com/office/spreadsheetml/2009/9/ac" r="106" x14ac:dyDescent="0.2">
      <c r="A106" s="38" t="str">
        <f ca="true">+IF(OFFSET('Water Data'!$B$2,0,10*ROW('Water Data'!E100))="","",OFFSET('Water Data'!$B$2,0,10*ROW('Water Data'!E100)))</f>
        <v/>
      </c>
      <c r="B106" s="38" t="str">
        <f ca="true">+IF(OFFSET('Water Data'!$C$2,0,10*ROW('Water Data'!F100))="","",OFFSET('Water Data'!$C$2,0,10*ROW('Water Data'!F100)))</f>
        <v/>
      </c>
      <c r="C106" s="336" t="str">
        <f t="shared" ca="true" si="1"/>
        <v/>
      </c>
      <c r="D106" s="97"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7"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7"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7"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7"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7"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7"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7"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7"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7"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7"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7"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7"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7"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7"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7"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7"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7"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8"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8"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8"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8"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8"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8"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8"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8"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8"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8"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8"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8"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8"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8"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8"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8"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8"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8"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8"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8"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8"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8"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8"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8"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8"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8"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8"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8"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8"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8"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9"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9"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9"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9"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9"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9"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9"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9"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9"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9"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9"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9"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9"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9"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9"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9"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9"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9"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80"/>
      <c r="BS106" s="280" t="str">
        <f ca="true">+IF(OFFSET('Water Data'!$D$27,0,10*ROW('Water Data'!D100))="","",OFFSET('Water Data'!$D$27,0,10*ROW('Water Data'!D100)))</f>
        <v/>
      </c>
      <c r="BT106" s="280" t="str">
        <f ca="true">+IF(OFFSET('Water Data'!$D$28,0,10*ROW('Water Data'!D100))="","",OFFSET('Water Data'!$D$28,0,10*ROW('Water Data'!D100)))</f>
        <v/>
      </c>
      <c r="BU106" s="280" t="str">
        <f ca="true">+IF(OFFSET('Water Data'!$D$29,0,10*ROW('Water Data'!D100))="","",OFFSET('Water Data'!$D$29,0,10*ROW('Water Data'!D100)))</f>
        <v/>
      </c>
      <c r="BV106" s="280" t="str">
        <f ca="true">+IF(OFFSET('Water Data'!$E$27,0,10*ROW('Water Data'!E100))="","",OFFSET('Water Data'!$E$27,0,10*ROW('Water Data'!E100)))</f>
        <v/>
      </c>
      <c r="BW106" s="280" t="str">
        <f ca="true">+IF(OFFSET('Water Data'!$E$28,0,10*ROW('Water Data'!E100))="","",OFFSET('Water Data'!$E$28,0,10*ROW('Water Data'!E100)))</f>
        <v/>
      </c>
      <c r="BX106" s="280" t="str">
        <f ca="true">+IF(OFFSET('Water Data'!$E$29,0,10*ROW('Water Data'!E100))="","",OFFSET('Water Data'!$E$29,0,10*ROW('Water Data'!E100)))</f>
        <v/>
      </c>
      <c r="BY106" s="280" t="str">
        <f ca="true">+IF(OFFSET('Water Data'!$F$27,0,10*ROW('Water Data'!F100))="","",OFFSET('Water Data'!$F$27,0,10*ROW('Water Data'!F100)))</f>
        <v/>
      </c>
      <c r="BZ106" s="280" t="str">
        <f ca="true">+IF(OFFSET('Water Data'!$F$28,0,10*ROW('Water Data'!F100))="","",OFFSET('Water Data'!$F$28,0,10*ROW('Water Data'!F100)))</f>
        <v/>
      </c>
      <c r="CA106" s="280" t="str">
        <f ca="true">+IF(OFFSET('Water Data'!$F$29,0,10*ROW('Water Data'!F100))="","",OFFSET('Water Data'!$F$29,0,10*ROW('Water Data'!F100)))</f>
        <v/>
      </c>
      <c r="CB106" s="280" t="str">
        <f ca="true">+IF(OFFSET('Water Data'!$G$27,0,10*ROW('Water Data'!G100))="","",OFFSET('Water Data'!$G$27,0,10*ROW('Water Data'!G100)))</f>
        <v/>
      </c>
      <c r="CC106" s="280" t="str">
        <f ca="true">+IF(OFFSET('Water Data'!$G$28,0,10*ROW('Water Data'!G100))="","",OFFSET('Water Data'!$G$28,0,10*ROW('Water Data'!G100)))</f>
        <v/>
      </c>
      <c r="CD106" s="280" t="str">
        <f ca="true">+IF(OFFSET('Water Data'!$G$29,0,10*ROW('Water Data'!G100))="","",OFFSET('Water Data'!$G$29,0,10*ROW('Water Data'!G100)))</f>
        <v/>
      </c>
      <c r="CE106" s="280" t="str">
        <f ca="true">+IF(OFFSET('Water Data'!$H$27,0,10*ROW('Water Data'!H100))="","",OFFSET('Water Data'!$H$27,0,10*ROW('Water Data'!H100)))</f>
        <v/>
      </c>
      <c r="CF106" s="280" t="str">
        <f ca="true">+IF(OFFSET('Water Data'!$H$28,0,10*ROW('Water Data'!H100))="","",OFFSET('Water Data'!$H$28,0,10*ROW('Water Data'!H100)))</f>
        <v/>
      </c>
      <c r="CG106" s="280" t="str">
        <f ca="true">+IF(OFFSET('Water Data'!$H$29,0,10*ROW('Water Data'!H100))="","",OFFSET('Water Data'!$H$29,0,10*ROW('Water Data'!H100)))</f>
        <v/>
      </c>
      <c r="CH106" s="280" t="str">
        <f ca="true">+IF(OFFSET('Water Data'!$I$27,0,10*ROW('Water Data'!I100))="","",OFFSET('Water Data'!$I$27,0,10*ROW('Water Data'!I100)))</f>
        <v/>
      </c>
      <c r="CI106" s="280" t="str">
        <f ca="true">+IF(OFFSET('Water Data'!$I$28,0,10*ROW('Water Data'!I100))="","",OFFSET('Water Data'!$I$28,0,10*ROW('Water Data'!I100)))</f>
        <v/>
      </c>
      <c r="CJ106" s="280" t="str">
        <f ca="true">+IF(OFFSET('Water Data'!$I$29,0,10*ROW('Water Data'!I100))="","",OFFSET('Water Data'!$I$29,0,10*ROW('Water Data'!I100)))</f>
        <v/>
      </c>
      <c r="CK106" s="280" t="str">
        <f ca="true">+IF(OFFSET('Sanitation Data'!$D$28,0,10*ROW('Sanitation Data'!D100))="","",OFFSET('Sanitation Data'!$D$28,0,10*ROW('Sanitation Data'!D100)))</f>
        <v/>
      </c>
      <c r="CL106" s="280" t="str">
        <f ca="true">+IF(OFFSET('Sanitation Data'!$D$29,0,10*ROW('Sanitation Data'!D100))="","",OFFSET('Sanitation Data'!$D$29,0,10*ROW('Sanitation Data'!D100)))</f>
        <v/>
      </c>
      <c r="CM106" s="280" t="str">
        <f ca="true">+IF(OFFSET('Sanitation Data'!$D$30,0,10*ROW('Sanitation Data'!D100))="","",OFFSET('Sanitation Data'!$D$30,0,10*ROW('Sanitation Data'!D100)))</f>
        <v/>
      </c>
      <c r="CN106" s="280" t="str">
        <f ca="true">+IF(OFFSET('Sanitation Data'!$D$31,0,10*ROW('Sanitation Data'!D100))="","",OFFSET('Sanitation Data'!$D$31,0,10*ROW('Sanitation Data'!D100)))</f>
        <v/>
      </c>
      <c r="CO106" s="280" t="str">
        <f ca="true">+IF(OFFSET('Sanitation Data'!$D$32,0,10*ROW('Sanitation Data'!D100))="","",OFFSET('Sanitation Data'!$D$32,0,10*ROW('Sanitation Data'!D100)))</f>
        <v/>
      </c>
      <c r="CP106" s="280" t="str">
        <f ca="true">+IF(OFFSET('Sanitation Data'!$E$28,0,10*ROW('Sanitation Data'!E100))="","",OFFSET('Sanitation Data'!$E$28,0,10*ROW('Sanitation Data'!E100)))</f>
        <v/>
      </c>
      <c r="CQ106" s="280" t="str">
        <f ca="true">+IF(OFFSET('Sanitation Data'!$E$29,0,10*ROW('Sanitation Data'!E100))="","",OFFSET('Sanitation Data'!$E$29,0,10*ROW('Sanitation Data'!E100)))</f>
        <v/>
      </c>
      <c r="CR106" s="280" t="str">
        <f ca="true">+IF(OFFSET('Sanitation Data'!$E$30,0,10*ROW('Sanitation Data'!E100))="","",OFFSET('Sanitation Data'!$E$30,0,10*ROW('Sanitation Data'!E100)))</f>
        <v/>
      </c>
      <c r="CS106" s="280" t="str">
        <f ca="true">+IF(OFFSET('Sanitation Data'!$E$31,0,10*ROW('Sanitation Data'!E100))="","",OFFSET('Sanitation Data'!$E$31,0,10*ROW('Sanitation Data'!E100)))</f>
        <v/>
      </c>
      <c r="CT106" s="280" t="str">
        <f ca="true">+IF(OFFSET('Sanitation Data'!$E$32,0,10*ROW('Sanitation Data'!E100))="","",OFFSET('Sanitation Data'!$E$32,0,10*ROW('Sanitation Data'!E100)))</f>
        <v/>
      </c>
      <c r="CU106" s="280" t="str">
        <f ca="true">+IF(OFFSET('Sanitation Data'!$F$28,0,10*ROW('Sanitation Data'!F100))="","",OFFSET('Sanitation Data'!$F$28,0,10*ROW('Sanitation Data'!F100)))</f>
        <v/>
      </c>
      <c r="CV106" s="280" t="str">
        <f ca="true">+IF(OFFSET('Sanitation Data'!$F$29,0,10*ROW('Sanitation Data'!F100))="","",OFFSET('Sanitation Data'!$F$29,0,10*ROW('Sanitation Data'!F100)))</f>
        <v/>
      </c>
      <c r="CW106" s="280" t="str">
        <f ca="true">+IF(OFFSET('Sanitation Data'!$F$30,0,10*ROW('Sanitation Data'!F100))="","",OFFSET('Sanitation Data'!$F$30,0,10*ROW('Sanitation Data'!F100)))</f>
        <v/>
      </c>
      <c r="CX106" s="280" t="str">
        <f ca="true">+IF(OFFSET('Sanitation Data'!$F$31,0,10*ROW('Sanitation Data'!F100))="","",OFFSET('Sanitation Data'!$F$31,0,10*ROW('Sanitation Data'!F100)))</f>
        <v/>
      </c>
      <c r="CY106" s="280" t="str">
        <f ca="true">+IF(OFFSET('Sanitation Data'!$F$32,0,10*ROW('Sanitation Data'!F100))="","",OFFSET('Sanitation Data'!$F$32,0,10*ROW('Sanitation Data'!F100)))</f>
        <v/>
      </c>
      <c r="CZ106" s="280" t="str">
        <f ca="true">+IF(OFFSET('Sanitation Data'!$G$28,0,10*ROW('Sanitation Data'!G100))="","",OFFSET('Sanitation Data'!$G$28,0,10*ROW('Sanitation Data'!G100)))</f>
        <v/>
      </c>
      <c r="DA106" s="280" t="str">
        <f ca="true">+IF(OFFSET('Sanitation Data'!$G$29,0,10*ROW('Sanitation Data'!G100))="","",OFFSET('Sanitation Data'!$G$29,0,10*ROW('Sanitation Data'!G100)))</f>
        <v/>
      </c>
      <c r="DB106" s="280" t="str">
        <f ca="true">+IF(OFFSET('Sanitation Data'!$G$30,0,10*ROW('Sanitation Data'!G100))="","",OFFSET('Sanitation Data'!$G$30,0,10*ROW('Sanitation Data'!G100)))</f>
        <v/>
      </c>
      <c r="DC106" s="280" t="str">
        <f ca="true">+IF(OFFSET('Sanitation Data'!$G$31,0,10*ROW('Sanitation Data'!G100))="","",OFFSET('Sanitation Data'!$G$31,0,10*ROW('Sanitation Data'!G100)))</f>
        <v/>
      </c>
      <c r="DD106" s="280" t="str">
        <f ca="true">+IF(OFFSET('Sanitation Data'!$G$32,0,10*ROW('Sanitation Data'!G100))="","",OFFSET('Sanitation Data'!$G$32,0,10*ROW('Sanitation Data'!G100)))</f>
        <v/>
      </c>
      <c r="DE106" s="280" t="str">
        <f ca="true">+IF(OFFSET('Sanitation Data'!$H$28,0,10*ROW('Sanitation Data'!H100))="","",OFFSET('Sanitation Data'!$H$28,0,10*ROW('Sanitation Data'!H100)))</f>
        <v/>
      </c>
      <c r="DF106" s="280" t="str">
        <f ca="true">+IF(OFFSET('Sanitation Data'!$H$29,0,10*ROW('Sanitation Data'!H100))="","",OFFSET('Sanitation Data'!$H$29,0,10*ROW('Sanitation Data'!H100)))</f>
        <v/>
      </c>
      <c r="DG106" s="280" t="str">
        <f ca="true">+IF(OFFSET('Sanitation Data'!$H$30,0,10*ROW('Sanitation Data'!H100))="","",OFFSET('Sanitation Data'!$H$30,0,10*ROW('Sanitation Data'!H100)))</f>
        <v/>
      </c>
      <c r="DH106" s="280" t="str">
        <f ca="true">+IF(OFFSET('Sanitation Data'!$H$31,0,10*ROW('Sanitation Data'!H100))="","",OFFSET('Sanitation Data'!$H$31,0,10*ROW('Sanitation Data'!H100)))</f>
        <v/>
      </c>
      <c r="DI106" s="280" t="str">
        <f ca="true">+IF(OFFSET('Sanitation Data'!$H$32,0,10*ROW('Sanitation Data'!H100))="","",OFFSET('Sanitation Data'!$H$32,0,10*ROW('Sanitation Data'!H100)))</f>
        <v/>
      </c>
      <c r="DJ106" s="280" t="str">
        <f ca="true">+IF(OFFSET('Sanitation Data'!$I$28,0,10*ROW('Sanitation Data'!I100))="","",OFFSET('Sanitation Data'!$I$28,0,10*ROW('Sanitation Data'!I100)))</f>
        <v/>
      </c>
      <c r="DK106" s="280" t="str">
        <f ca="true">+IF(OFFSET('Sanitation Data'!$I$29,0,10*ROW('Sanitation Data'!I100))="","",OFFSET('Sanitation Data'!$I$29,0,10*ROW('Sanitation Data'!I100)))</f>
        <v/>
      </c>
      <c r="DL106" s="280" t="str">
        <f ca="true">+IF(OFFSET('Sanitation Data'!$I$30,0,10*ROW('Sanitation Data'!I100))="","",OFFSET('Sanitation Data'!$I$30,0,10*ROW('Sanitation Data'!I100)))</f>
        <v/>
      </c>
      <c r="DM106" s="280" t="str">
        <f ca="true">+IF(OFFSET('Sanitation Data'!$I$31,0,10*ROW('Sanitation Data'!I100))="","",OFFSET('Sanitation Data'!$I$31,0,10*ROW('Sanitation Data'!I100)))</f>
        <v/>
      </c>
      <c r="DN106" s="280" t="str">
        <f ca="true">+IF(OFFSET('Sanitation Data'!$I$32,0,10*ROW('Sanitation Data'!I100))="","",OFFSET('Sanitation Data'!$I$32,0,10*ROW('Sanitation Data'!I100)))</f>
        <v/>
      </c>
      <c r="DO106" s="280" t="str">
        <f ca="true">+IF(OFFSET('Hygiene Data'!$D$11,0,10*ROW('Hygiene Data'!D100))="","",OFFSET('Hygiene Data'!$D$11,0,10*ROW('Hygiene Data'!D100)))</f>
        <v/>
      </c>
      <c r="DP106" s="280" t="str">
        <f ca="true">+IF(OFFSET('Hygiene Data'!$D$12,0,10*ROW('Hygiene Data'!D100))="","",OFFSET('Hygiene Data'!$D$12,0,10*ROW('Hygiene Data'!D100)))</f>
        <v/>
      </c>
      <c r="DQ106" s="280" t="str">
        <f ca="true">+IF(OFFSET('Hygiene Data'!$D$13,0,10*ROW('Hygiene Data'!D100))="","",OFFSET('Hygiene Data'!$D$13,0,10*ROW('Hygiene Data'!D100)))</f>
        <v/>
      </c>
      <c r="DR106" s="280" t="str">
        <f ca="true">+IF(OFFSET('Hygiene Data'!$E$11,0,10*ROW('Hygiene Data'!E100))="","",OFFSET('Hygiene Data'!$E$11,0,10*ROW('Hygiene Data'!E100)))</f>
        <v/>
      </c>
      <c r="DS106" s="280" t="str">
        <f ca="true">+IF(OFFSET('Hygiene Data'!$E$12,0,10*ROW('Hygiene Data'!E100))="","",OFFSET('Hygiene Data'!$E$12,0,10*ROW('Hygiene Data'!E100)))</f>
        <v/>
      </c>
      <c r="DT106" s="280" t="str">
        <f ca="true">+IF(OFFSET('Hygiene Data'!$E$13,0,10*ROW('Hygiene Data'!E100))="","",OFFSET('Hygiene Data'!$E$13,0,10*ROW('Hygiene Data'!E100)))</f>
        <v/>
      </c>
      <c r="DU106" s="280" t="str">
        <f ca="true">+IF(OFFSET('Hygiene Data'!$F$11,0,10*ROW('Hygiene Data'!F100))="","",OFFSET('Hygiene Data'!$F$11,0,10*ROW('Hygiene Data'!F100)))</f>
        <v/>
      </c>
      <c r="DV106" s="280" t="str">
        <f ca="true">+IF(OFFSET('Hygiene Data'!$F$12,0,10*ROW('Hygiene Data'!F100))="","",OFFSET('Hygiene Data'!$F$12,0,10*ROW('Hygiene Data'!F100)))</f>
        <v/>
      </c>
      <c r="DW106" s="280" t="str">
        <f ca="true">+IF(OFFSET('Hygiene Data'!$F$13,0,10*ROW('Hygiene Data'!F100))="","",OFFSET('Hygiene Data'!$F$13,0,10*ROW('Hygiene Data'!F100)))</f>
        <v/>
      </c>
      <c r="DX106" s="280" t="str">
        <f ca="true">+IF(OFFSET('Hygiene Data'!$G$11,0,10*ROW('Hygiene Data'!G100))="","",OFFSET('Hygiene Data'!$G$11,0,10*ROW('Hygiene Data'!G100)))</f>
        <v/>
      </c>
      <c r="DY106" s="280" t="str">
        <f ca="true">+IF(OFFSET('Hygiene Data'!$G$12,0,10*ROW('Hygiene Data'!G100))="","",OFFSET('Hygiene Data'!$G$12,0,10*ROW('Hygiene Data'!G100)))</f>
        <v/>
      </c>
      <c r="DZ106" s="280" t="str">
        <f ca="true">+IF(OFFSET('Hygiene Data'!$G$13,0,10*ROW('Hygiene Data'!G100))="","",OFFSET('Hygiene Data'!$G$13,0,10*ROW('Hygiene Data'!G100)))</f>
        <v/>
      </c>
      <c r="EA106" s="280" t="str">
        <f ca="true">+IF(OFFSET('Hygiene Data'!$H$11,0,10*ROW('Hygiene Data'!H100))="","",OFFSET('Hygiene Data'!$H$11,0,10*ROW('Hygiene Data'!H100)))</f>
        <v/>
      </c>
      <c r="EB106" s="280" t="str">
        <f ca="true">+IF(OFFSET('Hygiene Data'!$H$12,0,10*ROW('Hygiene Data'!H100))="","",OFFSET('Hygiene Data'!$H$12,0,10*ROW('Hygiene Data'!H100)))</f>
        <v/>
      </c>
      <c r="EC106" s="280" t="str">
        <f ca="true">+IF(OFFSET('Hygiene Data'!$H$13,0,10*ROW('Hygiene Data'!H100))="","",OFFSET('Hygiene Data'!$H$13,0,10*ROW('Hygiene Data'!H100)))</f>
        <v/>
      </c>
      <c r="ED106" s="280" t="str">
        <f ca="true">+IF(OFFSET('Hygiene Data'!$I$11,0,10*ROW('Hygiene Data'!I100))="","",OFFSET('Hygiene Data'!$I$11,0,10*ROW('Hygiene Data'!I100)))</f>
        <v/>
      </c>
      <c r="EE106" s="280" t="str">
        <f ca="true">+IF(OFFSET('Hygiene Data'!$I$12,0,10*ROW('Hygiene Data'!I100))="","",OFFSET('Hygiene Data'!$I$12,0,10*ROW('Hygiene Data'!I100)))</f>
        <v/>
      </c>
      <c r="EF106" s="280" t="str">
        <f ca="true">+IF(OFFSET('Hygiene Data'!$I$13,0,10*ROW('Hygiene Data'!I100))="","",OFFSET('Hygiene Data'!$I$13,0,10*ROW('Hygiene Data'!I100)))</f>
        <v/>
      </c>
    </row>
    <row xmlns:x14ac="http://schemas.microsoft.com/office/spreadsheetml/2009/9/ac" r="107" x14ac:dyDescent="0.2">
      <c r="A107" s="38" t="str">
        <f ca="true">+IF(OFFSET('Water Data'!$B$2,0,10*ROW('Water Data'!E101))="","",OFFSET('Water Data'!$B$2,0,10*ROW('Water Data'!E101)))</f>
        <v/>
      </c>
      <c r="B107" s="38" t="str">
        <f ca="true">+IF(OFFSET('Water Data'!$C$2,0,10*ROW('Water Data'!F101))="","",OFFSET('Water Data'!$C$2,0,10*ROW('Water Data'!F101)))</f>
        <v/>
      </c>
      <c r="C107" s="336" t="str">
        <f t="shared" ca="true" si="1"/>
        <v/>
      </c>
      <c r="D107" s="97"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7"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7"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7"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7"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7"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7"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7"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7"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7"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7"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7"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7"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7"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7"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7"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7"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7"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8"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8"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8"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8"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8"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8"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8"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8"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8"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8"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8"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8"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8"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8"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8"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8"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8"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8"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8"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8"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8"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8"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8"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8"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8"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8"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8"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8"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8"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8"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9"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9"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9"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9"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9"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9"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9"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9"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9"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9"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9"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9"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9"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9"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9"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9"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9"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9"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80"/>
      <c r="BS107" s="280" t="str">
        <f ca="true">+IF(OFFSET('Water Data'!$D$27,0,10*ROW('Water Data'!D101))="","",OFFSET('Water Data'!$D$27,0,10*ROW('Water Data'!D101)))</f>
        <v/>
      </c>
      <c r="BT107" s="280" t="str">
        <f ca="true">+IF(OFFSET('Water Data'!$D$28,0,10*ROW('Water Data'!D101))="","",OFFSET('Water Data'!$D$28,0,10*ROW('Water Data'!D101)))</f>
        <v/>
      </c>
      <c r="BU107" s="280" t="str">
        <f ca="true">+IF(OFFSET('Water Data'!$D$29,0,10*ROW('Water Data'!D101))="","",OFFSET('Water Data'!$D$29,0,10*ROW('Water Data'!D101)))</f>
        <v/>
      </c>
      <c r="BV107" s="280" t="str">
        <f ca="true">+IF(OFFSET('Water Data'!$E$27,0,10*ROW('Water Data'!E101))="","",OFFSET('Water Data'!$E$27,0,10*ROW('Water Data'!E101)))</f>
        <v/>
      </c>
      <c r="BW107" s="280" t="str">
        <f ca="true">+IF(OFFSET('Water Data'!$E$28,0,10*ROW('Water Data'!E101))="","",OFFSET('Water Data'!$E$28,0,10*ROW('Water Data'!E101)))</f>
        <v/>
      </c>
      <c r="BX107" s="280" t="str">
        <f ca="true">+IF(OFFSET('Water Data'!$E$29,0,10*ROW('Water Data'!E101))="","",OFFSET('Water Data'!$E$29,0,10*ROW('Water Data'!E101)))</f>
        <v/>
      </c>
      <c r="BY107" s="280" t="str">
        <f ca="true">+IF(OFFSET('Water Data'!$F$27,0,10*ROW('Water Data'!F101))="","",OFFSET('Water Data'!$F$27,0,10*ROW('Water Data'!F101)))</f>
        <v/>
      </c>
      <c r="BZ107" s="280" t="str">
        <f ca="true">+IF(OFFSET('Water Data'!$F$28,0,10*ROW('Water Data'!F101))="","",OFFSET('Water Data'!$F$28,0,10*ROW('Water Data'!F101)))</f>
        <v/>
      </c>
      <c r="CA107" s="280" t="str">
        <f ca="true">+IF(OFFSET('Water Data'!$F$29,0,10*ROW('Water Data'!F101))="","",OFFSET('Water Data'!$F$29,0,10*ROW('Water Data'!F101)))</f>
        <v/>
      </c>
      <c r="CB107" s="280" t="str">
        <f ca="true">+IF(OFFSET('Water Data'!$G$27,0,10*ROW('Water Data'!G101))="","",OFFSET('Water Data'!$G$27,0,10*ROW('Water Data'!G101)))</f>
        <v/>
      </c>
      <c r="CC107" s="280" t="str">
        <f ca="true">+IF(OFFSET('Water Data'!$G$28,0,10*ROW('Water Data'!G101))="","",OFFSET('Water Data'!$G$28,0,10*ROW('Water Data'!G101)))</f>
        <v/>
      </c>
      <c r="CD107" s="280" t="str">
        <f ca="true">+IF(OFFSET('Water Data'!$G$29,0,10*ROW('Water Data'!G101))="","",OFFSET('Water Data'!$G$29,0,10*ROW('Water Data'!G101)))</f>
        <v/>
      </c>
      <c r="CE107" s="280" t="str">
        <f ca="true">+IF(OFFSET('Water Data'!$H$27,0,10*ROW('Water Data'!H101))="","",OFFSET('Water Data'!$H$27,0,10*ROW('Water Data'!H101)))</f>
        <v/>
      </c>
      <c r="CF107" s="280" t="str">
        <f ca="true">+IF(OFFSET('Water Data'!$H$28,0,10*ROW('Water Data'!H101))="","",OFFSET('Water Data'!$H$28,0,10*ROW('Water Data'!H101)))</f>
        <v/>
      </c>
      <c r="CG107" s="280" t="str">
        <f ca="true">+IF(OFFSET('Water Data'!$H$29,0,10*ROW('Water Data'!H101))="","",OFFSET('Water Data'!$H$29,0,10*ROW('Water Data'!H101)))</f>
        <v/>
      </c>
      <c r="CH107" s="280" t="str">
        <f ca="true">+IF(OFFSET('Water Data'!$I$27,0,10*ROW('Water Data'!I101))="","",OFFSET('Water Data'!$I$27,0,10*ROW('Water Data'!I101)))</f>
        <v/>
      </c>
      <c r="CI107" s="280" t="str">
        <f ca="true">+IF(OFFSET('Water Data'!$I$28,0,10*ROW('Water Data'!I101))="","",OFFSET('Water Data'!$I$28,0,10*ROW('Water Data'!I101)))</f>
        <v/>
      </c>
      <c r="CJ107" s="280" t="str">
        <f ca="true">+IF(OFFSET('Water Data'!$I$29,0,10*ROW('Water Data'!I101))="","",OFFSET('Water Data'!$I$29,0,10*ROW('Water Data'!I101)))</f>
        <v/>
      </c>
      <c r="CK107" s="280" t="str">
        <f ca="true">+IF(OFFSET('Sanitation Data'!$D$28,0,10*ROW('Sanitation Data'!D101))="","",OFFSET('Sanitation Data'!$D$28,0,10*ROW('Sanitation Data'!D101)))</f>
        <v/>
      </c>
      <c r="CL107" s="280" t="str">
        <f ca="true">+IF(OFFSET('Sanitation Data'!$D$29,0,10*ROW('Sanitation Data'!D101))="","",OFFSET('Sanitation Data'!$D$29,0,10*ROW('Sanitation Data'!D101)))</f>
        <v/>
      </c>
      <c r="CM107" s="280" t="str">
        <f ca="true">+IF(OFFSET('Sanitation Data'!$D$30,0,10*ROW('Sanitation Data'!D101))="","",OFFSET('Sanitation Data'!$D$30,0,10*ROW('Sanitation Data'!D101)))</f>
        <v/>
      </c>
      <c r="CN107" s="280" t="str">
        <f ca="true">+IF(OFFSET('Sanitation Data'!$D$31,0,10*ROW('Sanitation Data'!D101))="","",OFFSET('Sanitation Data'!$D$31,0,10*ROW('Sanitation Data'!D101)))</f>
        <v/>
      </c>
      <c r="CO107" s="280" t="str">
        <f ca="true">+IF(OFFSET('Sanitation Data'!$D$32,0,10*ROW('Sanitation Data'!D101))="","",OFFSET('Sanitation Data'!$D$32,0,10*ROW('Sanitation Data'!D101)))</f>
        <v/>
      </c>
      <c r="CP107" s="280" t="str">
        <f ca="true">+IF(OFFSET('Sanitation Data'!$E$28,0,10*ROW('Sanitation Data'!E101))="","",OFFSET('Sanitation Data'!$E$28,0,10*ROW('Sanitation Data'!E101)))</f>
        <v/>
      </c>
      <c r="CQ107" s="280" t="str">
        <f ca="true">+IF(OFFSET('Sanitation Data'!$E$29,0,10*ROW('Sanitation Data'!E101))="","",OFFSET('Sanitation Data'!$E$29,0,10*ROW('Sanitation Data'!E101)))</f>
        <v/>
      </c>
      <c r="CR107" s="280" t="str">
        <f ca="true">+IF(OFFSET('Sanitation Data'!$E$30,0,10*ROW('Sanitation Data'!E101))="","",OFFSET('Sanitation Data'!$E$30,0,10*ROW('Sanitation Data'!E101)))</f>
        <v/>
      </c>
      <c r="CS107" s="280" t="str">
        <f ca="true">+IF(OFFSET('Sanitation Data'!$E$31,0,10*ROW('Sanitation Data'!E101))="","",OFFSET('Sanitation Data'!$E$31,0,10*ROW('Sanitation Data'!E101)))</f>
        <v/>
      </c>
      <c r="CT107" s="280" t="str">
        <f ca="true">+IF(OFFSET('Sanitation Data'!$E$32,0,10*ROW('Sanitation Data'!E101))="","",OFFSET('Sanitation Data'!$E$32,0,10*ROW('Sanitation Data'!E101)))</f>
        <v/>
      </c>
      <c r="CU107" s="280" t="str">
        <f ca="true">+IF(OFFSET('Sanitation Data'!$F$28,0,10*ROW('Sanitation Data'!F101))="","",OFFSET('Sanitation Data'!$F$28,0,10*ROW('Sanitation Data'!F101)))</f>
        <v/>
      </c>
      <c r="CV107" s="280" t="str">
        <f ca="true">+IF(OFFSET('Sanitation Data'!$F$29,0,10*ROW('Sanitation Data'!F101))="","",OFFSET('Sanitation Data'!$F$29,0,10*ROW('Sanitation Data'!F101)))</f>
        <v/>
      </c>
      <c r="CW107" s="280" t="str">
        <f ca="true">+IF(OFFSET('Sanitation Data'!$F$30,0,10*ROW('Sanitation Data'!F101))="","",OFFSET('Sanitation Data'!$F$30,0,10*ROW('Sanitation Data'!F101)))</f>
        <v/>
      </c>
      <c r="CX107" s="280" t="str">
        <f ca="true">+IF(OFFSET('Sanitation Data'!$F$31,0,10*ROW('Sanitation Data'!F101))="","",OFFSET('Sanitation Data'!$F$31,0,10*ROW('Sanitation Data'!F101)))</f>
        <v/>
      </c>
      <c r="CY107" s="280" t="str">
        <f ca="true">+IF(OFFSET('Sanitation Data'!$F$32,0,10*ROW('Sanitation Data'!F101))="","",OFFSET('Sanitation Data'!$F$32,0,10*ROW('Sanitation Data'!F101)))</f>
        <v/>
      </c>
      <c r="CZ107" s="280" t="str">
        <f ca="true">+IF(OFFSET('Sanitation Data'!$G$28,0,10*ROW('Sanitation Data'!G101))="","",OFFSET('Sanitation Data'!$G$28,0,10*ROW('Sanitation Data'!G101)))</f>
        <v/>
      </c>
      <c r="DA107" s="280" t="str">
        <f ca="true">+IF(OFFSET('Sanitation Data'!$G$29,0,10*ROW('Sanitation Data'!G101))="","",OFFSET('Sanitation Data'!$G$29,0,10*ROW('Sanitation Data'!G101)))</f>
        <v/>
      </c>
      <c r="DB107" s="280" t="str">
        <f ca="true">+IF(OFFSET('Sanitation Data'!$G$30,0,10*ROW('Sanitation Data'!G101))="","",OFFSET('Sanitation Data'!$G$30,0,10*ROW('Sanitation Data'!G101)))</f>
        <v/>
      </c>
      <c r="DC107" s="280" t="str">
        <f ca="true">+IF(OFFSET('Sanitation Data'!$G$31,0,10*ROW('Sanitation Data'!G101))="","",OFFSET('Sanitation Data'!$G$31,0,10*ROW('Sanitation Data'!G101)))</f>
        <v/>
      </c>
      <c r="DD107" s="280" t="str">
        <f ca="true">+IF(OFFSET('Sanitation Data'!$G$32,0,10*ROW('Sanitation Data'!G101))="","",OFFSET('Sanitation Data'!$G$32,0,10*ROW('Sanitation Data'!G101)))</f>
        <v/>
      </c>
      <c r="DE107" s="280" t="str">
        <f ca="true">+IF(OFFSET('Sanitation Data'!$H$28,0,10*ROW('Sanitation Data'!H101))="","",OFFSET('Sanitation Data'!$H$28,0,10*ROW('Sanitation Data'!H101)))</f>
        <v/>
      </c>
      <c r="DF107" s="280" t="str">
        <f ca="true">+IF(OFFSET('Sanitation Data'!$H$29,0,10*ROW('Sanitation Data'!H101))="","",OFFSET('Sanitation Data'!$H$29,0,10*ROW('Sanitation Data'!H101)))</f>
        <v/>
      </c>
      <c r="DG107" s="280" t="str">
        <f ca="true">+IF(OFFSET('Sanitation Data'!$H$30,0,10*ROW('Sanitation Data'!H101))="","",OFFSET('Sanitation Data'!$H$30,0,10*ROW('Sanitation Data'!H101)))</f>
        <v/>
      </c>
      <c r="DH107" s="280" t="str">
        <f ca="true">+IF(OFFSET('Sanitation Data'!$H$31,0,10*ROW('Sanitation Data'!H101))="","",OFFSET('Sanitation Data'!$H$31,0,10*ROW('Sanitation Data'!H101)))</f>
        <v/>
      </c>
      <c r="DI107" s="280" t="str">
        <f ca="true">+IF(OFFSET('Sanitation Data'!$H$32,0,10*ROW('Sanitation Data'!H101))="","",OFFSET('Sanitation Data'!$H$32,0,10*ROW('Sanitation Data'!H101)))</f>
        <v/>
      </c>
      <c r="DJ107" s="280" t="str">
        <f ca="true">+IF(OFFSET('Sanitation Data'!$I$28,0,10*ROW('Sanitation Data'!I101))="","",OFFSET('Sanitation Data'!$I$28,0,10*ROW('Sanitation Data'!I101)))</f>
        <v/>
      </c>
      <c r="DK107" s="280" t="str">
        <f ca="true">+IF(OFFSET('Sanitation Data'!$I$29,0,10*ROW('Sanitation Data'!I101))="","",OFFSET('Sanitation Data'!$I$29,0,10*ROW('Sanitation Data'!I101)))</f>
        <v/>
      </c>
      <c r="DL107" s="280" t="str">
        <f ca="true">+IF(OFFSET('Sanitation Data'!$I$30,0,10*ROW('Sanitation Data'!I101))="","",OFFSET('Sanitation Data'!$I$30,0,10*ROW('Sanitation Data'!I101)))</f>
        <v/>
      </c>
      <c r="DM107" s="280" t="str">
        <f ca="true">+IF(OFFSET('Sanitation Data'!$I$31,0,10*ROW('Sanitation Data'!I101))="","",OFFSET('Sanitation Data'!$I$31,0,10*ROW('Sanitation Data'!I101)))</f>
        <v/>
      </c>
      <c r="DN107" s="280" t="str">
        <f ca="true">+IF(OFFSET('Sanitation Data'!$I$32,0,10*ROW('Sanitation Data'!I101))="","",OFFSET('Sanitation Data'!$I$32,0,10*ROW('Sanitation Data'!I101)))</f>
        <v/>
      </c>
      <c r="DO107" s="280" t="str">
        <f ca="true">+IF(OFFSET('Hygiene Data'!$D$11,0,10*ROW('Hygiene Data'!D101))="","",OFFSET('Hygiene Data'!$D$11,0,10*ROW('Hygiene Data'!D101)))</f>
        <v/>
      </c>
      <c r="DP107" s="280" t="str">
        <f ca="true">+IF(OFFSET('Hygiene Data'!$D$12,0,10*ROW('Hygiene Data'!D101))="","",OFFSET('Hygiene Data'!$D$12,0,10*ROW('Hygiene Data'!D101)))</f>
        <v/>
      </c>
      <c r="DQ107" s="280" t="str">
        <f ca="true">+IF(OFFSET('Hygiene Data'!$D$13,0,10*ROW('Hygiene Data'!D101))="","",OFFSET('Hygiene Data'!$D$13,0,10*ROW('Hygiene Data'!D101)))</f>
        <v/>
      </c>
      <c r="DR107" s="280" t="str">
        <f ca="true">+IF(OFFSET('Hygiene Data'!$E$11,0,10*ROW('Hygiene Data'!E101))="","",OFFSET('Hygiene Data'!$E$11,0,10*ROW('Hygiene Data'!E101)))</f>
        <v/>
      </c>
      <c r="DS107" s="280" t="str">
        <f ca="true">+IF(OFFSET('Hygiene Data'!$E$12,0,10*ROW('Hygiene Data'!E101))="","",OFFSET('Hygiene Data'!$E$12,0,10*ROW('Hygiene Data'!E101)))</f>
        <v/>
      </c>
      <c r="DT107" s="280" t="str">
        <f ca="true">+IF(OFFSET('Hygiene Data'!$E$13,0,10*ROW('Hygiene Data'!E101))="","",OFFSET('Hygiene Data'!$E$13,0,10*ROW('Hygiene Data'!E101)))</f>
        <v/>
      </c>
      <c r="DU107" s="280" t="str">
        <f ca="true">+IF(OFFSET('Hygiene Data'!$F$11,0,10*ROW('Hygiene Data'!F101))="","",OFFSET('Hygiene Data'!$F$11,0,10*ROW('Hygiene Data'!F101)))</f>
        <v/>
      </c>
      <c r="DV107" s="280" t="str">
        <f ca="true">+IF(OFFSET('Hygiene Data'!$F$12,0,10*ROW('Hygiene Data'!F101))="","",OFFSET('Hygiene Data'!$F$12,0,10*ROW('Hygiene Data'!F101)))</f>
        <v/>
      </c>
      <c r="DW107" s="280" t="str">
        <f ca="true">+IF(OFFSET('Hygiene Data'!$F$13,0,10*ROW('Hygiene Data'!F101))="","",OFFSET('Hygiene Data'!$F$13,0,10*ROW('Hygiene Data'!F101)))</f>
        <v/>
      </c>
      <c r="DX107" s="280" t="str">
        <f ca="true">+IF(OFFSET('Hygiene Data'!$G$11,0,10*ROW('Hygiene Data'!G101))="","",OFFSET('Hygiene Data'!$G$11,0,10*ROW('Hygiene Data'!G101)))</f>
        <v/>
      </c>
      <c r="DY107" s="280" t="str">
        <f ca="true">+IF(OFFSET('Hygiene Data'!$G$12,0,10*ROW('Hygiene Data'!G101))="","",OFFSET('Hygiene Data'!$G$12,0,10*ROW('Hygiene Data'!G101)))</f>
        <v/>
      </c>
      <c r="DZ107" s="280" t="str">
        <f ca="true">+IF(OFFSET('Hygiene Data'!$G$13,0,10*ROW('Hygiene Data'!G101))="","",OFFSET('Hygiene Data'!$G$13,0,10*ROW('Hygiene Data'!G101)))</f>
        <v/>
      </c>
      <c r="EA107" s="280" t="str">
        <f ca="true">+IF(OFFSET('Hygiene Data'!$H$11,0,10*ROW('Hygiene Data'!H101))="","",OFFSET('Hygiene Data'!$H$11,0,10*ROW('Hygiene Data'!H101)))</f>
        <v/>
      </c>
      <c r="EB107" s="280" t="str">
        <f ca="true">+IF(OFFSET('Hygiene Data'!$H$12,0,10*ROW('Hygiene Data'!H101))="","",OFFSET('Hygiene Data'!$H$12,0,10*ROW('Hygiene Data'!H101)))</f>
        <v/>
      </c>
      <c r="EC107" s="280" t="str">
        <f ca="true">+IF(OFFSET('Hygiene Data'!$H$13,0,10*ROW('Hygiene Data'!H101))="","",OFFSET('Hygiene Data'!$H$13,0,10*ROW('Hygiene Data'!H101)))</f>
        <v/>
      </c>
      <c r="ED107" s="280" t="str">
        <f ca="true">+IF(OFFSET('Hygiene Data'!$I$11,0,10*ROW('Hygiene Data'!I101))="","",OFFSET('Hygiene Data'!$I$11,0,10*ROW('Hygiene Data'!I101)))</f>
        <v/>
      </c>
      <c r="EE107" s="280" t="str">
        <f ca="true">+IF(OFFSET('Hygiene Data'!$I$12,0,10*ROW('Hygiene Data'!I101))="","",OFFSET('Hygiene Data'!$I$12,0,10*ROW('Hygiene Data'!I101)))</f>
        <v/>
      </c>
      <c r="EF107" s="280" t="str">
        <f ca="true">+IF(OFFSET('Hygiene Data'!$I$13,0,10*ROW('Hygiene Data'!I101))="","",OFFSET('Hygiene Data'!$I$13,0,10*ROW('Hygiene Data'!I101)))</f>
        <v/>
      </c>
    </row>
    <row xmlns:x14ac="http://schemas.microsoft.com/office/spreadsheetml/2009/9/ac" r="108" x14ac:dyDescent="0.2">
      <c r="A108" s="38" t="str">
        <f ca="true">+IF(OFFSET('Water Data'!$B$2,0,10*ROW('Water Data'!E102))="","",OFFSET('Water Data'!$B$2,0,10*ROW('Water Data'!E102)))</f>
        <v/>
      </c>
      <c r="B108" s="38" t="str">
        <f ca="true">+IF(OFFSET('Water Data'!$C$2,0,10*ROW('Water Data'!F102))="","",OFFSET('Water Data'!$C$2,0,10*ROW('Water Data'!F102)))</f>
        <v/>
      </c>
      <c r="C108" s="336" t="str">
        <f t="shared" ca="true" si="1"/>
        <v/>
      </c>
      <c r="D108" s="97"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7"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7"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7"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7"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7"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7"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7"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7"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7"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7"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7"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7"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7"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7"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7"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7"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7"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8"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8"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8"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8"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8"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8"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8"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8"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8"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8"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8"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8"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8"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8"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8"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8"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8"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8"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8"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8"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8"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8"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8"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8"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8"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8"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8"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8"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8"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8"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9"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9"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9"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9"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9"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9"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9"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9"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9"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9"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9"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9"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9"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9"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9"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9"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9"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9"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80"/>
      <c r="BS108" s="280" t="str">
        <f ca="true">+IF(OFFSET('Water Data'!$D$27,0,10*ROW('Water Data'!D102))="","",OFFSET('Water Data'!$D$27,0,10*ROW('Water Data'!D102)))</f>
        <v/>
      </c>
      <c r="BT108" s="280" t="str">
        <f ca="true">+IF(OFFSET('Water Data'!$D$28,0,10*ROW('Water Data'!D102))="","",OFFSET('Water Data'!$D$28,0,10*ROW('Water Data'!D102)))</f>
        <v/>
      </c>
      <c r="BU108" s="280" t="str">
        <f ca="true">+IF(OFFSET('Water Data'!$D$29,0,10*ROW('Water Data'!D102))="","",OFFSET('Water Data'!$D$29,0,10*ROW('Water Data'!D102)))</f>
        <v/>
      </c>
      <c r="BV108" s="280" t="str">
        <f ca="true">+IF(OFFSET('Water Data'!$E$27,0,10*ROW('Water Data'!E102))="","",OFFSET('Water Data'!$E$27,0,10*ROW('Water Data'!E102)))</f>
        <v/>
      </c>
      <c r="BW108" s="280" t="str">
        <f ca="true">+IF(OFFSET('Water Data'!$E$28,0,10*ROW('Water Data'!E102))="","",OFFSET('Water Data'!$E$28,0,10*ROW('Water Data'!E102)))</f>
        <v/>
      </c>
      <c r="BX108" s="280" t="str">
        <f ca="true">+IF(OFFSET('Water Data'!$E$29,0,10*ROW('Water Data'!E102))="","",OFFSET('Water Data'!$E$29,0,10*ROW('Water Data'!E102)))</f>
        <v/>
      </c>
      <c r="BY108" s="280" t="str">
        <f ca="true">+IF(OFFSET('Water Data'!$F$27,0,10*ROW('Water Data'!F102))="","",OFFSET('Water Data'!$F$27,0,10*ROW('Water Data'!F102)))</f>
        <v/>
      </c>
      <c r="BZ108" s="280" t="str">
        <f ca="true">+IF(OFFSET('Water Data'!$F$28,0,10*ROW('Water Data'!F102))="","",OFFSET('Water Data'!$F$28,0,10*ROW('Water Data'!F102)))</f>
        <v/>
      </c>
      <c r="CA108" s="280" t="str">
        <f ca="true">+IF(OFFSET('Water Data'!$F$29,0,10*ROW('Water Data'!F102))="","",OFFSET('Water Data'!$F$29,0,10*ROW('Water Data'!F102)))</f>
        <v/>
      </c>
      <c r="CB108" s="280" t="str">
        <f ca="true">+IF(OFFSET('Water Data'!$G$27,0,10*ROW('Water Data'!G102))="","",OFFSET('Water Data'!$G$27,0,10*ROW('Water Data'!G102)))</f>
        <v/>
      </c>
      <c r="CC108" s="280" t="str">
        <f ca="true">+IF(OFFSET('Water Data'!$G$28,0,10*ROW('Water Data'!G102))="","",OFFSET('Water Data'!$G$28,0,10*ROW('Water Data'!G102)))</f>
        <v/>
      </c>
      <c r="CD108" s="280" t="str">
        <f ca="true">+IF(OFFSET('Water Data'!$G$29,0,10*ROW('Water Data'!G102))="","",OFFSET('Water Data'!$G$29,0,10*ROW('Water Data'!G102)))</f>
        <v/>
      </c>
      <c r="CE108" s="280" t="str">
        <f ca="true">+IF(OFFSET('Water Data'!$H$27,0,10*ROW('Water Data'!H102))="","",OFFSET('Water Data'!$H$27,0,10*ROW('Water Data'!H102)))</f>
        <v/>
      </c>
      <c r="CF108" s="280" t="str">
        <f ca="true">+IF(OFFSET('Water Data'!$H$28,0,10*ROW('Water Data'!H102))="","",OFFSET('Water Data'!$H$28,0,10*ROW('Water Data'!H102)))</f>
        <v/>
      </c>
      <c r="CG108" s="280" t="str">
        <f ca="true">+IF(OFFSET('Water Data'!$H$29,0,10*ROW('Water Data'!H102))="","",OFFSET('Water Data'!$H$29,0,10*ROW('Water Data'!H102)))</f>
        <v/>
      </c>
      <c r="CH108" s="280" t="str">
        <f ca="true">+IF(OFFSET('Water Data'!$I$27,0,10*ROW('Water Data'!I102))="","",OFFSET('Water Data'!$I$27,0,10*ROW('Water Data'!I102)))</f>
        <v/>
      </c>
      <c r="CI108" s="280" t="str">
        <f ca="true">+IF(OFFSET('Water Data'!$I$28,0,10*ROW('Water Data'!I102))="","",OFFSET('Water Data'!$I$28,0,10*ROW('Water Data'!I102)))</f>
        <v/>
      </c>
      <c r="CJ108" s="280" t="str">
        <f ca="true">+IF(OFFSET('Water Data'!$I$29,0,10*ROW('Water Data'!I102))="","",OFFSET('Water Data'!$I$29,0,10*ROW('Water Data'!I102)))</f>
        <v/>
      </c>
      <c r="CK108" s="280" t="str">
        <f ca="true">+IF(OFFSET('Sanitation Data'!$D$28,0,10*ROW('Sanitation Data'!D102))="","",OFFSET('Sanitation Data'!$D$28,0,10*ROW('Sanitation Data'!D102)))</f>
        <v/>
      </c>
      <c r="CL108" s="280" t="str">
        <f ca="true">+IF(OFFSET('Sanitation Data'!$D$29,0,10*ROW('Sanitation Data'!D102))="","",OFFSET('Sanitation Data'!$D$29,0,10*ROW('Sanitation Data'!D102)))</f>
        <v/>
      </c>
      <c r="CM108" s="280" t="str">
        <f ca="true">+IF(OFFSET('Sanitation Data'!$D$30,0,10*ROW('Sanitation Data'!D102))="","",OFFSET('Sanitation Data'!$D$30,0,10*ROW('Sanitation Data'!D102)))</f>
        <v/>
      </c>
      <c r="CN108" s="280" t="str">
        <f ca="true">+IF(OFFSET('Sanitation Data'!$D$31,0,10*ROW('Sanitation Data'!D102))="","",OFFSET('Sanitation Data'!$D$31,0,10*ROW('Sanitation Data'!D102)))</f>
        <v/>
      </c>
      <c r="CO108" s="280" t="str">
        <f ca="true">+IF(OFFSET('Sanitation Data'!$D$32,0,10*ROW('Sanitation Data'!D102))="","",OFFSET('Sanitation Data'!$D$32,0,10*ROW('Sanitation Data'!D102)))</f>
        <v/>
      </c>
      <c r="CP108" s="280" t="str">
        <f ca="true">+IF(OFFSET('Sanitation Data'!$E$28,0,10*ROW('Sanitation Data'!E102))="","",OFFSET('Sanitation Data'!$E$28,0,10*ROW('Sanitation Data'!E102)))</f>
        <v/>
      </c>
      <c r="CQ108" s="280" t="str">
        <f ca="true">+IF(OFFSET('Sanitation Data'!$E$29,0,10*ROW('Sanitation Data'!E102))="","",OFFSET('Sanitation Data'!$E$29,0,10*ROW('Sanitation Data'!E102)))</f>
        <v/>
      </c>
      <c r="CR108" s="280" t="str">
        <f ca="true">+IF(OFFSET('Sanitation Data'!$E$30,0,10*ROW('Sanitation Data'!E102))="","",OFFSET('Sanitation Data'!$E$30,0,10*ROW('Sanitation Data'!E102)))</f>
        <v/>
      </c>
      <c r="CS108" s="280" t="str">
        <f ca="true">+IF(OFFSET('Sanitation Data'!$E$31,0,10*ROW('Sanitation Data'!E102))="","",OFFSET('Sanitation Data'!$E$31,0,10*ROW('Sanitation Data'!E102)))</f>
        <v/>
      </c>
      <c r="CT108" s="280" t="str">
        <f ca="true">+IF(OFFSET('Sanitation Data'!$E$32,0,10*ROW('Sanitation Data'!E102))="","",OFFSET('Sanitation Data'!$E$32,0,10*ROW('Sanitation Data'!E102)))</f>
        <v/>
      </c>
      <c r="CU108" s="280" t="str">
        <f ca="true">+IF(OFFSET('Sanitation Data'!$F$28,0,10*ROW('Sanitation Data'!F102))="","",OFFSET('Sanitation Data'!$F$28,0,10*ROW('Sanitation Data'!F102)))</f>
        <v/>
      </c>
      <c r="CV108" s="280" t="str">
        <f ca="true">+IF(OFFSET('Sanitation Data'!$F$29,0,10*ROW('Sanitation Data'!F102))="","",OFFSET('Sanitation Data'!$F$29,0,10*ROW('Sanitation Data'!F102)))</f>
        <v/>
      </c>
      <c r="CW108" s="280" t="str">
        <f ca="true">+IF(OFFSET('Sanitation Data'!$F$30,0,10*ROW('Sanitation Data'!F102))="","",OFFSET('Sanitation Data'!$F$30,0,10*ROW('Sanitation Data'!F102)))</f>
        <v/>
      </c>
      <c r="CX108" s="280" t="str">
        <f ca="true">+IF(OFFSET('Sanitation Data'!$F$31,0,10*ROW('Sanitation Data'!F102))="","",OFFSET('Sanitation Data'!$F$31,0,10*ROW('Sanitation Data'!F102)))</f>
        <v/>
      </c>
      <c r="CY108" s="280" t="str">
        <f ca="true">+IF(OFFSET('Sanitation Data'!$F$32,0,10*ROW('Sanitation Data'!F102))="","",OFFSET('Sanitation Data'!$F$32,0,10*ROW('Sanitation Data'!F102)))</f>
        <v/>
      </c>
      <c r="CZ108" s="280" t="str">
        <f ca="true">+IF(OFFSET('Sanitation Data'!$G$28,0,10*ROW('Sanitation Data'!G102))="","",OFFSET('Sanitation Data'!$G$28,0,10*ROW('Sanitation Data'!G102)))</f>
        <v/>
      </c>
      <c r="DA108" s="280" t="str">
        <f ca="true">+IF(OFFSET('Sanitation Data'!$G$29,0,10*ROW('Sanitation Data'!G102))="","",OFFSET('Sanitation Data'!$G$29,0,10*ROW('Sanitation Data'!G102)))</f>
        <v/>
      </c>
      <c r="DB108" s="280" t="str">
        <f ca="true">+IF(OFFSET('Sanitation Data'!$G$30,0,10*ROW('Sanitation Data'!G102))="","",OFFSET('Sanitation Data'!$G$30,0,10*ROW('Sanitation Data'!G102)))</f>
        <v/>
      </c>
      <c r="DC108" s="280" t="str">
        <f ca="true">+IF(OFFSET('Sanitation Data'!$G$31,0,10*ROW('Sanitation Data'!G102))="","",OFFSET('Sanitation Data'!$G$31,0,10*ROW('Sanitation Data'!G102)))</f>
        <v/>
      </c>
      <c r="DD108" s="280" t="str">
        <f ca="true">+IF(OFFSET('Sanitation Data'!$G$32,0,10*ROW('Sanitation Data'!G102))="","",OFFSET('Sanitation Data'!$G$32,0,10*ROW('Sanitation Data'!G102)))</f>
        <v/>
      </c>
      <c r="DE108" s="280" t="str">
        <f ca="true">+IF(OFFSET('Sanitation Data'!$H$28,0,10*ROW('Sanitation Data'!H102))="","",OFFSET('Sanitation Data'!$H$28,0,10*ROW('Sanitation Data'!H102)))</f>
        <v/>
      </c>
      <c r="DF108" s="280" t="str">
        <f ca="true">+IF(OFFSET('Sanitation Data'!$H$29,0,10*ROW('Sanitation Data'!H102))="","",OFFSET('Sanitation Data'!$H$29,0,10*ROW('Sanitation Data'!H102)))</f>
        <v/>
      </c>
      <c r="DG108" s="280" t="str">
        <f ca="true">+IF(OFFSET('Sanitation Data'!$H$30,0,10*ROW('Sanitation Data'!H102))="","",OFFSET('Sanitation Data'!$H$30,0,10*ROW('Sanitation Data'!H102)))</f>
        <v/>
      </c>
      <c r="DH108" s="280" t="str">
        <f ca="true">+IF(OFFSET('Sanitation Data'!$H$31,0,10*ROW('Sanitation Data'!H102))="","",OFFSET('Sanitation Data'!$H$31,0,10*ROW('Sanitation Data'!H102)))</f>
        <v/>
      </c>
      <c r="DI108" s="280" t="str">
        <f ca="true">+IF(OFFSET('Sanitation Data'!$H$32,0,10*ROW('Sanitation Data'!H102))="","",OFFSET('Sanitation Data'!$H$32,0,10*ROW('Sanitation Data'!H102)))</f>
        <v/>
      </c>
      <c r="DJ108" s="280" t="str">
        <f ca="true">+IF(OFFSET('Sanitation Data'!$I$28,0,10*ROW('Sanitation Data'!I102))="","",OFFSET('Sanitation Data'!$I$28,0,10*ROW('Sanitation Data'!I102)))</f>
        <v/>
      </c>
      <c r="DK108" s="280" t="str">
        <f ca="true">+IF(OFFSET('Sanitation Data'!$I$29,0,10*ROW('Sanitation Data'!I102))="","",OFFSET('Sanitation Data'!$I$29,0,10*ROW('Sanitation Data'!I102)))</f>
        <v/>
      </c>
      <c r="DL108" s="280" t="str">
        <f ca="true">+IF(OFFSET('Sanitation Data'!$I$30,0,10*ROW('Sanitation Data'!I102))="","",OFFSET('Sanitation Data'!$I$30,0,10*ROW('Sanitation Data'!I102)))</f>
        <v/>
      </c>
      <c r="DM108" s="280" t="str">
        <f ca="true">+IF(OFFSET('Sanitation Data'!$I$31,0,10*ROW('Sanitation Data'!I102))="","",OFFSET('Sanitation Data'!$I$31,0,10*ROW('Sanitation Data'!I102)))</f>
        <v/>
      </c>
      <c r="DN108" s="280" t="str">
        <f ca="true">+IF(OFFSET('Sanitation Data'!$I$32,0,10*ROW('Sanitation Data'!I102))="","",OFFSET('Sanitation Data'!$I$32,0,10*ROW('Sanitation Data'!I102)))</f>
        <v/>
      </c>
      <c r="DO108" s="280" t="str">
        <f ca="true">+IF(OFFSET('Hygiene Data'!$D$11,0,10*ROW('Hygiene Data'!D102))="","",OFFSET('Hygiene Data'!$D$11,0,10*ROW('Hygiene Data'!D102)))</f>
        <v/>
      </c>
      <c r="DP108" s="280" t="str">
        <f ca="true">+IF(OFFSET('Hygiene Data'!$D$12,0,10*ROW('Hygiene Data'!D102))="","",OFFSET('Hygiene Data'!$D$12,0,10*ROW('Hygiene Data'!D102)))</f>
        <v/>
      </c>
      <c r="DQ108" s="280" t="str">
        <f ca="true">+IF(OFFSET('Hygiene Data'!$D$13,0,10*ROW('Hygiene Data'!D102))="","",OFFSET('Hygiene Data'!$D$13,0,10*ROW('Hygiene Data'!D102)))</f>
        <v/>
      </c>
      <c r="DR108" s="280" t="str">
        <f ca="true">+IF(OFFSET('Hygiene Data'!$E$11,0,10*ROW('Hygiene Data'!E102))="","",OFFSET('Hygiene Data'!$E$11,0,10*ROW('Hygiene Data'!E102)))</f>
        <v/>
      </c>
      <c r="DS108" s="280" t="str">
        <f ca="true">+IF(OFFSET('Hygiene Data'!$E$12,0,10*ROW('Hygiene Data'!E102))="","",OFFSET('Hygiene Data'!$E$12,0,10*ROW('Hygiene Data'!E102)))</f>
        <v/>
      </c>
      <c r="DT108" s="280" t="str">
        <f ca="true">+IF(OFFSET('Hygiene Data'!$E$13,0,10*ROW('Hygiene Data'!E102))="","",OFFSET('Hygiene Data'!$E$13,0,10*ROW('Hygiene Data'!E102)))</f>
        <v/>
      </c>
      <c r="DU108" s="280" t="str">
        <f ca="true">+IF(OFFSET('Hygiene Data'!$F$11,0,10*ROW('Hygiene Data'!F102))="","",OFFSET('Hygiene Data'!$F$11,0,10*ROW('Hygiene Data'!F102)))</f>
        <v/>
      </c>
      <c r="DV108" s="280" t="str">
        <f ca="true">+IF(OFFSET('Hygiene Data'!$F$12,0,10*ROW('Hygiene Data'!F102))="","",OFFSET('Hygiene Data'!$F$12,0,10*ROW('Hygiene Data'!F102)))</f>
        <v/>
      </c>
      <c r="DW108" s="280" t="str">
        <f ca="true">+IF(OFFSET('Hygiene Data'!$F$13,0,10*ROW('Hygiene Data'!F102))="","",OFFSET('Hygiene Data'!$F$13,0,10*ROW('Hygiene Data'!F102)))</f>
        <v/>
      </c>
      <c r="DX108" s="280" t="str">
        <f ca="true">+IF(OFFSET('Hygiene Data'!$G$11,0,10*ROW('Hygiene Data'!G102))="","",OFFSET('Hygiene Data'!$G$11,0,10*ROW('Hygiene Data'!G102)))</f>
        <v/>
      </c>
      <c r="DY108" s="280" t="str">
        <f ca="true">+IF(OFFSET('Hygiene Data'!$G$12,0,10*ROW('Hygiene Data'!G102))="","",OFFSET('Hygiene Data'!$G$12,0,10*ROW('Hygiene Data'!G102)))</f>
        <v/>
      </c>
      <c r="DZ108" s="280" t="str">
        <f ca="true">+IF(OFFSET('Hygiene Data'!$G$13,0,10*ROW('Hygiene Data'!G102))="","",OFFSET('Hygiene Data'!$G$13,0,10*ROW('Hygiene Data'!G102)))</f>
        <v/>
      </c>
      <c r="EA108" s="280" t="str">
        <f ca="true">+IF(OFFSET('Hygiene Data'!$H$11,0,10*ROW('Hygiene Data'!H102))="","",OFFSET('Hygiene Data'!$H$11,0,10*ROW('Hygiene Data'!H102)))</f>
        <v/>
      </c>
      <c r="EB108" s="280" t="str">
        <f ca="true">+IF(OFFSET('Hygiene Data'!$H$12,0,10*ROW('Hygiene Data'!H102))="","",OFFSET('Hygiene Data'!$H$12,0,10*ROW('Hygiene Data'!H102)))</f>
        <v/>
      </c>
      <c r="EC108" s="280" t="str">
        <f ca="true">+IF(OFFSET('Hygiene Data'!$H$13,0,10*ROW('Hygiene Data'!H102))="","",OFFSET('Hygiene Data'!$H$13,0,10*ROW('Hygiene Data'!H102)))</f>
        <v/>
      </c>
      <c r="ED108" s="280" t="str">
        <f ca="true">+IF(OFFSET('Hygiene Data'!$I$11,0,10*ROW('Hygiene Data'!I102))="","",OFFSET('Hygiene Data'!$I$11,0,10*ROW('Hygiene Data'!I102)))</f>
        <v/>
      </c>
      <c r="EE108" s="280" t="str">
        <f ca="true">+IF(OFFSET('Hygiene Data'!$I$12,0,10*ROW('Hygiene Data'!I102))="","",OFFSET('Hygiene Data'!$I$12,0,10*ROW('Hygiene Data'!I102)))</f>
        <v/>
      </c>
      <c r="EF108" s="280" t="str">
        <f ca="true">+IF(OFFSET('Hygiene Data'!$I$13,0,10*ROW('Hygiene Data'!I102))="","",OFFSET('Hygiene Data'!$I$13,0,10*ROW('Hygiene Data'!I102)))</f>
        <v/>
      </c>
    </row>
    <row xmlns:x14ac="http://schemas.microsoft.com/office/spreadsheetml/2009/9/ac" r="109" x14ac:dyDescent="0.2">
      <c r="A109" s="38" t="str">
        <f ca="true">+IF(OFFSET('Water Data'!$B$2,0,10*ROW('Water Data'!E103))="","",OFFSET('Water Data'!$B$2,0,10*ROW('Water Data'!E103)))</f>
        <v/>
      </c>
      <c r="B109" s="38" t="str">
        <f ca="true">+IF(OFFSET('Water Data'!$C$2,0,10*ROW('Water Data'!F103))="","",OFFSET('Water Data'!$C$2,0,10*ROW('Water Data'!F103)))</f>
        <v/>
      </c>
      <c r="C109" s="336" t="str">
        <f t="shared" ca="true" si="1"/>
        <v/>
      </c>
      <c r="D109" s="97"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7"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7"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7"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7"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7"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7"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7"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7"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7"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7"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7"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7"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7"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7"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7"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7"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7"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8"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8"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8"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8"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8"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8"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8"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8"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8"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8"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8"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8"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8"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8"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8"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8"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8"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8"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8"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8"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8"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8"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8"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8"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8"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8"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8"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8"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8"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8"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9"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9"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9"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9"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9"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9"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9"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9"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9"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9"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9"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9"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9"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9"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9"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9"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9"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9"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80"/>
      <c r="BS109" s="280" t="str">
        <f ca="true">+IF(OFFSET('Water Data'!$D$27,0,10*ROW('Water Data'!D103))="","",OFFSET('Water Data'!$D$27,0,10*ROW('Water Data'!D103)))</f>
        <v/>
      </c>
      <c r="BT109" s="280" t="str">
        <f ca="true">+IF(OFFSET('Water Data'!$D$28,0,10*ROW('Water Data'!D103))="","",OFFSET('Water Data'!$D$28,0,10*ROW('Water Data'!D103)))</f>
        <v/>
      </c>
      <c r="BU109" s="280" t="str">
        <f ca="true">+IF(OFFSET('Water Data'!$D$29,0,10*ROW('Water Data'!D103))="","",OFFSET('Water Data'!$D$29,0,10*ROW('Water Data'!D103)))</f>
        <v/>
      </c>
      <c r="BV109" s="280" t="str">
        <f ca="true">+IF(OFFSET('Water Data'!$E$27,0,10*ROW('Water Data'!E103))="","",OFFSET('Water Data'!$E$27,0,10*ROW('Water Data'!E103)))</f>
        <v/>
      </c>
      <c r="BW109" s="280" t="str">
        <f ca="true">+IF(OFFSET('Water Data'!$E$28,0,10*ROW('Water Data'!E103))="","",OFFSET('Water Data'!$E$28,0,10*ROW('Water Data'!E103)))</f>
        <v/>
      </c>
      <c r="BX109" s="280" t="str">
        <f ca="true">+IF(OFFSET('Water Data'!$E$29,0,10*ROW('Water Data'!E103))="","",OFFSET('Water Data'!$E$29,0,10*ROW('Water Data'!E103)))</f>
        <v/>
      </c>
      <c r="BY109" s="280" t="str">
        <f ca="true">+IF(OFFSET('Water Data'!$F$27,0,10*ROW('Water Data'!F103))="","",OFFSET('Water Data'!$F$27,0,10*ROW('Water Data'!F103)))</f>
        <v/>
      </c>
      <c r="BZ109" s="280" t="str">
        <f ca="true">+IF(OFFSET('Water Data'!$F$28,0,10*ROW('Water Data'!F103))="","",OFFSET('Water Data'!$F$28,0,10*ROW('Water Data'!F103)))</f>
        <v/>
      </c>
      <c r="CA109" s="280" t="str">
        <f ca="true">+IF(OFFSET('Water Data'!$F$29,0,10*ROW('Water Data'!F103))="","",OFFSET('Water Data'!$F$29,0,10*ROW('Water Data'!F103)))</f>
        <v/>
      </c>
      <c r="CB109" s="280" t="str">
        <f ca="true">+IF(OFFSET('Water Data'!$G$27,0,10*ROW('Water Data'!G103))="","",OFFSET('Water Data'!$G$27,0,10*ROW('Water Data'!G103)))</f>
        <v/>
      </c>
      <c r="CC109" s="280" t="str">
        <f ca="true">+IF(OFFSET('Water Data'!$G$28,0,10*ROW('Water Data'!G103))="","",OFFSET('Water Data'!$G$28,0,10*ROW('Water Data'!G103)))</f>
        <v/>
      </c>
      <c r="CD109" s="280" t="str">
        <f ca="true">+IF(OFFSET('Water Data'!$G$29,0,10*ROW('Water Data'!G103))="","",OFFSET('Water Data'!$G$29,0,10*ROW('Water Data'!G103)))</f>
        <v/>
      </c>
      <c r="CE109" s="280" t="str">
        <f ca="true">+IF(OFFSET('Water Data'!$H$27,0,10*ROW('Water Data'!H103))="","",OFFSET('Water Data'!$H$27,0,10*ROW('Water Data'!H103)))</f>
        <v/>
      </c>
      <c r="CF109" s="280" t="str">
        <f ca="true">+IF(OFFSET('Water Data'!$H$28,0,10*ROW('Water Data'!H103))="","",OFFSET('Water Data'!$H$28,0,10*ROW('Water Data'!H103)))</f>
        <v/>
      </c>
      <c r="CG109" s="280" t="str">
        <f ca="true">+IF(OFFSET('Water Data'!$H$29,0,10*ROW('Water Data'!H103))="","",OFFSET('Water Data'!$H$29,0,10*ROW('Water Data'!H103)))</f>
        <v/>
      </c>
      <c r="CH109" s="280" t="str">
        <f ca="true">+IF(OFFSET('Water Data'!$I$27,0,10*ROW('Water Data'!I103))="","",OFFSET('Water Data'!$I$27,0,10*ROW('Water Data'!I103)))</f>
        <v/>
      </c>
      <c r="CI109" s="280" t="str">
        <f ca="true">+IF(OFFSET('Water Data'!$I$28,0,10*ROW('Water Data'!I103))="","",OFFSET('Water Data'!$I$28,0,10*ROW('Water Data'!I103)))</f>
        <v/>
      </c>
      <c r="CJ109" s="280" t="str">
        <f ca="true">+IF(OFFSET('Water Data'!$I$29,0,10*ROW('Water Data'!I103))="","",OFFSET('Water Data'!$I$29,0,10*ROW('Water Data'!I103)))</f>
        <v/>
      </c>
      <c r="CK109" s="280" t="str">
        <f ca="true">+IF(OFFSET('Sanitation Data'!$D$28,0,10*ROW('Sanitation Data'!D103))="","",OFFSET('Sanitation Data'!$D$28,0,10*ROW('Sanitation Data'!D103)))</f>
        <v/>
      </c>
      <c r="CL109" s="280" t="str">
        <f ca="true">+IF(OFFSET('Sanitation Data'!$D$29,0,10*ROW('Sanitation Data'!D103))="","",OFFSET('Sanitation Data'!$D$29,0,10*ROW('Sanitation Data'!D103)))</f>
        <v/>
      </c>
      <c r="CM109" s="280" t="str">
        <f ca="true">+IF(OFFSET('Sanitation Data'!$D$30,0,10*ROW('Sanitation Data'!D103))="","",OFFSET('Sanitation Data'!$D$30,0,10*ROW('Sanitation Data'!D103)))</f>
        <v/>
      </c>
      <c r="CN109" s="280" t="str">
        <f ca="true">+IF(OFFSET('Sanitation Data'!$D$31,0,10*ROW('Sanitation Data'!D103))="","",OFFSET('Sanitation Data'!$D$31,0,10*ROW('Sanitation Data'!D103)))</f>
        <v/>
      </c>
      <c r="CO109" s="280" t="str">
        <f ca="true">+IF(OFFSET('Sanitation Data'!$D$32,0,10*ROW('Sanitation Data'!D103))="","",OFFSET('Sanitation Data'!$D$32,0,10*ROW('Sanitation Data'!D103)))</f>
        <v/>
      </c>
      <c r="CP109" s="280" t="str">
        <f ca="true">+IF(OFFSET('Sanitation Data'!$E$28,0,10*ROW('Sanitation Data'!E103))="","",OFFSET('Sanitation Data'!$E$28,0,10*ROW('Sanitation Data'!E103)))</f>
        <v/>
      </c>
      <c r="CQ109" s="280" t="str">
        <f ca="true">+IF(OFFSET('Sanitation Data'!$E$29,0,10*ROW('Sanitation Data'!E103))="","",OFFSET('Sanitation Data'!$E$29,0,10*ROW('Sanitation Data'!E103)))</f>
        <v/>
      </c>
      <c r="CR109" s="280" t="str">
        <f ca="true">+IF(OFFSET('Sanitation Data'!$E$30,0,10*ROW('Sanitation Data'!E103))="","",OFFSET('Sanitation Data'!$E$30,0,10*ROW('Sanitation Data'!E103)))</f>
        <v/>
      </c>
      <c r="CS109" s="280" t="str">
        <f ca="true">+IF(OFFSET('Sanitation Data'!$E$31,0,10*ROW('Sanitation Data'!E103))="","",OFFSET('Sanitation Data'!$E$31,0,10*ROW('Sanitation Data'!E103)))</f>
        <v/>
      </c>
      <c r="CT109" s="280" t="str">
        <f ca="true">+IF(OFFSET('Sanitation Data'!$E$32,0,10*ROW('Sanitation Data'!E103))="","",OFFSET('Sanitation Data'!$E$32,0,10*ROW('Sanitation Data'!E103)))</f>
        <v/>
      </c>
      <c r="CU109" s="280" t="str">
        <f ca="true">+IF(OFFSET('Sanitation Data'!$F$28,0,10*ROW('Sanitation Data'!F103))="","",OFFSET('Sanitation Data'!$F$28,0,10*ROW('Sanitation Data'!F103)))</f>
        <v/>
      </c>
      <c r="CV109" s="280" t="str">
        <f ca="true">+IF(OFFSET('Sanitation Data'!$F$29,0,10*ROW('Sanitation Data'!F103))="","",OFFSET('Sanitation Data'!$F$29,0,10*ROW('Sanitation Data'!F103)))</f>
        <v/>
      </c>
      <c r="CW109" s="280" t="str">
        <f ca="true">+IF(OFFSET('Sanitation Data'!$F$30,0,10*ROW('Sanitation Data'!F103))="","",OFFSET('Sanitation Data'!$F$30,0,10*ROW('Sanitation Data'!F103)))</f>
        <v/>
      </c>
      <c r="CX109" s="280" t="str">
        <f ca="true">+IF(OFFSET('Sanitation Data'!$F$31,0,10*ROW('Sanitation Data'!F103))="","",OFFSET('Sanitation Data'!$F$31,0,10*ROW('Sanitation Data'!F103)))</f>
        <v/>
      </c>
      <c r="CY109" s="280" t="str">
        <f ca="true">+IF(OFFSET('Sanitation Data'!$F$32,0,10*ROW('Sanitation Data'!F103))="","",OFFSET('Sanitation Data'!$F$32,0,10*ROW('Sanitation Data'!F103)))</f>
        <v/>
      </c>
      <c r="CZ109" s="280" t="str">
        <f ca="true">+IF(OFFSET('Sanitation Data'!$G$28,0,10*ROW('Sanitation Data'!G103))="","",OFFSET('Sanitation Data'!$G$28,0,10*ROW('Sanitation Data'!G103)))</f>
        <v/>
      </c>
      <c r="DA109" s="280" t="str">
        <f ca="true">+IF(OFFSET('Sanitation Data'!$G$29,0,10*ROW('Sanitation Data'!G103))="","",OFFSET('Sanitation Data'!$G$29,0,10*ROW('Sanitation Data'!G103)))</f>
        <v/>
      </c>
      <c r="DB109" s="280" t="str">
        <f ca="true">+IF(OFFSET('Sanitation Data'!$G$30,0,10*ROW('Sanitation Data'!G103))="","",OFFSET('Sanitation Data'!$G$30,0,10*ROW('Sanitation Data'!G103)))</f>
        <v/>
      </c>
      <c r="DC109" s="280" t="str">
        <f ca="true">+IF(OFFSET('Sanitation Data'!$G$31,0,10*ROW('Sanitation Data'!G103))="","",OFFSET('Sanitation Data'!$G$31,0,10*ROW('Sanitation Data'!G103)))</f>
        <v/>
      </c>
      <c r="DD109" s="280" t="str">
        <f ca="true">+IF(OFFSET('Sanitation Data'!$G$32,0,10*ROW('Sanitation Data'!G103))="","",OFFSET('Sanitation Data'!$G$32,0,10*ROW('Sanitation Data'!G103)))</f>
        <v/>
      </c>
      <c r="DE109" s="280" t="str">
        <f ca="true">+IF(OFFSET('Sanitation Data'!$H$28,0,10*ROW('Sanitation Data'!H103))="","",OFFSET('Sanitation Data'!$H$28,0,10*ROW('Sanitation Data'!H103)))</f>
        <v/>
      </c>
      <c r="DF109" s="280" t="str">
        <f ca="true">+IF(OFFSET('Sanitation Data'!$H$29,0,10*ROW('Sanitation Data'!H103))="","",OFFSET('Sanitation Data'!$H$29,0,10*ROW('Sanitation Data'!H103)))</f>
        <v/>
      </c>
      <c r="DG109" s="280" t="str">
        <f ca="true">+IF(OFFSET('Sanitation Data'!$H$30,0,10*ROW('Sanitation Data'!H103))="","",OFFSET('Sanitation Data'!$H$30,0,10*ROW('Sanitation Data'!H103)))</f>
        <v/>
      </c>
      <c r="DH109" s="280" t="str">
        <f ca="true">+IF(OFFSET('Sanitation Data'!$H$31,0,10*ROW('Sanitation Data'!H103))="","",OFFSET('Sanitation Data'!$H$31,0,10*ROW('Sanitation Data'!H103)))</f>
        <v/>
      </c>
      <c r="DI109" s="280" t="str">
        <f ca="true">+IF(OFFSET('Sanitation Data'!$H$32,0,10*ROW('Sanitation Data'!H103))="","",OFFSET('Sanitation Data'!$H$32,0,10*ROW('Sanitation Data'!H103)))</f>
        <v/>
      </c>
      <c r="DJ109" s="280" t="str">
        <f ca="true">+IF(OFFSET('Sanitation Data'!$I$28,0,10*ROW('Sanitation Data'!I103))="","",OFFSET('Sanitation Data'!$I$28,0,10*ROW('Sanitation Data'!I103)))</f>
        <v/>
      </c>
      <c r="DK109" s="280" t="str">
        <f ca="true">+IF(OFFSET('Sanitation Data'!$I$29,0,10*ROW('Sanitation Data'!I103))="","",OFFSET('Sanitation Data'!$I$29,0,10*ROW('Sanitation Data'!I103)))</f>
        <v/>
      </c>
      <c r="DL109" s="280" t="str">
        <f ca="true">+IF(OFFSET('Sanitation Data'!$I$30,0,10*ROW('Sanitation Data'!I103))="","",OFFSET('Sanitation Data'!$I$30,0,10*ROW('Sanitation Data'!I103)))</f>
        <v/>
      </c>
      <c r="DM109" s="280" t="str">
        <f ca="true">+IF(OFFSET('Sanitation Data'!$I$31,0,10*ROW('Sanitation Data'!I103))="","",OFFSET('Sanitation Data'!$I$31,0,10*ROW('Sanitation Data'!I103)))</f>
        <v/>
      </c>
      <c r="DN109" s="280" t="str">
        <f ca="true">+IF(OFFSET('Sanitation Data'!$I$32,0,10*ROW('Sanitation Data'!I103))="","",OFFSET('Sanitation Data'!$I$32,0,10*ROW('Sanitation Data'!I103)))</f>
        <v/>
      </c>
      <c r="DO109" s="280" t="str">
        <f ca="true">+IF(OFFSET('Hygiene Data'!$D$11,0,10*ROW('Hygiene Data'!D103))="","",OFFSET('Hygiene Data'!$D$11,0,10*ROW('Hygiene Data'!D103)))</f>
        <v/>
      </c>
      <c r="DP109" s="280" t="str">
        <f ca="true">+IF(OFFSET('Hygiene Data'!$D$12,0,10*ROW('Hygiene Data'!D103))="","",OFFSET('Hygiene Data'!$D$12,0,10*ROW('Hygiene Data'!D103)))</f>
        <v/>
      </c>
      <c r="DQ109" s="280" t="str">
        <f ca="true">+IF(OFFSET('Hygiene Data'!$D$13,0,10*ROW('Hygiene Data'!D103))="","",OFFSET('Hygiene Data'!$D$13,0,10*ROW('Hygiene Data'!D103)))</f>
        <v/>
      </c>
      <c r="DR109" s="280" t="str">
        <f ca="true">+IF(OFFSET('Hygiene Data'!$E$11,0,10*ROW('Hygiene Data'!E103))="","",OFFSET('Hygiene Data'!$E$11,0,10*ROW('Hygiene Data'!E103)))</f>
        <v/>
      </c>
      <c r="DS109" s="280" t="str">
        <f ca="true">+IF(OFFSET('Hygiene Data'!$E$12,0,10*ROW('Hygiene Data'!E103))="","",OFFSET('Hygiene Data'!$E$12,0,10*ROW('Hygiene Data'!E103)))</f>
        <v/>
      </c>
      <c r="DT109" s="280" t="str">
        <f ca="true">+IF(OFFSET('Hygiene Data'!$E$13,0,10*ROW('Hygiene Data'!E103))="","",OFFSET('Hygiene Data'!$E$13,0,10*ROW('Hygiene Data'!E103)))</f>
        <v/>
      </c>
      <c r="DU109" s="280" t="str">
        <f ca="true">+IF(OFFSET('Hygiene Data'!$F$11,0,10*ROW('Hygiene Data'!F103))="","",OFFSET('Hygiene Data'!$F$11,0,10*ROW('Hygiene Data'!F103)))</f>
        <v/>
      </c>
      <c r="DV109" s="280" t="str">
        <f ca="true">+IF(OFFSET('Hygiene Data'!$F$12,0,10*ROW('Hygiene Data'!F103))="","",OFFSET('Hygiene Data'!$F$12,0,10*ROW('Hygiene Data'!F103)))</f>
        <v/>
      </c>
      <c r="DW109" s="280" t="str">
        <f ca="true">+IF(OFFSET('Hygiene Data'!$F$13,0,10*ROW('Hygiene Data'!F103))="","",OFFSET('Hygiene Data'!$F$13,0,10*ROW('Hygiene Data'!F103)))</f>
        <v/>
      </c>
      <c r="DX109" s="280" t="str">
        <f ca="true">+IF(OFFSET('Hygiene Data'!$G$11,0,10*ROW('Hygiene Data'!G103))="","",OFFSET('Hygiene Data'!$G$11,0,10*ROW('Hygiene Data'!G103)))</f>
        <v/>
      </c>
      <c r="DY109" s="280" t="str">
        <f ca="true">+IF(OFFSET('Hygiene Data'!$G$12,0,10*ROW('Hygiene Data'!G103))="","",OFFSET('Hygiene Data'!$G$12,0,10*ROW('Hygiene Data'!G103)))</f>
        <v/>
      </c>
      <c r="DZ109" s="280" t="str">
        <f ca="true">+IF(OFFSET('Hygiene Data'!$G$13,0,10*ROW('Hygiene Data'!G103))="","",OFFSET('Hygiene Data'!$G$13,0,10*ROW('Hygiene Data'!G103)))</f>
        <v/>
      </c>
      <c r="EA109" s="280" t="str">
        <f ca="true">+IF(OFFSET('Hygiene Data'!$H$11,0,10*ROW('Hygiene Data'!H103))="","",OFFSET('Hygiene Data'!$H$11,0,10*ROW('Hygiene Data'!H103)))</f>
        <v/>
      </c>
      <c r="EB109" s="280" t="str">
        <f ca="true">+IF(OFFSET('Hygiene Data'!$H$12,0,10*ROW('Hygiene Data'!H103))="","",OFFSET('Hygiene Data'!$H$12,0,10*ROW('Hygiene Data'!H103)))</f>
        <v/>
      </c>
      <c r="EC109" s="280" t="str">
        <f ca="true">+IF(OFFSET('Hygiene Data'!$H$13,0,10*ROW('Hygiene Data'!H103))="","",OFFSET('Hygiene Data'!$H$13,0,10*ROW('Hygiene Data'!H103)))</f>
        <v/>
      </c>
      <c r="ED109" s="280" t="str">
        <f ca="true">+IF(OFFSET('Hygiene Data'!$I$11,0,10*ROW('Hygiene Data'!I103))="","",OFFSET('Hygiene Data'!$I$11,0,10*ROW('Hygiene Data'!I103)))</f>
        <v/>
      </c>
      <c r="EE109" s="280" t="str">
        <f ca="true">+IF(OFFSET('Hygiene Data'!$I$12,0,10*ROW('Hygiene Data'!I103))="","",OFFSET('Hygiene Data'!$I$12,0,10*ROW('Hygiene Data'!I103)))</f>
        <v/>
      </c>
      <c r="EF109" s="280" t="str">
        <f ca="true">+IF(OFFSET('Hygiene Data'!$I$13,0,10*ROW('Hygiene Data'!I103))="","",OFFSET('Hygiene Data'!$I$13,0,10*ROW('Hygiene Data'!I103)))</f>
        <v/>
      </c>
    </row>
    <row xmlns:x14ac="http://schemas.microsoft.com/office/spreadsheetml/2009/9/ac" r="110" x14ac:dyDescent="0.2">
      <c r="A110" s="38" t="str">
        <f ca="true">+IF(OFFSET('Water Data'!$B$2,0,10*ROW('Water Data'!E104))="","",OFFSET('Water Data'!$B$2,0,10*ROW('Water Data'!E104)))</f>
        <v/>
      </c>
      <c r="B110" s="38" t="str">
        <f ca="true">+IF(OFFSET('Water Data'!$C$2,0,10*ROW('Water Data'!F104))="","",OFFSET('Water Data'!$C$2,0,10*ROW('Water Data'!F104)))</f>
        <v/>
      </c>
      <c r="C110" s="336" t="str">
        <f t="shared" ca="true" si="1"/>
        <v/>
      </c>
      <c r="D110" s="97"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7"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7"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7"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7"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7"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7"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7"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7"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7"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7"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7"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7"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7"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7"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7"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7"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7"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8"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8"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8"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8"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8"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8"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8"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8"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8"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8"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8"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8"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8"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8"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8"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8"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8"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8"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8"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8"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8"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8"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8"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8"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8"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8"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8"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8"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8"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8"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9"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9"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9"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9"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9"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9"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9"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9"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9"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9"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9"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9"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9"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9"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9"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9"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9"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9"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80"/>
      <c r="BS110" s="280" t="str">
        <f ca="true">+IF(OFFSET('Water Data'!$D$27,0,10*ROW('Water Data'!D104))="","",OFFSET('Water Data'!$D$27,0,10*ROW('Water Data'!D104)))</f>
        <v/>
      </c>
      <c r="BT110" s="280" t="str">
        <f ca="true">+IF(OFFSET('Water Data'!$D$28,0,10*ROW('Water Data'!D104))="","",OFFSET('Water Data'!$D$28,0,10*ROW('Water Data'!D104)))</f>
        <v/>
      </c>
      <c r="BU110" s="280" t="str">
        <f ca="true">+IF(OFFSET('Water Data'!$D$29,0,10*ROW('Water Data'!D104))="","",OFFSET('Water Data'!$D$29,0,10*ROW('Water Data'!D104)))</f>
        <v/>
      </c>
      <c r="BV110" s="280" t="str">
        <f ca="true">+IF(OFFSET('Water Data'!$E$27,0,10*ROW('Water Data'!E104))="","",OFFSET('Water Data'!$E$27,0,10*ROW('Water Data'!E104)))</f>
        <v/>
      </c>
      <c r="BW110" s="280" t="str">
        <f ca="true">+IF(OFFSET('Water Data'!$E$28,0,10*ROW('Water Data'!E104))="","",OFFSET('Water Data'!$E$28,0,10*ROW('Water Data'!E104)))</f>
        <v/>
      </c>
      <c r="BX110" s="280" t="str">
        <f ca="true">+IF(OFFSET('Water Data'!$E$29,0,10*ROW('Water Data'!E104))="","",OFFSET('Water Data'!$E$29,0,10*ROW('Water Data'!E104)))</f>
        <v/>
      </c>
      <c r="BY110" s="280" t="str">
        <f ca="true">+IF(OFFSET('Water Data'!$F$27,0,10*ROW('Water Data'!F104))="","",OFFSET('Water Data'!$F$27,0,10*ROW('Water Data'!F104)))</f>
        <v/>
      </c>
      <c r="BZ110" s="280" t="str">
        <f ca="true">+IF(OFFSET('Water Data'!$F$28,0,10*ROW('Water Data'!F104))="","",OFFSET('Water Data'!$F$28,0,10*ROW('Water Data'!F104)))</f>
        <v/>
      </c>
      <c r="CA110" s="280" t="str">
        <f ca="true">+IF(OFFSET('Water Data'!$F$29,0,10*ROW('Water Data'!F104))="","",OFFSET('Water Data'!$F$29,0,10*ROW('Water Data'!F104)))</f>
        <v/>
      </c>
      <c r="CB110" s="280" t="str">
        <f ca="true">+IF(OFFSET('Water Data'!$G$27,0,10*ROW('Water Data'!G104))="","",OFFSET('Water Data'!$G$27,0,10*ROW('Water Data'!G104)))</f>
        <v/>
      </c>
      <c r="CC110" s="280" t="str">
        <f ca="true">+IF(OFFSET('Water Data'!$G$28,0,10*ROW('Water Data'!G104))="","",OFFSET('Water Data'!$G$28,0,10*ROW('Water Data'!G104)))</f>
        <v/>
      </c>
      <c r="CD110" s="280" t="str">
        <f ca="true">+IF(OFFSET('Water Data'!$G$29,0,10*ROW('Water Data'!G104))="","",OFFSET('Water Data'!$G$29,0,10*ROW('Water Data'!G104)))</f>
        <v/>
      </c>
      <c r="CE110" s="280" t="str">
        <f ca="true">+IF(OFFSET('Water Data'!$H$27,0,10*ROW('Water Data'!H104))="","",OFFSET('Water Data'!$H$27,0,10*ROW('Water Data'!H104)))</f>
        <v/>
      </c>
      <c r="CF110" s="280" t="str">
        <f ca="true">+IF(OFFSET('Water Data'!$H$28,0,10*ROW('Water Data'!H104))="","",OFFSET('Water Data'!$H$28,0,10*ROW('Water Data'!H104)))</f>
        <v/>
      </c>
      <c r="CG110" s="280" t="str">
        <f ca="true">+IF(OFFSET('Water Data'!$H$29,0,10*ROW('Water Data'!H104))="","",OFFSET('Water Data'!$H$29,0,10*ROW('Water Data'!H104)))</f>
        <v/>
      </c>
      <c r="CH110" s="280" t="str">
        <f ca="true">+IF(OFFSET('Water Data'!$I$27,0,10*ROW('Water Data'!I104))="","",OFFSET('Water Data'!$I$27,0,10*ROW('Water Data'!I104)))</f>
        <v/>
      </c>
      <c r="CI110" s="280" t="str">
        <f ca="true">+IF(OFFSET('Water Data'!$I$28,0,10*ROW('Water Data'!I104))="","",OFFSET('Water Data'!$I$28,0,10*ROW('Water Data'!I104)))</f>
        <v/>
      </c>
      <c r="CJ110" s="280" t="str">
        <f ca="true">+IF(OFFSET('Water Data'!$I$29,0,10*ROW('Water Data'!I104))="","",OFFSET('Water Data'!$I$29,0,10*ROW('Water Data'!I104)))</f>
        <v/>
      </c>
      <c r="CK110" s="280" t="str">
        <f ca="true">+IF(OFFSET('Sanitation Data'!$D$28,0,10*ROW('Sanitation Data'!D104))="","",OFFSET('Sanitation Data'!$D$28,0,10*ROW('Sanitation Data'!D104)))</f>
        <v/>
      </c>
      <c r="CL110" s="280" t="str">
        <f ca="true">+IF(OFFSET('Sanitation Data'!$D$29,0,10*ROW('Sanitation Data'!D104))="","",OFFSET('Sanitation Data'!$D$29,0,10*ROW('Sanitation Data'!D104)))</f>
        <v/>
      </c>
      <c r="CM110" s="280" t="str">
        <f ca="true">+IF(OFFSET('Sanitation Data'!$D$30,0,10*ROW('Sanitation Data'!D104))="","",OFFSET('Sanitation Data'!$D$30,0,10*ROW('Sanitation Data'!D104)))</f>
        <v/>
      </c>
      <c r="CN110" s="280" t="str">
        <f ca="true">+IF(OFFSET('Sanitation Data'!$D$31,0,10*ROW('Sanitation Data'!D104))="","",OFFSET('Sanitation Data'!$D$31,0,10*ROW('Sanitation Data'!D104)))</f>
        <v/>
      </c>
      <c r="CO110" s="280" t="str">
        <f ca="true">+IF(OFFSET('Sanitation Data'!$D$32,0,10*ROW('Sanitation Data'!D104))="","",OFFSET('Sanitation Data'!$D$32,0,10*ROW('Sanitation Data'!D104)))</f>
        <v/>
      </c>
      <c r="CP110" s="280" t="str">
        <f ca="true">+IF(OFFSET('Sanitation Data'!$E$28,0,10*ROW('Sanitation Data'!E104))="","",OFFSET('Sanitation Data'!$E$28,0,10*ROW('Sanitation Data'!E104)))</f>
        <v/>
      </c>
      <c r="CQ110" s="280" t="str">
        <f ca="true">+IF(OFFSET('Sanitation Data'!$E$29,0,10*ROW('Sanitation Data'!E104))="","",OFFSET('Sanitation Data'!$E$29,0,10*ROW('Sanitation Data'!E104)))</f>
        <v/>
      </c>
      <c r="CR110" s="280" t="str">
        <f ca="true">+IF(OFFSET('Sanitation Data'!$E$30,0,10*ROW('Sanitation Data'!E104))="","",OFFSET('Sanitation Data'!$E$30,0,10*ROW('Sanitation Data'!E104)))</f>
        <v/>
      </c>
      <c r="CS110" s="280" t="str">
        <f ca="true">+IF(OFFSET('Sanitation Data'!$E$31,0,10*ROW('Sanitation Data'!E104))="","",OFFSET('Sanitation Data'!$E$31,0,10*ROW('Sanitation Data'!E104)))</f>
        <v/>
      </c>
      <c r="CT110" s="280" t="str">
        <f ca="true">+IF(OFFSET('Sanitation Data'!$E$32,0,10*ROW('Sanitation Data'!E104))="","",OFFSET('Sanitation Data'!$E$32,0,10*ROW('Sanitation Data'!E104)))</f>
        <v/>
      </c>
      <c r="CU110" s="280" t="str">
        <f ca="true">+IF(OFFSET('Sanitation Data'!$F$28,0,10*ROW('Sanitation Data'!F104))="","",OFFSET('Sanitation Data'!$F$28,0,10*ROW('Sanitation Data'!F104)))</f>
        <v/>
      </c>
      <c r="CV110" s="280" t="str">
        <f ca="true">+IF(OFFSET('Sanitation Data'!$F$29,0,10*ROW('Sanitation Data'!F104))="","",OFFSET('Sanitation Data'!$F$29,0,10*ROW('Sanitation Data'!F104)))</f>
        <v/>
      </c>
      <c r="CW110" s="280" t="str">
        <f ca="true">+IF(OFFSET('Sanitation Data'!$F$30,0,10*ROW('Sanitation Data'!F104))="","",OFFSET('Sanitation Data'!$F$30,0,10*ROW('Sanitation Data'!F104)))</f>
        <v/>
      </c>
      <c r="CX110" s="280" t="str">
        <f ca="true">+IF(OFFSET('Sanitation Data'!$F$31,0,10*ROW('Sanitation Data'!F104))="","",OFFSET('Sanitation Data'!$F$31,0,10*ROW('Sanitation Data'!F104)))</f>
        <v/>
      </c>
      <c r="CY110" s="280" t="str">
        <f ca="true">+IF(OFFSET('Sanitation Data'!$F$32,0,10*ROW('Sanitation Data'!F104))="","",OFFSET('Sanitation Data'!$F$32,0,10*ROW('Sanitation Data'!F104)))</f>
        <v/>
      </c>
      <c r="CZ110" s="280" t="str">
        <f ca="true">+IF(OFFSET('Sanitation Data'!$G$28,0,10*ROW('Sanitation Data'!G104))="","",OFFSET('Sanitation Data'!$G$28,0,10*ROW('Sanitation Data'!G104)))</f>
        <v/>
      </c>
      <c r="DA110" s="280" t="str">
        <f ca="true">+IF(OFFSET('Sanitation Data'!$G$29,0,10*ROW('Sanitation Data'!G104))="","",OFFSET('Sanitation Data'!$G$29,0,10*ROW('Sanitation Data'!G104)))</f>
        <v/>
      </c>
      <c r="DB110" s="280" t="str">
        <f ca="true">+IF(OFFSET('Sanitation Data'!$G$30,0,10*ROW('Sanitation Data'!G104))="","",OFFSET('Sanitation Data'!$G$30,0,10*ROW('Sanitation Data'!G104)))</f>
        <v/>
      </c>
      <c r="DC110" s="280" t="str">
        <f ca="true">+IF(OFFSET('Sanitation Data'!$G$31,0,10*ROW('Sanitation Data'!G104))="","",OFFSET('Sanitation Data'!$G$31,0,10*ROW('Sanitation Data'!G104)))</f>
        <v/>
      </c>
      <c r="DD110" s="280" t="str">
        <f ca="true">+IF(OFFSET('Sanitation Data'!$G$32,0,10*ROW('Sanitation Data'!G104))="","",OFFSET('Sanitation Data'!$G$32,0,10*ROW('Sanitation Data'!G104)))</f>
        <v/>
      </c>
      <c r="DE110" s="280" t="str">
        <f ca="true">+IF(OFFSET('Sanitation Data'!$H$28,0,10*ROW('Sanitation Data'!H104))="","",OFFSET('Sanitation Data'!$H$28,0,10*ROW('Sanitation Data'!H104)))</f>
        <v/>
      </c>
      <c r="DF110" s="280" t="str">
        <f ca="true">+IF(OFFSET('Sanitation Data'!$H$29,0,10*ROW('Sanitation Data'!H104))="","",OFFSET('Sanitation Data'!$H$29,0,10*ROW('Sanitation Data'!H104)))</f>
        <v/>
      </c>
      <c r="DG110" s="280" t="str">
        <f ca="true">+IF(OFFSET('Sanitation Data'!$H$30,0,10*ROW('Sanitation Data'!H104))="","",OFFSET('Sanitation Data'!$H$30,0,10*ROW('Sanitation Data'!H104)))</f>
        <v/>
      </c>
      <c r="DH110" s="280" t="str">
        <f ca="true">+IF(OFFSET('Sanitation Data'!$H$31,0,10*ROW('Sanitation Data'!H104))="","",OFFSET('Sanitation Data'!$H$31,0,10*ROW('Sanitation Data'!H104)))</f>
        <v/>
      </c>
      <c r="DI110" s="280" t="str">
        <f ca="true">+IF(OFFSET('Sanitation Data'!$H$32,0,10*ROW('Sanitation Data'!H104))="","",OFFSET('Sanitation Data'!$H$32,0,10*ROW('Sanitation Data'!H104)))</f>
        <v/>
      </c>
      <c r="DJ110" s="280" t="str">
        <f ca="true">+IF(OFFSET('Sanitation Data'!$I$28,0,10*ROW('Sanitation Data'!I104))="","",OFFSET('Sanitation Data'!$I$28,0,10*ROW('Sanitation Data'!I104)))</f>
        <v/>
      </c>
      <c r="DK110" s="280" t="str">
        <f ca="true">+IF(OFFSET('Sanitation Data'!$I$29,0,10*ROW('Sanitation Data'!I104))="","",OFFSET('Sanitation Data'!$I$29,0,10*ROW('Sanitation Data'!I104)))</f>
        <v/>
      </c>
      <c r="DL110" s="280" t="str">
        <f ca="true">+IF(OFFSET('Sanitation Data'!$I$30,0,10*ROW('Sanitation Data'!I104))="","",OFFSET('Sanitation Data'!$I$30,0,10*ROW('Sanitation Data'!I104)))</f>
        <v/>
      </c>
      <c r="DM110" s="280" t="str">
        <f ca="true">+IF(OFFSET('Sanitation Data'!$I$31,0,10*ROW('Sanitation Data'!I104))="","",OFFSET('Sanitation Data'!$I$31,0,10*ROW('Sanitation Data'!I104)))</f>
        <v/>
      </c>
      <c r="DN110" s="280" t="str">
        <f ca="true">+IF(OFFSET('Sanitation Data'!$I$32,0,10*ROW('Sanitation Data'!I104))="","",OFFSET('Sanitation Data'!$I$32,0,10*ROW('Sanitation Data'!I104)))</f>
        <v/>
      </c>
      <c r="DO110" s="280" t="str">
        <f ca="true">+IF(OFFSET('Hygiene Data'!$D$11,0,10*ROW('Hygiene Data'!D104))="","",OFFSET('Hygiene Data'!$D$11,0,10*ROW('Hygiene Data'!D104)))</f>
        <v/>
      </c>
      <c r="DP110" s="280" t="str">
        <f ca="true">+IF(OFFSET('Hygiene Data'!$D$12,0,10*ROW('Hygiene Data'!D104))="","",OFFSET('Hygiene Data'!$D$12,0,10*ROW('Hygiene Data'!D104)))</f>
        <v/>
      </c>
      <c r="DQ110" s="280" t="str">
        <f ca="true">+IF(OFFSET('Hygiene Data'!$D$13,0,10*ROW('Hygiene Data'!D104))="","",OFFSET('Hygiene Data'!$D$13,0,10*ROW('Hygiene Data'!D104)))</f>
        <v/>
      </c>
      <c r="DR110" s="280" t="str">
        <f ca="true">+IF(OFFSET('Hygiene Data'!$E$11,0,10*ROW('Hygiene Data'!E104))="","",OFFSET('Hygiene Data'!$E$11,0,10*ROW('Hygiene Data'!E104)))</f>
        <v/>
      </c>
      <c r="DS110" s="280" t="str">
        <f ca="true">+IF(OFFSET('Hygiene Data'!$E$12,0,10*ROW('Hygiene Data'!E104))="","",OFFSET('Hygiene Data'!$E$12,0,10*ROW('Hygiene Data'!E104)))</f>
        <v/>
      </c>
      <c r="DT110" s="280" t="str">
        <f ca="true">+IF(OFFSET('Hygiene Data'!$E$13,0,10*ROW('Hygiene Data'!E104))="","",OFFSET('Hygiene Data'!$E$13,0,10*ROW('Hygiene Data'!E104)))</f>
        <v/>
      </c>
      <c r="DU110" s="280" t="str">
        <f ca="true">+IF(OFFSET('Hygiene Data'!$F$11,0,10*ROW('Hygiene Data'!F104))="","",OFFSET('Hygiene Data'!$F$11,0,10*ROW('Hygiene Data'!F104)))</f>
        <v/>
      </c>
      <c r="DV110" s="280" t="str">
        <f ca="true">+IF(OFFSET('Hygiene Data'!$F$12,0,10*ROW('Hygiene Data'!F104))="","",OFFSET('Hygiene Data'!$F$12,0,10*ROW('Hygiene Data'!F104)))</f>
        <v/>
      </c>
      <c r="DW110" s="280" t="str">
        <f ca="true">+IF(OFFSET('Hygiene Data'!$F$13,0,10*ROW('Hygiene Data'!F104))="","",OFFSET('Hygiene Data'!$F$13,0,10*ROW('Hygiene Data'!F104)))</f>
        <v/>
      </c>
      <c r="DX110" s="280" t="str">
        <f ca="true">+IF(OFFSET('Hygiene Data'!$G$11,0,10*ROW('Hygiene Data'!G104))="","",OFFSET('Hygiene Data'!$G$11,0,10*ROW('Hygiene Data'!G104)))</f>
        <v/>
      </c>
      <c r="DY110" s="280" t="str">
        <f ca="true">+IF(OFFSET('Hygiene Data'!$G$12,0,10*ROW('Hygiene Data'!G104))="","",OFFSET('Hygiene Data'!$G$12,0,10*ROW('Hygiene Data'!G104)))</f>
        <v/>
      </c>
      <c r="DZ110" s="280" t="str">
        <f ca="true">+IF(OFFSET('Hygiene Data'!$G$13,0,10*ROW('Hygiene Data'!G104))="","",OFFSET('Hygiene Data'!$G$13,0,10*ROW('Hygiene Data'!G104)))</f>
        <v/>
      </c>
      <c r="EA110" s="280" t="str">
        <f ca="true">+IF(OFFSET('Hygiene Data'!$H$11,0,10*ROW('Hygiene Data'!H104))="","",OFFSET('Hygiene Data'!$H$11,0,10*ROW('Hygiene Data'!H104)))</f>
        <v/>
      </c>
      <c r="EB110" s="280" t="str">
        <f ca="true">+IF(OFFSET('Hygiene Data'!$H$12,0,10*ROW('Hygiene Data'!H104))="","",OFFSET('Hygiene Data'!$H$12,0,10*ROW('Hygiene Data'!H104)))</f>
        <v/>
      </c>
      <c r="EC110" s="280" t="str">
        <f ca="true">+IF(OFFSET('Hygiene Data'!$H$13,0,10*ROW('Hygiene Data'!H104))="","",OFFSET('Hygiene Data'!$H$13,0,10*ROW('Hygiene Data'!H104)))</f>
        <v/>
      </c>
      <c r="ED110" s="280" t="str">
        <f ca="true">+IF(OFFSET('Hygiene Data'!$I$11,0,10*ROW('Hygiene Data'!I104))="","",OFFSET('Hygiene Data'!$I$11,0,10*ROW('Hygiene Data'!I104)))</f>
        <v/>
      </c>
      <c r="EE110" s="280" t="str">
        <f ca="true">+IF(OFFSET('Hygiene Data'!$I$12,0,10*ROW('Hygiene Data'!I104))="","",OFFSET('Hygiene Data'!$I$12,0,10*ROW('Hygiene Data'!I104)))</f>
        <v/>
      </c>
      <c r="EF110" s="280" t="str">
        <f ca="true">+IF(OFFSET('Hygiene Data'!$I$13,0,10*ROW('Hygiene Data'!I104))="","",OFFSET('Hygiene Data'!$I$13,0,10*ROW('Hygiene Data'!I104)))</f>
        <v/>
      </c>
    </row>
    <row xmlns:x14ac="http://schemas.microsoft.com/office/spreadsheetml/2009/9/ac" r="111" x14ac:dyDescent="0.2">
      <c r="A111" s="38" t="str">
        <f ca="true">+IF(OFFSET('Water Data'!$B$2,0,10*ROW('Water Data'!E105))="","",OFFSET('Water Data'!$B$2,0,10*ROW('Water Data'!E105)))</f>
        <v/>
      </c>
      <c r="B111" s="38" t="str">
        <f ca="true">+IF(OFFSET('Water Data'!$C$2,0,10*ROW('Water Data'!F105))="","",OFFSET('Water Data'!$C$2,0,10*ROW('Water Data'!F105)))</f>
        <v/>
      </c>
      <c r="C111" s="336" t="str">
        <f t="shared" ca="true" si="1"/>
        <v/>
      </c>
      <c r="D111" s="97"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7"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7"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7"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7"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7"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7"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7"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7"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7"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7"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7"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7"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7"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7"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7"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7"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7"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8"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8"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8"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8"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8"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8"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8"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8"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8"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8"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8"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8"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8"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8"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8"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8"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8"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8"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8"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8"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8"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8"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8"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8"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8"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8"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8"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8"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8"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8"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9"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9"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9"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9"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9"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9"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9"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9"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9"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9"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9"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9"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9"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9"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9"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9"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9"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9"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80"/>
      <c r="BS111" s="280" t="str">
        <f ca="true">+IF(OFFSET('Water Data'!$D$27,0,10*ROW('Water Data'!D105))="","",OFFSET('Water Data'!$D$27,0,10*ROW('Water Data'!D105)))</f>
        <v/>
      </c>
      <c r="BT111" s="280" t="str">
        <f ca="true">+IF(OFFSET('Water Data'!$D$28,0,10*ROW('Water Data'!D105))="","",OFFSET('Water Data'!$D$28,0,10*ROW('Water Data'!D105)))</f>
        <v/>
      </c>
      <c r="BU111" s="280" t="str">
        <f ca="true">+IF(OFFSET('Water Data'!$D$29,0,10*ROW('Water Data'!D105))="","",OFFSET('Water Data'!$D$29,0,10*ROW('Water Data'!D105)))</f>
        <v/>
      </c>
      <c r="BV111" s="280" t="str">
        <f ca="true">+IF(OFFSET('Water Data'!$E$27,0,10*ROW('Water Data'!E105))="","",OFFSET('Water Data'!$E$27,0,10*ROW('Water Data'!E105)))</f>
        <v/>
      </c>
      <c r="BW111" s="280" t="str">
        <f ca="true">+IF(OFFSET('Water Data'!$E$28,0,10*ROW('Water Data'!E105))="","",OFFSET('Water Data'!$E$28,0,10*ROW('Water Data'!E105)))</f>
        <v/>
      </c>
      <c r="BX111" s="280" t="str">
        <f ca="true">+IF(OFFSET('Water Data'!$E$29,0,10*ROW('Water Data'!E105))="","",OFFSET('Water Data'!$E$29,0,10*ROW('Water Data'!E105)))</f>
        <v/>
      </c>
      <c r="BY111" s="280" t="str">
        <f ca="true">+IF(OFFSET('Water Data'!$F$27,0,10*ROW('Water Data'!F105))="","",OFFSET('Water Data'!$F$27,0,10*ROW('Water Data'!F105)))</f>
        <v/>
      </c>
      <c r="BZ111" s="280" t="str">
        <f ca="true">+IF(OFFSET('Water Data'!$F$28,0,10*ROW('Water Data'!F105))="","",OFFSET('Water Data'!$F$28,0,10*ROW('Water Data'!F105)))</f>
        <v/>
      </c>
      <c r="CA111" s="280" t="str">
        <f ca="true">+IF(OFFSET('Water Data'!$F$29,0,10*ROW('Water Data'!F105))="","",OFFSET('Water Data'!$F$29,0,10*ROW('Water Data'!F105)))</f>
        <v/>
      </c>
      <c r="CB111" s="280" t="str">
        <f ca="true">+IF(OFFSET('Water Data'!$G$27,0,10*ROW('Water Data'!G105))="","",OFFSET('Water Data'!$G$27,0,10*ROW('Water Data'!G105)))</f>
        <v/>
      </c>
      <c r="CC111" s="280" t="str">
        <f ca="true">+IF(OFFSET('Water Data'!$G$28,0,10*ROW('Water Data'!G105))="","",OFFSET('Water Data'!$G$28,0,10*ROW('Water Data'!G105)))</f>
        <v/>
      </c>
      <c r="CD111" s="280" t="str">
        <f ca="true">+IF(OFFSET('Water Data'!$G$29,0,10*ROW('Water Data'!G105))="","",OFFSET('Water Data'!$G$29,0,10*ROW('Water Data'!G105)))</f>
        <v/>
      </c>
      <c r="CE111" s="280" t="str">
        <f ca="true">+IF(OFFSET('Water Data'!$H$27,0,10*ROW('Water Data'!H105))="","",OFFSET('Water Data'!$H$27,0,10*ROW('Water Data'!H105)))</f>
        <v/>
      </c>
      <c r="CF111" s="280" t="str">
        <f ca="true">+IF(OFFSET('Water Data'!$H$28,0,10*ROW('Water Data'!H105))="","",OFFSET('Water Data'!$H$28,0,10*ROW('Water Data'!H105)))</f>
        <v/>
      </c>
      <c r="CG111" s="280" t="str">
        <f ca="true">+IF(OFFSET('Water Data'!$H$29,0,10*ROW('Water Data'!H105))="","",OFFSET('Water Data'!$H$29,0,10*ROW('Water Data'!H105)))</f>
        <v/>
      </c>
      <c r="CH111" s="280" t="str">
        <f ca="true">+IF(OFFSET('Water Data'!$I$27,0,10*ROW('Water Data'!I105))="","",OFFSET('Water Data'!$I$27,0,10*ROW('Water Data'!I105)))</f>
        <v/>
      </c>
      <c r="CI111" s="280" t="str">
        <f ca="true">+IF(OFFSET('Water Data'!$I$28,0,10*ROW('Water Data'!I105))="","",OFFSET('Water Data'!$I$28,0,10*ROW('Water Data'!I105)))</f>
        <v/>
      </c>
      <c r="CJ111" s="280" t="str">
        <f ca="true">+IF(OFFSET('Water Data'!$I$29,0,10*ROW('Water Data'!I105))="","",OFFSET('Water Data'!$I$29,0,10*ROW('Water Data'!I105)))</f>
        <v/>
      </c>
      <c r="CK111" s="280" t="str">
        <f ca="true">+IF(OFFSET('Sanitation Data'!$D$28,0,10*ROW('Sanitation Data'!D105))="","",OFFSET('Sanitation Data'!$D$28,0,10*ROW('Sanitation Data'!D105)))</f>
        <v/>
      </c>
      <c r="CL111" s="280" t="str">
        <f ca="true">+IF(OFFSET('Sanitation Data'!$D$29,0,10*ROW('Sanitation Data'!D105))="","",OFFSET('Sanitation Data'!$D$29,0,10*ROW('Sanitation Data'!D105)))</f>
        <v/>
      </c>
      <c r="CM111" s="280" t="str">
        <f ca="true">+IF(OFFSET('Sanitation Data'!$D$30,0,10*ROW('Sanitation Data'!D105))="","",OFFSET('Sanitation Data'!$D$30,0,10*ROW('Sanitation Data'!D105)))</f>
        <v/>
      </c>
      <c r="CN111" s="280" t="str">
        <f ca="true">+IF(OFFSET('Sanitation Data'!$D$31,0,10*ROW('Sanitation Data'!D105))="","",OFFSET('Sanitation Data'!$D$31,0,10*ROW('Sanitation Data'!D105)))</f>
        <v/>
      </c>
      <c r="CO111" s="280" t="str">
        <f ca="true">+IF(OFFSET('Sanitation Data'!$D$32,0,10*ROW('Sanitation Data'!D105))="","",OFFSET('Sanitation Data'!$D$32,0,10*ROW('Sanitation Data'!D105)))</f>
        <v/>
      </c>
      <c r="CP111" s="280" t="str">
        <f ca="true">+IF(OFFSET('Sanitation Data'!$E$28,0,10*ROW('Sanitation Data'!E105))="","",OFFSET('Sanitation Data'!$E$28,0,10*ROW('Sanitation Data'!E105)))</f>
        <v/>
      </c>
      <c r="CQ111" s="280" t="str">
        <f ca="true">+IF(OFFSET('Sanitation Data'!$E$29,0,10*ROW('Sanitation Data'!E105))="","",OFFSET('Sanitation Data'!$E$29,0,10*ROW('Sanitation Data'!E105)))</f>
        <v/>
      </c>
      <c r="CR111" s="280" t="str">
        <f ca="true">+IF(OFFSET('Sanitation Data'!$E$30,0,10*ROW('Sanitation Data'!E105))="","",OFFSET('Sanitation Data'!$E$30,0,10*ROW('Sanitation Data'!E105)))</f>
        <v/>
      </c>
      <c r="CS111" s="280" t="str">
        <f ca="true">+IF(OFFSET('Sanitation Data'!$E$31,0,10*ROW('Sanitation Data'!E105))="","",OFFSET('Sanitation Data'!$E$31,0,10*ROW('Sanitation Data'!E105)))</f>
        <v/>
      </c>
      <c r="CT111" s="280" t="str">
        <f ca="true">+IF(OFFSET('Sanitation Data'!$E$32,0,10*ROW('Sanitation Data'!E105))="","",OFFSET('Sanitation Data'!$E$32,0,10*ROW('Sanitation Data'!E105)))</f>
        <v/>
      </c>
      <c r="CU111" s="280" t="str">
        <f ca="true">+IF(OFFSET('Sanitation Data'!$F$28,0,10*ROW('Sanitation Data'!F105))="","",OFFSET('Sanitation Data'!$F$28,0,10*ROW('Sanitation Data'!F105)))</f>
        <v/>
      </c>
      <c r="CV111" s="280" t="str">
        <f ca="true">+IF(OFFSET('Sanitation Data'!$F$29,0,10*ROW('Sanitation Data'!F105))="","",OFFSET('Sanitation Data'!$F$29,0,10*ROW('Sanitation Data'!F105)))</f>
        <v/>
      </c>
      <c r="CW111" s="280" t="str">
        <f ca="true">+IF(OFFSET('Sanitation Data'!$F$30,0,10*ROW('Sanitation Data'!F105))="","",OFFSET('Sanitation Data'!$F$30,0,10*ROW('Sanitation Data'!F105)))</f>
        <v/>
      </c>
      <c r="CX111" s="280" t="str">
        <f ca="true">+IF(OFFSET('Sanitation Data'!$F$31,0,10*ROW('Sanitation Data'!F105))="","",OFFSET('Sanitation Data'!$F$31,0,10*ROW('Sanitation Data'!F105)))</f>
        <v/>
      </c>
      <c r="CY111" s="280" t="str">
        <f ca="true">+IF(OFFSET('Sanitation Data'!$F$32,0,10*ROW('Sanitation Data'!F105))="","",OFFSET('Sanitation Data'!$F$32,0,10*ROW('Sanitation Data'!F105)))</f>
        <v/>
      </c>
      <c r="CZ111" s="280" t="str">
        <f ca="true">+IF(OFFSET('Sanitation Data'!$G$28,0,10*ROW('Sanitation Data'!G105))="","",OFFSET('Sanitation Data'!$G$28,0,10*ROW('Sanitation Data'!G105)))</f>
        <v/>
      </c>
      <c r="DA111" s="280" t="str">
        <f ca="true">+IF(OFFSET('Sanitation Data'!$G$29,0,10*ROW('Sanitation Data'!G105))="","",OFFSET('Sanitation Data'!$G$29,0,10*ROW('Sanitation Data'!G105)))</f>
        <v/>
      </c>
      <c r="DB111" s="280" t="str">
        <f ca="true">+IF(OFFSET('Sanitation Data'!$G$30,0,10*ROW('Sanitation Data'!G105))="","",OFFSET('Sanitation Data'!$G$30,0,10*ROW('Sanitation Data'!G105)))</f>
        <v/>
      </c>
      <c r="DC111" s="280" t="str">
        <f ca="true">+IF(OFFSET('Sanitation Data'!$G$31,0,10*ROW('Sanitation Data'!G105))="","",OFFSET('Sanitation Data'!$G$31,0,10*ROW('Sanitation Data'!G105)))</f>
        <v/>
      </c>
      <c r="DD111" s="280" t="str">
        <f ca="true">+IF(OFFSET('Sanitation Data'!$G$32,0,10*ROW('Sanitation Data'!G105))="","",OFFSET('Sanitation Data'!$G$32,0,10*ROW('Sanitation Data'!G105)))</f>
        <v/>
      </c>
      <c r="DE111" s="280" t="str">
        <f ca="true">+IF(OFFSET('Sanitation Data'!$H$28,0,10*ROW('Sanitation Data'!H105))="","",OFFSET('Sanitation Data'!$H$28,0,10*ROW('Sanitation Data'!H105)))</f>
        <v/>
      </c>
      <c r="DF111" s="280" t="str">
        <f ca="true">+IF(OFFSET('Sanitation Data'!$H$29,0,10*ROW('Sanitation Data'!H105))="","",OFFSET('Sanitation Data'!$H$29,0,10*ROW('Sanitation Data'!H105)))</f>
        <v/>
      </c>
      <c r="DG111" s="280" t="str">
        <f ca="true">+IF(OFFSET('Sanitation Data'!$H$30,0,10*ROW('Sanitation Data'!H105))="","",OFFSET('Sanitation Data'!$H$30,0,10*ROW('Sanitation Data'!H105)))</f>
        <v/>
      </c>
      <c r="DH111" s="280" t="str">
        <f ca="true">+IF(OFFSET('Sanitation Data'!$H$31,0,10*ROW('Sanitation Data'!H105))="","",OFFSET('Sanitation Data'!$H$31,0,10*ROW('Sanitation Data'!H105)))</f>
        <v/>
      </c>
      <c r="DI111" s="280" t="str">
        <f ca="true">+IF(OFFSET('Sanitation Data'!$H$32,0,10*ROW('Sanitation Data'!H105))="","",OFFSET('Sanitation Data'!$H$32,0,10*ROW('Sanitation Data'!H105)))</f>
        <v/>
      </c>
      <c r="DJ111" s="280" t="str">
        <f ca="true">+IF(OFFSET('Sanitation Data'!$I$28,0,10*ROW('Sanitation Data'!I105))="","",OFFSET('Sanitation Data'!$I$28,0,10*ROW('Sanitation Data'!I105)))</f>
        <v/>
      </c>
      <c r="DK111" s="280" t="str">
        <f ca="true">+IF(OFFSET('Sanitation Data'!$I$29,0,10*ROW('Sanitation Data'!I105))="","",OFFSET('Sanitation Data'!$I$29,0,10*ROW('Sanitation Data'!I105)))</f>
        <v/>
      </c>
      <c r="DL111" s="280" t="str">
        <f ca="true">+IF(OFFSET('Sanitation Data'!$I$30,0,10*ROW('Sanitation Data'!I105))="","",OFFSET('Sanitation Data'!$I$30,0,10*ROW('Sanitation Data'!I105)))</f>
        <v/>
      </c>
      <c r="DM111" s="280" t="str">
        <f ca="true">+IF(OFFSET('Sanitation Data'!$I$31,0,10*ROW('Sanitation Data'!I105))="","",OFFSET('Sanitation Data'!$I$31,0,10*ROW('Sanitation Data'!I105)))</f>
        <v/>
      </c>
      <c r="DN111" s="280" t="str">
        <f ca="true">+IF(OFFSET('Sanitation Data'!$I$32,0,10*ROW('Sanitation Data'!I105))="","",OFFSET('Sanitation Data'!$I$32,0,10*ROW('Sanitation Data'!I105)))</f>
        <v/>
      </c>
      <c r="DO111" s="280" t="str">
        <f ca="true">+IF(OFFSET('Hygiene Data'!$D$11,0,10*ROW('Hygiene Data'!D105))="","",OFFSET('Hygiene Data'!$D$11,0,10*ROW('Hygiene Data'!D105)))</f>
        <v/>
      </c>
      <c r="DP111" s="280" t="str">
        <f ca="true">+IF(OFFSET('Hygiene Data'!$D$12,0,10*ROW('Hygiene Data'!D105))="","",OFFSET('Hygiene Data'!$D$12,0,10*ROW('Hygiene Data'!D105)))</f>
        <v/>
      </c>
      <c r="DQ111" s="280" t="str">
        <f ca="true">+IF(OFFSET('Hygiene Data'!$D$13,0,10*ROW('Hygiene Data'!D105))="","",OFFSET('Hygiene Data'!$D$13,0,10*ROW('Hygiene Data'!D105)))</f>
        <v/>
      </c>
      <c r="DR111" s="280" t="str">
        <f ca="true">+IF(OFFSET('Hygiene Data'!$E$11,0,10*ROW('Hygiene Data'!E105))="","",OFFSET('Hygiene Data'!$E$11,0,10*ROW('Hygiene Data'!E105)))</f>
        <v/>
      </c>
      <c r="DS111" s="280" t="str">
        <f ca="true">+IF(OFFSET('Hygiene Data'!$E$12,0,10*ROW('Hygiene Data'!E105))="","",OFFSET('Hygiene Data'!$E$12,0,10*ROW('Hygiene Data'!E105)))</f>
        <v/>
      </c>
      <c r="DT111" s="280" t="str">
        <f ca="true">+IF(OFFSET('Hygiene Data'!$E$13,0,10*ROW('Hygiene Data'!E105))="","",OFFSET('Hygiene Data'!$E$13,0,10*ROW('Hygiene Data'!E105)))</f>
        <v/>
      </c>
      <c r="DU111" s="280" t="str">
        <f ca="true">+IF(OFFSET('Hygiene Data'!$F$11,0,10*ROW('Hygiene Data'!F105))="","",OFFSET('Hygiene Data'!$F$11,0,10*ROW('Hygiene Data'!F105)))</f>
        <v/>
      </c>
      <c r="DV111" s="280" t="str">
        <f ca="true">+IF(OFFSET('Hygiene Data'!$F$12,0,10*ROW('Hygiene Data'!F105))="","",OFFSET('Hygiene Data'!$F$12,0,10*ROW('Hygiene Data'!F105)))</f>
        <v/>
      </c>
      <c r="DW111" s="280" t="str">
        <f ca="true">+IF(OFFSET('Hygiene Data'!$F$13,0,10*ROW('Hygiene Data'!F105))="","",OFFSET('Hygiene Data'!$F$13,0,10*ROW('Hygiene Data'!F105)))</f>
        <v/>
      </c>
      <c r="DX111" s="280" t="str">
        <f ca="true">+IF(OFFSET('Hygiene Data'!$G$11,0,10*ROW('Hygiene Data'!G105))="","",OFFSET('Hygiene Data'!$G$11,0,10*ROW('Hygiene Data'!G105)))</f>
        <v/>
      </c>
      <c r="DY111" s="280" t="str">
        <f ca="true">+IF(OFFSET('Hygiene Data'!$G$12,0,10*ROW('Hygiene Data'!G105))="","",OFFSET('Hygiene Data'!$G$12,0,10*ROW('Hygiene Data'!G105)))</f>
        <v/>
      </c>
      <c r="DZ111" s="280" t="str">
        <f ca="true">+IF(OFFSET('Hygiene Data'!$G$13,0,10*ROW('Hygiene Data'!G105))="","",OFFSET('Hygiene Data'!$G$13,0,10*ROW('Hygiene Data'!G105)))</f>
        <v/>
      </c>
      <c r="EA111" s="280" t="str">
        <f ca="true">+IF(OFFSET('Hygiene Data'!$H$11,0,10*ROW('Hygiene Data'!H105))="","",OFFSET('Hygiene Data'!$H$11,0,10*ROW('Hygiene Data'!H105)))</f>
        <v/>
      </c>
      <c r="EB111" s="280" t="str">
        <f ca="true">+IF(OFFSET('Hygiene Data'!$H$12,0,10*ROW('Hygiene Data'!H105))="","",OFFSET('Hygiene Data'!$H$12,0,10*ROW('Hygiene Data'!H105)))</f>
        <v/>
      </c>
      <c r="EC111" s="280" t="str">
        <f ca="true">+IF(OFFSET('Hygiene Data'!$H$13,0,10*ROW('Hygiene Data'!H105))="","",OFFSET('Hygiene Data'!$H$13,0,10*ROW('Hygiene Data'!H105)))</f>
        <v/>
      </c>
      <c r="ED111" s="280" t="str">
        <f ca="true">+IF(OFFSET('Hygiene Data'!$I$11,0,10*ROW('Hygiene Data'!I105))="","",OFFSET('Hygiene Data'!$I$11,0,10*ROW('Hygiene Data'!I105)))</f>
        <v/>
      </c>
      <c r="EE111" s="280" t="str">
        <f ca="true">+IF(OFFSET('Hygiene Data'!$I$12,0,10*ROW('Hygiene Data'!I105))="","",OFFSET('Hygiene Data'!$I$12,0,10*ROW('Hygiene Data'!I105)))</f>
        <v/>
      </c>
      <c r="EF111" s="280" t="str">
        <f ca="true">+IF(OFFSET('Hygiene Data'!$I$13,0,10*ROW('Hygiene Data'!I105))="","",OFFSET('Hygiene Data'!$I$13,0,10*ROW('Hygiene Data'!I105)))</f>
        <v/>
      </c>
    </row>
    <row xmlns:x14ac="http://schemas.microsoft.com/office/spreadsheetml/2009/9/ac" r="112" x14ac:dyDescent="0.2">
      <c r="A112" s="38" t="str">
        <f ca="true">+IF(OFFSET('Water Data'!$B$2,0,10*ROW('Water Data'!E106))="","",OFFSET('Water Data'!$B$2,0,10*ROW('Water Data'!E106)))</f>
        <v/>
      </c>
      <c r="B112" s="38" t="str">
        <f ca="true">+IF(OFFSET('Water Data'!$C$2,0,10*ROW('Water Data'!F106))="","",OFFSET('Water Data'!$C$2,0,10*ROW('Water Data'!F106)))</f>
        <v/>
      </c>
      <c r="C112" s="336" t="str">
        <f t="shared" ca="true" si="1"/>
        <v/>
      </c>
      <c r="D112" s="97"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7"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7"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7"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7"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7"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7"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7"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7"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7"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7"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7"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7"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7"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7"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7"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7"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7"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8"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8"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8"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8"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8"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8"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8"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8"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8"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8"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8"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8"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8"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8"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8"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8"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8"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8"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8"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8"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8"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8"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8"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8"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8"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8"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8"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8"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8"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8"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9"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9"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9"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9"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9"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9"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9"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9"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9"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9"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9"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9"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9"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9"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9"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9"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9"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9"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80"/>
      <c r="BS112" s="280" t="str">
        <f ca="true">+IF(OFFSET('Water Data'!$D$27,0,10*ROW('Water Data'!D106))="","",OFFSET('Water Data'!$D$27,0,10*ROW('Water Data'!D106)))</f>
        <v/>
      </c>
      <c r="BT112" s="280" t="str">
        <f ca="true">+IF(OFFSET('Water Data'!$D$28,0,10*ROW('Water Data'!D106))="","",OFFSET('Water Data'!$D$28,0,10*ROW('Water Data'!D106)))</f>
        <v/>
      </c>
      <c r="BU112" s="280" t="str">
        <f ca="true">+IF(OFFSET('Water Data'!$D$29,0,10*ROW('Water Data'!D106))="","",OFFSET('Water Data'!$D$29,0,10*ROW('Water Data'!D106)))</f>
        <v/>
      </c>
      <c r="BV112" s="280" t="str">
        <f ca="true">+IF(OFFSET('Water Data'!$E$27,0,10*ROW('Water Data'!E106))="","",OFFSET('Water Data'!$E$27,0,10*ROW('Water Data'!E106)))</f>
        <v/>
      </c>
      <c r="BW112" s="280" t="str">
        <f ca="true">+IF(OFFSET('Water Data'!$E$28,0,10*ROW('Water Data'!E106))="","",OFFSET('Water Data'!$E$28,0,10*ROW('Water Data'!E106)))</f>
        <v/>
      </c>
      <c r="BX112" s="280" t="str">
        <f ca="true">+IF(OFFSET('Water Data'!$E$29,0,10*ROW('Water Data'!E106))="","",OFFSET('Water Data'!$E$29,0,10*ROW('Water Data'!E106)))</f>
        <v/>
      </c>
      <c r="BY112" s="280" t="str">
        <f ca="true">+IF(OFFSET('Water Data'!$F$27,0,10*ROW('Water Data'!F106))="","",OFFSET('Water Data'!$F$27,0,10*ROW('Water Data'!F106)))</f>
        <v/>
      </c>
      <c r="BZ112" s="280" t="str">
        <f ca="true">+IF(OFFSET('Water Data'!$F$28,0,10*ROW('Water Data'!F106))="","",OFFSET('Water Data'!$F$28,0,10*ROW('Water Data'!F106)))</f>
        <v/>
      </c>
      <c r="CA112" s="280" t="str">
        <f ca="true">+IF(OFFSET('Water Data'!$F$29,0,10*ROW('Water Data'!F106))="","",OFFSET('Water Data'!$F$29,0,10*ROW('Water Data'!F106)))</f>
        <v/>
      </c>
      <c r="CB112" s="280" t="str">
        <f ca="true">+IF(OFFSET('Water Data'!$G$27,0,10*ROW('Water Data'!G106))="","",OFFSET('Water Data'!$G$27,0,10*ROW('Water Data'!G106)))</f>
        <v/>
      </c>
      <c r="CC112" s="280" t="str">
        <f ca="true">+IF(OFFSET('Water Data'!$G$28,0,10*ROW('Water Data'!G106))="","",OFFSET('Water Data'!$G$28,0,10*ROW('Water Data'!G106)))</f>
        <v/>
      </c>
      <c r="CD112" s="280" t="str">
        <f ca="true">+IF(OFFSET('Water Data'!$G$29,0,10*ROW('Water Data'!G106))="","",OFFSET('Water Data'!$G$29,0,10*ROW('Water Data'!G106)))</f>
        <v/>
      </c>
      <c r="CE112" s="280" t="str">
        <f ca="true">+IF(OFFSET('Water Data'!$H$27,0,10*ROW('Water Data'!H106))="","",OFFSET('Water Data'!$H$27,0,10*ROW('Water Data'!H106)))</f>
        <v/>
      </c>
      <c r="CF112" s="280" t="str">
        <f ca="true">+IF(OFFSET('Water Data'!$H$28,0,10*ROW('Water Data'!H106))="","",OFFSET('Water Data'!$H$28,0,10*ROW('Water Data'!H106)))</f>
        <v/>
      </c>
      <c r="CG112" s="280" t="str">
        <f ca="true">+IF(OFFSET('Water Data'!$H$29,0,10*ROW('Water Data'!H106))="","",OFFSET('Water Data'!$H$29,0,10*ROW('Water Data'!H106)))</f>
        <v/>
      </c>
      <c r="CH112" s="280" t="str">
        <f ca="true">+IF(OFFSET('Water Data'!$I$27,0,10*ROW('Water Data'!I106))="","",OFFSET('Water Data'!$I$27,0,10*ROW('Water Data'!I106)))</f>
        <v/>
      </c>
      <c r="CI112" s="280" t="str">
        <f ca="true">+IF(OFFSET('Water Data'!$I$28,0,10*ROW('Water Data'!I106))="","",OFFSET('Water Data'!$I$28,0,10*ROW('Water Data'!I106)))</f>
        <v/>
      </c>
      <c r="CJ112" s="280" t="str">
        <f ca="true">+IF(OFFSET('Water Data'!$I$29,0,10*ROW('Water Data'!I106))="","",OFFSET('Water Data'!$I$29,0,10*ROW('Water Data'!I106)))</f>
        <v/>
      </c>
      <c r="CK112" s="280" t="str">
        <f ca="true">+IF(OFFSET('Sanitation Data'!$D$28,0,10*ROW('Sanitation Data'!D106))="","",OFFSET('Sanitation Data'!$D$28,0,10*ROW('Sanitation Data'!D106)))</f>
        <v/>
      </c>
      <c r="CL112" s="280" t="str">
        <f ca="true">+IF(OFFSET('Sanitation Data'!$D$29,0,10*ROW('Sanitation Data'!D106))="","",OFFSET('Sanitation Data'!$D$29,0,10*ROW('Sanitation Data'!D106)))</f>
        <v/>
      </c>
      <c r="CM112" s="280" t="str">
        <f ca="true">+IF(OFFSET('Sanitation Data'!$D$30,0,10*ROW('Sanitation Data'!D106))="","",OFFSET('Sanitation Data'!$D$30,0,10*ROW('Sanitation Data'!D106)))</f>
        <v/>
      </c>
      <c r="CN112" s="280" t="str">
        <f ca="true">+IF(OFFSET('Sanitation Data'!$D$31,0,10*ROW('Sanitation Data'!D106))="","",OFFSET('Sanitation Data'!$D$31,0,10*ROW('Sanitation Data'!D106)))</f>
        <v/>
      </c>
      <c r="CO112" s="280" t="str">
        <f ca="true">+IF(OFFSET('Sanitation Data'!$D$32,0,10*ROW('Sanitation Data'!D106))="","",OFFSET('Sanitation Data'!$D$32,0,10*ROW('Sanitation Data'!D106)))</f>
        <v/>
      </c>
      <c r="CP112" s="280" t="str">
        <f ca="true">+IF(OFFSET('Sanitation Data'!$E$28,0,10*ROW('Sanitation Data'!E106))="","",OFFSET('Sanitation Data'!$E$28,0,10*ROW('Sanitation Data'!E106)))</f>
        <v/>
      </c>
      <c r="CQ112" s="280" t="str">
        <f ca="true">+IF(OFFSET('Sanitation Data'!$E$29,0,10*ROW('Sanitation Data'!E106))="","",OFFSET('Sanitation Data'!$E$29,0,10*ROW('Sanitation Data'!E106)))</f>
        <v/>
      </c>
      <c r="CR112" s="280" t="str">
        <f ca="true">+IF(OFFSET('Sanitation Data'!$E$30,0,10*ROW('Sanitation Data'!E106))="","",OFFSET('Sanitation Data'!$E$30,0,10*ROW('Sanitation Data'!E106)))</f>
        <v/>
      </c>
      <c r="CS112" s="280" t="str">
        <f ca="true">+IF(OFFSET('Sanitation Data'!$E$31,0,10*ROW('Sanitation Data'!E106))="","",OFFSET('Sanitation Data'!$E$31,0,10*ROW('Sanitation Data'!E106)))</f>
        <v/>
      </c>
      <c r="CT112" s="280" t="str">
        <f ca="true">+IF(OFFSET('Sanitation Data'!$E$32,0,10*ROW('Sanitation Data'!E106))="","",OFFSET('Sanitation Data'!$E$32,0,10*ROW('Sanitation Data'!E106)))</f>
        <v/>
      </c>
      <c r="CU112" s="280" t="str">
        <f ca="true">+IF(OFFSET('Sanitation Data'!$F$28,0,10*ROW('Sanitation Data'!F106))="","",OFFSET('Sanitation Data'!$F$28,0,10*ROW('Sanitation Data'!F106)))</f>
        <v/>
      </c>
      <c r="CV112" s="280" t="str">
        <f ca="true">+IF(OFFSET('Sanitation Data'!$F$29,0,10*ROW('Sanitation Data'!F106))="","",OFFSET('Sanitation Data'!$F$29,0,10*ROW('Sanitation Data'!F106)))</f>
        <v/>
      </c>
      <c r="CW112" s="280" t="str">
        <f ca="true">+IF(OFFSET('Sanitation Data'!$F$30,0,10*ROW('Sanitation Data'!F106))="","",OFFSET('Sanitation Data'!$F$30,0,10*ROW('Sanitation Data'!F106)))</f>
        <v/>
      </c>
      <c r="CX112" s="280" t="str">
        <f ca="true">+IF(OFFSET('Sanitation Data'!$F$31,0,10*ROW('Sanitation Data'!F106))="","",OFFSET('Sanitation Data'!$F$31,0,10*ROW('Sanitation Data'!F106)))</f>
        <v/>
      </c>
      <c r="CY112" s="280" t="str">
        <f ca="true">+IF(OFFSET('Sanitation Data'!$F$32,0,10*ROW('Sanitation Data'!F106))="","",OFFSET('Sanitation Data'!$F$32,0,10*ROW('Sanitation Data'!F106)))</f>
        <v/>
      </c>
      <c r="CZ112" s="280" t="str">
        <f ca="true">+IF(OFFSET('Sanitation Data'!$G$28,0,10*ROW('Sanitation Data'!G106))="","",OFFSET('Sanitation Data'!$G$28,0,10*ROW('Sanitation Data'!G106)))</f>
        <v/>
      </c>
      <c r="DA112" s="280" t="str">
        <f ca="true">+IF(OFFSET('Sanitation Data'!$G$29,0,10*ROW('Sanitation Data'!G106))="","",OFFSET('Sanitation Data'!$G$29,0,10*ROW('Sanitation Data'!G106)))</f>
        <v/>
      </c>
      <c r="DB112" s="280" t="str">
        <f ca="true">+IF(OFFSET('Sanitation Data'!$G$30,0,10*ROW('Sanitation Data'!G106))="","",OFFSET('Sanitation Data'!$G$30,0,10*ROW('Sanitation Data'!G106)))</f>
        <v/>
      </c>
      <c r="DC112" s="280" t="str">
        <f ca="true">+IF(OFFSET('Sanitation Data'!$G$31,0,10*ROW('Sanitation Data'!G106))="","",OFFSET('Sanitation Data'!$G$31,0,10*ROW('Sanitation Data'!G106)))</f>
        <v/>
      </c>
      <c r="DD112" s="280" t="str">
        <f ca="true">+IF(OFFSET('Sanitation Data'!$G$32,0,10*ROW('Sanitation Data'!G106))="","",OFFSET('Sanitation Data'!$G$32,0,10*ROW('Sanitation Data'!G106)))</f>
        <v/>
      </c>
      <c r="DE112" s="280" t="str">
        <f ca="true">+IF(OFFSET('Sanitation Data'!$H$28,0,10*ROW('Sanitation Data'!H106))="","",OFFSET('Sanitation Data'!$H$28,0,10*ROW('Sanitation Data'!H106)))</f>
        <v/>
      </c>
      <c r="DF112" s="280" t="str">
        <f ca="true">+IF(OFFSET('Sanitation Data'!$H$29,0,10*ROW('Sanitation Data'!H106))="","",OFFSET('Sanitation Data'!$H$29,0,10*ROW('Sanitation Data'!H106)))</f>
        <v/>
      </c>
      <c r="DG112" s="280" t="str">
        <f ca="true">+IF(OFFSET('Sanitation Data'!$H$30,0,10*ROW('Sanitation Data'!H106))="","",OFFSET('Sanitation Data'!$H$30,0,10*ROW('Sanitation Data'!H106)))</f>
        <v/>
      </c>
      <c r="DH112" s="280" t="str">
        <f ca="true">+IF(OFFSET('Sanitation Data'!$H$31,0,10*ROW('Sanitation Data'!H106))="","",OFFSET('Sanitation Data'!$H$31,0,10*ROW('Sanitation Data'!H106)))</f>
        <v/>
      </c>
      <c r="DI112" s="280" t="str">
        <f ca="true">+IF(OFFSET('Sanitation Data'!$H$32,0,10*ROW('Sanitation Data'!H106))="","",OFFSET('Sanitation Data'!$H$32,0,10*ROW('Sanitation Data'!H106)))</f>
        <v/>
      </c>
      <c r="DJ112" s="280" t="str">
        <f ca="true">+IF(OFFSET('Sanitation Data'!$I$28,0,10*ROW('Sanitation Data'!I106))="","",OFFSET('Sanitation Data'!$I$28,0,10*ROW('Sanitation Data'!I106)))</f>
        <v/>
      </c>
      <c r="DK112" s="280" t="str">
        <f ca="true">+IF(OFFSET('Sanitation Data'!$I$29,0,10*ROW('Sanitation Data'!I106))="","",OFFSET('Sanitation Data'!$I$29,0,10*ROW('Sanitation Data'!I106)))</f>
        <v/>
      </c>
      <c r="DL112" s="280" t="str">
        <f ca="true">+IF(OFFSET('Sanitation Data'!$I$30,0,10*ROW('Sanitation Data'!I106))="","",OFFSET('Sanitation Data'!$I$30,0,10*ROW('Sanitation Data'!I106)))</f>
        <v/>
      </c>
      <c r="DM112" s="280" t="str">
        <f ca="true">+IF(OFFSET('Sanitation Data'!$I$31,0,10*ROW('Sanitation Data'!I106))="","",OFFSET('Sanitation Data'!$I$31,0,10*ROW('Sanitation Data'!I106)))</f>
        <v/>
      </c>
      <c r="DN112" s="280" t="str">
        <f ca="true">+IF(OFFSET('Sanitation Data'!$I$32,0,10*ROW('Sanitation Data'!I106))="","",OFFSET('Sanitation Data'!$I$32,0,10*ROW('Sanitation Data'!I106)))</f>
        <v/>
      </c>
      <c r="DO112" s="280" t="str">
        <f ca="true">+IF(OFFSET('Hygiene Data'!$D$11,0,10*ROW('Hygiene Data'!D106))="","",OFFSET('Hygiene Data'!$D$11,0,10*ROW('Hygiene Data'!D106)))</f>
        <v/>
      </c>
      <c r="DP112" s="280" t="str">
        <f ca="true">+IF(OFFSET('Hygiene Data'!$D$12,0,10*ROW('Hygiene Data'!D106))="","",OFFSET('Hygiene Data'!$D$12,0,10*ROW('Hygiene Data'!D106)))</f>
        <v/>
      </c>
      <c r="DQ112" s="280" t="str">
        <f ca="true">+IF(OFFSET('Hygiene Data'!$D$13,0,10*ROW('Hygiene Data'!D106))="","",OFFSET('Hygiene Data'!$D$13,0,10*ROW('Hygiene Data'!D106)))</f>
        <v/>
      </c>
      <c r="DR112" s="280" t="str">
        <f ca="true">+IF(OFFSET('Hygiene Data'!$E$11,0,10*ROW('Hygiene Data'!E106))="","",OFFSET('Hygiene Data'!$E$11,0,10*ROW('Hygiene Data'!E106)))</f>
        <v/>
      </c>
      <c r="DS112" s="280" t="str">
        <f ca="true">+IF(OFFSET('Hygiene Data'!$E$12,0,10*ROW('Hygiene Data'!E106))="","",OFFSET('Hygiene Data'!$E$12,0,10*ROW('Hygiene Data'!E106)))</f>
        <v/>
      </c>
      <c r="DT112" s="280" t="str">
        <f ca="true">+IF(OFFSET('Hygiene Data'!$E$13,0,10*ROW('Hygiene Data'!E106))="","",OFFSET('Hygiene Data'!$E$13,0,10*ROW('Hygiene Data'!E106)))</f>
        <v/>
      </c>
      <c r="DU112" s="280" t="str">
        <f ca="true">+IF(OFFSET('Hygiene Data'!$F$11,0,10*ROW('Hygiene Data'!F106))="","",OFFSET('Hygiene Data'!$F$11,0,10*ROW('Hygiene Data'!F106)))</f>
        <v/>
      </c>
      <c r="DV112" s="280" t="str">
        <f ca="true">+IF(OFFSET('Hygiene Data'!$F$12,0,10*ROW('Hygiene Data'!F106))="","",OFFSET('Hygiene Data'!$F$12,0,10*ROW('Hygiene Data'!F106)))</f>
        <v/>
      </c>
      <c r="DW112" s="280" t="str">
        <f ca="true">+IF(OFFSET('Hygiene Data'!$F$13,0,10*ROW('Hygiene Data'!F106))="","",OFFSET('Hygiene Data'!$F$13,0,10*ROW('Hygiene Data'!F106)))</f>
        <v/>
      </c>
      <c r="DX112" s="280" t="str">
        <f ca="true">+IF(OFFSET('Hygiene Data'!$G$11,0,10*ROW('Hygiene Data'!G106))="","",OFFSET('Hygiene Data'!$G$11,0,10*ROW('Hygiene Data'!G106)))</f>
        <v/>
      </c>
      <c r="DY112" s="280" t="str">
        <f ca="true">+IF(OFFSET('Hygiene Data'!$G$12,0,10*ROW('Hygiene Data'!G106))="","",OFFSET('Hygiene Data'!$G$12,0,10*ROW('Hygiene Data'!G106)))</f>
        <v/>
      </c>
      <c r="DZ112" s="280" t="str">
        <f ca="true">+IF(OFFSET('Hygiene Data'!$G$13,0,10*ROW('Hygiene Data'!G106))="","",OFFSET('Hygiene Data'!$G$13,0,10*ROW('Hygiene Data'!G106)))</f>
        <v/>
      </c>
      <c r="EA112" s="280" t="str">
        <f ca="true">+IF(OFFSET('Hygiene Data'!$H$11,0,10*ROW('Hygiene Data'!H106))="","",OFFSET('Hygiene Data'!$H$11,0,10*ROW('Hygiene Data'!H106)))</f>
        <v/>
      </c>
      <c r="EB112" s="280" t="str">
        <f ca="true">+IF(OFFSET('Hygiene Data'!$H$12,0,10*ROW('Hygiene Data'!H106))="","",OFFSET('Hygiene Data'!$H$12,0,10*ROW('Hygiene Data'!H106)))</f>
        <v/>
      </c>
      <c r="EC112" s="280" t="str">
        <f ca="true">+IF(OFFSET('Hygiene Data'!$H$13,0,10*ROW('Hygiene Data'!H106))="","",OFFSET('Hygiene Data'!$H$13,0,10*ROW('Hygiene Data'!H106)))</f>
        <v/>
      </c>
      <c r="ED112" s="280" t="str">
        <f ca="true">+IF(OFFSET('Hygiene Data'!$I$11,0,10*ROW('Hygiene Data'!I106))="","",OFFSET('Hygiene Data'!$I$11,0,10*ROW('Hygiene Data'!I106)))</f>
        <v/>
      </c>
      <c r="EE112" s="280" t="str">
        <f ca="true">+IF(OFFSET('Hygiene Data'!$I$12,0,10*ROW('Hygiene Data'!I106))="","",OFFSET('Hygiene Data'!$I$12,0,10*ROW('Hygiene Data'!I106)))</f>
        <v/>
      </c>
      <c r="EF112" s="280" t="str">
        <f ca="true">+IF(OFFSET('Hygiene Data'!$I$13,0,10*ROW('Hygiene Data'!I106))="","",OFFSET('Hygiene Data'!$I$13,0,10*ROW('Hygiene Data'!I106)))</f>
        <v/>
      </c>
    </row>
    <row xmlns:x14ac="http://schemas.microsoft.com/office/spreadsheetml/2009/9/ac" r="113" x14ac:dyDescent="0.2">
      <c r="A113" s="38" t="str">
        <f ca="true">+IF(OFFSET('Water Data'!$B$2,0,10*ROW('Water Data'!E107))="","",OFFSET('Water Data'!$B$2,0,10*ROW('Water Data'!E107)))</f>
        <v/>
      </c>
      <c r="B113" s="38" t="str">
        <f ca="true">+IF(OFFSET('Water Data'!$C$2,0,10*ROW('Water Data'!F107))="","",OFFSET('Water Data'!$C$2,0,10*ROW('Water Data'!F107)))</f>
        <v/>
      </c>
      <c r="C113" s="336" t="str">
        <f t="shared" ca="true" si="1"/>
        <v/>
      </c>
      <c r="D113" s="97"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7"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7"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7"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7"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7"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7"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7"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7"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7"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7"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7"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7"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7"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7"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7"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7"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7"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8"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8"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8"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8"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8"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8"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8"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8"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8"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8"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8"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8"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8"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8"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8"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8"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8"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8"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8"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8"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8"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8"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8"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8"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8"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8"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8"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8"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8"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8"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9"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9"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9"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9"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9"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9"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9"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9"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9"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9"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9"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9"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9"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9"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9"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9"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9"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9"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80"/>
      <c r="BS113" s="280" t="str">
        <f ca="true">+IF(OFFSET('Water Data'!$D$27,0,10*ROW('Water Data'!D107))="","",OFFSET('Water Data'!$D$27,0,10*ROW('Water Data'!D107)))</f>
        <v/>
      </c>
      <c r="BT113" s="280" t="str">
        <f ca="true">+IF(OFFSET('Water Data'!$D$28,0,10*ROW('Water Data'!D107))="","",OFFSET('Water Data'!$D$28,0,10*ROW('Water Data'!D107)))</f>
        <v/>
      </c>
      <c r="BU113" s="280" t="str">
        <f ca="true">+IF(OFFSET('Water Data'!$D$29,0,10*ROW('Water Data'!D107))="","",OFFSET('Water Data'!$D$29,0,10*ROW('Water Data'!D107)))</f>
        <v/>
      </c>
      <c r="BV113" s="280" t="str">
        <f ca="true">+IF(OFFSET('Water Data'!$E$27,0,10*ROW('Water Data'!E107))="","",OFFSET('Water Data'!$E$27,0,10*ROW('Water Data'!E107)))</f>
        <v/>
      </c>
      <c r="BW113" s="280" t="str">
        <f ca="true">+IF(OFFSET('Water Data'!$E$28,0,10*ROW('Water Data'!E107))="","",OFFSET('Water Data'!$E$28,0,10*ROW('Water Data'!E107)))</f>
        <v/>
      </c>
      <c r="BX113" s="280" t="str">
        <f ca="true">+IF(OFFSET('Water Data'!$E$29,0,10*ROW('Water Data'!E107))="","",OFFSET('Water Data'!$E$29,0,10*ROW('Water Data'!E107)))</f>
        <v/>
      </c>
      <c r="BY113" s="280" t="str">
        <f ca="true">+IF(OFFSET('Water Data'!$F$27,0,10*ROW('Water Data'!F107))="","",OFFSET('Water Data'!$F$27,0,10*ROW('Water Data'!F107)))</f>
        <v/>
      </c>
      <c r="BZ113" s="280" t="str">
        <f ca="true">+IF(OFFSET('Water Data'!$F$28,0,10*ROW('Water Data'!F107))="","",OFFSET('Water Data'!$F$28,0,10*ROW('Water Data'!F107)))</f>
        <v/>
      </c>
      <c r="CA113" s="280" t="str">
        <f ca="true">+IF(OFFSET('Water Data'!$F$29,0,10*ROW('Water Data'!F107))="","",OFFSET('Water Data'!$F$29,0,10*ROW('Water Data'!F107)))</f>
        <v/>
      </c>
      <c r="CB113" s="280" t="str">
        <f ca="true">+IF(OFFSET('Water Data'!$G$27,0,10*ROW('Water Data'!G107))="","",OFFSET('Water Data'!$G$27,0,10*ROW('Water Data'!G107)))</f>
        <v/>
      </c>
      <c r="CC113" s="280" t="str">
        <f ca="true">+IF(OFFSET('Water Data'!$G$28,0,10*ROW('Water Data'!G107))="","",OFFSET('Water Data'!$G$28,0,10*ROW('Water Data'!G107)))</f>
        <v/>
      </c>
      <c r="CD113" s="280" t="str">
        <f ca="true">+IF(OFFSET('Water Data'!$G$29,0,10*ROW('Water Data'!G107))="","",OFFSET('Water Data'!$G$29,0,10*ROW('Water Data'!G107)))</f>
        <v/>
      </c>
      <c r="CE113" s="280" t="str">
        <f ca="true">+IF(OFFSET('Water Data'!$H$27,0,10*ROW('Water Data'!H107))="","",OFFSET('Water Data'!$H$27,0,10*ROW('Water Data'!H107)))</f>
        <v/>
      </c>
      <c r="CF113" s="280" t="str">
        <f ca="true">+IF(OFFSET('Water Data'!$H$28,0,10*ROW('Water Data'!H107))="","",OFFSET('Water Data'!$H$28,0,10*ROW('Water Data'!H107)))</f>
        <v/>
      </c>
      <c r="CG113" s="280" t="str">
        <f ca="true">+IF(OFFSET('Water Data'!$H$29,0,10*ROW('Water Data'!H107))="","",OFFSET('Water Data'!$H$29,0,10*ROW('Water Data'!H107)))</f>
        <v/>
      </c>
      <c r="CH113" s="280" t="str">
        <f ca="true">+IF(OFFSET('Water Data'!$I$27,0,10*ROW('Water Data'!I107))="","",OFFSET('Water Data'!$I$27,0,10*ROW('Water Data'!I107)))</f>
        <v/>
      </c>
      <c r="CI113" s="280" t="str">
        <f ca="true">+IF(OFFSET('Water Data'!$I$28,0,10*ROW('Water Data'!I107))="","",OFFSET('Water Data'!$I$28,0,10*ROW('Water Data'!I107)))</f>
        <v/>
      </c>
      <c r="CJ113" s="280" t="str">
        <f ca="true">+IF(OFFSET('Water Data'!$I$29,0,10*ROW('Water Data'!I107))="","",OFFSET('Water Data'!$I$29,0,10*ROW('Water Data'!I107)))</f>
        <v/>
      </c>
      <c r="CK113" s="280" t="str">
        <f ca="true">+IF(OFFSET('Sanitation Data'!$D$28,0,10*ROW('Sanitation Data'!D107))="","",OFFSET('Sanitation Data'!$D$28,0,10*ROW('Sanitation Data'!D107)))</f>
        <v/>
      </c>
      <c r="CL113" s="280" t="str">
        <f ca="true">+IF(OFFSET('Sanitation Data'!$D$29,0,10*ROW('Sanitation Data'!D107))="","",OFFSET('Sanitation Data'!$D$29,0,10*ROW('Sanitation Data'!D107)))</f>
        <v/>
      </c>
      <c r="CM113" s="280" t="str">
        <f ca="true">+IF(OFFSET('Sanitation Data'!$D$30,0,10*ROW('Sanitation Data'!D107))="","",OFFSET('Sanitation Data'!$D$30,0,10*ROW('Sanitation Data'!D107)))</f>
        <v/>
      </c>
      <c r="CN113" s="280" t="str">
        <f ca="true">+IF(OFFSET('Sanitation Data'!$D$31,0,10*ROW('Sanitation Data'!D107))="","",OFFSET('Sanitation Data'!$D$31,0,10*ROW('Sanitation Data'!D107)))</f>
        <v/>
      </c>
      <c r="CO113" s="280" t="str">
        <f ca="true">+IF(OFFSET('Sanitation Data'!$D$32,0,10*ROW('Sanitation Data'!D107))="","",OFFSET('Sanitation Data'!$D$32,0,10*ROW('Sanitation Data'!D107)))</f>
        <v/>
      </c>
      <c r="CP113" s="280" t="str">
        <f ca="true">+IF(OFFSET('Sanitation Data'!$E$28,0,10*ROW('Sanitation Data'!E107))="","",OFFSET('Sanitation Data'!$E$28,0,10*ROW('Sanitation Data'!E107)))</f>
        <v/>
      </c>
      <c r="CQ113" s="280" t="str">
        <f ca="true">+IF(OFFSET('Sanitation Data'!$E$29,0,10*ROW('Sanitation Data'!E107))="","",OFFSET('Sanitation Data'!$E$29,0,10*ROW('Sanitation Data'!E107)))</f>
        <v/>
      </c>
      <c r="CR113" s="280" t="str">
        <f ca="true">+IF(OFFSET('Sanitation Data'!$E$30,0,10*ROW('Sanitation Data'!E107))="","",OFFSET('Sanitation Data'!$E$30,0,10*ROW('Sanitation Data'!E107)))</f>
        <v/>
      </c>
      <c r="CS113" s="280" t="str">
        <f ca="true">+IF(OFFSET('Sanitation Data'!$E$31,0,10*ROW('Sanitation Data'!E107))="","",OFFSET('Sanitation Data'!$E$31,0,10*ROW('Sanitation Data'!E107)))</f>
        <v/>
      </c>
      <c r="CT113" s="280" t="str">
        <f ca="true">+IF(OFFSET('Sanitation Data'!$E$32,0,10*ROW('Sanitation Data'!E107))="","",OFFSET('Sanitation Data'!$E$32,0,10*ROW('Sanitation Data'!E107)))</f>
        <v/>
      </c>
      <c r="CU113" s="280" t="str">
        <f ca="true">+IF(OFFSET('Sanitation Data'!$F$28,0,10*ROW('Sanitation Data'!F107))="","",OFFSET('Sanitation Data'!$F$28,0,10*ROW('Sanitation Data'!F107)))</f>
        <v/>
      </c>
      <c r="CV113" s="280" t="str">
        <f ca="true">+IF(OFFSET('Sanitation Data'!$F$29,0,10*ROW('Sanitation Data'!F107))="","",OFFSET('Sanitation Data'!$F$29,0,10*ROW('Sanitation Data'!F107)))</f>
        <v/>
      </c>
      <c r="CW113" s="280" t="str">
        <f ca="true">+IF(OFFSET('Sanitation Data'!$F$30,0,10*ROW('Sanitation Data'!F107))="","",OFFSET('Sanitation Data'!$F$30,0,10*ROW('Sanitation Data'!F107)))</f>
        <v/>
      </c>
      <c r="CX113" s="280" t="str">
        <f ca="true">+IF(OFFSET('Sanitation Data'!$F$31,0,10*ROW('Sanitation Data'!F107))="","",OFFSET('Sanitation Data'!$F$31,0,10*ROW('Sanitation Data'!F107)))</f>
        <v/>
      </c>
      <c r="CY113" s="280" t="str">
        <f ca="true">+IF(OFFSET('Sanitation Data'!$F$32,0,10*ROW('Sanitation Data'!F107))="","",OFFSET('Sanitation Data'!$F$32,0,10*ROW('Sanitation Data'!F107)))</f>
        <v/>
      </c>
      <c r="CZ113" s="280" t="str">
        <f ca="true">+IF(OFFSET('Sanitation Data'!$G$28,0,10*ROW('Sanitation Data'!G107))="","",OFFSET('Sanitation Data'!$G$28,0,10*ROW('Sanitation Data'!G107)))</f>
        <v/>
      </c>
      <c r="DA113" s="280" t="str">
        <f ca="true">+IF(OFFSET('Sanitation Data'!$G$29,0,10*ROW('Sanitation Data'!G107))="","",OFFSET('Sanitation Data'!$G$29,0,10*ROW('Sanitation Data'!G107)))</f>
        <v/>
      </c>
      <c r="DB113" s="280" t="str">
        <f ca="true">+IF(OFFSET('Sanitation Data'!$G$30,0,10*ROW('Sanitation Data'!G107))="","",OFFSET('Sanitation Data'!$G$30,0,10*ROW('Sanitation Data'!G107)))</f>
        <v/>
      </c>
      <c r="DC113" s="280" t="str">
        <f ca="true">+IF(OFFSET('Sanitation Data'!$G$31,0,10*ROW('Sanitation Data'!G107))="","",OFFSET('Sanitation Data'!$G$31,0,10*ROW('Sanitation Data'!G107)))</f>
        <v/>
      </c>
      <c r="DD113" s="280" t="str">
        <f ca="true">+IF(OFFSET('Sanitation Data'!$G$32,0,10*ROW('Sanitation Data'!G107))="","",OFFSET('Sanitation Data'!$G$32,0,10*ROW('Sanitation Data'!G107)))</f>
        <v/>
      </c>
      <c r="DE113" s="280" t="str">
        <f ca="true">+IF(OFFSET('Sanitation Data'!$H$28,0,10*ROW('Sanitation Data'!H107))="","",OFFSET('Sanitation Data'!$H$28,0,10*ROW('Sanitation Data'!H107)))</f>
        <v/>
      </c>
      <c r="DF113" s="280" t="str">
        <f ca="true">+IF(OFFSET('Sanitation Data'!$H$29,0,10*ROW('Sanitation Data'!H107))="","",OFFSET('Sanitation Data'!$H$29,0,10*ROW('Sanitation Data'!H107)))</f>
        <v/>
      </c>
      <c r="DG113" s="280" t="str">
        <f ca="true">+IF(OFFSET('Sanitation Data'!$H$30,0,10*ROW('Sanitation Data'!H107))="","",OFFSET('Sanitation Data'!$H$30,0,10*ROW('Sanitation Data'!H107)))</f>
        <v/>
      </c>
      <c r="DH113" s="280" t="str">
        <f ca="true">+IF(OFFSET('Sanitation Data'!$H$31,0,10*ROW('Sanitation Data'!H107))="","",OFFSET('Sanitation Data'!$H$31,0,10*ROW('Sanitation Data'!H107)))</f>
        <v/>
      </c>
      <c r="DI113" s="280" t="str">
        <f ca="true">+IF(OFFSET('Sanitation Data'!$H$32,0,10*ROW('Sanitation Data'!H107))="","",OFFSET('Sanitation Data'!$H$32,0,10*ROW('Sanitation Data'!H107)))</f>
        <v/>
      </c>
      <c r="DJ113" s="280" t="str">
        <f ca="true">+IF(OFFSET('Sanitation Data'!$I$28,0,10*ROW('Sanitation Data'!I107))="","",OFFSET('Sanitation Data'!$I$28,0,10*ROW('Sanitation Data'!I107)))</f>
        <v/>
      </c>
      <c r="DK113" s="280" t="str">
        <f ca="true">+IF(OFFSET('Sanitation Data'!$I$29,0,10*ROW('Sanitation Data'!I107))="","",OFFSET('Sanitation Data'!$I$29,0,10*ROW('Sanitation Data'!I107)))</f>
        <v/>
      </c>
      <c r="DL113" s="280" t="str">
        <f ca="true">+IF(OFFSET('Sanitation Data'!$I$30,0,10*ROW('Sanitation Data'!I107))="","",OFFSET('Sanitation Data'!$I$30,0,10*ROW('Sanitation Data'!I107)))</f>
        <v/>
      </c>
      <c r="DM113" s="280" t="str">
        <f ca="true">+IF(OFFSET('Sanitation Data'!$I$31,0,10*ROW('Sanitation Data'!I107))="","",OFFSET('Sanitation Data'!$I$31,0,10*ROW('Sanitation Data'!I107)))</f>
        <v/>
      </c>
      <c r="DN113" s="280" t="str">
        <f ca="true">+IF(OFFSET('Sanitation Data'!$I$32,0,10*ROW('Sanitation Data'!I107))="","",OFFSET('Sanitation Data'!$I$32,0,10*ROW('Sanitation Data'!I107)))</f>
        <v/>
      </c>
      <c r="DO113" s="280" t="str">
        <f ca="true">+IF(OFFSET('Hygiene Data'!$D$11,0,10*ROW('Hygiene Data'!D107))="","",OFFSET('Hygiene Data'!$D$11,0,10*ROW('Hygiene Data'!D107)))</f>
        <v/>
      </c>
      <c r="DP113" s="280" t="str">
        <f ca="true">+IF(OFFSET('Hygiene Data'!$D$12,0,10*ROW('Hygiene Data'!D107))="","",OFFSET('Hygiene Data'!$D$12,0,10*ROW('Hygiene Data'!D107)))</f>
        <v/>
      </c>
      <c r="DQ113" s="280" t="str">
        <f ca="true">+IF(OFFSET('Hygiene Data'!$D$13,0,10*ROW('Hygiene Data'!D107))="","",OFFSET('Hygiene Data'!$D$13,0,10*ROW('Hygiene Data'!D107)))</f>
        <v/>
      </c>
      <c r="DR113" s="280" t="str">
        <f ca="true">+IF(OFFSET('Hygiene Data'!$E$11,0,10*ROW('Hygiene Data'!E107))="","",OFFSET('Hygiene Data'!$E$11,0,10*ROW('Hygiene Data'!E107)))</f>
        <v/>
      </c>
      <c r="DS113" s="280" t="str">
        <f ca="true">+IF(OFFSET('Hygiene Data'!$E$12,0,10*ROW('Hygiene Data'!E107))="","",OFFSET('Hygiene Data'!$E$12,0,10*ROW('Hygiene Data'!E107)))</f>
        <v/>
      </c>
      <c r="DT113" s="280" t="str">
        <f ca="true">+IF(OFFSET('Hygiene Data'!$E$13,0,10*ROW('Hygiene Data'!E107))="","",OFFSET('Hygiene Data'!$E$13,0,10*ROW('Hygiene Data'!E107)))</f>
        <v/>
      </c>
      <c r="DU113" s="280" t="str">
        <f ca="true">+IF(OFFSET('Hygiene Data'!$F$11,0,10*ROW('Hygiene Data'!F107))="","",OFFSET('Hygiene Data'!$F$11,0,10*ROW('Hygiene Data'!F107)))</f>
        <v/>
      </c>
      <c r="DV113" s="280" t="str">
        <f ca="true">+IF(OFFSET('Hygiene Data'!$F$12,0,10*ROW('Hygiene Data'!F107))="","",OFFSET('Hygiene Data'!$F$12,0,10*ROW('Hygiene Data'!F107)))</f>
        <v/>
      </c>
      <c r="DW113" s="280" t="str">
        <f ca="true">+IF(OFFSET('Hygiene Data'!$F$13,0,10*ROW('Hygiene Data'!F107))="","",OFFSET('Hygiene Data'!$F$13,0,10*ROW('Hygiene Data'!F107)))</f>
        <v/>
      </c>
      <c r="DX113" s="280" t="str">
        <f ca="true">+IF(OFFSET('Hygiene Data'!$G$11,0,10*ROW('Hygiene Data'!G107))="","",OFFSET('Hygiene Data'!$G$11,0,10*ROW('Hygiene Data'!G107)))</f>
        <v/>
      </c>
      <c r="DY113" s="280" t="str">
        <f ca="true">+IF(OFFSET('Hygiene Data'!$G$12,0,10*ROW('Hygiene Data'!G107))="","",OFFSET('Hygiene Data'!$G$12,0,10*ROW('Hygiene Data'!G107)))</f>
        <v/>
      </c>
      <c r="DZ113" s="280" t="str">
        <f ca="true">+IF(OFFSET('Hygiene Data'!$G$13,0,10*ROW('Hygiene Data'!G107))="","",OFFSET('Hygiene Data'!$G$13,0,10*ROW('Hygiene Data'!G107)))</f>
        <v/>
      </c>
      <c r="EA113" s="280" t="str">
        <f ca="true">+IF(OFFSET('Hygiene Data'!$H$11,0,10*ROW('Hygiene Data'!H107))="","",OFFSET('Hygiene Data'!$H$11,0,10*ROW('Hygiene Data'!H107)))</f>
        <v/>
      </c>
      <c r="EB113" s="280" t="str">
        <f ca="true">+IF(OFFSET('Hygiene Data'!$H$12,0,10*ROW('Hygiene Data'!H107))="","",OFFSET('Hygiene Data'!$H$12,0,10*ROW('Hygiene Data'!H107)))</f>
        <v/>
      </c>
      <c r="EC113" s="280" t="str">
        <f ca="true">+IF(OFFSET('Hygiene Data'!$H$13,0,10*ROW('Hygiene Data'!H107))="","",OFFSET('Hygiene Data'!$H$13,0,10*ROW('Hygiene Data'!H107)))</f>
        <v/>
      </c>
      <c r="ED113" s="280" t="str">
        <f ca="true">+IF(OFFSET('Hygiene Data'!$I$11,0,10*ROW('Hygiene Data'!I107))="","",OFFSET('Hygiene Data'!$I$11,0,10*ROW('Hygiene Data'!I107)))</f>
        <v/>
      </c>
      <c r="EE113" s="280" t="str">
        <f ca="true">+IF(OFFSET('Hygiene Data'!$I$12,0,10*ROW('Hygiene Data'!I107))="","",OFFSET('Hygiene Data'!$I$12,0,10*ROW('Hygiene Data'!I107)))</f>
        <v/>
      </c>
      <c r="EF113" s="280" t="str">
        <f ca="true">+IF(OFFSET('Hygiene Data'!$I$13,0,10*ROW('Hygiene Data'!I107))="","",OFFSET('Hygiene Data'!$I$13,0,10*ROW('Hygiene Data'!I107)))</f>
        <v/>
      </c>
    </row>
    <row xmlns:x14ac="http://schemas.microsoft.com/office/spreadsheetml/2009/9/ac" r="114" x14ac:dyDescent="0.2">
      <c r="A114" s="38" t="str">
        <f ca="true">+IF(OFFSET('Water Data'!$B$2,0,10*ROW('Water Data'!E108))="","",OFFSET('Water Data'!$B$2,0,10*ROW('Water Data'!E108)))</f>
        <v/>
      </c>
      <c r="B114" s="38" t="str">
        <f ca="true">+IF(OFFSET('Water Data'!$C$2,0,10*ROW('Water Data'!F108))="","",OFFSET('Water Data'!$C$2,0,10*ROW('Water Data'!F108)))</f>
        <v/>
      </c>
      <c r="C114" s="336" t="str">
        <f t="shared" ca="true" si="1"/>
        <v/>
      </c>
      <c r="D114" s="97"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7"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7"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7"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7"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7"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7"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7"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7"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7"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7"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7"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7"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7"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7"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7"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7"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7"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8"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8"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8"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8"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8"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8"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8"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8"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8"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8"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8"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8"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8"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8"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8"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8"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8"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8"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8"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8"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8"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8"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8"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8"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8"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8"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8"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8"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8"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8"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9"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9"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9"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9"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9"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9"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9"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9"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9"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9"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9"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9"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9"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9"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9"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9"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9"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9"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80"/>
      <c r="BS114" s="280" t="str">
        <f ca="true">+IF(OFFSET('Water Data'!$D$27,0,10*ROW('Water Data'!D108))="","",OFFSET('Water Data'!$D$27,0,10*ROW('Water Data'!D108)))</f>
        <v/>
      </c>
      <c r="BT114" s="280" t="str">
        <f ca="true">+IF(OFFSET('Water Data'!$D$28,0,10*ROW('Water Data'!D108))="","",OFFSET('Water Data'!$D$28,0,10*ROW('Water Data'!D108)))</f>
        <v/>
      </c>
      <c r="BU114" s="280" t="str">
        <f ca="true">+IF(OFFSET('Water Data'!$D$29,0,10*ROW('Water Data'!D108))="","",OFFSET('Water Data'!$D$29,0,10*ROW('Water Data'!D108)))</f>
        <v/>
      </c>
      <c r="BV114" s="280" t="str">
        <f ca="true">+IF(OFFSET('Water Data'!$E$27,0,10*ROW('Water Data'!E108))="","",OFFSET('Water Data'!$E$27,0,10*ROW('Water Data'!E108)))</f>
        <v/>
      </c>
      <c r="BW114" s="280" t="str">
        <f ca="true">+IF(OFFSET('Water Data'!$E$28,0,10*ROW('Water Data'!E108))="","",OFFSET('Water Data'!$E$28,0,10*ROW('Water Data'!E108)))</f>
        <v/>
      </c>
      <c r="BX114" s="280" t="str">
        <f ca="true">+IF(OFFSET('Water Data'!$E$29,0,10*ROW('Water Data'!E108))="","",OFFSET('Water Data'!$E$29,0,10*ROW('Water Data'!E108)))</f>
        <v/>
      </c>
      <c r="BY114" s="280" t="str">
        <f ca="true">+IF(OFFSET('Water Data'!$F$27,0,10*ROW('Water Data'!F108))="","",OFFSET('Water Data'!$F$27,0,10*ROW('Water Data'!F108)))</f>
        <v/>
      </c>
      <c r="BZ114" s="280" t="str">
        <f ca="true">+IF(OFFSET('Water Data'!$F$28,0,10*ROW('Water Data'!F108))="","",OFFSET('Water Data'!$F$28,0,10*ROW('Water Data'!F108)))</f>
        <v/>
      </c>
      <c r="CA114" s="280" t="str">
        <f ca="true">+IF(OFFSET('Water Data'!$F$29,0,10*ROW('Water Data'!F108))="","",OFFSET('Water Data'!$F$29,0,10*ROW('Water Data'!F108)))</f>
        <v/>
      </c>
      <c r="CB114" s="280" t="str">
        <f ca="true">+IF(OFFSET('Water Data'!$G$27,0,10*ROW('Water Data'!G108))="","",OFFSET('Water Data'!$G$27,0,10*ROW('Water Data'!G108)))</f>
        <v/>
      </c>
      <c r="CC114" s="280" t="str">
        <f ca="true">+IF(OFFSET('Water Data'!$G$28,0,10*ROW('Water Data'!G108))="","",OFFSET('Water Data'!$G$28,0,10*ROW('Water Data'!G108)))</f>
        <v/>
      </c>
      <c r="CD114" s="280" t="str">
        <f ca="true">+IF(OFFSET('Water Data'!$G$29,0,10*ROW('Water Data'!G108))="","",OFFSET('Water Data'!$G$29,0,10*ROW('Water Data'!G108)))</f>
        <v/>
      </c>
      <c r="CE114" s="280" t="str">
        <f ca="true">+IF(OFFSET('Water Data'!$H$27,0,10*ROW('Water Data'!H108))="","",OFFSET('Water Data'!$H$27,0,10*ROW('Water Data'!H108)))</f>
        <v/>
      </c>
      <c r="CF114" s="280" t="str">
        <f ca="true">+IF(OFFSET('Water Data'!$H$28,0,10*ROW('Water Data'!H108))="","",OFFSET('Water Data'!$H$28,0,10*ROW('Water Data'!H108)))</f>
        <v/>
      </c>
      <c r="CG114" s="280" t="str">
        <f ca="true">+IF(OFFSET('Water Data'!$H$29,0,10*ROW('Water Data'!H108))="","",OFFSET('Water Data'!$H$29,0,10*ROW('Water Data'!H108)))</f>
        <v/>
      </c>
      <c r="CH114" s="280" t="str">
        <f ca="true">+IF(OFFSET('Water Data'!$I$27,0,10*ROW('Water Data'!I108))="","",OFFSET('Water Data'!$I$27,0,10*ROW('Water Data'!I108)))</f>
        <v/>
      </c>
      <c r="CI114" s="280" t="str">
        <f ca="true">+IF(OFFSET('Water Data'!$I$28,0,10*ROW('Water Data'!I108))="","",OFFSET('Water Data'!$I$28,0,10*ROW('Water Data'!I108)))</f>
        <v/>
      </c>
      <c r="CJ114" s="280" t="str">
        <f ca="true">+IF(OFFSET('Water Data'!$I$29,0,10*ROW('Water Data'!I108))="","",OFFSET('Water Data'!$I$29,0,10*ROW('Water Data'!I108)))</f>
        <v/>
      </c>
      <c r="CK114" s="280" t="str">
        <f ca="true">+IF(OFFSET('Sanitation Data'!$D$28,0,10*ROW('Sanitation Data'!D108))="","",OFFSET('Sanitation Data'!$D$28,0,10*ROW('Sanitation Data'!D108)))</f>
        <v/>
      </c>
      <c r="CL114" s="280" t="str">
        <f ca="true">+IF(OFFSET('Sanitation Data'!$D$29,0,10*ROW('Sanitation Data'!D108))="","",OFFSET('Sanitation Data'!$D$29,0,10*ROW('Sanitation Data'!D108)))</f>
        <v/>
      </c>
      <c r="CM114" s="280" t="str">
        <f ca="true">+IF(OFFSET('Sanitation Data'!$D$30,0,10*ROW('Sanitation Data'!D108))="","",OFFSET('Sanitation Data'!$D$30,0,10*ROW('Sanitation Data'!D108)))</f>
        <v/>
      </c>
      <c r="CN114" s="280" t="str">
        <f ca="true">+IF(OFFSET('Sanitation Data'!$D$31,0,10*ROW('Sanitation Data'!D108))="","",OFFSET('Sanitation Data'!$D$31,0,10*ROW('Sanitation Data'!D108)))</f>
        <v/>
      </c>
      <c r="CO114" s="280" t="str">
        <f ca="true">+IF(OFFSET('Sanitation Data'!$D$32,0,10*ROW('Sanitation Data'!D108))="","",OFFSET('Sanitation Data'!$D$32,0,10*ROW('Sanitation Data'!D108)))</f>
        <v/>
      </c>
      <c r="CP114" s="280" t="str">
        <f ca="true">+IF(OFFSET('Sanitation Data'!$E$28,0,10*ROW('Sanitation Data'!E108))="","",OFFSET('Sanitation Data'!$E$28,0,10*ROW('Sanitation Data'!E108)))</f>
        <v/>
      </c>
      <c r="CQ114" s="280" t="str">
        <f ca="true">+IF(OFFSET('Sanitation Data'!$E$29,0,10*ROW('Sanitation Data'!E108))="","",OFFSET('Sanitation Data'!$E$29,0,10*ROW('Sanitation Data'!E108)))</f>
        <v/>
      </c>
      <c r="CR114" s="280" t="str">
        <f ca="true">+IF(OFFSET('Sanitation Data'!$E$30,0,10*ROW('Sanitation Data'!E108))="","",OFFSET('Sanitation Data'!$E$30,0,10*ROW('Sanitation Data'!E108)))</f>
        <v/>
      </c>
      <c r="CS114" s="280" t="str">
        <f ca="true">+IF(OFFSET('Sanitation Data'!$E$31,0,10*ROW('Sanitation Data'!E108))="","",OFFSET('Sanitation Data'!$E$31,0,10*ROW('Sanitation Data'!E108)))</f>
        <v/>
      </c>
      <c r="CT114" s="280" t="str">
        <f ca="true">+IF(OFFSET('Sanitation Data'!$E$32,0,10*ROW('Sanitation Data'!E108))="","",OFFSET('Sanitation Data'!$E$32,0,10*ROW('Sanitation Data'!E108)))</f>
        <v/>
      </c>
      <c r="CU114" s="280" t="str">
        <f ca="true">+IF(OFFSET('Sanitation Data'!$F$28,0,10*ROW('Sanitation Data'!F108))="","",OFFSET('Sanitation Data'!$F$28,0,10*ROW('Sanitation Data'!F108)))</f>
        <v/>
      </c>
      <c r="CV114" s="280" t="str">
        <f ca="true">+IF(OFFSET('Sanitation Data'!$F$29,0,10*ROW('Sanitation Data'!F108))="","",OFFSET('Sanitation Data'!$F$29,0,10*ROW('Sanitation Data'!F108)))</f>
        <v/>
      </c>
      <c r="CW114" s="280" t="str">
        <f ca="true">+IF(OFFSET('Sanitation Data'!$F$30,0,10*ROW('Sanitation Data'!F108))="","",OFFSET('Sanitation Data'!$F$30,0,10*ROW('Sanitation Data'!F108)))</f>
        <v/>
      </c>
      <c r="CX114" s="280" t="str">
        <f ca="true">+IF(OFFSET('Sanitation Data'!$F$31,0,10*ROW('Sanitation Data'!F108))="","",OFFSET('Sanitation Data'!$F$31,0,10*ROW('Sanitation Data'!F108)))</f>
        <v/>
      </c>
      <c r="CY114" s="280" t="str">
        <f ca="true">+IF(OFFSET('Sanitation Data'!$F$32,0,10*ROW('Sanitation Data'!F108))="","",OFFSET('Sanitation Data'!$F$32,0,10*ROW('Sanitation Data'!F108)))</f>
        <v/>
      </c>
      <c r="CZ114" s="280" t="str">
        <f ca="true">+IF(OFFSET('Sanitation Data'!$G$28,0,10*ROW('Sanitation Data'!G108))="","",OFFSET('Sanitation Data'!$G$28,0,10*ROW('Sanitation Data'!G108)))</f>
        <v/>
      </c>
      <c r="DA114" s="280" t="str">
        <f ca="true">+IF(OFFSET('Sanitation Data'!$G$29,0,10*ROW('Sanitation Data'!G108))="","",OFFSET('Sanitation Data'!$G$29,0,10*ROW('Sanitation Data'!G108)))</f>
        <v/>
      </c>
      <c r="DB114" s="280" t="str">
        <f ca="true">+IF(OFFSET('Sanitation Data'!$G$30,0,10*ROW('Sanitation Data'!G108))="","",OFFSET('Sanitation Data'!$G$30,0,10*ROW('Sanitation Data'!G108)))</f>
        <v/>
      </c>
      <c r="DC114" s="280" t="str">
        <f ca="true">+IF(OFFSET('Sanitation Data'!$G$31,0,10*ROW('Sanitation Data'!G108))="","",OFFSET('Sanitation Data'!$G$31,0,10*ROW('Sanitation Data'!G108)))</f>
        <v/>
      </c>
      <c r="DD114" s="280" t="str">
        <f ca="true">+IF(OFFSET('Sanitation Data'!$G$32,0,10*ROW('Sanitation Data'!G108))="","",OFFSET('Sanitation Data'!$G$32,0,10*ROW('Sanitation Data'!G108)))</f>
        <v/>
      </c>
      <c r="DE114" s="280" t="str">
        <f ca="true">+IF(OFFSET('Sanitation Data'!$H$28,0,10*ROW('Sanitation Data'!H108))="","",OFFSET('Sanitation Data'!$H$28,0,10*ROW('Sanitation Data'!H108)))</f>
        <v/>
      </c>
      <c r="DF114" s="280" t="str">
        <f ca="true">+IF(OFFSET('Sanitation Data'!$H$29,0,10*ROW('Sanitation Data'!H108))="","",OFFSET('Sanitation Data'!$H$29,0,10*ROW('Sanitation Data'!H108)))</f>
        <v/>
      </c>
      <c r="DG114" s="280" t="str">
        <f ca="true">+IF(OFFSET('Sanitation Data'!$H$30,0,10*ROW('Sanitation Data'!H108))="","",OFFSET('Sanitation Data'!$H$30,0,10*ROW('Sanitation Data'!H108)))</f>
        <v/>
      </c>
      <c r="DH114" s="280" t="str">
        <f ca="true">+IF(OFFSET('Sanitation Data'!$H$31,0,10*ROW('Sanitation Data'!H108))="","",OFFSET('Sanitation Data'!$H$31,0,10*ROW('Sanitation Data'!H108)))</f>
        <v/>
      </c>
      <c r="DI114" s="280" t="str">
        <f ca="true">+IF(OFFSET('Sanitation Data'!$H$32,0,10*ROW('Sanitation Data'!H108))="","",OFFSET('Sanitation Data'!$H$32,0,10*ROW('Sanitation Data'!H108)))</f>
        <v/>
      </c>
      <c r="DJ114" s="280" t="str">
        <f ca="true">+IF(OFFSET('Sanitation Data'!$I$28,0,10*ROW('Sanitation Data'!I108))="","",OFFSET('Sanitation Data'!$I$28,0,10*ROW('Sanitation Data'!I108)))</f>
        <v/>
      </c>
      <c r="DK114" s="280" t="str">
        <f ca="true">+IF(OFFSET('Sanitation Data'!$I$29,0,10*ROW('Sanitation Data'!I108))="","",OFFSET('Sanitation Data'!$I$29,0,10*ROW('Sanitation Data'!I108)))</f>
        <v/>
      </c>
      <c r="DL114" s="280" t="str">
        <f ca="true">+IF(OFFSET('Sanitation Data'!$I$30,0,10*ROW('Sanitation Data'!I108))="","",OFFSET('Sanitation Data'!$I$30,0,10*ROW('Sanitation Data'!I108)))</f>
        <v/>
      </c>
      <c r="DM114" s="280" t="str">
        <f ca="true">+IF(OFFSET('Sanitation Data'!$I$31,0,10*ROW('Sanitation Data'!I108))="","",OFFSET('Sanitation Data'!$I$31,0,10*ROW('Sanitation Data'!I108)))</f>
        <v/>
      </c>
      <c r="DN114" s="280" t="str">
        <f ca="true">+IF(OFFSET('Sanitation Data'!$I$32,0,10*ROW('Sanitation Data'!I108))="","",OFFSET('Sanitation Data'!$I$32,0,10*ROW('Sanitation Data'!I108)))</f>
        <v/>
      </c>
      <c r="DO114" s="280" t="str">
        <f ca="true">+IF(OFFSET('Hygiene Data'!$D$11,0,10*ROW('Hygiene Data'!D108))="","",OFFSET('Hygiene Data'!$D$11,0,10*ROW('Hygiene Data'!D108)))</f>
        <v/>
      </c>
      <c r="DP114" s="280" t="str">
        <f ca="true">+IF(OFFSET('Hygiene Data'!$D$12,0,10*ROW('Hygiene Data'!D108))="","",OFFSET('Hygiene Data'!$D$12,0,10*ROW('Hygiene Data'!D108)))</f>
        <v/>
      </c>
      <c r="DQ114" s="280" t="str">
        <f ca="true">+IF(OFFSET('Hygiene Data'!$D$13,0,10*ROW('Hygiene Data'!D108))="","",OFFSET('Hygiene Data'!$D$13,0,10*ROW('Hygiene Data'!D108)))</f>
        <v/>
      </c>
      <c r="DR114" s="280" t="str">
        <f ca="true">+IF(OFFSET('Hygiene Data'!$E$11,0,10*ROW('Hygiene Data'!E108))="","",OFFSET('Hygiene Data'!$E$11,0,10*ROW('Hygiene Data'!E108)))</f>
        <v/>
      </c>
      <c r="DS114" s="280" t="str">
        <f ca="true">+IF(OFFSET('Hygiene Data'!$E$12,0,10*ROW('Hygiene Data'!E108))="","",OFFSET('Hygiene Data'!$E$12,0,10*ROW('Hygiene Data'!E108)))</f>
        <v/>
      </c>
      <c r="DT114" s="280" t="str">
        <f ca="true">+IF(OFFSET('Hygiene Data'!$E$13,0,10*ROW('Hygiene Data'!E108))="","",OFFSET('Hygiene Data'!$E$13,0,10*ROW('Hygiene Data'!E108)))</f>
        <v/>
      </c>
      <c r="DU114" s="280" t="str">
        <f ca="true">+IF(OFFSET('Hygiene Data'!$F$11,0,10*ROW('Hygiene Data'!F108))="","",OFFSET('Hygiene Data'!$F$11,0,10*ROW('Hygiene Data'!F108)))</f>
        <v/>
      </c>
      <c r="DV114" s="280" t="str">
        <f ca="true">+IF(OFFSET('Hygiene Data'!$F$12,0,10*ROW('Hygiene Data'!F108))="","",OFFSET('Hygiene Data'!$F$12,0,10*ROW('Hygiene Data'!F108)))</f>
        <v/>
      </c>
      <c r="DW114" s="280" t="str">
        <f ca="true">+IF(OFFSET('Hygiene Data'!$F$13,0,10*ROW('Hygiene Data'!F108))="","",OFFSET('Hygiene Data'!$F$13,0,10*ROW('Hygiene Data'!F108)))</f>
        <v/>
      </c>
      <c r="DX114" s="280" t="str">
        <f ca="true">+IF(OFFSET('Hygiene Data'!$G$11,0,10*ROW('Hygiene Data'!G108))="","",OFFSET('Hygiene Data'!$G$11,0,10*ROW('Hygiene Data'!G108)))</f>
        <v/>
      </c>
      <c r="DY114" s="280" t="str">
        <f ca="true">+IF(OFFSET('Hygiene Data'!$G$12,0,10*ROW('Hygiene Data'!G108))="","",OFFSET('Hygiene Data'!$G$12,0,10*ROW('Hygiene Data'!G108)))</f>
        <v/>
      </c>
      <c r="DZ114" s="280" t="str">
        <f ca="true">+IF(OFFSET('Hygiene Data'!$G$13,0,10*ROW('Hygiene Data'!G108))="","",OFFSET('Hygiene Data'!$G$13,0,10*ROW('Hygiene Data'!G108)))</f>
        <v/>
      </c>
      <c r="EA114" s="280" t="str">
        <f ca="true">+IF(OFFSET('Hygiene Data'!$H$11,0,10*ROW('Hygiene Data'!H108))="","",OFFSET('Hygiene Data'!$H$11,0,10*ROW('Hygiene Data'!H108)))</f>
        <v/>
      </c>
      <c r="EB114" s="280" t="str">
        <f ca="true">+IF(OFFSET('Hygiene Data'!$H$12,0,10*ROW('Hygiene Data'!H108))="","",OFFSET('Hygiene Data'!$H$12,0,10*ROW('Hygiene Data'!H108)))</f>
        <v/>
      </c>
      <c r="EC114" s="280" t="str">
        <f ca="true">+IF(OFFSET('Hygiene Data'!$H$13,0,10*ROW('Hygiene Data'!H108))="","",OFFSET('Hygiene Data'!$H$13,0,10*ROW('Hygiene Data'!H108)))</f>
        <v/>
      </c>
      <c r="ED114" s="280" t="str">
        <f ca="true">+IF(OFFSET('Hygiene Data'!$I$11,0,10*ROW('Hygiene Data'!I108))="","",OFFSET('Hygiene Data'!$I$11,0,10*ROW('Hygiene Data'!I108)))</f>
        <v/>
      </c>
      <c r="EE114" s="280" t="str">
        <f ca="true">+IF(OFFSET('Hygiene Data'!$I$12,0,10*ROW('Hygiene Data'!I108))="","",OFFSET('Hygiene Data'!$I$12,0,10*ROW('Hygiene Data'!I108)))</f>
        <v/>
      </c>
      <c r="EF114" s="280" t="str">
        <f ca="true">+IF(OFFSET('Hygiene Data'!$I$13,0,10*ROW('Hygiene Data'!I108))="","",OFFSET('Hygiene Data'!$I$13,0,10*ROW('Hygiene Data'!I108)))</f>
        <v/>
      </c>
    </row>
    <row xmlns:x14ac="http://schemas.microsoft.com/office/spreadsheetml/2009/9/ac" r="115" x14ac:dyDescent="0.2">
      <c r="A115" s="38" t="str">
        <f ca="true">+IF(OFFSET('Water Data'!$B$2,0,10*ROW('Water Data'!E109))="","",OFFSET('Water Data'!$B$2,0,10*ROW('Water Data'!E109)))</f>
        <v/>
      </c>
      <c r="B115" s="38" t="str">
        <f ca="true">+IF(OFFSET('Water Data'!$C$2,0,10*ROW('Water Data'!F109))="","",OFFSET('Water Data'!$C$2,0,10*ROW('Water Data'!F109)))</f>
        <v/>
      </c>
      <c r="C115" s="336" t="str">
        <f t="shared" ca="true" si="1"/>
        <v/>
      </c>
      <c r="D115" s="97"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7"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7"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7"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7"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7"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7"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7"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7"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7"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7"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7"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7"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7"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7"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7"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7"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7"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8"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8"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8"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8"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8"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8"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8"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8"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8"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8"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8"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8"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8"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8"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8"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8"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8"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8"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8"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8"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8"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8"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8"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8"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8"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8"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8"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8"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8"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8"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9"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9"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9"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9"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9"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9"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9"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9"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9"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9"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9"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9"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9"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9"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9"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9"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9"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9"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80"/>
      <c r="BS115" s="280" t="str">
        <f ca="true">+IF(OFFSET('Water Data'!$D$27,0,10*ROW('Water Data'!D109))="","",OFFSET('Water Data'!$D$27,0,10*ROW('Water Data'!D109)))</f>
        <v/>
      </c>
      <c r="BT115" s="280" t="str">
        <f ca="true">+IF(OFFSET('Water Data'!$D$28,0,10*ROW('Water Data'!D109))="","",OFFSET('Water Data'!$D$28,0,10*ROW('Water Data'!D109)))</f>
        <v/>
      </c>
      <c r="BU115" s="280" t="str">
        <f ca="true">+IF(OFFSET('Water Data'!$D$29,0,10*ROW('Water Data'!D109))="","",OFFSET('Water Data'!$D$29,0,10*ROW('Water Data'!D109)))</f>
        <v/>
      </c>
      <c r="BV115" s="280" t="str">
        <f ca="true">+IF(OFFSET('Water Data'!$E$27,0,10*ROW('Water Data'!E109))="","",OFFSET('Water Data'!$E$27,0,10*ROW('Water Data'!E109)))</f>
        <v/>
      </c>
      <c r="BW115" s="280" t="str">
        <f ca="true">+IF(OFFSET('Water Data'!$E$28,0,10*ROW('Water Data'!E109))="","",OFFSET('Water Data'!$E$28,0,10*ROW('Water Data'!E109)))</f>
        <v/>
      </c>
      <c r="BX115" s="280" t="str">
        <f ca="true">+IF(OFFSET('Water Data'!$E$29,0,10*ROW('Water Data'!E109))="","",OFFSET('Water Data'!$E$29,0,10*ROW('Water Data'!E109)))</f>
        <v/>
      </c>
      <c r="BY115" s="280" t="str">
        <f ca="true">+IF(OFFSET('Water Data'!$F$27,0,10*ROW('Water Data'!F109))="","",OFFSET('Water Data'!$F$27,0,10*ROW('Water Data'!F109)))</f>
        <v/>
      </c>
      <c r="BZ115" s="280" t="str">
        <f ca="true">+IF(OFFSET('Water Data'!$F$28,0,10*ROW('Water Data'!F109))="","",OFFSET('Water Data'!$F$28,0,10*ROW('Water Data'!F109)))</f>
        <v/>
      </c>
      <c r="CA115" s="280" t="str">
        <f ca="true">+IF(OFFSET('Water Data'!$F$29,0,10*ROW('Water Data'!F109))="","",OFFSET('Water Data'!$F$29,0,10*ROW('Water Data'!F109)))</f>
        <v/>
      </c>
      <c r="CB115" s="280" t="str">
        <f ca="true">+IF(OFFSET('Water Data'!$G$27,0,10*ROW('Water Data'!G109))="","",OFFSET('Water Data'!$G$27,0,10*ROW('Water Data'!G109)))</f>
        <v/>
      </c>
      <c r="CC115" s="280" t="str">
        <f ca="true">+IF(OFFSET('Water Data'!$G$28,0,10*ROW('Water Data'!G109))="","",OFFSET('Water Data'!$G$28,0,10*ROW('Water Data'!G109)))</f>
        <v/>
      </c>
      <c r="CD115" s="280" t="str">
        <f ca="true">+IF(OFFSET('Water Data'!$G$29,0,10*ROW('Water Data'!G109))="","",OFFSET('Water Data'!$G$29,0,10*ROW('Water Data'!G109)))</f>
        <v/>
      </c>
      <c r="CE115" s="280" t="str">
        <f ca="true">+IF(OFFSET('Water Data'!$H$27,0,10*ROW('Water Data'!H109))="","",OFFSET('Water Data'!$H$27,0,10*ROW('Water Data'!H109)))</f>
        <v/>
      </c>
      <c r="CF115" s="280" t="str">
        <f ca="true">+IF(OFFSET('Water Data'!$H$28,0,10*ROW('Water Data'!H109))="","",OFFSET('Water Data'!$H$28,0,10*ROW('Water Data'!H109)))</f>
        <v/>
      </c>
      <c r="CG115" s="280" t="str">
        <f ca="true">+IF(OFFSET('Water Data'!$H$29,0,10*ROW('Water Data'!H109))="","",OFFSET('Water Data'!$H$29,0,10*ROW('Water Data'!H109)))</f>
        <v/>
      </c>
      <c r="CH115" s="280" t="str">
        <f ca="true">+IF(OFFSET('Water Data'!$I$27,0,10*ROW('Water Data'!I109))="","",OFFSET('Water Data'!$I$27,0,10*ROW('Water Data'!I109)))</f>
        <v/>
      </c>
      <c r="CI115" s="280" t="str">
        <f ca="true">+IF(OFFSET('Water Data'!$I$28,0,10*ROW('Water Data'!I109))="","",OFFSET('Water Data'!$I$28,0,10*ROW('Water Data'!I109)))</f>
        <v/>
      </c>
      <c r="CJ115" s="280" t="str">
        <f ca="true">+IF(OFFSET('Water Data'!$I$29,0,10*ROW('Water Data'!I109))="","",OFFSET('Water Data'!$I$29,0,10*ROW('Water Data'!I109)))</f>
        <v/>
      </c>
      <c r="CK115" s="280" t="str">
        <f ca="true">+IF(OFFSET('Sanitation Data'!$D$28,0,10*ROW('Sanitation Data'!D109))="","",OFFSET('Sanitation Data'!$D$28,0,10*ROW('Sanitation Data'!D109)))</f>
        <v/>
      </c>
      <c r="CL115" s="280" t="str">
        <f ca="true">+IF(OFFSET('Sanitation Data'!$D$29,0,10*ROW('Sanitation Data'!D109))="","",OFFSET('Sanitation Data'!$D$29,0,10*ROW('Sanitation Data'!D109)))</f>
        <v/>
      </c>
      <c r="CM115" s="280" t="str">
        <f ca="true">+IF(OFFSET('Sanitation Data'!$D$30,0,10*ROW('Sanitation Data'!D109))="","",OFFSET('Sanitation Data'!$D$30,0,10*ROW('Sanitation Data'!D109)))</f>
        <v/>
      </c>
      <c r="CN115" s="280" t="str">
        <f ca="true">+IF(OFFSET('Sanitation Data'!$D$31,0,10*ROW('Sanitation Data'!D109))="","",OFFSET('Sanitation Data'!$D$31,0,10*ROW('Sanitation Data'!D109)))</f>
        <v/>
      </c>
      <c r="CO115" s="280" t="str">
        <f ca="true">+IF(OFFSET('Sanitation Data'!$D$32,0,10*ROW('Sanitation Data'!D109))="","",OFFSET('Sanitation Data'!$D$32,0,10*ROW('Sanitation Data'!D109)))</f>
        <v/>
      </c>
      <c r="CP115" s="280" t="str">
        <f ca="true">+IF(OFFSET('Sanitation Data'!$E$28,0,10*ROW('Sanitation Data'!E109))="","",OFFSET('Sanitation Data'!$E$28,0,10*ROW('Sanitation Data'!E109)))</f>
        <v/>
      </c>
      <c r="CQ115" s="280" t="str">
        <f ca="true">+IF(OFFSET('Sanitation Data'!$E$29,0,10*ROW('Sanitation Data'!E109))="","",OFFSET('Sanitation Data'!$E$29,0,10*ROW('Sanitation Data'!E109)))</f>
        <v/>
      </c>
      <c r="CR115" s="280" t="str">
        <f ca="true">+IF(OFFSET('Sanitation Data'!$E$30,0,10*ROW('Sanitation Data'!E109))="","",OFFSET('Sanitation Data'!$E$30,0,10*ROW('Sanitation Data'!E109)))</f>
        <v/>
      </c>
      <c r="CS115" s="280" t="str">
        <f ca="true">+IF(OFFSET('Sanitation Data'!$E$31,0,10*ROW('Sanitation Data'!E109))="","",OFFSET('Sanitation Data'!$E$31,0,10*ROW('Sanitation Data'!E109)))</f>
        <v/>
      </c>
      <c r="CT115" s="280" t="str">
        <f ca="true">+IF(OFFSET('Sanitation Data'!$E$32,0,10*ROW('Sanitation Data'!E109))="","",OFFSET('Sanitation Data'!$E$32,0,10*ROW('Sanitation Data'!E109)))</f>
        <v/>
      </c>
      <c r="CU115" s="280" t="str">
        <f ca="true">+IF(OFFSET('Sanitation Data'!$F$28,0,10*ROW('Sanitation Data'!F109))="","",OFFSET('Sanitation Data'!$F$28,0,10*ROW('Sanitation Data'!F109)))</f>
        <v/>
      </c>
      <c r="CV115" s="280" t="str">
        <f ca="true">+IF(OFFSET('Sanitation Data'!$F$29,0,10*ROW('Sanitation Data'!F109))="","",OFFSET('Sanitation Data'!$F$29,0,10*ROW('Sanitation Data'!F109)))</f>
        <v/>
      </c>
      <c r="CW115" s="280" t="str">
        <f ca="true">+IF(OFFSET('Sanitation Data'!$F$30,0,10*ROW('Sanitation Data'!F109))="","",OFFSET('Sanitation Data'!$F$30,0,10*ROW('Sanitation Data'!F109)))</f>
        <v/>
      </c>
      <c r="CX115" s="280" t="str">
        <f ca="true">+IF(OFFSET('Sanitation Data'!$F$31,0,10*ROW('Sanitation Data'!F109))="","",OFFSET('Sanitation Data'!$F$31,0,10*ROW('Sanitation Data'!F109)))</f>
        <v/>
      </c>
      <c r="CY115" s="280" t="str">
        <f ca="true">+IF(OFFSET('Sanitation Data'!$F$32,0,10*ROW('Sanitation Data'!F109))="","",OFFSET('Sanitation Data'!$F$32,0,10*ROW('Sanitation Data'!F109)))</f>
        <v/>
      </c>
      <c r="CZ115" s="280" t="str">
        <f ca="true">+IF(OFFSET('Sanitation Data'!$G$28,0,10*ROW('Sanitation Data'!G109))="","",OFFSET('Sanitation Data'!$G$28,0,10*ROW('Sanitation Data'!G109)))</f>
        <v/>
      </c>
      <c r="DA115" s="280" t="str">
        <f ca="true">+IF(OFFSET('Sanitation Data'!$G$29,0,10*ROW('Sanitation Data'!G109))="","",OFFSET('Sanitation Data'!$G$29,0,10*ROW('Sanitation Data'!G109)))</f>
        <v/>
      </c>
      <c r="DB115" s="280" t="str">
        <f ca="true">+IF(OFFSET('Sanitation Data'!$G$30,0,10*ROW('Sanitation Data'!G109))="","",OFFSET('Sanitation Data'!$G$30,0,10*ROW('Sanitation Data'!G109)))</f>
        <v/>
      </c>
      <c r="DC115" s="280" t="str">
        <f ca="true">+IF(OFFSET('Sanitation Data'!$G$31,0,10*ROW('Sanitation Data'!G109))="","",OFFSET('Sanitation Data'!$G$31,0,10*ROW('Sanitation Data'!G109)))</f>
        <v/>
      </c>
      <c r="DD115" s="280" t="str">
        <f ca="true">+IF(OFFSET('Sanitation Data'!$G$32,0,10*ROW('Sanitation Data'!G109))="","",OFFSET('Sanitation Data'!$G$32,0,10*ROW('Sanitation Data'!G109)))</f>
        <v/>
      </c>
      <c r="DE115" s="280" t="str">
        <f ca="true">+IF(OFFSET('Sanitation Data'!$H$28,0,10*ROW('Sanitation Data'!H109))="","",OFFSET('Sanitation Data'!$H$28,0,10*ROW('Sanitation Data'!H109)))</f>
        <v/>
      </c>
      <c r="DF115" s="280" t="str">
        <f ca="true">+IF(OFFSET('Sanitation Data'!$H$29,0,10*ROW('Sanitation Data'!H109))="","",OFFSET('Sanitation Data'!$H$29,0,10*ROW('Sanitation Data'!H109)))</f>
        <v/>
      </c>
      <c r="DG115" s="280" t="str">
        <f ca="true">+IF(OFFSET('Sanitation Data'!$H$30,0,10*ROW('Sanitation Data'!H109))="","",OFFSET('Sanitation Data'!$H$30,0,10*ROW('Sanitation Data'!H109)))</f>
        <v/>
      </c>
      <c r="DH115" s="280" t="str">
        <f ca="true">+IF(OFFSET('Sanitation Data'!$H$31,0,10*ROW('Sanitation Data'!H109))="","",OFFSET('Sanitation Data'!$H$31,0,10*ROW('Sanitation Data'!H109)))</f>
        <v/>
      </c>
      <c r="DI115" s="280" t="str">
        <f ca="true">+IF(OFFSET('Sanitation Data'!$H$32,0,10*ROW('Sanitation Data'!H109))="","",OFFSET('Sanitation Data'!$H$32,0,10*ROW('Sanitation Data'!H109)))</f>
        <v/>
      </c>
      <c r="DJ115" s="280" t="str">
        <f ca="true">+IF(OFFSET('Sanitation Data'!$I$28,0,10*ROW('Sanitation Data'!I109))="","",OFFSET('Sanitation Data'!$I$28,0,10*ROW('Sanitation Data'!I109)))</f>
        <v/>
      </c>
      <c r="DK115" s="280" t="str">
        <f ca="true">+IF(OFFSET('Sanitation Data'!$I$29,0,10*ROW('Sanitation Data'!I109))="","",OFFSET('Sanitation Data'!$I$29,0,10*ROW('Sanitation Data'!I109)))</f>
        <v/>
      </c>
      <c r="DL115" s="280" t="str">
        <f ca="true">+IF(OFFSET('Sanitation Data'!$I$30,0,10*ROW('Sanitation Data'!I109))="","",OFFSET('Sanitation Data'!$I$30,0,10*ROW('Sanitation Data'!I109)))</f>
        <v/>
      </c>
      <c r="DM115" s="280" t="str">
        <f ca="true">+IF(OFFSET('Sanitation Data'!$I$31,0,10*ROW('Sanitation Data'!I109))="","",OFFSET('Sanitation Data'!$I$31,0,10*ROW('Sanitation Data'!I109)))</f>
        <v/>
      </c>
      <c r="DN115" s="280" t="str">
        <f ca="true">+IF(OFFSET('Sanitation Data'!$I$32,0,10*ROW('Sanitation Data'!I109))="","",OFFSET('Sanitation Data'!$I$32,0,10*ROW('Sanitation Data'!I109)))</f>
        <v/>
      </c>
      <c r="DO115" s="280" t="str">
        <f ca="true">+IF(OFFSET('Hygiene Data'!$D$11,0,10*ROW('Hygiene Data'!D109))="","",OFFSET('Hygiene Data'!$D$11,0,10*ROW('Hygiene Data'!D109)))</f>
        <v/>
      </c>
      <c r="DP115" s="280" t="str">
        <f ca="true">+IF(OFFSET('Hygiene Data'!$D$12,0,10*ROW('Hygiene Data'!D109))="","",OFFSET('Hygiene Data'!$D$12,0,10*ROW('Hygiene Data'!D109)))</f>
        <v/>
      </c>
      <c r="DQ115" s="280" t="str">
        <f ca="true">+IF(OFFSET('Hygiene Data'!$D$13,0,10*ROW('Hygiene Data'!D109))="","",OFFSET('Hygiene Data'!$D$13,0,10*ROW('Hygiene Data'!D109)))</f>
        <v/>
      </c>
      <c r="DR115" s="280" t="str">
        <f ca="true">+IF(OFFSET('Hygiene Data'!$E$11,0,10*ROW('Hygiene Data'!E109))="","",OFFSET('Hygiene Data'!$E$11,0,10*ROW('Hygiene Data'!E109)))</f>
        <v/>
      </c>
      <c r="DS115" s="280" t="str">
        <f ca="true">+IF(OFFSET('Hygiene Data'!$E$12,0,10*ROW('Hygiene Data'!E109))="","",OFFSET('Hygiene Data'!$E$12,0,10*ROW('Hygiene Data'!E109)))</f>
        <v/>
      </c>
      <c r="DT115" s="280" t="str">
        <f ca="true">+IF(OFFSET('Hygiene Data'!$E$13,0,10*ROW('Hygiene Data'!E109))="","",OFFSET('Hygiene Data'!$E$13,0,10*ROW('Hygiene Data'!E109)))</f>
        <v/>
      </c>
      <c r="DU115" s="280" t="str">
        <f ca="true">+IF(OFFSET('Hygiene Data'!$F$11,0,10*ROW('Hygiene Data'!F109))="","",OFFSET('Hygiene Data'!$F$11,0,10*ROW('Hygiene Data'!F109)))</f>
        <v/>
      </c>
      <c r="DV115" s="280" t="str">
        <f ca="true">+IF(OFFSET('Hygiene Data'!$F$12,0,10*ROW('Hygiene Data'!F109))="","",OFFSET('Hygiene Data'!$F$12,0,10*ROW('Hygiene Data'!F109)))</f>
        <v/>
      </c>
      <c r="DW115" s="280" t="str">
        <f ca="true">+IF(OFFSET('Hygiene Data'!$F$13,0,10*ROW('Hygiene Data'!F109))="","",OFFSET('Hygiene Data'!$F$13,0,10*ROW('Hygiene Data'!F109)))</f>
        <v/>
      </c>
      <c r="DX115" s="280" t="str">
        <f ca="true">+IF(OFFSET('Hygiene Data'!$G$11,0,10*ROW('Hygiene Data'!G109))="","",OFFSET('Hygiene Data'!$G$11,0,10*ROW('Hygiene Data'!G109)))</f>
        <v/>
      </c>
      <c r="DY115" s="280" t="str">
        <f ca="true">+IF(OFFSET('Hygiene Data'!$G$12,0,10*ROW('Hygiene Data'!G109))="","",OFFSET('Hygiene Data'!$G$12,0,10*ROW('Hygiene Data'!G109)))</f>
        <v/>
      </c>
      <c r="DZ115" s="280" t="str">
        <f ca="true">+IF(OFFSET('Hygiene Data'!$G$13,0,10*ROW('Hygiene Data'!G109))="","",OFFSET('Hygiene Data'!$G$13,0,10*ROW('Hygiene Data'!G109)))</f>
        <v/>
      </c>
      <c r="EA115" s="280" t="str">
        <f ca="true">+IF(OFFSET('Hygiene Data'!$H$11,0,10*ROW('Hygiene Data'!H109))="","",OFFSET('Hygiene Data'!$H$11,0,10*ROW('Hygiene Data'!H109)))</f>
        <v/>
      </c>
      <c r="EB115" s="280" t="str">
        <f ca="true">+IF(OFFSET('Hygiene Data'!$H$12,0,10*ROW('Hygiene Data'!H109))="","",OFFSET('Hygiene Data'!$H$12,0,10*ROW('Hygiene Data'!H109)))</f>
        <v/>
      </c>
      <c r="EC115" s="280" t="str">
        <f ca="true">+IF(OFFSET('Hygiene Data'!$H$13,0,10*ROW('Hygiene Data'!H109))="","",OFFSET('Hygiene Data'!$H$13,0,10*ROW('Hygiene Data'!H109)))</f>
        <v/>
      </c>
      <c r="ED115" s="280" t="str">
        <f ca="true">+IF(OFFSET('Hygiene Data'!$I$11,0,10*ROW('Hygiene Data'!I109))="","",OFFSET('Hygiene Data'!$I$11,0,10*ROW('Hygiene Data'!I109)))</f>
        <v/>
      </c>
      <c r="EE115" s="280" t="str">
        <f ca="true">+IF(OFFSET('Hygiene Data'!$I$12,0,10*ROW('Hygiene Data'!I109))="","",OFFSET('Hygiene Data'!$I$12,0,10*ROW('Hygiene Data'!I109)))</f>
        <v/>
      </c>
      <c r="EF115" s="280" t="str">
        <f ca="true">+IF(OFFSET('Hygiene Data'!$I$13,0,10*ROW('Hygiene Data'!I109))="","",OFFSET('Hygiene Data'!$I$13,0,10*ROW('Hygiene Data'!I109)))</f>
        <v/>
      </c>
    </row>
    <row xmlns:x14ac="http://schemas.microsoft.com/office/spreadsheetml/2009/9/ac" r="116" x14ac:dyDescent="0.2">
      <c r="A116" s="38" t="str">
        <f ca="true">+IF(OFFSET('Water Data'!$B$2,0,10*ROW('Water Data'!E110))="","",OFFSET('Water Data'!$B$2,0,10*ROW('Water Data'!E110)))</f>
        <v/>
      </c>
      <c r="B116" s="38" t="str">
        <f ca="true">+IF(OFFSET('Water Data'!$C$2,0,10*ROW('Water Data'!F110))="","",OFFSET('Water Data'!$C$2,0,10*ROW('Water Data'!F110)))</f>
        <v/>
      </c>
      <c r="C116" s="336" t="str">
        <f t="shared" ca="true" si="1"/>
        <v/>
      </c>
      <c r="D116" s="97"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7"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7"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7"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7"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7"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7"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7"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7"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7"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7"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7"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7"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7"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7"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7"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7"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7"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8"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8"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8"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8"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8"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8"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8"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8"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8"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8"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8"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8"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8"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8"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8"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8"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8"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8"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8"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8"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8"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8"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8"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8"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8"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8"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8"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8"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8"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8"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9"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9"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9"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9"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9"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9"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9"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9"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9"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9"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9"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9"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9"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9"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9"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9"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9"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9"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80"/>
      <c r="BS116" s="280" t="str">
        <f ca="true">+IF(OFFSET('Water Data'!$D$27,0,10*ROW('Water Data'!D110))="","",OFFSET('Water Data'!$D$27,0,10*ROW('Water Data'!D110)))</f>
        <v/>
      </c>
      <c r="BT116" s="280" t="str">
        <f ca="true">+IF(OFFSET('Water Data'!$D$28,0,10*ROW('Water Data'!D110))="","",OFFSET('Water Data'!$D$28,0,10*ROW('Water Data'!D110)))</f>
        <v/>
      </c>
      <c r="BU116" s="280" t="str">
        <f ca="true">+IF(OFFSET('Water Data'!$D$29,0,10*ROW('Water Data'!D110))="","",OFFSET('Water Data'!$D$29,0,10*ROW('Water Data'!D110)))</f>
        <v/>
      </c>
      <c r="BV116" s="280" t="str">
        <f ca="true">+IF(OFFSET('Water Data'!$E$27,0,10*ROW('Water Data'!E110))="","",OFFSET('Water Data'!$E$27,0,10*ROW('Water Data'!E110)))</f>
        <v/>
      </c>
      <c r="BW116" s="280" t="str">
        <f ca="true">+IF(OFFSET('Water Data'!$E$28,0,10*ROW('Water Data'!E110))="","",OFFSET('Water Data'!$E$28,0,10*ROW('Water Data'!E110)))</f>
        <v/>
      </c>
      <c r="BX116" s="280" t="str">
        <f ca="true">+IF(OFFSET('Water Data'!$E$29,0,10*ROW('Water Data'!E110))="","",OFFSET('Water Data'!$E$29,0,10*ROW('Water Data'!E110)))</f>
        <v/>
      </c>
      <c r="BY116" s="280" t="str">
        <f ca="true">+IF(OFFSET('Water Data'!$F$27,0,10*ROW('Water Data'!F110))="","",OFFSET('Water Data'!$F$27,0,10*ROW('Water Data'!F110)))</f>
        <v/>
      </c>
      <c r="BZ116" s="280" t="str">
        <f ca="true">+IF(OFFSET('Water Data'!$F$28,0,10*ROW('Water Data'!F110))="","",OFFSET('Water Data'!$F$28,0,10*ROW('Water Data'!F110)))</f>
        <v/>
      </c>
      <c r="CA116" s="280" t="str">
        <f ca="true">+IF(OFFSET('Water Data'!$F$29,0,10*ROW('Water Data'!F110))="","",OFFSET('Water Data'!$F$29,0,10*ROW('Water Data'!F110)))</f>
        <v/>
      </c>
      <c r="CB116" s="280" t="str">
        <f ca="true">+IF(OFFSET('Water Data'!$G$27,0,10*ROW('Water Data'!G110))="","",OFFSET('Water Data'!$G$27,0,10*ROW('Water Data'!G110)))</f>
        <v/>
      </c>
      <c r="CC116" s="280" t="str">
        <f ca="true">+IF(OFFSET('Water Data'!$G$28,0,10*ROW('Water Data'!G110))="","",OFFSET('Water Data'!$G$28,0,10*ROW('Water Data'!G110)))</f>
        <v/>
      </c>
      <c r="CD116" s="280" t="str">
        <f ca="true">+IF(OFFSET('Water Data'!$G$29,0,10*ROW('Water Data'!G110))="","",OFFSET('Water Data'!$G$29,0,10*ROW('Water Data'!G110)))</f>
        <v/>
      </c>
      <c r="CE116" s="280" t="str">
        <f ca="true">+IF(OFFSET('Water Data'!$H$27,0,10*ROW('Water Data'!H110))="","",OFFSET('Water Data'!$H$27,0,10*ROW('Water Data'!H110)))</f>
        <v/>
      </c>
      <c r="CF116" s="280" t="str">
        <f ca="true">+IF(OFFSET('Water Data'!$H$28,0,10*ROW('Water Data'!H110))="","",OFFSET('Water Data'!$H$28,0,10*ROW('Water Data'!H110)))</f>
        <v/>
      </c>
      <c r="CG116" s="280" t="str">
        <f ca="true">+IF(OFFSET('Water Data'!$H$29,0,10*ROW('Water Data'!H110))="","",OFFSET('Water Data'!$H$29,0,10*ROW('Water Data'!H110)))</f>
        <v/>
      </c>
      <c r="CH116" s="280" t="str">
        <f ca="true">+IF(OFFSET('Water Data'!$I$27,0,10*ROW('Water Data'!I110))="","",OFFSET('Water Data'!$I$27,0,10*ROW('Water Data'!I110)))</f>
        <v/>
      </c>
      <c r="CI116" s="280" t="str">
        <f ca="true">+IF(OFFSET('Water Data'!$I$28,0,10*ROW('Water Data'!I110))="","",OFFSET('Water Data'!$I$28,0,10*ROW('Water Data'!I110)))</f>
        <v/>
      </c>
      <c r="CJ116" s="280" t="str">
        <f ca="true">+IF(OFFSET('Water Data'!$I$29,0,10*ROW('Water Data'!I110))="","",OFFSET('Water Data'!$I$29,0,10*ROW('Water Data'!I110)))</f>
        <v/>
      </c>
      <c r="CK116" s="280" t="str">
        <f ca="true">+IF(OFFSET('Sanitation Data'!$D$28,0,10*ROW('Sanitation Data'!D110))="","",OFFSET('Sanitation Data'!$D$28,0,10*ROW('Sanitation Data'!D110)))</f>
        <v/>
      </c>
      <c r="CL116" s="280" t="str">
        <f ca="true">+IF(OFFSET('Sanitation Data'!$D$29,0,10*ROW('Sanitation Data'!D110))="","",OFFSET('Sanitation Data'!$D$29,0,10*ROW('Sanitation Data'!D110)))</f>
        <v/>
      </c>
      <c r="CM116" s="280" t="str">
        <f ca="true">+IF(OFFSET('Sanitation Data'!$D$30,0,10*ROW('Sanitation Data'!D110))="","",OFFSET('Sanitation Data'!$D$30,0,10*ROW('Sanitation Data'!D110)))</f>
        <v/>
      </c>
      <c r="CN116" s="280" t="str">
        <f ca="true">+IF(OFFSET('Sanitation Data'!$D$31,0,10*ROW('Sanitation Data'!D110))="","",OFFSET('Sanitation Data'!$D$31,0,10*ROW('Sanitation Data'!D110)))</f>
        <v/>
      </c>
      <c r="CO116" s="280" t="str">
        <f ca="true">+IF(OFFSET('Sanitation Data'!$D$32,0,10*ROW('Sanitation Data'!D110))="","",OFFSET('Sanitation Data'!$D$32,0,10*ROW('Sanitation Data'!D110)))</f>
        <v/>
      </c>
      <c r="CP116" s="280" t="str">
        <f ca="true">+IF(OFFSET('Sanitation Data'!$E$28,0,10*ROW('Sanitation Data'!E110))="","",OFFSET('Sanitation Data'!$E$28,0,10*ROW('Sanitation Data'!E110)))</f>
        <v/>
      </c>
      <c r="CQ116" s="280" t="str">
        <f ca="true">+IF(OFFSET('Sanitation Data'!$E$29,0,10*ROW('Sanitation Data'!E110))="","",OFFSET('Sanitation Data'!$E$29,0,10*ROW('Sanitation Data'!E110)))</f>
        <v/>
      </c>
      <c r="CR116" s="280" t="str">
        <f ca="true">+IF(OFFSET('Sanitation Data'!$E$30,0,10*ROW('Sanitation Data'!E110))="","",OFFSET('Sanitation Data'!$E$30,0,10*ROW('Sanitation Data'!E110)))</f>
        <v/>
      </c>
      <c r="CS116" s="280" t="str">
        <f ca="true">+IF(OFFSET('Sanitation Data'!$E$31,0,10*ROW('Sanitation Data'!E110))="","",OFFSET('Sanitation Data'!$E$31,0,10*ROW('Sanitation Data'!E110)))</f>
        <v/>
      </c>
      <c r="CT116" s="280" t="str">
        <f ca="true">+IF(OFFSET('Sanitation Data'!$E$32,0,10*ROW('Sanitation Data'!E110))="","",OFFSET('Sanitation Data'!$E$32,0,10*ROW('Sanitation Data'!E110)))</f>
        <v/>
      </c>
      <c r="CU116" s="280" t="str">
        <f ca="true">+IF(OFFSET('Sanitation Data'!$F$28,0,10*ROW('Sanitation Data'!F110))="","",OFFSET('Sanitation Data'!$F$28,0,10*ROW('Sanitation Data'!F110)))</f>
        <v/>
      </c>
      <c r="CV116" s="280" t="str">
        <f ca="true">+IF(OFFSET('Sanitation Data'!$F$29,0,10*ROW('Sanitation Data'!F110))="","",OFFSET('Sanitation Data'!$F$29,0,10*ROW('Sanitation Data'!F110)))</f>
        <v/>
      </c>
      <c r="CW116" s="280" t="str">
        <f ca="true">+IF(OFFSET('Sanitation Data'!$F$30,0,10*ROW('Sanitation Data'!F110))="","",OFFSET('Sanitation Data'!$F$30,0,10*ROW('Sanitation Data'!F110)))</f>
        <v/>
      </c>
      <c r="CX116" s="280" t="str">
        <f ca="true">+IF(OFFSET('Sanitation Data'!$F$31,0,10*ROW('Sanitation Data'!F110))="","",OFFSET('Sanitation Data'!$F$31,0,10*ROW('Sanitation Data'!F110)))</f>
        <v/>
      </c>
      <c r="CY116" s="280" t="str">
        <f ca="true">+IF(OFFSET('Sanitation Data'!$F$32,0,10*ROW('Sanitation Data'!F110))="","",OFFSET('Sanitation Data'!$F$32,0,10*ROW('Sanitation Data'!F110)))</f>
        <v/>
      </c>
      <c r="CZ116" s="280" t="str">
        <f ca="true">+IF(OFFSET('Sanitation Data'!$G$28,0,10*ROW('Sanitation Data'!G110))="","",OFFSET('Sanitation Data'!$G$28,0,10*ROW('Sanitation Data'!G110)))</f>
        <v/>
      </c>
      <c r="DA116" s="280" t="str">
        <f ca="true">+IF(OFFSET('Sanitation Data'!$G$29,0,10*ROW('Sanitation Data'!G110))="","",OFFSET('Sanitation Data'!$G$29,0,10*ROW('Sanitation Data'!G110)))</f>
        <v/>
      </c>
      <c r="DB116" s="280" t="str">
        <f ca="true">+IF(OFFSET('Sanitation Data'!$G$30,0,10*ROW('Sanitation Data'!G110))="","",OFFSET('Sanitation Data'!$G$30,0,10*ROW('Sanitation Data'!G110)))</f>
        <v/>
      </c>
      <c r="DC116" s="280" t="str">
        <f ca="true">+IF(OFFSET('Sanitation Data'!$G$31,0,10*ROW('Sanitation Data'!G110))="","",OFFSET('Sanitation Data'!$G$31,0,10*ROW('Sanitation Data'!G110)))</f>
        <v/>
      </c>
      <c r="DD116" s="280" t="str">
        <f ca="true">+IF(OFFSET('Sanitation Data'!$G$32,0,10*ROW('Sanitation Data'!G110))="","",OFFSET('Sanitation Data'!$G$32,0,10*ROW('Sanitation Data'!G110)))</f>
        <v/>
      </c>
      <c r="DE116" s="280" t="str">
        <f ca="true">+IF(OFFSET('Sanitation Data'!$H$28,0,10*ROW('Sanitation Data'!H110))="","",OFFSET('Sanitation Data'!$H$28,0,10*ROW('Sanitation Data'!H110)))</f>
        <v/>
      </c>
      <c r="DF116" s="280" t="str">
        <f ca="true">+IF(OFFSET('Sanitation Data'!$H$29,0,10*ROW('Sanitation Data'!H110))="","",OFFSET('Sanitation Data'!$H$29,0,10*ROW('Sanitation Data'!H110)))</f>
        <v/>
      </c>
      <c r="DG116" s="280" t="str">
        <f ca="true">+IF(OFFSET('Sanitation Data'!$H$30,0,10*ROW('Sanitation Data'!H110))="","",OFFSET('Sanitation Data'!$H$30,0,10*ROW('Sanitation Data'!H110)))</f>
        <v/>
      </c>
      <c r="DH116" s="280" t="str">
        <f ca="true">+IF(OFFSET('Sanitation Data'!$H$31,0,10*ROW('Sanitation Data'!H110))="","",OFFSET('Sanitation Data'!$H$31,0,10*ROW('Sanitation Data'!H110)))</f>
        <v/>
      </c>
      <c r="DI116" s="280" t="str">
        <f ca="true">+IF(OFFSET('Sanitation Data'!$H$32,0,10*ROW('Sanitation Data'!H110))="","",OFFSET('Sanitation Data'!$H$32,0,10*ROW('Sanitation Data'!H110)))</f>
        <v/>
      </c>
      <c r="DJ116" s="280" t="str">
        <f ca="true">+IF(OFFSET('Sanitation Data'!$I$28,0,10*ROW('Sanitation Data'!I110))="","",OFFSET('Sanitation Data'!$I$28,0,10*ROW('Sanitation Data'!I110)))</f>
        <v/>
      </c>
      <c r="DK116" s="280" t="str">
        <f ca="true">+IF(OFFSET('Sanitation Data'!$I$29,0,10*ROW('Sanitation Data'!I110))="","",OFFSET('Sanitation Data'!$I$29,0,10*ROW('Sanitation Data'!I110)))</f>
        <v/>
      </c>
      <c r="DL116" s="280" t="str">
        <f ca="true">+IF(OFFSET('Sanitation Data'!$I$30,0,10*ROW('Sanitation Data'!I110))="","",OFFSET('Sanitation Data'!$I$30,0,10*ROW('Sanitation Data'!I110)))</f>
        <v/>
      </c>
      <c r="DM116" s="280" t="str">
        <f ca="true">+IF(OFFSET('Sanitation Data'!$I$31,0,10*ROW('Sanitation Data'!I110))="","",OFFSET('Sanitation Data'!$I$31,0,10*ROW('Sanitation Data'!I110)))</f>
        <v/>
      </c>
      <c r="DN116" s="280" t="str">
        <f ca="true">+IF(OFFSET('Sanitation Data'!$I$32,0,10*ROW('Sanitation Data'!I110))="","",OFFSET('Sanitation Data'!$I$32,0,10*ROW('Sanitation Data'!I110)))</f>
        <v/>
      </c>
      <c r="DO116" s="280" t="str">
        <f ca="true">+IF(OFFSET('Hygiene Data'!$D$11,0,10*ROW('Hygiene Data'!D110))="","",OFFSET('Hygiene Data'!$D$11,0,10*ROW('Hygiene Data'!D110)))</f>
        <v/>
      </c>
      <c r="DP116" s="280" t="str">
        <f ca="true">+IF(OFFSET('Hygiene Data'!$D$12,0,10*ROW('Hygiene Data'!D110))="","",OFFSET('Hygiene Data'!$D$12,0,10*ROW('Hygiene Data'!D110)))</f>
        <v/>
      </c>
      <c r="DQ116" s="280" t="str">
        <f ca="true">+IF(OFFSET('Hygiene Data'!$D$13,0,10*ROW('Hygiene Data'!D110))="","",OFFSET('Hygiene Data'!$D$13,0,10*ROW('Hygiene Data'!D110)))</f>
        <v/>
      </c>
      <c r="DR116" s="280" t="str">
        <f ca="true">+IF(OFFSET('Hygiene Data'!$E$11,0,10*ROW('Hygiene Data'!E110))="","",OFFSET('Hygiene Data'!$E$11,0,10*ROW('Hygiene Data'!E110)))</f>
        <v/>
      </c>
      <c r="DS116" s="280" t="str">
        <f ca="true">+IF(OFFSET('Hygiene Data'!$E$12,0,10*ROW('Hygiene Data'!E110))="","",OFFSET('Hygiene Data'!$E$12,0,10*ROW('Hygiene Data'!E110)))</f>
        <v/>
      </c>
      <c r="DT116" s="280" t="str">
        <f ca="true">+IF(OFFSET('Hygiene Data'!$E$13,0,10*ROW('Hygiene Data'!E110))="","",OFFSET('Hygiene Data'!$E$13,0,10*ROW('Hygiene Data'!E110)))</f>
        <v/>
      </c>
      <c r="DU116" s="280" t="str">
        <f ca="true">+IF(OFFSET('Hygiene Data'!$F$11,0,10*ROW('Hygiene Data'!F110))="","",OFFSET('Hygiene Data'!$F$11,0,10*ROW('Hygiene Data'!F110)))</f>
        <v/>
      </c>
      <c r="DV116" s="280" t="str">
        <f ca="true">+IF(OFFSET('Hygiene Data'!$F$12,0,10*ROW('Hygiene Data'!F110))="","",OFFSET('Hygiene Data'!$F$12,0,10*ROW('Hygiene Data'!F110)))</f>
        <v/>
      </c>
      <c r="DW116" s="280" t="str">
        <f ca="true">+IF(OFFSET('Hygiene Data'!$F$13,0,10*ROW('Hygiene Data'!F110))="","",OFFSET('Hygiene Data'!$F$13,0,10*ROW('Hygiene Data'!F110)))</f>
        <v/>
      </c>
      <c r="DX116" s="280" t="str">
        <f ca="true">+IF(OFFSET('Hygiene Data'!$G$11,0,10*ROW('Hygiene Data'!G110))="","",OFFSET('Hygiene Data'!$G$11,0,10*ROW('Hygiene Data'!G110)))</f>
        <v/>
      </c>
      <c r="DY116" s="280" t="str">
        <f ca="true">+IF(OFFSET('Hygiene Data'!$G$12,0,10*ROW('Hygiene Data'!G110))="","",OFFSET('Hygiene Data'!$G$12,0,10*ROW('Hygiene Data'!G110)))</f>
        <v/>
      </c>
      <c r="DZ116" s="280" t="str">
        <f ca="true">+IF(OFFSET('Hygiene Data'!$G$13,0,10*ROW('Hygiene Data'!G110))="","",OFFSET('Hygiene Data'!$G$13,0,10*ROW('Hygiene Data'!G110)))</f>
        <v/>
      </c>
      <c r="EA116" s="280" t="str">
        <f ca="true">+IF(OFFSET('Hygiene Data'!$H$11,0,10*ROW('Hygiene Data'!H110))="","",OFFSET('Hygiene Data'!$H$11,0,10*ROW('Hygiene Data'!H110)))</f>
        <v/>
      </c>
      <c r="EB116" s="280" t="str">
        <f ca="true">+IF(OFFSET('Hygiene Data'!$H$12,0,10*ROW('Hygiene Data'!H110))="","",OFFSET('Hygiene Data'!$H$12,0,10*ROW('Hygiene Data'!H110)))</f>
        <v/>
      </c>
      <c r="EC116" s="280" t="str">
        <f ca="true">+IF(OFFSET('Hygiene Data'!$H$13,0,10*ROW('Hygiene Data'!H110))="","",OFFSET('Hygiene Data'!$H$13,0,10*ROW('Hygiene Data'!H110)))</f>
        <v/>
      </c>
      <c r="ED116" s="280" t="str">
        <f ca="true">+IF(OFFSET('Hygiene Data'!$I$11,0,10*ROW('Hygiene Data'!I110))="","",OFFSET('Hygiene Data'!$I$11,0,10*ROW('Hygiene Data'!I110)))</f>
        <v/>
      </c>
      <c r="EE116" s="280" t="str">
        <f ca="true">+IF(OFFSET('Hygiene Data'!$I$12,0,10*ROW('Hygiene Data'!I110))="","",OFFSET('Hygiene Data'!$I$12,0,10*ROW('Hygiene Data'!I110)))</f>
        <v/>
      </c>
      <c r="EF116" s="280" t="str">
        <f ca="true">+IF(OFFSET('Hygiene Data'!$I$13,0,10*ROW('Hygiene Data'!I110))="","",OFFSET('Hygiene Data'!$I$13,0,10*ROW('Hygiene Data'!I110)))</f>
        <v/>
      </c>
    </row>
    <row xmlns:x14ac="http://schemas.microsoft.com/office/spreadsheetml/2009/9/ac" r="117" x14ac:dyDescent="0.2">
      <c r="A117" s="38" t="str">
        <f ca="true">+IF(OFFSET('Water Data'!$B$2,0,10*ROW('Water Data'!E111))="","",OFFSET('Water Data'!$B$2,0,10*ROW('Water Data'!E111)))</f>
        <v/>
      </c>
      <c r="B117" s="38" t="str">
        <f ca="true">+IF(OFFSET('Water Data'!$C$2,0,10*ROW('Water Data'!F111))="","",OFFSET('Water Data'!$C$2,0,10*ROW('Water Data'!F111)))</f>
        <v/>
      </c>
      <c r="C117" s="336" t="str">
        <f t="shared" ca="true" si="1"/>
        <v/>
      </c>
      <c r="D117" s="97"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7"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7"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7"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7"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7"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7"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7"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7"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7"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7"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7"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7"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7"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7"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7"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7"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7"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8"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8"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8"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8"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8"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8"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8"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8"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8"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8"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8"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8"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8"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8"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8"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8"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8"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8"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8"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8"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8"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8"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8"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8"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8"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8"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8"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8"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8"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8"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9"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9"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9"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9"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9"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9"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9"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9"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9"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9"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9"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9"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9"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9"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9"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9"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9"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9"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80"/>
      <c r="BS117" s="280" t="str">
        <f ca="true">+IF(OFFSET('Water Data'!$D$27,0,10*ROW('Water Data'!D111))="","",OFFSET('Water Data'!$D$27,0,10*ROW('Water Data'!D111)))</f>
        <v/>
      </c>
      <c r="BT117" s="280" t="str">
        <f ca="true">+IF(OFFSET('Water Data'!$D$28,0,10*ROW('Water Data'!D111))="","",OFFSET('Water Data'!$D$28,0,10*ROW('Water Data'!D111)))</f>
        <v/>
      </c>
      <c r="BU117" s="280" t="str">
        <f ca="true">+IF(OFFSET('Water Data'!$D$29,0,10*ROW('Water Data'!D111))="","",OFFSET('Water Data'!$D$29,0,10*ROW('Water Data'!D111)))</f>
        <v/>
      </c>
      <c r="BV117" s="280" t="str">
        <f ca="true">+IF(OFFSET('Water Data'!$E$27,0,10*ROW('Water Data'!E111))="","",OFFSET('Water Data'!$E$27,0,10*ROW('Water Data'!E111)))</f>
        <v/>
      </c>
      <c r="BW117" s="280" t="str">
        <f ca="true">+IF(OFFSET('Water Data'!$E$28,0,10*ROW('Water Data'!E111))="","",OFFSET('Water Data'!$E$28,0,10*ROW('Water Data'!E111)))</f>
        <v/>
      </c>
      <c r="BX117" s="280" t="str">
        <f ca="true">+IF(OFFSET('Water Data'!$E$29,0,10*ROW('Water Data'!E111))="","",OFFSET('Water Data'!$E$29,0,10*ROW('Water Data'!E111)))</f>
        <v/>
      </c>
      <c r="BY117" s="280" t="str">
        <f ca="true">+IF(OFFSET('Water Data'!$F$27,0,10*ROW('Water Data'!F111))="","",OFFSET('Water Data'!$F$27,0,10*ROW('Water Data'!F111)))</f>
        <v/>
      </c>
      <c r="BZ117" s="280" t="str">
        <f ca="true">+IF(OFFSET('Water Data'!$F$28,0,10*ROW('Water Data'!F111))="","",OFFSET('Water Data'!$F$28,0,10*ROW('Water Data'!F111)))</f>
        <v/>
      </c>
      <c r="CA117" s="280" t="str">
        <f ca="true">+IF(OFFSET('Water Data'!$F$29,0,10*ROW('Water Data'!F111))="","",OFFSET('Water Data'!$F$29,0,10*ROW('Water Data'!F111)))</f>
        <v/>
      </c>
      <c r="CB117" s="280" t="str">
        <f ca="true">+IF(OFFSET('Water Data'!$G$27,0,10*ROW('Water Data'!G111))="","",OFFSET('Water Data'!$G$27,0,10*ROW('Water Data'!G111)))</f>
        <v/>
      </c>
      <c r="CC117" s="280" t="str">
        <f ca="true">+IF(OFFSET('Water Data'!$G$28,0,10*ROW('Water Data'!G111))="","",OFFSET('Water Data'!$G$28,0,10*ROW('Water Data'!G111)))</f>
        <v/>
      </c>
      <c r="CD117" s="280" t="str">
        <f ca="true">+IF(OFFSET('Water Data'!$G$29,0,10*ROW('Water Data'!G111))="","",OFFSET('Water Data'!$G$29,0,10*ROW('Water Data'!G111)))</f>
        <v/>
      </c>
      <c r="CE117" s="280" t="str">
        <f ca="true">+IF(OFFSET('Water Data'!$H$27,0,10*ROW('Water Data'!H111))="","",OFFSET('Water Data'!$H$27,0,10*ROW('Water Data'!H111)))</f>
        <v/>
      </c>
      <c r="CF117" s="280" t="str">
        <f ca="true">+IF(OFFSET('Water Data'!$H$28,0,10*ROW('Water Data'!H111))="","",OFFSET('Water Data'!$H$28,0,10*ROW('Water Data'!H111)))</f>
        <v/>
      </c>
      <c r="CG117" s="280" t="str">
        <f ca="true">+IF(OFFSET('Water Data'!$H$29,0,10*ROW('Water Data'!H111))="","",OFFSET('Water Data'!$H$29,0,10*ROW('Water Data'!H111)))</f>
        <v/>
      </c>
      <c r="CH117" s="280" t="str">
        <f ca="true">+IF(OFFSET('Water Data'!$I$27,0,10*ROW('Water Data'!I111))="","",OFFSET('Water Data'!$I$27,0,10*ROW('Water Data'!I111)))</f>
        <v/>
      </c>
      <c r="CI117" s="280" t="str">
        <f ca="true">+IF(OFFSET('Water Data'!$I$28,0,10*ROW('Water Data'!I111))="","",OFFSET('Water Data'!$I$28,0,10*ROW('Water Data'!I111)))</f>
        <v/>
      </c>
      <c r="CJ117" s="280" t="str">
        <f ca="true">+IF(OFFSET('Water Data'!$I$29,0,10*ROW('Water Data'!I111))="","",OFFSET('Water Data'!$I$29,0,10*ROW('Water Data'!I111)))</f>
        <v/>
      </c>
      <c r="CK117" s="280" t="str">
        <f ca="true">+IF(OFFSET('Sanitation Data'!$D$28,0,10*ROW('Sanitation Data'!D111))="","",OFFSET('Sanitation Data'!$D$28,0,10*ROW('Sanitation Data'!D111)))</f>
        <v/>
      </c>
      <c r="CL117" s="280" t="str">
        <f ca="true">+IF(OFFSET('Sanitation Data'!$D$29,0,10*ROW('Sanitation Data'!D111))="","",OFFSET('Sanitation Data'!$D$29,0,10*ROW('Sanitation Data'!D111)))</f>
        <v/>
      </c>
      <c r="CM117" s="280" t="str">
        <f ca="true">+IF(OFFSET('Sanitation Data'!$D$30,0,10*ROW('Sanitation Data'!D111))="","",OFFSET('Sanitation Data'!$D$30,0,10*ROW('Sanitation Data'!D111)))</f>
        <v/>
      </c>
      <c r="CN117" s="280" t="str">
        <f ca="true">+IF(OFFSET('Sanitation Data'!$D$31,0,10*ROW('Sanitation Data'!D111))="","",OFFSET('Sanitation Data'!$D$31,0,10*ROW('Sanitation Data'!D111)))</f>
        <v/>
      </c>
      <c r="CO117" s="280" t="str">
        <f ca="true">+IF(OFFSET('Sanitation Data'!$D$32,0,10*ROW('Sanitation Data'!D111))="","",OFFSET('Sanitation Data'!$D$32,0,10*ROW('Sanitation Data'!D111)))</f>
        <v/>
      </c>
      <c r="CP117" s="280" t="str">
        <f ca="true">+IF(OFFSET('Sanitation Data'!$E$28,0,10*ROW('Sanitation Data'!E111))="","",OFFSET('Sanitation Data'!$E$28,0,10*ROW('Sanitation Data'!E111)))</f>
        <v/>
      </c>
      <c r="CQ117" s="280" t="str">
        <f ca="true">+IF(OFFSET('Sanitation Data'!$E$29,0,10*ROW('Sanitation Data'!E111))="","",OFFSET('Sanitation Data'!$E$29,0,10*ROW('Sanitation Data'!E111)))</f>
        <v/>
      </c>
      <c r="CR117" s="280" t="str">
        <f ca="true">+IF(OFFSET('Sanitation Data'!$E$30,0,10*ROW('Sanitation Data'!E111))="","",OFFSET('Sanitation Data'!$E$30,0,10*ROW('Sanitation Data'!E111)))</f>
        <v/>
      </c>
      <c r="CS117" s="280" t="str">
        <f ca="true">+IF(OFFSET('Sanitation Data'!$E$31,0,10*ROW('Sanitation Data'!E111))="","",OFFSET('Sanitation Data'!$E$31,0,10*ROW('Sanitation Data'!E111)))</f>
        <v/>
      </c>
      <c r="CT117" s="280" t="str">
        <f ca="true">+IF(OFFSET('Sanitation Data'!$E$32,0,10*ROW('Sanitation Data'!E111))="","",OFFSET('Sanitation Data'!$E$32,0,10*ROW('Sanitation Data'!E111)))</f>
        <v/>
      </c>
      <c r="CU117" s="280" t="str">
        <f ca="true">+IF(OFFSET('Sanitation Data'!$F$28,0,10*ROW('Sanitation Data'!F111))="","",OFFSET('Sanitation Data'!$F$28,0,10*ROW('Sanitation Data'!F111)))</f>
        <v/>
      </c>
      <c r="CV117" s="280" t="str">
        <f ca="true">+IF(OFFSET('Sanitation Data'!$F$29,0,10*ROW('Sanitation Data'!F111))="","",OFFSET('Sanitation Data'!$F$29,0,10*ROW('Sanitation Data'!F111)))</f>
        <v/>
      </c>
      <c r="CW117" s="280" t="str">
        <f ca="true">+IF(OFFSET('Sanitation Data'!$F$30,0,10*ROW('Sanitation Data'!F111))="","",OFFSET('Sanitation Data'!$F$30,0,10*ROW('Sanitation Data'!F111)))</f>
        <v/>
      </c>
      <c r="CX117" s="280" t="str">
        <f ca="true">+IF(OFFSET('Sanitation Data'!$F$31,0,10*ROW('Sanitation Data'!F111))="","",OFFSET('Sanitation Data'!$F$31,0,10*ROW('Sanitation Data'!F111)))</f>
        <v/>
      </c>
      <c r="CY117" s="280" t="str">
        <f ca="true">+IF(OFFSET('Sanitation Data'!$F$32,0,10*ROW('Sanitation Data'!F111))="","",OFFSET('Sanitation Data'!$F$32,0,10*ROW('Sanitation Data'!F111)))</f>
        <v/>
      </c>
      <c r="CZ117" s="280" t="str">
        <f ca="true">+IF(OFFSET('Sanitation Data'!$G$28,0,10*ROW('Sanitation Data'!G111))="","",OFFSET('Sanitation Data'!$G$28,0,10*ROW('Sanitation Data'!G111)))</f>
        <v/>
      </c>
      <c r="DA117" s="280" t="str">
        <f ca="true">+IF(OFFSET('Sanitation Data'!$G$29,0,10*ROW('Sanitation Data'!G111))="","",OFFSET('Sanitation Data'!$G$29,0,10*ROW('Sanitation Data'!G111)))</f>
        <v/>
      </c>
      <c r="DB117" s="280" t="str">
        <f ca="true">+IF(OFFSET('Sanitation Data'!$G$30,0,10*ROW('Sanitation Data'!G111))="","",OFFSET('Sanitation Data'!$G$30,0,10*ROW('Sanitation Data'!G111)))</f>
        <v/>
      </c>
      <c r="DC117" s="280" t="str">
        <f ca="true">+IF(OFFSET('Sanitation Data'!$G$31,0,10*ROW('Sanitation Data'!G111))="","",OFFSET('Sanitation Data'!$G$31,0,10*ROW('Sanitation Data'!G111)))</f>
        <v/>
      </c>
      <c r="DD117" s="280" t="str">
        <f ca="true">+IF(OFFSET('Sanitation Data'!$G$32,0,10*ROW('Sanitation Data'!G111))="","",OFFSET('Sanitation Data'!$G$32,0,10*ROW('Sanitation Data'!G111)))</f>
        <v/>
      </c>
      <c r="DE117" s="280" t="str">
        <f ca="true">+IF(OFFSET('Sanitation Data'!$H$28,0,10*ROW('Sanitation Data'!H111))="","",OFFSET('Sanitation Data'!$H$28,0,10*ROW('Sanitation Data'!H111)))</f>
        <v/>
      </c>
      <c r="DF117" s="280" t="str">
        <f ca="true">+IF(OFFSET('Sanitation Data'!$H$29,0,10*ROW('Sanitation Data'!H111))="","",OFFSET('Sanitation Data'!$H$29,0,10*ROW('Sanitation Data'!H111)))</f>
        <v/>
      </c>
      <c r="DG117" s="280" t="str">
        <f ca="true">+IF(OFFSET('Sanitation Data'!$H$30,0,10*ROW('Sanitation Data'!H111))="","",OFFSET('Sanitation Data'!$H$30,0,10*ROW('Sanitation Data'!H111)))</f>
        <v/>
      </c>
      <c r="DH117" s="280" t="str">
        <f ca="true">+IF(OFFSET('Sanitation Data'!$H$31,0,10*ROW('Sanitation Data'!H111))="","",OFFSET('Sanitation Data'!$H$31,0,10*ROW('Sanitation Data'!H111)))</f>
        <v/>
      </c>
      <c r="DI117" s="280" t="str">
        <f ca="true">+IF(OFFSET('Sanitation Data'!$H$32,0,10*ROW('Sanitation Data'!H111))="","",OFFSET('Sanitation Data'!$H$32,0,10*ROW('Sanitation Data'!H111)))</f>
        <v/>
      </c>
      <c r="DJ117" s="280" t="str">
        <f ca="true">+IF(OFFSET('Sanitation Data'!$I$28,0,10*ROW('Sanitation Data'!I111))="","",OFFSET('Sanitation Data'!$I$28,0,10*ROW('Sanitation Data'!I111)))</f>
        <v/>
      </c>
      <c r="DK117" s="280" t="str">
        <f ca="true">+IF(OFFSET('Sanitation Data'!$I$29,0,10*ROW('Sanitation Data'!I111))="","",OFFSET('Sanitation Data'!$I$29,0,10*ROW('Sanitation Data'!I111)))</f>
        <v/>
      </c>
      <c r="DL117" s="280" t="str">
        <f ca="true">+IF(OFFSET('Sanitation Data'!$I$30,0,10*ROW('Sanitation Data'!I111))="","",OFFSET('Sanitation Data'!$I$30,0,10*ROW('Sanitation Data'!I111)))</f>
        <v/>
      </c>
      <c r="DM117" s="280" t="str">
        <f ca="true">+IF(OFFSET('Sanitation Data'!$I$31,0,10*ROW('Sanitation Data'!I111))="","",OFFSET('Sanitation Data'!$I$31,0,10*ROW('Sanitation Data'!I111)))</f>
        <v/>
      </c>
      <c r="DN117" s="280" t="str">
        <f ca="true">+IF(OFFSET('Sanitation Data'!$I$32,0,10*ROW('Sanitation Data'!I111))="","",OFFSET('Sanitation Data'!$I$32,0,10*ROW('Sanitation Data'!I111)))</f>
        <v/>
      </c>
      <c r="DO117" s="280" t="str">
        <f ca="true">+IF(OFFSET('Hygiene Data'!$D$11,0,10*ROW('Hygiene Data'!D111))="","",OFFSET('Hygiene Data'!$D$11,0,10*ROW('Hygiene Data'!D111)))</f>
        <v/>
      </c>
      <c r="DP117" s="280" t="str">
        <f ca="true">+IF(OFFSET('Hygiene Data'!$D$12,0,10*ROW('Hygiene Data'!D111))="","",OFFSET('Hygiene Data'!$D$12,0,10*ROW('Hygiene Data'!D111)))</f>
        <v/>
      </c>
      <c r="DQ117" s="280" t="str">
        <f ca="true">+IF(OFFSET('Hygiene Data'!$D$13,0,10*ROW('Hygiene Data'!D111))="","",OFFSET('Hygiene Data'!$D$13,0,10*ROW('Hygiene Data'!D111)))</f>
        <v/>
      </c>
      <c r="DR117" s="280" t="str">
        <f ca="true">+IF(OFFSET('Hygiene Data'!$E$11,0,10*ROW('Hygiene Data'!E111))="","",OFFSET('Hygiene Data'!$E$11,0,10*ROW('Hygiene Data'!E111)))</f>
        <v/>
      </c>
      <c r="DS117" s="280" t="str">
        <f ca="true">+IF(OFFSET('Hygiene Data'!$E$12,0,10*ROW('Hygiene Data'!E111))="","",OFFSET('Hygiene Data'!$E$12,0,10*ROW('Hygiene Data'!E111)))</f>
        <v/>
      </c>
      <c r="DT117" s="280" t="str">
        <f ca="true">+IF(OFFSET('Hygiene Data'!$E$13,0,10*ROW('Hygiene Data'!E111))="","",OFFSET('Hygiene Data'!$E$13,0,10*ROW('Hygiene Data'!E111)))</f>
        <v/>
      </c>
      <c r="DU117" s="280" t="str">
        <f ca="true">+IF(OFFSET('Hygiene Data'!$F$11,0,10*ROW('Hygiene Data'!F111))="","",OFFSET('Hygiene Data'!$F$11,0,10*ROW('Hygiene Data'!F111)))</f>
        <v/>
      </c>
      <c r="DV117" s="280" t="str">
        <f ca="true">+IF(OFFSET('Hygiene Data'!$F$12,0,10*ROW('Hygiene Data'!F111))="","",OFFSET('Hygiene Data'!$F$12,0,10*ROW('Hygiene Data'!F111)))</f>
        <v/>
      </c>
      <c r="DW117" s="280" t="str">
        <f ca="true">+IF(OFFSET('Hygiene Data'!$F$13,0,10*ROW('Hygiene Data'!F111))="","",OFFSET('Hygiene Data'!$F$13,0,10*ROW('Hygiene Data'!F111)))</f>
        <v/>
      </c>
      <c r="DX117" s="280" t="str">
        <f ca="true">+IF(OFFSET('Hygiene Data'!$G$11,0,10*ROW('Hygiene Data'!G111))="","",OFFSET('Hygiene Data'!$G$11,0,10*ROW('Hygiene Data'!G111)))</f>
        <v/>
      </c>
      <c r="DY117" s="280" t="str">
        <f ca="true">+IF(OFFSET('Hygiene Data'!$G$12,0,10*ROW('Hygiene Data'!G111))="","",OFFSET('Hygiene Data'!$G$12,0,10*ROW('Hygiene Data'!G111)))</f>
        <v/>
      </c>
      <c r="DZ117" s="280" t="str">
        <f ca="true">+IF(OFFSET('Hygiene Data'!$G$13,0,10*ROW('Hygiene Data'!G111))="","",OFFSET('Hygiene Data'!$G$13,0,10*ROW('Hygiene Data'!G111)))</f>
        <v/>
      </c>
      <c r="EA117" s="280" t="str">
        <f ca="true">+IF(OFFSET('Hygiene Data'!$H$11,0,10*ROW('Hygiene Data'!H111))="","",OFFSET('Hygiene Data'!$H$11,0,10*ROW('Hygiene Data'!H111)))</f>
        <v/>
      </c>
      <c r="EB117" s="280" t="str">
        <f ca="true">+IF(OFFSET('Hygiene Data'!$H$12,0,10*ROW('Hygiene Data'!H111))="","",OFFSET('Hygiene Data'!$H$12,0,10*ROW('Hygiene Data'!H111)))</f>
        <v/>
      </c>
      <c r="EC117" s="280" t="str">
        <f ca="true">+IF(OFFSET('Hygiene Data'!$H$13,0,10*ROW('Hygiene Data'!H111))="","",OFFSET('Hygiene Data'!$H$13,0,10*ROW('Hygiene Data'!H111)))</f>
        <v/>
      </c>
      <c r="ED117" s="280" t="str">
        <f ca="true">+IF(OFFSET('Hygiene Data'!$I$11,0,10*ROW('Hygiene Data'!I111))="","",OFFSET('Hygiene Data'!$I$11,0,10*ROW('Hygiene Data'!I111)))</f>
        <v/>
      </c>
      <c r="EE117" s="280" t="str">
        <f ca="true">+IF(OFFSET('Hygiene Data'!$I$12,0,10*ROW('Hygiene Data'!I111))="","",OFFSET('Hygiene Data'!$I$12,0,10*ROW('Hygiene Data'!I111)))</f>
        <v/>
      </c>
      <c r="EF117" s="280" t="str">
        <f ca="true">+IF(OFFSET('Hygiene Data'!$I$13,0,10*ROW('Hygiene Data'!I111))="","",OFFSET('Hygiene Data'!$I$13,0,10*ROW('Hygiene Data'!I111)))</f>
        <v/>
      </c>
    </row>
    <row xmlns:x14ac="http://schemas.microsoft.com/office/spreadsheetml/2009/9/ac" r="118" x14ac:dyDescent="0.2">
      <c r="A118" s="38" t="str">
        <f ca="true">+IF(OFFSET('Water Data'!$B$2,0,10*ROW('Water Data'!E112))="","",OFFSET('Water Data'!$B$2,0,10*ROW('Water Data'!E112)))</f>
        <v/>
      </c>
      <c r="B118" s="38" t="str">
        <f ca="true">+IF(OFFSET('Water Data'!$C$2,0,10*ROW('Water Data'!F112))="","",OFFSET('Water Data'!$C$2,0,10*ROW('Water Data'!F112)))</f>
        <v/>
      </c>
      <c r="C118" s="336" t="str">
        <f t="shared" ca="true" si="1"/>
        <v/>
      </c>
      <c r="D118" s="97"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7"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7"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7"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7"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7"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7"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7"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7"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7"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7"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7"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7"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7"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7"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7"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7"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7"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8"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8"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8"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8"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8"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8"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8"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8"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8"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8"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8"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8"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8"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8"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8"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8"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8"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8"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8"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8"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8"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8"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8"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8"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8"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8"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8"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8"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8"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8"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9"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9"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9"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9"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9"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9"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9"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9"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9"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9"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9"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9"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9"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9"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9"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9"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9"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9"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80"/>
      <c r="BS118" s="280" t="str">
        <f ca="true">+IF(OFFSET('Water Data'!$D$27,0,10*ROW('Water Data'!D112))="","",OFFSET('Water Data'!$D$27,0,10*ROW('Water Data'!D112)))</f>
        <v/>
      </c>
      <c r="BT118" s="280" t="str">
        <f ca="true">+IF(OFFSET('Water Data'!$D$28,0,10*ROW('Water Data'!D112))="","",OFFSET('Water Data'!$D$28,0,10*ROW('Water Data'!D112)))</f>
        <v/>
      </c>
      <c r="BU118" s="280" t="str">
        <f ca="true">+IF(OFFSET('Water Data'!$D$29,0,10*ROW('Water Data'!D112))="","",OFFSET('Water Data'!$D$29,0,10*ROW('Water Data'!D112)))</f>
        <v/>
      </c>
      <c r="BV118" s="280" t="str">
        <f ca="true">+IF(OFFSET('Water Data'!$E$27,0,10*ROW('Water Data'!E112))="","",OFFSET('Water Data'!$E$27,0,10*ROW('Water Data'!E112)))</f>
        <v/>
      </c>
      <c r="BW118" s="280" t="str">
        <f ca="true">+IF(OFFSET('Water Data'!$E$28,0,10*ROW('Water Data'!E112))="","",OFFSET('Water Data'!$E$28,0,10*ROW('Water Data'!E112)))</f>
        <v/>
      </c>
      <c r="BX118" s="280" t="str">
        <f ca="true">+IF(OFFSET('Water Data'!$E$29,0,10*ROW('Water Data'!E112))="","",OFFSET('Water Data'!$E$29,0,10*ROW('Water Data'!E112)))</f>
        <v/>
      </c>
      <c r="BY118" s="280" t="str">
        <f ca="true">+IF(OFFSET('Water Data'!$F$27,0,10*ROW('Water Data'!F112))="","",OFFSET('Water Data'!$F$27,0,10*ROW('Water Data'!F112)))</f>
        <v/>
      </c>
      <c r="BZ118" s="280" t="str">
        <f ca="true">+IF(OFFSET('Water Data'!$F$28,0,10*ROW('Water Data'!F112))="","",OFFSET('Water Data'!$F$28,0,10*ROW('Water Data'!F112)))</f>
        <v/>
      </c>
      <c r="CA118" s="280" t="str">
        <f ca="true">+IF(OFFSET('Water Data'!$F$29,0,10*ROW('Water Data'!F112))="","",OFFSET('Water Data'!$F$29,0,10*ROW('Water Data'!F112)))</f>
        <v/>
      </c>
      <c r="CB118" s="280" t="str">
        <f ca="true">+IF(OFFSET('Water Data'!$G$27,0,10*ROW('Water Data'!G112))="","",OFFSET('Water Data'!$G$27,0,10*ROW('Water Data'!G112)))</f>
        <v/>
      </c>
      <c r="CC118" s="280" t="str">
        <f ca="true">+IF(OFFSET('Water Data'!$G$28,0,10*ROW('Water Data'!G112))="","",OFFSET('Water Data'!$G$28,0,10*ROW('Water Data'!G112)))</f>
        <v/>
      </c>
      <c r="CD118" s="280" t="str">
        <f ca="true">+IF(OFFSET('Water Data'!$G$29,0,10*ROW('Water Data'!G112))="","",OFFSET('Water Data'!$G$29,0,10*ROW('Water Data'!G112)))</f>
        <v/>
      </c>
      <c r="CE118" s="280" t="str">
        <f ca="true">+IF(OFFSET('Water Data'!$H$27,0,10*ROW('Water Data'!H112))="","",OFFSET('Water Data'!$H$27,0,10*ROW('Water Data'!H112)))</f>
        <v/>
      </c>
      <c r="CF118" s="280" t="str">
        <f ca="true">+IF(OFFSET('Water Data'!$H$28,0,10*ROW('Water Data'!H112))="","",OFFSET('Water Data'!$H$28,0,10*ROW('Water Data'!H112)))</f>
        <v/>
      </c>
      <c r="CG118" s="280" t="str">
        <f ca="true">+IF(OFFSET('Water Data'!$H$29,0,10*ROW('Water Data'!H112))="","",OFFSET('Water Data'!$H$29,0,10*ROW('Water Data'!H112)))</f>
        <v/>
      </c>
      <c r="CH118" s="280" t="str">
        <f ca="true">+IF(OFFSET('Water Data'!$I$27,0,10*ROW('Water Data'!I112))="","",OFFSET('Water Data'!$I$27,0,10*ROW('Water Data'!I112)))</f>
        <v/>
      </c>
      <c r="CI118" s="280" t="str">
        <f ca="true">+IF(OFFSET('Water Data'!$I$28,0,10*ROW('Water Data'!I112))="","",OFFSET('Water Data'!$I$28,0,10*ROW('Water Data'!I112)))</f>
        <v/>
      </c>
      <c r="CJ118" s="280" t="str">
        <f ca="true">+IF(OFFSET('Water Data'!$I$29,0,10*ROW('Water Data'!I112))="","",OFFSET('Water Data'!$I$29,0,10*ROW('Water Data'!I112)))</f>
        <v/>
      </c>
      <c r="CK118" s="280" t="str">
        <f ca="true">+IF(OFFSET('Sanitation Data'!$D$28,0,10*ROW('Sanitation Data'!D112))="","",OFFSET('Sanitation Data'!$D$28,0,10*ROW('Sanitation Data'!D112)))</f>
        <v/>
      </c>
      <c r="CL118" s="280" t="str">
        <f ca="true">+IF(OFFSET('Sanitation Data'!$D$29,0,10*ROW('Sanitation Data'!D112))="","",OFFSET('Sanitation Data'!$D$29,0,10*ROW('Sanitation Data'!D112)))</f>
        <v/>
      </c>
      <c r="CM118" s="280" t="str">
        <f ca="true">+IF(OFFSET('Sanitation Data'!$D$30,0,10*ROW('Sanitation Data'!D112))="","",OFFSET('Sanitation Data'!$D$30,0,10*ROW('Sanitation Data'!D112)))</f>
        <v/>
      </c>
      <c r="CN118" s="280" t="str">
        <f ca="true">+IF(OFFSET('Sanitation Data'!$D$31,0,10*ROW('Sanitation Data'!D112))="","",OFFSET('Sanitation Data'!$D$31,0,10*ROW('Sanitation Data'!D112)))</f>
        <v/>
      </c>
      <c r="CO118" s="280" t="str">
        <f ca="true">+IF(OFFSET('Sanitation Data'!$D$32,0,10*ROW('Sanitation Data'!D112))="","",OFFSET('Sanitation Data'!$D$32,0,10*ROW('Sanitation Data'!D112)))</f>
        <v/>
      </c>
      <c r="CP118" s="280" t="str">
        <f ca="true">+IF(OFFSET('Sanitation Data'!$E$28,0,10*ROW('Sanitation Data'!E112))="","",OFFSET('Sanitation Data'!$E$28,0,10*ROW('Sanitation Data'!E112)))</f>
        <v/>
      </c>
      <c r="CQ118" s="280" t="str">
        <f ca="true">+IF(OFFSET('Sanitation Data'!$E$29,0,10*ROW('Sanitation Data'!E112))="","",OFFSET('Sanitation Data'!$E$29,0,10*ROW('Sanitation Data'!E112)))</f>
        <v/>
      </c>
      <c r="CR118" s="280" t="str">
        <f ca="true">+IF(OFFSET('Sanitation Data'!$E$30,0,10*ROW('Sanitation Data'!E112))="","",OFFSET('Sanitation Data'!$E$30,0,10*ROW('Sanitation Data'!E112)))</f>
        <v/>
      </c>
      <c r="CS118" s="280" t="str">
        <f ca="true">+IF(OFFSET('Sanitation Data'!$E$31,0,10*ROW('Sanitation Data'!E112))="","",OFFSET('Sanitation Data'!$E$31,0,10*ROW('Sanitation Data'!E112)))</f>
        <v/>
      </c>
      <c r="CT118" s="280" t="str">
        <f ca="true">+IF(OFFSET('Sanitation Data'!$E$32,0,10*ROW('Sanitation Data'!E112))="","",OFFSET('Sanitation Data'!$E$32,0,10*ROW('Sanitation Data'!E112)))</f>
        <v/>
      </c>
      <c r="CU118" s="280" t="str">
        <f ca="true">+IF(OFFSET('Sanitation Data'!$F$28,0,10*ROW('Sanitation Data'!F112))="","",OFFSET('Sanitation Data'!$F$28,0,10*ROW('Sanitation Data'!F112)))</f>
        <v/>
      </c>
      <c r="CV118" s="280" t="str">
        <f ca="true">+IF(OFFSET('Sanitation Data'!$F$29,0,10*ROW('Sanitation Data'!F112))="","",OFFSET('Sanitation Data'!$F$29,0,10*ROW('Sanitation Data'!F112)))</f>
        <v/>
      </c>
      <c r="CW118" s="280" t="str">
        <f ca="true">+IF(OFFSET('Sanitation Data'!$F$30,0,10*ROW('Sanitation Data'!F112))="","",OFFSET('Sanitation Data'!$F$30,0,10*ROW('Sanitation Data'!F112)))</f>
        <v/>
      </c>
      <c r="CX118" s="280" t="str">
        <f ca="true">+IF(OFFSET('Sanitation Data'!$F$31,0,10*ROW('Sanitation Data'!F112))="","",OFFSET('Sanitation Data'!$F$31,0,10*ROW('Sanitation Data'!F112)))</f>
        <v/>
      </c>
      <c r="CY118" s="280" t="str">
        <f ca="true">+IF(OFFSET('Sanitation Data'!$F$32,0,10*ROW('Sanitation Data'!F112))="","",OFFSET('Sanitation Data'!$F$32,0,10*ROW('Sanitation Data'!F112)))</f>
        <v/>
      </c>
      <c r="CZ118" s="280" t="str">
        <f ca="true">+IF(OFFSET('Sanitation Data'!$G$28,0,10*ROW('Sanitation Data'!G112))="","",OFFSET('Sanitation Data'!$G$28,0,10*ROW('Sanitation Data'!G112)))</f>
        <v/>
      </c>
      <c r="DA118" s="280" t="str">
        <f ca="true">+IF(OFFSET('Sanitation Data'!$G$29,0,10*ROW('Sanitation Data'!G112))="","",OFFSET('Sanitation Data'!$G$29,0,10*ROW('Sanitation Data'!G112)))</f>
        <v/>
      </c>
      <c r="DB118" s="280" t="str">
        <f ca="true">+IF(OFFSET('Sanitation Data'!$G$30,0,10*ROW('Sanitation Data'!G112))="","",OFFSET('Sanitation Data'!$G$30,0,10*ROW('Sanitation Data'!G112)))</f>
        <v/>
      </c>
      <c r="DC118" s="280" t="str">
        <f ca="true">+IF(OFFSET('Sanitation Data'!$G$31,0,10*ROW('Sanitation Data'!G112))="","",OFFSET('Sanitation Data'!$G$31,0,10*ROW('Sanitation Data'!G112)))</f>
        <v/>
      </c>
      <c r="DD118" s="280" t="str">
        <f ca="true">+IF(OFFSET('Sanitation Data'!$G$32,0,10*ROW('Sanitation Data'!G112))="","",OFFSET('Sanitation Data'!$G$32,0,10*ROW('Sanitation Data'!G112)))</f>
        <v/>
      </c>
      <c r="DE118" s="280" t="str">
        <f ca="true">+IF(OFFSET('Sanitation Data'!$H$28,0,10*ROW('Sanitation Data'!H112))="","",OFFSET('Sanitation Data'!$H$28,0,10*ROW('Sanitation Data'!H112)))</f>
        <v/>
      </c>
      <c r="DF118" s="280" t="str">
        <f ca="true">+IF(OFFSET('Sanitation Data'!$H$29,0,10*ROW('Sanitation Data'!H112))="","",OFFSET('Sanitation Data'!$H$29,0,10*ROW('Sanitation Data'!H112)))</f>
        <v/>
      </c>
      <c r="DG118" s="280" t="str">
        <f ca="true">+IF(OFFSET('Sanitation Data'!$H$30,0,10*ROW('Sanitation Data'!H112))="","",OFFSET('Sanitation Data'!$H$30,0,10*ROW('Sanitation Data'!H112)))</f>
        <v/>
      </c>
      <c r="DH118" s="280" t="str">
        <f ca="true">+IF(OFFSET('Sanitation Data'!$H$31,0,10*ROW('Sanitation Data'!H112))="","",OFFSET('Sanitation Data'!$H$31,0,10*ROW('Sanitation Data'!H112)))</f>
        <v/>
      </c>
      <c r="DI118" s="280" t="str">
        <f ca="true">+IF(OFFSET('Sanitation Data'!$H$32,0,10*ROW('Sanitation Data'!H112))="","",OFFSET('Sanitation Data'!$H$32,0,10*ROW('Sanitation Data'!H112)))</f>
        <v/>
      </c>
      <c r="DJ118" s="280" t="str">
        <f ca="true">+IF(OFFSET('Sanitation Data'!$I$28,0,10*ROW('Sanitation Data'!I112))="","",OFFSET('Sanitation Data'!$I$28,0,10*ROW('Sanitation Data'!I112)))</f>
        <v/>
      </c>
      <c r="DK118" s="280" t="str">
        <f ca="true">+IF(OFFSET('Sanitation Data'!$I$29,0,10*ROW('Sanitation Data'!I112))="","",OFFSET('Sanitation Data'!$I$29,0,10*ROW('Sanitation Data'!I112)))</f>
        <v/>
      </c>
      <c r="DL118" s="280" t="str">
        <f ca="true">+IF(OFFSET('Sanitation Data'!$I$30,0,10*ROW('Sanitation Data'!I112))="","",OFFSET('Sanitation Data'!$I$30,0,10*ROW('Sanitation Data'!I112)))</f>
        <v/>
      </c>
      <c r="DM118" s="280" t="str">
        <f ca="true">+IF(OFFSET('Sanitation Data'!$I$31,0,10*ROW('Sanitation Data'!I112))="","",OFFSET('Sanitation Data'!$I$31,0,10*ROW('Sanitation Data'!I112)))</f>
        <v/>
      </c>
      <c r="DN118" s="280" t="str">
        <f ca="true">+IF(OFFSET('Sanitation Data'!$I$32,0,10*ROW('Sanitation Data'!I112))="","",OFFSET('Sanitation Data'!$I$32,0,10*ROW('Sanitation Data'!I112)))</f>
        <v/>
      </c>
      <c r="DO118" s="280" t="str">
        <f ca="true">+IF(OFFSET('Hygiene Data'!$D$11,0,10*ROW('Hygiene Data'!D112))="","",OFFSET('Hygiene Data'!$D$11,0,10*ROW('Hygiene Data'!D112)))</f>
        <v/>
      </c>
      <c r="DP118" s="280" t="str">
        <f ca="true">+IF(OFFSET('Hygiene Data'!$D$12,0,10*ROW('Hygiene Data'!D112))="","",OFFSET('Hygiene Data'!$D$12,0,10*ROW('Hygiene Data'!D112)))</f>
        <v/>
      </c>
      <c r="DQ118" s="280" t="str">
        <f ca="true">+IF(OFFSET('Hygiene Data'!$D$13,0,10*ROW('Hygiene Data'!D112))="","",OFFSET('Hygiene Data'!$D$13,0,10*ROW('Hygiene Data'!D112)))</f>
        <v/>
      </c>
      <c r="DR118" s="280" t="str">
        <f ca="true">+IF(OFFSET('Hygiene Data'!$E$11,0,10*ROW('Hygiene Data'!E112))="","",OFFSET('Hygiene Data'!$E$11,0,10*ROW('Hygiene Data'!E112)))</f>
        <v/>
      </c>
      <c r="DS118" s="280" t="str">
        <f ca="true">+IF(OFFSET('Hygiene Data'!$E$12,0,10*ROW('Hygiene Data'!E112))="","",OFFSET('Hygiene Data'!$E$12,0,10*ROW('Hygiene Data'!E112)))</f>
        <v/>
      </c>
      <c r="DT118" s="280" t="str">
        <f ca="true">+IF(OFFSET('Hygiene Data'!$E$13,0,10*ROW('Hygiene Data'!E112))="","",OFFSET('Hygiene Data'!$E$13,0,10*ROW('Hygiene Data'!E112)))</f>
        <v/>
      </c>
      <c r="DU118" s="280" t="str">
        <f ca="true">+IF(OFFSET('Hygiene Data'!$F$11,0,10*ROW('Hygiene Data'!F112))="","",OFFSET('Hygiene Data'!$F$11,0,10*ROW('Hygiene Data'!F112)))</f>
        <v/>
      </c>
      <c r="DV118" s="280" t="str">
        <f ca="true">+IF(OFFSET('Hygiene Data'!$F$12,0,10*ROW('Hygiene Data'!F112))="","",OFFSET('Hygiene Data'!$F$12,0,10*ROW('Hygiene Data'!F112)))</f>
        <v/>
      </c>
      <c r="DW118" s="280" t="str">
        <f ca="true">+IF(OFFSET('Hygiene Data'!$F$13,0,10*ROW('Hygiene Data'!F112))="","",OFFSET('Hygiene Data'!$F$13,0,10*ROW('Hygiene Data'!F112)))</f>
        <v/>
      </c>
      <c r="DX118" s="280" t="str">
        <f ca="true">+IF(OFFSET('Hygiene Data'!$G$11,0,10*ROW('Hygiene Data'!G112))="","",OFFSET('Hygiene Data'!$G$11,0,10*ROW('Hygiene Data'!G112)))</f>
        <v/>
      </c>
      <c r="DY118" s="280" t="str">
        <f ca="true">+IF(OFFSET('Hygiene Data'!$G$12,0,10*ROW('Hygiene Data'!G112))="","",OFFSET('Hygiene Data'!$G$12,0,10*ROW('Hygiene Data'!G112)))</f>
        <v/>
      </c>
      <c r="DZ118" s="280" t="str">
        <f ca="true">+IF(OFFSET('Hygiene Data'!$G$13,0,10*ROW('Hygiene Data'!G112))="","",OFFSET('Hygiene Data'!$G$13,0,10*ROW('Hygiene Data'!G112)))</f>
        <v/>
      </c>
      <c r="EA118" s="280" t="str">
        <f ca="true">+IF(OFFSET('Hygiene Data'!$H$11,0,10*ROW('Hygiene Data'!H112))="","",OFFSET('Hygiene Data'!$H$11,0,10*ROW('Hygiene Data'!H112)))</f>
        <v/>
      </c>
      <c r="EB118" s="280" t="str">
        <f ca="true">+IF(OFFSET('Hygiene Data'!$H$12,0,10*ROW('Hygiene Data'!H112))="","",OFFSET('Hygiene Data'!$H$12,0,10*ROW('Hygiene Data'!H112)))</f>
        <v/>
      </c>
      <c r="EC118" s="280" t="str">
        <f ca="true">+IF(OFFSET('Hygiene Data'!$H$13,0,10*ROW('Hygiene Data'!H112))="","",OFFSET('Hygiene Data'!$H$13,0,10*ROW('Hygiene Data'!H112)))</f>
        <v/>
      </c>
      <c r="ED118" s="280" t="str">
        <f ca="true">+IF(OFFSET('Hygiene Data'!$I$11,0,10*ROW('Hygiene Data'!I112))="","",OFFSET('Hygiene Data'!$I$11,0,10*ROW('Hygiene Data'!I112)))</f>
        <v/>
      </c>
      <c r="EE118" s="280" t="str">
        <f ca="true">+IF(OFFSET('Hygiene Data'!$I$12,0,10*ROW('Hygiene Data'!I112))="","",OFFSET('Hygiene Data'!$I$12,0,10*ROW('Hygiene Data'!I112)))</f>
        <v/>
      </c>
      <c r="EF118" s="280" t="str">
        <f ca="true">+IF(OFFSET('Hygiene Data'!$I$13,0,10*ROW('Hygiene Data'!I112))="","",OFFSET('Hygiene Data'!$I$13,0,10*ROW('Hygiene Data'!I112)))</f>
        <v/>
      </c>
    </row>
    <row xmlns:x14ac="http://schemas.microsoft.com/office/spreadsheetml/2009/9/ac" r="119" x14ac:dyDescent="0.2">
      <c r="A119" s="38" t="str">
        <f ca="true">+IF(OFFSET('Water Data'!$B$2,0,10*ROW('Water Data'!E113))="","",OFFSET('Water Data'!$B$2,0,10*ROW('Water Data'!E113)))</f>
        <v/>
      </c>
      <c r="B119" s="38" t="str">
        <f ca="true">+IF(OFFSET('Water Data'!$C$2,0,10*ROW('Water Data'!F113))="","",OFFSET('Water Data'!$C$2,0,10*ROW('Water Data'!F113)))</f>
        <v/>
      </c>
      <c r="C119" s="336" t="str">
        <f t="shared" ca="true" si="1"/>
        <v/>
      </c>
      <c r="D119" s="97"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7"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7"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7"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7"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7"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7"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7"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7"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7"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7"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7"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7"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7"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7"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7"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7"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7"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8"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8"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8"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8"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8"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8"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8"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8"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8"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8"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8"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8"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8"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8"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8"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8"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8"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8"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8"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8"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8"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8"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8"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8"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8"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8"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8"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8"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8"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8"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9"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9"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9"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9"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9"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9"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9"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9"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9"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9"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9"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9"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9"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9"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9"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9"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9"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9"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80"/>
      <c r="BS119" s="280" t="str">
        <f ca="true">+IF(OFFSET('Water Data'!$D$27,0,10*ROW('Water Data'!D113))="","",OFFSET('Water Data'!$D$27,0,10*ROW('Water Data'!D113)))</f>
        <v/>
      </c>
      <c r="BT119" s="280" t="str">
        <f ca="true">+IF(OFFSET('Water Data'!$D$28,0,10*ROW('Water Data'!D113))="","",OFFSET('Water Data'!$D$28,0,10*ROW('Water Data'!D113)))</f>
        <v/>
      </c>
      <c r="BU119" s="280" t="str">
        <f ca="true">+IF(OFFSET('Water Data'!$D$29,0,10*ROW('Water Data'!D113))="","",OFFSET('Water Data'!$D$29,0,10*ROW('Water Data'!D113)))</f>
        <v/>
      </c>
      <c r="BV119" s="280" t="str">
        <f ca="true">+IF(OFFSET('Water Data'!$E$27,0,10*ROW('Water Data'!E113))="","",OFFSET('Water Data'!$E$27,0,10*ROW('Water Data'!E113)))</f>
        <v/>
      </c>
      <c r="BW119" s="280" t="str">
        <f ca="true">+IF(OFFSET('Water Data'!$E$28,0,10*ROW('Water Data'!E113))="","",OFFSET('Water Data'!$E$28,0,10*ROW('Water Data'!E113)))</f>
        <v/>
      </c>
      <c r="BX119" s="280" t="str">
        <f ca="true">+IF(OFFSET('Water Data'!$E$29,0,10*ROW('Water Data'!E113))="","",OFFSET('Water Data'!$E$29,0,10*ROW('Water Data'!E113)))</f>
        <v/>
      </c>
      <c r="BY119" s="280" t="str">
        <f ca="true">+IF(OFFSET('Water Data'!$F$27,0,10*ROW('Water Data'!F113))="","",OFFSET('Water Data'!$F$27,0,10*ROW('Water Data'!F113)))</f>
        <v/>
      </c>
      <c r="BZ119" s="280" t="str">
        <f ca="true">+IF(OFFSET('Water Data'!$F$28,0,10*ROW('Water Data'!F113))="","",OFFSET('Water Data'!$F$28,0,10*ROW('Water Data'!F113)))</f>
        <v/>
      </c>
      <c r="CA119" s="280" t="str">
        <f ca="true">+IF(OFFSET('Water Data'!$F$29,0,10*ROW('Water Data'!F113))="","",OFFSET('Water Data'!$F$29,0,10*ROW('Water Data'!F113)))</f>
        <v/>
      </c>
      <c r="CB119" s="280" t="str">
        <f ca="true">+IF(OFFSET('Water Data'!$G$27,0,10*ROW('Water Data'!G113))="","",OFFSET('Water Data'!$G$27,0,10*ROW('Water Data'!G113)))</f>
        <v/>
      </c>
      <c r="CC119" s="280" t="str">
        <f ca="true">+IF(OFFSET('Water Data'!$G$28,0,10*ROW('Water Data'!G113))="","",OFFSET('Water Data'!$G$28,0,10*ROW('Water Data'!G113)))</f>
        <v/>
      </c>
      <c r="CD119" s="280" t="str">
        <f ca="true">+IF(OFFSET('Water Data'!$G$29,0,10*ROW('Water Data'!G113))="","",OFFSET('Water Data'!$G$29,0,10*ROW('Water Data'!G113)))</f>
        <v/>
      </c>
      <c r="CE119" s="280" t="str">
        <f ca="true">+IF(OFFSET('Water Data'!$H$27,0,10*ROW('Water Data'!H113))="","",OFFSET('Water Data'!$H$27,0,10*ROW('Water Data'!H113)))</f>
        <v/>
      </c>
      <c r="CF119" s="280" t="str">
        <f ca="true">+IF(OFFSET('Water Data'!$H$28,0,10*ROW('Water Data'!H113))="","",OFFSET('Water Data'!$H$28,0,10*ROW('Water Data'!H113)))</f>
        <v/>
      </c>
      <c r="CG119" s="280" t="str">
        <f ca="true">+IF(OFFSET('Water Data'!$H$29,0,10*ROW('Water Data'!H113))="","",OFFSET('Water Data'!$H$29,0,10*ROW('Water Data'!H113)))</f>
        <v/>
      </c>
      <c r="CH119" s="280" t="str">
        <f ca="true">+IF(OFFSET('Water Data'!$I$27,0,10*ROW('Water Data'!I113))="","",OFFSET('Water Data'!$I$27,0,10*ROW('Water Data'!I113)))</f>
        <v/>
      </c>
      <c r="CI119" s="280" t="str">
        <f ca="true">+IF(OFFSET('Water Data'!$I$28,0,10*ROW('Water Data'!I113))="","",OFFSET('Water Data'!$I$28,0,10*ROW('Water Data'!I113)))</f>
        <v/>
      </c>
      <c r="CJ119" s="280" t="str">
        <f ca="true">+IF(OFFSET('Water Data'!$I$29,0,10*ROW('Water Data'!I113))="","",OFFSET('Water Data'!$I$29,0,10*ROW('Water Data'!I113)))</f>
        <v/>
      </c>
      <c r="CK119" s="280" t="str">
        <f ca="true">+IF(OFFSET('Sanitation Data'!$D$28,0,10*ROW('Sanitation Data'!D113))="","",OFFSET('Sanitation Data'!$D$28,0,10*ROW('Sanitation Data'!D113)))</f>
        <v/>
      </c>
      <c r="CL119" s="280" t="str">
        <f ca="true">+IF(OFFSET('Sanitation Data'!$D$29,0,10*ROW('Sanitation Data'!D113))="","",OFFSET('Sanitation Data'!$D$29,0,10*ROW('Sanitation Data'!D113)))</f>
        <v/>
      </c>
      <c r="CM119" s="280" t="str">
        <f ca="true">+IF(OFFSET('Sanitation Data'!$D$30,0,10*ROW('Sanitation Data'!D113))="","",OFFSET('Sanitation Data'!$D$30,0,10*ROW('Sanitation Data'!D113)))</f>
        <v/>
      </c>
      <c r="CN119" s="280" t="str">
        <f ca="true">+IF(OFFSET('Sanitation Data'!$D$31,0,10*ROW('Sanitation Data'!D113))="","",OFFSET('Sanitation Data'!$D$31,0,10*ROW('Sanitation Data'!D113)))</f>
        <v/>
      </c>
      <c r="CO119" s="280" t="str">
        <f ca="true">+IF(OFFSET('Sanitation Data'!$D$32,0,10*ROW('Sanitation Data'!D113))="","",OFFSET('Sanitation Data'!$D$32,0,10*ROW('Sanitation Data'!D113)))</f>
        <v/>
      </c>
      <c r="CP119" s="280" t="str">
        <f ca="true">+IF(OFFSET('Sanitation Data'!$E$28,0,10*ROW('Sanitation Data'!E113))="","",OFFSET('Sanitation Data'!$E$28,0,10*ROW('Sanitation Data'!E113)))</f>
        <v/>
      </c>
      <c r="CQ119" s="280" t="str">
        <f ca="true">+IF(OFFSET('Sanitation Data'!$E$29,0,10*ROW('Sanitation Data'!E113))="","",OFFSET('Sanitation Data'!$E$29,0,10*ROW('Sanitation Data'!E113)))</f>
        <v/>
      </c>
      <c r="CR119" s="280" t="str">
        <f ca="true">+IF(OFFSET('Sanitation Data'!$E$30,0,10*ROW('Sanitation Data'!E113))="","",OFFSET('Sanitation Data'!$E$30,0,10*ROW('Sanitation Data'!E113)))</f>
        <v/>
      </c>
      <c r="CS119" s="280" t="str">
        <f ca="true">+IF(OFFSET('Sanitation Data'!$E$31,0,10*ROW('Sanitation Data'!E113))="","",OFFSET('Sanitation Data'!$E$31,0,10*ROW('Sanitation Data'!E113)))</f>
        <v/>
      </c>
      <c r="CT119" s="280" t="str">
        <f ca="true">+IF(OFFSET('Sanitation Data'!$E$32,0,10*ROW('Sanitation Data'!E113))="","",OFFSET('Sanitation Data'!$E$32,0,10*ROW('Sanitation Data'!E113)))</f>
        <v/>
      </c>
      <c r="CU119" s="280" t="str">
        <f ca="true">+IF(OFFSET('Sanitation Data'!$F$28,0,10*ROW('Sanitation Data'!F113))="","",OFFSET('Sanitation Data'!$F$28,0,10*ROW('Sanitation Data'!F113)))</f>
        <v/>
      </c>
      <c r="CV119" s="280" t="str">
        <f ca="true">+IF(OFFSET('Sanitation Data'!$F$29,0,10*ROW('Sanitation Data'!F113))="","",OFFSET('Sanitation Data'!$F$29,0,10*ROW('Sanitation Data'!F113)))</f>
        <v/>
      </c>
      <c r="CW119" s="280" t="str">
        <f ca="true">+IF(OFFSET('Sanitation Data'!$F$30,0,10*ROW('Sanitation Data'!F113))="","",OFFSET('Sanitation Data'!$F$30,0,10*ROW('Sanitation Data'!F113)))</f>
        <v/>
      </c>
      <c r="CX119" s="280" t="str">
        <f ca="true">+IF(OFFSET('Sanitation Data'!$F$31,0,10*ROW('Sanitation Data'!F113))="","",OFFSET('Sanitation Data'!$F$31,0,10*ROW('Sanitation Data'!F113)))</f>
        <v/>
      </c>
      <c r="CY119" s="280" t="str">
        <f ca="true">+IF(OFFSET('Sanitation Data'!$F$32,0,10*ROW('Sanitation Data'!F113))="","",OFFSET('Sanitation Data'!$F$32,0,10*ROW('Sanitation Data'!F113)))</f>
        <v/>
      </c>
      <c r="CZ119" s="280" t="str">
        <f ca="true">+IF(OFFSET('Sanitation Data'!$G$28,0,10*ROW('Sanitation Data'!G113))="","",OFFSET('Sanitation Data'!$G$28,0,10*ROW('Sanitation Data'!G113)))</f>
        <v/>
      </c>
      <c r="DA119" s="280" t="str">
        <f ca="true">+IF(OFFSET('Sanitation Data'!$G$29,0,10*ROW('Sanitation Data'!G113))="","",OFFSET('Sanitation Data'!$G$29,0,10*ROW('Sanitation Data'!G113)))</f>
        <v/>
      </c>
      <c r="DB119" s="280" t="str">
        <f ca="true">+IF(OFFSET('Sanitation Data'!$G$30,0,10*ROW('Sanitation Data'!G113))="","",OFFSET('Sanitation Data'!$G$30,0,10*ROW('Sanitation Data'!G113)))</f>
        <v/>
      </c>
      <c r="DC119" s="280" t="str">
        <f ca="true">+IF(OFFSET('Sanitation Data'!$G$31,0,10*ROW('Sanitation Data'!G113))="","",OFFSET('Sanitation Data'!$G$31,0,10*ROW('Sanitation Data'!G113)))</f>
        <v/>
      </c>
      <c r="DD119" s="280" t="str">
        <f ca="true">+IF(OFFSET('Sanitation Data'!$G$32,0,10*ROW('Sanitation Data'!G113))="","",OFFSET('Sanitation Data'!$G$32,0,10*ROW('Sanitation Data'!G113)))</f>
        <v/>
      </c>
      <c r="DE119" s="280" t="str">
        <f ca="true">+IF(OFFSET('Sanitation Data'!$H$28,0,10*ROW('Sanitation Data'!H113))="","",OFFSET('Sanitation Data'!$H$28,0,10*ROW('Sanitation Data'!H113)))</f>
        <v/>
      </c>
      <c r="DF119" s="280" t="str">
        <f ca="true">+IF(OFFSET('Sanitation Data'!$H$29,0,10*ROW('Sanitation Data'!H113))="","",OFFSET('Sanitation Data'!$H$29,0,10*ROW('Sanitation Data'!H113)))</f>
        <v/>
      </c>
      <c r="DG119" s="280" t="str">
        <f ca="true">+IF(OFFSET('Sanitation Data'!$H$30,0,10*ROW('Sanitation Data'!H113))="","",OFFSET('Sanitation Data'!$H$30,0,10*ROW('Sanitation Data'!H113)))</f>
        <v/>
      </c>
      <c r="DH119" s="280" t="str">
        <f ca="true">+IF(OFFSET('Sanitation Data'!$H$31,0,10*ROW('Sanitation Data'!H113))="","",OFFSET('Sanitation Data'!$H$31,0,10*ROW('Sanitation Data'!H113)))</f>
        <v/>
      </c>
      <c r="DI119" s="280" t="str">
        <f ca="true">+IF(OFFSET('Sanitation Data'!$H$32,0,10*ROW('Sanitation Data'!H113))="","",OFFSET('Sanitation Data'!$H$32,0,10*ROW('Sanitation Data'!H113)))</f>
        <v/>
      </c>
      <c r="DJ119" s="280" t="str">
        <f ca="true">+IF(OFFSET('Sanitation Data'!$I$28,0,10*ROW('Sanitation Data'!I113))="","",OFFSET('Sanitation Data'!$I$28,0,10*ROW('Sanitation Data'!I113)))</f>
        <v/>
      </c>
      <c r="DK119" s="280" t="str">
        <f ca="true">+IF(OFFSET('Sanitation Data'!$I$29,0,10*ROW('Sanitation Data'!I113))="","",OFFSET('Sanitation Data'!$I$29,0,10*ROW('Sanitation Data'!I113)))</f>
        <v/>
      </c>
      <c r="DL119" s="280" t="str">
        <f ca="true">+IF(OFFSET('Sanitation Data'!$I$30,0,10*ROW('Sanitation Data'!I113))="","",OFFSET('Sanitation Data'!$I$30,0,10*ROW('Sanitation Data'!I113)))</f>
        <v/>
      </c>
      <c r="DM119" s="280" t="str">
        <f ca="true">+IF(OFFSET('Sanitation Data'!$I$31,0,10*ROW('Sanitation Data'!I113))="","",OFFSET('Sanitation Data'!$I$31,0,10*ROW('Sanitation Data'!I113)))</f>
        <v/>
      </c>
      <c r="DN119" s="280" t="str">
        <f ca="true">+IF(OFFSET('Sanitation Data'!$I$32,0,10*ROW('Sanitation Data'!I113))="","",OFFSET('Sanitation Data'!$I$32,0,10*ROW('Sanitation Data'!I113)))</f>
        <v/>
      </c>
      <c r="DO119" s="280" t="str">
        <f ca="true">+IF(OFFSET('Hygiene Data'!$D$11,0,10*ROW('Hygiene Data'!D113))="","",OFFSET('Hygiene Data'!$D$11,0,10*ROW('Hygiene Data'!D113)))</f>
        <v/>
      </c>
      <c r="DP119" s="280" t="str">
        <f ca="true">+IF(OFFSET('Hygiene Data'!$D$12,0,10*ROW('Hygiene Data'!D113))="","",OFFSET('Hygiene Data'!$D$12,0,10*ROW('Hygiene Data'!D113)))</f>
        <v/>
      </c>
      <c r="DQ119" s="280" t="str">
        <f ca="true">+IF(OFFSET('Hygiene Data'!$D$13,0,10*ROW('Hygiene Data'!D113))="","",OFFSET('Hygiene Data'!$D$13,0,10*ROW('Hygiene Data'!D113)))</f>
        <v/>
      </c>
      <c r="DR119" s="280" t="str">
        <f ca="true">+IF(OFFSET('Hygiene Data'!$E$11,0,10*ROW('Hygiene Data'!E113))="","",OFFSET('Hygiene Data'!$E$11,0,10*ROW('Hygiene Data'!E113)))</f>
        <v/>
      </c>
      <c r="DS119" s="280" t="str">
        <f ca="true">+IF(OFFSET('Hygiene Data'!$E$12,0,10*ROW('Hygiene Data'!E113))="","",OFFSET('Hygiene Data'!$E$12,0,10*ROW('Hygiene Data'!E113)))</f>
        <v/>
      </c>
      <c r="DT119" s="280" t="str">
        <f ca="true">+IF(OFFSET('Hygiene Data'!$E$13,0,10*ROW('Hygiene Data'!E113))="","",OFFSET('Hygiene Data'!$E$13,0,10*ROW('Hygiene Data'!E113)))</f>
        <v/>
      </c>
      <c r="DU119" s="280" t="str">
        <f ca="true">+IF(OFFSET('Hygiene Data'!$F$11,0,10*ROW('Hygiene Data'!F113))="","",OFFSET('Hygiene Data'!$F$11,0,10*ROW('Hygiene Data'!F113)))</f>
        <v/>
      </c>
      <c r="DV119" s="280" t="str">
        <f ca="true">+IF(OFFSET('Hygiene Data'!$F$12,0,10*ROW('Hygiene Data'!F113))="","",OFFSET('Hygiene Data'!$F$12,0,10*ROW('Hygiene Data'!F113)))</f>
        <v/>
      </c>
      <c r="DW119" s="280" t="str">
        <f ca="true">+IF(OFFSET('Hygiene Data'!$F$13,0,10*ROW('Hygiene Data'!F113))="","",OFFSET('Hygiene Data'!$F$13,0,10*ROW('Hygiene Data'!F113)))</f>
        <v/>
      </c>
      <c r="DX119" s="280" t="str">
        <f ca="true">+IF(OFFSET('Hygiene Data'!$G$11,0,10*ROW('Hygiene Data'!G113))="","",OFFSET('Hygiene Data'!$G$11,0,10*ROW('Hygiene Data'!G113)))</f>
        <v/>
      </c>
      <c r="DY119" s="280" t="str">
        <f ca="true">+IF(OFFSET('Hygiene Data'!$G$12,0,10*ROW('Hygiene Data'!G113))="","",OFFSET('Hygiene Data'!$G$12,0,10*ROW('Hygiene Data'!G113)))</f>
        <v/>
      </c>
      <c r="DZ119" s="280" t="str">
        <f ca="true">+IF(OFFSET('Hygiene Data'!$G$13,0,10*ROW('Hygiene Data'!G113))="","",OFFSET('Hygiene Data'!$G$13,0,10*ROW('Hygiene Data'!G113)))</f>
        <v/>
      </c>
      <c r="EA119" s="280" t="str">
        <f ca="true">+IF(OFFSET('Hygiene Data'!$H$11,0,10*ROW('Hygiene Data'!H113))="","",OFFSET('Hygiene Data'!$H$11,0,10*ROW('Hygiene Data'!H113)))</f>
        <v/>
      </c>
      <c r="EB119" s="280" t="str">
        <f ca="true">+IF(OFFSET('Hygiene Data'!$H$12,0,10*ROW('Hygiene Data'!H113))="","",OFFSET('Hygiene Data'!$H$12,0,10*ROW('Hygiene Data'!H113)))</f>
        <v/>
      </c>
      <c r="EC119" s="280" t="str">
        <f ca="true">+IF(OFFSET('Hygiene Data'!$H$13,0,10*ROW('Hygiene Data'!H113))="","",OFFSET('Hygiene Data'!$H$13,0,10*ROW('Hygiene Data'!H113)))</f>
        <v/>
      </c>
      <c r="ED119" s="280" t="str">
        <f ca="true">+IF(OFFSET('Hygiene Data'!$I$11,0,10*ROW('Hygiene Data'!I113))="","",OFFSET('Hygiene Data'!$I$11,0,10*ROW('Hygiene Data'!I113)))</f>
        <v/>
      </c>
      <c r="EE119" s="280" t="str">
        <f ca="true">+IF(OFFSET('Hygiene Data'!$I$12,0,10*ROW('Hygiene Data'!I113))="","",OFFSET('Hygiene Data'!$I$12,0,10*ROW('Hygiene Data'!I113)))</f>
        <v/>
      </c>
      <c r="EF119" s="280" t="str">
        <f ca="true">+IF(OFFSET('Hygiene Data'!$I$13,0,10*ROW('Hygiene Data'!I113))="","",OFFSET('Hygiene Data'!$I$13,0,10*ROW('Hygiene Data'!I113)))</f>
        <v/>
      </c>
    </row>
    <row xmlns:x14ac="http://schemas.microsoft.com/office/spreadsheetml/2009/9/ac" r="120" x14ac:dyDescent="0.2">
      <c r="A120" s="38" t="str">
        <f ca="true">+IF(OFFSET('Water Data'!$B$2,0,10*ROW('Water Data'!E114))="","",OFFSET('Water Data'!$B$2,0,10*ROW('Water Data'!E114)))</f>
        <v/>
      </c>
      <c r="B120" s="38" t="str">
        <f ca="true">+IF(OFFSET('Water Data'!$C$2,0,10*ROW('Water Data'!F114))="","",OFFSET('Water Data'!$C$2,0,10*ROW('Water Data'!F114)))</f>
        <v/>
      </c>
      <c r="C120" s="336" t="str">
        <f t="shared" ca="true" si="1"/>
        <v/>
      </c>
      <c r="D120" s="97"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7"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7"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7"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7"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7"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7"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7"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7"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7"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7"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7"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7"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7"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7"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7"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7"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7"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8"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8"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8"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8"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8"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8"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8"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8"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8"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8"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8"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8"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8"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8"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8"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8"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8"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8"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8"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8"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8"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8"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8"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8"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8"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8"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8"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8"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8"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8"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9"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9"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9"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9"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9"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9"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9"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9"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9"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9"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9"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9"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9"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9"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9"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9"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9"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9"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80"/>
      <c r="BS120" s="280" t="str">
        <f ca="true">+IF(OFFSET('Water Data'!$D$27,0,10*ROW('Water Data'!D114))="","",OFFSET('Water Data'!$D$27,0,10*ROW('Water Data'!D114)))</f>
        <v/>
      </c>
      <c r="BT120" s="280" t="str">
        <f ca="true">+IF(OFFSET('Water Data'!$D$28,0,10*ROW('Water Data'!D114))="","",OFFSET('Water Data'!$D$28,0,10*ROW('Water Data'!D114)))</f>
        <v/>
      </c>
      <c r="BU120" s="280" t="str">
        <f ca="true">+IF(OFFSET('Water Data'!$D$29,0,10*ROW('Water Data'!D114))="","",OFFSET('Water Data'!$D$29,0,10*ROW('Water Data'!D114)))</f>
        <v/>
      </c>
      <c r="BV120" s="280" t="str">
        <f ca="true">+IF(OFFSET('Water Data'!$E$27,0,10*ROW('Water Data'!E114))="","",OFFSET('Water Data'!$E$27,0,10*ROW('Water Data'!E114)))</f>
        <v/>
      </c>
      <c r="BW120" s="280" t="str">
        <f ca="true">+IF(OFFSET('Water Data'!$E$28,0,10*ROW('Water Data'!E114))="","",OFFSET('Water Data'!$E$28,0,10*ROW('Water Data'!E114)))</f>
        <v/>
      </c>
      <c r="BX120" s="280" t="str">
        <f ca="true">+IF(OFFSET('Water Data'!$E$29,0,10*ROW('Water Data'!E114))="","",OFFSET('Water Data'!$E$29,0,10*ROW('Water Data'!E114)))</f>
        <v/>
      </c>
      <c r="BY120" s="280" t="str">
        <f ca="true">+IF(OFFSET('Water Data'!$F$27,0,10*ROW('Water Data'!F114))="","",OFFSET('Water Data'!$F$27,0,10*ROW('Water Data'!F114)))</f>
        <v/>
      </c>
      <c r="BZ120" s="280" t="str">
        <f ca="true">+IF(OFFSET('Water Data'!$F$28,0,10*ROW('Water Data'!F114))="","",OFFSET('Water Data'!$F$28,0,10*ROW('Water Data'!F114)))</f>
        <v/>
      </c>
      <c r="CA120" s="280" t="str">
        <f ca="true">+IF(OFFSET('Water Data'!$F$29,0,10*ROW('Water Data'!F114))="","",OFFSET('Water Data'!$F$29,0,10*ROW('Water Data'!F114)))</f>
        <v/>
      </c>
      <c r="CB120" s="280" t="str">
        <f ca="true">+IF(OFFSET('Water Data'!$G$27,0,10*ROW('Water Data'!G114))="","",OFFSET('Water Data'!$G$27,0,10*ROW('Water Data'!G114)))</f>
        <v/>
      </c>
      <c r="CC120" s="280" t="str">
        <f ca="true">+IF(OFFSET('Water Data'!$G$28,0,10*ROW('Water Data'!G114))="","",OFFSET('Water Data'!$G$28,0,10*ROW('Water Data'!G114)))</f>
        <v/>
      </c>
      <c r="CD120" s="280" t="str">
        <f ca="true">+IF(OFFSET('Water Data'!$G$29,0,10*ROW('Water Data'!G114))="","",OFFSET('Water Data'!$G$29,0,10*ROW('Water Data'!G114)))</f>
        <v/>
      </c>
      <c r="CE120" s="280" t="str">
        <f ca="true">+IF(OFFSET('Water Data'!$H$27,0,10*ROW('Water Data'!H114))="","",OFFSET('Water Data'!$H$27,0,10*ROW('Water Data'!H114)))</f>
        <v/>
      </c>
      <c r="CF120" s="280" t="str">
        <f ca="true">+IF(OFFSET('Water Data'!$H$28,0,10*ROW('Water Data'!H114))="","",OFFSET('Water Data'!$H$28,0,10*ROW('Water Data'!H114)))</f>
        <v/>
      </c>
      <c r="CG120" s="280" t="str">
        <f ca="true">+IF(OFFSET('Water Data'!$H$29,0,10*ROW('Water Data'!H114))="","",OFFSET('Water Data'!$H$29,0,10*ROW('Water Data'!H114)))</f>
        <v/>
      </c>
      <c r="CH120" s="280" t="str">
        <f ca="true">+IF(OFFSET('Water Data'!$I$27,0,10*ROW('Water Data'!I114))="","",OFFSET('Water Data'!$I$27,0,10*ROW('Water Data'!I114)))</f>
        <v/>
      </c>
      <c r="CI120" s="280" t="str">
        <f ca="true">+IF(OFFSET('Water Data'!$I$28,0,10*ROW('Water Data'!I114))="","",OFFSET('Water Data'!$I$28,0,10*ROW('Water Data'!I114)))</f>
        <v/>
      </c>
      <c r="CJ120" s="280" t="str">
        <f ca="true">+IF(OFFSET('Water Data'!$I$29,0,10*ROW('Water Data'!I114))="","",OFFSET('Water Data'!$I$29,0,10*ROW('Water Data'!I114)))</f>
        <v/>
      </c>
      <c r="CK120" s="280" t="str">
        <f ca="true">+IF(OFFSET('Sanitation Data'!$D$28,0,10*ROW('Sanitation Data'!D114))="","",OFFSET('Sanitation Data'!$D$28,0,10*ROW('Sanitation Data'!D114)))</f>
        <v/>
      </c>
      <c r="CL120" s="280" t="str">
        <f ca="true">+IF(OFFSET('Sanitation Data'!$D$29,0,10*ROW('Sanitation Data'!D114))="","",OFFSET('Sanitation Data'!$D$29,0,10*ROW('Sanitation Data'!D114)))</f>
        <v/>
      </c>
      <c r="CM120" s="280" t="str">
        <f ca="true">+IF(OFFSET('Sanitation Data'!$D$30,0,10*ROW('Sanitation Data'!D114))="","",OFFSET('Sanitation Data'!$D$30,0,10*ROW('Sanitation Data'!D114)))</f>
        <v/>
      </c>
      <c r="CN120" s="280" t="str">
        <f ca="true">+IF(OFFSET('Sanitation Data'!$D$31,0,10*ROW('Sanitation Data'!D114))="","",OFFSET('Sanitation Data'!$D$31,0,10*ROW('Sanitation Data'!D114)))</f>
        <v/>
      </c>
      <c r="CO120" s="280" t="str">
        <f ca="true">+IF(OFFSET('Sanitation Data'!$D$32,0,10*ROW('Sanitation Data'!D114))="","",OFFSET('Sanitation Data'!$D$32,0,10*ROW('Sanitation Data'!D114)))</f>
        <v/>
      </c>
      <c r="CP120" s="280" t="str">
        <f ca="true">+IF(OFFSET('Sanitation Data'!$E$28,0,10*ROW('Sanitation Data'!E114))="","",OFFSET('Sanitation Data'!$E$28,0,10*ROW('Sanitation Data'!E114)))</f>
        <v/>
      </c>
      <c r="CQ120" s="280" t="str">
        <f ca="true">+IF(OFFSET('Sanitation Data'!$E$29,0,10*ROW('Sanitation Data'!E114))="","",OFFSET('Sanitation Data'!$E$29,0,10*ROW('Sanitation Data'!E114)))</f>
        <v/>
      </c>
      <c r="CR120" s="280" t="str">
        <f ca="true">+IF(OFFSET('Sanitation Data'!$E$30,0,10*ROW('Sanitation Data'!E114))="","",OFFSET('Sanitation Data'!$E$30,0,10*ROW('Sanitation Data'!E114)))</f>
        <v/>
      </c>
      <c r="CS120" s="280" t="str">
        <f ca="true">+IF(OFFSET('Sanitation Data'!$E$31,0,10*ROW('Sanitation Data'!E114))="","",OFFSET('Sanitation Data'!$E$31,0,10*ROW('Sanitation Data'!E114)))</f>
        <v/>
      </c>
      <c r="CT120" s="280" t="str">
        <f ca="true">+IF(OFFSET('Sanitation Data'!$E$32,0,10*ROW('Sanitation Data'!E114))="","",OFFSET('Sanitation Data'!$E$32,0,10*ROW('Sanitation Data'!E114)))</f>
        <v/>
      </c>
      <c r="CU120" s="280" t="str">
        <f ca="true">+IF(OFFSET('Sanitation Data'!$F$28,0,10*ROW('Sanitation Data'!F114))="","",OFFSET('Sanitation Data'!$F$28,0,10*ROW('Sanitation Data'!F114)))</f>
        <v/>
      </c>
      <c r="CV120" s="280" t="str">
        <f ca="true">+IF(OFFSET('Sanitation Data'!$F$29,0,10*ROW('Sanitation Data'!F114))="","",OFFSET('Sanitation Data'!$F$29,0,10*ROW('Sanitation Data'!F114)))</f>
        <v/>
      </c>
      <c r="CW120" s="280" t="str">
        <f ca="true">+IF(OFFSET('Sanitation Data'!$F$30,0,10*ROW('Sanitation Data'!F114))="","",OFFSET('Sanitation Data'!$F$30,0,10*ROW('Sanitation Data'!F114)))</f>
        <v/>
      </c>
      <c r="CX120" s="280" t="str">
        <f ca="true">+IF(OFFSET('Sanitation Data'!$F$31,0,10*ROW('Sanitation Data'!F114))="","",OFFSET('Sanitation Data'!$F$31,0,10*ROW('Sanitation Data'!F114)))</f>
        <v/>
      </c>
      <c r="CY120" s="280" t="str">
        <f ca="true">+IF(OFFSET('Sanitation Data'!$F$32,0,10*ROW('Sanitation Data'!F114))="","",OFFSET('Sanitation Data'!$F$32,0,10*ROW('Sanitation Data'!F114)))</f>
        <v/>
      </c>
      <c r="CZ120" s="280" t="str">
        <f ca="true">+IF(OFFSET('Sanitation Data'!$G$28,0,10*ROW('Sanitation Data'!G114))="","",OFFSET('Sanitation Data'!$G$28,0,10*ROW('Sanitation Data'!G114)))</f>
        <v/>
      </c>
      <c r="DA120" s="280" t="str">
        <f ca="true">+IF(OFFSET('Sanitation Data'!$G$29,0,10*ROW('Sanitation Data'!G114))="","",OFFSET('Sanitation Data'!$G$29,0,10*ROW('Sanitation Data'!G114)))</f>
        <v/>
      </c>
      <c r="DB120" s="280" t="str">
        <f ca="true">+IF(OFFSET('Sanitation Data'!$G$30,0,10*ROW('Sanitation Data'!G114))="","",OFFSET('Sanitation Data'!$G$30,0,10*ROW('Sanitation Data'!G114)))</f>
        <v/>
      </c>
      <c r="DC120" s="280" t="str">
        <f ca="true">+IF(OFFSET('Sanitation Data'!$G$31,0,10*ROW('Sanitation Data'!G114))="","",OFFSET('Sanitation Data'!$G$31,0,10*ROW('Sanitation Data'!G114)))</f>
        <v/>
      </c>
      <c r="DD120" s="280" t="str">
        <f ca="true">+IF(OFFSET('Sanitation Data'!$G$32,0,10*ROW('Sanitation Data'!G114))="","",OFFSET('Sanitation Data'!$G$32,0,10*ROW('Sanitation Data'!G114)))</f>
        <v/>
      </c>
      <c r="DE120" s="280" t="str">
        <f ca="true">+IF(OFFSET('Sanitation Data'!$H$28,0,10*ROW('Sanitation Data'!H114))="","",OFFSET('Sanitation Data'!$H$28,0,10*ROW('Sanitation Data'!H114)))</f>
        <v/>
      </c>
      <c r="DF120" s="280" t="str">
        <f ca="true">+IF(OFFSET('Sanitation Data'!$H$29,0,10*ROW('Sanitation Data'!H114))="","",OFFSET('Sanitation Data'!$H$29,0,10*ROW('Sanitation Data'!H114)))</f>
        <v/>
      </c>
      <c r="DG120" s="280" t="str">
        <f ca="true">+IF(OFFSET('Sanitation Data'!$H$30,0,10*ROW('Sanitation Data'!H114))="","",OFFSET('Sanitation Data'!$H$30,0,10*ROW('Sanitation Data'!H114)))</f>
        <v/>
      </c>
      <c r="DH120" s="280" t="str">
        <f ca="true">+IF(OFFSET('Sanitation Data'!$H$31,0,10*ROW('Sanitation Data'!H114))="","",OFFSET('Sanitation Data'!$H$31,0,10*ROW('Sanitation Data'!H114)))</f>
        <v/>
      </c>
      <c r="DI120" s="280" t="str">
        <f ca="true">+IF(OFFSET('Sanitation Data'!$H$32,0,10*ROW('Sanitation Data'!H114))="","",OFFSET('Sanitation Data'!$H$32,0,10*ROW('Sanitation Data'!H114)))</f>
        <v/>
      </c>
      <c r="DJ120" s="280" t="str">
        <f ca="true">+IF(OFFSET('Sanitation Data'!$I$28,0,10*ROW('Sanitation Data'!I114))="","",OFFSET('Sanitation Data'!$I$28,0,10*ROW('Sanitation Data'!I114)))</f>
        <v/>
      </c>
      <c r="DK120" s="280" t="str">
        <f ca="true">+IF(OFFSET('Sanitation Data'!$I$29,0,10*ROW('Sanitation Data'!I114))="","",OFFSET('Sanitation Data'!$I$29,0,10*ROW('Sanitation Data'!I114)))</f>
        <v/>
      </c>
      <c r="DL120" s="280" t="str">
        <f ca="true">+IF(OFFSET('Sanitation Data'!$I$30,0,10*ROW('Sanitation Data'!I114))="","",OFFSET('Sanitation Data'!$I$30,0,10*ROW('Sanitation Data'!I114)))</f>
        <v/>
      </c>
      <c r="DM120" s="280" t="str">
        <f ca="true">+IF(OFFSET('Sanitation Data'!$I$31,0,10*ROW('Sanitation Data'!I114))="","",OFFSET('Sanitation Data'!$I$31,0,10*ROW('Sanitation Data'!I114)))</f>
        <v/>
      </c>
      <c r="DN120" s="280" t="str">
        <f ca="true">+IF(OFFSET('Sanitation Data'!$I$32,0,10*ROW('Sanitation Data'!I114))="","",OFFSET('Sanitation Data'!$I$32,0,10*ROW('Sanitation Data'!I114)))</f>
        <v/>
      </c>
      <c r="DO120" s="280" t="str">
        <f ca="true">+IF(OFFSET('Hygiene Data'!$D$11,0,10*ROW('Hygiene Data'!D114))="","",OFFSET('Hygiene Data'!$D$11,0,10*ROW('Hygiene Data'!D114)))</f>
        <v/>
      </c>
      <c r="DP120" s="280" t="str">
        <f ca="true">+IF(OFFSET('Hygiene Data'!$D$12,0,10*ROW('Hygiene Data'!D114))="","",OFFSET('Hygiene Data'!$D$12,0,10*ROW('Hygiene Data'!D114)))</f>
        <v/>
      </c>
      <c r="DQ120" s="280" t="str">
        <f ca="true">+IF(OFFSET('Hygiene Data'!$D$13,0,10*ROW('Hygiene Data'!D114))="","",OFFSET('Hygiene Data'!$D$13,0,10*ROW('Hygiene Data'!D114)))</f>
        <v/>
      </c>
      <c r="DR120" s="280" t="str">
        <f ca="true">+IF(OFFSET('Hygiene Data'!$E$11,0,10*ROW('Hygiene Data'!E114))="","",OFFSET('Hygiene Data'!$E$11,0,10*ROW('Hygiene Data'!E114)))</f>
        <v/>
      </c>
      <c r="DS120" s="280" t="str">
        <f ca="true">+IF(OFFSET('Hygiene Data'!$E$12,0,10*ROW('Hygiene Data'!E114))="","",OFFSET('Hygiene Data'!$E$12,0,10*ROW('Hygiene Data'!E114)))</f>
        <v/>
      </c>
      <c r="DT120" s="280" t="str">
        <f ca="true">+IF(OFFSET('Hygiene Data'!$E$13,0,10*ROW('Hygiene Data'!E114))="","",OFFSET('Hygiene Data'!$E$13,0,10*ROW('Hygiene Data'!E114)))</f>
        <v/>
      </c>
      <c r="DU120" s="280" t="str">
        <f ca="true">+IF(OFFSET('Hygiene Data'!$F$11,0,10*ROW('Hygiene Data'!F114))="","",OFFSET('Hygiene Data'!$F$11,0,10*ROW('Hygiene Data'!F114)))</f>
        <v/>
      </c>
      <c r="DV120" s="280" t="str">
        <f ca="true">+IF(OFFSET('Hygiene Data'!$F$12,0,10*ROW('Hygiene Data'!F114))="","",OFFSET('Hygiene Data'!$F$12,0,10*ROW('Hygiene Data'!F114)))</f>
        <v/>
      </c>
      <c r="DW120" s="280" t="str">
        <f ca="true">+IF(OFFSET('Hygiene Data'!$F$13,0,10*ROW('Hygiene Data'!F114))="","",OFFSET('Hygiene Data'!$F$13,0,10*ROW('Hygiene Data'!F114)))</f>
        <v/>
      </c>
      <c r="DX120" s="280" t="str">
        <f ca="true">+IF(OFFSET('Hygiene Data'!$G$11,0,10*ROW('Hygiene Data'!G114))="","",OFFSET('Hygiene Data'!$G$11,0,10*ROW('Hygiene Data'!G114)))</f>
        <v/>
      </c>
      <c r="DY120" s="280" t="str">
        <f ca="true">+IF(OFFSET('Hygiene Data'!$G$12,0,10*ROW('Hygiene Data'!G114))="","",OFFSET('Hygiene Data'!$G$12,0,10*ROW('Hygiene Data'!G114)))</f>
        <v/>
      </c>
      <c r="DZ120" s="280" t="str">
        <f ca="true">+IF(OFFSET('Hygiene Data'!$G$13,0,10*ROW('Hygiene Data'!G114))="","",OFFSET('Hygiene Data'!$G$13,0,10*ROW('Hygiene Data'!G114)))</f>
        <v/>
      </c>
      <c r="EA120" s="280" t="str">
        <f ca="true">+IF(OFFSET('Hygiene Data'!$H$11,0,10*ROW('Hygiene Data'!H114))="","",OFFSET('Hygiene Data'!$H$11,0,10*ROW('Hygiene Data'!H114)))</f>
        <v/>
      </c>
      <c r="EB120" s="280" t="str">
        <f ca="true">+IF(OFFSET('Hygiene Data'!$H$12,0,10*ROW('Hygiene Data'!H114))="","",OFFSET('Hygiene Data'!$H$12,0,10*ROW('Hygiene Data'!H114)))</f>
        <v/>
      </c>
      <c r="EC120" s="280" t="str">
        <f ca="true">+IF(OFFSET('Hygiene Data'!$H$13,0,10*ROW('Hygiene Data'!H114))="","",OFFSET('Hygiene Data'!$H$13,0,10*ROW('Hygiene Data'!H114)))</f>
        <v/>
      </c>
      <c r="ED120" s="280" t="str">
        <f ca="true">+IF(OFFSET('Hygiene Data'!$I$11,0,10*ROW('Hygiene Data'!I114))="","",OFFSET('Hygiene Data'!$I$11,0,10*ROW('Hygiene Data'!I114)))</f>
        <v/>
      </c>
      <c r="EE120" s="280" t="str">
        <f ca="true">+IF(OFFSET('Hygiene Data'!$I$12,0,10*ROW('Hygiene Data'!I114))="","",OFFSET('Hygiene Data'!$I$12,0,10*ROW('Hygiene Data'!I114)))</f>
        <v/>
      </c>
      <c r="EF120" s="280" t="str">
        <f ca="true">+IF(OFFSET('Hygiene Data'!$I$13,0,10*ROW('Hygiene Data'!I114))="","",OFFSET('Hygiene Data'!$I$13,0,10*ROW('Hygiene Data'!I114)))</f>
        <v/>
      </c>
    </row>
    <row xmlns:x14ac="http://schemas.microsoft.com/office/spreadsheetml/2009/9/ac" r="121" x14ac:dyDescent="0.2">
      <c r="A121" s="38" t="str">
        <f ca="true">+IF(OFFSET('Water Data'!$B$2,0,10*ROW('Water Data'!E115))="","",OFFSET('Water Data'!$B$2,0,10*ROW('Water Data'!E115)))</f>
        <v/>
      </c>
      <c r="B121" s="38" t="str">
        <f ca="true">+IF(OFFSET('Water Data'!$C$2,0,10*ROW('Water Data'!F115))="","",OFFSET('Water Data'!$C$2,0,10*ROW('Water Data'!F115)))</f>
        <v/>
      </c>
      <c r="C121" s="336" t="str">
        <f t="shared" ca="true" si="1"/>
        <v/>
      </c>
      <c r="D121" s="97"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7"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7"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7"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7"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7"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7"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7"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7"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7"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7"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7"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7"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7"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7"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7"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7"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7"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8"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8"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8"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8"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8"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8"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8"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8"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8"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8"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8"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8"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8"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8"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8"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8"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8"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8"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8"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8"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8"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8"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8"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8"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8"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8"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8"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8"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8"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8"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9"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9"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9"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9"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9"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9"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9"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9"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9"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9"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9"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9"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9"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9"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9"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9"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9"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9"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80"/>
      <c r="BS121" s="280" t="str">
        <f ca="true">+IF(OFFSET('Water Data'!$D$27,0,10*ROW('Water Data'!D115))="","",OFFSET('Water Data'!$D$27,0,10*ROW('Water Data'!D115)))</f>
        <v/>
      </c>
      <c r="BT121" s="280" t="str">
        <f ca="true">+IF(OFFSET('Water Data'!$D$28,0,10*ROW('Water Data'!D115))="","",OFFSET('Water Data'!$D$28,0,10*ROW('Water Data'!D115)))</f>
        <v/>
      </c>
      <c r="BU121" s="280" t="str">
        <f ca="true">+IF(OFFSET('Water Data'!$D$29,0,10*ROW('Water Data'!D115))="","",OFFSET('Water Data'!$D$29,0,10*ROW('Water Data'!D115)))</f>
        <v/>
      </c>
      <c r="BV121" s="280" t="str">
        <f ca="true">+IF(OFFSET('Water Data'!$E$27,0,10*ROW('Water Data'!E115))="","",OFFSET('Water Data'!$E$27,0,10*ROW('Water Data'!E115)))</f>
        <v/>
      </c>
      <c r="BW121" s="280" t="str">
        <f ca="true">+IF(OFFSET('Water Data'!$E$28,0,10*ROW('Water Data'!E115))="","",OFFSET('Water Data'!$E$28,0,10*ROW('Water Data'!E115)))</f>
        <v/>
      </c>
      <c r="BX121" s="280" t="str">
        <f ca="true">+IF(OFFSET('Water Data'!$E$29,0,10*ROW('Water Data'!E115))="","",OFFSET('Water Data'!$E$29,0,10*ROW('Water Data'!E115)))</f>
        <v/>
      </c>
      <c r="BY121" s="280" t="str">
        <f ca="true">+IF(OFFSET('Water Data'!$F$27,0,10*ROW('Water Data'!F115))="","",OFFSET('Water Data'!$F$27,0,10*ROW('Water Data'!F115)))</f>
        <v/>
      </c>
      <c r="BZ121" s="280" t="str">
        <f ca="true">+IF(OFFSET('Water Data'!$F$28,0,10*ROW('Water Data'!F115))="","",OFFSET('Water Data'!$F$28,0,10*ROW('Water Data'!F115)))</f>
        <v/>
      </c>
      <c r="CA121" s="280" t="str">
        <f ca="true">+IF(OFFSET('Water Data'!$F$29,0,10*ROW('Water Data'!F115))="","",OFFSET('Water Data'!$F$29,0,10*ROW('Water Data'!F115)))</f>
        <v/>
      </c>
      <c r="CB121" s="280" t="str">
        <f ca="true">+IF(OFFSET('Water Data'!$G$27,0,10*ROW('Water Data'!G115))="","",OFFSET('Water Data'!$G$27,0,10*ROW('Water Data'!G115)))</f>
        <v/>
      </c>
      <c r="CC121" s="280" t="str">
        <f ca="true">+IF(OFFSET('Water Data'!$G$28,0,10*ROW('Water Data'!G115))="","",OFFSET('Water Data'!$G$28,0,10*ROW('Water Data'!G115)))</f>
        <v/>
      </c>
      <c r="CD121" s="280" t="str">
        <f ca="true">+IF(OFFSET('Water Data'!$G$29,0,10*ROW('Water Data'!G115))="","",OFFSET('Water Data'!$G$29,0,10*ROW('Water Data'!G115)))</f>
        <v/>
      </c>
      <c r="CE121" s="280" t="str">
        <f ca="true">+IF(OFFSET('Water Data'!$H$27,0,10*ROW('Water Data'!H115))="","",OFFSET('Water Data'!$H$27,0,10*ROW('Water Data'!H115)))</f>
        <v/>
      </c>
      <c r="CF121" s="280" t="str">
        <f ca="true">+IF(OFFSET('Water Data'!$H$28,0,10*ROW('Water Data'!H115))="","",OFFSET('Water Data'!$H$28,0,10*ROW('Water Data'!H115)))</f>
        <v/>
      </c>
      <c r="CG121" s="280" t="str">
        <f ca="true">+IF(OFFSET('Water Data'!$H$29,0,10*ROW('Water Data'!H115))="","",OFFSET('Water Data'!$H$29,0,10*ROW('Water Data'!H115)))</f>
        <v/>
      </c>
      <c r="CH121" s="280" t="str">
        <f ca="true">+IF(OFFSET('Water Data'!$I$27,0,10*ROW('Water Data'!I115))="","",OFFSET('Water Data'!$I$27,0,10*ROW('Water Data'!I115)))</f>
        <v/>
      </c>
      <c r="CI121" s="280" t="str">
        <f ca="true">+IF(OFFSET('Water Data'!$I$28,0,10*ROW('Water Data'!I115))="","",OFFSET('Water Data'!$I$28,0,10*ROW('Water Data'!I115)))</f>
        <v/>
      </c>
      <c r="CJ121" s="280" t="str">
        <f ca="true">+IF(OFFSET('Water Data'!$I$29,0,10*ROW('Water Data'!I115))="","",OFFSET('Water Data'!$I$29,0,10*ROW('Water Data'!I115)))</f>
        <v/>
      </c>
      <c r="CK121" s="280" t="str">
        <f ca="true">+IF(OFFSET('Sanitation Data'!$D$28,0,10*ROW('Sanitation Data'!D115))="","",OFFSET('Sanitation Data'!$D$28,0,10*ROW('Sanitation Data'!D115)))</f>
        <v/>
      </c>
      <c r="CL121" s="280" t="str">
        <f ca="true">+IF(OFFSET('Sanitation Data'!$D$29,0,10*ROW('Sanitation Data'!D115))="","",OFFSET('Sanitation Data'!$D$29,0,10*ROW('Sanitation Data'!D115)))</f>
        <v/>
      </c>
      <c r="CM121" s="280" t="str">
        <f ca="true">+IF(OFFSET('Sanitation Data'!$D$30,0,10*ROW('Sanitation Data'!D115))="","",OFFSET('Sanitation Data'!$D$30,0,10*ROW('Sanitation Data'!D115)))</f>
        <v/>
      </c>
      <c r="CN121" s="280" t="str">
        <f ca="true">+IF(OFFSET('Sanitation Data'!$D$31,0,10*ROW('Sanitation Data'!D115))="","",OFFSET('Sanitation Data'!$D$31,0,10*ROW('Sanitation Data'!D115)))</f>
        <v/>
      </c>
      <c r="CO121" s="280" t="str">
        <f ca="true">+IF(OFFSET('Sanitation Data'!$D$32,0,10*ROW('Sanitation Data'!D115))="","",OFFSET('Sanitation Data'!$D$32,0,10*ROW('Sanitation Data'!D115)))</f>
        <v/>
      </c>
      <c r="CP121" s="280" t="str">
        <f ca="true">+IF(OFFSET('Sanitation Data'!$E$28,0,10*ROW('Sanitation Data'!E115))="","",OFFSET('Sanitation Data'!$E$28,0,10*ROW('Sanitation Data'!E115)))</f>
        <v/>
      </c>
      <c r="CQ121" s="280" t="str">
        <f ca="true">+IF(OFFSET('Sanitation Data'!$E$29,0,10*ROW('Sanitation Data'!E115))="","",OFFSET('Sanitation Data'!$E$29,0,10*ROW('Sanitation Data'!E115)))</f>
        <v/>
      </c>
      <c r="CR121" s="280" t="str">
        <f ca="true">+IF(OFFSET('Sanitation Data'!$E$30,0,10*ROW('Sanitation Data'!E115))="","",OFFSET('Sanitation Data'!$E$30,0,10*ROW('Sanitation Data'!E115)))</f>
        <v/>
      </c>
      <c r="CS121" s="280" t="str">
        <f ca="true">+IF(OFFSET('Sanitation Data'!$E$31,0,10*ROW('Sanitation Data'!E115))="","",OFFSET('Sanitation Data'!$E$31,0,10*ROW('Sanitation Data'!E115)))</f>
        <v/>
      </c>
      <c r="CT121" s="280" t="str">
        <f ca="true">+IF(OFFSET('Sanitation Data'!$E$32,0,10*ROW('Sanitation Data'!E115))="","",OFFSET('Sanitation Data'!$E$32,0,10*ROW('Sanitation Data'!E115)))</f>
        <v/>
      </c>
      <c r="CU121" s="280" t="str">
        <f ca="true">+IF(OFFSET('Sanitation Data'!$F$28,0,10*ROW('Sanitation Data'!F115))="","",OFFSET('Sanitation Data'!$F$28,0,10*ROW('Sanitation Data'!F115)))</f>
        <v/>
      </c>
      <c r="CV121" s="280" t="str">
        <f ca="true">+IF(OFFSET('Sanitation Data'!$F$29,0,10*ROW('Sanitation Data'!F115))="","",OFFSET('Sanitation Data'!$F$29,0,10*ROW('Sanitation Data'!F115)))</f>
        <v/>
      </c>
      <c r="CW121" s="280" t="str">
        <f ca="true">+IF(OFFSET('Sanitation Data'!$F$30,0,10*ROW('Sanitation Data'!F115))="","",OFFSET('Sanitation Data'!$F$30,0,10*ROW('Sanitation Data'!F115)))</f>
        <v/>
      </c>
      <c r="CX121" s="280" t="str">
        <f ca="true">+IF(OFFSET('Sanitation Data'!$F$31,0,10*ROW('Sanitation Data'!F115))="","",OFFSET('Sanitation Data'!$F$31,0,10*ROW('Sanitation Data'!F115)))</f>
        <v/>
      </c>
      <c r="CY121" s="280" t="str">
        <f ca="true">+IF(OFFSET('Sanitation Data'!$F$32,0,10*ROW('Sanitation Data'!F115))="","",OFFSET('Sanitation Data'!$F$32,0,10*ROW('Sanitation Data'!F115)))</f>
        <v/>
      </c>
      <c r="CZ121" s="280" t="str">
        <f ca="true">+IF(OFFSET('Sanitation Data'!$G$28,0,10*ROW('Sanitation Data'!G115))="","",OFFSET('Sanitation Data'!$G$28,0,10*ROW('Sanitation Data'!G115)))</f>
        <v/>
      </c>
      <c r="DA121" s="280" t="str">
        <f ca="true">+IF(OFFSET('Sanitation Data'!$G$29,0,10*ROW('Sanitation Data'!G115))="","",OFFSET('Sanitation Data'!$G$29,0,10*ROW('Sanitation Data'!G115)))</f>
        <v/>
      </c>
      <c r="DB121" s="280" t="str">
        <f ca="true">+IF(OFFSET('Sanitation Data'!$G$30,0,10*ROW('Sanitation Data'!G115))="","",OFFSET('Sanitation Data'!$G$30,0,10*ROW('Sanitation Data'!G115)))</f>
        <v/>
      </c>
      <c r="DC121" s="280" t="str">
        <f ca="true">+IF(OFFSET('Sanitation Data'!$G$31,0,10*ROW('Sanitation Data'!G115))="","",OFFSET('Sanitation Data'!$G$31,0,10*ROW('Sanitation Data'!G115)))</f>
        <v/>
      </c>
      <c r="DD121" s="280" t="str">
        <f ca="true">+IF(OFFSET('Sanitation Data'!$G$32,0,10*ROW('Sanitation Data'!G115))="","",OFFSET('Sanitation Data'!$G$32,0,10*ROW('Sanitation Data'!G115)))</f>
        <v/>
      </c>
      <c r="DE121" s="280" t="str">
        <f ca="true">+IF(OFFSET('Sanitation Data'!$H$28,0,10*ROW('Sanitation Data'!H115))="","",OFFSET('Sanitation Data'!$H$28,0,10*ROW('Sanitation Data'!H115)))</f>
        <v/>
      </c>
      <c r="DF121" s="280" t="str">
        <f ca="true">+IF(OFFSET('Sanitation Data'!$H$29,0,10*ROW('Sanitation Data'!H115))="","",OFFSET('Sanitation Data'!$H$29,0,10*ROW('Sanitation Data'!H115)))</f>
        <v/>
      </c>
      <c r="DG121" s="280" t="str">
        <f ca="true">+IF(OFFSET('Sanitation Data'!$H$30,0,10*ROW('Sanitation Data'!H115))="","",OFFSET('Sanitation Data'!$H$30,0,10*ROW('Sanitation Data'!H115)))</f>
        <v/>
      </c>
      <c r="DH121" s="280" t="str">
        <f ca="true">+IF(OFFSET('Sanitation Data'!$H$31,0,10*ROW('Sanitation Data'!H115))="","",OFFSET('Sanitation Data'!$H$31,0,10*ROW('Sanitation Data'!H115)))</f>
        <v/>
      </c>
      <c r="DI121" s="280" t="str">
        <f ca="true">+IF(OFFSET('Sanitation Data'!$H$32,0,10*ROW('Sanitation Data'!H115))="","",OFFSET('Sanitation Data'!$H$32,0,10*ROW('Sanitation Data'!H115)))</f>
        <v/>
      </c>
      <c r="DJ121" s="280" t="str">
        <f ca="true">+IF(OFFSET('Sanitation Data'!$I$28,0,10*ROW('Sanitation Data'!I115))="","",OFFSET('Sanitation Data'!$I$28,0,10*ROW('Sanitation Data'!I115)))</f>
        <v/>
      </c>
      <c r="DK121" s="280" t="str">
        <f ca="true">+IF(OFFSET('Sanitation Data'!$I$29,0,10*ROW('Sanitation Data'!I115))="","",OFFSET('Sanitation Data'!$I$29,0,10*ROW('Sanitation Data'!I115)))</f>
        <v/>
      </c>
      <c r="DL121" s="280" t="str">
        <f ca="true">+IF(OFFSET('Sanitation Data'!$I$30,0,10*ROW('Sanitation Data'!I115))="","",OFFSET('Sanitation Data'!$I$30,0,10*ROW('Sanitation Data'!I115)))</f>
        <v/>
      </c>
      <c r="DM121" s="280" t="str">
        <f ca="true">+IF(OFFSET('Sanitation Data'!$I$31,0,10*ROW('Sanitation Data'!I115))="","",OFFSET('Sanitation Data'!$I$31,0,10*ROW('Sanitation Data'!I115)))</f>
        <v/>
      </c>
      <c r="DN121" s="280" t="str">
        <f ca="true">+IF(OFFSET('Sanitation Data'!$I$32,0,10*ROW('Sanitation Data'!I115))="","",OFFSET('Sanitation Data'!$I$32,0,10*ROW('Sanitation Data'!I115)))</f>
        <v/>
      </c>
      <c r="DO121" s="280" t="str">
        <f ca="true">+IF(OFFSET('Hygiene Data'!$D$11,0,10*ROW('Hygiene Data'!D115))="","",OFFSET('Hygiene Data'!$D$11,0,10*ROW('Hygiene Data'!D115)))</f>
        <v/>
      </c>
      <c r="DP121" s="280" t="str">
        <f ca="true">+IF(OFFSET('Hygiene Data'!$D$12,0,10*ROW('Hygiene Data'!D115))="","",OFFSET('Hygiene Data'!$D$12,0,10*ROW('Hygiene Data'!D115)))</f>
        <v/>
      </c>
      <c r="DQ121" s="280" t="str">
        <f ca="true">+IF(OFFSET('Hygiene Data'!$D$13,0,10*ROW('Hygiene Data'!D115))="","",OFFSET('Hygiene Data'!$D$13,0,10*ROW('Hygiene Data'!D115)))</f>
        <v/>
      </c>
      <c r="DR121" s="280" t="str">
        <f ca="true">+IF(OFFSET('Hygiene Data'!$E$11,0,10*ROW('Hygiene Data'!E115))="","",OFFSET('Hygiene Data'!$E$11,0,10*ROW('Hygiene Data'!E115)))</f>
        <v/>
      </c>
      <c r="DS121" s="280" t="str">
        <f ca="true">+IF(OFFSET('Hygiene Data'!$E$12,0,10*ROW('Hygiene Data'!E115))="","",OFFSET('Hygiene Data'!$E$12,0,10*ROW('Hygiene Data'!E115)))</f>
        <v/>
      </c>
      <c r="DT121" s="280" t="str">
        <f ca="true">+IF(OFFSET('Hygiene Data'!$E$13,0,10*ROW('Hygiene Data'!E115))="","",OFFSET('Hygiene Data'!$E$13,0,10*ROW('Hygiene Data'!E115)))</f>
        <v/>
      </c>
      <c r="DU121" s="280" t="str">
        <f ca="true">+IF(OFFSET('Hygiene Data'!$F$11,0,10*ROW('Hygiene Data'!F115))="","",OFFSET('Hygiene Data'!$F$11,0,10*ROW('Hygiene Data'!F115)))</f>
        <v/>
      </c>
      <c r="DV121" s="280" t="str">
        <f ca="true">+IF(OFFSET('Hygiene Data'!$F$12,0,10*ROW('Hygiene Data'!F115))="","",OFFSET('Hygiene Data'!$F$12,0,10*ROW('Hygiene Data'!F115)))</f>
        <v/>
      </c>
      <c r="DW121" s="280" t="str">
        <f ca="true">+IF(OFFSET('Hygiene Data'!$F$13,0,10*ROW('Hygiene Data'!F115))="","",OFFSET('Hygiene Data'!$F$13,0,10*ROW('Hygiene Data'!F115)))</f>
        <v/>
      </c>
      <c r="DX121" s="280" t="str">
        <f ca="true">+IF(OFFSET('Hygiene Data'!$G$11,0,10*ROW('Hygiene Data'!G115))="","",OFFSET('Hygiene Data'!$G$11,0,10*ROW('Hygiene Data'!G115)))</f>
        <v/>
      </c>
      <c r="DY121" s="280" t="str">
        <f ca="true">+IF(OFFSET('Hygiene Data'!$G$12,0,10*ROW('Hygiene Data'!G115))="","",OFFSET('Hygiene Data'!$G$12,0,10*ROW('Hygiene Data'!G115)))</f>
        <v/>
      </c>
      <c r="DZ121" s="280" t="str">
        <f ca="true">+IF(OFFSET('Hygiene Data'!$G$13,0,10*ROW('Hygiene Data'!G115))="","",OFFSET('Hygiene Data'!$G$13,0,10*ROW('Hygiene Data'!G115)))</f>
        <v/>
      </c>
      <c r="EA121" s="280" t="str">
        <f ca="true">+IF(OFFSET('Hygiene Data'!$H$11,0,10*ROW('Hygiene Data'!H115))="","",OFFSET('Hygiene Data'!$H$11,0,10*ROW('Hygiene Data'!H115)))</f>
        <v/>
      </c>
      <c r="EB121" s="280" t="str">
        <f ca="true">+IF(OFFSET('Hygiene Data'!$H$12,0,10*ROW('Hygiene Data'!H115))="","",OFFSET('Hygiene Data'!$H$12,0,10*ROW('Hygiene Data'!H115)))</f>
        <v/>
      </c>
      <c r="EC121" s="280" t="str">
        <f ca="true">+IF(OFFSET('Hygiene Data'!$H$13,0,10*ROW('Hygiene Data'!H115))="","",OFFSET('Hygiene Data'!$H$13,0,10*ROW('Hygiene Data'!H115)))</f>
        <v/>
      </c>
      <c r="ED121" s="280" t="str">
        <f ca="true">+IF(OFFSET('Hygiene Data'!$I$11,0,10*ROW('Hygiene Data'!I115))="","",OFFSET('Hygiene Data'!$I$11,0,10*ROW('Hygiene Data'!I115)))</f>
        <v/>
      </c>
      <c r="EE121" s="280" t="str">
        <f ca="true">+IF(OFFSET('Hygiene Data'!$I$12,0,10*ROW('Hygiene Data'!I115))="","",OFFSET('Hygiene Data'!$I$12,0,10*ROW('Hygiene Data'!I115)))</f>
        <v/>
      </c>
      <c r="EF121" s="280" t="str">
        <f ca="true">+IF(OFFSET('Hygiene Data'!$I$13,0,10*ROW('Hygiene Data'!I115))="","",OFFSET('Hygiene Data'!$I$13,0,10*ROW('Hygiene Data'!I115)))</f>
        <v/>
      </c>
    </row>
    <row xmlns:x14ac="http://schemas.microsoft.com/office/spreadsheetml/2009/9/ac" r="122" x14ac:dyDescent="0.2">
      <c r="A122" s="38" t="str">
        <f ca="true">+IF(OFFSET('Water Data'!$B$2,0,10*ROW('Water Data'!E116))="","",OFFSET('Water Data'!$B$2,0,10*ROW('Water Data'!E116)))</f>
        <v/>
      </c>
      <c r="B122" s="38" t="str">
        <f ca="true">+IF(OFFSET('Water Data'!$C$2,0,10*ROW('Water Data'!F116))="","",OFFSET('Water Data'!$C$2,0,10*ROW('Water Data'!F116)))</f>
        <v/>
      </c>
      <c r="C122" s="336" t="str">
        <f t="shared" ca="true" si="1"/>
        <v/>
      </c>
      <c r="D122" s="97"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7"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7"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7"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7"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7"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7"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7"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7"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7"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7"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7"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7"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7"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7"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7"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7"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7"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8"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8"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8"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8"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8"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8"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8"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8"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8"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8"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8"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8"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8"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8"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8"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8"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8"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8"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8"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8"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8"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8"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8"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8"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8"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8"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8"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8"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8"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8"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9"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9"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9"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9"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9"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9"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9"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9"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9"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9"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9"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9"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9"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9"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9"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9"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9"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9"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80"/>
      <c r="BS122" s="280" t="str">
        <f ca="true">+IF(OFFSET('Water Data'!$D$27,0,10*ROW('Water Data'!D116))="","",OFFSET('Water Data'!$D$27,0,10*ROW('Water Data'!D116)))</f>
        <v/>
      </c>
      <c r="BT122" s="280" t="str">
        <f ca="true">+IF(OFFSET('Water Data'!$D$28,0,10*ROW('Water Data'!D116))="","",OFFSET('Water Data'!$D$28,0,10*ROW('Water Data'!D116)))</f>
        <v/>
      </c>
      <c r="BU122" s="280" t="str">
        <f ca="true">+IF(OFFSET('Water Data'!$D$29,0,10*ROW('Water Data'!D116))="","",OFFSET('Water Data'!$D$29,0,10*ROW('Water Data'!D116)))</f>
        <v/>
      </c>
      <c r="BV122" s="280" t="str">
        <f ca="true">+IF(OFFSET('Water Data'!$E$27,0,10*ROW('Water Data'!E116))="","",OFFSET('Water Data'!$E$27,0,10*ROW('Water Data'!E116)))</f>
        <v/>
      </c>
      <c r="BW122" s="280" t="str">
        <f ca="true">+IF(OFFSET('Water Data'!$E$28,0,10*ROW('Water Data'!E116))="","",OFFSET('Water Data'!$E$28,0,10*ROW('Water Data'!E116)))</f>
        <v/>
      </c>
      <c r="BX122" s="280" t="str">
        <f ca="true">+IF(OFFSET('Water Data'!$E$29,0,10*ROW('Water Data'!E116))="","",OFFSET('Water Data'!$E$29,0,10*ROW('Water Data'!E116)))</f>
        <v/>
      </c>
      <c r="BY122" s="280" t="str">
        <f ca="true">+IF(OFFSET('Water Data'!$F$27,0,10*ROW('Water Data'!F116))="","",OFFSET('Water Data'!$F$27,0,10*ROW('Water Data'!F116)))</f>
        <v/>
      </c>
      <c r="BZ122" s="280" t="str">
        <f ca="true">+IF(OFFSET('Water Data'!$F$28,0,10*ROW('Water Data'!F116))="","",OFFSET('Water Data'!$F$28,0,10*ROW('Water Data'!F116)))</f>
        <v/>
      </c>
      <c r="CA122" s="280" t="str">
        <f ca="true">+IF(OFFSET('Water Data'!$F$29,0,10*ROW('Water Data'!F116))="","",OFFSET('Water Data'!$F$29,0,10*ROW('Water Data'!F116)))</f>
        <v/>
      </c>
      <c r="CB122" s="280" t="str">
        <f ca="true">+IF(OFFSET('Water Data'!$G$27,0,10*ROW('Water Data'!G116))="","",OFFSET('Water Data'!$G$27,0,10*ROW('Water Data'!G116)))</f>
        <v/>
      </c>
      <c r="CC122" s="280" t="str">
        <f ca="true">+IF(OFFSET('Water Data'!$G$28,0,10*ROW('Water Data'!G116))="","",OFFSET('Water Data'!$G$28,0,10*ROW('Water Data'!G116)))</f>
        <v/>
      </c>
      <c r="CD122" s="280" t="str">
        <f ca="true">+IF(OFFSET('Water Data'!$G$29,0,10*ROW('Water Data'!G116))="","",OFFSET('Water Data'!$G$29,0,10*ROW('Water Data'!G116)))</f>
        <v/>
      </c>
      <c r="CE122" s="280" t="str">
        <f ca="true">+IF(OFFSET('Water Data'!$H$27,0,10*ROW('Water Data'!H116))="","",OFFSET('Water Data'!$H$27,0,10*ROW('Water Data'!H116)))</f>
        <v/>
      </c>
      <c r="CF122" s="280" t="str">
        <f ca="true">+IF(OFFSET('Water Data'!$H$28,0,10*ROW('Water Data'!H116))="","",OFFSET('Water Data'!$H$28,0,10*ROW('Water Data'!H116)))</f>
        <v/>
      </c>
      <c r="CG122" s="280" t="str">
        <f ca="true">+IF(OFFSET('Water Data'!$H$29,0,10*ROW('Water Data'!H116))="","",OFFSET('Water Data'!$H$29,0,10*ROW('Water Data'!H116)))</f>
        <v/>
      </c>
      <c r="CH122" s="280" t="str">
        <f ca="true">+IF(OFFSET('Water Data'!$I$27,0,10*ROW('Water Data'!I116))="","",OFFSET('Water Data'!$I$27,0,10*ROW('Water Data'!I116)))</f>
        <v/>
      </c>
      <c r="CI122" s="280" t="str">
        <f ca="true">+IF(OFFSET('Water Data'!$I$28,0,10*ROW('Water Data'!I116))="","",OFFSET('Water Data'!$I$28,0,10*ROW('Water Data'!I116)))</f>
        <v/>
      </c>
      <c r="CJ122" s="280" t="str">
        <f ca="true">+IF(OFFSET('Water Data'!$I$29,0,10*ROW('Water Data'!I116))="","",OFFSET('Water Data'!$I$29,0,10*ROW('Water Data'!I116)))</f>
        <v/>
      </c>
      <c r="CK122" s="280" t="str">
        <f ca="true">+IF(OFFSET('Sanitation Data'!$D$28,0,10*ROW('Sanitation Data'!D116))="","",OFFSET('Sanitation Data'!$D$28,0,10*ROW('Sanitation Data'!D116)))</f>
        <v/>
      </c>
      <c r="CL122" s="280" t="str">
        <f ca="true">+IF(OFFSET('Sanitation Data'!$D$29,0,10*ROW('Sanitation Data'!D116))="","",OFFSET('Sanitation Data'!$D$29,0,10*ROW('Sanitation Data'!D116)))</f>
        <v/>
      </c>
      <c r="CM122" s="280" t="str">
        <f ca="true">+IF(OFFSET('Sanitation Data'!$D$30,0,10*ROW('Sanitation Data'!D116))="","",OFFSET('Sanitation Data'!$D$30,0,10*ROW('Sanitation Data'!D116)))</f>
        <v/>
      </c>
      <c r="CN122" s="280" t="str">
        <f ca="true">+IF(OFFSET('Sanitation Data'!$D$31,0,10*ROW('Sanitation Data'!D116))="","",OFFSET('Sanitation Data'!$D$31,0,10*ROW('Sanitation Data'!D116)))</f>
        <v/>
      </c>
      <c r="CO122" s="280" t="str">
        <f ca="true">+IF(OFFSET('Sanitation Data'!$D$32,0,10*ROW('Sanitation Data'!D116))="","",OFFSET('Sanitation Data'!$D$32,0,10*ROW('Sanitation Data'!D116)))</f>
        <v/>
      </c>
      <c r="CP122" s="280" t="str">
        <f ca="true">+IF(OFFSET('Sanitation Data'!$E$28,0,10*ROW('Sanitation Data'!E116))="","",OFFSET('Sanitation Data'!$E$28,0,10*ROW('Sanitation Data'!E116)))</f>
        <v/>
      </c>
      <c r="CQ122" s="280" t="str">
        <f ca="true">+IF(OFFSET('Sanitation Data'!$E$29,0,10*ROW('Sanitation Data'!E116))="","",OFFSET('Sanitation Data'!$E$29,0,10*ROW('Sanitation Data'!E116)))</f>
        <v/>
      </c>
      <c r="CR122" s="280" t="str">
        <f ca="true">+IF(OFFSET('Sanitation Data'!$E$30,0,10*ROW('Sanitation Data'!E116))="","",OFFSET('Sanitation Data'!$E$30,0,10*ROW('Sanitation Data'!E116)))</f>
        <v/>
      </c>
      <c r="CS122" s="280" t="str">
        <f ca="true">+IF(OFFSET('Sanitation Data'!$E$31,0,10*ROW('Sanitation Data'!E116))="","",OFFSET('Sanitation Data'!$E$31,0,10*ROW('Sanitation Data'!E116)))</f>
        <v/>
      </c>
      <c r="CT122" s="280" t="str">
        <f ca="true">+IF(OFFSET('Sanitation Data'!$E$32,0,10*ROW('Sanitation Data'!E116))="","",OFFSET('Sanitation Data'!$E$32,0,10*ROW('Sanitation Data'!E116)))</f>
        <v/>
      </c>
      <c r="CU122" s="280" t="str">
        <f ca="true">+IF(OFFSET('Sanitation Data'!$F$28,0,10*ROW('Sanitation Data'!F116))="","",OFFSET('Sanitation Data'!$F$28,0,10*ROW('Sanitation Data'!F116)))</f>
        <v/>
      </c>
      <c r="CV122" s="280" t="str">
        <f ca="true">+IF(OFFSET('Sanitation Data'!$F$29,0,10*ROW('Sanitation Data'!F116))="","",OFFSET('Sanitation Data'!$F$29,0,10*ROW('Sanitation Data'!F116)))</f>
        <v/>
      </c>
      <c r="CW122" s="280" t="str">
        <f ca="true">+IF(OFFSET('Sanitation Data'!$F$30,0,10*ROW('Sanitation Data'!F116))="","",OFFSET('Sanitation Data'!$F$30,0,10*ROW('Sanitation Data'!F116)))</f>
        <v/>
      </c>
      <c r="CX122" s="280" t="str">
        <f ca="true">+IF(OFFSET('Sanitation Data'!$F$31,0,10*ROW('Sanitation Data'!F116))="","",OFFSET('Sanitation Data'!$F$31,0,10*ROW('Sanitation Data'!F116)))</f>
        <v/>
      </c>
      <c r="CY122" s="280" t="str">
        <f ca="true">+IF(OFFSET('Sanitation Data'!$F$32,0,10*ROW('Sanitation Data'!F116))="","",OFFSET('Sanitation Data'!$F$32,0,10*ROW('Sanitation Data'!F116)))</f>
        <v/>
      </c>
      <c r="CZ122" s="280" t="str">
        <f ca="true">+IF(OFFSET('Sanitation Data'!$G$28,0,10*ROW('Sanitation Data'!G116))="","",OFFSET('Sanitation Data'!$G$28,0,10*ROW('Sanitation Data'!G116)))</f>
        <v/>
      </c>
      <c r="DA122" s="280" t="str">
        <f ca="true">+IF(OFFSET('Sanitation Data'!$G$29,0,10*ROW('Sanitation Data'!G116))="","",OFFSET('Sanitation Data'!$G$29,0,10*ROW('Sanitation Data'!G116)))</f>
        <v/>
      </c>
      <c r="DB122" s="280" t="str">
        <f ca="true">+IF(OFFSET('Sanitation Data'!$G$30,0,10*ROW('Sanitation Data'!G116))="","",OFFSET('Sanitation Data'!$G$30,0,10*ROW('Sanitation Data'!G116)))</f>
        <v/>
      </c>
      <c r="DC122" s="280" t="str">
        <f ca="true">+IF(OFFSET('Sanitation Data'!$G$31,0,10*ROW('Sanitation Data'!G116))="","",OFFSET('Sanitation Data'!$G$31,0,10*ROW('Sanitation Data'!G116)))</f>
        <v/>
      </c>
      <c r="DD122" s="280" t="str">
        <f ca="true">+IF(OFFSET('Sanitation Data'!$G$32,0,10*ROW('Sanitation Data'!G116))="","",OFFSET('Sanitation Data'!$G$32,0,10*ROW('Sanitation Data'!G116)))</f>
        <v/>
      </c>
      <c r="DE122" s="280" t="str">
        <f ca="true">+IF(OFFSET('Sanitation Data'!$H$28,0,10*ROW('Sanitation Data'!H116))="","",OFFSET('Sanitation Data'!$H$28,0,10*ROW('Sanitation Data'!H116)))</f>
        <v/>
      </c>
      <c r="DF122" s="280" t="str">
        <f ca="true">+IF(OFFSET('Sanitation Data'!$H$29,0,10*ROW('Sanitation Data'!H116))="","",OFFSET('Sanitation Data'!$H$29,0,10*ROW('Sanitation Data'!H116)))</f>
        <v/>
      </c>
      <c r="DG122" s="280" t="str">
        <f ca="true">+IF(OFFSET('Sanitation Data'!$H$30,0,10*ROW('Sanitation Data'!H116))="","",OFFSET('Sanitation Data'!$H$30,0,10*ROW('Sanitation Data'!H116)))</f>
        <v/>
      </c>
      <c r="DH122" s="280" t="str">
        <f ca="true">+IF(OFFSET('Sanitation Data'!$H$31,0,10*ROW('Sanitation Data'!H116))="","",OFFSET('Sanitation Data'!$H$31,0,10*ROW('Sanitation Data'!H116)))</f>
        <v/>
      </c>
      <c r="DI122" s="280" t="str">
        <f ca="true">+IF(OFFSET('Sanitation Data'!$H$32,0,10*ROW('Sanitation Data'!H116))="","",OFFSET('Sanitation Data'!$H$32,0,10*ROW('Sanitation Data'!H116)))</f>
        <v/>
      </c>
      <c r="DJ122" s="280" t="str">
        <f ca="true">+IF(OFFSET('Sanitation Data'!$I$28,0,10*ROW('Sanitation Data'!I116))="","",OFFSET('Sanitation Data'!$I$28,0,10*ROW('Sanitation Data'!I116)))</f>
        <v/>
      </c>
      <c r="DK122" s="280" t="str">
        <f ca="true">+IF(OFFSET('Sanitation Data'!$I$29,0,10*ROW('Sanitation Data'!I116))="","",OFFSET('Sanitation Data'!$I$29,0,10*ROW('Sanitation Data'!I116)))</f>
        <v/>
      </c>
      <c r="DL122" s="280" t="str">
        <f ca="true">+IF(OFFSET('Sanitation Data'!$I$30,0,10*ROW('Sanitation Data'!I116))="","",OFFSET('Sanitation Data'!$I$30,0,10*ROW('Sanitation Data'!I116)))</f>
        <v/>
      </c>
      <c r="DM122" s="280" t="str">
        <f ca="true">+IF(OFFSET('Sanitation Data'!$I$31,0,10*ROW('Sanitation Data'!I116))="","",OFFSET('Sanitation Data'!$I$31,0,10*ROW('Sanitation Data'!I116)))</f>
        <v/>
      </c>
      <c r="DN122" s="280" t="str">
        <f ca="true">+IF(OFFSET('Sanitation Data'!$I$32,0,10*ROW('Sanitation Data'!I116))="","",OFFSET('Sanitation Data'!$I$32,0,10*ROW('Sanitation Data'!I116)))</f>
        <v/>
      </c>
      <c r="DO122" s="280" t="str">
        <f ca="true">+IF(OFFSET('Hygiene Data'!$D$11,0,10*ROW('Hygiene Data'!D116))="","",OFFSET('Hygiene Data'!$D$11,0,10*ROW('Hygiene Data'!D116)))</f>
        <v/>
      </c>
      <c r="DP122" s="280" t="str">
        <f ca="true">+IF(OFFSET('Hygiene Data'!$D$12,0,10*ROW('Hygiene Data'!D116))="","",OFFSET('Hygiene Data'!$D$12,0,10*ROW('Hygiene Data'!D116)))</f>
        <v/>
      </c>
      <c r="DQ122" s="280" t="str">
        <f ca="true">+IF(OFFSET('Hygiene Data'!$D$13,0,10*ROW('Hygiene Data'!D116))="","",OFFSET('Hygiene Data'!$D$13,0,10*ROW('Hygiene Data'!D116)))</f>
        <v/>
      </c>
      <c r="DR122" s="280" t="str">
        <f ca="true">+IF(OFFSET('Hygiene Data'!$E$11,0,10*ROW('Hygiene Data'!E116))="","",OFFSET('Hygiene Data'!$E$11,0,10*ROW('Hygiene Data'!E116)))</f>
        <v/>
      </c>
      <c r="DS122" s="280" t="str">
        <f ca="true">+IF(OFFSET('Hygiene Data'!$E$12,0,10*ROW('Hygiene Data'!E116))="","",OFFSET('Hygiene Data'!$E$12,0,10*ROW('Hygiene Data'!E116)))</f>
        <v/>
      </c>
      <c r="DT122" s="280" t="str">
        <f ca="true">+IF(OFFSET('Hygiene Data'!$E$13,0,10*ROW('Hygiene Data'!E116))="","",OFFSET('Hygiene Data'!$E$13,0,10*ROW('Hygiene Data'!E116)))</f>
        <v/>
      </c>
      <c r="DU122" s="280" t="str">
        <f ca="true">+IF(OFFSET('Hygiene Data'!$F$11,0,10*ROW('Hygiene Data'!F116))="","",OFFSET('Hygiene Data'!$F$11,0,10*ROW('Hygiene Data'!F116)))</f>
        <v/>
      </c>
      <c r="DV122" s="280" t="str">
        <f ca="true">+IF(OFFSET('Hygiene Data'!$F$12,0,10*ROW('Hygiene Data'!F116))="","",OFFSET('Hygiene Data'!$F$12,0,10*ROW('Hygiene Data'!F116)))</f>
        <v/>
      </c>
      <c r="DW122" s="280" t="str">
        <f ca="true">+IF(OFFSET('Hygiene Data'!$F$13,0,10*ROW('Hygiene Data'!F116))="","",OFFSET('Hygiene Data'!$F$13,0,10*ROW('Hygiene Data'!F116)))</f>
        <v/>
      </c>
      <c r="DX122" s="280" t="str">
        <f ca="true">+IF(OFFSET('Hygiene Data'!$G$11,0,10*ROW('Hygiene Data'!G116))="","",OFFSET('Hygiene Data'!$G$11,0,10*ROW('Hygiene Data'!G116)))</f>
        <v/>
      </c>
      <c r="DY122" s="280" t="str">
        <f ca="true">+IF(OFFSET('Hygiene Data'!$G$12,0,10*ROW('Hygiene Data'!G116))="","",OFFSET('Hygiene Data'!$G$12,0,10*ROW('Hygiene Data'!G116)))</f>
        <v/>
      </c>
      <c r="DZ122" s="280" t="str">
        <f ca="true">+IF(OFFSET('Hygiene Data'!$G$13,0,10*ROW('Hygiene Data'!G116))="","",OFFSET('Hygiene Data'!$G$13,0,10*ROW('Hygiene Data'!G116)))</f>
        <v/>
      </c>
      <c r="EA122" s="280" t="str">
        <f ca="true">+IF(OFFSET('Hygiene Data'!$H$11,0,10*ROW('Hygiene Data'!H116))="","",OFFSET('Hygiene Data'!$H$11,0,10*ROW('Hygiene Data'!H116)))</f>
        <v/>
      </c>
      <c r="EB122" s="280" t="str">
        <f ca="true">+IF(OFFSET('Hygiene Data'!$H$12,0,10*ROW('Hygiene Data'!H116))="","",OFFSET('Hygiene Data'!$H$12,0,10*ROW('Hygiene Data'!H116)))</f>
        <v/>
      </c>
      <c r="EC122" s="280" t="str">
        <f ca="true">+IF(OFFSET('Hygiene Data'!$H$13,0,10*ROW('Hygiene Data'!H116))="","",OFFSET('Hygiene Data'!$H$13,0,10*ROW('Hygiene Data'!H116)))</f>
        <v/>
      </c>
      <c r="ED122" s="280" t="str">
        <f ca="true">+IF(OFFSET('Hygiene Data'!$I$11,0,10*ROW('Hygiene Data'!I116))="","",OFFSET('Hygiene Data'!$I$11,0,10*ROW('Hygiene Data'!I116)))</f>
        <v/>
      </c>
      <c r="EE122" s="280" t="str">
        <f ca="true">+IF(OFFSET('Hygiene Data'!$I$12,0,10*ROW('Hygiene Data'!I116))="","",OFFSET('Hygiene Data'!$I$12,0,10*ROW('Hygiene Data'!I116)))</f>
        <v/>
      </c>
      <c r="EF122" s="280" t="str">
        <f ca="true">+IF(OFFSET('Hygiene Data'!$I$13,0,10*ROW('Hygiene Data'!I116))="","",OFFSET('Hygiene Data'!$I$13,0,10*ROW('Hygiene Data'!I116)))</f>
        <v/>
      </c>
    </row>
    <row xmlns:x14ac="http://schemas.microsoft.com/office/spreadsheetml/2009/9/ac" r="123" x14ac:dyDescent="0.2">
      <c r="A123" s="38" t="str">
        <f ca="true">+IF(OFFSET('Water Data'!$B$2,0,10*ROW('Water Data'!E117))="","",OFFSET('Water Data'!$B$2,0,10*ROW('Water Data'!E117)))</f>
        <v/>
      </c>
      <c r="B123" s="38" t="str">
        <f ca="true">+IF(OFFSET('Water Data'!$C$2,0,10*ROW('Water Data'!F117))="","",OFFSET('Water Data'!$C$2,0,10*ROW('Water Data'!F117)))</f>
        <v/>
      </c>
      <c r="C123" s="336" t="str">
        <f t="shared" ca="true" si="1"/>
        <v/>
      </c>
      <c r="D123" s="97"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7"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7"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7"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7"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7"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7"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7"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7"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7"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7"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7"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7"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7"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7"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7"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7"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7"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8"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8"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8"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8"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8"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8"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8"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8"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8"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8"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8"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8"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8"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8"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8"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8"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8"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8"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8"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8"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8"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8"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8"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8"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8"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8"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8"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8"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8"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8"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9"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9"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9"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9"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9"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9"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9"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9"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9"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9"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9"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9"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9"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9"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9"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9"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9"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9"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80"/>
      <c r="BS123" s="280" t="str">
        <f ca="true">+IF(OFFSET('Water Data'!$D$27,0,10*ROW('Water Data'!D117))="","",OFFSET('Water Data'!$D$27,0,10*ROW('Water Data'!D117)))</f>
        <v/>
      </c>
      <c r="BT123" s="280" t="str">
        <f ca="true">+IF(OFFSET('Water Data'!$D$28,0,10*ROW('Water Data'!D117))="","",OFFSET('Water Data'!$D$28,0,10*ROW('Water Data'!D117)))</f>
        <v/>
      </c>
      <c r="BU123" s="280" t="str">
        <f ca="true">+IF(OFFSET('Water Data'!$D$29,0,10*ROW('Water Data'!D117))="","",OFFSET('Water Data'!$D$29,0,10*ROW('Water Data'!D117)))</f>
        <v/>
      </c>
      <c r="BV123" s="280" t="str">
        <f ca="true">+IF(OFFSET('Water Data'!$E$27,0,10*ROW('Water Data'!E117))="","",OFFSET('Water Data'!$E$27,0,10*ROW('Water Data'!E117)))</f>
        <v/>
      </c>
      <c r="BW123" s="280" t="str">
        <f ca="true">+IF(OFFSET('Water Data'!$E$28,0,10*ROW('Water Data'!E117))="","",OFFSET('Water Data'!$E$28,0,10*ROW('Water Data'!E117)))</f>
        <v/>
      </c>
      <c r="BX123" s="280" t="str">
        <f ca="true">+IF(OFFSET('Water Data'!$E$29,0,10*ROW('Water Data'!E117))="","",OFFSET('Water Data'!$E$29,0,10*ROW('Water Data'!E117)))</f>
        <v/>
      </c>
      <c r="BY123" s="280" t="str">
        <f ca="true">+IF(OFFSET('Water Data'!$F$27,0,10*ROW('Water Data'!F117))="","",OFFSET('Water Data'!$F$27,0,10*ROW('Water Data'!F117)))</f>
        <v/>
      </c>
      <c r="BZ123" s="280" t="str">
        <f ca="true">+IF(OFFSET('Water Data'!$F$28,0,10*ROW('Water Data'!F117))="","",OFFSET('Water Data'!$F$28,0,10*ROW('Water Data'!F117)))</f>
        <v/>
      </c>
      <c r="CA123" s="280" t="str">
        <f ca="true">+IF(OFFSET('Water Data'!$F$29,0,10*ROW('Water Data'!F117))="","",OFFSET('Water Data'!$F$29,0,10*ROW('Water Data'!F117)))</f>
        <v/>
      </c>
      <c r="CB123" s="280" t="str">
        <f ca="true">+IF(OFFSET('Water Data'!$G$27,0,10*ROW('Water Data'!G117))="","",OFFSET('Water Data'!$G$27,0,10*ROW('Water Data'!G117)))</f>
        <v/>
      </c>
      <c r="CC123" s="280" t="str">
        <f ca="true">+IF(OFFSET('Water Data'!$G$28,0,10*ROW('Water Data'!G117))="","",OFFSET('Water Data'!$G$28,0,10*ROW('Water Data'!G117)))</f>
        <v/>
      </c>
      <c r="CD123" s="280" t="str">
        <f ca="true">+IF(OFFSET('Water Data'!$G$29,0,10*ROW('Water Data'!G117))="","",OFFSET('Water Data'!$G$29,0,10*ROW('Water Data'!G117)))</f>
        <v/>
      </c>
      <c r="CE123" s="280" t="str">
        <f ca="true">+IF(OFFSET('Water Data'!$H$27,0,10*ROW('Water Data'!H117))="","",OFFSET('Water Data'!$H$27,0,10*ROW('Water Data'!H117)))</f>
        <v/>
      </c>
      <c r="CF123" s="280" t="str">
        <f ca="true">+IF(OFFSET('Water Data'!$H$28,0,10*ROW('Water Data'!H117))="","",OFFSET('Water Data'!$H$28,0,10*ROW('Water Data'!H117)))</f>
        <v/>
      </c>
      <c r="CG123" s="280" t="str">
        <f ca="true">+IF(OFFSET('Water Data'!$H$29,0,10*ROW('Water Data'!H117))="","",OFFSET('Water Data'!$H$29,0,10*ROW('Water Data'!H117)))</f>
        <v/>
      </c>
      <c r="CH123" s="280" t="str">
        <f ca="true">+IF(OFFSET('Water Data'!$I$27,0,10*ROW('Water Data'!I117))="","",OFFSET('Water Data'!$I$27,0,10*ROW('Water Data'!I117)))</f>
        <v/>
      </c>
      <c r="CI123" s="280" t="str">
        <f ca="true">+IF(OFFSET('Water Data'!$I$28,0,10*ROW('Water Data'!I117))="","",OFFSET('Water Data'!$I$28,0,10*ROW('Water Data'!I117)))</f>
        <v/>
      </c>
      <c r="CJ123" s="280" t="str">
        <f ca="true">+IF(OFFSET('Water Data'!$I$29,0,10*ROW('Water Data'!I117))="","",OFFSET('Water Data'!$I$29,0,10*ROW('Water Data'!I117)))</f>
        <v/>
      </c>
      <c r="CK123" s="280" t="str">
        <f ca="true">+IF(OFFSET('Sanitation Data'!$D$28,0,10*ROW('Sanitation Data'!D117))="","",OFFSET('Sanitation Data'!$D$28,0,10*ROW('Sanitation Data'!D117)))</f>
        <v/>
      </c>
      <c r="CL123" s="280" t="str">
        <f ca="true">+IF(OFFSET('Sanitation Data'!$D$29,0,10*ROW('Sanitation Data'!D117))="","",OFFSET('Sanitation Data'!$D$29,0,10*ROW('Sanitation Data'!D117)))</f>
        <v/>
      </c>
      <c r="CM123" s="280" t="str">
        <f ca="true">+IF(OFFSET('Sanitation Data'!$D$30,0,10*ROW('Sanitation Data'!D117))="","",OFFSET('Sanitation Data'!$D$30,0,10*ROW('Sanitation Data'!D117)))</f>
        <v/>
      </c>
      <c r="CN123" s="280" t="str">
        <f ca="true">+IF(OFFSET('Sanitation Data'!$D$31,0,10*ROW('Sanitation Data'!D117))="","",OFFSET('Sanitation Data'!$D$31,0,10*ROW('Sanitation Data'!D117)))</f>
        <v/>
      </c>
      <c r="CO123" s="280" t="str">
        <f ca="true">+IF(OFFSET('Sanitation Data'!$D$32,0,10*ROW('Sanitation Data'!D117))="","",OFFSET('Sanitation Data'!$D$32,0,10*ROW('Sanitation Data'!D117)))</f>
        <v/>
      </c>
      <c r="CP123" s="280" t="str">
        <f ca="true">+IF(OFFSET('Sanitation Data'!$E$28,0,10*ROW('Sanitation Data'!E117))="","",OFFSET('Sanitation Data'!$E$28,0,10*ROW('Sanitation Data'!E117)))</f>
        <v/>
      </c>
      <c r="CQ123" s="280" t="str">
        <f ca="true">+IF(OFFSET('Sanitation Data'!$E$29,0,10*ROW('Sanitation Data'!E117))="","",OFFSET('Sanitation Data'!$E$29,0,10*ROW('Sanitation Data'!E117)))</f>
        <v/>
      </c>
      <c r="CR123" s="280" t="str">
        <f ca="true">+IF(OFFSET('Sanitation Data'!$E$30,0,10*ROW('Sanitation Data'!E117))="","",OFFSET('Sanitation Data'!$E$30,0,10*ROW('Sanitation Data'!E117)))</f>
        <v/>
      </c>
      <c r="CS123" s="280" t="str">
        <f ca="true">+IF(OFFSET('Sanitation Data'!$E$31,0,10*ROW('Sanitation Data'!E117))="","",OFFSET('Sanitation Data'!$E$31,0,10*ROW('Sanitation Data'!E117)))</f>
        <v/>
      </c>
      <c r="CT123" s="280" t="str">
        <f ca="true">+IF(OFFSET('Sanitation Data'!$E$32,0,10*ROW('Sanitation Data'!E117))="","",OFFSET('Sanitation Data'!$E$32,0,10*ROW('Sanitation Data'!E117)))</f>
        <v/>
      </c>
      <c r="CU123" s="280" t="str">
        <f ca="true">+IF(OFFSET('Sanitation Data'!$F$28,0,10*ROW('Sanitation Data'!F117))="","",OFFSET('Sanitation Data'!$F$28,0,10*ROW('Sanitation Data'!F117)))</f>
        <v/>
      </c>
      <c r="CV123" s="280" t="str">
        <f ca="true">+IF(OFFSET('Sanitation Data'!$F$29,0,10*ROW('Sanitation Data'!F117))="","",OFFSET('Sanitation Data'!$F$29,0,10*ROW('Sanitation Data'!F117)))</f>
        <v/>
      </c>
      <c r="CW123" s="280" t="str">
        <f ca="true">+IF(OFFSET('Sanitation Data'!$F$30,0,10*ROW('Sanitation Data'!F117))="","",OFFSET('Sanitation Data'!$F$30,0,10*ROW('Sanitation Data'!F117)))</f>
        <v/>
      </c>
      <c r="CX123" s="280" t="str">
        <f ca="true">+IF(OFFSET('Sanitation Data'!$F$31,0,10*ROW('Sanitation Data'!F117))="","",OFFSET('Sanitation Data'!$F$31,0,10*ROW('Sanitation Data'!F117)))</f>
        <v/>
      </c>
      <c r="CY123" s="280" t="str">
        <f ca="true">+IF(OFFSET('Sanitation Data'!$F$32,0,10*ROW('Sanitation Data'!F117))="","",OFFSET('Sanitation Data'!$F$32,0,10*ROW('Sanitation Data'!F117)))</f>
        <v/>
      </c>
      <c r="CZ123" s="280" t="str">
        <f ca="true">+IF(OFFSET('Sanitation Data'!$G$28,0,10*ROW('Sanitation Data'!G117))="","",OFFSET('Sanitation Data'!$G$28,0,10*ROW('Sanitation Data'!G117)))</f>
        <v/>
      </c>
      <c r="DA123" s="280" t="str">
        <f ca="true">+IF(OFFSET('Sanitation Data'!$G$29,0,10*ROW('Sanitation Data'!G117))="","",OFFSET('Sanitation Data'!$G$29,0,10*ROW('Sanitation Data'!G117)))</f>
        <v/>
      </c>
      <c r="DB123" s="280" t="str">
        <f ca="true">+IF(OFFSET('Sanitation Data'!$G$30,0,10*ROW('Sanitation Data'!G117))="","",OFFSET('Sanitation Data'!$G$30,0,10*ROW('Sanitation Data'!G117)))</f>
        <v/>
      </c>
      <c r="DC123" s="280" t="str">
        <f ca="true">+IF(OFFSET('Sanitation Data'!$G$31,0,10*ROW('Sanitation Data'!G117))="","",OFFSET('Sanitation Data'!$G$31,0,10*ROW('Sanitation Data'!G117)))</f>
        <v/>
      </c>
      <c r="DD123" s="280" t="str">
        <f ca="true">+IF(OFFSET('Sanitation Data'!$G$32,0,10*ROW('Sanitation Data'!G117))="","",OFFSET('Sanitation Data'!$G$32,0,10*ROW('Sanitation Data'!G117)))</f>
        <v/>
      </c>
      <c r="DE123" s="280" t="str">
        <f ca="true">+IF(OFFSET('Sanitation Data'!$H$28,0,10*ROW('Sanitation Data'!H117))="","",OFFSET('Sanitation Data'!$H$28,0,10*ROW('Sanitation Data'!H117)))</f>
        <v/>
      </c>
      <c r="DF123" s="280" t="str">
        <f ca="true">+IF(OFFSET('Sanitation Data'!$H$29,0,10*ROW('Sanitation Data'!H117))="","",OFFSET('Sanitation Data'!$H$29,0,10*ROW('Sanitation Data'!H117)))</f>
        <v/>
      </c>
      <c r="DG123" s="280" t="str">
        <f ca="true">+IF(OFFSET('Sanitation Data'!$H$30,0,10*ROW('Sanitation Data'!H117))="","",OFFSET('Sanitation Data'!$H$30,0,10*ROW('Sanitation Data'!H117)))</f>
        <v/>
      </c>
      <c r="DH123" s="280" t="str">
        <f ca="true">+IF(OFFSET('Sanitation Data'!$H$31,0,10*ROW('Sanitation Data'!H117))="","",OFFSET('Sanitation Data'!$H$31,0,10*ROW('Sanitation Data'!H117)))</f>
        <v/>
      </c>
      <c r="DI123" s="280" t="str">
        <f ca="true">+IF(OFFSET('Sanitation Data'!$H$32,0,10*ROW('Sanitation Data'!H117))="","",OFFSET('Sanitation Data'!$H$32,0,10*ROW('Sanitation Data'!H117)))</f>
        <v/>
      </c>
      <c r="DJ123" s="280" t="str">
        <f ca="true">+IF(OFFSET('Sanitation Data'!$I$28,0,10*ROW('Sanitation Data'!I117))="","",OFFSET('Sanitation Data'!$I$28,0,10*ROW('Sanitation Data'!I117)))</f>
        <v/>
      </c>
      <c r="DK123" s="280" t="str">
        <f ca="true">+IF(OFFSET('Sanitation Data'!$I$29,0,10*ROW('Sanitation Data'!I117))="","",OFFSET('Sanitation Data'!$I$29,0,10*ROW('Sanitation Data'!I117)))</f>
        <v/>
      </c>
      <c r="DL123" s="280" t="str">
        <f ca="true">+IF(OFFSET('Sanitation Data'!$I$30,0,10*ROW('Sanitation Data'!I117))="","",OFFSET('Sanitation Data'!$I$30,0,10*ROW('Sanitation Data'!I117)))</f>
        <v/>
      </c>
      <c r="DM123" s="280" t="str">
        <f ca="true">+IF(OFFSET('Sanitation Data'!$I$31,0,10*ROW('Sanitation Data'!I117))="","",OFFSET('Sanitation Data'!$I$31,0,10*ROW('Sanitation Data'!I117)))</f>
        <v/>
      </c>
      <c r="DN123" s="280" t="str">
        <f ca="true">+IF(OFFSET('Sanitation Data'!$I$32,0,10*ROW('Sanitation Data'!I117))="","",OFFSET('Sanitation Data'!$I$32,0,10*ROW('Sanitation Data'!I117)))</f>
        <v/>
      </c>
      <c r="DO123" s="280" t="str">
        <f ca="true">+IF(OFFSET('Hygiene Data'!$D$11,0,10*ROW('Hygiene Data'!D117))="","",OFFSET('Hygiene Data'!$D$11,0,10*ROW('Hygiene Data'!D117)))</f>
        <v/>
      </c>
      <c r="DP123" s="280" t="str">
        <f ca="true">+IF(OFFSET('Hygiene Data'!$D$12,0,10*ROW('Hygiene Data'!D117))="","",OFFSET('Hygiene Data'!$D$12,0,10*ROW('Hygiene Data'!D117)))</f>
        <v/>
      </c>
      <c r="DQ123" s="280" t="str">
        <f ca="true">+IF(OFFSET('Hygiene Data'!$D$13,0,10*ROW('Hygiene Data'!D117))="","",OFFSET('Hygiene Data'!$D$13,0,10*ROW('Hygiene Data'!D117)))</f>
        <v/>
      </c>
      <c r="DR123" s="280" t="str">
        <f ca="true">+IF(OFFSET('Hygiene Data'!$E$11,0,10*ROW('Hygiene Data'!E117))="","",OFFSET('Hygiene Data'!$E$11,0,10*ROW('Hygiene Data'!E117)))</f>
        <v/>
      </c>
      <c r="DS123" s="280" t="str">
        <f ca="true">+IF(OFFSET('Hygiene Data'!$E$12,0,10*ROW('Hygiene Data'!E117))="","",OFFSET('Hygiene Data'!$E$12,0,10*ROW('Hygiene Data'!E117)))</f>
        <v/>
      </c>
      <c r="DT123" s="280" t="str">
        <f ca="true">+IF(OFFSET('Hygiene Data'!$E$13,0,10*ROW('Hygiene Data'!E117))="","",OFFSET('Hygiene Data'!$E$13,0,10*ROW('Hygiene Data'!E117)))</f>
        <v/>
      </c>
      <c r="DU123" s="280" t="str">
        <f ca="true">+IF(OFFSET('Hygiene Data'!$F$11,0,10*ROW('Hygiene Data'!F117))="","",OFFSET('Hygiene Data'!$F$11,0,10*ROW('Hygiene Data'!F117)))</f>
        <v/>
      </c>
      <c r="DV123" s="280" t="str">
        <f ca="true">+IF(OFFSET('Hygiene Data'!$F$12,0,10*ROW('Hygiene Data'!F117))="","",OFFSET('Hygiene Data'!$F$12,0,10*ROW('Hygiene Data'!F117)))</f>
        <v/>
      </c>
      <c r="DW123" s="280" t="str">
        <f ca="true">+IF(OFFSET('Hygiene Data'!$F$13,0,10*ROW('Hygiene Data'!F117))="","",OFFSET('Hygiene Data'!$F$13,0,10*ROW('Hygiene Data'!F117)))</f>
        <v/>
      </c>
      <c r="DX123" s="280" t="str">
        <f ca="true">+IF(OFFSET('Hygiene Data'!$G$11,0,10*ROW('Hygiene Data'!G117))="","",OFFSET('Hygiene Data'!$G$11,0,10*ROW('Hygiene Data'!G117)))</f>
        <v/>
      </c>
      <c r="DY123" s="280" t="str">
        <f ca="true">+IF(OFFSET('Hygiene Data'!$G$12,0,10*ROW('Hygiene Data'!G117))="","",OFFSET('Hygiene Data'!$G$12,0,10*ROW('Hygiene Data'!G117)))</f>
        <v/>
      </c>
      <c r="DZ123" s="280" t="str">
        <f ca="true">+IF(OFFSET('Hygiene Data'!$G$13,0,10*ROW('Hygiene Data'!G117))="","",OFFSET('Hygiene Data'!$G$13,0,10*ROW('Hygiene Data'!G117)))</f>
        <v/>
      </c>
      <c r="EA123" s="280" t="str">
        <f ca="true">+IF(OFFSET('Hygiene Data'!$H$11,0,10*ROW('Hygiene Data'!H117))="","",OFFSET('Hygiene Data'!$H$11,0,10*ROW('Hygiene Data'!H117)))</f>
        <v/>
      </c>
      <c r="EB123" s="280" t="str">
        <f ca="true">+IF(OFFSET('Hygiene Data'!$H$12,0,10*ROW('Hygiene Data'!H117))="","",OFFSET('Hygiene Data'!$H$12,0,10*ROW('Hygiene Data'!H117)))</f>
        <v/>
      </c>
      <c r="EC123" s="280" t="str">
        <f ca="true">+IF(OFFSET('Hygiene Data'!$H$13,0,10*ROW('Hygiene Data'!H117))="","",OFFSET('Hygiene Data'!$H$13,0,10*ROW('Hygiene Data'!H117)))</f>
        <v/>
      </c>
      <c r="ED123" s="280" t="str">
        <f ca="true">+IF(OFFSET('Hygiene Data'!$I$11,0,10*ROW('Hygiene Data'!I117))="","",OFFSET('Hygiene Data'!$I$11,0,10*ROW('Hygiene Data'!I117)))</f>
        <v/>
      </c>
      <c r="EE123" s="280" t="str">
        <f ca="true">+IF(OFFSET('Hygiene Data'!$I$12,0,10*ROW('Hygiene Data'!I117))="","",OFFSET('Hygiene Data'!$I$12,0,10*ROW('Hygiene Data'!I117)))</f>
        <v/>
      </c>
      <c r="EF123" s="280" t="str">
        <f ca="true">+IF(OFFSET('Hygiene Data'!$I$13,0,10*ROW('Hygiene Data'!I117))="","",OFFSET('Hygiene Data'!$I$13,0,10*ROW('Hygiene Data'!I117)))</f>
        <v/>
      </c>
    </row>
    <row xmlns:x14ac="http://schemas.microsoft.com/office/spreadsheetml/2009/9/ac" r="124" x14ac:dyDescent="0.2">
      <c r="A124" s="38" t="str">
        <f ca="true">+IF(OFFSET('Water Data'!$B$2,0,10*ROW('Water Data'!E118))="","",OFFSET('Water Data'!$B$2,0,10*ROW('Water Data'!E118)))</f>
        <v/>
      </c>
      <c r="B124" s="38" t="str">
        <f ca="true">+IF(OFFSET('Water Data'!$C$2,0,10*ROW('Water Data'!F118))="","",OFFSET('Water Data'!$C$2,0,10*ROW('Water Data'!F118)))</f>
        <v/>
      </c>
      <c r="C124" s="336" t="str">
        <f t="shared" ca="true" si="1"/>
        <v/>
      </c>
      <c r="D124" s="97"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7"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7"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7"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7"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7"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7"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7"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7"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7"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7"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7"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7"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7"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7"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7"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7"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7"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8"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8"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8"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8"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8"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8"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8"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8"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8"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8"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8"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8"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8"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8"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8"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8"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8"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8"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8"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8"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8"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8"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8"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8"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8"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8"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8"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8"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8"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8"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9"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9"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9"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9"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9"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9"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9"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9"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9"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9"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9"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9"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9"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9"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9"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9"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9"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9"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80"/>
      <c r="BS124" s="280" t="str">
        <f ca="true">+IF(OFFSET('Water Data'!$D$27,0,10*ROW('Water Data'!D118))="","",OFFSET('Water Data'!$D$27,0,10*ROW('Water Data'!D118)))</f>
        <v/>
      </c>
      <c r="BT124" s="280" t="str">
        <f ca="true">+IF(OFFSET('Water Data'!$D$28,0,10*ROW('Water Data'!D118))="","",OFFSET('Water Data'!$D$28,0,10*ROW('Water Data'!D118)))</f>
        <v/>
      </c>
      <c r="BU124" s="280" t="str">
        <f ca="true">+IF(OFFSET('Water Data'!$D$29,0,10*ROW('Water Data'!D118))="","",OFFSET('Water Data'!$D$29,0,10*ROW('Water Data'!D118)))</f>
        <v/>
      </c>
      <c r="BV124" s="280" t="str">
        <f ca="true">+IF(OFFSET('Water Data'!$E$27,0,10*ROW('Water Data'!E118))="","",OFFSET('Water Data'!$E$27,0,10*ROW('Water Data'!E118)))</f>
        <v/>
      </c>
      <c r="BW124" s="280" t="str">
        <f ca="true">+IF(OFFSET('Water Data'!$E$28,0,10*ROW('Water Data'!E118))="","",OFFSET('Water Data'!$E$28,0,10*ROW('Water Data'!E118)))</f>
        <v/>
      </c>
      <c r="BX124" s="280" t="str">
        <f ca="true">+IF(OFFSET('Water Data'!$E$29,0,10*ROW('Water Data'!E118))="","",OFFSET('Water Data'!$E$29,0,10*ROW('Water Data'!E118)))</f>
        <v/>
      </c>
      <c r="BY124" s="280" t="str">
        <f ca="true">+IF(OFFSET('Water Data'!$F$27,0,10*ROW('Water Data'!F118))="","",OFFSET('Water Data'!$F$27,0,10*ROW('Water Data'!F118)))</f>
        <v/>
      </c>
      <c r="BZ124" s="280" t="str">
        <f ca="true">+IF(OFFSET('Water Data'!$F$28,0,10*ROW('Water Data'!F118))="","",OFFSET('Water Data'!$F$28,0,10*ROW('Water Data'!F118)))</f>
        <v/>
      </c>
      <c r="CA124" s="280" t="str">
        <f ca="true">+IF(OFFSET('Water Data'!$F$29,0,10*ROW('Water Data'!F118))="","",OFFSET('Water Data'!$F$29,0,10*ROW('Water Data'!F118)))</f>
        <v/>
      </c>
      <c r="CB124" s="280" t="str">
        <f ca="true">+IF(OFFSET('Water Data'!$G$27,0,10*ROW('Water Data'!G118))="","",OFFSET('Water Data'!$G$27,0,10*ROW('Water Data'!G118)))</f>
        <v/>
      </c>
      <c r="CC124" s="280" t="str">
        <f ca="true">+IF(OFFSET('Water Data'!$G$28,0,10*ROW('Water Data'!G118))="","",OFFSET('Water Data'!$G$28,0,10*ROW('Water Data'!G118)))</f>
        <v/>
      </c>
      <c r="CD124" s="280" t="str">
        <f ca="true">+IF(OFFSET('Water Data'!$G$29,0,10*ROW('Water Data'!G118))="","",OFFSET('Water Data'!$G$29,0,10*ROW('Water Data'!G118)))</f>
        <v/>
      </c>
      <c r="CE124" s="280" t="str">
        <f ca="true">+IF(OFFSET('Water Data'!$H$27,0,10*ROW('Water Data'!H118))="","",OFFSET('Water Data'!$H$27,0,10*ROW('Water Data'!H118)))</f>
        <v/>
      </c>
      <c r="CF124" s="280" t="str">
        <f ca="true">+IF(OFFSET('Water Data'!$H$28,0,10*ROW('Water Data'!H118))="","",OFFSET('Water Data'!$H$28,0,10*ROW('Water Data'!H118)))</f>
        <v/>
      </c>
      <c r="CG124" s="280" t="str">
        <f ca="true">+IF(OFFSET('Water Data'!$H$29,0,10*ROW('Water Data'!H118))="","",OFFSET('Water Data'!$H$29,0,10*ROW('Water Data'!H118)))</f>
        <v/>
      </c>
      <c r="CH124" s="280" t="str">
        <f ca="true">+IF(OFFSET('Water Data'!$I$27,0,10*ROW('Water Data'!I118))="","",OFFSET('Water Data'!$I$27,0,10*ROW('Water Data'!I118)))</f>
        <v/>
      </c>
      <c r="CI124" s="280" t="str">
        <f ca="true">+IF(OFFSET('Water Data'!$I$28,0,10*ROW('Water Data'!I118))="","",OFFSET('Water Data'!$I$28,0,10*ROW('Water Data'!I118)))</f>
        <v/>
      </c>
      <c r="CJ124" s="280" t="str">
        <f ca="true">+IF(OFFSET('Water Data'!$I$29,0,10*ROW('Water Data'!I118))="","",OFFSET('Water Data'!$I$29,0,10*ROW('Water Data'!I118)))</f>
        <v/>
      </c>
      <c r="CK124" s="280" t="str">
        <f ca="true">+IF(OFFSET('Sanitation Data'!$D$28,0,10*ROW('Sanitation Data'!D118))="","",OFFSET('Sanitation Data'!$D$28,0,10*ROW('Sanitation Data'!D118)))</f>
        <v/>
      </c>
      <c r="CL124" s="280" t="str">
        <f ca="true">+IF(OFFSET('Sanitation Data'!$D$29,0,10*ROW('Sanitation Data'!D118))="","",OFFSET('Sanitation Data'!$D$29,0,10*ROW('Sanitation Data'!D118)))</f>
        <v/>
      </c>
      <c r="CM124" s="280" t="str">
        <f ca="true">+IF(OFFSET('Sanitation Data'!$D$30,0,10*ROW('Sanitation Data'!D118))="","",OFFSET('Sanitation Data'!$D$30,0,10*ROW('Sanitation Data'!D118)))</f>
        <v/>
      </c>
      <c r="CN124" s="280" t="str">
        <f ca="true">+IF(OFFSET('Sanitation Data'!$D$31,0,10*ROW('Sanitation Data'!D118))="","",OFFSET('Sanitation Data'!$D$31,0,10*ROW('Sanitation Data'!D118)))</f>
        <v/>
      </c>
      <c r="CO124" s="280" t="str">
        <f ca="true">+IF(OFFSET('Sanitation Data'!$D$32,0,10*ROW('Sanitation Data'!D118))="","",OFFSET('Sanitation Data'!$D$32,0,10*ROW('Sanitation Data'!D118)))</f>
        <v/>
      </c>
      <c r="CP124" s="280" t="str">
        <f ca="true">+IF(OFFSET('Sanitation Data'!$E$28,0,10*ROW('Sanitation Data'!E118))="","",OFFSET('Sanitation Data'!$E$28,0,10*ROW('Sanitation Data'!E118)))</f>
        <v/>
      </c>
      <c r="CQ124" s="280" t="str">
        <f ca="true">+IF(OFFSET('Sanitation Data'!$E$29,0,10*ROW('Sanitation Data'!E118))="","",OFFSET('Sanitation Data'!$E$29,0,10*ROW('Sanitation Data'!E118)))</f>
        <v/>
      </c>
      <c r="CR124" s="280" t="str">
        <f ca="true">+IF(OFFSET('Sanitation Data'!$E$30,0,10*ROW('Sanitation Data'!E118))="","",OFFSET('Sanitation Data'!$E$30,0,10*ROW('Sanitation Data'!E118)))</f>
        <v/>
      </c>
      <c r="CS124" s="280" t="str">
        <f ca="true">+IF(OFFSET('Sanitation Data'!$E$31,0,10*ROW('Sanitation Data'!E118))="","",OFFSET('Sanitation Data'!$E$31,0,10*ROW('Sanitation Data'!E118)))</f>
        <v/>
      </c>
      <c r="CT124" s="280" t="str">
        <f ca="true">+IF(OFFSET('Sanitation Data'!$E$32,0,10*ROW('Sanitation Data'!E118))="","",OFFSET('Sanitation Data'!$E$32,0,10*ROW('Sanitation Data'!E118)))</f>
        <v/>
      </c>
      <c r="CU124" s="280" t="str">
        <f ca="true">+IF(OFFSET('Sanitation Data'!$F$28,0,10*ROW('Sanitation Data'!F118))="","",OFFSET('Sanitation Data'!$F$28,0,10*ROW('Sanitation Data'!F118)))</f>
        <v/>
      </c>
      <c r="CV124" s="280" t="str">
        <f ca="true">+IF(OFFSET('Sanitation Data'!$F$29,0,10*ROW('Sanitation Data'!F118))="","",OFFSET('Sanitation Data'!$F$29,0,10*ROW('Sanitation Data'!F118)))</f>
        <v/>
      </c>
      <c r="CW124" s="280" t="str">
        <f ca="true">+IF(OFFSET('Sanitation Data'!$F$30,0,10*ROW('Sanitation Data'!F118))="","",OFFSET('Sanitation Data'!$F$30,0,10*ROW('Sanitation Data'!F118)))</f>
        <v/>
      </c>
      <c r="CX124" s="280" t="str">
        <f ca="true">+IF(OFFSET('Sanitation Data'!$F$31,0,10*ROW('Sanitation Data'!F118))="","",OFFSET('Sanitation Data'!$F$31,0,10*ROW('Sanitation Data'!F118)))</f>
        <v/>
      </c>
      <c r="CY124" s="280" t="str">
        <f ca="true">+IF(OFFSET('Sanitation Data'!$F$32,0,10*ROW('Sanitation Data'!F118))="","",OFFSET('Sanitation Data'!$F$32,0,10*ROW('Sanitation Data'!F118)))</f>
        <v/>
      </c>
      <c r="CZ124" s="280" t="str">
        <f ca="true">+IF(OFFSET('Sanitation Data'!$G$28,0,10*ROW('Sanitation Data'!G118))="","",OFFSET('Sanitation Data'!$G$28,0,10*ROW('Sanitation Data'!G118)))</f>
        <v/>
      </c>
      <c r="DA124" s="280" t="str">
        <f ca="true">+IF(OFFSET('Sanitation Data'!$G$29,0,10*ROW('Sanitation Data'!G118))="","",OFFSET('Sanitation Data'!$G$29,0,10*ROW('Sanitation Data'!G118)))</f>
        <v/>
      </c>
      <c r="DB124" s="280" t="str">
        <f ca="true">+IF(OFFSET('Sanitation Data'!$G$30,0,10*ROW('Sanitation Data'!G118))="","",OFFSET('Sanitation Data'!$G$30,0,10*ROW('Sanitation Data'!G118)))</f>
        <v/>
      </c>
      <c r="DC124" s="280" t="str">
        <f ca="true">+IF(OFFSET('Sanitation Data'!$G$31,0,10*ROW('Sanitation Data'!G118))="","",OFFSET('Sanitation Data'!$G$31,0,10*ROW('Sanitation Data'!G118)))</f>
        <v/>
      </c>
      <c r="DD124" s="280" t="str">
        <f ca="true">+IF(OFFSET('Sanitation Data'!$G$32,0,10*ROW('Sanitation Data'!G118))="","",OFFSET('Sanitation Data'!$G$32,0,10*ROW('Sanitation Data'!G118)))</f>
        <v/>
      </c>
      <c r="DE124" s="280" t="str">
        <f ca="true">+IF(OFFSET('Sanitation Data'!$H$28,0,10*ROW('Sanitation Data'!H118))="","",OFFSET('Sanitation Data'!$H$28,0,10*ROW('Sanitation Data'!H118)))</f>
        <v/>
      </c>
      <c r="DF124" s="280" t="str">
        <f ca="true">+IF(OFFSET('Sanitation Data'!$H$29,0,10*ROW('Sanitation Data'!H118))="","",OFFSET('Sanitation Data'!$H$29,0,10*ROW('Sanitation Data'!H118)))</f>
        <v/>
      </c>
      <c r="DG124" s="280" t="str">
        <f ca="true">+IF(OFFSET('Sanitation Data'!$H$30,0,10*ROW('Sanitation Data'!H118))="","",OFFSET('Sanitation Data'!$H$30,0,10*ROW('Sanitation Data'!H118)))</f>
        <v/>
      </c>
      <c r="DH124" s="280" t="str">
        <f ca="true">+IF(OFFSET('Sanitation Data'!$H$31,0,10*ROW('Sanitation Data'!H118))="","",OFFSET('Sanitation Data'!$H$31,0,10*ROW('Sanitation Data'!H118)))</f>
        <v/>
      </c>
      <c r="DI124" s="280" t="str">
        <f ca="true">+IF(OFFSET('Sanitation Data'!$H$32,0,10*ROW('Sanitation Data'!H118))="","",OFFSET('Sanitation Data'!$H$32,0,10*ROW('Sanitation Data'!H118)))</f>
        <v/>
      </c>
      <c r="DJ124" s="280" t="str">
        <f ca="true">+IF(OFFSET('Sanitation Data'!$I$28,0,10*ROW('Sanitation Data'!I118))="","",OFFSET('Sanitation Data'!$I$28,0,10*ROW('Sanitation Data'!I118)))</f>
        <v/>
      </c>
      <c r="DK124" s="280" t="str">
        <f ca="true">+IF(OFFSET('Sanitation Data'!$I$29,0,10*ROW('Sanitation Data'!I118))="","",OFFSET('Sanitation Data'!$I$29,0,10*ROW('Sanitation Data'!I118)))</f>
        <v/>
      </c>
      <c r="DL124" s="280" t="str">
        <f ca="true">+IF(OFFSET('Sanitation Data'!$I$30,0,10*ROW('Sanitation Data'!I118))="","",OFFSET('Sanitation Data'!$I$30,0,10*ROW('Sanitation Data'!I118)))</f>
        <v/>
      </c>
      <c r="DM124" s="280" t="str">
        <f ca="true">+IF(OFFSET('Sanitation Data'!$I$31,0,10*ROW('Sanitation Data'!I118))="","",OFFSET('Sanitation Data'!$I$31,0,10*ROW('Sanitation Data'!I118)))</f>
        <v/>
      </c>
      <c r="DN124" s="280" t="str">
        <f ca="true">+IF(OFFSET('Sanitation Data'!$I$32,0,10*ROW('Sanitation Data'!I118))="","",OFFSET('Sanitation Data'!$I$32,0,10*ROW('Sanitation Data'!I118)))</f>
        <v/>
      </c>
      <c r="DO124" s="280" t="str">
        <f ca="true">+IF(OFFSET('Hygiene Data'!$D$11,0,10*ROW('Hygiene Data'!D118))="","",OFFSET('Hygiene Data'!$D$11,0,10*ROW('Hygiene Data'!D118)))</f>
        <v/>
      </c>
      <c r="DP124" s="280" t="str">
        <f ca="true">+IF(OFFSET('Hygiene Data'!$D$12,0,10*ROW('Hygiene Data'!D118))="","",OFFSET('Hygiene Data'!$D$12,0,10*ROW('Hygiene Data'!D118)))</f>
        <v/>
      </c>
      <c r="DQ124" s="280" t="str">
        <f ca="true">+IF(OFFSET('Hygiene Data'!$D$13,0,10*ROW('Hygiene Data'!D118))="","",OFFSET('Hygiene Data'!$D$13,0,10*ROW('Hygiene Data'!D118)))</f>
        <v/>
      </c>
      <c r="DR124" s="280" t="str">
        <f ca="true">+IF(OFFSET('Hygiene Data'!$E$11,0,10*ROW('Hygiene Data'!E118))="","",OFFSET('Hygiene Data'!$E$11,0,10*ROW('Hygiene Data'!E118)))</f>
        <v/>
      </c>
      <c r="DS124" s="280" t="str">
        <f ca="true">+IF(OFFSET('Hygiene Data'!$E$12,0,10*ROW('Hygiene Data'!E118))="","",OFFSET('Hygiene Data'!$E$12,0,10*ROW('Hygiene Data'!E118)))</f>
        <v/>
      </c>
      <c r="DT124" s="280" t="str">
        <f ca="true">+IF(OFFSET('Hygiene Data'!$E$13,0,10*ROW('Hygiene Data'!E118))="","",OFFSET('Hygiene Data'!$E$13,0,10*ROW('Hygiene Data'!E118)))</f>
        <v/>
      </c>
      <c r="DU124" s="280" t="str">
        <f ca="true">+IF(OFFSET('Hygiene Data'!$F$11,0,10*ROW('Hygiene Data'!F118))="","",OFFSET('Hygiene Data'!$F$11,0,10*ROW('Hygiene Data'!F118)))</f>
        <v/>
      </c>
      <c r="DV124" s="280" t="str">
        <f ca="true">+IF(OFFSET('Hygiene Data'!$F$12,0,10*ROW('Hygiene Data'!F118))="","",OFFSET('Hygiene Data'!$F$12,0,10*ROW('Hygiene Data'!F118)))</f>
        <v/>
      </c>
      <c r="DW124" s="280" t="str">
        <f ca="true">+IF(OFFSET('Hygiene Data'!$F$13,0,10*ROW('Hygiene Data'!F118))="","",OFFSET('Hygiene Data'!$F$13,0,10*ROW('Hygiene Data'!F118)))</f>
        <v/>
      </c>
      <c r="DX124" s="280" t="str">
        <f ca="true">+IF(OFFSET('Hygiene Data'!$G$11,0,10*ROW('Hygiene Data'!G118))="","",OFFSET('Hygiene Data'!$G$11,0,10*ROW('Hygiene Data'!G118)))</f>
        <v/>
      </c>
      <c r="DY124" s="280" t="str">
        <f ca="true">+IF(OFFSET('Hygiene Data'!$G$12,0,10*ROW('Hygiene Data'!G118))="","",OFFSET('Hygiene Data'!$G$12,0,10*ROW('Hygiene Data'!G118)))</f>
        <v/>
      </c>
      <c r="DZ124" s="280" t="str">
        <f ca="true">+IF(OFFSET('Hygiene Data'!$G$13,0,10*ROW('Hygiene Data'!G118))="","",OFFSET('Hygiene Data'!$G$13,0,10*ROW('Hygiene Data'!G118)))</f>
        <v/>
      </c>
      <c r="EA124" s="280" t="str">
        <f ca="true">+IF(OFFSET('Hygiene Data'!$H$11,0,10*ROW('Hygiene Data'!H118))="","",OFFSET('Hygiene Data'!$H$11,0,10*ROW('Hygiene Data'!H118)))</f>
        <v/>
      </c>
      <c r="EB124" s="280" t="str">
        <f ca="true">+IF(OFFSET('Hygiene Data'!$H$12,0,10*ROW('Hygiene Data'!H118))="","",OFFSET('Hygiene Data'!$H$12,0,10*ROW('Hygiene Data'!H118)))</f>
        <v/>
      </c>
      <c r="EC124" s="280" t="str">
        <f ca="true">+IF(OFFSET('Hygiene Data'!$H$13,0,10*ROW('Hygiene Data'!H118))="","",OFFSET('Hygiene Data'!$H$13,0,10*ROW('Hygiene Data'!H118)))</f>
        <v/>
      </c>
      <c r="ED124" s="280" t="str">
        <f ca="true">+IF(OFFSET('Hygiene Data'!$I$11,0,10*ROW('Hygiene Data'!I118))="","",OFFSET('Hygiene Data'!$I$11,0,10*ROW('Hygiene Data'!I118)))</f>
        <v/>
      </c>
      <c r="EE124" s="280" t="str">
        <f ca="true">+IF(OFFSET('Hygiene Data'!$I$12,0,10*ROW('Hygiene Data'!I118))="","",OFFSET('Hygiene Data'!$I$12,0,10*ROW('Hygiene Data'!I118)))</f>
        <v/>
      </c>
      <c r="EF124" s="280" t="str">
        <f ca="true">+IF(OFFSET('Hygiene Data'!$I$13,0,10*ROW('Hygiene Data'!I118))="","",OFFSET('Hygiene Data'!$I$13,0,10*ROW('Hygiene Data'!I118)))</f>
        <v/>
      </c>
    </row>
    <row xmlns:x14ac="http://schemas.microsoft.com/office/spreadsheetml/2009/9/ac" r="125" x14ac:dyDescent="0.2">
      <c r="A125" s="38" t="str">
        <f ca="true">+IF(OFFSET('Water Data'!$B$2,0,10*ROW('Water Data'!E119))="","",OFFSET('Water Data'!$B$2,0,10*ROW('Water Data'!E119)))</f>
        <v/>
      </c>
      <c r="B125" s="38" t="str">
        <f ca="true">+IF(OFFSET('Water Data'!$C$2,0,10*ROW('Water Data'!F119))="","",OFFSET('Water Data'!$C$2,0,10*ROW('Water Data'!F119)))</f>
        <v/>
      </c>
      <c r="C125" s="336" t="str">
        <f t="shared" ca="true" si="1"/>
        <v/>
      </c>
      <c r="D125" s="97"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7"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7"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7"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7"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7"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7"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7"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7"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7"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7"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7"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7"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7"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7"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7"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7"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7"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8"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8"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8"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8"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8"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8"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8"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8"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8"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8"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8"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8"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8"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8"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8"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8"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8"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8"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8"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8"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8"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8"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8"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8"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8"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8"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8"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8"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8"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8"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9"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9"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9"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9"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9"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9"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9"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9"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9"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9"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9"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9"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9"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9"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9"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9"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9"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9"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80"/>
      <c r="BS125" s="280" t="str">
        <f ca="true">+IF(OFFSET('Water Data'!$D$27,0,10*ROW('Water Data'!D119))="","",OFFSET('Water Data'!$D$27,0,10*ROW('Water Data'!D119)))</f>
        <v/>
      </c>
      <c r="BT125" s="280" t="str">
        <f ca="true">+IF(OFFSET('Water Data'!$D$28,0,10*ROW('Water Data'!D119))="","",OFFSET('Water Data'!$D$28,0,10*ROW('Water Data'!D119)))</f>
        <v/>
      </c>
      <c r="BU125" s="280" t="str">
        <f ca="true">+IF(OFFSET('Water Data'!$D$29,0,10*ROW('Water Data'!D119))="","",OFFSET('Water Data'!$D$29,0,10*ROW('Water Data'!D119)))</f>
        <v/>
      </c>
      <c r="BV125" s="280" t="str">
        <f ca="true">+IF(OFFSET('Water Data'!$E$27,0,10*ROW('Water Data'!E119))="","",OFFSET('Water Data'!$E$27,0,10*ROW('Water Data'!E119)))</f>
        <v/>
      </c>
      <c r="BW125" s="280" t="str">
        <f ca="true">+IF(OFFSET('Water Data'!$E$28,0,10*ROW('Water Data'!E119))="","",OFFSET('Water Data'!$E$28,0,10*ROW('Water Data'!E119)))</f>
        <v/>
      </c>
      <c r="BX125" s="280" t="str">
        <f ca="true">+IF(OFFSET('Water Data'!$E$29,0,10*ROW('Water Data'!E119))="","",OFFSET('Water Data'!$E$29,0,10*ROW('Water Data'!E119)))</f>
        <v/>
      </c>
      <c r="BY125" s="280" t="str">
        <f ca="true">+IF(OFFSET('Water Data'!$F$27,0,10*ROW('Water Data'!F119))="","",OFFSET('Water Data'!$F$27,0,10*ROW('Water Data'!F119)))</f>
        <v/>
      </c>
      <c r="BZ125" s="280" t="str">
        <f ca="true">+IF(OFFSET('Water Data'!$F$28,0,10*ROW('Water Data'!F119))="","",OFFSET('Water Data'!$F$28,0,10*ROW('Water Data'!F119)))</f>
        <v/>
      </c>
      <c r="CA125" s="280" t="str">
        <f ca="true">+IF(OFFSET('Water Data'!$F$29,0,10*ROW('Water Data'!F119))="","",OFFSET('Water Data'!$F$29,0,10*ROW('Water Data'!F119)))</f>
        <v/>
      </c>
      <c r="CB125" s="280" t="str">
        <f ca="true">+IF(OFFSET('Water Data'!$G$27,0,10*ROW('Water Data'!G119))="","",OFFSET('Water Data'!$G$27,0,10*ROW('Water Data'!G119)))</f>
        <v/>
      </c>
      <c r="CC125" s="280" t="str">
        <f ca="true">+IF(OFFSET('Water Data'!$G$28,0,10*ROW('Water Data'!G119))="","",OFFSET('Water Data'!$G$28,0,10*ROW('Water Data'!G119)))</f>
        <v/>
      </c>
      <c r="CD125" s="280" t="str">
        <f ca="true">+IF(OFFSET('Water Data'!$G$29,0,10*ROW('Water Data'!G119))="","",OFFSET('Water Data'!$G$29,0,10*ROW('Water Data'!G119)))</f>
        <v/>
      </c>
      <c r="CE125" s="280" t="str">
        <f ca="true">+IF(OFFSET('Water Data'!$H$27,0,10*ROW('Water Data'!H119))="","",OFFSET('Water Data'!$H$27,0,10*ROW('Water Data'!H119)))</f>
        <v/>
      </c>
      <c r="CF125" s="280" t="str">
        <f ca="true">+IF(OFFSET('Water Data'!$H$28,0,10*ROW('Water Data'!H119))="","",OFFSET('Water Data'!$H$28,0,10*ROW('Water Data'!H119)))</f>
        <v/>
      </c>
      <c r="CG125" s="280" t="str">
        <f ca="true">+IF(OFFSET('Water Data'!$H$29,0,10*ROW('Water Data'!H119))="","",OFFSET('Water Data'!$H$29,0,10*ROW('Water Data'!H119)))</f>
        <v/>
      </c>
      <c r="CH125" s="280" t="str">
        <f ca="true">+IF(OFFSET('Water Data'!$I$27,0,10*ROW('Water Data'!I119))="","",OFFSET('Water Data'!$I$27,0,10*ROW('Water Data'!I119)))</f>
        <v/>
      </c>
      <c r="CI125" s="280" t="str">
        <f ca="true">+IF(OFFSET('Water Data'!$I$28,0,10*ROW('Water Data'!I119))="","",OFFSET('Water Data'!$I$28,0,10*ROW('Water Data'!I119)))</f>
        <v/>
      </c>
      <c r="CJ125" s="280" t="str">
        <f ca="true">+IF(OFFSET('Water Data'!$I$29,0,10*ROW('Water Data'!I119))="","",OFFSET('Water Data'!$I$29,0,10*ROW('Water Data'!I119)))</f>
        <v/>
      </c>
      <c r="CK125" s="280" t="str">
        <f ca="true">+IF(OFFSET('Sanitation Data'!$D$28,0,10*ROW('Sanitation Data'!D119))="","",OFFSET('Sanitation Data'!$D$28,0,10*ROW('Sanitation Data'!D119)))</f>
        <v/>
      </c>
      <c r="CL125" s="280" t="str">
        <f ca="true">+IF(OFFSET('Sanitation Data'!$D$29,0,10*ROW('Sanitation Data'!D119))="","",OFFSET('Sanitation Data'!$D$29,0,10*ROW('Sanitation Data'!D119)))</f>
        <v/>
      </c>
      <c r="CM125" s="280" t="str">
        <f ca="true">+IF(OFFSET('Sanitation Data'!$D$30,0,10*ROW('Sanitation Data'!D119))="","",OFFSET('Sanitation Data'!$D$30,0,10*ROW('Sanitation Data'!D119)))</f>
        <v/>
      </c>
      <c r="CN125" s="280" t="str">
        <f ca="true">+IF(OFFSET('Sanitation Data'!$D$31,0,10*ROW('Sanitation Data'!D119))="","",OFFSET('Sanitation Data'!$D$31,0,10*ROW('Sanitation Data'!D119)))</f>
        <v/>
      </c>
      <c r="CO125" s="280" t="str">
        <f ca="true">+IF(OFFSET('Sanitation Data'!$D$32,0,10*ROW('Sanitation Data'!D119))="","",OFFSET('Sanitation Data'!$D$32,0,10*ROW('Sanitation Data'!D119)))</f>
        <v/>
      </c>
      <c r="CP125" s="280" t="str">
        <f ca="true">+IF(OFFSET('Sanitation Data'!$E$28,0,10*ROW('Sanitation Data'!E119))="","",OFFSET('Sanitation Data'!$E$28,0,10*ROW('Sanitation Data'!E119)))</f>
        <v/>
      </c>
      <c r="CQ125" s="280" t="str">
        <f ca="true">+IF(OFFSET('Sanitation Data'!$E$29,0,10*ROW('Sanitation Data'!E119))="","",OFFSET('Sanitation Data'!$E$29,0,10*ROW('Sanitation Data'!E119)))</f>
        <v/>
      </c>
      <c r="CR125" s="280" t="str">
        <f ca="true">+IF(OFFSET('Sanitation Data'!$E$30,0,10*ROW('Sanitation Data'!E119))="","",OFFSET('Sanitation Data'!$E$30,0,10*ROW('Sanitation Data'!E119)))</f>
        <v/>
      </c>
      <c r="CS125" s="280" t="str">
        <f ca="true">+IF(OFFSET('Sanitation Data'!$E$31,0,10*ROW('Sanitation Data'!E119))="","",OFFSET('Sanitation Data'!$E$31,0,10*ROW('Sanitation Data'!E119)))</f>
        <v/>
      </c>
      <c r="CT125" s="280" t="str">
        <f ca="true">+IF(OFFSET('Sanitation Data'!$E$32,0,10*ROW('Sanitation Data'!E119))="","",OFFSET('Sanitation Data'!$E$32,0,10*ROW('Sanitation Data'!E119)))</f>
        <v/>
      </c>
      <c r="CU125" s="280" t="str">
        <f ca="true">+IF(OFFSET('Sanitation Data'!$F$28,0,10*ROW('Sanitation Data'!F119))="","",OFFSET('Sanitation Data'!$F$28,0,10*ROW('Sanitation Data'!F119)))</f>
        <v/>
      </c>
      <c r="CV125" s="280" t="str">
        <f ca="true">+IF(OFFSET('Sanitation Data'!$F$29,0,10*ROW('Sanitation Data'!F119))="","",OFFSET('Sanitation Data'!$F$29,0,10*ROW('Sanitation Data'!F119)))</f>
        <v/>
      </c>
      <c r="CW125" s="280" t="str">
        <f ca="true">+IF(OFFSET('Sanitation Data'!$F$30,0,10*ROW('Sanitation Data'!F119))="","",OFFSET('Sanitation Data'!$F$30,0,10*ROW('Sanitation Data'!F119)))</f>
        <v/>
      </c>
      <c r="CX125" s="280" t="str">
        <f ca="true">+IF(OFFSET('Sanitation Data'!$F$31,0,10*ROW('Sanitation Data'!F119))="","",OFFSET('Sanitation Data'!$F$31,0,10*ROW('Sanitation Data'!F119)))</f>
        <v/>
      </c>
      <c r="CY125" s="280" t="str">
        <f ca="true">+IF(OFFSET('Sanitation Data'!$F$32,0,10*ROW('Sanitation Data'!F119))="","",OFFSET('Sanitation Data'!$F$32,0,10*ROW('Sanitation Data'!F119)))</f>
        <v/>
      </c>
      <c r="CZ125" s="280" t="str">
        <f ca="true">+IF(OFFSET('Sanitation Data'!$G$28,0,10*ROW('Sanitation Data'!G119))="","",OFFSET('Sanitation Data'!$G$28,0,10*ROW('Sanitation Data'!G119)))</f>
        <v/>
      </c>
      <c r="DA125" s="280" t="str">
        <f ca="true">+IF(OFFSET('Sanitation Data'!$G$29,0,10*ROW('Sanitation Data'!G119))="","",OFFSET('Sanitation Data'!$G$29,0,10*ROW('Sanitation Data'!G119)))</f>
        <v/>
      </c>
      <c r="DB125" s="280" t="str">
        <f ca="true">+IF(OFFSET('Sanitation Data'!$G$30,0,10*ROW('Sanitation Data'!G119))="","",OFFSET('Sanitation Data'!$G$30,0,10*ROW('Sanitation Data'!G119)))</f>
        <v/>
      </c>
      <c r="DC125" s="280" t="str">
        <f ca="true">+IF(OFFSET('Sanitation Data'!$G$31,0,10*ROW('Sanitation Data'!G119))="","",OFFSET('Sanitation Data'!$G$31,0,10*ROW('Sanitation Data'!G119)))</f>
        <v/>
      </c>
      <c r="DD125" s="280" t="str">
        <f ca="true">+IF(OFFSET('Sanitation Data'!$G$32,0,10*ROW('Sanitation Data'!G119))="","",OFFSET('Sanitation Data'!$G$32,0,10*ROW('Sanitation Data'!G119)))</f>
        <v/>
      </c>
      <c r="DE125" s="280" t="str">
        <f ca="true">+IF(OFFSET('Sanitation Data'!$H$28,0,10*ROW('Sanitation Data'!H119))="","",OFFSET('Sanitation Data'!$H$28,0,10*ROW('Sanitation Data'!H119)))</f>
        <v/>
      </c>
      <c r="DF125" s="280" t="str">
        <f ca="true">+IF(OFFSET('Sanitation Data'!$H$29,0,10*ROW('Sanitation Data'!H119))="","",OFFSET('Sanitation Data'!$H$29,0,10*ROW('Sanitation Data'!H119)))</f>
        <v/>
      </c>
      <c r="DG125" s="280" t="str">
        <f ca="true">+IF(OFFSET('Sanitation Data'!$H$30,0,10*ROW('Sanitation Data'!H119))="","",OFFSET('Sanitation Data'!$H$30,0,10*ROW('Sanitation Data'!H119)))</f>
        <v/>
      </c>
      <c r="DH125" s="280" t="str">
        <f ca="true">+IF(OFFSET('Sanitation Data'!$H$31,0,10*ROW('Sanitation Data'!H119))="","",OFFSET('Sanitation Data'!$H$31,0,10*ROW('Sanitation Data'!H119)))</f>
        <v/>
      </c>
      <c r="DI125" s="280" t="str">
        <f ca="true">+IF(OFFSET('Sanitation Data'!$H$32,0,10*ROW('Sanitation Data'!H119))="","",OFFSET('Sanitation Data'!$H$32,0,10*ROW('Sanitation Data'!H119)))</f>
        <v/>
      </c>
      <c r="DJ125" s="280" t="str">
        <f ca="true">+IF(OFFSET('Sanitation Data'!$I$28,0,10*ROW('Sanitation Data'!I119))="","",OFFSET('Sanitation Data'!$I$28,0,10*ROW('Sanitation Data'!I119)))</f>
        <v/>
      </c>
      <c r="DK125" s="280" t="str">
        <f ca="true">+IF(OFFSET('Sanitation Data'!$I$29,0,10*ROW('Sanitation Data'!I119))="","",OFFSET('Sanitation Data'!$I$29,0,10*ROW('Sanitation Data'!I119)))</f>
        <v/>
      </c>
      <c r="DL125" s="280" t="str">
        <f ca="true">+IF(OFFSET('Sanitation Data'!$I$30,0,10*ROW('Sanitation Data'!I119))="","",OFFSET('Sanitation Data'!$I$30,0,10*ROW('Sanitation Data'!I119)))</f>
        <v/>
      </c>
      <c r="DM125" s="280" t="str">
        <f ca="true">+IF(OFFSET('Sanitation Data'!$I$31,0,10*ROW('Sanitation Data'!I119))="","",OFFSET('Sanitation Data'!$I$31,0,10*ROW('Sanitation Data'!I119)))</f>
        <v/>
      </c>
      <c r="DN125" s="280" t="str">
        <f ca="true">+IF(OFFSET('Sanitation Data'!$I$32,0,10*ROW('Sanitation Data'!I119))="","",OFFSET('Sanitation Data'!$I$32,0,10*ROW('Sanitation Data'!I119)))</f>
        <v/>
      </c>
      <c r="DO125" s="280" t="str">
        <f ca="true">+IF(OFFSET('Hygiene Data'!$D$11,0,10*ROW('Hygiene Data'!D119))="","",OFFSET('Hygiene Data'!$D$11,0,10*ROW('Hygiene Data'!D119)))</f>
        <v/>
      </c>
      <c r="DP125" s="280" t="str">
        <f ca="true">+IF(OFFSET('Hygiene Data'!$D$12,0,10*ROW('Hygiene Data'!D119))="","",OFFSET('Hygiene Data'!$D$12,0,10*ROW('Hygiene Data'!D119)))</f>
        <v/>
      </c>
      <c r="DQ125" s="280" t="str">
        <f ca="true">+IF(OFFSET('Hygiene Data'!$D$13,0,10*ROW('Hygiene Data'!D119))="","",OFFSET('Hygiene Data'!$D$13,0,10*ROW('Hygiene Data'!D119)))</f>
        <v/>
      </c>
      <c r="DR125" s="280" t="str">
        <f ca="true">+IF(OFFSET('Hygiene Data'!$E$11,0,10*ROW('Hygiene Data'!E119))="","",OFFSET('Hygiene Data'!$E$11,0,10*ROW('Hygiene Data'!E119)))</f>
        <v/>
      </c>
      <c r="DS125" s="280" t="str">
        <f ca="true">+IF(OFFSET('Hygiene Data'!$E$12,0,10*ROW('Hygiene Data'!E119))="","",OFFSET('Hygiene Data'!$E$12,0,10*ROW('Hygiene Data'!E119)))</f>
        <v/>
      </c>
      <c r="DT125" s="280" t="str">
        <f ca="true">+IF(OFFSET('Hygiene Data'!$E$13,0,10*ROW('Hygiene Data'!E119))="","",OFFSET('Hygiene Data'!$E$13,0,10*ROW('Hygiene Data'!E119)))</f>
        <v/>
      </c>
      <c r="DU125" s="280" t="str">
        <f ca="true">+IF(OFFSET('Hygiene Data'!$F$11,0,10*ROW('Hygiene Data'!F119))="","",OFFSET('Hygiene Data'!$F$11,0,10*ROW('Hygiene Data'!F119)))</f>
        <v/>
      </c>
      <c r="DV125" s="280" t="str">
        <f ca="true">+IF(OFFSET('Hygiene Data'!$F$12,0,10*ROW('Hygiene Data'!F119))="","",OFFSET('Hygiene Data'!$F$12,0,10*ROW('Hygiene Data'!F119)))</f>
        <v/>
      </c>
      <c r="DW125" s="280" t="str">
        <f ca="true">+IF(OFFSET('Hygiene Data'!$F$13,0,10*ROW('Hygiene Data'!F119))="","",OFFSET('Hygiene Data'!$F$13,0,10*ROW('Hygiene Data'!F119)))</f>
        <v/>
      </c>
      <c r="DX125" s="280" t="str">
        <f ca="true">+IF(OFFSET('Hygiene Data'!$G$11,0,10*ROW('Hygiene Data'!G119))="","",OFFSET('Hygiene Data'!$G$11,0,10*ROW('Hygiene Data'!G119)))</f>
        <v/>
      </c>
      <c r="DY125" s="280" t="str">
        <f ca="true">+IF(OFFSET('Hygiene Data'!$G$12,0,10*ROW('Hygiene Data'!G119))="","",OFFSET('Hygiene Data'!$G$12,0,10*ROW('Hygiene Data'!G119)))</f>
        <v/>
      </c>
      <c r="DZ125" s="280" t="str">
        <f ca="true">+IF(OFFSET('Hygiene Data'!$G$13,0,10*ROW('Hygiene Data'!G119))="","",OFFSET('Hygiene Data'!$G$13,0,10*ROW('Hygiene Data'!G119)))</f>
        <v/>
      </c>
      <c r="EA125" s="280" t="str">
        <f ca="true">+IF(OFFSET('Hygiene Data'!$H$11,0,10*ROW('Hygiene Data'!H119))="","",OFFSET('Hygiene Data'!$H$11,0,10*ROW('Hygiene Data'!H119)))</f>
        <v/>
      </c>
      <c r="EB125" s="280" t="str">
        <f ca="true">+IF(OFFSET('Hygiene Data'!$H$12,0,10*ROW('Hygiene Data'!H119))="","",OFFSET('Hygiene Data'!$H$12,0,10*ROW('Hygiene Data'!H119)))</f>
        <v/>
      </c>
      <c r="EC125" s="280" t="str">
        <f ca="true">+IF(OFFSET('Hygiene Data'!$H$13,0,10*ROW('Hygiene Data'!H119))="","",OFFSET('Hygiene Data'!$H$13,0,10*ROW('Hygiene Data'!H119)))</f>
        <v/>
      </c>
      <c r="ED125" s="280" t="str">
        <f ca="true">+IF(OFFSET('Hygiene Data'!$I$11,0,10*ROW('Hygiene Data'!I119))="","",OFFSET('Hygiene Data'!$I$11,0,10*ROW('Hygiene Data'!I119)))</f>
        <v/>
      </c>
      <c r="EE125" s="280" t="str">
        <f ca="true">+IF(OFFSET('Hygiene Data'!$I$12,0,10*ROW('Hygiene Data'!I119))="","",OFFSET('Hygiene Data'!$I$12,0,10*ROW('Hygiene Data'!I119)))</f>
        <v/>
      </c>
      <c r="EF125" s="280" t="str">
        <f ca="true">+IF(OFFSET('Hygiene Data'!$I$13,0,10*ROW('Hygiene Data'!I119))="","",OFFSET('Hygiene Data'!$I$13,0,10*ROW('Hygiene Data'!I119)))</f>
        <v/>
      </c>
    </row>
    <row xmlns:x14ac="http://schemas.microsoft.com/office/spreadsheetml/2009/9/ac" r="126" x14ac:dyDescent="0.2">
      <c r="A126" s="38" t="str">
        <f ca="true">+IF(OFFSET('Water Data'!$B$2,0,10*ROW('Water Data'!E120))="","",OFFSET('Water Data'!$B$2,0,10*ROW('Water Data'!E120)))</f>
        <v/>
      </c>
      <c r="B126" s="38" t="str">
        <f ca="true">+IF(OFFSET('Water Data'!$C$2,0,10*ROW('Water Data'!F120))="","",OFFSET('Water Data'!$C$2,0,10*ROW('Water Data'!F120)))</f>
        <v/>
      </c>
      <c r="C126" s="336" t="str">
        <f t="shared" ca="true" si="1"/>
        <v/>
      </c>
      <c r="D126" s="97"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7"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7"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7"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7"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7"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7"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7"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7"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7"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7"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7"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7"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7"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7"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7"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7"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7"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8"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8"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8"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8"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8"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8"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8"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8"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8"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8"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8"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8"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8"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8"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8"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8"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8"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8"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8"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8"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8"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8"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8"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8"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8"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8"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8"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8"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8"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8"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9"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9"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9"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9"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9"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9"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9"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9"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9"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9"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9"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9"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9"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9"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9"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9"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9"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9"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80"/>
      <c r="BS126" s="280" t="str">
        <f ca="true">+IF(OFFSET('Water Data'!$D$27,0,10*ROW('Water Data'!D120))="","",OFFSET('Water Data'!$D$27,0,10*ROW('Water Data'!D120)))</f>
        <v/>
      </c>
      <c r="BT126" s="280" t="str">
        <f ca="true">+IF(OFFSET('Water Data'!$D$28,0,10*ROW('Water Data'!D120))="","",OFFSET('Water Data'!$D$28,0,10*ROW('Water Data'!D120)))</f>
        <v/>
      </c>
      <c r="BU126" s="280" t="str">
        <f ca="true">+IF(OFFSET('Water Data'!$D$29,0,10*ROW('Water Data'!D120))="","",OFFSET('Water Data'!$D$29,0,10*ROW('Water Data'!D120)))</f>
        <v/>
      </c>
      <c r="BV126" s="280" t="str">
        <f ca="true">+IF(OFFSET('Water Data'!$E$27,0,10*ROW('Water Data'!E120))="","",OFFSET('Water Data'!$E$27,0,10*ROW('Water Data'!E120)))</f>
        <v/>
      </c>
      <c r="BW126" s="280" t="str">
        <f ca="true">+IF(OFFSET('Water Data'!$E$28,0,10*ROW('Water Data'!E120))="","",OFFSET('Water Data'!$E$28,0,10*ROW('Water Data'!E120)))</f>
        <v/>
      </c>
      <c r="BX126" s="280" t="str">
        <f ca="true">+IF(OFFSET('Water Data'!$E$29,0,10*ROW('Water Data'!E120))="","",OFFSET('Water Data'!$E$29,0,10*ROW('Water Data'!E120)))</f>
        <v/>
      </c>
      <c r="BY126" s="280" t="str">
        <f ca="true">+IF(OFFSET('Water Data'!$F$27,0,10*ROW('Water Data'!F120))="","",OFFSET('Water Data'!$F$27,0,10*ROW('Water Data'!F120)))</f>
        <v/>
      </c>
      <c r="BZ126" s="280" t="str">
        <f ca="true">+IF(OFFSET('Water Data'!$F$28,0,10*ROW('Water Data'!F120))="","",OFFSET('Water Data'!$F$28,0,10*ROW('Water Data'!F120)))</f>
        <v/>
      </c>
      <c r="CA126" s="280" t="str">
        <f ca="true">+IF(OFFSET('Water Data'!$F$29,0,10*ROW('Water Data'!F120))="","",OFFSET('Water Data'!$F$29,0,10*ROW('Water Data'!F120)))</f>
        <v/>
      </c>
      <c r="CB126" s="280" t="str">
        <f ca="true">+IF(OFFSET('Water Data'!$G$27,0,10*ROW('Water Data'!G120))="","",OFFSET('Water Data'!$G$27,0,10*ROW('Water Data'!G120)))</f>
        <v/>
      </c>
      <c r="CC126" s="280" t="str">
        <f ca="true">+IF(OFFSET('Water Data'!$G$28,0,10*ROW('Water Data'!G120))="","",OFFSET('Water Data'!$G$28,0,10*ROW('Water Data'!G120)))</f>
        <v/>
      </c>
      <c r="CD126" s="280" t="str">
        <f ca="true">+IF(OFFSET('Water Data'!$G$29,0,10*ROW('Water Data'!G120))="","",OFFSET('Water Data'!$G$29,0,10*ROW('Water Data'!G120)))</f>
        <v/>
      </c>
      <c r="CE126" s="280" t="str">
        <f ca="true">+IF(OFFSET('Water Data'!$H$27,0,10*ROW('Water Data'!H120))="","",OFFSET('Water Data'!$H$27,0,10*ROW('Water Data'!H120)))</f>
        <v/>
      </c>
      <c r="CF126" s="280" t="str">
        <f ca="true">+IF(OFFSET('Water Data'!$H$28,0,10*ROW('Water Data'!H120))="","",OFFSET('Water Data'!$H$28,0,10*ROW('Water Data'!H120)))</f>
        <v/>
      </c>
      <c r="CG126" s="280" t="str">
        <f ca="true">+IF(OFFSET('Water Data'!$H$29,0,10*ROW('Water Data'!H120))="","",OFFSET('Water Data'!$H$29,0,10*ROW('Water Data'!H120)))</f>
        <v/>
      </c>
      <c r="CH126" s="280" t="str">
        <f ca="true">+IF(OFFSET('Water Data'!$I$27,0,10*ROW('Water Data'!I120))="","",OFFSET('Water Data'!$I$27,0,10*ROW('Water Data'!I120)))</f>
        <v/>
      </c>
      <c r="CI126" s="280" t="str">
        <f ca="true">+IF(OFFSET('Water Data'!$I$28,0,10*ROW('Water Data'!I120))="","",OFFSET('Water Data'!$I$28,0,10*ROW('Water Data'!I120)))</f>
        <v/>
      </c>
      <c r="CJ126" s="280" t="str">
        <f ca="true">+IF(OFFSET('Water Data'!$I$29,0,10*ROW('Water Data'!I120))="","",OFFSET('Water Data'!$I$29,0,10*ROW('Water Data'!I120)))</f>
        <v/>
      </c>
      <c r="CK126" s="280" t="str">
        <f ca="true">+IF(OFFSET('Sanitation Data'!$D$28,0,10*ROW('Sanitation Data'!D120))="","",OFFSET('Sanitation Data'!$D$28,0,10*ROW('Sanitation Data'!D120)))</f>
        <v/>
      </c>
      <c r="CL126" s="280" t="str">
        <f ca="true">+IF(OFFSET('Sanitation Data'!$D$29,0,10*ROW('Sanitation Data'!D120))="","",OFFSET('Sanitation Data'!$D$29,0,10*ROW('Sanitation Data'!D120)))</f>
        <v/>
      </c>
      <c r="CM126" s="280" t="str">
        <f ca="true">+IF(OFFSET('Sanitation Data'!$D$30,0,10*ROW('Sanitation Data'!D120))="","",OFFSET('Sanitation Data'!$D$30,0,10*ROW('Sanitation Data'!D120)))</f>
        <v/>
      </c>
      <c r="CN126" s="280" t="str">
        <f ca="true">+IF(OFFSET('Sanitation Data'!$D$31,0,10*ROW('Sanitation Data'!D120))="","",OFFSET('Sanitation Data'!$D$31,0,10*ROW('Sanitation Data'!D120)))</f>
        <v/>
      </c>
      <c r="CO126" s="280" t="str">
        <f ca="true">+IF(OFFSET('Sanitation Data'!$D$32,0,10*ROW('Sanitation Data'!D120))="","",OFFSET('Sanitation Data'!$D$32,0,10*ROW('Sanitation Data'!D120)))</f>
        <v/>
      </c>
      <c r="CP126" s="280" t="str">
        <f ca="true">+IF(OFFSET('Sanitation Data'!$E$28,0,10*ROW('Sanitation Data'!E120))="","",OFFSET('Sanitation Data'!$E$28,0,10*ROW('Sanitation Data'!E120)))</f>
        <v/>
      </c>
      <c r="CQ126" s="280" t="str">
        <f ca="true">+IF(OFFSET('Sanitation Data'!$E$29,0,10*ROW('Sanitation Data'!E120))="","",OFFSET('Sanitation Data'!$E$29,0,10*ROW('Sanitation Data'!E120)))</f>
        <v/>
      </c>
      <c r="CR126" s="280" t="str">
        <f ca="true">+IF(OFFSET('Sanitation Data'!$E$30,0,10*ROW('Sanitation Data'!E120))="","",OFFSET('Sanitation Data'!$E$30,0,10*ROW('Sanitation Data'!E120)))</f>
        <v/>
      </c>
      <c r="CS126" s="280" t="str">
        <f ca="true">+IF(OFFSET('Sanitation Data'!$E$31,0,10*ROW('Sanitation Data'!E120))="","",OFFSET('Sanitation Data'!$E$31,0,10*ROW('Sanitation Data'!E120)))</f>
        <v/>
      </c>
      <c r="CT126" s="280" t="str">
        <f ca="true">+IF(OFFSET('Sanitation Data'!$E$32,0,10*ROW('Sanitation Data'!E120))="","",OFFSET('Sanitation Data'!$E$32,0,10*ROW('Sanitation Data'!E120)))</f>
        <v/>
      </c>
      <c r="CU126" s="280" t="str">
        <f ca="true">+IF(OFFSET('Sanitation Data'!$F$28,0,10*ROW('Sanitation Data'!F120))="","",OFFSET('Sanitation Data'!$F$28,0,10*ROW('Sanitation Data'!F120)))</f>
        <v/>
      </c>
      <c r="CV126" s="280" t="str">
        <f ca="true">+IF(OFFSET('Sanitation Data'!$F$29,0,10*ROW('Sanitation Data'!F120))="","",OFFSET('Sanitation Data'!$F$29,0,10*ROW('Sanitation Data'!F120)))</f>
        <v/>
      </c>
      <c r="CW126" s="280" t="str">
        <f ca="true">+IF(OFFSET('Sanitation Data'!$F$30,0,10*ROW('Sanitation Data'!F120))="","",OFFSET('Sanitation Data'!$F$30,0,10*ROW('Sanitation Data'!F120)))</f>
        <v/>
      </c>
      <c r="CX126" s="280" t="str">
        <f ca="true">+IF(OFFSET('Sanitation Data'!$F$31,0,10*ROW('Sanitation Data'!F120))="","",OFFSET('Sanitation Data'!$F$31,0,10*ROW('Sanitation Data'!F120)))</f>
        <v/>
      </c>
      <c r="CY126" s="280" t="str">
        <f ca="true">+IF(OFFSET('Sanitation Data'!$F$32,0,10*ROW('Sanitation Data'!F120))="","",OFFSET('Sanitation Data'!$F$32,0,10*ROW('Sanitation Data'!F120)))</f>
        <v/>
      </c>
      <c r="CZ126" s="280" t="str">
        <f ca="true">+IF(OFFSET('Sanitation Data'!$G$28,0,10*ROW('Sanitation Data'!G120))="","",OFFSET('Sanitation Data'!$G$28,0,10*ROW('Sanitation Data'!G120)))</f>
        <v/>
      </c>
      <c r="DA126" s="280" t="str">
        <f ca="true">+IF(OFFSET('Sanitation Data'!$G$29,0,10*ROW('Sanitation Data'!G120))="","",OFFSET('Sanitation Data'!$G$29,0,10*ROW('Sanitation Data'!G120)))</f>
        <v/>
      </c>
      <c r="DB126" s="280" t="str">
        <f ca="true">+IF(OFFSET('Sanitation Data'!$G$30,0,10*ROW('Sanitation Data'!G120))="","",OFFSET('Sanitation Data'!$G$30,0,10*ROW('Sanitation Data'!G120)))</f>
        <v/>
      </c>
      <c r="DC126" s="280" t="str">
        <f ca="true">+IF(OFFSET('Sanitation Data'!$G$31,0,10*ROW('Sanitation Data'!G120))="","",OFFSET('Sanitation Data'!$G$31,0,10*ROW('Sanitation Data'!G120)))</f>
        <v/>
      </c>
      <c r="DD126" s="280" t="str">
        <f ca="true">+IF(OFFSET('Sanitation Data'!$G$32,0,10*ROW('Sanitation Data'!G120))="","",OFFSET('Sanitation Data'!$G$32,0,10*ROW('Sanitation Data'!G120)))</f>
        <v/>
      </c>
      <c r="DE126" s="280" t="str">
        <f ca="true">+IF(OFFSET('Sanitation Data'!$H$28,0,10*ROW('Sanitation Data'!H120))="","",OFFSET('Sanitation Data'!$H$28,0,10*ROW('Sanitation Data'!H120)))</f>
        <v/>
      </c>
      <c r="DF126" s="280" t="str">
        <f ca="true">+IF(OFFSET('Sanitation Data'!$H$29,0,10*ROW('Sanitation Data'!H120))="","",OFFSET('Sanitation Data'!$H$29,0,10*ROW('Sanitation Data'!H120)))</f>
        <v/>
      </c>
      <c r="DG126" s="280" t="str">
        <f ca="true">+IF(OFFSET('Sanitation Data'!$H$30,0,10*ROW('Sanitation Data'!H120))="","",OFFSET('Sanitation Data'!$H$30,0,10*ROW('Sanitation Data'!H120)))</f>
        <v/>
      </c>
      <c r="DH126" s="280" t="str">
        <f ca="true">+IF(OFFSET('Sanitation Data'!$H$31,0,10*ROW('Sanitation Data'!H120))="","",OFFSET('Sanitation Data'!$H$31,0,10*ROW('Sanitation Data'!H120)))</f>
        <v/>
      </c>
      <c r="DI126" s="280" t="str">
        <f ca="true">+IF(OFFSET('Sanitation Data'!$H$32,0,10*ROW('Sanitation Data'!H120))="","",OFFSET('Sanitation Data'!$H$32,0,10*ROW('Sanitation Data'!H120)))</f>
        <v/>
      </c>
      <c r="DJ126" s="280" t="str">
        <f ca="true">+IF(OFFSET('Sanitation Data'!$I$28,0,10*ROW('Sanitation Data'!I120))="","",OFFSET('Sanitation Data'!$I$28,0,10*ROW('Sanitation Data'!I120)))</f>
        <v/>
      </c>
      <c r="DK126" s="280" t="str">
        <f ca="true">+IF(OFFSET('Sanitation Data'!$I$29,0,10*ROW('Sanitation Data'!I120))="","",OFFSET('Sanitation Data'!$I$29,0,10*ROW('Sanitation Data'!I120)))</f>
        <v/>
      </c>
      <c r="DL126" s="280" t="str">
        <f ca="true">+IF(OFFSET('Sanitation Data'!$I$30,0,10*ROW('Sanitation Data'!I120))="","",OFFSET('Sanitation Data'!$I$30,0,10*ROW('Sanitation Data'!I120)))</f>
        <v/>
      </c>
      <c r="DM126" s="280" t="str">
        <f ca="true">+IF(OFFSET('Sanitation Data'!$I$31,0,10*ROW('Sanitation Data'!I120))="","",OFFSET('Sanitation Data'!$I$31,0,10*ROW('Sanitation Data'!I120)))</f>
        <v/>
      </c>
      <c r="DN126" s="280" t="str">
        <f ca="true">+IF(OFFSET('Sanitation Data'!$I$32,0,10*ROW('Sanitation Data'!I120))="","",OFFSET('Sanitation Data'!$I$32,0,10*ROW('Sanitation Data'!I120)))</f>
        <v/>
      </c>
      <c r="DO126" s="280" t="str">
        <f ca="true">+IF(OFFSET('Hygiene Data'!$D$11,0,10*ROW('Hygiene Data'!D120))="","",OFFSET('Hygiene Data'!$D$11,0,10*ROW('Hygiene Data'!D120)))</f>
        <v/>
      </c>
      <c r="DP126" s="280" t="str">
        <f ca="true">+IF(OFFSET('Hygiene Data'!$D$12,0,10*ROW('Hygiene Data'!D120))="","",OFFSET('Hygiene Data'!$D$12,0,10*ROW('Hygiene Data'!D120)))</f>
        <v/>
      </c>
      <c r="DQ126" s="280" t="str">
        <f ca="true">+IF(OFFSET('Hygiene Data'!$D$13,0,10*ROW('Hygiene Data'!D120))="","",OFFSET('Hygiene Data'!$D$13,0,10*ROW('Hygiene Data'!D120)))</f>
        <v/>
      </c>
      <c r="DR126" s="280" t="str">
        <f ca="true">+IF(OFFSET('Hygiene Data'!$E$11,0,10*ROW('Hygiene Data'!E120))="","",OFFSET('Hygiene Data'!$E$11,0,10*ROW('Hygiene Data'!E120)))</f>
        <v/>
      </c>
      <c r="DS126" s="280" t="str">
        <f ca="true">+IF(OFFSET('Hygiene Data'!$E$12,0,10*ROW('Hygiene Data'!E120))="","",OFFSET('Hygiene Data'!$E$12,0,10*ROW('Hygiene Data'!E120)))</f>
        <v/>
      </c>
      <c r="DT126" s="280" t="str">
        <f ca="true">+IF(OFFSET('Hygiene Data'!$E$13,0,10*ROW('Hygiene Data'!E120))="","",OFFSET('Hygiene Data'!$E$13,0,10*ROW('Hygiene Data'!E120)))</f>
        <v/>
      </c>
      <c r="DU126" s="280" t="str">
        <f ca="true">+IF(OFFSET('Hygiene Data'!$F$11,0,10*ROW('Hygiene Data'!F120))="","",OFFSET('Hygiene Data'!$F$11,0,10*ROW('Hygiene Data'!F120)))</f>
        <v/>
      </c>
      <c r="DV126" s="280" t="str">
        <f ca="true">+IF(OFFSET('Hygiene Data'!$F$12,0,10*ROW('Hygiene Data'!F120))="","",OFFSET('Hygiene Data'!$F$12,0,10*ROW('Hygiene Data'!F120)))</f>
        <v/>
      </c>
      <c r="DW126" s="280" t="str">
        <f ca="true">+IF(OFFSET('Hygiene Data'!$F$13,0,10*ROW('Hygiene Data'!F120))="","",OFFSET('Hygiene Data'!$F$13,0,10*ROW('Hygiene Data'!F120)))</f>
        <v/>
      </c>
      <c r="DX126" s="280" t="str">
        <f ca="true">+IF(OFFSET('Hygiene Data'!$G$11,0,10*ROW('Hygiene Data'!G120))="","",OFFSET('Hygiene Data'!$G$11,0,10*ROW('Hygiene Data'!G120)))</f>
        <v/>
      </c>
      <c r="DY126" s="280" t="str">
        <f ca="true">+IF(OFFSET('Hygiene Data'!$G$12,0,10*ROW('Hygiene Data'!G120))="","",OFFSET('Hygiene Data'!$G$12,0,10*ROW('Hygiene Data'!G120)))</f>
        <v/>
      </c>
      <c r="DZ126" s="280" t="str">
        <f ca="true">+IF(OFFSET('Hygiene Data'!$G$13,0,10*ROW('Hygiene Data'!G120))="","",OFFSET('Hygiene Data'!$G$13,0,10*ROW('Hygiene Data'!G120)))</f>
        <v/>
      </c>
      <c r="EA126" s="280" t="str">
        <f ca="true">+IF(OFFSET('Hygiene Data'!$H$11,0,10*ROW('Hygiene Data'!H120))="","",OFFSET('Hygiene Data'!$H$11,0,10*ROW('Hygiene Data'!H120)))</f>
        <v/>
      </c>
      <c r="EB126" s="280" t="str">
        <f ca="true">+IF(OFFSET('Hygiene Data'!$H$12,0,10*ROW('Hygiene Data'!H120))="","",OFFSET('Hygiene Data'!$H$12,0,10*ROW('Hygiene Data'!H120)))</f>
        <v/>
      </c>
      <c r="EC126" s="280" t="str">
        <f ca="true">+IF(OFFSET('Hygiene Data'!$H$13,0,10*ROW('Hygiene Data'!H120))="","",OFFSET('Hygiene Data'!$H$13,0,10*ROW('Hygiene Data'!H120)))</f>
        <v/>
      </c>
      <c r="ED126" s="280" t="str">
        <f ca="true">+IF(OFFSET('Hygiene Data'!$I$11,0,10*ROW('Hygiene Data'!I120))="","",OFFSET('Hygiene Data'!$I$11,0,10*ROW('Hygiene Data'!I120)))</f>
        <v/>
      </c>
      <c r="EE126" s="280" t="str">
        <f ca="true">+IF(OFFSET('Hygiene Data'!$I$12,0,10*ROW('Hygiene Data'!I120))="","",OFFSET('Hygiene Data'!$I$12,0,10*ROW('Hygiene Data'!I120)))</f>
        <v/>
      </c>
      <c r="EF126" s="280" t="str">
        <f ca="true">+IF(OFFSET('Hygiene Data'!$I$13,0,10*ROW('Hygiene Data'!I120))="","",OFFSET('Hygiene Data'!$I$13,0,10*ROW('Hygiene Data'!I120)))</f>
        <v/>
      </c>
    </row>
    <row xmlns:x14ac="http://schemas.microsoft.com/office/spreadsheetml/2009/9/ac" r="127" x14ac:dyDescent="0.2">
      <c r="A127" s="38" t="str">
        <f ca="true">+IF(OFFSET('Water Data'!$B$2,0,10*ROW('Water Data'!E121))="","",OFFSET('Water Data'!$B$2,0,10*ROW('Water Data'!E121)))</f>
        <v/>
      </c>
      <c r="B127" s="38" t="str">
        <f ca="true">+IF(OFFSET('Water Data'!$C$2,0,10*ROW('Water Data'!F121))="","",OFFSET('Water Data'!$C$2,0,10*ROW('Water Data'!F121)))</f>
        <v/>
      </c>
      <c r="C127" s="336" t="str">
        <f t="shared" ca="true" si="1"/>
        <v/>
      </c>
      <c r="D127" s="97"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7"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7"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7"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7"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7"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7"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7"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7"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7"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7"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7"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7"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7"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7"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7"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7"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7"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8"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8"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8"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8"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8"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8"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8"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8"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8"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8"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8"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8"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8"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8"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8"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8"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8"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8"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8"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8"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8"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8"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8"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8"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8"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8"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8"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8"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8"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8"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9"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9"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9"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9"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9"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9"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9"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9"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9"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9"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9"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9"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9"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9"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9"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9"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9"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9"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80"/>
      <c r="BS127" s="280" t="str">
        <f ca="true">+IF(OFFSET('Water Data'!$D$27,0,10*ROW('Water Data'!D121))="","",OFFSET('Water Data'!$D$27,0,10*ROW('Water Data'!D121)))</f>
        <v/>
      </c>
      <c r="BT127" s="280" t="str">
        <f ca="true">+IF(OFFSET('Water Data'!$D$28,0,10*ROW('Water Data'!D121))="","",OFFSET('Water Data'!$D$28,0,10*ROW('Water Data'!D121)))</f>
        <v/>
      </c>
      <c r="BU127" s="280" t="str">
        <f ca="true">+IF(OFFSET('Water Data'!$D$29,0,10*ROW('Water Data'!D121))="","",OFFSET('Water Data'!$D$29,0,10*ROW('Water Data'!D121)))</f>
        <v/>
      </c>
      <c r="BV127" s="280" t="str">
        <f ca="true">+IF(OFFSET('Water Data'!$E$27,0,10*ROW('Water Data'!E121))="","",OFFSET('Water Data'!$E$27,0,10*ROW('Water Data'!E121)))</f>
        <v/>
      </c>
      <c r="BW127" s="280" t="str">
        <f ca="true">+IF(OFFSET('Water Data'!$E$28,0,10*ROW('Water Data'!E121))="","",OFFSET('Water Data'!$E$28,0,10*ROW('Water Data'!E121)))</f>
        <v/>
      </c>
      <c r="BX127" s="280" t="str">
        <f ca="true">+IF(OFFSET('Water Data'!$E$29,0,10*ROW('Water Data'!E121))="","",OFFSET('Water Data'!$E$29,0,10*ROW('Water Data'!E121)))</f>
        <v/>
      </c>
      <c r="BY127" s="280" t="str">
        <f ca="true">+IF(OFFSET('Water Data'!$F$27,0,10*ROW('Water Data'!F121))="","",OFFSET('Water Data'!$F$27,0,10*ROW('Water Data'!F121)))</f>
        <v/>
      </c>
      <c r="BZ127" s="280" t="str">
        <f ca="true">+IF(OFFSET('Water Data'!$F$28,0,10*ROW('Water Data'!F121))="","",OFFSET('Water Data'!$F$28,0,10*ROW('Water Data'!F121)))</f>
        <v/>
      </c>
      <c r="CA127" s="280" t="str">
        <f ca="true">+IF(OFFSET('Water Data'!$F$29,0,10*ROW('Water Data'!F121))="","",OFFSET('Water Data'!$F$29,0,10*ROW('Water Data'!F121)))</f>
        <v/>
      </c>
      <c r="CB127" s="280" t="str">
        <f ca="true">+IF(OFFSET('Water Data'!$G$27,0,10*ROW('Water Data'!G121))="","",OFFSET('Water Data'!$G$27,0,10*ROW('Water Data'!G121)))</f>
        <v/>
      </c>
      <c r="CC127" s="280" t="str">
        <f ca="true">+IF(OFFSET('Water Data'!$G$28,0,10*ROW('Water Data'!G121))="","",OFFSET('Water Data'!$G$28,0,10*ROW('Water Data'!G121)))</f>
        <v/>
      </c>
      <c r="CD127" s="280" t="str">
        <f ca="true">+IF(OFFSET('Water Data'!$G$29,0,10*ROW('Water Data'!G121))="","",OFFSET('Water Data'!$G$29,0,10*ROW('Water Data'!G121)))</f>
        <v/>
      </c>
      <c r="CE127" s="280" t="str">
        <f ca="true">+IF(OFFSET('Water Data'!$H$27,0,10*ROW('Water Data'!H121))="","",OFFSET('Water Data'!$H$27,0,10*ROW('Water Data'!H121)))</f>
        <v/>
      </c>
      <c r="CF127" s="280" t="str">
        <f ca="true">+IF(OFFSET('Water Data'!$H$28,0,10*ROW('Water Data'!H121))="","",OFFSET('Water Data'!$H$28,0,10*ROW('Water Data'!H121)))</f>
        <v/>
      </c>
      <c r="CG127" s="280" t="str">
        <f ca="true">+IF(OFFSET('Water Data'!$H$29,0,10*ROW('Water Data'!H121))="","",OFFSET('Water Data'!$H$29,0,10*ROW('Water Data'!H121)))</f>
        <v/>
      </c>
      <c r="CH127" s="280" t="str">
        <f ca="true">+IF(OFFSET('Water Data'!$I$27,0,10*ROW('Water Data'!I121))="","",OFFSET('Water Data'!$I$27,0,10*ROW('Water Data'!I121)))</f>
        <v/>
      </c>
      <c r="CI127" s="280" t="str">
        <f ca="true">+IF(OFFSET('Water Data'!$I$28,0,10*ROW('Water Data'!I121))="","",OFFSET('Water Data'!$I$28,0,10*ROW('Water Data'!I121)))</f>
        <v/>
      </c>
      <c r="CJ127" s="280" t="str">
        <f ca="true">+IF(OFFSET('Water Data'!$I$29,0,10*ROW('Water Data'!I121))="","",OFFSET('Water Data'!$I$29,0,10*ROW('Water Data'!I121)))</f>
        <v/>
      </c>
      <c r="CK127" s="280" t="str">
        <f ca="true">+IF(OFFSET('Sanitation Data'!$D$28,0,10*ROW('Sanitation Data'!D121))="","",OFFSET('Sanitation Data'!$D$28,0,10*ROW('Sanitation Data'!D121)))</f>
        <v/>
      </c>
      <c r="CL127" s="280" t="str">
        <f ca="true">+IF(OFFSET('Sanitation Data'!$D$29,0,10*ROW('Sanitation Data'!D121))="","",OFFSET('Sanitation Data'!$D$29,0,10*ROW('Sanitation Data'!D121)))</f>
        <v/>
      </c>
      <c r="CM127" s="280" t="str">
        <f ca="true">+IF(OFFSET('Sanitation Data'!$D$30,0,10*ROW('Sanitation Data'!D121))="","",OFFSET('Sanitation Data'!$D$30,0,10*ROW('Sanitation Data'!D121)))</f>
        <v/>
      </c>
      <c r="CN127" s="280" t="str">
        <f ca="true">+IF(OFFSET('Sanitation Data'!$D$31,0,10*ROW('Sanitation Data'!D121))="","",OFFSET('Sanitation Data'!$D$31,0,10*ROW('Sanitation Data'!D121)))</f>
        <v/>
      </c>
      <c r="CO127" s="280" t="str">
        <f ca="true">+IF(OFFSET('Sanitation Data'!$D$32,0,10*ROW('Sanitation Data'!D121))="","",OFFSET('Sanitation Data'!$D$32,0,10*ROW('Sanitation Data'!D121)))</f>
        <v/>
      </c>
      <c r="CP127" s="280" t="str">
        <f ca="true">+IF(OFFSET('Sanitation Data'!$E$28,0,10*ROW('Sanitation Data'!E121))="","",OFFSET('Sanitation Data'!$E$28,0,10*ROW('Sanitation Data'!E121)))</f>
        <v/>
      </c>
      <c r="CQ127" s="280" t="str">
        <f ca="true">+IF(OFFSET('Sanitation Data'!$E$29,0,10*ROW('Sanitation Data'!E121))="","",OFFSET('Sanitation Data'!$E$29,0,10*ROW('Sanitation Data'!E121)))</f>
        <v/>
      </c>
      <c r="CR127" s="280" t="str">
        <f ca="true">+IF(OFFSET('Sanitation Data'!$E$30,0,10*ROW('Sanitation Data'!E121))="","",OFFSET('Sanitation Data'!$E$30,0,10*ROW('Sanitation Data'!E121)))</f>
        <v/>
      </c>
      <c r="CS127" s="280" t="str">
        <f ca="true">+IF(OFFSET('Sanitation Data'!$E$31,0,10*ROW('Sanitation Data'!E121))="","",OFFSET('Sanitation Data'!$E$31,0,10*ROW('Sanitation Data'!E121)))</f>
        <v/>
      </c>
      <c r="CT127" s="280" t="str">
        <f ca="true">+IF(OFFSET('Sanitation Data'!$E$32,0,10*ROW('Sanitation Data'!E121))="","",OFFSET('Sanitation Data'!$E$32,0,10*ROW('Sanitation Data'!E121)))</f>
        <v/>
      </c>
      <c r="CU127" s="280" t="str">
        <f ca="true">+IF(OFFSET('Sanitation Data'!$F$28,0,10*ROW('Sanitation Data'!F121))="","",OFFSET('Sanitation Data'!$F$28,0,10*ROW('Sanitation Data'!F121)))</f>
        <v/>
      </c>
      <c r="CV127" s="280" t="str">
        <f ca="true">+IF(OFFSET('Sanitation Data'!$F$29,0,10*ROW('Sanitation Data'!F121))="","",OFFSET('Sanitation Data'!$F$29,0,10*ROW('Sanitation Data'!F121)))</f>
        <v/>
      </c>
      <c r="CW127" s="280" t="str">
        <f ca="true">+IF(OFFSET('Sanitation Data'!$F$30,0,10*ROW('Sanitation Data'!F121))="","",OFFSET('Sanitation Data'!$F$30,0,10*ROW('Sanitation Data'!F121)))</f>
        <v/>
      </c>
      <c r="CX127" s="280" t="str">
        <f ca="true">+IF(OFFSET('Sanitation Data'!$F$31,0,10*ROW('Sanitation Data'!F121))="","",OFFSET('Sanitation Data'!$F$31,0,10*ROW('Sanitation Data'!F121)))</f>
        <v/>
      </c>
      <c r="CY127" s="280" t="str">
        <f ca="true">+IF(OFFSET('Sanitation Data'!$F$32,0,10*ROW('Sanitation Data'!F121))="","",OFFSET('Sanitation Data'!$F$32,0,10*ROW('Sanitation Data'!F121)))</f>
        <v/>
      </c>
      <c r="CZ127" s="280" t="str">
        <f ca="true">+IF(OFFSET('Sanitation Data'!$G$28,0,10*ROW('Sanitation Data'!G121))="","",OFFSET('Sanitation Data'!$G$28,0,10*ROW('Sanitation Data'!G121)))</f>
        <v/>
      </c>
      <c r="DA127" s="280" t="str">
        <f ca="true">+IF(OFFSET('Sanitation Data'!$G$29,0,10*ROW('Sanitation Data'!G121))="","",OFFSET('Sanitation Data'!$G$29,0,10*ROW('Sanitation Data'!G121)))</f>
        <v/>
      </c>
      <c r="DB127" s="280" t="str">
        <f ca="true">+IF(OFFSET('Sanitation Data'!$G$30,0,10*ROW('Sanitation Data'!G121))="","",OFFSET('Sanitation Data'!$G$30,0,10*ROW('Sanitation Data'!G121)))</f>
        <v/>
      </c>
      <c r="DC127" s="280" t="str">
        <f ca="true">+IF(OFFSET('Sanitation Data'!$G$31,0,10*ROW('Sanitation Data'!G121))="","",OFFSET('Sanitation Data'!$G$31,0,10*ROW('Sanitation Data'!G121)))</f>
        <v/>
      </c>
      <c r="DD127" s="280" t="str">
        <f ca="true">+IF(OFFSET('Sanitation Data'!$G$32,0,10*ROW('Sanitation Data'!G121))="","",OFFSET('Sanitation Data'!$G$32,0,10*ROW('Sanitation Data'!G121)))</f>
        <v/>
      </c>
      <c r="DE127" s="280" t="str">
        <f ca="true">+IF(OFFSET('Sanitation Data'!$H$28,0,10*ROW('Sanitation Data'!H121))="","",OFFSET('Sanitation Data'!$H$28,0,10*ROW('Sanitation Data'!H121)))</f>
        <v/>
      </c>
      <c r="DF127" s="280" t="str">
        <f ca="true">+IF(OFFSET('Sanitation Data'!$H$29,0,10*ROW('Sanitation Data'!H121))="","",OFFSET('Sanitation Data'!$H$29,0,10*ROW('Sanitation Data'!H121)))</f>
        <v/>
      </c>
      <c r="DG127" s="280" t="str">
        <f ca="true">+IF(OFFSET('Sanitation Data'!$H$30,0,10*ROW('Sanitation Data'!H121))="","",OFFSET('Sanitation Data'!$H$30,0,10*ROW('Sanitation Data'!H121)))</f>
        <v/>
      </c>
      <c r="DH127" s="280" t="str">
        <f ca="true">+IF(OFFSET('Sanitation Data'!$H$31,0,10*ROW('Sanitation Data'!H121))="","",OFFSET('Sanitation Data'!$H$31,0,10*ROW('Sanitation Data'!H121)))</f>
        <v/>
      </c>
      <c r="DI127" s="280" t="str">
        <f ca="true">+IF(OFFSET('Sanitation Data'!$H$32,0,10*ROW('Sanitation Data'!H121))="","",OFFSET('Sanitation Data'!$H$32,0,10*ROW('Sanitation Data'!H121)))</f>
        <v/>
      </c>
      <c r="DJ127" s="280" t="str">
        <f ca="true">+IF(OFFSET('Sanitation Data'!$I$28,0,10*ROW('Sanitation Data'!I121))="","",OFFSET('Sanitation Data'!$I$28,0,10*ROW('Sanitation Data'!I121)))</f>
        <v/>
      </c>
      <c r="DK127" s="280" t="str">
        <f ca="true">+IF(OFFSET('Sanitation Data'!$I$29,0,10*ROW('Sanitation Data'!I121))="","",OFFSET('Sanitation Data'!$I$29,0,10*ROW('Sanitation Data'!I121)))</f>
        <v/>
      </c>
      <c r="DL127" s="280" t="str">
        <f ca="true">+IF(OFFSET('Sanitation Data'!$I$30,0,10*ROW('Sanitation Data'!I121))="","",OFFSET('Sanitation Data'!$I$30,0,10*ROW('Sanitation Data'!I121)))</f>
        <v/>
      </c>
      <c r="DM127" s="280" t="str">
        <f ca="true">+IF(OFFSET('Sanitation Data'!$I$31,0,10*ROW('Sanitation Data'!I121))="","",OFFSET('Sanitation Data'!$I$31,0,10*ROW('Sanitation Data'!I121)))</f>
        <v/>
      </c>
      <c r="DN127" s="280" t="str">
        <f ca="true">+IF(OFFSET('Sanitation Data'!$I$32,0,10*ROW('Sanitation Data'!I121))="","",OFFSET('Sanitation Data'!$I$32,0,10*ROW('Sanitation Data'!I121)))</f>
        <v/>
      </c>
      <c r="DO127" s="280" t="str">
        <f ca="true">+IF(OFFSET('Hygiene Data'!$D$11,0,10*ROW('Hygiene Data'!D121))="","",OFFSET('Hygiene Data'!$D$11,0,10*ROW('Hygiene Data'!D121)))</f>
        <v/>
      </c>
      <c r="DP127" s="280" t="str">
        <f ca="true">+IF(OFFSET('Hygiene Data'!$D$12,0,10*ROW('Hygiene Data'!D121))="","",OFFSET('Hygiene Data'!$D$12,0,10*ROW('Hygiene Data'!D121)))</f>
        <v/>
      </c>
      <c r="DQ127" s="280" t="str">
        <f ca="true">+IF(OFFSET('Hygiene Data'!$D$13,0,10*ROW('Hygiene Data'!D121))="","",OFFSET('Hygiene Data'!$D$13,0,10*ROW('Hygiene Data'!D121)))</f>
        <v/>
      </c>
      <c r="DR127" s="280" t="str">
        <f ca="true">+IF(OFFSET('Hygiene Data'!$E$11,0,10*ROW('Hygiene Data'!E121))="","",OFFSET('Hygiene Data'!$E$11,0,10*ROW('Hygiene Data'!E121)))</f>
        <v/>
      </c>
      <c r="DS127" s="280" t="str">
        <f ca="true">+IF(OFFSET('Hygiene Data'!$E$12,0,10*ROW('Hygiene Data'!E121))="","",OFFSET('Hygiene Data'!$E$12,0,10*ROW('Hygiene Data'!E121)))</f>
        <v/>
      </c>
      <c r="DT127" s="280" t="str">
        <f ca="true">+IF(OFFSET('Hygiene Data'!$E$13,0,10*ROW('Hygiene Data'!E121))="","",OFFSET('Hygiene Data'!$E$13,0,10*ROW('Hygiene Data'!E121)))</f>
        <v/>
      </c>
      <c r="DU127" s="280" t="str">
        <f ca="true">+IF(OFFSET('Hygiene Data'!$F$11,0,10*ROW('Hygiene Data'!F121))="","",OFFSET('Hygiene Data'!$F$11,0,10*ROW('Hygiene Data'!F121)))</f>
        <v/>
      </c>
      <c r="DV127" s="280" t="str">
        <f ca="true">+IF(OFFSET('Hygiene Data'!$F$12,0,10*ROW('Hygiene Data'!F121))="","",OFFSET('Hygiene Data'!$F$12,0,10*ROW('Hygiene Data'!F121)))</f>
        <v/>
      </c>
      <c r="DW127" s="280" t="str">
        <f ca="true">+IF(OFFSET('Hygiene Data'!$F$13,0,10*ROW('Hygiene Data'!F121))="","",OFFSET('Hygiene Data'!$F$13,0,10*ROW('Hygiene Data'!F121)))</f>
        <v/>
      </c>
      <c r="DX127" s="280" t="str">
        <f ca="true">+IF(OFFSET('Hygiene Data'!$G$11,0,10*ROW('Hygiene Data'!G121))="","",OFFSET('Hygiene Data'!$G$11,0,10*ROW('Hygiene Data'!G121)))</f>
        <v/>
      </c>
      <c r="DY127" s="280" t="str">
        <f ca="true">+IF(OFFSET('Hygiene Data'!$G$12,0,10*ROW('Hygiene Data'!G121))="","",OFFSET('Hygiene Data'!$G$12,0,10*ROW('Hygiene Data'!G121)))</f>
        <v/>
      </c>
      <c r="DZ127" s="280" t="str">
        <f ca="true">+IF(OFFSET('Hygiene Data'!$G$13,0,10*ROW('Hygiene Data'!G121))="","",OFFSET('Hygiene Data'!$G$13,0,10*ROW('Hygiene Data'!G121)))</f>
        <v/>
      </c>
      <c r="EA127" s="280" t="str">
        <f ca="true">+IF(OFFSET('Hygiene Data'!$H$11,0,10*ROW('Hygiene Data'!H121))="","",OFFSET('Hygiene Data'!$H$11,0,10*ROW('Hygiene Data'!H121)))</f>
        <v/>
      </c>
      <c r="EB127" s="280" t="str">
        <f ca="true">+IF(OFFSET('Hygiene Data'!$H$12,0,10*ROW('Hygiene Data'!H121))="","",OFFSET('Hygiene Data'!$H$12,0,10*ROW('Hygiene Data'!H121)))</f>
        <v/>
      </c>
      <c r="EC127" s="280" t="str">
        <f ca="true">+IF(OFFSET('Hygiene Data'!$H$13,0,10*ROW('Hygiene Data'!H121))="","",OFFSET('Hygiene Data'!$H$13,0,10*ROW('Hygiene Data'!H121)))</f>
        <v/>
      </c>
      <c r="ED127" s="280" t="str">
        <f ca="true">+IF(OFFSET('Hygiene Data'!$I$11,0,10*ROW('Hygiene Data'!I121))="","",OFFSET('Hygiene Data'!$I$11,0,10*ROW('Hygiene Data'!I121)))</f>
        <v/>
      </c>
      <c r="EE127" s="280" t="str">
        <f ca="true">+IF(OFFSET('Hygiene Data'!$I$12,0,10*ROW('Hygiene Data'!I121))="","",OFFSET('Hygiene Data'!$I$12,0,10*ROW('Hygiene Data'!I121)))</f>
        <v/>
      </c>
      <c r="EF127" s="280" t="str">
        <f ca="true">+IF(OFFSET('Hygiene Data'!$I$13,0,10*ROW('Hygiene Data'!I121))="","",OFFSET('Hygiene Data'!$I$13,0,10*ROW('Hygiene Data'!I121)))</f>
        <v/>
      </c>
    </row>
    <row xmlns:x14ac="http://schemas.microsoft.com/office/spreadsheetml/2009/9/ac" r="128" x14ac:dyDescent="0.2">
      <c r="A128" s="38" t="str">
        <f ca="true">+IF(OFFSET('Water Data'!$B$2,0,10*ROW('Water Data'!E122))="","",OFFSET('Water Data'!$B$2,0,10*ROW('Water Data'!E122)))</f>
        <v/>
      </c>
      <c r="B128" s="38" t="str">
        <f ca="true">+IF(OFFSET('Water Data'!$C$2,0,10*ROW('Water Data'!F122))="","",OFFSET('Water Data'!$C$2,0,10*ROW('Water Data'!F122)))</f>
        <v/>
      </c>
      <c r="C128" s="336" t="str">
        <f t="shared" ca="true" si="1"/>
        <v/>
      </c>
      <c r="D128" s="97"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7"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7"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7"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7"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7"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7"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7"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7"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7"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7"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7"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7"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7"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7"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7"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7"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7"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8"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8"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8"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8"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8"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8"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8"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8"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8"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8"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8"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8"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8"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8"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8"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8"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8"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8"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8"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8"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8"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8"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8"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8"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8"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8"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8"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8"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8"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8"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9"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9"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9"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9"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9"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9"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9"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9"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9"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9"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9"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9"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9"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9"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9"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9"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9"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9"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80"/>
      <c r="BS128" s="280" t="str">
        <f ca="true">+IF(OFFSET('Water Data'!$D$27,0,10*ROW('Water Data'!D122))="","",OFFSET('Water Data'!$D$27,0,10*ROW('Water Data'!D122)))</f>
        <v/>
      </c>
      <c r="BT128" s="280" t="str">
        <f ca="true">+IF(OFFSET('Water Data'!$D$28,0,10*ROW('Water Data'!D122))="","",OFFSET('Water Data'!$D$28,0,10*ROW('Water Data'!D122)))</f>
        <v/>
      </c>
      <c r="BU128" s="280" t="str">
        <f ca="true">+IF(OFFSET('Water Data'!$D$29,0,10*ROW('Water Data'!D122))="","",OFFSET('Water Data'!$D$29,0,10*ROW('Water Data'!D122)))</f>
        <v/>
      </c>
      <c r="BV128" s="280" t="str">
        <f ca="true">+IF(OFFSET('Water Data'!$E$27,0,10*ROW('Water Data'!E122))="","",OFFSET('Water Data'!$E$27,0,10*ROW('Water Data'!E122)))</f>
        <v/>
      </c>
      <c r="BW128" s="280" t="str">
        <f ca="true">+IF(OFFSET('Water Data'!$E$28,0,10*ROW('Water Data'!E122))="","",OFFSET('Water Data'!$E$28,0,10*ROW('Water Data'!E122)))</f>
        <v/>
      </c>
      <c r="BX128" s="280" t="str">
        <f ca="true">+IF(OFFSET('Water Data'!$E$29,0,10*ROW('Water Data'!E122))="","",OFFSET('Water Data'!$E$29,0,10*ROW('Water Data'!E122)))</f>
        <v/>
      </c>
      <c r="BY128" s="280" t="str">
        <f ca="true">+IF(OFFSET('Water Data'!$F$27,0,10*ROW('Water Data'!F122))="","",OFFSET('Water Data'!$F$27,0,10*ROW('Water Data'!F122)))</f>
        <v/>
      </c>
      <c r="BZ128" s="280" t="str">
        <f ca="true">+IF(OFFSET('Water Data'!$F$28,0,10*ROW('Water Data'!F122))="","",OFFSET('Water Data'!$F$28,0,10*ROW('Water Data'!F122)))</f>
        <v/>
      </c>
      <c r="CA128" s="280" t="str">
        <f ca="true">+IF(OFFSET('Water Data'!$F$29,0,10*ROW('Water Data'!F122))="","",OFFSET('Water Data'!$F$29,0,10*ROW('Water Data'!F122)))</f>
        <v/>
      </c>
      <c r="CB128" s="280" t="str">
        <f ca="true">+IF(OFFSET('Water Data'!$G$27,0,10*ROW('Water Data'!G122))="","",OFFSET('Water Data'!$G$27,0,10*ROW('Water Data'!G122)))</f>
        <v/>
      </c>
      <c r="CC128" s="280" t="str">
        <f ca="true">+IF(OFFSET('Water Data'!$G$28,0,10*ROW('Water Data'!G122))="","",OFFSET('Water Data'!$G$28,0,10*ROW('Water Data'!G122)))</f>
        <v/>
      </c>
      <c r="CD128" s="280" t="str">
        <f ca="true">+IF(OFFSET('Water Data'!$G$29,0,10*ROW('Water Data'!G122))="","",OFFSET('Water Data'!$G$29,0,10*ROW('Water Data'!G122)))</f>
        <v/>
      </c>
      <c r="CE128" s="280" t="str">
        <f ca="true">+IF(OFFSET('Water Data'!$H$27,0,10*ROW('Water Data'!H122))="","",OFFSET('Water Data'!$H$27,0,10*ROW('Water Data'!H122)))</f>
        <v/>
      </c>
      <c r="CF128" s="280" t="str">
        <f ca="true">+IF(OFFSET('Water Data'!$H$28,0,10*ROW('Water Data'!H122))="","",OFFSET('Water Data'!$H$28,0,10*ROW('Water Data'!H122)))</f>
        <v/>
      </c>
      <c r="CG128" s="280" t="str">
        <f ca="true">+IF(OFFSET('Water Data'!$H$29,0,10*ROW('Water Data'!H122))="","",OFFSET('Water Data'!$H$29,0,10*ROW('Water Data'!H122)))</f>
        <v/>
      </c>
      <c r="CH128" s="280" t="str">
        <f ca="true">+IF(OFFSET('Water Data'!$I$27,0,10*ROW('Water Data'!I122))="","",OFFSET('Water Data'!$I$27,0,10*ROW('Water Data'!I122)))</f>
        <v/>
      </c>
      <c r="CI128" s="280" t="str">
        <f ca="true">+IF(OFFSET('Water Data'!$I$28,0,10*ROW('Water Data'!I122))="","",OFFSET('Water Data'!$I$28,0,10*ROW('Water Data'!I122)))</f>
        <v/>
      </c>
      <c r="CJ128" s="280" t="str">
        <f ca="true">+IF(OFFSET('Water Data'!$I$29,0,10*ROW('Water Data'!I122))="","",OFFSET('Water Data'!$I$29,0,10*ROW('Water Data'!I122)))</f>
        <v/>
      </c>
      <c r="CK128" s="280" t="str">
        <f ca="true">+IF(OFFSET('Sanitation Data'!$D$28,0,10*ROW('Sanitation Data'!D122))="","",OFFSET('Sanitation Data'!$D$28,0,10*ROW('Sanitation Data'!D122)))</f>
        <v/>
      </c>
      <c r="CL128" s="280" t="str">
        <f ca="true">+IF(OFFSET('Sanitation Data'!$D$29,0,10*ROW('Sanitation Data'!D122))="","",OFFSET('Sanitation Data'!$D$29,0,10*ROW('Sanitation Data'!D122)))</f>
        <v/>
      </c>
      <c r="CM128" s="280" t="str">
        <f ca="true">+IF(OFFSET('Sanitation Data'!$D$30,0,10*ROW('Sanitation Data'!D122))="","",OFFSET('Sanitation Data'!$D$30,0,10*ROW('Sanitation Data'!D122)))</f>
        <v/>
      </c>
      <c r="CN128" s="280" t="str">
        <f ca="true">+IF(OFFSET('Sanitation Data'!$D$31,0,10*ROW('Sanitation Data'!D122))="","",OFFSET('Sanitation Data'!$D$31,0,10*ROW('Sanitation Data'!D122)))</f>
        <v/>
      </c>
      <c r="CO128" s="280" t="str">
        <f ca="true">+IF(OFFSET('Sanitation Data'!$D$32,0,10*ROW('Sanitation Data'!D122))="","",OFFSET('Sanitation Data'!$D$32,0,10*ROW('Sanitation Data'!D122)))</f>
        <v/>
      </c>
      <c r="CP128" s="280" t="str">
        <f ca="true">+IF(OFFSET('Sanitation Data'!$E$28,0,10*ROW('Sanitation Data'!E122))="","",OFFSET('Sanitation Data'!$E$28,0,10*ROW('Sanitation Data'!E122)))</f>
        <v/>
      </c>
      <c r="CQ128" s="280" t="str">
        <f ca="true">+IF(OFFSET('Sanitation Data'!$E$29,0,10*ROW('Sanitation Data'!E122))="","",OFFSET('Sanitation Data'!$E$29,0,10*ROW('Sanitation Data'!E122)))</f>
        <v/>
      </c>
      <c r="CR128" s="280" t="str">
        <f ca="true">+IF(OFFSET('Sanitation Data'!$E$30,0,10*ROW('Sanitation Data'!E122))="","",OFFSET('Sanitation Data'!$E$30,0,10*ROW('Sanitation Data'!E122)))</f>
        <v/>
      </c>
      <c r="CS128" s="280" t="str">
        <f ca="true">+IF(OFFSET('Sanitation Data'!$E$31,0,10*ROW('Sanitation Data'!E122))="","",OFFSET('Sanitation Data'!$E$31,0,10*ROW('Sanitation Data'!E122)))</f>
        <v/>
      </c>
      <c r="CT128" s="280" t="str">
        <f ca="true">+IF(OFFSET('Sanitation Data'!$E$32,0,10*ROW('Sanitation Data'!E122))="","",OFFSET('Sanitation Data'!$E$32,0,10*ROW('Sanitation Data'!E122)))</f>
        <v/>
      </c>
      <c r="CU128" s="280" t="str">
        <f ca="true">+IF(OFFSET('Sanitation Data'!$F$28,0,10*ROW('Sanitation Data'!F122))="","",OFFSET('Sanitation Data'!$F$28,0,10*ROW('Sanitation Data'!F122)))</f>
        <v/>
      </c>
      <c r="CV128" s="280" t="str">
        <f ca="true">+IF(OFFSET('Sanitation Data'!$F$29,0,10*ROW('Sanitation Data'!F122))="","",OFFSET('Sanitation Data'!$F$29,0,10*ROW('Sanitation Data'!F122)))</f>
        <v/>
      </c>
      <c r="CW128" s="280" t="str">
        <f ca="true">+IF(OFFSET('Sanitation Data'!$F$30,0,10*ROW('Sanitation Data'!F122))="","",OFFSET('Sanitation Data'!$F$30,0,10*ROW('Sanitation Data'!F122)))</f>
        <v/>
      </c>
      <c r="CX128" s="280" t="str">
        <f ca="true">+IF(OFFSET('Sanitation Data'!$F$31,0,10*ROW('Sanitation Data'!F122))="","",OFFSET('Sanitation Data'!$F$31,0,10*ROW('Sanitation Data'!F122)))</f>
        <v/>
      </c>
      <c r="CY128" s="280" t="str">
        <f ca="true">+IF(OFFSET('Sanitation Data'!$F$32,0,10*ROW('Sanitation Data'!F122))="","",OFFSET('Sanitation Data'!$F$32,0,10*ROW('Sanitation Data'!F122)))</f>
        <v/>
      </c>
      <c r="CZ128" s="280" t="str">
        <f ca="true">+IF(OFFSET('Sanitation Data'!$G$28,0,10*ROW('Sanitation Data'!G122))="","",OFFSET('Sanitation Data'!$G$28,0,10*ROW('Sanitation Data'!G122)))</f>
        <v/>
      </c>
      <c r="DA128" s="280" t="str">
        <f ca="true">+IF(OFFSET('Sanitation Data'!$G$29,0,10*ROW('Sanitation Data'!G122))="","",OFFSET('Sanitation Data'!$G$29,0,10*ROW('Sanitation Data'!G122)))</f>
        <v/>
      </c>
      <c r="DB128" s="280" t="str">
        <f ca="true">+IF(OFFSET('Sanitation Data'!$G$30,0,10*ROW('Sanitation Data'!G122))="","",OFFSET('Sanitation Data'!$G$30,0,10*ROW('Sanitation Data'!G122)))</f>
        <v/>
      </c>
      <c r="DC128" s="280" t="str">
        <f ca="true">+IF(OFFSET('Sanitation Data'!$G$31,0,10*ROW('Sanitation Data'!G122))="","",OFFSET('Sanitation Data'!$G$31,0,10*ROW('Sanitation Data'!G122)))</f>
        <v/>
      </c>
      <c r="DD128" s="280" t="str">
        <f ca="true">+IF(OFFSET('Sanitation Data'!$G$32,0,10*ROW('Sanitation Data'!G122))="","",OFFSET('Sanitation Data'!$G$32,0,10*ROW('Sanitation Data'!G122)))</f>
        <v/>
      </c>
      <c r="DE128" s="280" t="str">
        <f ca="true">+IF(OFFSET('Sanitation Data'!$H$28,0,10*ROW('Sanitation Data'!H122))="","",OFFSET('Sanitation Data'!$H$28,0,10*ROW('Sanitation Data'!H122)))</f>
        <v/>
      </c>
      <c r="DF128" s="280" t="str">
        <f ca="true">+IF(OFFSET('Sanitation Data'!$H$29,0,10*ROW('Sanitation Data'!H122))="","",OFFSET('Sanitation Data'!$H$29,0,10*ROW('Sanitation Data'!H122)))</f>
        <v/>
      </c>
      <c r="DG128" s="280" t="str">
        <f ca="true">+IF(OFFSET('Sanitation Data'!$H$30,0,10*ROW('Sanitation Data'!H122))="","",OFFSET('Sanitation Data'!$H$30,0,10*ROW('Sanitation Data'!H122)))</f>
        <v/>
      </c>
      <c r="DH128" s="280" t="str">
        <f ca="true">+IF(OFFSET('Sanitation Data'!$H$31,0,10*ROW('Sanitation Data'!H122))="","",OFFSET('Sanitation Data'!$H$31,0,10*ROW('Sanitation Data'!H122)))</f>
        <v/>
      </c>
      <c r="DI128" s="280" t="str">
        <f ca="true">+IF(OFFSET('Sanitation Data'!$H$32,0,10*ROW('Sanitation Data'!H122))="","",OFFSET('Sanitation Data'!$H$32,0,10*ROW('Sanitation Data'!H122)))</f>
        <v/>
      </c>
      <c r="DJ128" s="280" t="str">
        <f ca="true">+IF(OFFSET('Sanitation Data'!$I$28,0,10*ROW('Sanitation Data'!I122))="","",OFFSET('Sanitation Data'!$I$28,0,10*ROW('Sanitation Data'!I122)))</f>
        <v/>
      </c>
      <c r="DK128" s="280" t="str">
        <f ca="true">+IF(OFFSET('Sanitation Data'!$I$29,0,10*ROW('Sanitation Data'!I122))="","",OFFSET('Sanitation Data'!$I$29,0,10*ROW('Sanitation Data'!I122)))</f>
        <v/>
      </c>
      <c r="DL128" s="280" t="str">
        <f ca="true">+IF(OFFSET('Sanitation Data'!$I$30,0,10*ROW('Sanitation Data'!I122))="","",OFFSET('Sanitation Data'!$I$30,0,10*ROW('Sanitation Data'!I122)))</f>
        <v/>
      </c>
      <c r="DM128" s="280" t="str">
        <f ca="true">+IF(OFFSET('Sanitation Data'!$I$31,0,10*ROW('Sanitation Data'!I122))="","",OFFSET('Sanitation Data'!$I$31,0,10*ROW('Sanitation Data'!I122)))</f>
        <v/>
      </c>
      <c r="DN128" s="280" t="str">
        <f ca="true">+IF(OFFSET('Sanitation Data'!$I$32,0,10*ROW('Sanitation Data'!I122))="","",OFFSET('Sanitation Data'!$I$32,0,10*ROW('Sanitation Data'!I122)))</f>
        <v/>
      </c>
      <c r="DO128" s="280" t="str">
        <f ca="true">+IF(OFFSET('Hygiene Data'!$D$11,0,10*ROW('Hygiene Data'!D122))="","",OFFSET('Hygiene Data'!$D$11,0,10*ROW('Hygiene Data'!D122)))</f>
        <v/>
      </c>
      <c r="DP128" s="280" t="str">
        <f ca="true">+IF(OFFSET('Hygiene Data'!$D$12,0,10*ROW('Hygiene Data'!D122))="","",OFFSET('Hygiene Data'!$D$12,0,10*ROW('Hygiene Data'!D122)))</f>
        <v/>
      </c>
      <c r="DQ128" s="280" t="str">
        <f ca="true">+IF(OFFSET('Hygiene Data'!$D$13,0,10*ROW('Hygiene Data'!D122))="","",OFFSET('Hygiene Data'!$D$13,0,10*ROW('Hygiene Data'!D122)))</f>
        <v/>
      </c>
      <c r="DR128" s="280" t="str">
        <f ca="true">+IF(OFFSET('Hygiene Data'!$E$11,0,10*ROW('Hygiene Data'!E122))="","",OFFSET('Hygiene Data'!$E$11,0,10*ROW('Hygiene Data'!E122)))</f>
        <v/>
      </c>
      <c r="DS128" s="280" t="str">
        <f ca="true">+IF(OFFSET('Hygiene Data'!$E$12,0,10*ROW('Hygiene Data'!E122))="","",OFFSET('Hygiene Data'!$E$12,0,10*ROW('Hygiene Data'!E122)))</f>
        <v/>
      </c>
      <c r="DT128" s="280" t="str">
        <f ca="true">+IF(OFFSET('Hygiene Data'!$E$13,0,10*ROW('Hygiene Data'!E122))="","",OFFSET('Hygiene Data'!$E$13,0,10*ROW('Hygiene Data'!E122)))</f>
        <v/>
      </c>
      <c r="DU128" s="280" t="str">
        <f ca="true">+IF(OFFSET('Hygiene Data'!$F$11,0,10*ROW('Hygiene Data'!F122))="","",OFFSET('Hygiene Data'!$F$11,0,10*ROW('Hygiene Data'!F122)))</f>
        <v/>
      </c>
      <c r="DV128" s="280" t="str">
        <f ca="true">+IF(OFFSET('Hygiene Data'!$F$12,0,10*ROW('Hygiene Data'!F122))="","",OFFSET('Hygiene Data'!$F$12,0,10*ROW('Hygiene Data'!F122)))</f>
        <v/>
      </c>
      <c r="DW128" s="280" t="str">
        <f ca="true">+IF(OFFSET('Hygiene Data'!$F$13,0,10*ROW('Hygiene Data'!F122))="","",OFFSET('Hygiene Data'!$F$13,0,10*ROW('Hygiene Data'!F122)))</f>
        <v/>
      </c>
      <c r="DX128" s="280" t="str">
        <f ca="true">+IF(OFFSET('Hygiene Data'!$G$11,0,10*ROW('Hygiene Data'!G122))="","",OFFSET('Hygiene Data'!$G$11,0,10*ROW('Hygiene Data'!G122)))</f>
        <v/>
      </c>
      <c r="DY128" s="280" t="str">
        <f ca="true">+IF(OFFSET('Hygiene Data'!$G$12,0,10*ROW('Hygiene Data'!G122))="","",OFFSET('Hygiene Data'!$G$12,0,10*ROW('Hygiene Data'!G122)))</f>
        <v/>
      </c>
      <c r="DZ128" s="280" t="str">
        <f ca="true">+IF(OFFSET('Hygiene Data'!$G$13,0,10*ROW('Hygiene Data'!G122))="","",OFFSET('Hygiene Data'!$G$13,0,10*ROW('Hygiene Data'!G122)))</f>
        <v/>
      </c>
      <c r="EA128" s="280" t="str">
        <f ca="true">+IF(OFFSET('Hygiene Data'!$H$11,0,10*ROW('Hygiene Data'!H122))="","",OFFSET('Hygiene Data'!$H$11,0,10*ROW('Hygiene Data'!H122)))</f>
        <v/>
      </c>
      <c r="EB128" s="280" t="str">
        <f ca="true">+IF(OFFSET('Hygiene Data'!$H$12,0,10*ROW('Hygiene Data'!H122))="","",OFFSET('Hygiene Data'!$H$12,0,10*ROW('Hygiene Data'!H122)))</f>
        <v/>
      </c>
      <c r="EC128" s="280" t="str">
        <f ca="true">+IF(OFFSET('Hygiene Data'!$H$13,0,10*ROW('Hygiene Data'!H122))="","",OFFSET('Hygiene Data'!$H$13,0,10*ROW('Hygiene Data'!H122)))</f>
        <v/>
      </c>
      <c r="ED128" s="280" t="str">
        <f ca="true">+IF(OFFSET('Hygiene Data'!$I$11,0,10*ROW('Hygiene Data'!I122))="","",OFFSET('Hygiene Data'!$I$11,0,10*ROW('Hygiene Data'!I122)))</f>
        <v/>
      </c>
      <c r="EE128" s="280" t="str">
        <f ca="true">+IF(OFFSET('Hygiene Data'!$I$12,0,10*ROW('Hygiene Data'!I122))="","",OFFSET('Hygiene Data'!$I$12,0,10*ROW('Hygiene Data'!I122)))</f>
        <v/>
      </c>
      <c r="EF128" s="280" t="str">
        <f ca="true">+IF(OFFSET('Hygiene Data'!$I$13,0,10*ROW('Hygiene Data'!I122))="","",OFFSET('Hygiene Data'!$I$13,0,10*ROW('Hygiene Data'!I122)))</f>
        <v/>
      </c>
    </row>
    <row xmlns:x14ac="http://schemas.microsoft.com/office/spreadsheetml/2009/9/ac" r="129" x14ac:dyDescent="0.2">
      <c r="A129" s="38" t="str">
        <f ca="true">+IF(OFFSET('Water Data'!$B$2,0,10*ROW('Water Data'!E123))="","",OFFSET('Water Data'!$B$2,0,10*ROW('Water Data'!E123)))</f>
        <v/>
      </c>
      <c r="B129" s="38" t="str">
        <f ca="true">+IF(OFFSET('Water Data'!$C$2,0,10*ROW('Water Data'!F123))="","",OFFSET('Water Data'!$C$2,0,10*ROW('Water Data'!F123)))</f>
        <v/>
      </c>
      <c r="C129" s="336" t="str">
        <f t="shared" ca="true" si="1"/>
        <v/>
      </c>
      <c r="D129" s="97"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7"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7"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7"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7"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7"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7"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7"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7"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7"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7"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7"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7"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7"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7"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7"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7"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7"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8"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8"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8"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8"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8"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8"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8"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8"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8"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8"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8"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8"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8"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8"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8"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8"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8"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8"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8"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8"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8"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8"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8"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8"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8"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8"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8"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8"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8"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8"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9"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9"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9"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9"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9"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9"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9"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9"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9"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9"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9"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9"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9"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9"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9"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9"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9"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9"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80"/>
      <c r="BS129" s="280" t="str">
        <f ca="true">+IF(OFFSET('Water Data'!$D$27,0,10*ROW('Water Data'!D123))="","",OFFSET('Water Data'!$D$27,0,10*ROW('Water Data'!D123)))</f>
        <v/>
      </c>
      <c r="BT129" s="280" t="str">
        <f ca="true">+IF(OFFSET('Water Data'!$D$28,0,10*ROW('Water Data'!D123))="","",OFFSET('Water Data'!$D$28,0,10*ROW('Water Data'!D123)))</f>
        <v/>
      </c>
      <c r="BU129" s="280" t="str">
        <f ca="true">+IF(OFFSET('Water Data'!$D$29,0,10*ROW('Water Data'!D123))="","",OFFSET('Water Data'!$D$29,0,10*ROW('Water Data'!D123)))</f>
        <v/>
      </c>
      <c r="BV129" s="280" t="str">
        <f ca="true">+IF(OFFSET('Water Data'!$E$27,0,10*ROW('Water Data'!E123))="","",OFFSET('Water Data'!$E$27,0,10*ROW('Water Data'!E123)))</f>
        <v/>
      </c>
      <c r="BW129" s="280" t="str">
        <f ca="true">+IF(OFFSET('Water Data'!$E$28,0,10*ROW('Water Data'!E123))="","",OFFSET('Water Data'!$E$28,0,10*ROW('Water Data'!E123)))</f>
        <v/>
      </c>
      <c r="BX129" s="280" t="str">
        <f ca="true">+IF(OFFSET('Water Data'!$E$29,0,10*ROW('Water Data'!E123))="","",OFFSET('Water Data'!$E$29,0,10*ROW('Water Data'!E123)))</f>
        <v/>
      </c>
      <c r="BY129" s="280" t="str">
        <f ca="true">+IF(OFFSET('Water Data'!$F$27,0,10*ROW('Water Data'!F123))="","",OFFSET('Water Data'!$F$27,0,10*ROW('Water Data'!F123)))</f>
        <v/>
      </c>
      <c r="BZ129" s="280" t="str">
        <f ca="true">+IF(OFFSET('Water Data'!$F$28,0,10*ROW('Water Data'!F123))="","",OFFSET('Water Data'!$F$28,0,10*ROW('Water Data'!F123)))</f>
        <v/>
      </c>
      <c r="CA129" s="280" t="str">
        <f ca="true">+IF(OFFSET('Water Data'!$F$29,0,10*ROW('Water Data'!F123))="","",OFFSET('Water Data'!$F$29,0,10*ROW('Water Data'!F123)))</f>
        <v/>
      </c>
      <c r="CB129" s="280" t="str">
        <f ca="true">+IF(OFFSET('Water Data'!$G$27,0,10*ROW('Water Data'!G123))="","",OFFSET('Water Data'!$G$27,0,10*ROW('Water Data'!G123)))</f>
        <v/>
      </c>
      <c r="CC129" s="280" t="str">
        <f ca="true">+IF(OFFSET('Water Data'!$G$28,0,10*ROW('Water Data'!G123))="","",OFFSET('Water Data'!$G$28,0,10*ROW('Water Data'!G123)))</f>
        <v/>
      </c>
      <c r="CD129" s="280" t="str">
        <f ca="true">+IF(OFFSET('Water Data'!$G$29,0,10*ROW('Water Data'!G123))="","",OFFSET('Water Data'!$G$29,0,10*ROW('Water Data'!G123)))</f>
        <v/>
      </c>
      <c r="CE129" s="280" t="str">
        <f ca="true">+IF(OFFSET('Water Data'!$H$27,0,10*ROW('Water Data'!H123))="","",OFFSET('Water Data'!$H$27,0,10*ROW('Water Data'!H123)))</f>
        <v/>
      </c>
      <c r="CF129" s="280" t="str">
        <f ca="true">+IF(OFFSET('Water Data'!$H$28,0,10*ROW('Water Data'!H123))="","",OFFSET('Water Data'!$H$28,0,10*ROW('Water Data'!H123)))</f>
        <v/>
      </c>
      <c r="CG129" s="280" t="str">
        <f ca="true">+IF(OFFSET('Water Data'!$H$29,0,10*ROW('Water Data'!H123))="","",OFFSET('Water Data'!$H$29,0,10*ROW('Water Data'!H123)))</f>
        <v/>
      </c>
      <c r="CH129" s="280" t="str">
        <f ca="true">+IF(OFFSET('Water Data'!$I$27,0,10*ROW('Water Data'!I123))="","",OFFSET('Water Data'!$I$27,0,10*ROW('Water Data'!I123)))</f>
        <v/>
      </c>
      <c r="CI129" s="280" t="str">
        <f ca="true">+IF(OFFSET('Water Data'!$I$28,0,10*ROW('Water Data'!I123))="","",OFFSET('Water Data'!$I$28,0,10*ROW('Water Data'!I123)))</f>
        <v/>
      </c>
      <c r="CJ129" s="280" t="str">
        <f ca="true">+IF(OFFSET('Water Data'!$I$29,0,10*ROW('Water Data'!I123))="","",OFFSET('Water Data'!$I$29,0,10*ROW('Water Data'!I123)))</f>
        <v/>
      </c>
      <c r="CK129" s="280" t="str">
        <f ca="true">+IF(OFFSET('Sanitation Data'!$D$28,0,10*ROW('Sanitation Data'!D123))="","",OFFSET('Sanitation Data'!$D$28,0,10*ROW('Sanitation Data'!D123)))</f>
        <v/>
      </c>
      <c r="CL129" s="280" t="str">
        <f ca="true">+IF(OFFSET('Sanitation Data'!$D$29,0,10*ROW('Sanitation Data'!D123))="","",OFFSET('Sanitation Data'!$D$29,0,10*ROW('Sanitation Data'!D123)))</f>
        <v/>
      </c>
      <c r="CM129" s="280" t="str">
        <f ca="true">+IF(OFFSET('Sanitation Data'!$D$30,0,10*ROW('Sanitation Data'!D123))="","",OFFSET('Sanitation Data'!$D$30,0,10*ROW('Sanitation Data'!D123)))</f>
        <v/>
      </c>
      <c r="CN129" s="280" t="str">
        <f ca="true">+IF(OFFSET('Sanitation Data'!$D$31,0,10*ROW('Sanitation Data'!D123))="","",OFFSET('Sanitation Data'!$D$31,0,10*ROW('Sanitation Data'!D123)))</f>
        <v/>
      </c>
      <c r="CO129" s="280" t="str">
        <f ca="true">+IF(OFFSET('Sanitation Data'!$D$32,0,10*ROW('Sanitation Data'!D123))="","",OFFSET('Sanitation Data'!$D$32,0,10*ROW('Sanitation Data'!D123)))</f>
        <v/>
      </c>
      <c r="CP129" s="280" t="str">
        <f ca="true">+IF(OFFSET('Sanitation Data'!$E$28,0,10*ROW('Sanitation Data'!E123))="","",OFFSET('Sanitation Data'!$E$28,0,10*ROW('Sanitation Data'!E123)))</f>
        <v/>
      </c>
      <c r="CQ129" s="280" t="str">
        <f ca="true">+IF(OFFSET('Sanitation Data'!$E$29,0,10*ROW('Sanitation Data'!E123))="","",OFFSET('Sanitation Data'!$E$29,0,10*ROW('Sanitation Data'!E123)))</f>
        <v/>
      </c>
      <c r="CR129" s="280" t="str">
        <f ca="true">+IF(OFFSET('Sanitation Data'!$E$30,0,10*ROW('Sanitation Data'!E123))="","",OFFSET('Sanitation Data'!$E$30,0,10*ROW('Sanitation Data'!E123)))</f>
        <v/>
      </c>
      <c r="CS129" s="280" t="str">
        <f ca="true">+IF(OFFSET('Sanitation Data'!$E$31,0,10*ROW('Sanitation Data'!E123))="","",OFFSET('Sanitation Data'!$E$31,0,10*ROW('Sanitation Data'!E123)))</f>
        <v/>
      </c>
      <c r="CT129" s="280" t="str">
        <f ca="true">+IF(OFFSET('Sanitation Data'!$E$32,0,10*ROW('Sanitation Data'!E123))="","",OFFSET('Sanitation Data'!$E$32,0,10*ROW('Sanitation Data'!E123)))</f>
        <v/>
      </c>
      <c r="CU129" s="280" t="str">
        <f ca="true">+IF(OFFSET('Sanitation Data'!$F$28,0,10*ROW('Sanitation Data'!F123))="","",OFFSET('Sanitation Data'!$F$28,0,10*ROW('Sanitation Data'!F123)))</f>
        <v/>
      </c>
      <c r="CV129" s="280" t="str">
        <f ca="true">+IF(OFFSET('Sanitation Data'!$F$29,0,10*ROW('Sanitation Data'!F123))="","",OFFSET('Sanitation Data'!$F$29,0,10*ROW('Sanitation Data'!F123)))</f>
        <v/>
      </c>
      <c r="CW129" s="280" t="str">
        <f ca="true">+IF(OFFSET('Sanitation Data'!$F$30,0,10*ROW('Sanitation Data'!F123))="","",OFFSET('Sanitation Data'!$F$30,0,10*ROW('Sanitation Data'!F123)))</f>
        <v/>
      </c>
      <c r="CX129" s="280" t="str">
        <f ca="true">+IF(OFFSET('Sanitation Data'!$F$31,0,10*ROW('Sanitation Data'!F123))="","",OFFSET('Sanitation Data'!$F$31,0,10*ROW('Sanitation Data'!F123)))</f>
        <v/>
      </c>
      <c r="CY129" s="280" t="str">
        <f ca="true">+IF(OFFSET('Sanitation Data'!$F$32,0,10*ROW('Sanitation Data'!F123))="","",OFFSET('Sanitation Data'!$F$32,0,10*ROW('Sanitation Data'!F123)))</f>
        <v/>
      </c>
      <c r="CZ129" s="280" t="str">
        <f ca="true">+IF(OFFSET('Sanitation Data'!$G$28,0,10*ROW('Sanitation Data'!G123))="","",OFFSET('Sanitation Data'!$G$28,0,10*ROW('Sanitation Data'!G123)))</f>
        <v/>
      </c>
      <c r="DA129" s="280" t="str">
        <f ca="true">+IF(OFFSET('Sanitation Data'!$G$29,0,10*ROW('Sanitation Data'!G123))="","",OFFSET('Sanitation Data'!$G$29,0,10*ROW('Sanitation Data'!G123)))</f>
        <v/>
      </c>
      <c r="DB129" s="280" t="str">
        <f ca="true">+IF(OFFSET('Sanitation Data'!$G$30,0,10*ROW('Sanitation Data'!G123))="","",OFFSET('Sanitation Data'!$G$30,0,10*ROW('Sanitation Data'!G123)))</f>
        <v/>
      </c>
      <c r="DC129" s="280" t="str">
        <f ca="true">+IF(OFFSET('Sanitation Data'!$G$31,0,10*ROW('Sanitation Data'!G123))="","",OFFSET('Sanitation Data'!$G$31,0,10*ROW('Sanitation Data'!G123)))</f>
        <v/>
      </c>
      <c r="DD129" s="280" t="str">
        <f ca="true">+IF(OFFSET('Sanitation Data'!$G$32,0,10*ROW('Sanitation Data'!G123))="","",OFFSET('Sanitation Data'!$G$32,0,10*ROW('Sanitation Data'!G123)))</f>
        <v/>
      </c>
      <c r="DE129" s="280" t="str">
        <f ca="true">+IF(OFFSET('Sanitation Data'!$H$28,0,10*ROW('Sanitation Data'!H123))="","",OFFSET('Sanitation Data'!$H$28,0,10*ROW('Sanitation Data'!H123)))</f>
        <v/>
      </c>
      <c r="DF129" s="280" t="str">
        <f ca="true">+IF(OFFSET('Sanitation Data'!$H$29,0,10*ROW('Sanitation Data'!H123))="","",OFFSET('Sanitation Data'!$H$29,0,10*ROW('Sanitation Data'!H123)))</f>
        <v/>
      </c>
      <c r="DG129" s="280" t="str">
        <f ca="true">+IF(OFFSET('Sanitation Data'!$H$30,0,10*ROW('Sanitation Data'!H123))="","",OFFSET('Sanitation Data'!$H$30,0,10*ROW('Sanitation Data'!H123)))</f>
        <v/>
      </c>
      <c r="DH129" s="280" t="str">
        <f ca="true">+IF(OFFSET('Sanitation Data'!$H$31,0,10*ROW('Sanitation Data'!H123))="","",OFFSET('Sanitation Data'!$H$31,0,10*ROW('Sanitation Data'!H123)))</f>
        <v/>
      </c>
      <c r="DI129" s="280" t="str">
        <f ca="true">+IF(OFFSET('Sanitation Data'!$H$32,0,10*ROW('Sanitation Data'!H123))="","",OFFSET('Sanitation Data'!$H$32,0,10*ROW('Sanitation Data'!H123)))</f>
        <v/>
      </c>
      <c r="DJ129" s="280" t="str">
        <f ca="true">+IF(OFFSET('Sanitation Data'!$I$28,0,10*ROW('Sanitation Data'!I123))="","",OFFSET('Sanitation Data'!$I$28,0,10*ROW('Sanitation Data'!I123)))</f>
        <v/>
      </c>
      <c r="DK129" s="280" t="str">
        <f ca="true">+IF(OFFSET('Sanitation Data'!$I$29,0,10*ROW('Sanitation Data'!I123))="","",OFFSET('Sanitation Data'!$I$29,0,10*ROW('Sanitation Data'!I123)))</f>
        <v/>
      </c>
      <c r="DL129" s="280" t="str">
        <f ca="true">+IF(OFFSET('Sanitation Data'!$I$30,0,10*ROW('Sanitation Data'!I123))="","",OFFSET('Sanitation Data'!$I$30,0,10*ROW('Sanitation Data'!I123)))</f>
        <v/>
      </c>
      <c r="DM129" s="280" t="str">
        <f ca="true">+IF(OFFSET('Sanitation Data'!$I$31,0,10*ROW('Sanitation Data'!I123))="","",OFFSET('Sanitation Data'!$I$31,0,10*ROW('Sanitation Data'!I123)))</f>
        <v/>
      </c>
      <c r="DN129" s="280" t="str">
        <f ca="true">+IF(OFFSET('Sanitation Data'!$I$32,0,10*ROW('Sanitation Data'!I123))="","",OFFSET('Sanitation Data'!$I$32,0,10*ROW('Sanitation Data'!I123)))</f>
        <v/>
      </c>
      <c r="DO129" s="280" t="str">
        <f ca="true">+IF(OFFSET('Hygiene Data'!$D$11,0,10*ROW('Hygiene Data'!D123))="","",OFFSET('Hygiene Data'!$D$11,0,10*ROW('Hygiene Data'!D123)))</f>
        <v/>
      </c>
      <c r="DP129" s="280" t="str">
        <f ca="true">+IF(OFFSET('Hygiene Data'!$D$12,0,10*ROW('Hygiene Data'!D123))="","",OFFSET('Hygiene Data'!$D$12,0,10*ROW('Hygiene Data'!D123)))</f>
        <v/>
      </c>
      <c r="DQ129" s="280" t="str">
        <f ca="true">+IF(OFFSET('Hygiene Data'!$D$13,0,10*ROW('Hygiene Data'!D123))="","",OFFSET('Hygiene Data'!$D$13,0,10*ROW('Hygiene Data'!D123)))</f>
        <v/>
      </c>
      <c r="DR129" s="280" t="str">
        <f ca="true">+IF(OFFSET('Hygiene Data'!$E$11,0,10*ROW('Hygiene Data'!E123))="","",OFFSET('Hygiene Data'!$E$11,0,10*ROW('Hygiene Data'!E123)))</f>
        <v/>
      </c>
      <c r="DS129" s="280" t="str">
        <f ca="true">+IF(OFFSET('Hygiene Data'!$E$12,0,10*ROW('Hygiene Data'!E123))="","",OFFSET('Hygiene Data'!$E$12,0,10*ROW('Hygiene Data'!E123)))</f>
        <v/>
      </c>
      <c r="DT129" s="280" t="str">
        <f ca="true">+IF(OFFSET('Hygiene Data'!$E$13,0,10*ROW('Hygiene Data'!E123))="","",OFFSET('Hygiene Data'!$E$13,0,10*ROW('Hygiene Data'!E123)))</f>
        <v/>
      </c>
      <c r="DU129" s="280" t="str">
        <f ca="true">+IF(OFFSET('Hygiene Data'!$F$11,0,10*ROW('Hygiene Data'!F123))="","",OFFSET('Hygiene Data'!$F$11,0,10*ROW('Hygiene Data'!F123)))</f>
        <v/>
      </c>
      <c r="DV129" s="280" t="str">
        <f ca="true">+IF(OFFSET('Hygiene Data'!$F$12,0,10*ROW('Hygiene Data'!F123))="","",OFFSET('Hygiene Data'!$F$12,0,10*ROW('Hygiene Data'!F123)))</f>
        <v/>
      </c>
      <c r="DW129" s="280" t="str">
        <f ca="true">+IF(OFFSET('Hygiene Data'!$F$13,0,10*ROW('Hygiene Data'!F123))="","",OFFSET('Hygiene Data'!$F$13,0,10*ROW('Hygiene Data'!F123)))</f>
        <v/>
      </c>
      <c r="DX129" s="280" t="str">
        <f ca="true">+IF(OFFSET('Hygiene Data'!$G$11,0,10*ROW('Hygiene Data'!G123))="","",OFFSET('Hygiene Data'!$G$11,0,10*ROW('Hygiene Data'!G123)))</f>
        <v/>
      </c>
      <c r="DY129" s="280" t="str">
        <f ca="true">+IF(OFFSET('Hygiene Data'!$G$12,0,10*ROW('Hygiene Data'!G123))="","",OFFSET('Hygiene Data'!$G$12,0,10*ROW('Hygiene Data'!G123)))</f>
        <v/>
      </c>
      <c r="DZ129" s="280" t="str">
        <f ca="true">+IF(OFFSET('Hygiene Data'!$G$13,0,10*ROW('Hygiene Data'!G123))="","",OFFSET('Hygiene Data'!$G$13,0,10*ROW('Hygiene Data'!G123)))</f>
        <v/>
      </c>
      <c r="EA129" s="280" t="str">
        <f ca="true">+IF(OFFSET('Hygiene Data'!$H$11,0,10*ROW('Hygiene Data'!H123))="","",OFFSET('Hygiene Data'!$H$11,0,10*ROW('Hygiene Data'!H123)))</f>
        <v/>
      </c>
      <c r="EB129" s="280" t="str">
        <f ca="true">+IF(OFFSET('Hygiene Data'!$H$12,0,10*ROW('Hygiene Data'!H123))="","",OFFSET('Hygiene Data'!$H$12,0,10*ROW('Hygiene Data'!H123)))</f>
        <v/>
      </c>
      <c r="EC129" s="280" t="str">
        <f ca="true">+IF(OFFSET('Hygiene Data'!$H$13,0,10*ROW('Hygiene Data'!H123))="","",OFFSET('Hygiene Data'!$H$13,0,10*ROW('Hygiene Data'!H123)))</f>
        <v/>
      </c>
      <c r="ED129" s="280" t="str">
        <f ca="true">+IF(OFFSET('Hygiene Data'!$I$11,0,10*ROW('Hygiene Data'!I123))="","",OFFSET('Hygiene Data'!$I$11,0,10*ROW('Hygiene Data'!I123)))</f>
        <v/>
      </c>
      <c r="EE129" s="280" t="str">
        <f ca="true">+IF(OFFSET('Hygiene Data'!$I$12,0,10*ROW('Hygiene Data'!I123))="","",OFFSET('Hygiene Data'!$I$12,0,10*ROW('Hygiene Data'!I123)))</f>
        <v/>
      </c>
      <c r="EF129" s="280" t="str">
        <f ca="true">+IF(OFFSET('Hygiene Data'!$I$13,0,10*ROW('Hygiene Data'!I123))="","",OFFSET('Hygiene Data'!$I$13,0,10*ROW('Hygiene Data'!I123)))</f>
        <v/>
      </c>
    </row>
    <row xmlns:x14ac="http://schemas.microsoft.com/office/spreadsheetml/2009/9/ac" r="130" x14ac:dyDescent="0.2">
      <c r="A130" s="38" t="str">
        <f ca="true">+IF(OFFSET('Water Data'!$B$2,0,10*ROW('Water Data'!E124))="","",OFFSET('Water Data'!$B$2,0,10*ROW('Water Data'!E124)))</f>
        <v/>
      </c>
      <c r="B130" s="38" t="str">
        <f ca="true">+IF(OFFSET('Water Data'!$C$2,0,10*ROW('Water Data'!F124))="","",OFFSET('Water Data'!$C$2,0,10*ROW('Water Data'!F124)))</f>
        <v/>
      </c>
      <c r="C130" s="336" t="str">
        <f t="shared" ca="true" si="1"/>
        <v/>
      </c>
      <c r="D130" s="97"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7"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7"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7"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7"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7"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7"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7"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7"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7"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7"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7"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7"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7"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7"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7"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7"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7"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8"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8"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8"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8"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8"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8"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8"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8"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8"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8"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8"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8"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8"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8"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8"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8"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8"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8"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8"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8"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8"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8"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8"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8"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8"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8"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8"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8"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8"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8"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9"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9"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9"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9"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9"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9"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9"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9"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9"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9"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9"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9"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9"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9"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9"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9"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9"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9"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80"/>
      <c r="BS130" s="280" t="str">
        <f ca="true">+IF(OFFSET('Water Data'!$D$27,0,10*ROW('Water Data'!D124))="","",OFFSET('Water Data'!$D$27,0,10*ROW('Water Data'!D124)))</f>
        <v/>
      </c>
      <c r="BT130" s="280" t="str">
        <f ca="true">+IF(OFFSET('Water Data'!$D$28,0,10*ROW('Water Data'!D124))="","",OFFSET('Water Data'!$D$28,0,10*ROW('Water Data'!D124)))</f>
        <v/>
      </c>
      <c r="BU130" s="280" t="str">
        <f ca="true">+IF(OFFSET('Water Data'!$D$29,0,10*ROW('Water Data'!D124))="","",OFFSET('Water Data'!$D$29,0,10*ROW('Water Data'!D124)))</f>
        <v/>
      </c>
      <c r="BV130" s="280" t="str">
        <f ca="true">+IF(OFFSET('Water Data'!$E$27,0,10*ROW('Water Data'!E124))="","",OFFSET('Water Data'!$E$27,0,10*ROW('Water Data'!E124)))</f>
        <v/>
      </c>
      <c r="BW130" s="280" t="str">
        <f ca="true">+IF(OFFSET('Water Data'!$E$28,0,10*ROW('Water Data'!E124))="","",OFFSET('Water Data'!$E$28,0,10*ROW('Water Data'!E124)))</f>
        <v/>
      </c>
      <c r="BX130" s="280" t="str">
        <f ca="true">+IF(OFFSET('Water Data'!$E$29,0,10*ROW('Water Data'!E124))="","",OFFSET('Water Data'!$E$29,0,10*ROW('Water Data'!E124)))</f>
        <v/>
      </c>
      <c r="BY130" s="280" t="str">
        <f ca="true">+IF(OFFSET('Water Data'!$F$27,0,10*ROW('Water Data'!F124))="","",OFFSET('Water Data'!$F$27,0,10*ROW('Water Data'!F124)))</f>
        <v/>
      </c>
      <c r="BZ130" s="280" t="str">
        <f ca="true">+IF(OFFSET('Water Data'!$F$28,0,10*ROW('Water Data'!F124))="","",OFFSET('Water Data'!$F$28,0,10*ROW('Water Data'!F124)))</f>
        <v/>
      </c>
      <c r="CA130" s="280" t="str">
        <f ca="true">+IF(OFFSET('Water Data'!$F$29,0,10*ROW('Water Data'!F124))="","",OFFSET('Water Data'!$F$29,0,10*ROW('Water Data'!F124)))</f>
        <v/>
      </c>
      <c r="CB130" s="280" t="str">
        <f ca="true">+IF(OFFSET('Water Data'!$G$27,0,10*ROW('Water Data'!G124))="","",OFFSET('Water Data'!$G$27,0,10*ROW('Water Data'!G124)))</f>
        <v/>
      </c>
      <c r="CC130" s="280" t="str">
        <f ca="true">+IF(OFFSET('Water Data'!$G$28,0,10*ROW('Water Data'!G124))="","",OFFSET('Water Data'!$G$28,0,10*ROW('Water Data'!G124)))</f>
        <v/>
      </c>
      <c r="CD130" s="280" t="str">
        <f ca="true">+IF(OFFSET('Water Data'!$G$29,0,10*ROW('Water Data'!G124))="","",OFFSET('Water Data'!$G$29,0,10*ROW('Water Data'!G124)))</f>
        <v/>
      </c>
      <c r="CE130" s="280" t="str">
        <f ca="true">+IF(OFFSET('Water Data'!$H$27,0,10*ROW('Water Data'!H124))="","",OFFSET('Water Data'!$H$27,0,10*ROW('Water Data'!H124)))</f>
        <v/>
      </c>
      <c r="CF130" s="280" t="str">
        <f ca="true">+IF(OFFSET('Water Data'!$H$28,0,10*ROW('Water Data'!H124))="","",OFFSET('Water Data'!$H$28,0,10*ROW('Water Data'!H124)))</f>
        <v/>
      </c>
      <c r="CG130" s="280" t="str">
        <f ca="true">+IF(OFFSET('Water Data'!$H$29,0,10*ROW('Water Data'!H124))="","",OFFSET('Water Data'!$H$29,0,10*ROW('Water Data'!H124)))</f>
        <v/>
      </c>
      <c r="CH130" s="280" t="str">
        <f ca="true">+IF(OFFSET('Water Data'!$I$27,0,10*ROW('Water Data'!I124))="","",OFFSET('Water Data'!$I$27,0,10*ROW('Water Data'!I124)))</f>
        <v/>
      </c>
      <c r="CI130" s="280" t="str">
        <f ca="true">+IF(OFFSET('Water Data'!$I$28,0,10*ROW('Water Data'!I124))="","",OFFSET('Water Data'!$I$28,0,10*ROW('Water Data'!I124)))</f>
        <v/>
      </c>
      <c r="CJ130" s="280" t="str">
        <f ca="true">+IF(OFFSET('Water Data'!$I$29,0,10*ROW('Water Data'!I124))="","",OFFSET('Water Data'!$I$29,0,10*ROW('Water Data'!I124)))</f>
        <v/>
      </c>
      <c r="CK130" s="280" t="str">
        <f ca="true">+IF(OFFSET('Sanitation Data'!$D$28,0,10*ROW('Sanitation Data'!D124))="","",OFFSET('Sanitation Data'!$D$28,0,10*ROW('Sanitation Data'!D124)))</f>
        <v/>
      </c>
      <c r="CL130" s="280" t="str">
        <f ca="true">+IF(OFFSET('Sanitation Data'!$D$29,0,10*ROW('Sanitation Data'!D124))="","",OFFSET('Sanitation Data'!$D$29,0,10*ROW('Sanitation Data'!D124)))</f>
        <v/>
      </c>
      <c r="CM130" s="280" t="str">
        <f ca="true">+IF(OFFSET('Sanitation Data'!$D$30,0,10*ROW('Sanitation Data'!D124))="","",OFFSET('Sanitation Data'!$D$30,0,10*ROW('Sanitation Data'!D124)))</f>
        <v/>
      </c>
      <c r="CN130" s="280" t="str">
        <f ca="true">+IF(OFFSET('Sanitation Data'!$D$31,0,10*ROW('Sanitation Data'!D124))="","",OFFSET('Sanitation Data'!$D$31,0,10*ROW('Sanitation Data'!D124)))</f>
        <v/>
      </c>
      <c r="CO130" s="280" t="str">
        <f ca="true">+IF(OFFSET('Sanitation Data'!$D$32,0,10*ROW('Sanitation Data'!D124))="","",OFFSET('Sanitation Data'!$D$32,0,10*ROW('Sanitation Data'!D124)))</f>
        <v/>
      </c>
      <c r="CP130" s="280" t="str">
        <f ca="true">+IF(OFFSET('Sanitation Data'!$E$28,0,10*ROW('Sanitation Data'!E124))="","",OFFSET('Sanitation Data'!$E$28,0,10*ROW('Sanitation Data'!E124)))</f>
        <v/>
      </c>
      <c r="CQ130" s="280" t="str">
        <f ca="true">+IF(OFFSET('Sanitation Data'!$E$29,0,10*ROW('Sanitation Data'!E124))="","",OFFSET('Sanitation Data'!$E$29,0,10*ROW('Sanitation Data'!E124)))</f>
        <v/>
      </c>
      <c r="CR130" s="280" t="str">
        <f ca="true">+IF(OFFSET('Sanitation Data'!$E$30,0,10*ROW('Sanitation Data'!E124))="","",OFFSET('Sanitation Data'!$E$30,0,10*ROW('Sanitation Data'!E124)))</f>
        <v/>
      </c>
      <c r="CS130" s="280" t="str">
        <f ca="true">+IF(OFFSET('Sanitation Data'!$E$31,0,10*ROW('Sanitation Data'!E124))="","",OFFSET('Sanitation Data'!$E$31,0,10*ROW('Sanitation Data'!E124)))</f>
        <v/>
      </c>
      <c r="CT130" s="280" t="str">
        <f ca="true">+IF(OFFSET('Sanitation Data'!$E$32,0,10*ROW('Sanitation Data'!E124))="","",OFFSET('Sanitation Data'!$E$32,0,10*ROW('Sanitation Data'!E124)))</f>
        <v/>
      </c>
      <c r="CU130" s="280" t="str">
        <f ca="true">+IF(OFFSET('Sanitation Data'!$F$28,0,10*ROW('Sanitation Data'!F124))="","",OFFSET('Sanitation Data'!$F$28,0,10*ROW('Sanitation Data'!F124)))</f>
        <v/>
      </c>
      <c r="CV130" s="280" t="str">
        <f ca="true">+IF(OFFSET('Sanitation Data'!$F$29,0,10*ROW('Sanitation Data'!F124))="","",OFFSET('Sanitation Data'!$F$29,0,10*ROW('Sanitation Data'!F124)))</f>
        <v/>
      </c>
      <c r="CW130" s="280" t="str">
        <f ca="true">+IF(OFFSET('Sanitation Data'!$F$30,0,10*ROW('Sanitation Data'!F124))="","",OFFSET('Sanitation Data'!$F$30,0,10*ROW('Sanitation Data'!F124)))</f>
        <v/>
      </c>
      <c r="CX130" s="280" t="str">
        <f ca="true">+IF(OFFSET('Sanitation Data'!$F$31,0,10*ROW('Sanitation Data'!F124))="","",OFFSET('Sanitation Data'!$F$31,0,10*ROW('Sanitation Data'!F124)))</f>
        <v/>
      </c>
      <c r="CY130" s="280" t="str">
        <f ca="true">+IF(OFFSET('Sanitation Data'!$F$32,0,10*ROW('Sanitation Data'!F124))="","",OFFSET('Sanitation Data'!$F$32,0,10*ROW('Sanitation Data'!F124)))</f>
        <v/>
      </c>
      <c r="CZ130" s="280" t="str">
        <f ca="true">+IF(OFFSET('Sanitation Data'!$G$28,0,10*ROW('Sanitation Data'!G124))="","",OFFSET('Sanitation Data'!$G$28,0,10*ROW('Sanitation Data'!G124)))</f>
        <v/>
      </c>
      <c r="DA130" s="280" t="str">
        <f ca="true">+IF(OFFSET('Sanitation Data'!$G$29,0,10*ROW('Sanitation Data'!G124))="","",OFFSET('Sanitation Data'!$G$29,0,10*ROW('Sanitation Data'!G124)))</f>
        <v/>
      </c>
      <c r="DB130" s="280" t="str">
        <f ca="true">+IF(OFFSET('Sanitation Data'!$G$30,0,10*ROW('Sanitation Data'!G124))="","",OFFSET('Sanitation Data'!$G$30,0,10*ROW('Sanitation Data'!G124)))</f>
        <v/>
      </c>
      <c r="DC130" s="280" t="str">
        <f ca="true">+IF(OFFSET('Sanitation Data'!$G$31,0,10*ROW('Sanitation Data'!G124))="","",OFFSET('Sanitation Data'!$G$31,0,10*ROW('Sanitation Data'!G124)))</f>
        <v/>
      </c>
      <c r="DD130" s="280" t="str">
        <f ca="true">+IF(OFFSET('Sanitation Data'!$G$32,0,10*ROW('Sanitation Data'!G124))="","",OFFSET('Sanitation Data'!$G$32,0,10*ROW('Sanitation Data'!G124)))</f>
        <v/>
      </c>
      <c r="DE130" s="280" t="str">
        <f ca="true">+IF(OFFSET('Sanitation Data'!$H$28,0,10*ROW('Sanitation Data'!H124))="","",OFFSET('Sanitation Data'!$H$28,0,10*ROW('Sanitation Data'!H124)))</f>
        <v/>
      </c>
      <c r="DF130" s="280" t="str">
        <f ca="true">+IF(OFFSET('Sanitation Data'!$H$29,0,10*ROW('Sanitation Data'!H124))="","",OFFSET('Sanitation Data'!$H$29,0,10*ROW('Sanitation Data'!H124)))</f>
        <v/>
      </c>
      <c r="DG130" s="280" t="str">
        <f ca="true">+IF(OFFSET('Sanitation Data'!$H$30,0,10*ROW('Sanitation Data'!H124))="","",OFFSET('Sanitation Data'!$H$30,0,10*ROW('Sanitation Data'!H124)))</f>
        <v/>
      </c>
      <c r="DH130" s="280" t="str">
        <f ca="true">+IF(OFFSET('Sanitation Data'!$H$31,0,10*ROW('Sanitation Data'!H124))="","",OFFSET('Sanitation Data'!$H$31,0,10*ROW('Sanitation Data'!H124)))</f>
        <v/>
      </c>
      <c r="DI130" s="280" t="str">
        <f ca="true">+IF(OFFSET('Sanitation Data'!$H$32,0,10*ROW('Sanitation Data'!H124))="","",OFFSET('Sanitation Data'!$H$32,0,10*ROW('Sanitation Data'!H124)))</f>
        <v/>
      </c>
      <c r="DJ130" s="280" t="str">
        <f ca="true">+IF(OFFSET('Sanitation Data'!$I$28,0,10*ROW('Sanitation Data'!I124))="","",OFFSET('Sanitation Data'!$I$28,0,10*ROW('Sanitation Data'!I124)))</f>
        <v/>
      </c>
      <c r="DK130" s="280" t="str">
        <f ca="true">+IF(OFFSET('Sanitation Data'!$I$29,0,10*ROW('Sanitation Data'!I124))="","",OFFSET('Sanitation Data'!$I$29,0,10*ROW('Sanitation Data'!I124)))</f>
        <v/>
      </c>
      <c r="DL130" s="280" t="str">
        <f ca="true">+IF(OFFSET('Sanitation Data'!$I$30,0,10*ROW('Sanitation Data'!I124))="","",OFFSET('Sanitation Data'!$I$30,0,10*ROW('Sanitation Data'!I124)))</f>
        <v/>
      </c>
      <c r="DM130" s="280" t="str">
        <f ca="true">+IF(OFFSET('Sanitation Data'!$I$31,0,10*ROW('Sanitation Data'!I124))="","",OFFSET('Sanitation Data'!$I$31,0,10*ROW('Sanitation Data'!I124)))</f>
        <v/>
      </c>
      <c r="DN130" s="280" t="str">
        <f ca="true">+IF(OFFSET('Sanitation Data'!$I$32,0,10*ROW('Sanitation Data'!I124))="","",OFFSET('Sanitation Data'!$I$32,0,10*ROW('Sanitation Data'!I124)))</f>
        <v/>
      </c>
      <c r="DO130" s="280" t="str">
        <f ca="true">+IF(OFFSET('Hygiene Data'!$D$11,0,10*ROW('Hygiene Data'!D124))="","",OFFSET('Hygiene Data'!$D$11,0,10*ROW('Hygiene Data'!D124)))</f>
        <v/>
      </c>
      <c r="DP130" s="280" t="str">
        <f ca="true">+IF(OFFSET('Hygiene Data'!$D$12,0,10*ROW('Hygiene Data'!D124))="","",OFFSET('Hygiene Data'!$D$12,0,10*ROW('Hygiene Data'!D124)))</f>
        <v/>
      </c>
      <c r="DQ130" s="280" t="str">
        <f ca="true">+IF(OFFSET('Hygiene Data'!$D$13,0,10*ROW('Hygiene Data'!D124))="","",OFFSET('Hygiene Data'!$D$13,0,10*ROW('Hygiene Data'!D124)))</f>
        <v/>
      </c>
      <c r="DR130" s="280" t="str">
        <f ca="true">+IF(OFFSET('Hygiene Data'!$E$11,0,10*ROW('Hygiene Data'!E124))="","",OFFSET('Hygiene Data'!$E$11,0,10*ROW('Hygiene Data'!E124)))</f>
        <v/>
      </c>
      <c r="DS130" s="280" t="str">
        <f ca="true">+IF(OFFSET('Hygiene Data'!$E$12,0,10*ROW('Hygiene Data'!E124))="","",OFFSET('Hygiene Data'!$E$12,0,10*ROW('Hygiene Data'!E124)))</f>
        <v/>
      </c>
      <c r="DT130" s="280" t="str">
        <f ca="true">+IF(OFFSET('Hygiene Data'!$E$13,0,10*ROW('Hygiene Data'!E124))="","",OFFSET('Hygiene Data'!$E$13,0,10*ROW('Hygiene Data'!E124)))</f>
        <v/>
      </c>
      <c r="DU130" s="280" t="str">
        <f ca="true">+IF(OFFSET('Hygiene Data'!$F$11,0,10*ROW('Hygiene Data'!F124))="","",OFFSET('Hygiene Data'!$F$11,0,10*ROW('Hygiene Data'!F124)))</f>
        <v/>
      </c>
      <c r="DV130" s="280" t="str">
        <f ca="true">+IF(OFFSET('Hygiene Data'!$F$12,0,10*ROW('Hygiene Data'!F124))="","",OFFSET('Hygiene Data'!$F$12,0,10*ROW('Hygiene Data'!F124)))</f>
        <v/>
      </c>
      <c r="DW130" s="280" t="str">
        <f ca="true">+IF(OFFSET('Hygiene Data'!$F$13,0,10*ROW('Hygiene Data'!F124))="","",OFFSET('Hygiene Data'!$F$13,0,10*ROW('Hygiene Data'!F124)))</f>
        <v/>
      </c>
      <c r="DX130" s="280" t="str">
        <f ca="true">+IF(OFFSET('Hygiene Data'!$G$11,0,10*ROW('Hygiene Data'!G124))="","",OFFSET('Hygiene Data'!$G$11,0,10*ROW('Hygiene Data'!G124)))</f>
        <v/>
      </c>
      <c r="DY130" s="280" t="str">
        <f ca="true">+IF(OFFSET('Hygiene Data'!$G$12,0,10*ROW('Hygiene Data'!G124))="","",OFFSET('Hygiene Data'!$G$12,0,10*ROW('Hygiene Data'!G124)))</f>
        <v/>
      </c>
      <c r="DZ130" s="280" t="str">
        <f ca="true">+IF(OFFSET('Hygiene Data'!$G$13,0,10*ROW('Hygiene Data'!G124))="","",OFFSET('Hygiene Data'!$G$13,0,10*ROW('Hygiene Data'!G124)))</f>
        <v/>
      </c>
      <c r="EA130" s="280" t="str">
        <f ca="true">+IF(OFFSET('Hygiene Data'!$H$11,0,10*ROW('Hygiene Data'!H124))="","",OFFSET('Hygiene Data'!$H$11,0,10*ROW('Hygiene Data'!H124)))</f>
        <v/>
      </c>
      <c r="EB130" s="280" t="str">
        <f ca="true">+IF(OFFSET('Hygiene Data'!$H$12,0,10*ROW('Hygiene Data'!H124))="","",OFFSET('Hygiene Data'!$H$12,0,10*ROW('Hygiene Data'!H124)))</f>
        <v/>
      </c>
      <c r="EC130" s="280" t="str">
        <f ca="true">+IF(OFFSET('Hygiene Data'!$H$13,0,10*ROW('Hygiene Data'!H124))="","",OFFSET('Hygiene Data'!$H$13,0,10*ROW('Hygiene Data'!H124)))</f>
        <v/>
      </c>
      <c r="ED130" s="280" t="str">
        <f ca="true">+IF(OFFSET('Hygiene Data'!$I$11,0,10*ROW('Hygiene Data'!I124))="","",OFFSET('Hygiene Data'!$I$11,0,10*ROW('Hygiene Data'!I124)))</f>
        <v/>
      </c>
      <c r="EE130" s="280" t="str">
        <f ca="true">+IF(OFFSET('Hygiene Data'!$I$12,0,10*ROW('Hygiene Data'!I124))="","",OFFSET('Hygiene Data'!$I$12,0,10*ROW('Hygiene Data'!I124)))</f>
        <v/>
      </c>
      <c r="EF130" s="280" t="str">
        <f ca="true">+IF(OFFSET('Hygiene Data'!$I$13,0,10*ROW('Hygiene Data'!I124))="","",OFFSET('Hygiene Data'!$I$13,0,10*ROW('Hygiene Data'!I124)))</f>
        <v/>
      </c>
    </row>
    <row xmlns:x14ac="http://schemas.microsoft.com/office/spreadsheetml/2009/9/ac" r="131" x14ac:dyDescent="0.2">
      <c r="A131" s="38" t="str">
        <f ca="true">+IF(OFFSET('Water Data'!$B$2,0,10*ROW('Water Data'!E125))="","",OFFSET('Water Data'!$B$2,0,10*ROW('Water Data'!E125)))</f>
        <v/>
      </c>
      <c r="B131" s="38" t="str">
        <f ca="true">+IF(OFFSET('Water Data'!$C$2,0,10*ROW('Water Data'!F125))="","",OFFSET('Water Data'!$C$2,0,10*ROW('Water Data'!F125)))</f>
        <v/>
      </c>
      <c r="C131" s="336" t="str">
        <f t="shared" ca="true" si="1"/>
        <v/>
      </c>
      <c r="D131" s="97"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7"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7"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7"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7"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7"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7"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7"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7"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7"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7"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7"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7"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7"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7"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7"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7"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7"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8"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8"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8"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8"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8"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8"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8"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8"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8"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8"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8"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8"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8"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8"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8"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8"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8"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8"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8"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8"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8"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8"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8"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8"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8"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8"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8"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8"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8"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8"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9"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9"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9"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9"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9"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9"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9"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9"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9"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9"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9"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9"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9"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9"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9"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9"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9"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9"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80"/>
      <c r="BS131" s="280" t="str">
        <f ca="true">+IF(OFFSET('Water Data'!$D$27,0,10*ROW('Water Data'!D125))="","",OFFSET('Water Data'!$D$27,0,10*ROW('Water Data'!D125)))</f>
        <v/>
      </c>
      <c r="BT131" s="280" t="str">
        <f ca="true">+IF(OFFSET('Water Data'!$D$28,0,10*ROW('Water Data'!D125))="","",OFFSET('Water Data'!$D$28,0,10*ROW('Water Data'!D125)))</f>
        <v/>
      </c>
      <c r="BU131" s="280" t="str">
        <f ca="true">+IF(OFFSET('Water Data'!$D$29,0,10*ROW('Water Data'!D125))="","",OFFSET('Water Data'!$D$29,0,10*ROW('Water Data'!D125)))</f>
        <v/>
      </c>
      <c r="BV131" s="280" t="str">
        <f ca="true">+IF(OFFSET('Water Data'!$E$27,0,10*ROW('Water Data'!E125))="","",OFFSET('Water Data'!$E$27,0,10*ROW('Water Data'!E125)))</f>
        <v/>
      </c>
      <c r="BW131" s="280" t="str">
        <f ca="true">+IF(OFFSET('Water Data'!$E$28,0,10*ROW('Water Data'!E125))="","",OFFSET('Water Data'!$E$28,0,10*ROW('Water Data'!E125)))</f>
        <v/>
      </c>
      <c r="BX131" s="280" t="str">
        <f ca="true">+IF(OFFSET('Water Data'!$E$29,0,10*ROW('Water Data'!E125))="","",OFFSET('Water Data'!$E$29,0,10*ROW('Water Data'!E125)))</f>
        <v/>
      </c>
      <c r="BY131" s="280" t="str">
        <f ca="true">+IF(OFFSET('Water Data'!$F$27,0,10*ROW('Water Data'!F125))="","",OFFSET('Water Data'!$F$27,0,10*ROW('Water Data'!F125)))</f>
        <v/>
      </c>
      <c r="BZ131" s="280" t="str">
        <f ca="true">+IF(OFFSET('Water Data'!$F$28,0,10*ROW('Water Data'!F125))="","",OFFSET('Water Data'!$F$28,0,10*ROW('Water Data'!F125)))</f>
        <v/>
      </c>
      <c r="CA131" s="280" t="str">
        <f ca="true">+IF(OFFSET('Water Data'!$F$29,0,10*ROW('Water Data'!F125))="","",OFFSET('Water Data'!$F$29,0,10*ROW('Water Data'!F125)))</f>
        <v/>
      </c>
      <c r="CB131" s="280" t="str">
        <f ca="true">+IF(OFFSET('Water Data'!$G$27,0,10*ROW('Water Data'!G125))="","",OFFSET('Water Data'!$G$27,0,10*ROW('Water Data'!G125)))</f>
        <v/>
      </c>
      <c r="CC131" s="280" t="str">
        <f ca="true">+IF(OFFSET('Water Data'!$G$28,0,10*ROW('Water Data'!G125))="","",OFFSET('Water Data'!$G$28,0,10*ROW('Water Data'!G125)))</f>
        <v/>
      </c>
      <c r="CD131" s="280" t="str">
        <f ca="true">+IF(OFFSET('Water Data'!$G$29,0,10*ROW('Water Data'!G125))="","",OFFSET('Water Data'!$G$29,0,10*ROW('Water Data'!G125)))</f>
        <v/>
      </c>
      <c r="CE131" s="280" t="str">
        <f ca="true">+IF(OFFSET('Water Data'!$H$27,0,10*ROW('Water Data'!H125))="","",OFFSET('Water Data'!$H$27,0,10*ROW('Water Data'!H125)))</f>
        <v/>
      </c>
      <c r="CF131" s="280" t="str">
        <f ca="true">+IF(OFFSET('Water Data'!$H$28,0,10*ROW('Water Data'!H125))="","",OFFSET('Water Data'!$H$28,0,10*ROW('Water Data'!H125)))</f>
        <v/>
      </c>
      <c r="CG131" s="280" t="str">
        <f ca="true">+IF(OFFSET('Water Data'!$H$29,0,10*ROW('Water Data'!H125))="","",OFFSET('Water Data'!$H$29,0,10*ROW('Water Data'!H125)))</f>
        <v/>
      </c>
      <c r="CH131" s="280" t="str">
        <f ca="true">+IF(OFFSET('Water Data'!$I$27,0,10*ROW('Water Data'!I125))="","",OFFSET('Water Data'!$I$27,0,10*ROW('Water Data'!I125)))</f>
        <v/>
      </c>
      <c r="CI131" s="280" t="str">
        <f ca="true">+IF(OFFSET('Water Data'!$I$28,0,10*ROW('Water Data'!I125))="","",OFFSET('Water Data'!$I$28,0,10*ROW('Water Data'!I125)))</f>
        <v/>
      </c>
      <c r="CJ131" s="280" t="str">
        <f ca="true">+IF(OFFSET('Water Data'!$I$29,0,10*ROW('Water Data'!I125))="","",OFFSET('Water Data'!$I$29,0,10*ROW('Water Data'!I125)))</f>
        <v/>
      </c>
      <c r="CK131" s="280" t="str">
        <f ca="true">+IF(OFFSET('Sanitation Data'!$D$28,0,10*ROW('Sanitation Data'!D125))="","",OFFSET('Sanitation Data'!$D$28,0,10*ROW('Sanitation Data'!D125)))</f>
        <v/>
      </c>
      <c r="CL131" s="280" t="str">
        <f ca="true">+IF(OFFSET('Sanitation Data'!$D$29,0,10*ROW('Sanitation Data'!D125))="","",OFFSET('Sanitation Data'!$D$29,0,10*ROW('Sanitation Data'!D125)))</f>
        <v/>
      </c>
      <c r="CM131" s="280" t="str">
        <f ca="true">+IF(OFFSET('Sanitation Data'!$D$30,0,10*ROW('Sanitation Data'!D125))="","",OFFSET('Sanitation Data'!$D$30,0,10*ROW('Sanitation Data'!D125)))</f>
        <v/>
      </c>
      <c r="CN131" s="280" t="str">
        <f ca="true">+IF(OFFSET('Sanitation Data'!$D$31,0,10*ROW('Sanitation Data'!D125))="","",OFFSET('Sanitation Data'!$D$31,0,10*ROW('Sanitation Data'!D125)))</f>
        <v/>
      </c>
      <c r="CO131" s="280" t="str">
        <f ca="true">+IF(OFFSET('Sanitation Data'!$D$32,0,10*ROW('Sanitation Data'!D125))="","",OFFSET('Sanitation Data'!$D$32,0,10*ROW('Sanitation Data'!D125)))</f>
        <v/>
      </c>
      <c r="CP131" s="280" t="str">
        <f ca="true">+IF(OFFSET('Sanitation Data'!$E$28,0,10*ROW('Sanitation Data'!E125))="","",OFFSET('Sanitation Data'!$E$28,0,10*ROW('Sanitation Data'!E125)))</f>
        <v/>
      </c>
      <c r="CQ131" s="280" t="str">
        <f ca="true">+IF(OFFSET('Sanitation Data'!$E$29,0,10*ROW('Sanitation Data'!E125))="","",OFFSET('Sanitation Data'!$E$29,0,10*ROW('Sanitation Data'!E125)))</f>
        <v/>
      </c>
      <c r="CR131" s="280" t="str">
        <f ca="true">+IF(OFFSET('Sanitation Data'!$E$30,0,10*ROW('Sanitation Data'!E125))="","",OFFSET('Sanitation Data'!$E$30,0,10*ROW('Sanitation Data'!E125)))</f>
        <v/>
      </c>
      <c r="CS131" s="280" t="str">
        <f ca="true">+IF(OFFSET('Sanitation Data'!$E$31,0,10*ROW('Sanitation Data'!E125))="","",OFFSET('Sanitation Data'!$E$31,0,10*ROW('Sanitation Data'!E125)))</f>
        <v/>
      </c>
      <c r="CT131" s="280" t="str">
        <f ca="true">+IF(OFFSET('Sanitation Data'!$E$32,0,10*ROW('Sanitation Data'!E125))="","",OFFSET('Sanitation Data'!$E$32,0,10*ROW('Sanitation Data'!E125)))</f>
        <v/>
      </c>
      <c r="CU131" s="280" t="str">
        <f ca="true">+IF(OFFSET('Sanitation Data'!$F$28,0,10*ROW('Sanitation Data'!F125))="","",OFFSET('Sanitation Data'!$F$28,0,10*ROW('Sanitation Data'!F125)))</f>
        <v/>
      </c>
      <c r="CV131" s="280" t="str">
        <f ca="true">+IF(OFFSET('Sanitation Data'!$F$29,0,10*ROW('Sanitation Data'!F125))="","",OFFSET('Sanitation Data'!$F$29,0,10*ROW('Sanitation Data'!F125)))</f>
        <v/>
      </c>
      <c r="CW131" s="280" t="str">
        <f ca="true">+IF(OFFSET('Sanitation Data'!$F$30,0,10*ROW('Sanitation Data'!F125))="","",OFFSET('Sanitation Data'!$F$30,0,10*ROW('Sanitation Data'!F125)))</f>
        <v/>
      </c>
      <c r="CX131" s="280" t="str">
        <f ca="true">+IF(OFFSET('Sanitation Data'!$F$31,0,10*ROW('Sanitation Data'!F125))="","",OFFSET('Sanitation Data'!$F$31,0,10*ROW('Sanitation Data'!F125)))</f>
        <v/>
      </c>
      <c r="CY131" s="280" t="str">
        <f ca="true">+IF(OFFSET('Sanitation Data'!$F$32,0,10*ROW('Sanitation Data'!F125))="","",OFFSET('Sanitation Data'!$F$32,0,10*ROW('Sanitation Data'!F125)))</f>
        <v/>
      </c>
      <c r="CZ131" s="280" t="str">
        <f ca="true">+IF(OFFSET('Sanitation Data'!$G$28,0,10*ROW('Sanitation Data'!G125))="","",OFFSET('Sanitation Data'!$G$28,0,10*ROW('Sanitation Data'!G125)))</f>
        <v/>
      </c>
      <c r="DA131" s="280" t="str">
        <f ca="true">+IF(OFFSET('Sanitation Data'!$G$29,0,10*ROW('Sanitation Data'!G125))="","",OFFSET('Sanitation Data'!$G$29,0,10*ROW('Sanitation Data'!G125)))</f>
        <v/>
      </c>
      <c r="DB131" s="280" t="str">
        <f ca="true">+IF(OFFSET('Sanitation Data'!$G$30,0,10*ROW('Sanitation Data'!G125))="","",OFFSET('Sanitation Data'!$G$30,0,10*ROW('Sanitation Data'!G125)))</f>
        <v/>
      </c>
      <c r="DC131" s="280" t="str">
        <f ca="true">+IF(OFFSET('Sanitation Data'!$G$31,0,10*ROW('Sanitation Data'!G125))="","",OFFSET('Sanitation Data'!$G$31,0,10*ROW('Sanitation Data'!G125)))</f>
        <v/>
      </c>
      <c r="DD131" s="280" t="str">
        <f ca="true">+IF(OFFSET('Sanitation Data'!$G$32,0,10*ROW('Sanitation Data'!G125))="","",OFFSET('Sanitation Data'!$G$32,0,10*ROW('Sanitation Data'!G125)))</f>
        <v/>
      </c>
      <c r="DE131" s="280" t="str">
        <f ca="true">+IF(OFFSET('Sanitation Data'!$H$28,0,10*ROW('Sanitation Data'!H125))="","",OFFSET('Sanitation Data'!$H$28,0,10*ROW('Sanitation Data'!H125)))</f>
        <v/>
      </c>
      <c r="DF131" s="280" t="str">
        <f ca="true">+IF(OFFSET('Sanitation Data'!$H$29,0,10*ROW('Sanitation Data'!H125))="","",OFFSET('Sanitation Data'!$H$29,0,10*ROW('Sanitation Data'!H125)))</f>
        <v/>
      </c>
      <c r="DG131" s="280" t="str">
        <f ca="true">+IF(OFFSET('Sanitation Data'!$H$30,0,10*ROW('Sanitation Data'!H125))="","",OFFSET('Sanitation Data'!$H$30,0,10*ROW('Sanitation Data'!H125)))</f>
        <v/>
      </c>
      <c r="DH131" s="280" t="str">
        <f ca="true">+IF(OFFSET('Sanitation Data'!$H$31,0,10*ROW('Sanitation Data'!H125))="","",OFFSET('Sanitation Data'!$H$31,0,10*ROW('Sanitation Data'!H125)))</f>
        <v/>
      </c>
      <c r="DI131" s="280" t="str">
        <f ca="true">+IF(OFFSET('Sanitation Data'!$H$32,0,10*ROW('Sanitation Data'!H125))="","",OFFSET('Sanitation Data'!$H$32,0,10*ROW('Sanitation Data'!H125)))</f>
        <v/>
      </c>
      <c r="DJ131" s="280" t="str">
        <f ca="true">+IF(OFFSET('Sanitation Data'!$I$28,0,10*ROW('Sanitation Data'!I125))="","",OFFSET('Sanitation Data'!$I$28,0,10*ROW('Sanitation Data'!I125)))</f>
        <v/>
      </c>
      <c r="DK131" s="280" t="str">
        <f ca="true">+IF(OFFSET('Sanitation Data'!$I$29,0,10*ROW('Sanitation Data'!I125))="","",OFFSET('Sanitation Data'!$I$29,0,10*ROW('Sanitation Data'!I125)))</f>
        <v/>
      </c>
      <c r="DL131" s="280" t="str">
        <f ca="true">+IF(OFFSET('Sanitation Data'!$I$30,0,10*ROW('Sanitation Data'!I125))="","",OFFSET('Sanitation Data'!$I$30,0,10*ROW('Sanitation Data'!I125)))</f>
        <v/>
      </c>
      <c r="DM131" s="280" t="str">
        <f ca="true">+IF(OFFSET('Sanitation Data'!$I$31,0,10*ROW('Sanitation Data'!I125))="","",OFFSET('Sanitation Data'!$I$31,0,10*ROW('Sanitation Data'!I125)))</f>
        <v/>
      </c>
      <c r="DN131" s="280" t="str">
        <f ca="true">+IF(OFFSET('Sanitation Data'!$I$32,0,10*ROW('Sanitation Data'!I125))="","",OFFSET('Sanitation Data'!$I$32,0,10*ROW('Sanitation Data'!I125)))</f>
        <v/>
      </c>
      <c r="DO131" s="280" t="str">
        <f ca="true">+IF(OFFSET('Hygiene Data'!$D$11,0,10*ROW('Hygiene Data'!D125))="","",OFFSET('Hygiene Data'!$D$11,0,10*ROW('Hygiene Data'!D125)))</f>
        <v/>
      </c>
      <c r="DP131" s="280" t="str">
        <f ca="true">+IF(OFFSET('Hygiene Data'!$D$12,0,10*ROW('Hygiene Data'!D125))="","",OFFSET('Hygiene Data'!$D$12,0,10*ROW('Hygiene Data'!D125)))</f>
        <v/>
      </c>
      <c r="DQ131" s="280" t="str">
        <f ca="true">+IF(OFFSET('Hygiene Data'!$D$13,0,10*ROW('Hygiene Data'!D125))="","",OFFSET('Hygiene Data'!$D$13,0,10*ROW('Hygiene Data'!D125)))</f>
        <v/>
      </c>
      <c r="DR131" s="280" t="str">
        <f ca="true">+IF(OFFSET('Hygiene Data'!$E$11,0,10*ROW('Hygiene Data'!E125))="","",OFFSET('Hygiene Data'!$E$11,0,10*ROW('Hygiene Data'!E125)))</f>
        <v/>
      </c>
      <c r="DS131" s="280" t="str">
        <f ca="true">+IF(OFFSET('Hygiene Data'!$E$12,0,10*ROW('Hygiene Data'!E125))="","",OFFSET('Hygiene Data'!$E$12,0,10*ROW('Hygiene Data'!E125)))</f>
        <v/>
      </c>
      <c r="DT131" s="280" t="str">
        <f ca="true">+IF(OFFSET('Hygiene Data'!$E$13,0,10*ROW('Hygiene Data'!E125))="","",OFFSET('Hygiene Data'!$E$13,0,10*ROW('Hygiene Data'!E125)))</f>
        <v/>
      </c>
      <c r="DU131" s="280" t="str">
        <f ca="true">+IF(OFFSET('Hygiene Data'!$F$11,0,10*ROW('Hygiene Data'!F125))="","",OFFSET('Hygiene Data'!$F$11,0,10*ROW('Hygiene Data'!F125)))</f>
        <v/>
      </c>
      <c r="DV131" s="280" t="str">
        <f ca="true">+IF(OFFSET('Hygiene Data'!$F$12,0,10*ROW('Hygiene Data'!F125))="","",OFFSET('Hygiene Data'!$F$12,0,10*ROW('Hygiene Data'!F125)))</f>
        <v/>
      </c>
      <c r="DW131" s="280" t="str">
        <f ca="true">+IF(OFFSET('Hygiene Data'!$F$13,0,10*ROW('Hygiene Data'!F125))="","",OFFSET('Hygiene Data'!$F$13,0,10*ROW('Hygiene Data'!F125)))</f>
        <v/>
      </c>
      <c r="DX131" s="280" t="str">
        <f ca="true">+IF(OFFSET('Hygiene Data'!$G$11,0,10*ROW('Hygiene Data'!G125))="","",OFFSET('Hygiene Data'!$G$11,0,10*ROW('Hygiene Data'!G125)))</f>
        <v/>
      </c>
      <c r="DY131" s="280" t="str">
        <f ca="true">+IF(OFFSET('Hygiene Data'!$G$12,0,10*ROW('Hygiene Data'!G125))="","",OFFSET('Hygiene Data'!$G$12,0,10*ROW('Hygiene Data'!G125)))</f>
        <v/>
      </c>
      <c r="DZ131" s="280" t="str">
        <f ca="true">+IF(OFFSET('Hygiene Data'!$G$13,0,10*ROW('Hygiene Data'!G125))="","",OFFSET('Hygiene Data'!$G$13,0,10*ROW('Hygiene Data'!G125)))</f>
        <v/>
      </c>
      <c r="EA131" s="280" t="str">
        <f ca="true">+IF(OFFSET('Hygiene Data'!$H$11,0,10*ROW('Hygiene Data'!H125))="","",OFFSET('Hygiene Data'!$H$11,0,10*ROW('Hygiene Data'!H125)))</f>
        <v/>
      </c>
      <c r="EB131" s="280" t="str">
        <f ca="true">+IF(OFFSET('Hygiene Data'!$H$12,0,10*ROW('Hygiene Data'!H125))="","",OFFSET('Hygiene Data'!$H$12,0,10*ROW('Hygiene Data'!H125)))</f>
        <v/>
      </c>
      <c r="EC131" s="280" t="str">
        <f ca="true">+IF(OFFSET('Hygiene Data'!$H$13,0,10*ROW('Hygiene Data'!H125))="","",OFFSET('Hygiene Data'!$H$13,0,10*ROW('Hygiene Data'!H125)))</f>
        <v/>
      </c>
      <c r="ED131" s="280" t="str">
        <f ca="true">+IF(OFFSET('Hygiene Data'!$I$11,0,10*ROW('Hygiene Data'!I125))="","",OFFSET('Hygiene Data'!$I$11,0,10*ROW('Hygiene Data'!I125)))</f>
        <v/>
      </c>
      <c r="EE131" s="280" t="str">
        <f ca="true">+IF(OFFSET('Hygiene Data'!$I$12,0,10*ROW('Hygiene Data'!I125))="","",OFFSET('Hygiene Data'!$I$12,0,10*ROW('Hygiene Data'!I125)))</f>
        <v/>
      </c>
      <c r="EF131" s="280" t="str">
        <f ca="true">+IF(OFFSET('Hygiene Data'!$I$13,0,10*ROW('Hygiene Data'!I125))="","",OFFSET('Hygiene Data'!$I$13,0,10*ROW('Hygiene Data'!I125)))</f>
        <v/>
      </c>
    </row>
    <row xmlns:x14ac="http://schemas.microsoft.com/office/spreadsheetml/2009/9/ac" r="132" x14ac:dyDescent="0.2">
      <c r="A132" s="38" t="str">
        <f ca="true">+IF(OFFSET('Water Data'!$B$2,0,10*ROW('Water Data'!E126))="","",OFFSET('Water Data'!$B$2,0,10*ROW('Water Data'!E126)))</f>
        <v/>
      </c>
      <c r="B132" s="38" t="str">
        <f ca="true">+IF(OFFSET('Water Data'!$C$2,0,10*ROW('Water Data'!F126))="","",OFFSET('Water Data'!$C$2,0,10*ROW('Water Data'!F126)))</f>
        <v/>
      </c>
      <c r="C132" s="336" t="str">
        <f t="shared" ca="true" si="1"/>
        <v/>
      </c>
      <c r="D132" s="97"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7"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7"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7"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7"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7"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7"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7"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7"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7"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7"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7"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7"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7"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7"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7"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7"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7"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8"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8"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8"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8"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8"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8"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8"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8"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8"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8"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8"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8"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8"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8"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8"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8"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8"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8"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8"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8"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8"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8"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8"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8"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8"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8"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8"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8"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8"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8"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9"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9"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9"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9"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9"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9"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9"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9"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9"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9"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9"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9"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9"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9"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9"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9"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9"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9"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80"/>
      <c r="BS132" s="280" t="str">
        <f ca="true">+IF(OFFSET('Water Data'!$D$27,0,10*ROW('Water Data'!D126))="","",OFFSET('Water Data'!$D$27,0,10*ROW('Water Data'!D126)))</f>
        <v/>
      </c>
      <c r="BT132" s="280" t="str">
        <f ca="true">+IF(OFFSET('Water Data'!$D$28,0,10*ROW('Water Data'!D126))="","",OFFSET('Water Data'!$D$28,0,10*ROW('Water Data'!D126)))</f>
        <v/>
      </c>
      <c r="BU132" s="280" t="str">
        <f ca="true">+IF(OFFSET('Water Data'!$D$29,0,10*ROW('Water Data'!D126))="","",OFFSET('Water Data'!$D$29,0,10*ROW('Water Data'!D126)))</f>
        <v/>
      </c>
      <c r="BV132" s="280" t="str">
        <f ca="true">+IF(OFFSET('Water Data'!$E$27,0,10*ROW('Water Data'!E126))="","",OFFSET('Water Data'!$E$27,0,10*ROW('Water Data'!E126)))</f>
        <v/>
      </c>
      <c r="BW132" s="280" t="str">
        <f ca="true">+IF(OFFSET('Water Data'!$E$28,0,10*ROW('Water Data'!E126))="","",OFFSET('Water Data'!$E$28,0,10*ROW('Water Data'!E126)))</f>
        <v/>
      </c>
      <c r="BX132" s="280" t="str">
        <f ca="true">+IF(OFFSET('Water Data'!$E$29,0,10*ROW('Water Data'!E126))="","",OFFSET('Water Data'!$E$29,0,10*ROW('Water Data'!E126)))</f>
        <v/>
      </c>
      <c r="BY132" s="280" t="str">
        <f ca="true">+IF(OFFSET('Water Data'!$F$27,0,10*ROW('Water Data'!F126))="","",OFFSET('Water Data'!$F$27,0,10*ROW('Water Data'!F126)))</f>
        <v/>
      </c>
      <c r="BZ132" s="280" t="str">
        <f ca="true">+IF(OFFSET('Water Data'!$F$28,0,10*ROW('Water Data'!F126))="","",OFFSET('Water Data'!$F$28,0,10*ROW('Water Data'!F126)))</f>
        <v/>
      </c>
      <c r="CA132" s="280" t="str">
        <f ca="true">+IF(OFFSET('Water Data'!$F$29,0,10*ROW('Water Data'!F126))="","",OFFSET('Water Data'!$F$29,0,10*ROW('Water Data'!F126)))</f>
        <v/>
      </c>
      <c r="CB132" s="280" t="str">
        <f ca="true">+IF(OFFSET('Water Data'!$G$27,0,10*ROW('Water Data'!G126))="","",OFFSET('Water Data'!$G$27,0,10*ROW('Water Data'!G126)))</f>
        <v/>
      </c>
      <c r="CC132" s="280" t="str">
        <f ca="true">+IF(OFFSET('Water Data'!$G$28,0,10*ROW('Water Data'!G126))="","",OFFSET('Water Data'!$G$28,0,10*ROW('Water Data'!G126)))</f>
        <v/>
      </c>
      <c r="CD132" s="280" t="str">
        <f ca="true">+IF(OFFSET('Water Data'!$G$29,0,10*ROW('Water Data'!G126))="","",OFFSET('Water Data'!$G$29,0,10*ROW('Water Data'!G126)))</f>
        <v/>
      </c>
      <c r="CE132" s="280" t="str">
        <f ca="true">+IF(OFFSET('Water Data'!$H$27,0,10*ROW('Water Data'!H126))="","",OFFSET('Water Data'!$H$27,0,10*ROW('Water Data'!H126)))</f>
        <v/>
      </c>
      <c r="CF132" s="280" t="str">
        <f ca="true">+IF(OFFSET('Water Data'!$H$28,0,10*ROW('Water Data'!H126))="","",OFFSET('Water Data'!$H$28,0,10*ROW('Water Data'!H126)))</f>
        <v/>
      </c>
      <c r="CG132" s="280" t="str">
        <f ca="true">+IF(OFFSET('Water Data'!$H$29,0,10*ROW('Water Data'!H126))="","",OFFSET('Water Data'!$H$29,0,10*ROW('Water Data'!H126)))</f>
        <v/>
      </c>
      <c r="CH132" s="280" t="str">
        <f ca="true">+IF(OFFSET('Water Data'!$I$27,0,10*ROW('Water Data'!I126))="","",OFFSET('Water Data'!$I$27,0,10*ROW('Water Data'!I126)))</f>
        <v/>
      </c>
      <c r="CI132" s="280" t="str">
        <f ca="true">+IF(OFFSET('Water Data'!$I$28,0,10*ROW('Water Data'!I126))="","",OFFSET('Water Data'!$I$28,0,10*ROW('Water Data'!I126)))</f>
        <v/>
      </c>
      <c r="CJ132" s="280" t="str">
        <f ca="true">+IF(OFFSET('Water Data'!$I$29,0,10*ROW('Water Data'!I126))="","",OFFSET('Water Data'!$I$29,0,10*ROW('Water Data'!I126)))</f>
        <v/>
      </c>
      <c r="CK132" s="280" t="str">
        <f ca="true">+IF(OFFSET('Sanitation Data'!$D$28,0,10*ROW('Sanitation Data'!D126))="","",OFFSET('Sanitation Data'!$D$28,0,10*ROW('Sanitation Data'!D126)))</f>
        <v/>
      </c>
      <c r="CL132" s="280" t="str">
        <f ca="true">+IF(OFFSET('Sanitation Data'!$D$29,0,10*ROW('Sanitation Data'!D126))="","",OFFSET('Sanitation Data'!$D$29,0,10*ROW('Sanitation Data'!D126)))</f>
        <v/>
      </c>
      <c r="CM132" s="280" t="str">
        <f ca="true">+IF(OFFSET('Sanitation Data'!$D$30,0,10*ROW('Sanitation Data'!D126))="","",OFFSET('Sanitation Data'!$D$30,0,10*ROW('Sanitation Data'!D126)))</f>
        <v/>
      </c>
      <c r="CN132" s="280" t="str">
        <f ca="true">+IF(OFFSET('Sanitation Data'!$D$31,0,10*ROW('Sanitation Data'!D126))="","",OFFSET('Sanitation Data'!$D$31,0,10*ROW('Sanitation Data'!D126)))</f>
        <v/>
      </c>
      <c r="CO132" s="280" t="str">
        <f ca="true">+IF(OFFSET('Sanitation Data'!$D$32,0,10*ROW('Sanitation Data'!D126))="","",OFFSET('Sanitation Data'!$D$32,0,10*ROW('Sanitation Data'!D126)))</f>
        <v/>
      </c>
      <c r="CP132" s="280" t="str">
        <f ca="true">+IF(OFFSET('Sanitation Data'!$E$28,0,10*ROW('Sanitation Data'!E126))="","",OFFSET('Sanitation Data'!$E$28,0,10*ROW('Sanitation Data'!E126)))</f>
        <v/>
      </c>
      <c r="CQ132" s="280" t="str">
        <f ca="true">+IF(OFFSET('Sanitation Data'!$E$29,0,10*ROW('Sanitation Data'!E126))="","",OFFSET('Sanitation Data'!$E$29,0,10*ROW('Sanitation Data'!E126)))</f>
        <v/>
      </c>
      <c r="CR132" s="280" t="str">
        <f ca="true">+IF(OFFSET('Sanitation Data'!$E$30,0,10*ROW('Sanitation Data'!E126))="","",OFFSET('Sanitation Data'!$E$30,0,10*ROW('Sanitation Data'!E126)))</f>
        <v/>
      </c>
      <c r="CS132" s="280" t="str">
        <f ca="true">+IF(OFFSET('Sanitation Data'!$E$31,0,10*ROW('Sanitation Data'!E126))="","",OFFSET('Sanitation Data'!$E$31,0,10*ROW('Sanitation Data'!E126)))</f>
        <v/>
      </c>
      <c r="CT132" s="280" t="str">
        <f ca="true">+IF(OFFSET('Sanitation Data'!$E$32,0,10*ROW('Sanitation Data'!E126))="","",OFFSET('Sanitation Data'!$E$32,0,10*ROW('Sanitation Data'!E126)))</f>
        <v/>
      </c>
      <c r="CU132" s="280" t="str">
        <f ca="true">+IF(OFFSET('Sanitation Data'!$F$28,0,10*ROW('Sanitation Data'!F126))="","",OFFSET('Sanitation Data'!$F$28,0,10*ROW('Sanitation Data'!F126)))</f>
        <v/>
      </c>
      <c r="CV132" s="280" t="str">
        <f ca="true">+IF(OFFSET('Sanitation Data'!$F$29,0,10*ROW('Sanitation Data'!F126))="","",OFFSET('Sanitation Data'!$F$29,0,10*ROW('Sanitation Data'!F126)))</f>
        <v/>
      </c>
      <c r="CW132" s="280" t="str">
        <f ca="true">+IF(OFFSET('Sanitation Data'!$F$30,0,10*ROW('Sanitation Data'!F126))="","",OFFSET('Sanitation Data'!$F$30,0,10*ROW('Sanitation Data'!F126)))</f>
        <v/>
      </c>
      <c r="CX132" s="280" t="str">
        <f ca="true">+IF(OFFSET('Sanitation Data'!$F$31,0,10*ROW('Sanitation Data'!F126))="","",OFFSET('Sanitation Data'!$F$31,0,10*ROW('Sanitation Data'!F126)))</f>
        <v/>
      </c>
      <c r="CY132" s="280" t="str">
        <f ca="true">+IF(OFFSET('Sanitation Data'!$F$32,0,10*ROW('Sanitation Data'!F126))="","",OFFSET('Sanitation Data'!$F$32,0,10*ROW('Sanitation Data'!F126)))</f>
        <v/>
      </c>
      <c r="CZ132" s="280" t="str">
        <f ca="true">+IF(OFFSET('Sanitation Data'!$G$28,0,10*ROW('Sanitation Data'!G126))="","",OFFSET('Sanitation Data'!$G$28,0,10*ROW('Sanitation Data'!G126)))</f>
        <v/>
      </c>
      <c r="DA132" s="280" t="str">
        <f ca="true">+IF(OFFSET('Sanitation Data'!$G$29,0,10*ROW('Sanitation Data'!G126))="","",OFFSET('Sanitation Data'!$G$29,0,10*ROW('Sanitation Data'!G126)))</f>
        <v/>
      </c>
      <c r="DB132" s="280" t="str">
        <f ca="true">+IF(OFFSET('Sanitation Data'!$G$30,0,10*ROW('Sanitation Data'!G126))="","",OFFSET('Sanitation Data'!$G$30,0,10*ROW('Sanitation Data'!G126)))</f>
        <v/>
      </c>
      <c r="DC132" s="280" t="str">
        <f ca="true">+IF(OFFSET('Sanitation Data'!$G$31,0,10*ROW('Sanitation Data'!G126))="","",OFFSET('Sanitation Data'!$G$31,0,10*ROW('Sanitation Data'!G126)))</f>
        <v/>
      </c>
      <c r="DD132" s="280" t="str">
        <f ca="true">+IF(OFFSET('Sanitation Data'!$G$32,0,10*ROW('Sanitation Data'!G126))="","",OFFSET('Sanitation Data'!$G$32,0,10*ROW('Sanitation Data'!G126)))</f>
        <v/>
      </c>
      <c r="DE132" s="280" t="str">
        <f ca="true">+IF(OFFSET('Sanitation Data'!$H$28,0,10*ROW('Sanitation Data'!H126))="","",OFFSET('Sanitation Data'!$H$28,0,10*ROW('Sanitation Data'!H126)))</f>
        <v/>
      </c>
      <c r="DF132" s="280" t="str">
        <f ca="true">+IF(OFFSET('Sanitation Data'!$H$29,0,10*ROW('Sanitation Data'!H126))="","",OFFSET('Sanitation Data'!$H$29,0,10*ROW('Sanitation Data'!H126)))</f>
        <v/>
      </c>
      <c r="DG132" s="280" t="str">
        <f ca="true">+IF(OFFSET('Sanitation Data'!$H$30,0,10*ROW('Sanitation Data'!H126))="","",OFFSET('Sanitation Data'!$H$30,0,10*ROW('Sanitation Data'!H126)))</f>
        <v/>
      </c>
      <c r="DH132" s="280" t="str">
        <f ca="true">+IF(OFFSET('Sanitation Data'!$H$31,0,10*ROW('Sanitation Data'!H126))="","",OFFSET('Sanitation Data'!$H$31,0,10*ROW('Sanitation Data'!H126)))</f>
        <v/>
      </c>
      <c r="DI132" s="280" t="str">
        <f ca="true">+IF(OFFSET('Sanitation Data'!$H$32,0,10*ROW('Sanitation Data'!H126))="","",OFFSET('Sanitation Data'!$H$32,0,10*ROW('Sanitation Data'!H126)))</f>
        <v/>
      </c>
      <c r="DJ132" s="280" t="str">
        <f ca="true">+IF(OFFSET('Sanitation Data'!$I$28,0,10*ROW('Sanitation Data'!I126))="","",OFFSET('Sanitation Data'!$I$28,0,10*ROW('Sanitation Data'!I126)))</f>
        <v/>
      </c>
      <c r="DK132" s="280" t="str">
        <f ca="true">+IF(OFFSET('Sanitation Data'!$I$29,0,10*ROW('Sanitation Data'!I126))="","",OFFSET('Sanitation Data'!$I$29,0,10*ROW('Sanitation Data'!I126)))</f>
        <v/>
      </c>
      <c r="DL132" s="280" t="str">
        <f ca="true">+IF(OFFSET('Sanitation Data'!$I$30,0,10*ROW('Sanitation Data'!I126))="","",OFFSET('Sanitation Data'!$I$30,0,10*ROW('Sanitation Data'!I126)))</f>
        <v/>
      </c>
      <c r="DM132" s="280" t="str">
        <f ca="true">+IF(OFFSET('Sanitation Data'!$I$31,0,10*ROW('Sanitation Data'!I126))="","",OFFSET('Sanitation Data'!$I$31,0,10*ROW('Sanitation Data'!I126)))</f>
        <v/>
      </c>
      <c r="DN132" s="280" t="str">
        <f ca="true">+IF(OFFSET('Sanitation Data'!$I$32,0,10*ROW('Sanitation Data'!I126))="","",OFFSET('Sanitation Data'!$I$32,0,10*ROW('Sanitation Data'!I126)))</f>
        <v/>
      </c>
      <c r="DO132" s="280" t="str">
        <f ca="true">+IF(OFFSET('Hygiene Data'!$D$11,0,10*ROW('Hygiene Data'!D126))="","",OFFSET('Hygiene Data'!$D$11,0,10*ROW('Hygiene Data'!D126)))</f>
        <v/>
      </c>
      <c r="DP132" s="280" t="str">
        <f ca="true">+IF(OFFSET('Hygiene Data'!$D$12,0,10*ROW('Hygiene Data'!D126))="","",OFFSET('Hygiene Data'!$D$12,0,10*ROW('Hygiene Data'!D126)))</f>
        <v/>
      </c>
      <c r="DQ132" s="280" t="str">
        <f ca="true">+IF(OFFSET('Hygiene Data'!$D$13,0,10*ROW('Hygiene Data'!D126))="","",OFFSET('Hygiene Data'!$D$13,0,10*ROW('Hygiene Data'!D126)))</f>
        <v/>
      </c>
      <c r="DR132" s="280" t="str">
        <f ca="true">+IF(OFFSET('Hygiene Data'!$E$11,0,10*ROW('Hygiene Data'!E126))="","",OFFSET('Hygiene Data'!$E$11,0,10*ROW('Hygiene Data'!E126)))</f>
        <v/>
      </c>
      <c r="DS132" s="280" t="str">
        <f ca="true">+IF(OFFSET('Hygiene Data'!$E$12,0,10*ROW('Hygiene Data'!E126))="","",OFFSET('Hygiene Data'!$E$12,0,10*ROW('Hygiene Data'!E126)))</f>
        <v/>
      </c>
      <c r="DT132" s="280" t="str">
        <f ca="true">+IF(OFFSET('Hygiene Data'!$E$13,0,10*ROW('Hygiene Data'!E126))="","",OFFSET('Hygiene Data'!$E$13,0,10*ROW('Hygiene Data'!E126)))</f>
        <v/>
      </c>
      <c r="DU132" s="280" t="str">
        <f ca="true">+IF(OFFSET('Hygiene Data'!$F$11,0,10*ROW('Hygiene Data'!F126))="","",OFFSET('Hygiene Data'!$F$11,0,10*ROW('Hygiene Data'!F126)))</f>
        <v/>
      </c>
      <c r="DV132" s="280" t="str">
        <f ca="true">+IF(OFFSET('Hygiene Data'!$F$12,0,10*ROW('Hygiene Data'!F126))="","",OFFSET('Hygiene Data'!$F$12,0,10*ROW('Hygiene Data'!F126)))</f>
        <v/>
      </c>
      <c r="DW132" s="280" t="str">
        <f ca="true">+IF(OFFSET('Hygiene Data'!$F$13,0,10*ROW('Hygiene Data'!F126))="","",OFFSET('Hygiene Data'!$F$13,0,10*ROW('Hygiene Data'!F126)))</f>
        <v/>
      </c>
      <c r="DX132" s="280" t="str">
        <f ca="true">+IF(OFFSET('Hygiene Data'!$G$11,0,10*ROW('Hygiene Data'!G126))="","",OFFSET('Hygiene Data'!$G$11,0,10*ROW('Hygiene Data'!G126)))</f>
        <v/>
      </c>
      <c r="DY132" s="280" t="str">
        <f ca="true">+IF(OFFSET('Hygiene Data'!$G$12,0,10*ROW('Hygiene Data'!G126))="","",OFFSET('Hygiene Data'!$G$12,0,10*ROW('Hygiene Data'!G126)))</f>
        <v/>
      </c>
      <c r="DZ132" s="280" t="str">
        <f ca="true">+IF(OFFSET('Hygiene Data'!$G$13,0,10*ROW('Hygiene Data'!G126))="","",OFFSET('Hygiene Data'!$G$13,0,10*ROW('Hygiene Data'!G126)))</f>
        <v/>
      </c>
      <c r="EA132" s="280" t="str">
        <f ca="true">+IF(OFFSET('Hygiene Data'!$H$11,0,10*ROW('Hygiene Data'!H126))="","",OFFSET('Hygiene Data'!$H$11,0,10*ROW('Hygiene Data'!H126)))</f>
        <v/>
      </c>
      <c r="EB132" s="280" t="str">
        <f ca="true">+IF(OFFSET('Hygiene Data'!$H$12,0,10*ROW('Hygiene Data'!H126))="","",OFFSET('Hygiene Data'!$H$12,0,10*ROW('Hygiene Data'!H126)))</f>
        <v/>
      </c>
      <c r="EC132" s="280" t="str">
        <f ca="true">+IF(OFFSET('Hygiene Data'!$H$13,0,10*ROW('Hygiene Data'!H126))="","",OFFSET('Hygiene Data'!$H$13,0,10*ROW('Hygiene Data'!H126)))</f>
        <v/>
      </c>
      <c r="ED132" s="280" t="str">
        <f ca="true">+IF(OFFSET('Hygiene Data'!$I$11,0,10*ROW('Hygiene Data'!I126))="","",OFFSET('Hygiene Data'!$I$11,0,10*ROW('Hygiene Data'!I126)))</f>
        <v/>
      </c>
      <c r="EE132" s="280" t="str">
        <f ca="true">+IF(OFFSET('Hygiene Data'!$I$12,0,10*ROW('Hygiene Data'!I126))="","",OFFSET('Hygiene Data'!$I$12,0,10*ROW('Hygiene Data'!I126)))</f>
        <v/>
      </c>
      <c r="EF132" s="280" t="str">
        <f ca="true">+IF(OFFSET('Hygiene Data'!$I$13,0,10*ROW('Hygiene Data'!I126))="","",OFFSET('Hygiene Data'!$I$13,0,10*ROW('Hygiene Data'!I126)))</f>
        <v/>
      </c>
    </row>
    <row xmlns:x14ac="http://schemas.microsoft.com/office/spreadsheetml/2009/9/ac" r="133" x14ac:dyDescent="0.2">
      <c r="A133" s="38" t="str">
        <f ca="true">+IF(OFFSET('Water Data'!$B$2,0,10*ROW('Water Data'!E127))="","",OFFSET('Water Data'!$B$2,0,10*ROW('Water Data'!E127)))</f>
        <v/>
      </c>
      <c r="B133" s="38" t="str">
        <f ca="true">+IF(OFFSET('Water Data'!$C$2,0,10*ROW('Water Data'!F127))="","",OFFSET('Water Data'!$C$2,0,10*ROW('Water Data'!F127)))</f>
        <v/>
      </c>
      <c r="C133" s="336" t="str">
        <f t="shared" ca="true" si="1"/>
        <v/>
      </c>
      <c r="D133" s="97"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7"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7"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7"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7"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7"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7"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7"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7"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7"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7"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7"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7"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7"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7"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7"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7"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7"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8"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8"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8"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8"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8"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8"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8"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8"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8"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8"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8"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8"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8"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8"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8"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8"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8"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8"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8"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8"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8"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8"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8"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8"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8"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8"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8"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8"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8"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8"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9"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9"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9"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9"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9"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9"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9"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9"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9"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9"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9"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9"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9"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9"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9"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9"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9"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9"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80"/>
      <c r="BS133" s="280" t="str">
        <f ca="true">+IF(OFFSET('Water Data'!$D$27,0,10*ROW('Water Data'!D127))="","",OFFSET('Water Data'!$D$27,0,10*ROW('Water Data'!D127)))</f>
        <v/>
      </c>
      <c r="BT133" s="280" t="str">
        <f ca="true">+IF(OFFSET('Water Data'!$D$28,0,10*ROW('Water Data'!D127))="","",OFFSET('Water Data'!$D$28,0,10*ROW('Water Data'!D127)))</f>
        <v/>
      </c>
      <c r="BU133" s="280" t="str">
        <f ca="true">+IF(OFFSET('Water Data'!$D$29,0,10*ROW('Water Data'!D127))="","",OFFSET('Water Data'!$D$29,0,10*ROW('Water Data'!D127)))</f>
        <v/>
      </c>
      <c r="BV133" s="280" t="str">
        <f ca="true">+IF(OFFSET('Water Data'!$E$27,0,10*ROW('Water Data'!E127))="","",OFFSET('Water Data'!$E$27,0,10*ROW('Water Data'!E127)))</f>
        <v/>
      </c>
      <c r="BW133" s="280" t="str">
        <f ca="true">+IF(OFFSET('Water Data'!$E$28,0,10*ROW('Water Data'!E127))="","",OFFSET('Water Data'!$E$28,0,10*ROW('Water Data'!E127)))</f>
        <v/>
      </c>
      <c r="BX133" s="280" t="str">
        <f ca="true">+IF(OFFSET('Water Data'!$E$29,0,10*ROW('Water Data'!E127))="","",OFFSET('Water Data'!$E$29,0,10*ROW('Water Data'!E127)))</f>
        <v/>
      </c>
      <c r="BY133" s="280" t="str">
        <f ca="true">+IF(OFFSET('Water Data'!$F$27,0,10*ROW('Water Data'!F127))="","",OFFSET('Water Data'!$F$27,0,10*ROW('Water Data'!F127)))</f>
        <v/>
      </c>
      <c r="BZ133" s="280" t="str">
        <f ca="true">+IF(OFFSET('Water Data'!$F$28,0,10*ROW('Water Data'!F127))="","",OFFSET('Water Data'!$F$28,0,10*ROW('Water Data'!F127)))</f>
        <v/>
      </c>
      <c r="CA133" s="280" t="str">
        <f ca="true">+IF(OFFSET('Water Data'!$F$29,0,10*ROW('Water Data'!F127))="","",OFFSET('Water Data'!$F$29,0,10*ROW('Water Data'!F127)))</f>
        <v/>
      </c>
      <c r="CB133" s="280" t="str">
        <f ca="true">+IF(OFFSET('Water Data'!$G$27,0,10*ROW('Water Data'!G127))="","",OFFSET('Water Data'!$G$27,0,10*ROW('Water Data'!G127)))</f>
        <v/>
      </c>
      <c r="CC133" s="280" t="str">
        <f ca="true">+IF(OFFSET('Water Data'!$G$28,0,10*ROW('Water Data'!G127))="","",OFFSET('Water Data'!$G$28,0,10*ROW('Water Data'!G127)))</f>
        <v/>
      </c>
      <c r="CD133" s="280" t="str">
        <f ca="true">+IF(OFFSET('Water Data'!$G$29,0,10*ROW('Water Data'!G127))="","",OFFSET('Water Data'!$G$29,0,10*ROW('Water Data'!G127)))</f>
        <v/>
      </c>
      <c r="CE133" s="280" t="str">
        <f ca="true">+IF(OFFSET('Water Data'!$H$27,0,10*ROW('Water Data'!H127))="","",OFFSET('Water Data'!$H$27,0,10*ROW('Water Data'!H127)))</f>
        <v/>
      </c>
      <c r="CF133" s="280" t="str">
        <f ca="true">+IF(OFFSET('Water Data'!$H$28,0,10*ROW('Water Data'!H127))="","",OFFSET('Water Data'!$H$28,0,10*ROW('Water Data'!H127)))</f>
        <v/>
      </c>
      <c r="CG133" s="280" t="str">
        <f ca="true">+IF(OFFSET('Water Data'!$H$29,0,10*ROW('Water Data'!H127))="","",OFFSET('Water Data'!$H$29,0,10*ROW('Water Data'!H127)))</f>
        <v/>
      </c>
      <c r="CH133" s="280" t="str">
        <f ca="true">+IF(OFFSET('Water Data'!$I$27,0,10*ROW('Water Data'!I127))="","",OFFSET('Water Data'!$I$27,0,10*ROW('Water Data'!I127)))</f>
        <v/>
      </c>
      <c r="CI133" s="280" t="str">
        <f ca="true">+IF(OFFSET('Water Data'!$I$28,0,10*ROW('Water Data'!I127))="","",OFFSET('Water Data'!$I$28,0,10*ROW('Water Data'!I127)))</f>
        <v/>
      </c>
      <c r="CJ133" s="280" t="str">
        <f ca="true">+IF(OFFSET('Water Data'!$I$29,0,10*ROW('Water Data'!I127))="","",OFFSET('Water Data'!$I$29,0,10*ROW('Water Data'!I127)))</f>
        <v/>
      </c>
      <c r="CK133" s="280" t="str">
        <f ca="true">+IF(OFFSET('Sanitation Data'!$D$28,0,10*ROW('Sanitation Data'!D127))="","",OFFSET('Sanitation Data'!$D$28,0,10*ROW('Sanitation Data'!D127)))</f>
        <v/>
      </c>
      <c r="CL133" s="280" t="str">
        <f ca="true">+IF(OFFSET('Sanitation Data'!$D$29,0,10*ROW('Sanitation Data'!D127))="","",OFFSET('Sanitation Data'!$D$29,0,10*ROW('Sanitation Data'!D127)))</f>
        <v/>
      </c>
      <c r="CM133" s="280" t="str">
        <f ca="true">+IF(OFFSET('Sanitation Data'!$D$30,0,10*ROW('Sanitation Data'!D127))="","",OFFSET('Sanitation Data'!$D$30,0,10*ROW('Sanitation Data'!D127)))</f>
        <v/>
      </c>
      <c r="CN133" s="280" t="str">
        <f ca="true">+IF(OFFSET('Sanitation Data'!$D$31,0,10*ROW('Sanitation Data'!D127))="","",OFFSET('Sanitation Data'!$D$31,0,10*ROW('Sanitation Data'!D127)))</f>
        <v/>
      </c>
      <c r="CO133" s="280" t="str">
        <f ca="true">+IF(OFFSET('Sanitation Data'!$D$32,0,10*ROW('Sanitation Data'!D127))="","",OFFSET('Sanitation Data'!$D$32,0,10*ROW('Sanitation Data'!D127)))</f>
        <v/>
      </c>
      <c r="CP133" s="280" t="str">
        <f ca="true">+IF(OFFSET('Sanitation Data'!$E$28,0,10*ROW('Sanitation Data'!E127))="","",OFFSET('Sanitation Data'!$E$28,0,10*ROW('Sanitation Data'!E127)))</f>
        <v/>
      </c>
      <c r="CQ133" s="280" t="str">
        <f ca="true">+IF(OFFSET('Sanitation Data'!$E$29,0,10*ROW('Sanitation Data'!E127))="","",OFFSET('Sanitation Data'!$E$29,0,10*ROW('Sanitation Data'!E127)))</f>
        <v/>
      </c>
      <c r="CR133" s="280" t="str">
        <f ca="true">+IF(OFFSET('Sanitation Data'!$E$30,0,10*ROW('Sanitation Data'!E127))="","",OFFSET('Sanitation Data'!$E$30,0,10*ROW('Sanitation Data'!E127)))</f>
        <v/>
      </c>
      <c r="CS133" s="280" t="str">
        <f ca="true">+IF(OFFSET('Sanitation Data'!$E$31,0,10*ROW('Sanitation Data'!E127))="","",OFFSET('Sanitation Data'!$E$31,0,10*ROW('Sanitation Data'!E127)))</f>
        <v/>
      </c>
      <c r="CT133" s="280" t="str">
        <f ca="true">+IF(OFFSET('Sanitation Data'!$E$32,0,10*ROW('Sanitation Data'!E127))="","",OFFSET('Sanitation Data'!$E$32,0,10*ROW('Sanitation Data'!E127)))</f>
        <v/>
      </c>
      <c r="CU133" s="280" t="str">
        <f ca="true">+IF(OFFSET('Sanitation Data'!$F$28,0,10*ROW('Sanitation Data'!F127))="","",OFFSET('Sanitation Data'!$F$28,0,10*ROW('Sanitation Data'!F127)))</f>
        <v/>
      </c>
      <c r="CV133" s="280" t="str">
        <f ca="true">+IF(OFFSET('Sanitation Data'!$F$29,0,10*ROW('Sanitation Data'!F127))="","",OFFSET('Sanitation Data'!$F$29,0,10*ROW('Sanitation Data'!F127)))</f>
        <v/>
      </c>
      <c r="CW133" s="280" t="str">
        <f ca="true">+IF(OFFSET('Sanitation Data'!$F$30,0,10*ROW('Sanitation Data'!F127))="","",OFFSET('Sanitation Data'!$F$30,0,10*ROW('Sanitation Data'!F127)))</f>
        <v/>
      </c>
      <c r="CX133" s="280" t="str">
        <f ca="true">+IF(OFFSET('Sanitation Data'!$F$31,0,10*ROW('Sanitation Data'!F127))="","",OFFSET('Sanitation Data'!$F$31,0,10*ROW('Sanitation Data'!F127)))</f>
        <v/>
      </c>
      <c r="CY133" s="280" t="str">
        <f ca="true">+IF(OFFSET('Sanitation Data'!$F$32,0,10*ROW('Sanitation Data'!F127))="","",OFFSET('Sanitation Data'!$F$32,0,10*ROW('Sanitation Data'!F127)))</f>
        <v/>
      </c>
      <c r="CZ133" s="280" t="str">
        <f ca="true">+IF(OFFSET('Sanitation Data'!$G$28,0,10*ROW('Sanitation Data'!G127))="","",OFFSET('Sanitation Data'!$G$28,0,10*ROW('Sanitation Data'!G127)))</f>
        <v/>
      </c>
      <c r="DA133" s="280" t="str">
        <f ca="true">+IF(OFFSET('Sanitation Data'!$G$29,0,10*ROW('Sanitation Data'!G127))="","",OFFSET('Sanitation Data'!$G$29,0,10*ROW('Sanitation Data'!G127)))</f>
        <v/>
      </c>
      <c r="DB133" s="280" t="str">
        <f ca="true">+IF(OFFSET('Sanitation Data'!$G$30,0,10*ROW('Sanitation Data'!G127))="","",OFFSET('Sanitation Data'!$G$30,0,10*ROW('Sanitation Data'!G127)))</f>
        <v/>
      </c>
      <c r="DC133" s="280" t="str">
        <f ca="true">+IF(OFFSET('Sanitation Data'!$G$31,0,10*ROW('Sanitation Data'!G127))="","",OFFSET('Sanitation Data'!$G$31,0,10*ROW('Sanitation Data'!G127)))</f>
        <v/>
      </c>
      <c r="DD133" s="280" t="str">
        <f ca="true">+IF(OFFSET('Sanitation Data'!$G$32,0,10*ROW('Sanitation Data'!G127))="","",OFFSET('Sanitation Data'!$G$32,0,10*ROW('Sanitation Data'!G127)))</f>
        <v/>
      </c>
      <c r="DE133" s="280" t="str">
        <f ca="true">+IF(OFFSET('Sanitation Data'!$H$28,0,10*ROW('Sanitation Data'!H127))="","",OFFSET('Sanitation Data'!$H$28,0,10*ROW('Sanitation Data'!H127)))</f>
        <v/>
      </c>
      <c r="DF133" s="280" t="str">
        <f ca="true">+IF(OFFSET('Sanitation Data'!$H$29,0,10*ROW('Sanitation Data'!H127))="","",OFFSET('Sanitation Data'!$H$29,0,10*ROW('Sanitation Data'!H127)))</f>
        <v/>
      </c>
      <c r="DG133" s="280" t="str">
        <f ca="true">+IF(OFFSET('Sanitation Data'!$H$30,0,10*ROW('Sanitation Data'!H127))="","",OFFSET('Sanitation Data'!$H$30,0,10*ROW('Sanitation Data'!H127)))</f>
        <v/>
      </c>
      <c r="DH133" s="280" t="str">
        <f ca="true">+IF(OFFSET('Sanitation Data'!$H$31,0,10*ROW('Sanitation Data'!H127))="","",OFFSET('Sanitation Data'!$H$31,0,10*ROW('Sanitation Data'!H127)))</f>
        <v/>
      </c>
      <c r="DI133" s="280" t="str">
        <f ca="true">+IF(OFFSET('Sanitation Data'!$H$32,0,10*ROW('Sanitation Data'!H127))="","",OFFSET('Sanitation Data'!$H$32,0,10*ROW('Sanitation Data'!H127)))</f>
        <v/>
      </c>
      <c r="DJ133" s="280" t="str">
        <f ca="true">+IF(OFFSET('Sanitation Data'!$I$28,0,10*ROW('Sanitation Data'!I127))="","",OFFSET('Sanitation Data'!$I$28,0,10*ROW('Sanitation Data'!I127)))</f>
        <v/>
      </c>
      <c r="DK133" s="280" t="str">
        <f ca="true">+IF(OFFSET('Sanitation Data'!$I$29,0,10*ROW('Sanitation Data'!I127))="","",OFFSET('Sanitation Data'!$I$29,0,10*ROW('Sanitation Data'!I127)))</f>
        <v/>
      </c>
      <c r="DL133" s="280" t="str">
        <f ca="true">+IF(OFFSET('Sanitation Data'!$I$30,0,10*ROW('Sanitation Data'!I127))="","",OFFSET('Sanitation Data'!$I$30,0,10*ROW('Sanitation Data'!I127)))</f>
        <v/>
      </c>
      <c r="DM133" s="280" t="str">
        <f ca="true">+IF(OFFSET('Sanitation Data'!$I$31,0,10*ROW('Sanitation Data'!I127))="","",OFFSET('Sanitation Data'!$I$31,0,10*ROW('Sanitation Data'!I127)))</f>
        <v/>
      </c>
      <c r="DN133" s="280" t="str">
        <f ca="true">+IF(OFFSET('Sanitation Data'!$I$32,0,10*ROW('Sanitation Data'!I127))="","",OFFSET('Sanitation Data'!$I$32,0,10*ROW('Sanitation Data'!I127)))</f>
        <v/>
      </c>
      <c r="DO133" s="280" t="str">
        <f ca="true">+IF(OFFSET('Hygiene Data'!$D$11,0,10*ROW('Hygiene Data'!D127))="","",OFFSET('Hygiene Data'!$D$11,0,10*ROW('Hygiene Data'!D127)))</f>
        <v/>
      </c>
      <c r="DP133" s="280" t="str">
        <f ca="true">+IF(OFFSET('Hygiene Data'!$D$12,0,10*ROW('Hygiene Data'!D127))="","",OFFSET('Hygiene Data'!$D$12,0,10*ROW('Hygiene Data'!D127)))</f>
        <v/>
      </c>
      <c r="DQ133" s="280" t="str">
        <f ca="true">+IF(OFFSET('Hygiene Data'!$D$13,0,10*ROW('Hygiene Data'!D127))="","",OFFSET('Hygiene Data'!$D$13,0,10*ROW('Hygiene Data'!D127)))</f>
        <v/>
      </c>
      <c r="DR133" s="280" t="str">
        <f ca="true">+IF(OFFSET('Hygiene Data'!$E$11,0,10*ROW('Hygiene Data'!E127))="","",OFFSET('Hygiene Data'!$E$11,0,10*ROW('Hygiene Data'!E127)))</f>
        <v/>
      </c>
      <c r="DS133" s="280" t="str">
        <f ca="true">+IF(OFFSET('Hygiene Data'!$E$12,0,10*ROW('Hygiene Data'!E127))="","",OFFSET('Hygiene Data'!$E$12,0,10*ROW('Hygiene Data'!E127)))</f>
        <v/>
      </c>
      <c r="DT133" s="280" t="str">
        <f ca="true">+IF(OFFSET('Hygiene Data'!$E$13,0,10*ROW('Hygiene Data'!E127))="","",OFFSET('Hygiene Data'!$E$13,0,10*ROW('Hygiene Data'!E127)))</f>
        <v/>
      </c>
      <c r="DU133" s="280" t="str">
        <f ca="true">+IF(OFFSET('Hygiene Data'!$F$11,0,10*ROW('Hygiene Data'!F127))="","",OFFSET('Hygiene Data'!$F$11,0,10*ROW('Hygiene Data'!F127)))</f>
        <v/>
      </c>
      <c r="DV133" s="280" t="str">
        <f ca="true">+IF(OFFSET('Hygiene Data'!$F$12,0,10*ROW('Hygiene Data'!F127))="","",OFFSET('Hygiene Data'!$F$12,0,10*ROW('Hygiene Data'!F127)))</f>
        <v/>
      </c>
      <c r="DW133" s="280" t="str">
        <f ca="true">+IF(OFFSET('Hygiene Data'!$F$13,0,10*ROW('Hygiene Data'!F127))="","",OFFSET('Hygiene Data'!$F$13,0,10*ROW('Hygiene Data'!F127)))</f>
        <v/>
      </c>
      <c r="DX133" s="280" t="str">
        <f ca="true">+IF(OFFSET('Hygiene Data'!$G$11,0,10*ROW('Hygiene Data'!G127))="","",OFFSET('Hygiene Data'!$G$11,0,10*ROW('Hygiene Data'!G127)))</f>
        <v/>
      </c>
      <c r="DY133" s="280" t="str">
        <f ca="true">+IF(OFFSET('Hygiene Data'!$G$12,0,10*ROW('Hygiene Data'!G127))="","",OFFSET('Hygiene Data'!$G$12,0,10*ROW('Hygiene Data'!G127)))</f>
        <v/>
      </c>
      <c r="DZ133" s="280" t="str">
        <f ca="true">+IF(OFFSET('Hygiene Data'!$G$13,0,10*ROW('Hygiene Data'!G127))="","",OFFSET('Hygiene Data'!$G$13,0,10*ROW('Hygiene Data'!G127)))</f>
        <v/>
      </c>
      <c r="EA133" s="280" t="str">
        <f ca="true">+IF(OFFSET('Hygiene Data'!$H$11,0,10*ROW('Hygiene Data'!H127))="","",OFFSET('Hygiene Data'!$H$11,0,10*ROW('Hygiene Data'!H127)))</f>
        <v/>
      </c>
      <c r="EB133" s="280" t="str">
        <f ca="true">+IF(OFFSET('Hygiene Data'!$H$12,0,10*ROW('Hygiene Data'!H127))="","",OFFSET('Hygiene Data'!$H$12,0,10*ROW('Hygiene Data'!H127)))</f>
        <v/>
      </c>
      <c r="EC133" s="280" t="str">
        <f ca="true">+IF(OFFSET('Hygiene Data'!$H$13,0,10*ROW('Hygiene Data'!H127))="","",OFFSET('Hygiene Data'!$H$13,0,10*ROW('Hygiene Data'!H127)))</f>
        <v/>
      </c>
      <c r="ED133" s="280" t="str">
        <f ca="true">+IF(OFFSET('Hygiene Data'!$I$11,0,10*ROW('Hygiene Data'!I127))="","",OFFSET('Hygiene Data'!$I$11,0,10*ROW('Hygiene Data'!I127)))</f>
        <v/>
      </c>
      <c r="EE133" s="280" t="str">
        <f ca="true">+IF(OFFSET('Hygiene Data'!$I$12,0,10*ROW('Hygiene Data'!I127))="","",OFFSET('Hygiene Data'!$I$12,0,10*ROW('Hygiene Data'!I127)))</f>
        <v/>
      </c>
      <c r="EF133" s="280" t="str">
        <f ca="true">+IF(OFFSET('Hygiene Data'!$I$13,0,10*ROW('Hygiene Data'!I127))="","",OFFSET('Hygiene Data'!$I$13,0,10*ROW('Hygiene Data'!I127)))</f>
        <v/>
      </c>
    </row>
    <row xmlns:x14ac="http://schemas.microsoft.com/office/spreadsheetml/2009/9/ac" r="134" x14ac:dyDescent="0.2">
      <c r="A134" s="38" t="str">
        <f ca="true">+IF(OFFSET('Water Data'!$B$2,0,10*ROW('Water Data'!E128))="","",OFFSET('Water Data'!$B$2,0,10*ROW('Water Data'!E128)))</f>
        <v/>
      </c>
      <c r="B134" s="38" t="str">
        <f ca="true">+IF(OFFSET('Water Data'!$C$2,0,10*ROW('Water Data'!F128))="","",OFFSET('Water Data'!$C$2,0,10*ROW('Water Data'!F128)))</f>
        <v/>
      </c>
      <c r="C134" s="336" t="str">
        <f t="shared" ca="true" si="1"/>
        <v/>
      </c>
      <c r="D134" s="97"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7"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7"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7"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7"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7"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7"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7"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7"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7"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7"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7"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7"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7"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7"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7"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7"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7"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8"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8"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8"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8"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8"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8"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8"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8"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8"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8"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8"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8"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8"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8"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8"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8"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8"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8"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8"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8"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8"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8"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8"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8"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8"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8"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8"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8"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8"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8"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9"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9"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9"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9"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9"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9"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9"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9"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9"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9"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9"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9"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9"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9"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9"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9"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9"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9"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80"/>
      <c r="BS134" s="280" t="str">
        <f ca="true">+IF(OFFSET('Water Data'!$D$27,0,10*ROW('Water Data'!D128))="","",OFFSET('Water Data'!$D$27,0,10*ROW('Water Data'!D128)))</f>
        <v/>
      </c>
      <c r="BT134" s="280" t="str">
        <f ca="true">+IF(OFFSET('Water Data'!$D$28,0,10*ROW('Water Data'!D128))="","",OFFSET('Water Data'!$D$28,0,10*ROW('Water Data'!D128)))</f>
        <v/>
      </c>
      <c r="BU134" s="280" t="str">
        <f ca="true">+IF(OFFSET('Water Data'!$D$29,0,10*ROW('Water Data'!D128))="","",OFFSET('Water Data'!$D$29,0,10*ROW('Water Data'!D128)))</f>
        <v/>
      </c>
      <c r="BV134" s="280" t="str">
        <f ca="true">+IF(OFFSET('Water Data'!$E$27,0,10*ROW('Water Data'!E128))="","",OFFSET('Water Data'!$E$27,0,10*ROW('Water Data'!E128)))</f>
        <v/>
      </c>
      <c r="BW134" s="280" t="str">
        <f ca="true">+IF(OFFSET('Water Data'!$E$28,0,10*ROW('Water Data'!E128))="","",OFFSET('Water Data'!$E$28,0,10*ROW('Water Data'!E128)))</f>
        <v/>
      </c>
      <c r="BX134" s="280" t="str">
        <f ca="true">+IF(OFFSET('Water Data'!$E$29,0,10*ROW('Water Data'!E128))="","",OFFSET('Water Data'!$E$29,0,10*ROW('Water Data'!E128)))</f>
        <v/>
      </c>
      <c r="BY134" s="280" t="str">
        <f ca="true">+IF(OFFSET('Water Data'!$F$27,0,10*ROW('Water Data'!F128))="","",OFFSET('Water Data'!$F$27,0,10*ROW('Water Data'!F128)))</f>
        <v/>
      </c>
      <c r="BZ134" s="280" t="str">
        <f ca="true">+IF(OFFSET('Water Data'!$F$28,0,10*ROW('Water Data'!F128))="","",OFFSET('Water Data'!$F$28,0,10*ROW('Water Data'!F128)))</f>
        <v/>
      </c>
      <c r="CA134" s="280" t="str">
        <f ca="true">+IF(OFFSET('Water Data'!$F$29,0,10*ROW('Water Data'!F128))="","",OFFSET('Water Data'!$F$29,0,10*ROW('Water Data'!F128)))</f>
        <v/>
      </c>
      <c r="CB134" s="280" t="str">
        <f ca="true">+IF(OFFSET('Water Data'!$G$27,0,10*ROW('Water Data'!G128))="","",OFFSET('Water Data'!$G$27,0,10*ROW('Water Data'!G128)))</f>
        <v/>
      </c>
      <c r="CC134" s="280" t="str">
        <f ca="true">+IF(OFFSET('Water Data'!$G$28,0,10*ROW('Water Data'!G128))="","",OFFSET('Water Data'!$G$28,0,10*ROW('Water Data'!G128)))</f>
        <v/>
      </c>
      <c r="CD134" s="280" t="str">
        <f ca="true">+IF(OFFSET('Water Data'!$G$29,0,10*ROW('Water Data'!G128))="","",OFFSET('Water Data'!$G$29,0,10*ROW('Water Data'!G128)))</f>
        <v/>
      </c>
      <c r="CE134" s="280" t="str">
        <f ca="true">+IF(OFFSET('Water Data'!$H$27,0,10*ROW('Water Data'!H128))="","",OFFSET('Water Data'!$H$27,0,10*ROW('Water Data'!H128)))</f>
        <v/>
      </c>
      <c r="CF134" s="280" t="str">
        <f ca="true">+IF(OFFSET('Water Data'!$H$28,0,10*ROW('Water Data'!H128))="","",OFFSET('Water Data'!$H$28,0,10*ROW('Water Data'!H128)))</f>
        <v/>
      </c>
      <c r="CG134" s="280" t="str">
        <f ca="true">+IF(OFFSET('Water Data'!$H$29,0,10*ROW('Water Data'!H128))="","",OFFSET('Water Data'!$H$29,0,10*ROW('Water Data'!H128)))</f>
        <v/>
      </c>
      <c r="CH134" s="280" t="str">
        <f ca="true">+IF(OFFSET('Water Data'!$I$27,0,10*ROW('Water Data'!I128))="","",OFFSET('Water Data'!$I$27,0,10*ROW('Water Data'!I128)))</f>
        <v/>
      </c>
      <c r="CI134" s="280" t="str">
        <f ca="true">+IF(OFFSET('Water Data'!$I$28,0,10*ROW('Water Data'!I128))="","",OFFSET('Water Data'!$I$28,0,10*ROW('Water Data'!I128)))</f>
        <v/>
      </c>
      <c r="CJ134" s="280" t="str">
        <f ca="true">+IF(OFFSET('Water Data'!$I$29,0,10*ROW('Water Data'!I128))="","",OFFSET('Water Data'!$I$29,0,10*ROW('Water Data'!I128)))</f>
        <v/>
      </c>
      <c r="CK134" s="280" t="str">
        <f ca="true">+IF(OFFSET('Sanitation Data'!$D$28,0,10*ROW('Sanitation Data'!D128))="","",OFFSET('Sanitation Data'!$D$28,0,10*ROW('Sanitation Data'!D128)))</f>
        <v/>
      </c>
      <c r="CL134" s="280" t="str">
        <f ca="true">+IF(OFFSET('Sanitation Data'!$D$29,0,10*ROW('Sanitation Data'!D128))="","",OFFSET('Sanitation Data'!$D$29,0,10*ROW('Sanitation Data'!D128)))</f>
        <v/>
      </c>
      <c r="CM134" s="280" t="str">
        <f ca="true">+IF(OFFSET('Sanitation Data'!$D$30,0,10*ROW('Sanitation Data'!D128))="","",OFFSET('Sanitation Data'!$D$30,0,10*ROW('Sanitation Data'!D128)))</f>
        <v/>
      </c>
      <c r="CN134" s="280" t="str">
        <f ca="true">+IF(OFFSET('Sanitation Data'!$D$31,0,10*ROW('Sanitation Data'!D128))="","",OFFSET('Sanitation Data'!$D$31,0,10*ROW('Sanitation Data'!D128)))</f>
        <v/>
      </c>
      <c r="CO134" s="280" t="str">
        <f ca="true">+IF(OFFSET('Sanitation Data'!$D$32,0,10*ROW('Sanitation Data'!D128))="","",OFFSET('Sanitation Data'!$D$32,0,10*ROW('Sanitation Data'!D128)))</f>
        <v/>
      </c>
      <c r="CP134" s="280" t="str">
        <f ca="true">+IF(OFFSET('Sanitation Data'!$E$28,0,10*ROW('Sanitation Data'!E128))="","",OFFSET('Sanitation Data'!$E$28,0,10*ROW('Sanitation Data'!E128)))</f>
        <v/>
      </c>
      <c r="CQ134" s="280" t="str">
        <f ca="true">+IF(OFFSET('Sanitation Data'!$E$29,0,10*ROW('Sanitation Data'!E128))="","",OFFSET('Sanitation Data'!$E$29,0,10*ROW('Sanitation Data'!E128)))</f>
        <v/>
      </c>
      <c r="CR134" s="280" t="str">
        <f ca="true">+IF(OFFSET('Sanitation Data'!$E$30,0,10*ROW('Sanitation Data'!E128))="","",OFFSET('Sanitation Data'!$E$30,0,10*ROW('Sanitation Data'!E128)))</f>
        <v/>
      </c>
      <c r="CS134" s="280" t="str">
        <f ca="true">+IF(OFFSET('Sanitation Data'!$E$31,0,10*ROW('Sanitation Data'!E128))="","",OFFSET('Sanitation Data'!$E$31,0,10*ROW('Sanitation Data'!E128)))</f>
        <v/>
      </c>
      <c r="CT134" s="280" t="str">
        <f ca="true">+IF(OFFSET('Sanitation Data'!$E$32,0,10*ROW('Sanitation Data'!E128))="","",OFFSET('Sanitation Data'!$E$32,0,10*ROW('Sanitation Data'!E128)))</f>
        <v/>
      </c>
      <c r="CU134" s="280" t="str">
        <f ca="true">+IF(OFFSET('Sanitation Data'!$F$28,0,10*ROW('Sanitation Data'!F128))="","",OFFSET('Sanitation Data'!$F$28,0,10*ROW('Sanitation Data'!F128)))</f>
        <v/>
      </c>
      <c r="CV134" s="280" t="str">
        <f ca="true">+IF(OFFSET('Sanitation Data'!$F$29,0,10*ROW('Sanitation Data'!F128))="","",OFFSET('Sanitation Data'!$F$29,0,10*ROW('Sanitation Data'!F128)))</f>
        <v/>
      </c>
      <c r="CW134" s="280" t="str">
        <f ca="true">+IF(OFFSET('Sanitation Data'!$F$30,0,10*ROW('Sanitation Data'!F128))="","",OFFSET('Sanitation Data'!$F$30,0,10*ROW('Sanitation Data'!F128)))</f>
        <v/>
      </c>
      <c r="CX134" s="280" t="str">
        <f ca="true">+IF(OFFSET('Sanitation Data'!$F$31,0,10*ROW('Sanitation Data'!F128))="","",OFFSET('Sanitation Data'!$F$31,0,10*ROW('Sanitation Data'!F128)))</f>
        <v/>
      </c>
      <c r="CY134" s="280" t="str">
        <f ca="true">+IF(OFFSET('Sanitation Data'!$F$32,0,10*ROW('Sanitation Data'!F128))="","",OFFSET('Sanitation Data'!$F$32,0,10*ROW('Sanitation Data'!F128)))</f>
        <v/>
      </c>
      <c r="CZ134" s="280" t="str">
        <f ca="true">+IF(OFFSET('Sanitation Data'!$G$28,0,10*ROW('Sanitation Data'!G128))="","",OFFSET('Sanitation Data'!$G$28,0,10*ROW('Sanitation Data'!G128)))</f>
        <v/>
      </c>
      <c r="DA134" s="280" t="str">
        <f ca="true">+IF(OFFSET('Sanitation Data'!$G$29,0,10*ROW('Sanitation Data'!G128))="","",OFFSET('Sanitation Data'!$G$29,0,10*ROW('Sanitation Data'!G128)))</f>
        <v/>
      </c>
      <c r="DB134" s="280" t="str">
        <f ca="true">+IF(OFFSET('Sanitation Data'!$G$30,0,10*ROW('Sanitation Data'!G128))="","",OFFSET('Sanitation Data'!$G$30,0,10*ROW('Sanitation Data'!G128)))</f>
        <v/>
      </c>
      <c r="DC134" s="280" t="str">
        <f ca="true">+IF(OFFSET('Sanitation Data'!$G$31,0,10*ROW('Sanitation Data'!G128))="","",OFFSET('Sanitation Data'!$G$31,0,10*ROW('Sanitation Data'!G128)))</f>
        <v/>
      </c>
      <c r="DD134" s="280" t="str">
        <f ca="true">+IF(OFFSET('Sanitation Data'!$G$32,0,10*ROW('Sanitation Data'!G128))="","",OFFSET('Sanitation Data'!$G$32,0,10*ROW('Sanitation Data'!G128)))</f>
        <v/>
      </c>
      <c r="DE134" s="280" t="str">
        <f ca="true">+IF(OFFSET('Sanitation Data'!$H$28,0,10*ROW('Sanitation Data'!H128))="","",OFFSET('Sanitation Data'!$H$28,0,10*ROW('Sanitation Data'!H128)))</f>
        <v/>
      </c>
      <c r="DF134" s="280" t="str">
        <f ca="true">+IF(OFFSET('Sanitation Data'!$H$29,0,10*ROW('Sanitation Data'!H128))="","",OFFSET('Sanitation Data'!$H$29,0,10*ROW('Sanitation Data'!H128)))</f>
        <v/>
      </c>
      <c r="DG134" s="280" t="str">
        <f ca="true">+IF(OFFSET('Sanitation Data'!$H$30,0,10*ROW('Sanitation Data'!H128))="","",OFFSET('Sanitation Data'!$H$30,0,10*ROW('Sanitation Data'!H128)))</f>
        <v/>
      </c>
      <c r="DH134" s="280" t="str">
        <f ca="true">+IF(OFFSET('Sanitation Data'!$H$31,0,10*ROW('Sanitation Data'!H128))="","",OFFSET('Sanitation Data'!$H$31,0,10*ROW('Sanitation Data'!H128)))</f>
        <v/>
      </c>
      <c r="DI134" s="280" t="str">
        <f ca="true">+IF(OFFSET('Sanitation Data'!$H$32,0,10*ROW('Sanitation Data'!H128))="","",OFFSET('Sanitation Data'!$H$32,0,10*ROW('Sanitation Data'!H128)))</f>
        <v/>
      </c>
      <c r="DJ134" s="280" t="str">
        <f ca="true">+IF(OFFSET('Sanitation Data'!$I$28,0,10*ROW('Sanitation Data'!I128))="","",OFFSET('Sanitation Data'!$I$28,0,10*ROW('Sanitation Data'!I128)))</f>
        <v/>
      </c>
      <c r="DK134" s="280" t="str">
        <f ca="true">+IF(OFFSET('Sanitation Data'!$I$29,0,10*ROW('Sanitation Data'!I128))="","",OFFSET('Sanitation Data'!$I$29,0,10*ROW('Sanitation Data'!I128)))</f>
        <v/>
      </c>
      <c r="DL134" s="280" t="str">
        <f ca="true">+IF(OFFSET('Sanitation Data'!$I$30,0,10*ROW('Sanitation Data'!I128))="","",OFFSET('Sanitation Data'!$I$30,0,10*ROW('Sanitation Data'!I128)))</f>
        <v/>
      </c>
      <c r="DM134" s="280" t="str">
        <f ca="true">+IF(OFFSET('Sanitation Data'!$I$31,0,10*ROW('Sanitation Data'!I128))="","",OFFSET('Sanitation Data'!$I$31,0,10*ROW('Sanitation Data'!I128)))</f>
        <v/>
      </c>
      <c r="DN134" s="280" t="str">
        <f ca="true">+IF(OFFSET('Sanitation Data'!$I$32,0,10*ROW('Sanitation Data'!I128))="","",OFFSET('Sanitation Data'!$I$32,0,10*ROW('Sanitation Data'!I128)))</f>
        <v/>
      </c>
      <c r="DO134" s="280" t="str">
        <f ca="true">+IF(OFFSET('Hygiene Data'!$D$11,0,10*ROW('Hygiene Data'!D128))="","",OFFSET('Hygiene Data'!$D$11,0,10*ROW('Hygiene Data'!D128)))</f>
        <v/>
      </c>
      <c r="DP134" s="280" t="str">
        <f ca="true">+IF(OFFSET('Hygiene Data'!$D$12,0,10*ROW('Hygiene Data'!D128))="","",OFFSET('Hygiene Data'!$D$12,0,10*ROW('Hygiene Data'!D128)))</f>
        <v/>
      </c>
      <c r="DQ134" s="280" t="str">
        <f ca="true">+IF(OFFSET('Hygiene Data'!$D$13,0,10*ROW('Hygiene Data'!D128))="","",OFFSET('Hygiene Data'!$D$13,0,10*ROW('Hygiene Data'!D128)))</f>
        <v/>
      </c>
      <c r="DR134" s="280" t="str">
        <f ca="true">+IF(OFFSET('Hygiene Data'!$E$11,0,10*ROW('Hygiene Data'!E128))="","",OFFSET('Hygiene Data'!$E$11,0,10*ROW('Hygiene Data'!E128)))</f>
        <v/>
      </c>
      <c r="DS134" s="280" t="str">
        <f ca="true">+IF(OFFSET('Hygiene Data'!$E$12,0,10*ROW('Hygiene Data'!E128))="","",OFFSET('Hygiene Data'!$E$12,0,10*ROW('Hygiene Data'!E128)))</f>
        <v/>
      </c>
      <c r="DT134" s="280" t="str">
        <f ca="true">+IF(OFFSET('Hygiene Data'!$E$13,0,10*ROW('Hygiene Data'!E128))="","",OFFSET('Hygiene Data'!$E$13,0,10*ROW('Hygiene Data'!E128)))</f>
        <v/>
      </c>
      <c r="DU134" s="280" t="str">
        <f ca="true">+IF(OFFSET('Hygiene Data'!$F$11,0,10*ROW('Hygiene Data'!F128))="","",OFFSET('Hygiene Data'!$F$11,0,10*ROW('Hygiene Data'!F128)))</f>
        <v/>
      </c>
      <c r="DV134" s="280" t="str">
        <f ca="true">+IF(OFFSET('Hygiene Data'!$F$12,0,10*ROW('Hygiene Data'!F128))="","",OFFSET('Hygiene Data'!$F$12,0,10*ROW('Hygiene Data'!F128)))</f>
        <v/>
      </c>
      <c r="DW134" s="280" t="str">
        <f ca="true">+IF(OFFSET('Hygiene Data'!$F$13,0,10*ROW('Hygiene Data'!F128))="","",OFFSET('Hygiene Data'!$F$13,0,10*ROW('Hygiene Data'!F128)))</f>
        <v/>
      </c>
      <c r="DX134" s="280" t="str">
        <f ca="true">+IF(OFFSET('Hygiene Data'!$G$11,0,10*ROW('Hygiene Data'!G128))="","",OFFSET('Hygiene Data'!$G$11,0,10*ROW('Hygiene Data'!G128)))</f>
        <v/>
      </c>
      <c r="DY134" s="280" t="str">
        <f ca="true">+IF(OFFSET('Hygiene Data'!$G$12,0,10*ROW('Hygiene Data'!G128))="","",OFFSET('Hygiene Data'!$G$12,0,10*ROW('Hygiene Data'!G128)))</f>
        <v/>
      </c>
      <c r="DZ134" s="280" t="str">
        <f ca="true">+IF(OFFSET('Hygiene Data'!$G$13,0,10*ROW('Hygiene Data'!G128))="","",OFFSET('Hygiene Data'!$G$13,0,10*ROW('Hygiene Data'!G128)))</f>
        <v/>
      </c>
      <c r="EA134" s="280" t="str">
        <f ca="true">+IF(OFFSET('Hygiene Data'!$H$11,0,10*ROW('Hygiene Data'!H128))="","",OFFSET('Hygiene Data'!$H$11,0,10*ROW('Hygiene Data'!H128)))</f>
        <v/>
      </c>
      <c r="EB134" s="280" t="str">
        <f ca="true">+IF(OFFSET('Hygiene Data'!$H$12,0,10*ROW('Hygiene Data'!H128))="","",OFFSET('Hygiene Data'!$H$12,0,10*ROW('Hygiene Data'!H128)))</f>
        <v/>
      </c>
      <c r="EC134" s="280" t="str">
        <f ca="true">+IF(OFFSET('Hygiene Data'!$H$13,0,10*ROW('Hygiene Data'!H128))="","",OFFSET('Hygiene Data'!$H$13,0,10*ROW('Hygiene Data'!H128)))</f>
        <v/>
      </c>
      <c r="ED134" s="280" t="str">
        <f ca="true">+IF(OFFSET('Hygiene Data'!$I$11,0,10*ROW('Hygiene Data'!I128))="","",OFFSET('Hygiene Data'!$I$11,0,10*ROW('Hygiene Data'!I128)))</f>
        <v/>
      </c>
      <c r="EE134" s="280" t="str">
        <f ca="true">+IF(OFFSET('Hygiene Data'!$I$12,0,10*ROW('Hygiene Data'!I128))="","",OFFSET('Hygiene Data'!$I$12,0,10*ROW('Hygiene Data'!I128)))</f>
        <v/>
      </c>
      <c r="EF134" s="280" t="str">
        <f ca="true">+IF(OFFSET('Hygiene Data'!$I$13,0,10*ROW('Hygiene Data'!I128))="","",OFFSET('Hygiene Data'!$I$13,0,10*ROW('Hygiene Data'!I128)))</f>
        <v/>
      </c>
    </row>
    <row xmlns:x14ac="http://schemas.microsoft.com/office/spreadsheetml/2009/9/ac" r="135" x14ac:dyDescent="0.2">
      <c r="A135" s="38" t="str">
        <f ca="true">+IF(OFFSET('Water Data'!$B$2,0,10*ROW('Water Data'!E129))="","",OFFSET('Water Data'!$B$2,0,10*ROW('Water Data'!E129)))</f>
        <v/>
      </c>
      <c r="B135" s="38" t="str">
        <f ca="true">+IF(OFFSET('Water Data'!$C$2,0,10*ROW('Water Data'!F129))="","",OFFSET('Water Data'!$C$2,0,10*ROW('Water Data'!F129)))</f>
        <v/>
      </c>
      <c r="C135" s="336" t="str">
        <f t="shared" ref="C135:C198" ca="true" si="2">+IF(ISNUMBER(VALUE(MID(A135,5,4))), VALUE(MID(A135, 5,4)),"")</f>
        <v/>
      </c>
      <c r="D135" s="97"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7"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7"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7"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7"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7"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7"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7"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7"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7"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7"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7"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7"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7"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7"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7"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7"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7"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8"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8"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8"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8"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8"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8"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8"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8"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8"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8"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8"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8"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8"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8"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8"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8"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8"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8"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8"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8"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8"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8"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8"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8"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8"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8"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8"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8"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8"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8"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9"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9"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9"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9"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9"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9"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9"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9"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9"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9"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9"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9"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9"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9"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9"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9"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9"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9"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80"/>
      <c r="BS135" s="280" t="str">
        <f ca="true">+IF(OFFSET('Water Data'!$D$27,0,10*ROW('Water Data'!D129))="","",OFFSET('Water Data'!$D$27,0,10*ROW('Water Data'!D129)))</f>
        <v/>
      </c>
      <c r="BT135" s="280" t="str">
        <f ca="true">+IF(OFFSET('Water Data'!$D$28,0,10*ROW('Water Data'!D129))="","",OFFSET('Water Data'!$D$28,0,10*ROW('Water Data'!D129)))</f>
        <v/>
      </c>
      <c r="BU135" s="280" t="str">
        <f ca="true">+IF(OFFSET('Water Data'!$D$29,0,10*ROW('Water Data'!D129))="","",OFFSET('Water Data'!$D$29,0,10*ROW('Water Data'!D129)))</f>
        <v/>
      </c>
      <c r="BV135" s="280" t="str">
        <f ca="true">+IF(OFFSET('Water Data'!$E$27,0,10*ROW('Water Data'!E129))="","",OFFSET('Water Data'!$E$27,0,10*ROW('Water Data'!E129)))</f>
        <v/>
      </c>
      <c r="BW135" s="280" t="str">
        <f ca="true">+IF(OFFSET('Water Data'!$E$28,0,10*ROW('Water Data'!E129))="","",OFFSET('Water Data'!$E$28,0,10*ROW('Water Data'!E129)))</f>
        <v/>
      </c>
      <c r="BX135" s="280" t="str">
        <f ca="true">+IF(OFFSET('Water Data'!$E$29,0,10*ROW('Water Data'!E129))="","",OFFSET('Water Data'!$E$29,0,10*ROW('Water Data'!E129)))</f>
        <v/>
      </c>
      <c r="BY135" s="280" t="str">
        <f ca="true">+IF(OFFSET('Water Data'!$F$27,0,10*ROW('Water Data'!F129))="","",OFFSET('Water Data'!$F$27,0,10*ROW('Water Data'!F129)))</f>
        <v/>
      </c>
      <c r="BZ135" s="280" t="str">
        <f ca="true">+IF(OFFSET('Water Data'!$F$28,0,10*ROW('Water Data'!F129))="","",OFFSET('Water Data'!$F$28,0,10*ROW('Water Data'!F129)))</f>
        <v/>
      </c>
      <c r="CA135" s="280" t="str">
        <f ca="true">+IF(OFFSET('Water Data'!$F$29,0,10*ROW('Water Data'!F129))="","",OFFSET('Water Data'!$F$29,0,10*ROW('Water Data'!F129)))</f>
        <v/>
      </c>
      <c r="CB135" s="280" t="str">
        <f ca="true">+IF(OFFSET('Water Data'!$G$27,0,10*ROW('Water Data'!G129))="","",OFFSET('Water Data'!$G$27,0,10*ROW('Water Data'!G129)))</f>
        <v/>
      </c>
      <c r="CC135" s="280" t="str">
        <f ca="true">+IF(OFFSET('Water Data'!$G$28,0,10*ROW('Water Data'!G129))="","",OFFSET('Water Data'!$G$28,0,10*ROW('Water Data'!G129)))</f>
        <v/>
      </c>
      <c r="CD135" s="280" t="str">
        <f ca="true">+IF(OFFSET('Water Data'!$G$29,0,10*ROW('Water Data'!G129))="","",OFFSET('Water Data'!$G$29,0,10*ROW('Water Data'!G129)))</f>
        <v/>
      </c>
      <c r="CE135" s="280" t="str">
        <f ca="true">+IF(OFFSET('Water Data'!$H$27,0,10*ROW('Water Data'!H129))="","",OFFSET('Water Data'!$H$27,0,10*ROW('Water Data'!H129)))</f>
        <v/>
      </c>
      <c r="CF135" s="280" t="str">
        <f ca="true">+IF(OFFSET('Water Data'!$H$28,0,10*ROW('Water Data'!H129))="","",OFFSET('Water Data'!$H$28,0,10*ROW('Water Data'!H129)))</f>
        <v/>
      </c>
      <c r="CG135" s="280" t="str">
        <f ca="true">+IF(OFFSET('Water Data'!$H$29,0,10*ROW('Water Data'!H129))="","",OFFSET('Water Data'!$H$29,0,10*ROW('Water Data'!H129)))</f>
        <v/>
      </c>
      <c r="CH135" s="280" t="str">
        <f ca="true">+IF(OFFSET('Water Data'!$I$27,0,10*ROW('Water Data'!I129))="","",OFFSET('Water Data'!$I$27,0,10*ROW('Water Data'!I129)))</f>
        <v/>
      </c>
      <c r="CI135" s="280" t="str">
        <f ca="true">+IF(OFFSET('Water Data'!$I$28,0,10*ROW('Water Data'!I129))="","",OFFSET('Water Data'!$I$28,0,10*ROW('Water Data'!I129)))</f>
        <v/>
      </c>
      <c r="CJ135" s="280" t="str">
        <f ca="true">+IF(OFFSET('Water Data'!$I$29,0,10*ROW('Water Data'!I129))="","",OFFSET('Water Data'!$I$29,0,10*ROW('Water Data'!I129)))</f>
        <v/>
      </c>
      <c r="CK135" s="280" t="str">
        <f ca="true">+IF(OFFSET('Sanitation Data'!$D$28,0,10*ROW('Sanitation Data'!D129))="","",OFFSET('Sanitation Data'!$D$28,0,10*ROW('Sanitation Data'!D129)))</f>
        <v/>
      </c>
      <c r="CL135" s="280" t="str">
        <f ca="true">+IF(OFFSET('Sanitation Data'!$D$29,0,10*ROW('Sanitation Data'!D129))="","",OFFSET('Sanitation Data'!$D$29,0,10*ROW('Sanitation Data'!D129)))</f>
        <v/>
      </c>
      <c r="CM135" s="280" t="str">
        <f ca="true">+IF(OFFSET('Sanitation Data'!$D$30,0,10*ROW('Sanitation Data'!D129))="","",OFFSET('Sanitation Data'!$D$30,0,10*ROW('Sanitation Data'!D129)))</f>
        <v/>
      </c>
      <c r="CN135" s="280" t="str">
        <f ca="true">+IF(OFFSET('Sanitation Data'!$D$31,0,10*ROW('Sanitation Data'!D129))="","",OFFSET('Sanitation Data'!$D$31,0,10*ROW('Sanitation Data'!D129)))</f>
        <v/>
      </c>
      <c r="CO135" s="280" t="str">
        <f ca="true">+IF(OFFSET('Sanitation Data'!$D$32,0,10*ROW('Sanitation Data'!D129))="","",OFFSET('Sanitation Data'!$D$32,0,10*ROW('Sanitation Data'!D129)))</f>
        <v/>
      </c>
      <c r="CP135" s="280" t="str">
        <f ca="true">+IF(OFFSET('Sanitation Data'!$E$28,0,10*ROW('Sanitation Data'!E129))="","",OFFSET('Sanitation Data'!$E$28,0,10*ROW('Sanitation Data'!E129)))</f>
        <v/>
      </c>
      <c r="CQ135" s="280" t="str">
        <f ca="true">+IF(OFFSET('Sanitation Data'!$E$29,0,10*ROW('Sanitation Data'!E129))="","",OFFSET('Sanitation Data'!$E$29,0,10*ROW('Sanitation Data'!E129)))</f>
        <v/>
      </c>
      <c r="CR135" s="280" t="str">
        <f ca="true">+IF(OFFSET('Sanitation Data'!$E$30,0,10*ROW('Sanitation Data'!E129))="","",OFFSET('Sanitation Data'!$E$30,0,10*ROW('Sanitation Data'!E129)))</f>
        <v/>
      </c>
      <c r="CS135" s="280" t="str">
        <f ca="true">+IF(OFFSET('Sanitation Data'!$E$31,0,10*ROW('Sanitation Data'!E129))="","",OFFSET('Sanitation Data'!$E$31,0,10*ROW('Sanitation Data'!E129)))</f>
        <v/>
      </c>
      <c r="CT135" s="280" t="str">
        <f ca="true">+IF(OFFSET('Sanitation Data'!$E$32,0,10*ROW('Sanitation Data'!E129))="","",OFFSET('Sanitation Data'!$E$32,0,10*ROW('Sanitation Data'!E129)))</f>
        <v/>
      </c>
      <c r="CU135" s="280" t="str">
        <f ca="true">+IF(OFFSET('Sanitation Data'!$F$28,0,10*ROW('Sanitation Data'!F129))="","",OFFSET('Sanitation Data'!$F$28,0,10*ROW('Sanitation Data'!F129)))</f>
        <v/>
      </c>
      <c r="CV135" s="280" t="str">
        <f ca="true">+IF(OFFSET('Sanitation Data'!$F$29,0,10*ROW('Sanitation Data'!F129))="","",OFFSET('Sanitation Data'!$F$29,0,10*ROW('Sanitation Data'!F129)))</f>
        <v/>
      </c>
      <c r="CW135" s="280" t="str">
        <f ca="true">+IF(OFFSET('Sanitation Data'!$F$30,0,10*ROW('Sanitation Data'!F129))="","",OFFSET('Sanitation Data'!$F$30,0,10*ROW('Sanitation Data'!F129)))</f>
        <v/>
      </c>
      <c r="CX135" s="280" t="str">
        <f ca="true">+IF(OFFSET('Sanitation Data'!$F$31,0,10*ROW('Sanitation Data'!F129))="","",OFFSET('Sanitation Data'!$F$31,0,10*ROW('Sanitation Data'!F129)))</f>
        <v/>
      </c>
      <c r="CY135" s="280" t="str">
        <f ca="true">+IF(OFFSET('Sanitation Data'!$F$32,0,10*ROW('Sanitation Data'!F129))="","",OFFSET('Sanitation Data'!$F$32,0,10*ROW('Sanitation Data'!F129)))</f>
        <v/>
      </c>
      <c r="CZ135" s="280" t="str">
        <f ca="true">+IF(OFFSET('Sanitation Data'!$G$28,0,10*ROW('Sanitation Data'!G129))="","",OFFSET('Sanitation Data'!$G$28,0,10*ROW('Sanitation Data'!G129)))</f>
        <v/>
      </c>
      <c r="DA135" s="280" t="str">
        <f ca="true">+IF(OFFSET('Sanitation Data'!$G$29,0,10*ROW('Sanitation Data'!G129))="","",OFFSET('Sanitation Data'!$G$29,0,10*ROW('Sanitation Data'!G129)))</f>
        <v/>
      </c>
      <c r="DB135" s="280" t="str">
        <f ca="true">+IF(OFFSET('Sanitation Data'!$G$30,0,10*ROW('Sanitation Data'!G129))="","",OFFSET('Sanitation Data'!$G$30,0,10*ROW('Sanitation Data'!G129)))</f>
        <v/>
      </c>
      <c r="DC135" s="280" t="str">
        <f ca="true">+IF(OFFSET('Sanitation Data'!$G$31,0,10*ROW('Sanitation Data'!G129))="","",OFFSET('Sanitation Data'!$G$31,0,10*ROW('Sanitation Data'!G129)))</f>
        <v/>
      </c>
      <c r="DD135" s="280" t="str">
        <f ca="true">+IF(OFFSET('Sanitation Data'!$G$32,0,10*ROW('Sanitation Data'!G129))="","",OFFSET('Sanitation Data'!$G$32,0,10*ROW('Sanitation Data'!G129)))</f>
        <v/>
      </c>
      <c r="DE135" s="280" t="str">
        <f ca="true">+IF(OFFSET('Sanitation Data'!$H$28,0,10*ROW('Sanitation Data'!H129))="","",OFFSET('Sanitation Data'!$H$28,0,10*ROW('Sanitation Data'!H129)))</f>
        <v/>
      </c>
      <c r="DF135" s="280" t="str">
        <f ca="true">+IF(OFFSET('Sanitation Data'!$H$29,0,10*ROW('Sanitation Data'!H129))="","",OFFSET('Sanitation Data'!$H$29,0,10*ROW('Sanitation Data'!H129)))</f>
        <v/>
      </c>
      <c r="DG135" s="280" t="str">
        <f ca="true">+IF(OFFSET('Sanitation Data'!$H$30,0,10*ROW('Sanitation Data'!H129))="","",OFFSET('Sanitation Data'!$H$30,0,10*ROW('Sanitation Data'!H129)))</f>
        <v/>
      </c>
      <c r="DH135" s="280" t="str">
        <f ca="true">+IF(OFFSET('Sanitation Data'!$H$31,0,10*ROW('Sanitation Data'!H129))="","",OFFSET('Sanitation Data'!$H$31,0,10*ROW('Sanitation Data'!H129)))</f>
        <v/>
      </c>
      <c r="DI135" s="280" t="str">
        <f ca="true">+IF(OFFSET('Sanitation Data'!$H$32,0,10*ROW('Sanitation Data'!H129))="","",OFFSET('Sanitation Data'!$H$32,0,10*ROW('Sanitation Data'!H129)))</f>
        <v/>
      </c>
      <c r="DJ135" s="280" t="str">
        <f ca="true">+IF(OFFSET('Sanitation Data'!$I$28,0,10*ROW('Sanitation Data'!I129))="","",OFFSET('Sanitation Data'!$I$28,0,10*ROW('Sanitation Data'!I129)))</f>
        <v/>
      </c>
      <c r="DK135" s="280" t="str">
        <f ca="true">+IF(OFFSET('Sanitation Data'!$I$29,0,10*ROW('Sanitation Data'!I129))="","",OFFSET('Sanitation Data'!$I$29,0,10*ROW('Sanitation Data'!I129)))</f>
        <v/>
      </c>
      <c r="DL135" s="280" t="str">
        <f ca="true">+IF(OFFSET('Sanitation Data'!$I$30,0,10*ROW('Sanitation Data'!I129))="","",OFFSET('Sanitation Data'!$I$30,0,10*ROW('Sanitation Data'!I129)))</f>
        <v/>
      </c>
      <c r="DM135" s="280" t="str">
        <f ca="true">+IF(OFFSET('Sanitation Data'!$I$31,0,10*ROW('Sanitation Data'!I129))="","",OFFSET('Sanitation Data'!$I$31,0,10*ROW('Sanitation Data'!I129)))</f>
        <v/>
      </c>
      <c r="DN135" s="280" t="str">
        <f ca="true">+IF(OFFSET('Sanitation Data'!$I$32,0,10*ROW('Sanitation Data'!I129))="","",OFFSET('Sanitation Data'!$I$32,0,10*ROW('Sanitation Data'!I129)))</f>
        <v/>
      </c>
      <c r="DO135" s="280" t="str">
        <f ca="true">+IF(OFFSET('Hygiene Data'!$D$11,0,10*ROW('Hygiene Data'!D129))="","",OFFSET('Hygiene Data'!$D$11,0,10*ROW('Hygiene Data'!D129)))</f>
        <v/>
      </c>
      <c r="DP135" s="280" t="str">
        <f ca="true">+IF(OFFSET('Hygiene Data'!$D$12,0,10*ROW('Hygiene Data'!D129))="","",OFFSET('Hygiene Data'!$D$12,0,10*ROW('Hygiene Data'!D129)))</f>
        <v/>
      </c>
      <c r="DQ135" s="280" t="str">
        <f ca="true">+IF(OFFSET('Hygiene Data'!$D$13,0,10*ROW('Hygiene Data'!D129))="","",OFFSET('Hygiene Data'!$D$13,0,10*ROW('Hygiene Data'!D129)))</f>
        <v/>
      </c>
      <c r="DR135" s="280" t="str">
        <f ca="true">+IF(OFFSET('Hygiene Data'!$E$11,0,10*ROW('Hygiene Data'!E129))="","",OFFSET('Hygiene Data'!$E$11,0,10*ROW('Hygiene Data'!E129)))</f>
        <v/>
      </c>
      <c r="DS135" s="280" t="str">
        <f ca="true">+IF(OFFSET('Hygiene Data'!$E$12,0,10*ROW('Hygiene Data'!E129))="","",OFFSET('Hygiene Data'!$E$12,0,10*ROW('Hygiene Data'!E129)))</f>
        <v/>
      </c>
      <c r="DT135" s="280" t="str">
        <f ca="true">+IF(OFFSET('Hygiene Data'!$E$13,0,10*ROW('Hygiene Data'!E129))="","",OFFSET('Hygiene Data'!$E$13,0,10*ROW('Hygiene Data'!E129)))</f>
        <v/>
      </c>
      <c r="DU135" s="280" t="str">
        <f ca="true">+IF(OFFSET('Hygiene Data'!$F$11,0,10*ROW('Hygiene Data'!F129))="","",OFFSET('Hygiene Data'!$F$11,0,10*ROW('Hygiene Data'!F129)))</f>
        <v/>
      </c>
      <c r="DV135" s="280" t="str">
        <f ca="true">+IF(OFFSET('Hygiene Data'!$F$12,0,10*ROW('Hygiene Data'!F129))="","",OFFSET('Hygiene Data'!$F$12,0,10*ROW('Hygiene Data'!F129)))</f>
        <v/>
      </c>
      <c r="DW135" s="280" t="str">
        <f ca="true">+IF(OFFSET('Hygiene Data'!$F$13,0,10*ROW('Hygiene Data'!F129))="","",OFFSET('Hygiene Data'!$F$13,0,10*ROW('Hygiene Data'!F129)))</f>
        <v/>
      </c>
      <c r="DX135" s="280" t="str">
        <f ca="true">+IF(OFFSET('Hygiene Data'!$G$11,0,10*ROW('Hygiene Data'!G129))="","",OFFSET('Hygiene Data'!$G$11,0,10*ROW('Hygiene Data'!G129)))</f>
        <v/>
      </c>
      <c r="DY135" s="280" t="str">
        <f ca="true">+IF(OFFSET('Hygiene Data'!$G$12,0,10*ROW('Hygiene Data'!G129))="","",OFFSET('Hygiene Data'!$G$12,0,10*ROW('Hygiene Data'!G129)))</f>
        <v/>
      </c>
      <c r="DZ135" s="280" t="str">
        <f ca="true">+IF(OFFSET('Hygiene Data'!$G$13,0,10*ROW('Hygiene Data'!G129))="","",OFFSET('Hygiene Data'!$G$13,0,10*ROW('Hygiene Data'!G129)))</f>
        <v/>
      </c>
      <c r="EA135" s="280" t="str">
        <f ca="true">+IF(OFFSET('Hygiene Data'!$H$11,0,10*ROW('Hygiene Data'!H129))="","",OFFSET('Hygiene Data'!$H$11,0,10*ROW('Hygiene Data'!H129)))</f>
        <v/>
      </c>
      <c r="EB135" s="280" t="str">
        <f ca="true">+IF(OFFSET('Hygiene Data'!$H$12,0,10*ROW('Hygiene Data'!H129))="","",OFFSET('Hygiene Data'!$H$12,0,10*ROW('Hygiene Data'!H129)))</f>
        <v/>
      </c>
      <c r="EC135" s="280" t="str">
        <f ca="true">+IF(OFFSET('Hygiene Data'!$H$13,0,10*ROW('Hygiene Data'!H129))="","",OFFSET('Hygiene Data'!$H$13,0,10*ROW('Hygiene Data'!H129)))</f>
        <v/>
      </c>
      <c r="ED135" s="280" t="str">
        <f ca="true">+IF(OFFSET('Hygiene Data'!$I$11,0,10*ROW('Hygiene Data'!I129))="","",OFFSET('Hygiene Data'!$I$11,0,10*ROW('Hygiene Data'!I129)))</f>
        <v/>
      </c>
      <c r="EE135" s="280" t="str">
        <f ca="true">+IF(OFFSET('Hygiene Data'!$I$12,0,10*ROW('Hygiene Data'!I129))="","",OFFSET('Hygiene Data'!$I$12,0,10*ROW('Hygiene Data'!I129)))</f>
        <v/>
      </c>
      <c r="EF135" s="280" t="str">
        <f ca="true">+IF(OFFSET('Hygiene Data'!$I$13,0,10*ROW('Hygiene Data'!I129))="","",OFFSET('Hygiene Data'!$I$13,0,10*ROW('Hygiene Data'!I129)))</f>
        <v/>
      </c>
    </row>
    <row xmlns:x14ac="http://schemas.microsoft.com/office/spreadsheetml/2009/9/ac" r="136" x14ac:dyDescent="0.2">
      <c r="A136" s="38" t="str">
        <f ca="true">+IF(OFFSET('Water Data'!$B$2,0,10*ROW('Water Data'!E130))="","",OFFSET('Water Data'!$B$2,0,10*ROW('Water Data'!E130)))</f>
        <v/>
      </c>
      <c r="B136" s="38" t="str">
        <f ca="true">+IF(OFFSET('Water Data'!$C$2,0,10*ROW('Water Data'!F130))="","",OFFSET('Water Data'!$C$2,0,10*ROW('Water Data'!F130)))</f>
        <v/>
      </c>
      <c r="C136" s="336" t="str">
        <f t="shared" ca="true" si="2"/>
        <v/>
      </c>
      <c r="D136" s="97"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7"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7"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7"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7"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7"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7"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7"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7"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7"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7"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7"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7"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7"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7"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7"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7"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7"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8"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8"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8"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8"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8"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8"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8"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8"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8"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8"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8"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8"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8"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8"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8"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8"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8"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8"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8"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8"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8"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8"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8"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8"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8"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8"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8"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8"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8"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8"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9"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9"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9"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9"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9"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9"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9"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9"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9"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9"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9"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9"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9"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9"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9"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9"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9"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9"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80"/>
      <c r="BS136" s="280" t="str">
        <f ca="true">+IF(OFFSET('Water Data'!$D$27,0,10*ROW('Water Data'!D130))="","",OFFSET('Water Data'!$D$27,0,10*ROW('Water Data'!D130)))</f>
        <v/>
      </c>
      <c r="BT136" s="280" t="str">
        <f ca="true">+IF(OFFSET('Water Data'!$D$28,0,10*ROW('Water Data'!D130))="","",OFFSET('Water Data'!$D$28,0,10*ROW('Water Data'!D130)))</f>
        <v/>
      </c>
      <c r="BU136" s="280" t="str">
        <f ca="true">+IF(OFFSET('Water Data'!$D$29,0,10*ROW('Water Data'!D130))="","",OFFSET('Water Data'!$D$29,0,10*ROW('Water Data'!D130)))</f>
        <v/>
      </c>
      <c r="BV136" s="280" t="str">
        <f ca="true">+IF(OFFSET('Water Data'!$E$27,0,10*ROW('Water Data'!E130))="","",OFFSET('Water Data'!$E$27,0,10*ROW('Water Data'!E130)))</f>
        <v/>
      </c>
      <c r="BW136" s="280" t="str">
        <f ca="true">+IF(OFFSET('Water Data'!$E$28,0,10*ROW('Water Data'!E130))="","",OFFSET('Water Data'!$E$28,0,10*ROW('Water Data'!E130)))</f>
        <v/>
      </c>
      <c r="BX136" s="280" t="str">
        <f ca="true">+IF(OFFSET('Water Data'!$E$29,0,10*ROW('Water Data'!E130))="","",OFFSET('Water Data'!$E$29,0,10*ROW('Water Data'!E130)))</f>
        <v/>
      </c>
      <c r="BY136" s="280" t="str">
        <f ca="true">+IF(OFFSET('Water Data'!$F$27,0,10*ROW('Water Data'!F130))="","",OFFSET('Water Data'!$F$27,0,10*ROW('Water Data'!F130)))</f>
        <v/>
      </c>
      <c r="BZ136" s="280" t="str">
        <f ca="true">+IF(OFFSET('Water Data'!$F$28,0,10*ROW('Water Data'!F130))="","",OFFSET('Water Data'!$F$28,0,10*ROW('Water Data'!F130)))</f>
        <v/>
      </c>
      <c r="CA136" s="280" t="str">
        <f ca="true">+IF(OFFSET('Water Data'!$F$29,0,10*ROW('Water Data'!F130))="","",OFFSET('Water Data'!$F$29,0,10*ROW('Water Data'!F130)))</f>
        <v/>
      </c>
      <c r="CB136" s="280" t="str">
        <f ca="true">+IF(OFFSET('Water Data'!$G$27,0,10*ROW('Water Data'!G130))="","",OFFSET('Water Data'!$G$27,0,10*ROW('Water Data'!G130)))</f>
        <v/>
      </c>
      <c r="CC136" s="280" t="str">
        <f ca="true">+IF(OFFSET('Water Data'!$G$28,0,10*ROW('Water Data'!G130))="","",OFFSET('Water Data'!$G$28,0,10*ROW('Water Data'!G130)))</f>
        <v/>
      </c>
      <c r="CD136" s="280" t="str">
        <f ca="true">+IF(OFFSET('Water Data'!$G$29,0,10*ROW('Water Data'!G130))="","",OFFSET('Water Data'!$G$29,0,10*ROW('Water Data'!G130)))</f>
        <v/>
      </c>
      <c r="CE136" s="280" t="str">
        <f ca="true">+IF(OFFSET('Water Data'!$H$27,0,10*ROW('Water Data'!H130))="","",OFFSET('Water Data'!$H$27,0,10*ROW('Water Data'!H130)))</f>
        <v/>
      </c>
      <c r="CF136" s="280" t="str">
        <f ca="true">+IF(OFFSET('Water Data'!$H$28,0,10*ROW('Water Data'!H130))="","",OFFSET('Water Data'!$H$28,0,10*ROW('Water Data'!H130)))</f>
        <v/>
      </c>
      <c r="CG136" s="280" t="str">
        <f ca="true">+IF(OFFSET('Water Data'!$H$29,0,10*ROW('Water Data'!H130))="","",OFFSET('Water Data'!$H$29,0,10*ROW('Water Data'!H130)))</f>
        <v/>
      </c>
      <c r="CH136" s="280" t="str">
        <f ca="true">+IF(OFFSET('Water Data'!$I$27,0,10*ROW('Water Data'!I130))="","",OFFSET('Water Data'!$I$27,0,10*ROW('Water Data'!I130)))</f>
        <v/>
      </c>
      <c r="CI136" s="280" t="str">
        <f ca="true">+IF(OFFSET('Water Data'!$I$28,0,10*ROW('Water Data'!I130))="","",OFFSET('Water Data'!$I$28,0,10*ROW('Water Data'!I130)))</f>
        <v/>
      </c>
      <c r="CJ136" s="280" t="str">
        <f ca="true">+IF(OFFSET('Water Data'!$I$29,0,10*ROW('Water Data'!I130))="","",OFFSET('Water Data'!$I$29,0,10*ROW('Water Data'!I130)))</f>
        <v/>
      </c>
      <c r="CK136" s="280" t="str">
        <f ca="true">+IF(OFFSET('Sanitation Data'!$D$28,0,10*ROW('Sanitation Data'!D130))="","",OFFSET('Sanitation Data'!$D$28,0,10*ROW('Sanitation Data'!D130)))</f>
        <v/>
      </c>
      <c r="CL136" s="280" t="str">
        <f ca="true">+IF(OFFSET('Sanitation Data'!$D$29,0,10*ROW('Sanitation Data'!D130))="","",OFFSET('Sanitation Data'!$D$29,0,10*ROW('Sanitation Data'!D130)))</f>
        <v/>
      </c>
      <c r="CM136" s="280" t="str">
        <f ca="true">+IF(OFFSET('Sanitation Data'!$D$30,0,10*ROW('Sanitation Data'!D130))="","",OFFSET('Sanitation Data'!$D$30,0,10*ROW('Sanitation Data'!D130)))</f>
        <v/>
      </c>
      <c r="CN136" s="280" t="str">
        <f ca="true">+IF(OFFSET('Sanitation Data'!$D$31,0,10*ROW('Sanitation Data'!D130))="","",OFFSET('Sanitation Data'!$D$31,0,10*ROW('Sanitation Data'!D130)))</f>
        <v/>
      </c>
      <c r="CO136" s="280" t="str">
        <f ca="true">+IF(OFFSET('Sanitation Data'!$D$32,0,10*ROW('Sanitation Data'!D130))="","",OFFSET('Sanitation Data'!$D$32,0,10*ROW('Sanitation Data'!D130)))</f>
        <v/>
      </c>
      <c r="CP136" s="280" t="str">
        <f ca="true">+IF(OFFSET('Sanitation Data'!$E$28,0,10*ROW('Sanitation Data'!E130))="","",OFFSET('Sanitation Data'!$E$28,0,10*ROW('Sanitation Data'!E130)))</f>
        <v/>
      </c>
      <c r="CQ136" s="280" t="str">
        <f ca="true">+IF(OFFSET('Sanitation Data'!$E$29,0,10*ROW('Sanitation Data'!E130))="","",OFFSET('Sanitation Data'!$E$29,0,10*ROW('Sanitation Data'!E130)))</f>
        <v/>
      </c>
      <c r="CR136" s="280" t="str">
        <f ca="true">+IF(OFFSET('Sanitation Data'!$E$30,0,10*ROW('Sanitation Data'!E130))="","",OFFSET('Sanitation Data'!$E$30,0,10*ROW('Sanitation Data'!E130)))</f>
        <v/>
      </c>
      <c r="CS136" s="280" t="str">
        <f ca="true">+IF(OFFSET('Sanitation Data'!$E$31,0,10*ROW('Sanitation Data'!E130))="","",OFFSET('Sanitation Data'!$E$31,0,10*ROW('Sanitation Data'!E130)))</f>
        <v/>
      </c>
      <c r="CT136" s="280" t="str">
        <f ca="true">+IF(OFFSET('Sanitation Data'!$E$32,0,10*ROW('Sanitation Data'!E130))="","",OFFSET('Sanitation Data'!$E$32,0,10*ROW('Sanitation Data'!E130)))</f>
        <v/>
      </c>
      <c r="CU136" s="280" t="str">
        <f ca="true">+IF(OFFSET('Sanitation Data'!$F$28,0,10*ROW('Sanitation Data'!F130))="","",OFFSET('Sanitation Data'!$F$28,0,10*ROW('Sanitation Data'!F130)))</f>
        <v/>
      </c>
      <c r="CV136" s="280" t="str">
        <f ca="true">+IF(OFFSET('Sanitation Data'!$F$29,0,10*ROW('Sanitation Data'!F130))="","",OFFSET('Sanitation Data'!$F$29,0,10*ROW('Sanitation Data'!F130)))</f>
        <v/>
      </c>
      <c r="CW136" s="280" t="str">
        <f ca="true">+IF(OFFSET('Sanitation Data'!$F$30,0,10*ROW('Sanitation Data'!F130))="","",OFFSET('Sanitation Data'!$F$30,0,10*ROW('Sanitation Data'!F130)))</f>
        <v/>
      </c>
      <c r="CX136" s="280" t="str">
        <f ca="true">+IF(OFFSET('Sanitation Data'!$F$31,0,10*ROW('Sanitation Data'!F130))="","",OFFSET('Sanitation Data'!$F$31,0,10*ROW('Sanitation Data'!F130)))</f>
        <v/>
      </c>
      <c r="CY136" s="280" t="str">
        <f ca="true">+IF(OFFSET('Sanitation Data'!$F$32,0,10*ROW('Sanitation Data'!F130))="","",OFFSET('Sanitation Data'!$F$32,0,10*ROW('Sanitation Data'!F130)))</f>
        <v/>
      </c>
      <c r="CZ136" s="280" t="str">
        <f ca="true">+IF(OFFSET('Sanitation Data'!$G$28,0,10*ROW('Sanitation Data'!G130))="","",OFFSET('Sanitation Data'!$G$28,0,10*ROW('Sanitation Data'!G130)))</f>
        <v/>
      </c>
      <c r="DA136" s="280" t="str">
        <f ca="true">+IF(OFFSET('Sanitation Data'!$G$29,0,10*ROW('Sanitation Data'!G130))="","",OFFSET('Sanitation Data'!$G$29,0,10*ROW('Sanitation Data'!G130)))</f>
        <v/>
      </c>
      <c r="DB136" s="280" t="str">
        <f ca="true">+IF(OFFSET('Sanitation Data'!$G$30,0,10*ROW('Sanitation Data'!G130))="","",OFFSET('Sanitation Data'!$G$30,0,10*ROW('Sanitation Data'!G130)))</f>
        <v/>
      </c>
      <c r="DC136" s="280" t="str">
        <f ca="true">+IF(OFFSET('Sanitation Data'!$G$31,0,10*ROW('Sanitation Data'!G130))="","",OFFSET('Sanitation Data'!$G$31,0,10*ROW('Sanitation Data'!G130)))</f>
        <v/>
      </c>
      <c r="DD136" s="280" t="str">
        <f ca="true">+IF(OFFSET('Sanitation Data'!$G$32,0,10*ROW('Sanitation Data'!G130))="","",OFFSET('Sanitation Data'!$G$32,0,10*ROW('Sanitation Data'!G130)))</f>
        <v/>
      </c>
      <c r="DE136" s="280" t="str">
        <f ca="true">+IF(OFFSET('Sanitation Data'!$H$28,0,10*ROW('Sanitation Data'!H130))="","",OFFSET('Sanitation Data'!$H$28,0,10*ROW('Sanitation Data'!H130)))</f>
        <v/>
      </c>
      <c r="DF136" s="280" t="str">
        <f ca="true">+IF(OFFSET('Sanitation Data'!$H$29,0,10*ROW('Sanitation Data'!H130))="","",OFFSET('Sanitation Data'!$H$29,0,10*ROW('Sanitation Data'!H130)))</f>
        <v/>
      </c>
      <c r="DG136" s="280" t="str">
        <f ca="true">+IF(OFFSET('Sanitation Data'!$H$30,0,10*ROW('Sanitation Data'!H130))="","",OFFSET('Sanitation Data'!$H$30,0,10*ROW('Sanitation Data'!H130)))</f>
        <v/>
      </c>
      <c r="DH136" s="280" t="str">
        <f ca="true">+IF(OFFSET('Sanitation Data'!$H$31,0,10*ROW('Sanitation Data'!H130))="","",OFFSET('Sanitation Data'!$H$31,0,10*ROW('Sanitation Data'!H130)))</f>
        <v/>
      </c>
      <c r="DI136" s="280" t="str">
        <f ca="true">+IF(OFFSET('Sanitation Data'!$H$32,0,10*ROW('Sanitation Data'!H130))="","",OFFSET('Sanitation Data'!$H$32,0,10*ROW('Sanitation Data'!H130)))</f>
        <v/>
      </c>
      <c r="DJ136" s="280" t="str">
        <f ca="true">+IF(OFFSET('Sanitation Data'!$I$28,0,10*ROW('Sanitation Data'!I130))="","",OFFSET('Sanitation Data'!$I$28,0,10*ROW('Sanitation Data'!I130)))</f>
        <v/>
      </c>
      <c r="DK136" s="280" t="str">
        <f ca="true">+IF(OFFSET('Sanitation Data'!$I$29,0,10*ROW('Sanitation Data'!I130))="","",OFFSET('Sanitation Data'!$I$29,0,10*ROW('Sanitation Data'!I130)))</f>
        <v/>
      </c>
      <c r="DL136" s="280" t="str">
        <f ca="true">+IF(OFFSET('Sanitation Data'!$I$30,0,10*ROW('Sanitation Data'!I130))="","",OFFSET('Sanitation Data'!$I$30,0,10*ROW('Sanitation Data'!I130)))</f>
        <v/>
      </c>
      <c r="DM136" s="280" t="str">
        <f ca="true">+IF(OFFSET('Sanitation Data'!$I$31,0,10*ROW('Sanitation Data'!I130))="","",OFFSET('Sanitation Data'!$I$31,0,10*ROW('Sanitation Data'!I130)))</f>
        <v/>
      </c>
      <c r="DN136" s="280" t="str">
        <f ca="true">+IF(OFFSET('Sanitation Data'!$I$32,0,10*ROW('Sanitation Data'!I130))="","",OFFSET('Sanitation Data'!$I$32,0,10*ROW('Sanitation Data'!I130)))</f>
        <v/>
      </c>
      <c r="DO136" s="280" t="str">
        <f ca="true">+IF(OFFSET('Hygiene Data'!$D$11,0,10*ROW('Hygiene Data'!D130))="","",OFFSET('Hygiene Data'!$D$11,0,10*ROW('Hygiene Data'!D130)))</f>
        <v/>
      </c>
      <c r="DP136" s="280" t="str">
        <f ca="true">+IF(OFFSET('Hygiene Data'!$D$12,0,10*ROW('Hygiene Data'!D130))="","",OFFSET('Hygiene Data'!$D$12,0,10*ROW('Hygiene Data'!D130)))</f>
        <v/>
      </c>
      <c r="DQ136" s="280" t="str">
        <f ca="true">+IF(OFFSET('Hygiene Data'!$D$13,0,10*ROW('Hygiene Data'!D130))="","",OFFSET('Hygiene Data'!$D$13,0,10*ROW('Hygiene Data'!D130)))</f>
        <v/>
      </c>
      <c r="DR136" s="280" t="str">
        <f ca="true">+IF(OFFSET('Hygiene Data'!$E$11,0,10*ROW('Hygiene Data'!E130))="","",OFFSET('Hygiene Data'!$E$11,0,10*ROW('Hygiene Data'!E130)))</f>
        <v/>
      </c>
      <c r="DS136" s="280" t="str">
        <f ca="true">+IF(OFFSET('Hygiene Data'!$E$12,0,10*ROW('Hygiene Data'!E130))="","",OFFSET('Hygiene Data'!$E$12,0,10*ROW('Hygiene Data'!E130)))</f>
        <v/>
      </c>
      <c r="DT136" s="280" t="str">
        <f ca="true">+IF(OFFSET('Hygiene Data'!$E$13,0,10*ROW('Hygiene Data'!E130))="","",OFFSET('Hygiene Data'!$E$13,0,10*ROW('Hygiene Data'!E130)))</f>
        <v/>
      </c>
      <c r="DU136" s="280" t="str">
        <f ca="true">+IF(OFFSET('Hygiene Data'!$F$11,0,10*ROW('Hygiene Data'!F130))="","",OFFSET('Hygiene Data'!$F$11,0,10*ROW('Hygiene Data'!F130)))</f>
        <v/>
      </c>
      <c r="DV136" s="280" t="str">
        <f ca="true">+IF(OFFSET('Hygiene Data'!$F$12,0,10*ROW('Hygiene Data'!F130))="","",OFFSET('Hygiene Data'!$F$12,0,10*ROW('Hygiene Data'!F130)))</f>
        <v/>
      </c>
      <c r="DW136" s="280" t="str">
        <f ca="true">+IF(OFFSET('Hygiene Data'!$F$13,0,10*ROW('Hygiene Data'!F130))="","",OFFSET('Hygiene Data'!$F$13,0,10*ROW('Hygiene Data'!F130)))</f>
        <v/>
      </c>
      <c r="DX136" s="280" t="str">
        <f ca="true">+IF(OFFSET('Hygiene Data'!$G$11,0,10*ROW('Hygiene Data'!G130))="","",OFFSET('Hygiene Data'!$G$11,0,10*ROW('Hygiene Data'!G130)))</f>
        <v/>
      </c>
      <c r="DY136" s="280" t="str">
        <f ca="true">+IF(OFFSET('Hygiene Data'!$G$12,0,10*ROW('Hygiene Data'!G130))="","",OFFSET('Hygiene Data'!$G$12,0,10*ROW('Hygiene Data'!G130)))</f>
        <v/>
      </c>
      <c r="DZ136" s="280" t="str">
        <f ca="true">+IF(OFFSET('Hygiene Data'!$G$13,0,10*ROW('Hygiene Data'!G130))="","",OFFSET('Hygiene Data'!$G$13,0,10*ROW('Hygiene Data'!G130)))</f>
        <v/>
      </c>
      <c r="EA136" s="280" t="str">
        <f ca="true">+IF(OFFSET('Hygiene Data'!$H$11,0,10*ROW('Hygiene Data'!H130))="","",OFFSET('Hygiene Data'!$H$11,0,10*ROW('Hygiene Data'!H130)))</f>
        <v/>
      </c>
      <c r="EB136" s="280" t="str">
        <f ca="true">+IF(OFFSET('Hygiene Data'!$H$12,0,10*ROW('Hygiene Data'!H130))="","",OFFSET('Hygiene Data'!$H$12,0,10*ROW('Hygiene Data'!H130)))</f>
        <v/>
      </c>
      <c r="EC136" s="280" t="str">
        <f ca="true">+IF(OFFSET('Hygiene Data'!$H$13,0,10*ROW('Hygiene Data'!H130))="","",OFFSET('Hygiene Data'!$H$13,0,10*ROW('Hygiene Data'!H130)))</f>
        <v/>
      </c>
      <c r="ED136" s="280" t="str">
        <f ca="true">+IF(OFFSET('Hygiene Data'!$I$11,0,10*ROW('Hygiene Data'!I130))="","",OFFSET('Hygiene Data'!$I$11,0,10*ROW('Hygiene Data'!I130)))</f>
        <v/>
      </c>
      <c r="EE136" s="280" t="str">
        <f ca="true">+IF(OFFSET('Hygiene Data'!$I$12,0,10*ROW('Hygiene Data'!I130))="","",OFFSET('Hygiene Data'!$I$12,0,10*ROW('Hygiene Data'!I130)))</f>
        <v/>
      </c>
      <c r="EF136" s="280" t="str">
        <f ca="true">+IF(OFFSET('Hygiene Data'!$I$13,0,10*ROW('Hygiene Data'!I130))="","",OFFSET('Hygiene Data'!$I$13,0,10*ROW('Hygiene Data'!I130)))</f>
        <v/>
      </c>
    </row>
    <row xmlns:x14ac="http://schemas.microsoft.com/office/spreadsheetml/2009/9/ac" r="137" x14ac:dyDescent="0.2">
      <c r="A137" s="38" t="str">
        <f ca="true">+IF(OFFSET('Water Data'!$B$2,0,10*ROW('Water Data'!E131))="","",OFFSET('Water Data'!$B$2,0,10*ROW('Water Data'!E131)))</f>
        <v/>
      </c>
      <c r="B137" s="38" t="str">
        <f ca="true">+IF(OFFSET('Water Data'!$C$2,0,10*ROW('Water Data'!F131))="","",OFFSET('Water Data'!$C$2,0,10*ROW('Water Data'!F131)))</f>
        <v/>
      </c>
      <c r="C137" s="336" t="str">
        <f t="shared" ca="true" si="2"/>
        <v/>
      </c>
      <c r="D137" s="97"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7"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7"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7"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7"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7"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7"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7"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7"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7"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7"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7"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7"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7"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7"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7"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7"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7"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8"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8"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8"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8"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8"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8"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8"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8"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8"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8"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8"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8"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8"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8"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8"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8"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8"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8"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8"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8"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8"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8"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8"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8"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8"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8"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8"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8"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8"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8"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9"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9"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9"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9"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9"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9"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9"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9"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9"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9"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9"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9"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9"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9"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9"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9"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9"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9"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80"/>
      <c r="BS137" s="280" t="str">
        <f ca="true">+IF(OFFSET('Water Data'!$D$27,0,10*ROW('Water Data'!D131))="","",OFFSET('Water Data'!$D$27,0,10*ROW('Water Data'!D131)))</f>
        <v/>
      </c>
      <c r="BT137" s="280" t="str">
        <f ca="true">+IF(OFFSET('Water Data'!$D$28,0,10*ROW('Water Data'!D131))="","",OFFSET('Water Data'!$D$28,0,10*ROW('Water Data'!D131)))</f>
        <v/>
      </c>
      <c r="BU137" s="280" t="str">
        <f ca="true">+IF(OFFSET('Water Data'!$D$29,0,10*ROW('Water Data'!D131))="","",OFFSET('Water Data'!$D$29,0,10*ROW('Water Data'!D131)))</f>
        <v/>
      </c>
      <c r="BV137" s="280" t="str">
        <f ca="true">+IF(OFFSET('Water Data'!$E$27,0,10*ROW('Water Data'!E131))="","",OFFSET('Water Data'!$E$27,0,10*ROW('Water Data'!E131)))</f>
        <v/>
      </c>
      <c r="BW137" s="280" t="str">
        <f ca="true">+IF(OFFSET('Water Data'!$E$28,0,10*ROW('Water Data'!E131))="","",OFFSET('Water Data'!$E$28,0,10*ROW('Water Data'!E131)))</f>
        <v/>
      </c>
      <c r="BX137" s="280" t="str">
        <f ca="true">+IF(OFFSET('Water Data'!$E$29,0,10*ROW('Water Data'!E131))="","",OFFSET('Water Data'!$E$29,0,10*ROW('Water Data'!E131)))</f>
        <v/>
      </c>
      <c r="BY137" s="280" t="str">
        <f ca="true">+IF(OFFSET('Water Data'!$F$27,0,10*ROW('Water Data'!F131))="","",OFFSET('Water Data'!$F$27,0,10*ROW('Water Data'!F131)))</f>
        <v/>
      </c>
      <c r="BZ137" s="280" t="str">
        <f ca="true">+IF(OFFSET('Water Data'!$F$28,0,10*ROW('Water Data'!F131))="","",OFFSET('Water Data'!$F$28,0,10*ROW('Water Data'!F131)))</f>
        <v/>
      </c>
      <c r="CA137" s="280" t="str">
        <f ca="true">+IF(OFFSET('Water Data'!$F$29,0,10*ROW('Water Data'!F131))="","",OFFSET('Water Data'!$F$29,0,10*ROW('Water Data'!F131)))</f>
        <v/>
      </c>
      <c r="CB137" s="280" t="str">
        <f ca="true">+IF(OFFSET('Water Data'!$G$27,0,10*ROW('Water Data'!G131))="","",OFFSET('Water Data'!$G$27,0,10*ROW('Water Data'!G131)))</f>
        <v/>
      </c>
      <c r="CC137" s="280" t="str">
        <f ca="true">+IF(OFFSET('Water Data'!$G$28,0,10*ROW('Water Data'!G131))="","",OFFSET('Water Data'!$G$28,0,10*ROW('Water Data'!G131)))</f>
        <v/>
      </c>
      <c r="CD137" s="280" t="str">
        <f ca="true">+IF(OFFSET('Water Data'!$G$29,0,10*ROW('Water Data'!G131))="","",OFFSET('Water Data'!$G$29,0,10*ROW('Water Data'!G131)))</f>
        <v/>
      </c>
      <c r="CE137" s="280" t="str">
        <f ca="true">+IF(OFFSET('Water Data'!$H$27,0,10*ROW('Water Data'!H131))="","",OFFSET('Water Data'!$H$27,0,10*ROW('Water Data'!H131)))</f>
        <v/>
      </c>
      <c r="CF137" s="280" t="str">
        <f ca="true">+IF(OFFSET('Water Data'!$H$28,0,10*ROW('Water Data'!H131))="","",OFFSET('Water Data'!$H$28,0,10*ROW('Water Data'!H131)))</f>
        <v/>
      </c>
      <c r="CG137" s="280" t="str">
        <f ca="true">+IF(OFFSET('Water Data'!$H$29,0,10*ROW('Water Data'!H131))="","",OFFSET('Water Data'!$H$29,0,10*ROW('Water Data'!H131)))</f>
        <v/>
      </c>
      <c r="CH137" s="280" t="str">
        <f ca="true">+IF(OFFSET('Water Data'!$I$27,0,10*ROW('Water Data'!I131))="","",OFFSET('Water Data'!$I$27,0,10*ROW('Water Data'!I131)))</f>
        <v/>
      </c>
      <c r="CI137" s="280" t="str">
        <f ca="true">+IF(OFFSET('Water Data'!$I$28,0,10*ROW('Water Data'!I131))="","",OFFSET('Water Data'!$I$28,0,10*ROW('Water Data'!I131)))</f>
        <v/>
      </c>
      <c r="CJ137" s="280" t="str">
        <f ca="true">+IF(OFFSET('Water Data'!$I$29,0,10*ROW('Water Data'!I131))="","",OFFSET('Water Data'!$I$29,0,10*ROW('Water Data'!I131)))</f>
        <v/>
      </c>
      <c r="CK137" s="280" t="str">
        <f ca="true">+IF(OFFSET('Sanitation Data'!$D$28,0,10*ROW('Sanitation Data'!D131))="","",OFFSET('Sanitation Data'!$D$28,0,10*ROW('Sanitation Data'!D131)))</f>
        <v/>
      </c>
      <c r="CL137" s="280" t="str">
        <f ca="true">+IF(OFFSET('Sanitation Data'!$D$29,0,10*ROW('Sanitation Data'!D131))="","",OFFSET('Sanitation Data'!$D$29,0,10*ROW('Sanitation Data'!D131)))</f>
        <v/>
      </c>
      <c r="CM137" s="280" t="str">
        <f ca="true">+IF(OFFSET('Sanitation Data'!$D$30,0,10*ROW('Sanitation Data'!D131))="","",OFFSET('Sanitation Data'!$D$30,0,10*ROW('Sanitation Data'!D131)))</f>
        <v/>
      </c>
      <c r="CN137" s="280" t="str">
        <f ca="true">+IF(OFFSET('Sanitation Data'!$D$31,0,10*ROW('Sanitation Data'!D131))="","",OFFSET('Sanitation Data'!$D$31,0,10*ROW('Sanitation Data'!D131)))</f>
        <v/>
      </c>
      <c r="CO137" s="280" t="str">
        <f ca="true">+IF(OFFSET('Sanitation Data'!$D$32,0,10*ROW('Sanitation Data'!D131))="","",OFFSET('Sanitation Data'!$D$32,0,10*ROW('Sanitation Data'!D131)))</f>
        <v/>
      </c>
      <c r="CP137" s="280" t="str">
        <f ca="true">+IF(OFFSET('Sanitation Data'!$E$28,0,10*ROW('Sanitation Data'!E131))="","",OFFSET('Sanitation Data'!$E$28,0,10*ROW('Sanitation Data'!E131)))</f>
        <v/>
      </c>
      <c r="CQ137" s="280" t="str">
        <f ca="true">+IF(OFFSET('Sanitation Data'!$E$29,0,10*ROW('Sanitation Data'!E131))="","",OFFSET('Sanitation Data'!$E$29,0,10*ROW('Sanitation Data'!E131)))</f>
        <v/>
      </c>
      <c r="CR137" s="280" t="str">
        <f ca="true">+IF(OFFSET('Sanitation Data'!$E$30,0,10*ROW('Sanitation Data'!E131))="","",OFFSET('Sanitation Data'!$E$30,0,10*ROW('Sanitation Data'!E131)))</f>
        <v/>
      </c>
      <c r="CS137" s="280" t="str">
        <f ca="true">+IF(OFFSET('Sanitation Data'!$E$31,0,10*ROW('Sanitation Data'!E131))="","",OFFSET('Sanitation Data'!$E$31,0,10*ROW('Sanitation Data'!E131)))</f>
        <v/>
      </c>
      <c r="CT137" s="280" t="str">
        <f ca="true">+IF(OFFSET('Sanitation Data'!$E$32,0,10*ROW('Sanitation Data'!E131))="","",OFFSET('Sanitation Data'!$E$32,0,10*ROW('Sanitation Data'!E131)))</f>
        <v/>
      </c>
      <c r="CU137" s="280" t="str">
        <f ca="true">+IF(OFFSET('Sanitation Data'!$F$28,0,10*ROW('Sanitation Data'!F131))="","",OFFSET('Sanitation Data'!$F$28,0,10*ROW('Sanitation Data'!F131)))</f>
        <v/>
      </c>
      <c r="CV137" s="280" t="str">
        <f ca="true">+IF(OFFSET('Sanitation Data'!$F$29,0,10*ROW('Sanitation Data'!F131))="","",OFFSET('Sanitation Data'!$F$29,0,10*ROW('Sanitation Data'!F131)))</f>
        <v/>
      </c>
      <c r="CW137" s="280" t="str">
        <f ca="true">+IF(OFFSET('Sanitation Data'!$F$30,0,10*ROW('Sanitation Data'!F131))="","",OFFSET('Sanitation Data'!$F$30,0,10*ROW('Sanitation Data'!F131)))</f>
        <v/>
      </c>
      <c r="CX137" s="280" t="str">
        <f ca="true">+IF(OFFSET('Sanitation Data'!$F$31,0,10*ROW('Sanitation Data'!F131))="","",OFFSET('Sanitation Data'!$F$31,0,10*ROW('Sanitation Data'!F131)))</f>
        <v/>
      </c>
      <c r="CY137" s="280" t="str">
        <f ca="true">+IF(OFFSET('Sanitation Data'!$F$32,0,10*ROW('Sanitation Data'!F131))="","",OFFSET('Sanitation Data'!$F$32,0,10*ROW('Sanitation Data'!F131)))</f>
        <v/>
      </c>
      <c r="CZ137" s="280" t="str">
        <f ca="true">+IF(OFFSET('Sanitation Data'!$G$28,0,10*ROW('Sanitation Data'!G131))="","",OFFSET('Sanitation Data'!$G$28,0,10*ROW('Sanitation Data'!G131)))</f>
        <v/>
      </c>
      <c r="DA137" s="280" t="str">
        <f ca="true">+IF(OFFSET('Sanitation Data'!$G$29,0,10*ROW('Sanitation Data'!G131))="","",OFFSET('Sanitation Data'!$G$29,0,10*ROW('Sanitation Data'!G131)))</f>
        <v/>
      </c>
      <c r="DB137" s="280" t="str">
        <f ca="true">+IF(OFFSET('Sanitation Data'!$G$30,0,10*ROW('Sanitation Data'!G131))="","",OFFSET('Sanitation Data'!$G$30,0,10*ROW('Sanitation Data'!G131)))</f>
        <v/>
      </c>
      <c r="DC137" s="280" t="str">
        <f ca="true">+IF(OFFSET('Sanitation Data'!$G$31,0,10*ROW('Sanitation Data'!G131))="","",OFFSET('Sanitation Data'!$G$31,0,10*ROW('Sanitation Data'!G131)))</f>
        <v/>
      </c>
      <c r="DD137" s="280" t="str">
        <f ca="true">+IF(OFFSET('Sanitation Data'!$G$32,0,10*ROW('Sanitation Data'!G131))="","",OFFSET('Sanitation Data'!$G$32,0,10*ROW('Sanitation Data'!G131)))</f>
        <v/>
      </c>
      <c r="DE137" s="280" t="str">
        <f ca="true">+IF(OFFSET('Sanitation Data'!$H$28,0,10*ROW('Sanitation Data'!H131))="","",OFFSET('Sanitation Data'!$H$28,0,10*ROW('Sanitation Data'!H131)))</f>
        <v/>
      </c>
      <c r="DF137" s="280" t="str">
        <f ca="true">+IF(OFFSET('Sanitation Data'!$H$29,0,10*ROW('Sanitation Data'!H131))="","",OFFSET('Sanitation Data'!$H$29,0,10*ROW('Sanitation Data'!H131)))</f>
        <v/>
      </c>
      <c r="DG137" s="280" t="str">
        <f ca="true">+IF(OFFSET('Sanitation Data'!$H$30,0,10*ROW('Sanitation Data'!H131))="","",OFFSET('Sanitation Data'!$H$30,0,10*ROW('Sanitation Data'!H131)))</f>
        <v/>
      </c>
      <c r="DH137" s="280" t="str">
        <f ca="true">+IF(OFFSET('Sanitation Data'!$H$31,0,10*ROW('Sanitation Data'!H131))="","",OFFSET('Sanitation Data'!$H$31,0,10*ROW('Sanitation Data'!H131)))</f>
        <v/>
      </c>
      <c r="DI137" s="280" t="str">
        <f ca="true">+IF(OFFSET('Sanitation Data'!$H$32,0,10*ROW('Sanitation Data'!H131))="","",OFFSET('Sanitation Data'!$H$32,0,10*ROW('Sanitation Data'!H131)))</f>
        <v/>
      </c>
      <c r="DJ137" s="280" t="str">
        <f ca="true">+IF(OFFSET('Sanitation Data'!$I$28,0,10*ROW('Sanitation Data'!I131))="","",OFFSET('Sanitation Data'!$I$28,0,10*ROW('Sanitation Data'!I131)))</f>
        <v/>
      </c>
      <c r="DK137" s="280" t="str">
        <f ca="true">+IF(OFFSET('Sanitation Data'!$I$29,0,10*ROW('Sanitation Data'!I131))="","",OFFSET('Sanitation Data'!$I$29,0,10*ROW('Sanitation Data'!I131)))</f>
        <v/>
      </c>
      <c r="DL137" s="280" t="str">
        <f ca="true">+IF(OFFSET('Sanitation Data'!$I$30,0,10*ROW('Sanitation Data'!I131))="","",OFFSET('Sanitation Data'!$I$30,0,10*ROW('Sanitation Data'!I131)))</f>
        <v/>
      </c>
      <c r="DM137" s="280" t="str">
        <f ca="true">+IF(OFFSET('Sanitation Data'!$I$31,0,10*ROW('Sanitation Data'!I131))="","",OFFSET('Sanitation Data'!$I$31,0,10*ROW('Sanitation Data'!I131)))</f>
        <v/>
      </c>
      <c r="DN137" s="280" t="str">
        <f ca="true">+IF(OFFSET('Sanitation Data'!$I$32,0,10*ROW('Sanitation Data'!I131))="","",OFFSET('Sanitation Data'!$I$32,0,10*ROW('Sanitation Data'!I131)))</f>
        <v/>
      </c>
      <c r="DO137" s="280" t="str">
        <f ca="true">+IF(OFFSET('Hygiene Data'!$D$11,0,10*ROW('Hygiene Data'!D131))="","",OFFSET('Hygiene Data'!$D$11,0,10*ROW('Hygiene Data'!D131)))</f>
        <v/>
      </c>
      <c r="DP137" s="280" t="str">
        <f ca="true">+IF(OFFSET('Hygiene Data'!$D$12,0,10*ROW('Hygiene Data'!D131))="","",OFFSET('Hygiene Data'!$D$12,0,10*ROW('Hygiene Data'!D131)))</f>
        <v/>
      </c>
      <c r="DQ137" s="280" t="str">
        <f ca="true">+IF(OFFSET('Hygiene Data'!$D$13,0,10*ROW('Hygiene Data'!D131))="","",OFFSET('Hygiene Data'!$D$13,0,10*ROW('Hygiene Data'!D131)))</f>
        <v/>
      </c>
      <c r="DR137" s="280" t="str">
        <f ca="true">+IF(OFFSET('Hygiene Data'!$E$11,0,10*ROW('Hygiene Data'!E131))="","",OFFSET('Hygiene Data'!$E$11,0,10*ROW('Hygiene Data'!E131)))</f>
        <v/>
      </c>
      <c r="DS137" s="280" t="str">
        <f ca="true">+IF(OFFSET('Hygiene Data'!$E$12,0,10*ROW('Hygiene Data'!E131))="","",OFFSET('Hygiene Data'!$E$12,0,10*ROW('Hygiene Data'!E131)))</f>
        <v/>
      </c>
      <c r="DT137" s="280" t="str">
        <f ca="true">+IF(OFFSET('Hygiene Data'!$E$13,0,10*ROW('Hygiene Data'!E131))="","",OFFSET('Hygiene Data'!$E$13,0,10*ROW('Hygiene Data'!E131)))</f>
        <v/>
      </c>
      <c r="DU137" s="280" t="str">
        <f ca="true">+IF(OFFSET('Hygiene Data'!$F$11,0,10*ROW('Hygiene Data'!F131))="","",OFFSET('Hygiene Data'!$F$11,0,10*ROW('Hygiene Data'!F131)))</f>
        <v/>
      </c>
      <c r="DV137" s="280" t="str">
        <f ca="true">+IF(OFFSET('Hygiene Data'!$F$12,0,10*ROW('Hygiene Data'!F131))="","",OFFSET('Hygiene Data'!$F$12,0,10*ROW('Hygiene Data'!F131)))</f>
        <v/>
      </c>
      <c r="DW137" s="280" t="str">
        <f ca="true">+IF(OFFSET('Hygiene Data'!$F$13,0,10*ROW('Hygiene Data'!F131))="","",OFFSET('Hygiene Data'!$F$13,0,10*ROW('Hygiene Data'!F131)))</f>
        <v/>
      </c>
      <c r="DX137" s="280" t="str">
        <f ca="true">+IF(OFFSET('Hygiene Data'!$G$11,0,10*ROW('Hygiene Data'!G131))="","",OFFSET('Hygiene Data'!$G$11,0,10*ROW('Hygiene Data'!G131)))</f>
        <v/>
      </c>
      <c r="DY137" s="280" t="str">
        <f ca="true">+IF(OFFSET('Hygiene Data'!$G$12,0,10*ROW('Hygiene Data'!G131))="","",OFFSET('Hygiene Data'!$G$12,0,10*ROW('Hygiene Data'!G131)))</f>
        <v/>
      </c>
      <c r="DZ137" s="280" t="str">
        <f ca="true">+IF(OFFSET('Hygiene Data'!$G$13,0,10*ROW('Hygiene Data'!G131))="","",OFFSET('Hygiene Data'!$G$13,0,10*ROW('Hygiene Data'!G131)))</f>
        <v/>
      </c>
      <c r="EA137" s="280" t="str">
        <f ca="true">+IF(OFFSET('Hygiene Data'!$H$11,0,10*ROW('Hygiene Data'!H131))="","",OFFSET('Hygiene Data'!$H$11,0,10*ROW('Hygiene Data'!H131)))</f>
        <v/>
      </c>
      <c r="EB137" s="280" t="str">
        <f ca="true">+IF(OFFSET('Hygiene Data'!$H$12,0,10*ROW('Hygiene Data'!H131))="","",OFFSET('Hygiene Data'!$H$12,0,10*ROW('Hygiene Data'!H131)))</f>
        <v/>
      </c>
      <c r="EC137" s="280" t="str">
        <f ca="true">+IF(OFFSET('Hygiene Data'!$H$13,0,10*ROW('Hygiene Data'!H131))="","",OFFSET('Hygiene Data'!$H$13,0,10*ROW('Hygiene Data'!H131)))</f>
        <v/>
      </c>
      <c r="ED137" s="280" t="str">
        <f ca="true">+IF(OFFSET('Hygiene Data'!$I$11,0,10*ROW('Hygiene Data'!I131))="","",OFFSET('Hygiene Data'!$I$11,0,10*ROW('Hygiene Data'!I131)))</f>
        <v/>
      </c>
      <c r="EE137" s="280" t="str">
        <f ca="true">+IF(OFFSET('Hygiene Data'!$I$12,0,10*ROW('Hygiene Data'!I131))="","",OFFSET('Hygiene Data'!$I$12,0,10*ROW('Hygiene Data'!I131)))</f>
        <v/>
      </c>
      <c r="EF137" s="280" t="str">
        <f ca="true">+IF(OFFSET('Hygiene Data'!$I$13,0,10*ROW('Hygiene Data'!I131))="","",OFFSET('Hygiene Data'!$I$13,0,10*ROW('Hygiene Data'!I131)))</f>
        <v/>
      </c>
    </row>
    <row xmlns:x14ac="http://schemas.microsoft.com/office/spreadsheetml/2009/9/ac" r="138" x14ac:dyDescent="0.2">
      <c r="A138" s="38" t="str">
        <f ca="true">+IF(OFFSET('Water Data'!$B$2,0,10*ROW('Water Data'!E132))="","",OFFSET('Water Data'!$B$2,0,10*ROW('Water Data'!E132)))</f>
        <v/>
      </c>
      <c r="B138" s="38" t="str">
        <f ca="true">+IF(OFFSET('Water Data'!$C$2,0,10*ROW('Water Data'!F132))="","",OFFSET('Water Data'!$C$2,0,10*ROW('Water Data'!F132)))</f>
        <v/>
      </c>
      <c r="C138" s="336" t="str">
        <f t="shared" ca="true" si="2"/>
        <v/>
      </c>
      <c r="D138" s="97"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7"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7"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7"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7"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7"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7"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7"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7"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7"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7"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7"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7"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7"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7"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7"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7"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7"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8"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8"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8"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8"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8"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8"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8"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8"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8"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8"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8"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8"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8"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8"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8"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8"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8"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8"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8"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8"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8"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8"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8"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8"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8"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8"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8"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8"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8"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8"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9"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9"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9"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9"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9"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9"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9"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9"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9"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9"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9"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9"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9"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9"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9"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9"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9"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9"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80"/>
      <c r="BS138" s="280" t="str">
        <f ca="true">+IF(OFFSET('Water Data'!$D$27,0,10*ROW('Water Data'!D132))="","",OFFSET('Water Data'!$D$27,0,10*ROW('Water Data'!D132)))</f>
        <v/>
      </c>
      <c r="BT138" s="280" t="str">
        <f ca="true">+IF(OFFSET('Water Data'!$D$28,0,10*ROW('Water Data'!D132))="","",OFFSET('Water Data'!$D$28,0,10*ROW('Water Data'!D132)))</f>
        <v/>
      </c>
      <c r="BU138" s="280" t="str">
        <f ca="true">+IF(OFFSET('Water Data'!$D$29,0,10*ROW('Water Data'!D132))="","",OFFSET('Water Data'!$D$29,0,10*ROW('Water Data'!D132)))</f>
        <v/>
      </c>
      <c r="BV138" s="280" t="str">
        <f ca="true">+IF(OFFSET('Water Data'!$E$27,0,10*ROW('Water Data'!E132))="","",OFFSET('Water Data'!$E$27,0,10*ROW('Water Data'!E132)))</f>
        <v/>
      </c>
      <c r="BW138" s="280" t="str">
        <f ca="true">+IF(OFFSET('Water Data'!$E$28,0,10*ROW('Water Data'!E132))="","",OFFSET('Water Data'!$E$28,0,10*ROW('Water Data'!E132)))</f>
        <v/>
      </c>
      <c r="BX138" s="280" t="str">
        <f ca="true">+IF(OFFSET('Water Data'!$E$29,0,10*ROW('Water Data'!E132))="","",OFFSET('Water Data'!$E$29,0,10*ROW('Water Data'!E132)))</f>
        <v/>
      </c>
      <c r="BY138" s="280" t="str">
        <f ca="true">+IF(OFFSET('Water Data'!$F$27,0,10*ROW('Water Data'!F132))="","",OFFSET('Water Data'!$F$27,0,10*ROW('Water Data'!F132)))</f>
        <v/>
      </c>
      <c r="BZ138" s="280" t="str">
        <f ca="true">+IF(OFFSET('Water Data'!$F$28,0,10*ROW('Water Data'!F132))="","",OFFSET('Water Data'!$F$28,0,10*ROW('Water Data'!F132)))</f>
        <v/>
      </c>
      <c r="CA138" s="280" t="str">
        <f ca="true">+IF(OFFSET('Water Data'!$F$29,0,10*ROW('Water Data'!F132))="","",OFFSET('Water Data'!$F$29,0,10*ROW('Water Data'!F132)))</f>
        <v/>
      </c>
      <c r="CB138" s="280" t="str">
        <f ca="true">+IF(OFFSET('Water Data'!$G$27,0,10*ROW('Water Data'!G132))="","",OFFSET('Water Data'!$G$27,0,10*ROW('Water Data'!G132)))</f>
        <v/>
      </c>
      <c r="CC138" s="280" t="str">
        <f ca="true">+IF(OFFSET('Water Data'!$G$28,0,10*ROW('Water Data'!G132))="","",OFFSET('Water Data'!$G$28,0,10*ROW('Water Data'!G132)))</f>
        <v/>
      </c>
      <c r="CD138" s="280" t="str">
        <f ca="true">+IF(OFFSET('Water Data'!$G$29,0,10*ROW('Water Data'!G132))="","",OFFSET('Water Data'!$G$29,0,10*ROW('Water Data'!G132)))</f>
        <v/>
      </c>
      <c r="CE138" s="280" t="str">
        <f ca="true">+IF(OFFSET('Water Data'!$H$27,0,10*ROW('Water Data'!H132))="","",OFFSET('Water Data'!$H$27,0,10*ROW('Water Data'!H132)))</f>
        <v/>
      </c>
      <c r="CF138" s="280" t="str">
        <f ca="true">+IF(OFFSET('Water Data'!$H$28,0,10*ROW('Water Data'!H132))="","",OFFSET('Water Data'!$H$28,0,10*ROW('Water Data'!H132)))</f>
        <v/>
      </c>
      <c r="CG138" s="280" t="str">
        <f ca="true">+IF(OFFSET('Water Data'!$H$29,0,10*ROW('Water Data'!H132))="","",OFFSET('Water Data'!$H$29,0,10*ROW('Water Data'!H132)))</f>
        <v/>
      </c>
      <c r="CH138" s="280" t="str">
        <f ca="true">+IF(OFFSET('Water Data'!$I$27,0,10*ROW('Water Data'!I132))="","",OFFSET('Water Data'!$I$27,0,10*ROW('Water Data'!I132)))</f>
        <v/>
      </c>
      <c r="CI138" s="280" t="str">
        <f ca="true">+IF(OFFSET('Water Data'!$I$28,0,10*ROW('Water Data'!I132))="","",OFFSET('Water Data'!$I$28,0,10*ROW('Water Data'!I132)))</f>
        <v/>
      </c>
      <c r="CJ138" s="280" t="str">
        <f ca="true">+IF(OFFSET('Water Data'!$I$29,0,10*ROW('Water Data'!I132))="","",OFFSET('Water Data'!$I$29,0,10*ROW('Water Data'!I132)))</f>
        <v/>
      </c>
      <c r="CK138" s="280" t="str">
        <f ca="true">+IF(OFFSET('Sanitation Data'!$D$28,0,10*ROW('Sanitation Data'!D132))="","",OFFSET('Sanitation Data'!$D$28,0,10*ROW('Sanitation Data'!D132)))</f>
        <v/>
      </c>
      <c r="CL138" s="280" t="str">
        <f ca="true">+IF(OFFSET('Sanitation Data'!$D$29,0,10*ROW('Sanitation Data'!D132))="","",OFFSET('Sanitation Data'!$D$29,0,10*ROW('Sanitation Data'!D132)))</f>
        <v/>
      </c>
      <c r="CM138" s="280" t="str">
        <f ca="true">+IF(OFFSET('Sanitation Data'!$D$30,0,10*ROW('Sanitation Data'!D132))="","",OFFSET('Sanitation Data'!$D$30,0,10*ROW('Sanitation Data'!D132)))</f>
        <v/>
      </c>
      <c r="CN138" s="280" t="str">
        <f ca="true">+IF(OFFSET('Sanitation Data'!$D$31,0,10*ROW('Sanitation Data'!D132))="","",OFFSET('Sanitation Data'!$D$31,0,10*ROW('Sanitation Data'!D132)))</f>
        <v/>
      </c>
      <c r="CO138" s="280" t="str">
        <f ca="true">+IF(OFFSET('Sanitation Data'!$D$32,0,10*ROW('Sanitation Data'!D132))="","",OFFSET('Sanitation Data'!$D$32,0,10*ROW('Sanitation Data'!D132)))</f>
        <v/>
      </c>
      <c r="CP138" s="280" t="str">
        <f ca="true">+IF(OFFSET('Sanitation Data'!$E$28,0,10*ROW('Sanitation Data'!E132))="","",OFFSET('Sanitation Data'!$E$28,0,10*ROW('Sanitation Data'!E132)))</f>
        <v/>
      </c>
      <c r="CQ138" s="280" t="str">
        <f ca="true">+IF(OFFSET('Sanitation Data'!$E$29,0,10*ROW('Sanitation Data'!E132))="","",OFFSET('Sanitation Data'!$E$29,0,10*ROW('Sanitation Data'!E132)))</f>
        <v/>
      </c>
      <c r="CR138" s="280" t="str">
        <f ca="true">+IF(OFFSET('Sanitation Data'!$E$30,0,10*ROW('Sanitation Data'!E132))="","",OFFSET('Sanitation Data'!$E$30,0,10*ROW('Sanitation Data'!E132)))</f>
        <v/>
      </c>
      <c r="CS138" s="280" t="str">
        <f ca="true">+IF(OFFSET('Sanitation Data'!$E$31,0,10*ROW('Sanitation Data'!E132))="","",OFFSET('Sanitation Data'!$E$31,0,10*ROW('Sanitation Data'!E132)))</f>
        <v/>
      </c>
      <c r="CT138" s="280" t="str">
        <f ca="true">+IF(OFFSET('Sanitation Data'!$E$32,0,10*ROW('Sanitation Data'!E132))="","",OFFSET('Sanitation Data'!$E$32,0,10*ROW('Sanitation Data'!E132)))</f>
        <v/>
      </c>
      <c r="CU138" s="280" t="str">
        <f ca="true">+IF(OFFSET('Sanitation Data'!$F$28,0,10*ROW('Sanitation Data'!F132))="","",OFFSET('Sanitation Data'!$F$28,0,10*ROW('Sanitation Data'!F132)))</f>
        <v/>
      </c>
      <c r="CV138" s="280" t="str">
        <f ca="true">+IF(OFFSET('Sanitation Data'!$F$29,0,10*ROW('Sanitation Data'!F132))="","",OFFSET('Sanitation Data'!$F$29,0,10*ROW('Sanitation Data'!F132)))</f>
        <v/>
      </c>
      <c r="CW138" s="280" t="str">
        <f ca="true">+IF(OFFSET('Sanitation Data'!$F$30,0,10*ROW('Sanitation Data'!F132))="","",OFFSET('Sanitation Data'!$F$30,0,10*ROW('Sanitation Data'!F132)))</f>
        <v/>
      </c>
      <c r="CX138" s="280" t="str">
        <f ca="true">+IF(OFFSET('Sanitation Data'!$F$31,0,10*ROW('Sanitation Data'!F132))="","",OFFSET('Sanitation Data'!$F$31,0,10*ROW('Sanitation Data'!F132)))</f>
        <v/>
      </c>
      <c r="CY138" s="280" t="str">
        <f ca="true">+IF(OFFSET('Sanitation Data'!$F$32,0,10*ROW('Sanitation Data'!F132))="","",OFFSET('Sanitation Data'!$F$32,0,10*ROW('Sanitation Data'!F132)))</f>
        <v/>
      </c>
      <c r="CZ138" s="280" t="str">
        <f ca="true">+IF(OFFSET('Sanitation Data'!$G$28,0,10*ROW('Sanitation Data'!G132))="","",OFFSET('Sanitation Data'!$G$28,0,10*ROW('Sanitation Data'!G132)))</f>
        <v/>
      </c>
      <c r="DA138" s="280" t="str">
        <f ca="true">+IF(OFFSET('Sanitation Data'!$G$29,0,10*ROW('Sanitation Data'!G132))="","",OFFSET('Sanitation Data'!$G$29,0,10*ROW('Sanitation Data'!G132)))</f>
        <v/>
      </c>
      <c r="DB138" s="280" t="str">
        <f ca="true">+IF(OFFSET('Sanitation Data'!$G$30,0,10*ROW('Sanitation Data'!G132))="","",OFFSET('Sanitation Data'!$G$30,0,10*ROW('Sanitation Data'!G132)))</f>
        <v/>
      </c>
      <c r="DC138" s="280" t="str">
        <f ca="true">+IF(OFFSET('Sanitation Data'!$G$31,0,10*ROW('Sanitation Data'!G132))="","",OFFSET('Sanitation Data'!$G$31,0,10*ROW('Sanitation Data'!G132)))</f>
        <v/>
      </c>
      <c r="DD138" s="280" t="str">
        <f ca="true">+IF(OFFSET('Sanitation Data'!$G$32,0,10*ROW('Sanitation Data'!G132))="","",OFFSET('Sanitation Data'!$G$32,0,10*ROW('Sanitation Data'!G132)))</f>
        <v/>
      </c>
      <c r="DE138" s="280" t="str">
        <f ca="true">+IF(OFFSET('Sanitation Data'!$H$28,0,10*ROW('Sanitation Data'!H132))="","",OFFSET('Sanitation Data'!$H$28,0,10*ROW('Sanitation Data'!H132)))</f>
        <v/>
      </c>
      <c r="DF138" s="280" t="str">
        <f ca="true">+IF(OFFSET('Sanitation Data'!$H$29,0,10*ROW('Sanitation Data'!H132))="","",OFFSET('Sanitation Data'!$H$29,0,10*ROW('Sanitation Data'!H132)))</f>
        <v/>
      </c>
      <c r="DG138" s="280" t="str">
        <f ca="true">+IF(OFFSET('Sanitation Data'!$H$30,0,10*ROW('Sanitation Data'!H132))="","",OFFSET('Sanitation Data'!$H$30,0,10*ROW('Sanitation Data'!H132)))</f>
        <v/>
      </c>
      <c r="DH138" s="280" t="str">
        <f ca="true">+IF(OFFSET('Sanitation Data'!$H$31,0,10*ROW('Sanitation Data'!H132))="","",OFFSET('Sanitation Data'!$H$31,0,10*ROW('Sanitation Data'!H132)))</f>
        <v/>
      </c>
      <c r="DI138" s="280" t="str">
        <f ca="true">+IF(OFFSET('Sanitation Data'!$H$32,0,10*ROW('Sanitation Data'!H132))="","",OFFSET('Sanitation Data'!$H$32,0,10*ROW('Sanitation Data'!H132)))</f>
        <v/>
      </c>
      <c r="DJ138" s="280" t="str">
        <f ca="true">+IF(OFFSET('Sanitation Data'!$I$28,0,10*ROW('Sanitation Data'!I132))="","",OFFSET('Sanitation Data'!$I$28,0,10*ROW('Sanitation Data'!I132)))</f>
        <v/>
      </c>
      <c r="DK138" s="280" t="str">
        <f ca="true">+IF(OFFSET('Sanitation Data'!$I$29,0,10*ROW('Sanitation Data'!I132))="","",OFFSET('Sanitation Data'!$I$29,0,10*ROW('Sanitation Data'!I132)))</f>
        <v/>
      </c>
      <c r="DL138" s="280" t="str">
        <f ca="true">+IF(OFFSET('Sanitation Data'!$I$30,0,10*ROW('Sanitation Data'!I132))="","",OFFSET('Sanitation Data'!$I$30,0,10*ROW('Sanitation Data'!I132)))</f>
        <v/>
      </c>
      <c r="DM138" s="280" t="str">
        <f ca="true">+IF(OFFSET('Sanitation Data'!$I$31,0,10*ROW('Sanitation Data'!I132))="","",OFFSET('Sanitation Data'!$I$31,0,10*ROW('Sanitation Data'!I132)))</f>
        <v/>
      </c>
      <c r="DN138" s="280" t="str">
        <f ca="true">+IF(OFFSET('Sanitation Data'!$I$32,0,10*ROW('Sanitation Data'!I132))="","",OFFSET('Sanitation Data'!$I$32,0,10*ROW('Sanitation Data'!I132)))</f>
        <v/>
      </c>
      <c r="DO138" s="280" t="str">
        <f ca="true">+IF(OFFSET('Hygiene Data'!$D$11,0,10*ROW('Hygiene Data'!D132))="","",OFFSET('Hygiene Data'!$D$11,0,10*ROW('Hygiene Data'!D132)))</f>
        <v/>
      </c>
      <c r="DP138" s="280" t="str">
        <f ca="true">+IF(OFFSET('Hygiene Data'!$D$12,0,10*ROW('Hygiene Data'!D132))="","",OFFSET('Hygiene Data'!$D$12,0,10*ROW('Hygiene Data'!D132)))</f>
        <v/>
      </c>
      <c r="DQ138" s="280" t="str">
        <f ca="true">+IF(OFFSET('Hygiene Data'!$D$13,0,10*ROW('Hygiene Data'!D132))="","",OFFSET('Hygiene Data'!$D$13,0,10*ROW('Hygiene Data'!D132)))</f>
        <v/>
      </c>
      <c r="DR138" s="280" t="str">
        <f ca="true">+IF(OFFSET('Hygiene Data'!$E$11,0,10*ROW('Hygiene Data'!E132))="","",OFFSET('Hygiene Data'!$E$11,0,10*ROW('Hygiene Data'!E132)))</f>
        <v/>
      </c>
      <c r="DS138" s="280" t="str">
        <f ca="true">+IF(OFFSET('Hygiene Data'!$E$12,0,10*ROW('Hygiene Data'!E132))="","",OFFSET('Hygiene Data'!$E$12,0,10*ROW('Hygiene Data'!E132)))</f>
        <v/>
      </c>
      <c r="DT138" s="280" t="str">
        <f ca="true">+IF(OFFSET('Hygiene Data'!$E$13,0,10*ROW('Hygiene Data'!E132))="","",OFFSET('Hygiene Data'!$E$13,0,10*ROW('Hygiene Data'!E132)))</f>
        <v/>
      </c>
      <c r="DU138" s="280" t="str">
        <f ca="true">+IF(OFFSET('Hygiene Data'!$F$11,0,10*ROW('Hygiene Data'!F132))="","",OFFSET('Hygiene Data'!$F$11,0,10*ROW('Hygiene Data'!F132)))</f>
        <v/>
      </c>
      <c r="DV138" s="280" t="str">
        <f ca="true">+IF(OFFSET('Hygiene Data'!$F$12,0,10*ROW('Hygiene Data'!F132))="","",OFFSET('Hygiene Data'!$F$12,0,10*ROW('Hygiene Data'!F132)))</f>
        <v/>
      </c>
      <c r="DW138" s="280" t="str">
        <f ca="true">+IF(OFFSET('Hygiene Data'!$F$13,0,10*ROW('Hygiene Data'!F132))="","",OFFSET('Hygiene Data'!$F$13,0,10*ROW('Hygiene Data'!F132)))</f>
        <v/>
      </c>
      <c r="DX138" s="280" t="str">
        <f ca="true">+IF(OFFSET('Hygiene Data'!$G$11,0,10*ROW('Hygiene Data'!G132))="","",OFFSET('Hygiene Data'!$G$11,0,10*ROW('Hygiene Data'!G132)))</f>
        <v/>
      </c>
      <c r="DY138" s="280" t="str">
        <f ca="true">+IF(OFFSET('Hygiene Data'!$G$12,0,10*ROW('Hygiene Data'!G132))="","",OFFSET('Hygiene Data'!$G$12,0,10*ROW('Hygiene Data'!G132)))</f>
        <v/>
      </c>
      <c r="DZ138" s="280" t="str">
        <f ca="true">+IF(OFFSET('Hygiene Data'!$G$13,0,10*ROW('Hygiene Data'!G132))="","",OFFSET('Hygiene Data'!$G$13,0,10*ROW('Hygiene Data'!G132)))</f>
        <v/>
      </c>
      <c r="EA138" s="280" t="str">
        <f ca="true">+IF(OFFSET('Hygiene Data'!$H$11,0,10*ROW('Hygiene Data'!H132))="","",OFFSET('Hygiene Data'!$H$11,0,10*ROW('Hygiene Data'!H132)))</f>
        <v/>
      </c>
      <c r="EB138" s="280" t="str">
        <f ca="true">+IF(OFFSET('Hygiene Data'!$H$12,0,10*ROW('Hygiene Data'!H132))="","",OFFSET('Hygiene Data'!$H$12,0,10*ROW('Hygiene Data'!H132)))</f>
        <v/>
      </c>
      <c r="EC138" s="280" t="str">
        <f ca="true">+IF(OFFSET('Hygiene Data'!$H$13,0,10*ROW('Hygiene Data'!H132))="","",OFFSET('Hygiene Data'!$H$13,0,10*ROW('Hygiene Data'!H132)))</f>
        <v/>
      </c>
      <c r="ED138" s="280" t="str">
        <f ca="true">+IF(OFFSET('Hygiene Data'!$I$11,0,10*ROW('Hygiene Data'!I132))="","",OFFSET('Hygiene Data'!$I$11,0,10*ROW('Hygiene Data'!I132)))</f>
        <v/>
      </c>
      <c r="EE138" s="280" t="str">
        <f ca="true">+IF(OFFSET('Hygiene Data'!$I$12,0,10*ROW('Hygiene Data'!I132))="","",OFFSET('Hygiene Data'!$I$12,0,10*ROW('Hygiene Data'!I132)))</f>
        <v/>
      </c>
      <c r="EF138" s="280" t="str">
        <f ca="true">+IF(OFFSET('Hygiene Data'!$I$13,0,10*ROW('Hygiene Data'!I132))="","",OFFSET('Hygiene Data'!$I$13,0,10*ROW('Hygiene Data'!I132)))</f>
        <v/>
      </c>
    </row>
    <row xmlns:x14ac="http://schemas.microsoft.com/office/spreadsheetml/2009/9/ac" r="139" x14ac:dyDescent="0.2">
      <c r="A139" s="38" t="str">
        <f ca="true">+IF(OFFSET('Water Data'!$B$2,0,10*ROW('Water Data'!E133))="","",OFFSET('Water Data'!$B$2,0,10*ROW('Water Data'!E133)))</f>
        <v/>
      </c>
      <c r="B139" s="38" t="str">
        <f ca="true">+IF(OFFSET('Water Data'!$C$2,0,10*ROW('Water Data'!F133))="","",OFFSET('Water Data'!$C$2,0,10*ROW('Water Data'!F133)))</f>
        <v/>
      </c>
      <c r="C139" s="336" t="str">
        <f t="shared" ca="true" si="2"/>
        <v/>
      </c>
      <c r="D139" s="97"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7"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7"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7"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7"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7"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7"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7"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7"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7"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7"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7"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7"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7"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7"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7"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7"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7"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8"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8"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8"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8"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8"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8"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8"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8"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8"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8"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8"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8"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8"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8"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8"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8"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8"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8"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8"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8"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8"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8"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8"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8"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8"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8"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8"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8"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8"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8"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9"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9"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9"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9"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9"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9"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9"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9"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9"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9"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9"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9"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9"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9"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9"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9"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9"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9"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80"/>
      <c r="BS139" s="280" t="str">
        <f ca="true">+IF(OFFSET('Water Data'!$D$27,0,10*ROW('Water Data'!D133))="","",OFFSET('Water Data'!$D$27,0,10*ROW('Water Data'!D133)))</f>
        <v/>
      </c>
      <c r="BT139" s="280" t="str">
        <f ca="true">+IF(OFFSET('Water Data'!$D$28,0,10*ROW('Water Data'!D133))="","",OFFSET('Water Data'!$D$28,0,10*ROW('Water Data'!D133)))</f>
        <v/>
      </c>
      <c r="BU139" s="280" t="str">
        <f ca="true">+IF(OFFSET('Water Data'!$D$29,0,10*ROW('Water Data'!D133))="","",OFFSET('Water Data'!$D$29,0,10*ROW('Water Data'!D133)))</f>
        <v/>
      </c>
      <c r="BV139" s="280" t="str">
        <f ca="true">+IF(OFFSET('Water Data'!$E$27,0,10*ROW('Water Data'!E133))="","",OFFSET('Water Data'!$E$27,0,10*ROW('Water Data'!E133)))</f>
        <v/>
      </c>
      <c r="BW139" s="280" t="str">
        <f ca="true">+IF(OFFSET('Water Data'!$E$28,0,10*ROW('Water Data'!E133))="","",OFFSET('Water Data'!$E$28,0,10*ROW('Water Data'!E133)))</f>
        <v/>
      </c>
      <c r="BX139" s="280" t="str">
        <f ca="true">+IF(OFFSET('Water Data'!$E$29,0,10*ROW('Water Data'!E133))="","",OFFSET('Water Data'!$E$29,0,10*ROW('Water Data'!E133)))</f>
        <v/>
      </c>
      <c r="BY139" s="280" t="str">
        <f ca="true">+IF(OFFSET('Water Data'!$F$27,0,10*ROW('Water Data'!F133))="","",OFFSET('Water Data'!$F$27,0,10*ROW('Water Data'!F133)))</f>
        <v/>
      </c>
      <c r="BZ139" s="280" t="str">
        <f ca="true">+IF(OFFSET('Water Data'!$F$28,0,10*ROW('Water Data'!F133))="","",OFFSET('Water Data'!$F$28,0,10*ROW('Water Data'!F133)))</f>
        <v/>
      </c>
      <c r="CA139" s="280" t="str">
        <f ca="true">+IF(OFFSET('Water Data'!$F$29,0,10*ROW('Water Data'!F133))="","",OFFSET('Water Data'!$F$29,0,10*ROW('Water Data'!F133)))</f>
        <v/>
      </c>
      <c r="CB139" s="280" t="str">
        <f ca="true">+IF(OFFSET('Water Data'!$G$27,0,10*ROW('Water Data'!G133))="","",OFFSET('Water Data'!$G$27,0,10*ROW('Water Data'!G133)))</f>
        <v/>
      </c>
      <c r="CC139" s="280" t="str">
        <f ca="true">+IF(OFFSET('Water Data'!$G$28,0,10*ROW('Water Data'!G133))="","",OFFSET('Water Data'!$G$28,0,10*ROW('Water Data'!G133)))</f>
        <v/>
      </c>
      <c r="CD139" s="280" t="str">
        <f ca="true">+IF(OFFSET('Water Data'!$G$29,0,10*ROW('Water Data'!G133))="","",OFFSET('Water Data'!$G$29,0,10*ROW('Water Data'!G133)))</f>
        <v/>
      </c>
      <c r="CE139" s="280" t="str">
        <f ca="true">+IF(OFFSET('Water Data'!$H$27,0,10*ROW('Water Data'!H133))="","",OFFSET('Water Data'!$H$27,0,10*ROW('Water Data'!H133)))</f>
        <v/>
      </c>
      <c r="CF139" s="280" t="str">
        <f ca="true">+IF(OFFSET('Water Data'!$H$28,0,10*ROW('Water Data'!H133))="","",OFFSET('Water Data'!$H$28,0,10*ROW('Water Data'!H133)))</f>
        <v/>
      </c>
      <c r="CG139" s="280" t="str">
        <f ca="true">+IF(OFFSET('Water Data'!$H$29,0,10*ROW('Water Data'!H133))="","",OFFSET('Water Data'!$H$29,0,10*ROW('Water Data'!H133)))</f>
        <v/>
      </c>
      <c r="CH139" s="280" t="str">
        <f ca="true">+IF(OFFSET('Water Data'!$I$27,0,10*ROW('Water Data'!I133))="","",OFFSET('Water Data'!$I$27,0,10*ROW('Water Data'!I133)))</f>
        <v/>
      </c>
      <c r="CI139" s="280" t="str">
        <f ca="true">+IF(OFFSET('Water Data'!$I$28,0,10*ROW('Water Data'!I133))="","",OFFSET('Water Data'!$I$28,0,10*ROW('Water Data'!I133)))</f>
        <v/>
      </c>
      <c r="CJ139" s="280" t="str">
        <f ca="true">+IF(OFFSET('Water Data'!$I$29,0,10*ROW('Water Data'!I133))="","",OFFSET('Water Data'!$I$29,0,10*ROW('Water Data'!I133)))</f>
        <v/>
      </c>
      <c r="CK139" s="280" t="str">
        <f ca="true">+IF(OFFSET('Sanitation Data'!$D$28,0,10*ROW('Sanitation Data'!D133))="","",OFFSET('Sanitation Data'!$D$28,0,10*ROW('Sanitation Data'!D133)))</f>
        <v/>
      </c>
      <c r="CL139" s="280" t="str">
        <f ca="true">+IF(OFFSET('Sanitation Data'!$D$29,0,10*ROW('Sanitation Data'!D133))="","",OFFSET('Sanitation Data'!$D$29,0,10*ROW('Sanitation Data'!D133)))</f>
        <v/>
      </c>
      <c r="CM139" s="280" t="str">
        <f ca="true">+IF(OFFSET('Sanitation Data'!$D$30,0,10*ROW('Sanitation Data'!D133))="","",OFFSET('Sanitation Data'!$D$30,0,10*ROW('Sanitation Data'!D133)))</f>
        <v/>
      </c>
      <c r="CN139" s="280" t="str">
        <f ca="true">+IF(OFFSET('Sanitation Data'!$D$31,0,10*ROW('Sanitation Data'!D133))="","",OFFSET('Sanitation Data'!$D$31,0,10*ROW('Sanitation Data'!D133)))</f>
        <v/>
      </c>
      <c r="CO139" s="280" t="str">
        <f ca="true">+IF(OFFSET('Sanitation Data'!$D$32,0,10*ROW('Sanitation Data'!D133))="","",OFFSET('Sanitation Data'!$D$32,0,10*ROW('Sanitation Data'!D133)))</f>
        <v/>
      </c>
      <c r="CP139" s="280" t="str">
        <f ca="true">+IF(OFFSET('Sanitation Data'!$E$28,0,10*ROW('Sanitation Data'!E133))="","",OFFSET('Sanitation Data'!$E$28,0,10*ROW('Sanitation Data'!E133)))</f>
        <v/>
      </c>
      <c r="CQ139" s="280" t="str">
        <f ca="true">+IF(OFFSET('Sanitation Data'!$E$29,0,10*ROW('Sanitation Data'!E133))="","",OFFSET('Sanitation Data'!$E$29,0,10*ROW('Sanitation Data'!E133)))</f>
        <v/>
      </c>
      <c r="CR139" s="280" t="str">
        <f ca="true">+IF(OFFSET('Sanitation Data'!$E$30,0,10*ROW('Sanitation Data'!E133))="","",OFFSET('Sanitation Data'!$E$30,0,10*ROW('Sanitation Data'!E133)))</f>
        <v/>
      </c>
      <c r="CS139" s="280" t="str">
        <f ca="true">+IF(OFFSET('Sanitation Data'!$E$31,0,10*ROW('Sanitation Data'!E133))="","",OFFSET('Sanitation Data'!$E$31,0,10*ROW('Sanitation Data'!E133)))</f>
        <v/>
      </c>
      <c r="CT139" s="280" t="str">
        <f ca="true">+IF(OFFSET('Sanitation Data'!$E$32,0,10*ROW('Sanitation Data'!E133))="","",OFFSET('Sanitation Data'!$E$32,0,10*ROW('Sanitation Data'!E133)))</f>
        <v/>
      </c>
      <c r="CU139" s="280" t="str">
        <f ca="true">+IF(OFFSET('Sanitation Data'!$F$28,0,10*ROW('Sanitation Data'!F133))="","",OFFSET('Sanitation Data'!$F$28,0,10*ROW('Sanitation Data'!F133)))</f>
        <v/>
      </c>
      <c r="CV139" s="280" t="str">
        <f ca="true">+IF(OFFSET('Sanitation Data'!$F$29,0,10*ROW('Sanitation Data'!F133))="","",OFFSET('Sanitation Data'!$F$29,0,10*ROW('Sanitation Data'!F133)))</f>
        <v/>
      </c>
      <c r="CW139" s="280" t="str">
        <f ca="true">+IF(OFFSET('Sanitation Data'!$F$30,0,10*ROW('Sanitation Data'!F133))="","",OFFSET('Sanitation Data'!$F$30,0,10*ROW('Sanitation Data'!F133)))</f>
        <v/>
      </c>
      <c r="CX139" s="280" t="str">
        <f ca="true">+IF(OFFSET('Sanitation Data'!$F$31,0,10*ROW('Sanitation Data'!F133))="","",OFFSET('Sanitation Data'!$F$31,0,10*ROW('Sanitation Data'!F133)))</f>
        <v/>
      </c>
      <c r="CY139" s="280" t="str">
        <f ca="true">+IF(OFFSET('Sanitation Data'!$F$32,0,10*ROW('Sanitation Data'!F133))="","",OFFSET('Sanitation Data'!$F$32,0,10*ROW('Sanitation Data'!F133)))</f>
        <v/>
      </c>
      <c r="CZ139" s="280" t="str">
        <f ca="true">+IF(OFFSET('Sanitation Data'!$G$28,0,10*ROW('Sanitation Data'!G133))="","",OFFSET('Sanitation Data'!$G$28,0,10*ROW('Sanitation Data'!G133)))</f>
        <v/>
      </c>
      <c r="DA139" s="280" t="str">
        <f ca="true">+IF(OFFSET('Sanitation Data'!$G$29,0,10*ROW('Sanitation Data'!G133))="","",OFFSET('Sanitation Data'!$G$29,0,10*ROW('Sanitation Data'!G133)))</f>
        <v/>
      </c>
      <c r="DB139" s="280" t="str">
        <f ca="true">+IF(OFFSET('Sanitation Data'!$G$30,0,10*ROW('Sanitation Data'!G133))="","",OFFSET('Sanitation Data'!$G$30,0,10*ROW('Sanitation Data'!G133)))</f>
        <v/>
      </c>
      <c r="DC139" s="280" t="str">
        <f ca="true">+IF(OFFSET('Sanitation Data'!$G$31,0,10*ROW('Sanitation Data'!G133))="","",OFFSET('Sanitation Data'!$G$31,0,10*ROW('Sanitation Data'!G133)))</f>
        <v/>
      </c>
      <c r="DD139" s="280" t="str">
        <f ca="true">+IF(OFFSET('Sanitation Data'!$G$32,0,10*ROW('Sanitation Data'!G133))="","",OFFSET('Sanitation Data'!$G$32,0,10*ROW('Sanitation Data'!G133)))</f>
        <v/>
      </c>
      <c r="DE139" s="280" t="str">
        <f ca="true">+IF(OFFSET('Sanitation Data'!$H$28,0,10*ROW('Sanitation Data'!H133))="","",OFFSET('Sanitation Data'!$H$28,0,10*ROW('Sanitation Data'!H133)))</f>
        <v/>
      </c>
      <c r="DF139" s="280" t="str">
        <f ca="true">+IF(OFFSET('Sanitation Data'!$H$29,0,10*ROW('Sanitation Data'!H133))="","",OFFSET('Sanitation Data'!$H$29,0,10*ROW('Sanitation Data'!H133)))</f>
        <v/>
      </c>
      <c r="DG139" s="280" t="str">
        <f ca="true">+IF(OFFSET('Sanitation Data'!$H$30,0,10*ROW('Sanitation Data'!H133))="","",OFFSET('Sanitation Data'!$H$30,0,10*ROW('Sanitation Data'!H133)))</f>
        <v/>
      </c>
      <c r="DH139" s="280" t="str">
        <f ca="true">+IF(OFFSET('Sanitation Data'!$H$31,0,10*ROW('Sanitation Data'!H133))="","",OFFSET('Sanitation Data'!$H$31,0,10*ROW('Sanitation Data'!H133)))</f>
        <v/>
      </c>
      <c r="DI139" s="280" t="str">
        <f ca="true">+IF(OFFSET('Sanitation Data'!$H$32,0,10*ROW('Sanitation Data'!H133))="","",OFFSET('Sanitation Data'!$H$32,0,10*ROW('Sanitation Data'!H133)))</f>
        <v/>
      </c>
      <c r="DJ139" s="280" t="str">
        <f ca="true">+IF(OFFSET('Sanitation Data'!$I$28,0,10*ROW('Sanitation Data'!I133))="","",OFFSET('Sanitation Data'!$I$28,0,10*ROW('Sanitation Data'!I133)))</f>
        <v/>
      </c>
      <c r="DK139" s="280" t="str">
        <f ca="true">+IF(OFFSET('Sanitation Data'!$I$29,0,10*ROW('Sanitation Data'!I133))="","",OFFSET('Sanitation Data'!$I$29,0,10*ROW('Sanitation Data'!I133)))</f>
        <v/>
      </c>
      <c r="DL139" s="280" t="str">
        <f ca="true">+IF(OFFSET('Sanitation Data'!$I$30,0,10*ROW('Sanitation Data'!I133))="","",OFFSET('Sanitation Data'!$I$30,0,10*ROW('Sanitation Data'!I133)))</f>
        <v/>
      </c>
      <c r="DM139" s="280" t="str">
        <f ca="true">+IF(OFFSET('Sanitation Data'!$I$31,0,10*ROW('Sanitation Data'!I133))="","",OFFSET('Sanitation Data'!$I$31,0,10*ROW('Sanitation Data'!I133)))</f>
        <v/>
      </c>
      <c r="DN139" s="280" t="str">
        <f ca="true">+IF(OFFSET('Sanitation Data'!$I$32,0,10*ROW('Sanitation Data'!I133))="","",OFFSET('Sanitation Data'!$I$32,0,10*ROW('Sanitation Data'!I133)))</f>
        <v/>
      </c>
      <c r="DO139" s="280" t="str">
        <f ca="true">+IF(OFFSET('Hygiene Data'!$D$11,0,10*ROW('Hygiene Data'!D133))="","",OFFSET('Hygiene Data'!$D$11,0,10*ROW('Hygiene Data'!D133)))</f>
        <v/>
      </c>
      <c r="DP139" s="280" t="str">
        <f ca="true">+IF(OFFSET('Hygiene Data'!$D$12,0,10*ROW('Hygiene Data'!D133))="","",OFFSET('Hygiene Data'!$D$12,0,10*ROW('Hygiene Data'!D133)))</f>
        <v/>
      </c>
      <c r="DQ139" s="280" t="str">
        <f ca="true">+IF(OFFSET('Hygiene Data'!$D$13,0,10*ROW('Hygiene Data'!D133))="","",OFFSET('Hygiene Data'!$D$13,0,10*ROW('Hygiene Data'!D133)))</f>
        <v/>
      </c>
      <c r="DR139" s="280" t="str">
        <f ca="true">+IF(OFFSET('Hygiene Data'!$E$11,0,10*ROW('Hygiene Data'!E133))="","",OFFSET('Hygiene Data'!$E$11,0,10*ROW('Hygiene Data'!E133)))</f>
        <v/>
      </c>
      <c r="DS139" s="280" t="str">
        <f ca="true">+IF(OFFSET('Hygiene Data'!$E$12,0,10*ROW('Hygiene Data'!E133))="","",OFFSET('Hygiene Data'!$E$12,0,10*ROW('Hygiene Data'!E133)))</f>
        <v/>
      </c>
      <c r="DT139" s="280" t="str">
        <f ca="true">+IF(OFFSET('Hygiene Data'!$E$13,0,10*ROW('Hygiene Data'!E133))="","",OFFSET('Hygiene Data'!$E$13,0,10*ROW('Hygiene Data'!E133)))</f>
        <v/>
      </c>
      <c r="DU139" s="280" t="str">
        <f ca="true">+IF(OFFSET('Hygiene Data'!$F$11,0,10*ROW('Hygiene Data'!F133))="","",OFFSET('Hygiene Data'!$F$11,0,10*ROW('Hygiene Data'!F133)))</f>
        <v/>
      </c>
      <c r="DV139" s="280" t="str">
        <f ca="true">+IF(OFFSET('Hygiene Data'!$F$12,0,10*ROW('Hygiene Data'!F133))="","",OFFSET('Hygiene Data'!$F$12,0,10*ROW('Hygiene Data'!F133)))</f>
        <v/>
      </c>
      <c r="DW139" s="280" t="str">
        <f ca="true">+IF(OFFSET('Hygiene Data'!$F$13,0,10*ROW('Hygiene Data'!F133))="","",OFFSET('Hygiene Data'!$F$13,0,10*ROW('Hygiene Data'!F133)))</f>
        <v/>
      </c>
      <c r="DX139" s="280" t="str">
        <f ca="true">+IF(OFFSET('Hygiene Data'!$G$11,0,10*ROW('Hygiene Data'!G133))="","",OFFSET('Hygiene Data'!$G$11,0,10*ROW('Hygiene Data'!G133)))</f>
        <v/>
      </c>
      <c r="DY139" s="280" t="str">
        <f ca="true">+IF(OFFSET('Hygiene Data'!$G$12,0,10*ROW('Hygiene Data'!G133))="","",OFFSET('Hygiene Data'!$G$12,0,10*ROW('Hygiene Data'!G133)))</f>
        <v/>
      </c>
      <c r="DZ139" s="280" t="str">
        <f ca="true">+IF(OFFSET('Hygiene Data'!$G$13,0,10*ROW('Hygiene Data'!G133))="","",OFFSET('Hygiene Data'!$G$13,0,10*ROW('Hygiene Data'!G133)))</f>
        <v/>
      </c>
      <c r="EA139" s="280" t="str">
        <f ca="true">+IF(OFFSET('Hygiene Data'!$H$11,0,10*ROW('Hygiene Data'!H133))="","",OFFSET('Hygiene Data'!$H$11,0,10*ROW('Hygiene Data'!H133)))</f>
        <v/>
      </c>
      <c r="EB139" s="280" t="str">
        <f ca="true">+IF(OFFSET('Hygiene Data'!$H$12,0,10*ROW('Hygiene Data'!H133))="","",OFFSET('Hygiene Data'!$H$12,0,10*ROW('Hygiene Data'!H133)))</f>
        <v/>
      </c>
      <c r="EC139" s="280" t="str">
        <f ca="true">+IF(OFFSET('Hygiene Data'!$H$13,0,10*ROW('Hygiene Data'!H133))="","",OFFSET('Hygiene Data'!$H$13,0,10*ROW('Hygiene Data'!H133)))</f>
        <v/>
      </c>
      <c r="ED139" s="280" t="str">
        <f ca="true">+IF(OFFSET('Hygiene Data'!$I$11,0,10*ROW('Hygiene Data'!I133))="","",OFFSET('Hygiene Data'!$I$11,0,10*ROW('Hygiene Data'!I133)))</f>
        <v/>
      </c>
      <c r="EE139" s="280" t="str">
        <f ca="true">+IF(OFFSET('Hygiene Data'!$I$12,0,10*ROW('Hygiene Data'!I133))="","",OFFSET('Hygiene Data'!$I$12,0,10*ROW('Hygiene Data'!I133)))</f>
        <v/>
      </c>
      <c r="EF139" s="280" t="str">
        <f ca="true">+IF(OFFSET('Hygiene Data'!$I$13,0,10*ROW('Hygiene Data'!I133))="","",OFFSET('Hygiene Data'!$I$13,0,10*ROW('Hygiene Data'!I133)))</f>
        <v/>
      </c>
    </row>
    <row xmlns:x14ac="http://schemas.microsoft.com/office/spreadsheetml/2009/9/ac" r="140" x14ac:dyDescent="0.2">
      <c r="A140" s="38" t="str">
        <f ca="true">+IF(OFFSET('Water Data'!$B$2,0,10*ROW('Water Data'!E134))="","",OFFSET('Water Data'!$B$2,0,10*ROW('Water Data'!E134)))</f>
        <v/>
      </c>
      <c r="B140" s="38" t="str">
        <f ca="true">+IF(OFFSET('Water Data'!$C$2,0,10*ROW('Water Data'!F134))="","",OFFSET('Water Data'!$C$2,0,10*ROW('Water Data'!F134)))</f>
        <v/>
      </c>
      <c r="C140" s="336" t="str">
        <f t="shared" ca="true" si="2"/>
        <v/>
      </c>
      <c r="D140" s="97"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7"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7"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7"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7"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7"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7"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7"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7"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7"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7"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7"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7"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7"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7"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7"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7"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7"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8"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8"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8"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8"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8"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8"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8"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8"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8"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8"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8"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8"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8"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8"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8"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8"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8"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8"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8"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8"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8"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8"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8"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8"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8"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8"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8"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8"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8"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8"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9"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9"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9"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9"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9"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9"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9"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9"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9"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9"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9"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9"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9"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9"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9"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9"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9"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9"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80"/>
      <c r="BS140" s="280" t="str">
        <f ca="true">+IF(OFFSET('Water Data'!$D$27,0,10*ROW('Water Data'!D134))="","",OFFSET('Water Data'!$D$27,0,10*ROW('Water Data'!D134)))</f>
        <v/>
      </c>
      <c r="BT140" s="280" t="str">
        <f ca="true">+IF(OFFSET('Water Data'!$D$28,0,10*ROW('Water Data'!D134))="","",OFFSET('Water Data'!$D$28,0,10*ROW('Water Data'!D134)))</f>
        <v/>
      </c>
      <c r="BU140" s="280" t="str">
        <f ca="true">+IF(OFFSET('Water Data'!$D$29,0,10*ROW('Water Data'!D134))="","",OFFSET('Water Data'!$D$29,0,10*ROW('Water Data'!D134)))</f>
        <v/>
      </c>
      <c r="BV140" s="280" t="str">
        <f ca="true">+IF(OFFSET('Water Data'!$E$27,0,10*ROW('Water Data'!E134))="","",OFFSET('Water Data'!$E$27,0,10*ROW('Water Data'!E134)))</f>
        <v/>
      </c>
      <c r="BW140" s="280" t="str">
        <f ca="true">+IF(OFFSET('Water Data'!$E$28,0,10*ROW('Water Data'!E134))="","",OFFSET('Water Data'!$E$28,0,10*ROW('Water Data'!E134)))</f>
        <v/>
      </c>
      <c r="BX140" s="280" t="str">
        <f ca="true">+IF(OFFSET('Water Data'!$E$29,0,10*ROW('Water Data'!E134))="","",OFFSET('Water Data'!$E$29,0,10*ROW('Water Data'!E134)))</f>
        <v/>
      </c>
      <c r="BY140" s="280" t="str">
        <f ca="true">+IF(OFFSET('Water Data'!$F$27,0,10*ROW('Water Data'!F134))="","",OFFSET('Water Data'!$F$27,0,10*ROW('Water Data'!F134)))</f>
        <v/>
      </c>
      <c r="BZ140" s="280" t="str">
        <f ca="true">+IF(OFFSET('Water Data'!$F$28,0,10*ROW('Water Data'!F134))="","",OFFSET('Water Data'!$F$28,0,10*ROW('Water Data'!F134)))</f>
        <v/>
      </c>
      <c r="CA140" s="280" t="str">
        <f ca="true">+IF(OFFSET('Water Data'!$F$29,0,10*ROW('Water Data'!F134))="","",OFFSET('Water Data'!$F$29,0,10*ROW('Water Data'!F134)))</f>
        <v/>
      </c>
      <c r="CB140" s="280" t="str">
        <f ca="true">+IF(OFFSET('Water Data'!$G$27,0,10*ROW('Water Data'!G134))="","",OFFSET('Water Data'!$G$27,0,10*ROW('Water Data'!G134)))</f>
        <v/>
      </c>
      <c r="CC140" s="280" t="str">
        <f ca="true">+IF(OFFSET('Water Data'!$G$28,0,10*ROW('Water Data'!G134))="","",OFFSET('Water Data'!$G$28,0,10*ROW('Water Data'!G134)))</f>
        <v/>
      </c>
      <c r="CD140" s="280" t="str">
        <f ca="true">+IF(OFFSET('Water Data'!$G$29,0,10*ROW('Water Data'!G134))="","",OFFSET('Water Data'!$G$29,0,10*ROW('Water Data'!G134)))</f>
        <v/>
      </c>
      <c r="CE140" s="280" t="str">
        <f ca="true">+IF(OFFSET('Water Data'!$H$27,0,10*ROW('Water Data'!H134))="","",OFFSET('Water Data'!$H$27,0,10*ROW('Water Data'!H134)))</f>
        <v/>
      </c>
      <c r="CF140" s="280" t="str">
        <f ca="true">+IF(OFFSET('Water Data'!$H$28,0,10*ROW('Water Data'!H134))="","",OFFSET('Water Data'!$H$28,0,10*ROW('Water Data'!H134)))</f>
        <v/>
      </c>
      <c r="CG140" s="280" t="str">
        <f ca="true">+IF(OFFSET('Water Data'!$H$29,0,10*ROW('Water Data'!H134))="","",OFFSET('Water Data'!$H$29,0,10*ROW('Water Data'!H134)))</f>
        <v/>
      </c>
      <c r="CH140" s="280" t="str">
        <f ca="true">+IF(OFFSET('Water Data'!$I$27,0,10*ROW('Water Data'!I134))="","",OFFSET('Water Data'!$I$27,0,10*ROW('Water Data'!I134)))</f>
        <v/>
      </c>
      <c r="CI140" s="280" t="str">
        <f ca="true">+IF(OFFSET('Water Data'!$I$28,0,10*ROW('Water Data'!I134))="","",OFFSET('Water Data'!$I$28,0,10*ROW('Water Data'!I134)))</f>
        <v/>
      </c>
      <c r="CJ140" s="280" t="str">
        <f ca="true">+IF(OFFSET('Water Data'!$I$29,0,10*ROW('Water Data'!I134))="","",OFFSET('Water Data'!$I$29,0,10*ROW('Water Data'!I134)))</f>
        <v/>
      </c>
      <c r="CK140" s="280" t="str">
        <f ca="true">+IF(OFFSET('Sanitation Data'!$D$28,0,10*ROW('Sanitation Data'!D134))="","",OFFSET('Sanitation Data'!$D$28,0,10*ROW('Sanitation Data'!D134)))</f>
        <v/>
      </c>
      <c r="CL140" s="280" t="str">
        <f ca="true">+IF(OFFSET('Sanitation Data'!$D$29,0,10*ROW('Sanitation Data'!D134))="","",OFFSET('Sanitation Data'!$D$29,0,10*ROW('Sanitation Data'!D134)))</f>
        <v/>
      </c>
      <c r="CM140" s="280" t="str">
        <f ca="true">+IF(OFFSET('Sanitation Data'!$D$30,0,10*ROW('Sanitation Data'!D134))="","",OFFSET('Sanitation Data'!$D$30,0,10*ROW('Sanitation Data'!D134)))</f>
        <v/>
      </c>
      <c r="CN140" s="280" t="str">
        <f ca="true">+IF(OFFSET('Sanitation Data'!$D$31,0,10*ROW('Sanitation Data'!D134))="","",OFFSET('Sanitation Data'!$D$31,0,10*ROW('Sanitation Data'!D134)))</f>
        <v/>
      </c>
      <c r="CO140" s="280" t="str">
        <f ca="true">+IF(OFFSET('Sanitation Data'!$D$32,0,10*ROW('Sanitation Data'!D134))="","",OFFSET('Sanitation Data'!$D$32,0,10*ROW('Sanitation Data'!D134)))</f>
        <v/>
      </c>
      <c r="CP140" s="280" t="str">
        <f ca="true">+IF(OFFSET('Sanitation Data'!$E$28,0,10*ROW('Sanitation Data'!E134))="","",OFFSET('Sanitation Data'!$E$28,0,10*ROW('Sanitation Data'!E134)))</f>
        <v/>
      </c>
      <c r="CQ140" s="280" t="str">
        <f ca="true">+IF(OFFSET('Sanitation Data'!$E$29,0,10*ROW('Sanitation Data'!E134))="","",OFFSET('Sanitation Data'!$E$29,0,10*ROW('Sanitation Data'!E134)))</f>
        <v/>
      </c>
      <c r="CR140" s="280" t="str">
        <f ca="true">+IF(OFFSET('Sanitation Data'!$E$30,0,10*ROW('Sanitation Data'!E134))="","",OFFSET('Sanitation Data'!$E$30,0,10*ROW('Sanitation Data'!E134)))</f>
        <v/>
      </c>
      <c r="CS140" s="280" t="str">
        <f ca="true">+IF(OFFSET('Sanitation Data'!$E$31,0,10*ROW('Sanitation Data'!E134))="","",OFFSET('Sanitation Data'!$E$31,0,10*ROW('Sanitation Data'!E134)))</f>
        <v/>
      </c>
      <c r="CT140" s="280" t="str">
        <f ca="true">+IF(OFFSET('Sanitation Data'!$E$32,0,10*ROW('Sanitation Data'!E134))="","",OFFSET('Sanitation Data'!$E$32,0,10*ROW('Sanitation Data'!E134)))</f>
        <v/>
      </c>
      <c r="CU140" s="280" t="str">
        <f ca="true">+IF(OFFSET('Sanitation Data'!$F$28,0,10*ROW('Sanitation Data'!F134))="","",OFFSET('Sanitation Data'!$F$28,0,10*ROW('Sanitation Data'!F134)))</f>
        <v/>
      </c>
      <c r="CV140" s="280" t="str">
        <f ca="true">+IF(OFFSET('Sanitation Data'!$F$29,0,10*ROW('Sanitation Data'!F134))="","",OFFSET('Sanitation Data'!$F$29,0,10*ROW('Sanitation Data'!F134)))</f>
        <v/>
      </c>
      <c r="CW140" s="280" t="str">
        <f ca="true">+IF(OFFSET('Sanitation Data'!$F$30,0,10*ROW('Sanitation Data'!F134))="","",OFFSET('Sanitation Data'!$F$30,0,10*ROW('Sanitation Data'!F134)))</f>
        <v/>
      </c>
      <c r="CX140" s="280" t="str">
        <f ca="true">+IF(OFFSET('Sanitation Data'!$F$31,0,10*ROW('Sanitation Data'!F134))="","",OFFSET('Sanitation Data'!$F$31,0,10*ROW('Sanitation Data'!F134)))</f>
        <v/>
      </c>
      <c r="CY140" s="280" t="str">
        <f ca="true">+IF(OFFSET('Sanitation Data'!$F$32,0,10*ROW('Sanitation Data'!F134))="","",OFFSET('Sanitation Data'!$F$32,0,10*ROW('Sanitation Data'!F134)))</f>
        <v/>
      </c>
      <c r="CZ140" s="280" t="str">
        <f ca="true">+IF(OFFSET('Sanitation Data'!$G$28,0,10*ROW('Sanitation Data'!G134))="","",OFFSET('Sanitation Data'!$G$28,0,10*ROW('Sanitation Data'!G134)))</f>
        <v/>
      </c>
      <c r="DA140" s="280" t="str">
        <f ca="true">+IF(OFFSET('Sanitation Data'!$G$29,0,10*ROW('Sanitation Data'!G134))="","",OFFSET('Sanitation Data'!$G$29,0,10*ROW('Sanitation Data'!G134)))</f>
        <v/>
      </c>
      <c r="DB140" s="280" t="str">
        <f ca="true">+IF(OFFSET('Sanitation Data'!$G$30,0,10*ROW('Sanitation Data'!G134))="","",OFFSET('Sanitation Data'!$G$30,0,10*ROW('Sanitation Data'!G134)))</f>
        <v/>
      </c>
      <c r="DC140" s="280" t="str">
        <f ca="true">+IF(OFFSET('Sanitation Data'!$G$31,0,10*ROW('Sanitation Data'!G134))="","",OFFSET('Sanitation Data'!$G$31,0,10*ROW('Sanitation Data'!G134)))</f>
        <v/>
      </c>
      <c r="DD140" s="280" t="str">
        <f ca="true">+IF(OFFSET('Sanitation Data'!$G$32,0,10*ROW('Sanitation Data'!G134))="","",OFFSET('Sanitation Data'!$G$32,0,10*ROW('Sanitation Data'!G134)))</f>
        <v/>
      </c>
      <c r="DE140" s="280" t="str">
        <f ca="true">+IF(OFFSET('Sanitation Data'!$H$28,0,10*ROW('Sanitation Data'!H134))="","",OFFSET('Sanitation Data'!$H$28,0,10*ROW('Sanitation Data'!H134)))</f>
        <v/>
      </c>
      <c r="DF140" s="280" t="str">
        <f ca="true">+IF(OFFSET('Sanitation Data'!$H$29,0,10*ROW('Sanitation Data'!H134))="","",OFFSET('Sanitation Data'!$H$29,0,10*ROW('Sanitation Data'!H134)))</f>
        <v/>
      </c>
      <c r="DG140" s="280" t="str">
        <f ca="true">+IF(OFFSET('Sanitation Data'!$H$30,0,10*ROW('Sanitation Data'!H134))="","",OFFSET('Sanitation Data'!$H$30,0,10*ROW('Sanitation Data'!H134)))</f>
        <v/>
      </c>
      <c r="DH140" s="280" t="str">
        <f ca="true">+IF(OFFSET('Sanitation Data'!$H$31,0,10*ROW('Sanitation Data'!H134))="","",OFFSET('Sanitation Data'!$H$31,0,10*ROW('Sanitation Data'!H134)))</f>
        <v/>
      </c>
      <c r="DI140" s="280" t="str">
        <f ca="true">+IF(OFFSET('Sanitation Data'!$H$32,0,10*ROW('Sanitation Data'!H134))="","",OFFSET('Sanitation Data'!$H$32,0,10*ROW('Sanitation Data'!H134)))</f>
        <v/>
      </c>
      <c r="DJ140" s="280" t="str">
        <f ca="true">+IF(OFFSET('Sanitation Data'!$I$28,0,10*ROW('Sanitation Data'!I134))="","",OFFSET('Sanitation Data'!$I$28,0,10*ROW('Sanitation Data'!I134)))</f>
        <v/>
      </c>
      <c r="DK140" s="280" t="str">
        <f ca="true">+IF(OFFSET('Sanitation Data'!$I$29,0,10*ROW('Sanitation Data'!I134))="","",OFFSET('Sanitation Data'!$I$29,0,10*ROW('Sanitation Data'!I134)))</f>
        <v/>
      </c>
      <c r="DL140" s="280" t="str">
        <f ca="true">+IF(OFFSET('Sanitation Data'!$I$30,0,10*ROW('Sanitation Data'!I134))="","",OFFSET('Sanitation Data'!$I$30,0,10*ROW('Sanitation Data'!I134)))</f>
        <v/>
      </c>
      <c r="DM140" s="280" t="str">
        <f ca="true">+IF(OFFSET('Sanitation Data'!$I$31,0,10*ROW('Sanitation Data'!I134))="","",OFFSET('Sanitation Data'!$I$31,0,10*ROW('Sanitation Data'!I134)))</f>
        <v/>
      </c>
      <c r="DN140" s="280" t="str">
        <f ca="true">+IF(OFFSET('Sanitation Data'!$I$32,0,10*ROW('Sanitation Data'!I134))="","",OFFSET('Sanitation Data'!$I$32,0,10*ROW('Sanitation Data'!I134)))</f>
        <v/>
      </c>
      <c r="DO140" s="280" t="str">
        <f ca="true">+IF(OFFSET('Hygiene Data'!$D$11,0,10*ROW('Hygiene Data'!D134))="","",OFFSET('Hygiene Data'!$D$11,0,10*ROW('Hygiene Data'!D134)))</f>
        <v/>
      </c>
      <c r="DP140" s="280" t="str">
        <f ca="true">+IF(OFFSET('Hygiene Data'!$D$12,0,10*ROW('Hygiene Data'!D134))="","",OFFSET('Hygiene Data'!$D$12,0,10*ROW('Hygiene Data'!D134)))</f>
        <v/>
      </c>
      <c r="DQ140" s="280" t="str">
        <f ca="true">+IF(OFFSET('Hygiene Data'!$D$13,0,10*ROW('Hygiene Data'!D134))="","",OFFSET('Hygiene Data'!$D$13,0,10*ROW('Hygiene Data'!D134)))</f>
        <v/>
      </c>
      <c r="DR140" s="280" t="str">
        <f ca="true">+IF(OFFSET('Hygiene Data'!$E$11,0,10*ROW('Hygiene Data'!E134))="","",OFFSET('Hygiene Data'!$E$11,0,10*ROW('Hygiene Data'!E134)))</f>
        <v/>
      </c>
      <c r="DS140" s="280" t="str">
        <f ca="true">+IF(OFFSET('Hygiene Data'!$E$12,0,10*ROW('Hygiene Data'!E134))="","",OFFSET('Hygiene Data'!$E$12,0,10*ROW('Hygiene Data'!E134)))</f>
        <v/>
      </c>
      <c r="DT140" s="280" t="str">
        <f ca="true">+IF(OFFSET('Hygiene Data'!$E$13,0,10*ROW('Hygiene Data'!E134))="","",OFFSET('Hygiene Data'!$E$13,0,10*ROW('Hygiene Data'!E134)))</f>
        <v/>
      </c>
      <c r="DU140" s="280" t="str">
        <f ca="true">+IF(OFFSET('Hygiene Data'!$F$11,0,10*ROW('Hygiene Data'!F134))="","",OFFSET('Hygiene Data'!$F$11,0,10*ROW('Hygiene Data'!F134)))</f>
        <v/>
      </c>
      <c r="DV140" s="280" t="str">
        <f ca="true">+IF(OFFSET('Hygiene Data'!$F$12,0,10*ROW('Hygiene Data'!F134))="","",OFFSET('Hygiene Data'!$F$12,0,10*ROW('Hygiene Data'!F134)))</f>
        <v/>
      </c>
      <c r="DW140" s="280" t="str">
        <f ca="true">+IF(OFFSET('Hygiene Data'!$F$13,0,10*ROW('Hygiene Data'!F134))="","",OFFSET('Hygiene Data'!$F$13,0,10*ROW('Hygiene Data'!F134)))</f>
        <v/>
      </c>
      <c r="DX140" s="280" t="str">
        <f ca="true">+IF(OFFSET('Hygiene Data'!$G$11,0,10*ROW('Hygiene Data'!G134))="","",OFFSET('Hygiene Data'!$G$11,0,10*ROW('Hygiene Data'!G134)))</f>
        <v/>
      </c>
      <c r="DY140" s="280" t="str">
        <f ca="true">+IF(OFFSET('Hygiene Data'!$G$12,0,10*ROW('Hygiene Data'!G134))="","",OFFSET('Hygiene Data'!$G$12,0,10*ROW('Hygiene Data'!G134)))</f>
        <v/>
      </c>
      <c r="DZ140" s="280" t="str">
        <f ca="true">+IF(OFFSET('Hygiene Data'!$G$13,0,10*ROW('Hygiene Data'!G134))="","",OFFSET('Hygiene Data'!$G$13,0,10*ROW('Hygiene Data'!G134)))</f>
        <v/>
      </c>
      <c r="EA140" s="280" t="str">
        <f ca="true">+IF(OFFSET('Hygiene Data'!$H$11,0,10*ROW('Hygiene Data'!H134))="","",OFFSET('Hygiene Data'!$H$11,0,10*ROW('Hygiene Data'!H134)))</f>
        <v/>
      </c>
      <c r="EB140" s="280" t="str">
        <f ca="true">+IF(OFFSET('Hygiene Data'!$H$12,0,10*ROW('Hygiene Data'!H134))="","",OFFSET('Hygiene Data'!$H$12,0,10*ROW('Hygiene Data'!H134)))</f>
        <v/>
      </c>
      <c r="EC140" s="280" t="str">
        <f ca="true">+IF(OFFSET('Hygiene Data'!$H$13,0,10*ROW('Hygiene Data'!H134))="","",OFFSET('Hygiene Data'!$H$13,0,10*ROW('Hygiene Data'!H134)))</f>
        <v/>
      </c>
      <c r="ED140" s="280" t="str">
        <f ca="true">+IF(OFFSET('Hygiene Data'!$I$11,0,10*ROW('Hygiene Data'!I134))="","",OFFSET('Hygiene Data'!$I$11,0,10*ROW('Hygiene Data'!I134)))</f>
        <v/>
      </c>
      <c r="EE140" s="280" t="str">
        <f ca="true">+IF(OFFSET('Hygiene Data'!$I$12,0,10*ROW('Hygiene Data'!I134))="","",OFFSET('Hygiene Data'!$I$12,0,10*ROW('Hygiene Data'!I134)))</f>
        <v/>
      </c>
      <c r="EF140" s="280" t="str">
        <f ca="true">+IF(OFFSET('Hygiene Data'!$I$13,0,10*ROW('Hygiene Data'!I134))="","",OFFSET('Hygiene Data'!$I$13,0,10*ROW('Hygiene Data'!I134)))</f>
        <v/>
      </c>
    </row>
    <row xmlns:x14ac="http://schemas.microsoft.com/office/spreadsheetml/2009/9/ac" r="141" x14ac:dyDescent="0.2">
      <c r="A141" s="38" t="str">
        <f ca="true">+IF(OFFSET('Water Data'!$B$2,0,10*ROW('Water Data'!E135))="","",OFFSET('Water Data'!$B$2,0,10*ROW('Water Data'!E135)))</f>
        <v/>
      </c>
      <c r="B141" s="38" t="str">
        <f ca="true">+IF(OFFSET('Water Data'!$C$2,0,10*ROW('Water Data'!F135))="","",OFFSET('Water Data'!$C$2,0,10*ROW('Water Data'!F135)))</f>
        <v/>
      </c>
      <c r="C141" s="336" t="str">
        <f t="shared" ca="true" si="2"/>
        <v/>
      </c>
      <c r="D141" s="97"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7"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7"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7"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7"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7"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7"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7"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7"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7"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7"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7"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7"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7"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7"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7"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7"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7"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8"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8"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8"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8"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8"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8"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8"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8"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8"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8"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8"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8"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8"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8"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8"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8"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8"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8"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8"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8"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8"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8"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8"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8"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8"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8"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8"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8"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8"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8"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9"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9"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9"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9"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9"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9"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9"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9"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9"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9"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9"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9"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9"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9"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9"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9"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9"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9"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80"/>
      <c r="BS141" s="280" t="str">
        <f ca="true">+IF(OFFSET('Water Data'!$D$27,0,10*ROW('Water Data'!D135))="","",OFFSET('Water Data'!$D$27,0,10*ROW('Water Data'!D135)))</f>
        <v/>
      </c>
      <c r="BT141" s="280" t="str">
        <f ca="true">+IF(OFFSET('Water Data'!$D$28,0,10*ROW('Water Data'!D135))="","",OFFSET('Water Data'!$D$28,0,10*ROW('Water Data'!D135)))</f>
        <v/>
      </c>
      <c r="BU141" s="280" t="str">
        <f ca="true">+IF(OFFSET('Water Data'!$D$29,0,10*ROW('Water Data'!D135))="","",OFFSET('Water Data'!$D$29,0,10*ROW('Water Data'!D135)))</f>
        <v/>
      </c>
      <c r="BV141" s="280" t="str">
        <f ca="true">+IF(OFFSET('Water Data'!$E$27,0,10*ROW('Water Data'!E135))="","",OFFSET('Water Data'!$E$27,0,10*ROW('Water Data'!E135)))</f>
        <v/>
      </c>
      <c r="BW141" s="280" t="str">
        <f ca="true">+IF(OFFSET('Water Data'!$E$28,0,10*ROW('Water Data'!E135))="","",OFFSET('Water Data'!$E$28,0,10*ROW('Water Data'!E135)))</f>
        <v/>
      </c>
      <c r="BX141" s="280" t="str">
        <f ca="true">+IF(OFFSET('Water Data'!$E$29,0,10*ROW('Water Data'!E135))="","",OFFSET('Water Data'!$E$29,0,10*ROW('Water Data'!E135)))</f>
        <v/>
      </c>
      <c r="BY141" s="280" t="str">
        <f ca="true">+IF(OFFSET('Water Data'!$F$27,0,10*ROW('Water Data'!F135))="","",OFFSET('Water Data'!$F$27,0,10*ROW('Water Data'!F135)))</f>
        <v/>
      </c>
      <c r="BZ141" s="280" t="str">
        <f ca="true">+IF(OFFSET('Water Data'!$F$28,0,10*ROW('Water Data'!F135))="","",OFFSET('Water Data'!$F$28,0,10*ROW('Water Data'!F135)))</f>
        <v/>
      </c>
      <c r="CA141" s="280" t="str">
        <f ca="true">+IF(OFFSET('Water Data'!$F$29,0,10*ROW('Water Data'!F135))="","",OFFSET('Water Data'!$F$29,0,10*ROW('Water Data'!F135)))</f>
        <v/>
      </c>
      <c r="CB141" s="280" t="str">
        <f ca="true">+IF(OFFSET('Water Data'!$G$27,0,10*ROW('Water Data'!G135))="","",OFFSET('Water Data'!$G$27,0,10*ROW('Water Data'!G135)))</f>
        <v/>
      </c>
      <c r="CC141" s="280" t="str">
        <f ca="true">+IF(OFFSET('Water Data'!$G$28,0,10*ROW('Water Data'!G135))="","",OFFSET('Water Data'!$G$28,0,10*ROW('Water Data'!G135)))</f>
        <v/>
      </c>
      <c r="CD141" s="280" t="str">
        <f ca="true">+IF(OFFSET('Water Data'!$G$29,0,10*ROW('Water Data'!G135))="","",OFFSET('Water Data'!$G$29,0,10*ROW('Water Data'!G135)))</f>
        <v/>
      </c>
      <c r="CE141" s="280" t="str">
        <f ca="true">+IF(OFFSET('Water Data'!$H$27,0,10*ROW('Water Data'!H135))="","",OFFSET('Water Data'!$H$27,0,10*ROW('Water Data'!H135)))</f>
        <v/>
      </c>
      <c r="CF141" s="280" t="str">
        <f ca="true">+IF(OFFSET('Water Data'!$H$28,0,10*ROW('Water Data'!H135))="","",OFFSET('Water Data'!$H$28,0,10*ROW('Water Data'!H135)))</f>
        <v/>
      </c>
      <c r="CG141" s="280" t="str">
        <f ca="true">+IF(OFFSET('Water Data'!$H$29,0,10*ROW('Water Data'!H135))="","",OFFSET('Water Data'!$H$29,0,10*ROW('Water Data'!H135)))</f>
        <v/>
      </c>
      <c r="CH141" s="280" t="str">
        <f ca="true">+IF(OFFSET('Water Data'!$I$27,0,10*ROW('Water Data'!I135))="","",OFFSET('Water Data'!$I$27,0,10*ROW('Water Data'!I135)))</f>
        <v/>
      </c>
      <c r="CI141" s="280" t="str">
        <f ca="true">+IF(OFFSET('Water Data'!$I$28,0,10*ROW('Water Data'!I135))="","",OFFSET('Water Data'!$I$28,0,10*ROW('Water Data'!I135)))</f>
        <v/>
      </c>
      <c r="CJ141" s="280" t="str">
        <f ca="true">+IF(OFFSET('Water Data'!$I$29,0,10*ROW('Water Data'!I135))="","",OFFSET('Water Data'!$I$29,0,10*ROW('Water Data'!I135)))</f>
        <v/>
      </c>
      <c r="CK141" s="280" t="str">
        <f ca="true">+IF(OFFSET('Sanitation Data'!$D$28,0,10*ROW('Sanitation Data'!D135))="","",OFFSET('Sanitation Data'!$D$28,0,10*ROW('Sanitation Data'!D135)))</f>
        <v/>
      </c>
      <c r="CL141" s="280" t="str">
        <f ca="true">+IF(OFFSET('Sanitation Data'!$D$29,0,10*ROW('Sanitation Data'!D135))="","",OFFSET('Sanitation Data'!$D$29,0,10*ROW('Sanitation Data'!D135)))</f>
        <v/>
      </c>
      <c r="CM141" s="280" t="str">
        <f ca="true">+IF(OFFSET('Sanitation Data'!$D$30,0,10*ROW('Sanitation Data'!D135))="","",OFFSET('Sanitation Data'!$D$30,0,10*ROW('Sanitation Data'!D135)))</f>
        <v/>
      </c>
      <c r="CN141" s="280" t="str">
        <f ca="true">+IF(OFFSET('Sanitation Data'!$D$31,0,10*ROW('Sanitation Data'!D135))="","",OFFSET('Sanitation Data'!$D$31,0,10*ROW('Sanitation Data'!D135)))</f>
        <v/>
      </c>
      <c r="CO141" s="280" t="str">
        <f ca="true">+IF(OFFSET('Sanitation Data'!$D$32,0,10*ROW('Sanitation Data'!D135))="","",OFFSET('Sanitation Data'!$D$32,0,10*ROW('Sanitation Data'!D135)))</f>
        <v/>
      </c>
      <c r="CP141" s="280" t="str">
        <f ca="true">+IF(OFFSET('Sanitation Data'!$E$28,0,10*ROW('Sanitation Data'!E135))="","",OFFSET('Sanitation Data'!$E$28,0,10*ROW('Sanitation Data'!E135)))</f>
        <v/>
      </c>
      <c r="CQ141" s="280" t="str">
        <f ca="true">+IF(OFFSET('Sanitation Data'!$E$29,0,10*ROW('Sanitation Data'!E135))="","",OFFSET('Sanitation Data'!$E$29,0,10*ROW('Sanitation Data'!E135)))</f>
        <v/>
      </c>
      <c r="CR141" s="280" t="str">
        <f ca="true">+IF(OFFSET('Sanitation Data'!$E$30,0,10*ROW('Sanitation Data'!E135))="","",OFFSET('Sanitation Data'!$E$30,0,10*ROW('Sanitation Data'!E135)))</f>
        <v/>
      </c>
      <c r="CS141" s="280" t="str">
        <f ca="true">+IF(OFFSET('Sanitation Data'!$E$31,0,10*ROW('Sanitation Data'!E135))="","",OFFSET('Sanitation Data'!$E$31,0,10*ROW('Sanitation Data'!E135)))</f>
        <v/>
      </c>
      <c r="CT141" s="280" t="str">
        <f ca="true">+IF(OFFSET('Sanitation Data'!$E$32,0,10*ROW('Sanitation Data'!E135))="","",OFFSET('Sanitation Data'!$E$32,0,10*ROW('Sanitation Data'!E135)))</f>
        <v/>
      </c>
      <c r="CU141" s="280" t="str">
        <f ca="true">+IF(OFFSET('Sanitation Data'!$F$28,0,10*ROW('Sanitation Data'!F135))="","",OFFSET('Sanitation Data'!$F$28,0,10*ROW('Sanitation Data'!F135)))</f>
        <v/>
      </c>
      <c r="CV141" s="280" t="str">
        <f ca="true">+IF(OFFSET('Sanitation Data'!$F$29,0,10*ROW('Sanitation Data'!F135))="","",OFFSET('Sanitation Data'!$F$29,0,10*ROW('Sanitation Data'!F135)))</f>
        <v/>
      </c>
      <c r="CW141" s="280" t="str">
        <f ca="true">+IF(OFFSET('Sanitation Data'!$F$30,0,10*ROW('Sanitation Data'!F135))="","",OFFSET('Sanitation Data'!$F$30,0,10*ROW('Sanitation Data'!F135)))</f>
        <v/>
      </c>
      <c r="CX141" s="280" t="str">
        <f ca="true">+IF(OFFSET('Sanitation Data'!$F$31,0,10*ROW('Sanitation Data'!F135))="","",OFFSET('Sanitation Data'!$F$31,0,10*ROW('Sanitation Data'!F135)))</f>
        <v/>
      </c>
      <c r="CY141" s="280" t="str">
        <f ca="true">+IF(OFFSET('Sanitation Data'!$F$32,0,10*ROW('Sanitation Data'!F135))="","",OFFSET('Sanitation Data'!$F$32,0,10*ROW('Sanitation Data'!F135)))</f>
        <v/>
      </c>
      <c r="CZ141" s="280" t="str">
        <f ca="true">+IF(OFFSET('Sanitation Data'!$G$28,0,10*ROW('Sanitation Data'!G135))="","",OFFSET('Sanitation Data'!$G$28,0,10*ROW('Sanitation Data'!G135)))</f>
        <v/>
      </c>
      <c r="DA141" s="280" t="str">
        <f ca="true">+IF(OFFSET('Sanitation Data'!$G$29,0,10*ROW('Sanitation Data'!G135))="","",OFFSET('Sanitation Data'!$G$29,0,10*ROW('Sanitation Data'!G135)))</f>
        <v/>
      </c>
      <c r="DB141" s="280" t="str">
        <f ca="true">+IF(OFFSET('Sanitation Data'!$G$30,0,10*ROW('Sanitation Data'!G135))="","",OFFSET('Sanitation Data'!$G$30,0,10*ROW('Sanitation Data'!G135)))</f>
        <v/>
      </c>
      <c r="DC141" s="280" t="str">
        <f ca="true">+IF(OFFSET('Sanitation Data'!$G$31,0,10*ROW('Sanitation Data'!G135))="","",OFFSET('Sanitation Data'!$G$31,0,10*ROW('Sanitation Data'!G135)))</f>
        <v/>
      </c>
      <c r="DD141" s="280" t="str">
        <f ca="true">+IF(OFFSET('Sanitation Data'!$G$32,0,10*ROW('Sanitation Data'!G135))="","",OFFSET('Sanitation Data'!$G$32,0,10*ROW('Sanitation Data'!G135)))</f>
        <v/>
      </c>
      <c r="DE141" s="280" t="str">
        <f ca="true">+IF(OFFSET('Sanitation Data'!$H$28,0,10*ROW('Sanitation Data'!H135))="","",OFFSET('Sanitation Data'!$H$28,0,10*ROW('Sanitation Data'!H135)))</f>
        <v/>
      </c>
      <c r="DF141" s="280" t="str">
        <f ca="true">+IF(OFFSET('Sanitation Data'!$H$29,0,10*ROW('Sanitation Data'!H135))="","",OFFSET('Sanitation Data'!$H$29,0,10*ROW('Sanitation Data'!H135)))</f>
        <v/>
      </c>
      <c r="DG141" s="280" t="str">
        <f ca="true">+IF(OFFSET('Sanitation Data'!$H$30,0,10*ROW('Sanitation Data'!H135))="","",OFFSET('Sanitation Data'!$H$30,0,10*ROW('Sanitation Data'!H135)))</f>
        <v/>
      </c>
      <c r="DH141" s="280" t="str">
        <f ca="true">+IF(OFFSET('Sanitation Data'!$H$31,0,10*ROW('Sanitation Data'!H135))="","",OFFSET('Sanitation Data'!$H$31,0,10*ROW('Sanitation Data'!H135)))</f>
        <v/>
      </c>
      <c r="DI141" s="280" t="str">
        <f ca="true">+IF(OFFSET('Sanitation Data'!$H$32,0,10*ROW('Sanitation Data'!H135))="","",OFFSET('Sanitation Data'!$H$32,0,10*ROW('Sanitation Data'!H135)))</f>
        <v/>
      </c>
      <c r="DJ141" s="280" t="str">
        <f ca="true">+IF(OFFSET('Sanitation Data'!$I$28,0,10*ROW('Sanitation Data'!I135))="","",OFFSET('Sanitation Data'!$I$28,0,10*ROW('Sanitation Data'!I135)))</f>
        <v/>
      </c>
      <c r="DK141" s="280" t="str">
        <f ca="true">+IF(OFFSET('Sanitation Data'!$I$29,0,10*ROW('Sanitation Data'!I135))="","",OFFSET('Sanitation Data'!$I$29,0,10*ROW('Sanitation Data'!I135)))</f>
        <v/>
      </c>
      <c r="DL141" s="280" t="str">
        <f ca="true">+IF(OFFSET('Sanitation Data'!$I$30,0,10*ROW('Sanitation Data'!I135))="","",OFFSET('Sanitation Data'!$I$30,0,10*ROW('Sanitation Data'!I135)))</f>
        <v/>
      </c>
      <c r="DM141" s="280" t="str">
        <f ca="true">+IF(OFFSET('Sanitation Data'!$I$31,0,10*ROW('Sanitation Data'!I135))="","",OFFSET('Sanitation Data'!$I$31,0,10*ROW('Sanitation Data'!I135)))</f>
        <v/>
      </c>
      <c r="DN141" s="280" t="str">
        <f ca="true">+IF(OFFSET('Sanitation Data'!$I$32,0,10*ROW('Sanitation Data'!I135))="","",OFFSET('Sanitation Data'!$I$32,0,10*ROW('Sanitation Data'!I135)))</f>
        <v/>
      </c>
      <c r="DO141" s="280" t="str">
        <f ca="true">+IF(OFFSET('Hygiene Data'!$D$11,0,10*ROW('Hygiene Data'!D135))="","",OFFSET('Hygiene Data'!$D$11,0,10*ROW('Hygiene Data'!D135)))</f>
        <v/>
      </c>
      <c r="DP141" s="280" t="str">
        <f ca="true">+IF(OFFSET('Hygiene Data'!$D$12,0,10*ROW('Hygiene Data'!D135))="","",OFFSET('Hygiene Data'!$D$12,0,10*ROW('Hygiene Data'!D135)))</f>
        <v/>
      </c>
      <c r="DQ141" s="280" t="str">
        <f ca="true">+IF(OFFSET('Hygiene Data'!$D$13,0,10*ROW('Hygiene Data'!D135))="","",OFFSET('Hygiene Data'!$D$13,0,10*ROW('Hygiene Data'!D135)))</f>
        <v/>
      </c>
      <c r="DR141" s="280" t="str">
        <f ca="true">+IF(OFFSET('Hygiene Data'!$E$11,0,10*ROW('Hygiene Data'!E135))="","",OFFSET('Hygiene Data'!$E$11,0,10*ROW('Hygiene Data'!E135)))</f>
        <v/>
      </c>
      <c r="DS141" s="280" t="str">
        <f ca="true">+IF(OFFSET('Hygiene Data'!$E$12,0,10*ROW('Hygiene Data'!E135))="","",OFFSET('Hygiene Data'!$E$12,0,10*ROW('Hygiene Data'!E135)))</f>
        <v/>
      </c>
      <c r="DT141" s="280" t="str">
        <f ca="true">+IF(OFFSET('Hygiene Data'!$E$13,0,10*ROW('Hygiene Data'!E135))="","",OFFSET('Hygiene Data'!$E$13,0,10*ROW('Hygiene Data'!E135)))</f>
        <v/>
      </c>
      <c r="DU141" s="280" t="str">
        <f ca="true">+IF(OFFSET('Hygiene Data'!$F$11,0,10*ROW('Hygiene Data'!F135))="","",OFFSET('Hygiene Data'!$F$11,0,10*ROW('Hygiene Data'!F135)))</f>
        <v/>
      </c>
      <c r="DV141" s="280" t="str">
        <f ca="true">+IF(OFFSET('Hygiene Data'!$F$12,0,10*ROW('Hygiene Data'!F135))="","",OFFSET('Hygiene Data'!$F$12,0,10*ROW('Hygiene Data'!F135)))</f>
        <v/>
      </c>
      <c r="DW141" s="280" t="str">
        <f ca="true">+IF(OFFSET('Hygiene Data'!$F$13,0,10*ROW('Hygiene Data'!F135))="","",OFFSET('Hygiene Data'!$F$13,0,10*ROW('Hygiene Data'!F135)))</f>
        <v/>
      </c>
      <c r="DX141" s="280" t="str">
        <f ca="true">+IF(OFFSET('Hygiene Data'!$G$11,0,10*ROW('Hygiene Data'!G135))="","",OFFSET('Hygiene Data'!$G$11,0,10*ROW('Hygiene Data'!G135)))</f>
        <v/>
      </c>
      <c r="DY141" s="280" t="str">
        <f ca="true">+IF(OFFSET('Hygiene Data'!$G$12,0,10*ROW('Hygiene Data'!G135))="","",OFFSET('Hygiene Data'!$G$12,0,10*ROW('Hygiene Data'!G135)))</f>
        <v/>
      </c>
      <c r="DZ141" s="280" t="str">
        <f ca="true">+IF(OFFSET('Hygiene Data'!$G$13,0,10*ROW('Hygiene Data'!G135))="","",OFFSET('Hygiene Data'!$G$13,0,10*ROW('Hygiene Data'!G135)))</f>
        <v/>
      </c>
      <c r="EA141" s="280" t="str">
        <f ca="true">+IF(OFFSET('Hygiene Data'!$H$11,0,10*ROW('Hygiene Data'!H135))="","",OFFSET('Hygiene Data'!$H$11,0,10*ROW('Hygiene Data'!H135)))</f>
        <v/>
      </c>
      <c r="EB141" s="280" t="str">
        <f ca="true">+IF(OFFSET('Hygiene Data'!$H$12,0,10*ROW('Hygiene Data'!H135))="","",OFFSET('Hygiene Data'!$H$12,0,10*ROW('Hygiene Data'!H135)))</f>
        <v/>
      </c>
      <c r="EC141" s="280" t="str">
        <f ca="true">+IF(OFFSET('Hygiene Data'!$H$13,0,10*ROW('Hygiene Data'!H135))="","",OFFSET('Hygiene Data'!$H$13,0,10*ROW('Hygiene Data'!H135)))</f>
        <v/>
      </c>
      <c r="ED141" s="280" t="str">
        <f ca="true">+IF(OFFSET('Hygiene Data'!$I$11,0,10*ROW('Hygiene Data'!I135))="","",OFFSET('Hygiene Data'!$I$11,0,10*ROW('Hygiene Data'!I135)))</f>
        <v/>
      </c>
      <c r="EE141" s="280" t="str">
        <f ca="true">+IF(OFFSET('Hygiene Data'!$I$12,0,10*ROW('Hygiene Data'!I135))="","",OFFSET('Hygiene Data'!$I$12,0,10*ROW('Hygiene Data'!I135)))</f>
        <v/>
      </c>
      <c r="EF141" s="280" t="str">
        <f ca="true">+IF(OFFSET('Hygiene Data'!$I$13,0,10*ROW('Hygiene Data'!I135))="","",OFFSET('Hygiene Data'!$I$13,0,10*ROW('Hygiene Data'!I135)))</f>
        <v/>
      </c>
    </row>
    <row xmlns:x14ac="http://schemas.microsoft.com/office/spreadsheetml/2009/9/ac" r="142" x14ac:dyDescent="0.2">
      <c r="A142" s="38" t="str">
        <f ca="true">+IF(OFFSET('Water Data'!$B$2,0,10*ROW('Water Data'!E136))="","",OFFSET('Water Data'!$B$2,0,10*ROW('Water Data'!E136)))</f>
        <v/>
      </c>
      <c r="B142" s="38" t="str">
        <f ca="true">+IF(OFFSET('Water Data'!$C$2,0,10*ROW('Water Data'!F136))="","",OFFSET('Water Data'!$C$2,0,10*ROW('Water Data'!F136)))</f>
        <v/>
      </c>
      <c r="C142" s="336" t="str">
        <f t="shared" ca="true" si="2"/>
        <v/>
      </c>
      <c r="D142" s="97"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7"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7"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7"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7"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7"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7"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7"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7"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7"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7"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7"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7"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7"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7"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7"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7"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7"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8"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8"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8"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8"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8"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8"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8"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8"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8"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8"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8"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8"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8"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8"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8"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8"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8"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8"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8"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8"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8"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8"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8"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8"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8"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8"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8"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8"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8"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8"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9"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9"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9"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9"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9"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9"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9"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9"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9"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9"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9"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9"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9"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9"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9"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9"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9"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9"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80"/>
      <c r="BS142" s="280" t="str">
        <f ca="true">+IF(OFFSET('Water Data'!$D$27,0,10*ROW('Water Data'!D136))="","",OFFSET('Water Data'!$D$27,0,10*ROW('Water Data'!D136)))</f>
        <v/>
      </c>
      <c r="BT142" s="280" t="str">
        <f ca="true">+IF(OFFSET('Water Data'!$D$28,0,10*ROW('Water Data'!D136))="","",OFFSET('Water Data'!$D$28,0,10*ROW('Water Data'!D136)))</f>
        <v/>
      </c>
      <c r="BU142" s="280" t="str">
        <f ca="true">+IF(OFFSET('Water Data'!$D$29,0,10*ROW('Water Data'!D136))="","",OFFSET('Water Data'!$D$29,0,10*ROW('Water Data'!D136)))</f>
        <v/>
      </c>
      <c r="BV142" s="280" t="str">
        <f ca="true">+IF(OFFSET('Water Data'!$E$27,0,10*ROW('Water Data'!E136))="","",OFFSET('Water Data'!$E$27,0,10*ROW('Water Data'!E136)))</f>
        <v/>
      </c>
      <c r="BW142" s="280" t="str">
        <f ca="true">+IF(OFFSET('Water Data'!$E$28,0,10*ROW('Water Data'!E136))="","",OFFSET('Water Data'!$E$28,0,10*ROW('Water Data'!E136)))</f>
        <v/>
      </c>
      <c r="BX142" s="280" t="str">
        <f ca="true">+IF(OFFSET('Water Data'!$E$29,0,10*ROW('Water Data'!E136))="","",OFFSET('Water Data'!$E$29,0,10*ROW('Water Data'!E136)))</f>
        <v/>
      </c>
      <c r="BY142" s="280" t="str">
        <f ca="true">+IF(OFFSET('Water Data'!$F$27,0,10*ROW('Water Data'!F136))="","",OFFSET('Water Data'!$F$27,0,10*ROW('Water Data'!F136)))</f>
        <v/>
      </c>
      <c r="BZ142" s="280" t="str">
        <f ca="true">+IF(OFFSET('Water Data'!$F$28,0,10*ROW('Water Data'!F136))="","",OFFSET('Water Data'!$F$28,0,10*ROW('Water Data'!F136)))</f>
        <v/>
      </c>
      <c r="CA142" s="280" t="str">
        <f ca="true">+IF(OFFSET('Water Data'!$F$29,0,10*ROW('Water Data'!F136))="","",OFFSET('Water Data'!$F$29,0,10*ROW('Water Data'!F136)))</f>
        <v/>
      </c>
      <c r="CB142" s="280" t="str">
        <f ca="true">+IF(OFFSET('Water Data'!$G$27,0,10*ROW('Water Data'!G136))="","",OFFSET('Water Data'!$G$27,0,10*ROW('Water Data'!G136)))</f>
        <v/>
      </c>
      <c r="CC142" s="280" t="str">
        <f ca="true">+IF(OFFSET('Water Data'!$G$28,0,10*ROW('Water Data'!G136))="","",OFFSET('Water Data'!$G$28,0,10*ROW('Water Data'!G136)))</f>
        <v/>
      </c>
      <c r="CD142" s="280" t="str">
        <f ca="true">+IF(OFFSET('Water Data'!$G$29,0,10*ROW('Water Data'!G136))="","",OFFSET('Water Data'!$G$29,0,10*ROW('Water Data'!G136)))</f>
        <v/>
      </c>
      <c r="CE142" s="280" t="str">
        <f ca="true">+IF(OFFSET('Water Data'!$H$27,0,10*ROW('Water Data'!H136))="","",OFFSET('Water Data'!$H$27,0,10*ROW('Water Data'!H136)))</f>
        <v/>
      </c>
      <c r="CF142" s="280" t="str">
        <f ca="true">+IF(OFFSET('Water Data'!$H$28,0,10*ROW('Water Data'!H136))="","",OFFSET('Water Data'!$H$28,0,10*ROW('Water Data'!H136)))</f>
        <v/>
      </c>
      <c r="CG142" s="280" t="str">
        <f ca="true">+IF(OFFSET('Water Data'!$H$29,0,10*ROW('Water Data'!H136))="","",OFFSET('Water Data'!$H$29,0,10*ROW('Water Data'!H136)))</f>
        <v/>
      </c>
      <c r="CH142" s="280" t="str">
        <f ca="true">+IF(OFFSET('Water Data'!$I$27,0,10*ROW('Water Data'!I136))="","",OFFSET('Water Data'!$I$27,0,10*ROW('Water Data'!I136)))</f>
        <v/>
      </c>
      <c r="CI142" s="280" t="str">
        <f ca="true">+IF(OFFSET('Water Data'!$I$28,0,10*ROW('Water Data'!I136))="","",OFFSET('Water Data'!$I$28,0,10*ROW('Water Data'!I136)))</f>
        <v/>
      </c>
      <c r="CJ142" s="280" t="str">
        <f ca="true">+IF(OFFSET('Water Data'!$I$29,0,10*ROW('Water Data'!I136))="","",OFFSET('Water Data'!$I$29,0,10*ROW('Water Data'!I136)))</f>
        <v/>
      </c>
      <c r="CK142" s="280" t="str">
        <f ca="true">+IF(OFFSET('Sanitation Data'!$D$28,0,10*ROW('Sanitation Data'!D136))="","",OFFSET('Sanitation Data'!$D$28,0,10*ROW('Sanitation Data'!D136)))</f>
        <v/>
      </c>
      <c r="CL142" s="280" t="str">
        <f ca="true">+IF(OFFSET('Sanitation Data'!$D$29,0,10*ROW('Sanitation Data'!D136))="","",OFFSET('Sanitation Data'!$D$29,0,10*ROW('Sanitation Data'!D136)))</f>
        <v/>
      </c>
      <c r="CM142" s="280" t="str">
        <f ca="true">+IF(OFFSET('Sanitation Data'!$D$30,0,10*ROW('Sanitation Data'!D136))="","",OFFSET('Sanitation Data'!$D$30,0,10*ROW('Sanitation Data'!D136)))</f>
        <v/>
      </c>
      <c r="CN142" s="280" t="str">
        <f ca="true">+IF(OFFSET('Sanitation Data'!$D$31,0,10*ROW('Sanitation Data'!D136))="","",OFFSET('Sanitation Data'!$D$31,0,10*ROW('Sanitation Data'!D136)))</f>
        <v/>
      </c>
      <c r="CO142" s="280" t="str">
        <f ca="true">+IF(OFFSET('Sanitation Data'!$D$32,0,10*ROW('Sanitation Data'!D136))="","",OFFSET('Sanitation Data'!$D$32,0,10*ROW('Sanitation Data'!D136)))</f>
        <v/>
      </c>
      <c r="CP142" s="280" t="str">
        <f ca="true">+IF(OFFSET('Sanitation Data'!$E$28,0,10*ROW('Sanitation Data'!E136))="","",OFFSET('Sanitation Data'!$E$28,0,10*ROW('Sanitation Data'!E136)))</f>
        <v/>
      </c>
      <c r="CQ142" s="280" t="str">
        <f ca="true">+IF(OFFSET('Sanitation Data'!$E$29,0,10*ROW('Sanitation Data'!E136))="","",OFFSET('Sanitation Data'!$E$29,0,10*ROW('Sanitation Data'!E136)))</f>
        <v/>
      </c>
      <c r="CR142" s="280" t="str">
        <f ca="true">+IF(OFFSET('Sanitation Data'!$E$30,0,10*ROW('Sanitation Data'!E136))="","",OFFSET('Sanitation Data'!$E$30,0,10*ROW('Sanitation Data'!E136)))</f>
        <v/>
      </c>
      <c r="CS142" s="280" t="str">
        <f ca="true">+IF(OFFSET('Sanitation Data'!$E$31,0,10*ROW('Sanitation Data'!E136))="","",OFFSET('Sanitation Data'!$E$31,0,10*ROW('Sanitation Data'!E136)))</f>
        <v/>
      </c>
      <c r="CT142" s="280" t="str">
        <f ca="true">+IF(OFFSET('Sanitation Data'!$E$32,0,10*ROW('Sanitation Data'!E136))="","",OFFSET('Sanitation Data'!$E$32,0,10*ROW('Sanitation Data'!E136)))</f>
        <v/>
      </c>
      <c r="CU142" s="280" t="str">
        <f ca="true">+IF(OFFSET('Sanitation Data'!$F$28,0,10*ROW('Sanitation Data'!F136))="","",OFFSET('Sanitation Data'!$F$28,0,10*ROW('Sanitation Data'!F136)))</f>
        <v/>
      </c>
      <c r="CV142" s="280" t="str">
        <f ca="true">+IF(OFFSET('Sanitation Data'!$F$29,0,10*ROW('Sanitation Data'!F136))="","",OFFSET('Sanitation Data'!$F$29,0,10*ROW('Sanitation Data'!F136)))</f>
        <v/>
      </c>
      <c r="CW142" s="280" t="str">
        <f ca="true">+IF(OFFSET('Sanitation Data'!$F$30,0,10*ROW('Sanitation Data'!F136))="","",OFFSET('Sanitation Data'!$F$30,0,10*ROW('Sanitation Data'!F136)))</f>
        <v/>
      </c>
      <c r="CX142" s="280" t="str">
        <f ca="true">+IF(OFFSET('Sanitation Data'!$F$31,0,10*ROW('Sanitation Data'!F136))="","",OFFSET('Sanitation Data'!$F$31,0,10*ROW('Sanitation Data'!F136)))</f>
        <v/>
      </c>
      <c r="CY142" s="280" t="str">
        <f ca="true">+IF(OFFSET('Sanitation Data'!$F$32,0,10*ROW('Sanitation Data'!F136))="","",OFFSET('Sanitation Data'!$F$32,0,10*ROW('Sanitation Data'!F136)))</f>
        <v/>
      </c>
      <c r="CZ142" s="280" t="str">
        <f ca="true">+IF(OFFSET('Sanitation Data'!$G$28,0,10*ROW('Sanitation Data'!G136))="","",OFFSET('Sanitation Data'!$G$28,0,10*ROW('Sanitation Data'!G136)))</f>
        <v/>
      </c>
      <c r="DA142" s="280" t="str">
        <f ca="true">+IF(OFFSET('Sanitation Data'!$G$29,0,10*ROW('Sanitation Data'!G136))="","",OFFSET('Sanitation Data'!$G$29,0,10*ROW('Sanitation Data'!G136)))</f>
        <v/>
      </c>
      <c r="DB142" s="280" t="str">
        <f ca="true">+IF(OFFSET('Sanitation Data'!$G$30,0,10*ROW('Sanitation Data'!G136))="","",OFFSET('Sanitation Data'!$G$30,0,10*ROW('Sanitation Data'!G136)))</f>
        <v/>
      </c>
      <c r="DC142" s="280" t="str">
        <f ca="true">+IF(OFFSET('Sanitation Data'!$G$31,0,10*ROW('Sanitation Data'!G136))="","",OFFSET('Sanitation Data'!$G$31,0,10*ROW('Sanitation Data'!G136)))</f>
        <v/>
      </c>
      <c r="DD142" s="280" t="str">
        <f ca="true">+IF(OFFSET('Sanitation Data'!$G$32,0,10*ROW('Sanitation Data'!G136))="","",OFFSET('Sanitation Data'!$G$32,0,10*ROW('Sanitation Data'!G136)))</f>
        <v/>
      </c>
      <c r="DE142" s="280" t="str">
        <f ca="true">+IF(OFFSET('Sanitation Data'!$H$28,0,10*ROW('Sanitation Data'!H136))="","",OFFSET('Sanitation Data'!$H$28,0,10*ROW('Sanitation Data'!H136)))</f>
        <v/>
      </c>
      <c r="DF142" s="280" t="str">
        <f ca="true">+IF(OFFSET('Sanitation Data'!$H$29,0,10*ROW('Sanitation Data'!H136))="","",OFFSET('Sanitation Data'!$H$29,0,10*ROW('Sanitation Data'!H136)))</f>
        <v/>
      </c>
      <c r="DG142" s="280" t="str">
        <f ca="true">+IF(OFFSET('Sanitation Data'!$H$30,0,10*ROW('Sanitation Data'!H136))="","",OFFSET('Sanitation Data'!$H$30,0,10*ROW('Sanitation Data'!H136)))</f>
        <v/>
      </c>
      <c r="DH142" s="280" t="str">
        <f ca="true">+IF(OFFSET('Sanitation Data'!$H$31,0,10*ROW('Sanitation Data'!H136))="","",OFFSET('Sanitation Data'!$H$31,0,10*ROW('Sanitation Data'!H136)))</f>
        <v/>
      </c>
      <c r="DI142" s="280" t="str">
        <f ca="true">+IF(OFFSET('Sanitation Data'!$H$32,0,10*ROW('Sanitation Data'!H136))="","",OFFSET('Sanitation Data'!$H$32,0,10*ROW('Sanitation Data'!H136)))</f>
        <v/>
      </c>
      <c r="DJ142" s="280" t="str">
        <f ca="true">+IF(OFFSET('Sanitation Data'!$I$28,0,10*ROW('Sanitation Data'!I136))="","",OFFSET('Sanitation Data'!$I$28,0,10*ROW('Sanitation Data'!I136)))</f>
        <v/>
      </c>
      <c r="DK142" s="280" t="str">
        <f ca="true">+IF(OFFSET('Sanitation Data'!$I$29,0,10*ROW('Sanitation Data'!I136))="","",OFFSET('Sanitation Data'!$I$29,0,10*ROW('Sanitation Data'!I136)))</f>
        <v/>
      </c>
      <c r="DL142" s="280" t="str">
        <f ca="true">+IF(OFFSET('Sanitation Data'!$I$30,0,10*ROW('Sanitation Data'!I136))="","",OFFSET('Sanitation Data'!$I$30,0,10*ROW('Sanitation Data'!I136)))</f>
        <v/>
      </c>
      <c r="DM142" s="280" t="str">
        <f ca="true">+IF(OFFSET('Sanitation Data'!$I$31,0,10*ROW('Sanitation Data'!I136))="","",OFFSET('Sanitation Data'!$I$31,0,10*ROW('Sanitation Data'!I136)))</f>
        <v/>
      </c>
      <c r="DN142" s="280" t="str">
        <f ca="true">+IF(OFFSET('Sanitation Data'!$I$32,0,10*ROW('Sanitation Data'!I136))="","",OFFSET('Sanitation Data'!$I$32,0,10*ROW('Sanitation Data'!I136)))</f>
        <v/>
      </c>
      <c r="DO142" s="280" t="str">
        <f ca="true">+IF(OFFSET('Hygiene Data'!$D$11,0,10*ROW('Hygiene Data'!D136))="","",OFFSET('Hygiene Data'!$D$11,0,10*ROW('Hygiene Data'!D136)))</f>
        <v/>
      </c>
      <c r="DP142" s="280" t="str">
        <f ca="true">+IF(OFFSET('Hygiene Data'!$D$12,0,10*ROW('Hygiene Data'!D136))="","",OFFSET('Hygiene Data'!$D$12,0,10*ROW('Hygiene Data'!D136)))</f>
        <v/>
      </c>
      <c r="DQ142" s="280" t="str">
        <f ca="true">+IF(OFFSET('Hygiene Data'!$D$13,0,10*ROW('Hygiene Data'!D136))="","",OFFSET('Hygiene Data'!$D$13,0,10*ROW('Hygiene Data'!D136)))</f>
        <v/>
      </c>
      <c r="DR142" s="280" t="str">
        <f ca="true">+IF(OFFSET('Hygiene Data'!$E$11,0,10*ROW('Hygiene Data'!E136))="","",OFFSET('Hygiene Data'!$E$11,0,10*ROW('Hygiene Data'!E136)))</f>
        <v/>
      </c>
      <c r="DS142" s="280" t="str">
        <f ca="true">+IF(OFFSET('Hygiene Data'!$E$12,0,10*ROW('Hygiene Data'!E136))="","",OFFSET('Hygiene Data'!$E$12,0,10*ROW('Hygiene Data'!E136)))</f>
        <v/>
      </c>
      <c r="DT142" s="280" t="str">
        <f ca="true">+IF(OFFSET('Hygiene Data'!$E$13,0,10*ROW('Hygiene Data'!E136))="","",OFFSET('Hygiene Data'!$E$13,0,10*ROW('Hygiene Data'!E136)))</f>
        <v/>
      </c>
      <c r="DU142" s="280" t="str">
        <f ca="true">+IF(OFFSET('Hygiene Data'!$F$11,0,10*ROW('Hygiene Data'!F136))="","",OFFSET('Hygiene Data'!$F$11,0,10*ROW('Hygiene Data'!F136)))</f>
        <v/>
      </c>
      <c r="DV142" s="280" t="str">
        <f ca="true">+IF(OFFSET('Hygiene Data'!$F$12,0,10*ROW('Hygiene Data'!F136))="","",OFFSET('Hygiene Data'!$F$12,0,10*ROW('Hygiene Data'!F136)))</f>
        <v/>
      </c>
      <c r="DW142" s="280" t="str">
        <f ca="true">+IF(OFFSET('Hygiene Data'!$F$13,0,10*ROW('Hygiene Data'!F136))="","",OFFSET('Hygiene Data'!$F$13,0,10*ROW('Hygiene Data'!F136)))</f>
        <v/>
      </c>
      <c r="DX142" s="280" t="str">
        <f ca="true">+IF(OFFSET('Hygiene Data'!$G$11,0,10*ROW('Hygiene Data'!G136))="","",OFFSET('Hygiene Data'!$G$11,0,10*ROW('Hygiene Data'!G136)))</f>
        <v/>
      </c>
      <c r="DY142" s="280" t="str">
        <f ca="true">+IF(OFFSET('Hygiene Data'!$G$12,0,10*ROW('Hygiene Data'!G136))="","",OFFSET('Hygiene Data'!$G$12,0,10*ROW('Hygiene Data'!G136)))</f>
        <v/>
      </c>
      <c r="DZ142" s="280" t="str">
        <f ca="true">+IF(OFFSET('Hygiene Data'!$G$13,0,10*ROW('Hygiene Data'!G136))="","",OFFSET('Hygiene Data'!$G$13,0,10*ROW('Hygiene Data'!G136)))</f>
        <v/>
      </c>
      <c r="EA142" s="280" t="str">
        <f ca="true">+IF(OFFSET('Hygiene Data'!$H$11,0,10*ROW('Hygiene Data'!H136))="","",OFFSET('Hygiene Data'!$H$11,0,10*ROW('Hygiene Data'!H136)))</f>
        <v/>
      </c>
      <c r="EB142" s="280" t="str">
        <f ca="true">+IF(OFFSET('Hygiene Data'!$H$12,0,10*ROW('Hygiene Data'!H136))="","",OFFSET('Hygiene Data'!$H$12,0,10*ROW('Hygiene Data'!H136)))</f>
        <v/>
      </c>
      <c r="EC142" s="280" t="str">
        <f ca="true">+IF(OFFSET('Hygiene Data'!$H$13,0,10*ROW('Hygiene Data'!H136))="","",OFFSET('Hygiene Data'!$H$13,0,10*ROW('Hygiene Data'!H136)))</f>
        <v/>
      </c>
      <c r="ED142" s="280" t="str">
        <f ca="true">+IF(OFFSET('Hygiene Data'!$I$11,0,10*ROW('Hygiene Data'!I136))="","",OFFSET('Hygiene Data'!$I$11,0,10*ROW('Hygiene Data'!I136)))</f>
        <v/>
      </c>
      <c r="EE142" s="280" t="str">
        <f ca="true">+IF(OFFSET('Hygiene Data'!$I$12,0,10*ROW('Hygiene Data'!I136))="","",OFFSET('Hygiene Data'!$I$12,0,10*ROW('Hygiene Data'!I136)))</f>
        <v/>
      </c>
      <c r="EF142" s="280" t="str">
        <f ca="true">+IF(OFFSET('Hygiene Data'!$I$13,0,10*ROW('Hygiene Data'!I136))="","",OFFSET('Hygiene Data'!$I$13,0,10*ROW('Hygiene Data'!I136)))</f>
        <v/>
      </c>
    </row>
    <row xmlns:x14ac="http://schemas.microsoft.com/office/spreadsheetml/2009/9/ac" r="143" x14ac:dyDescent="0.2">
      <c r="A143" s="38" t="str">
        <f ca="true">+IF(OFFSET('Water Data'!$B$2,0,10*ROW('Water Data'!E137))="","",OFFSET('Water Data'!$B$2,0,10*ROW('Water Data'!E137)))</f>
        <v/>
      </c>
      <c r="B143" s="38" t="str">
        <f ca="true">+IF(OFFSET('Water Data'!$C$2,0,10*ROW('Water Data'!F137))="","",OFFSET('Water Data'!$C$2,0,10*ROW('Water Data'!F137)))</f>
        <v/>
      </c>
      <c r="C143" s="336" t="str">
        <f t="shared" ca="true" si="2"/>
        <v/>
      </c>
      <c r="D143" s="97"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7"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7"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7"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7"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7"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7"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7"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7"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7"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7"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7"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7"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7"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7"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7"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7"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7"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8"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8"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8"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8"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8"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8"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8"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8"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8"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8"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8"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8"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8"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8"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8"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8"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8"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8"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8"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8"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8"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8"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8"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8"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8"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8"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8"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8"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8"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8"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9"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9"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9"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9"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9"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9"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9"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9"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9"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9"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9"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9"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9"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9"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9"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9"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9"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9"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80"/>
      <c r="BS143" s="280" t="str">
        <f ca="true">+IF(OFFSET('Water Data'!$D$27,0,10*ROW('Water Data'!D137))="","",OFFSET('Water Data'!$D$27,0,10*ROW('Water Data'!D137)))</f>
        <v/>
      </c>
      <c r="BT143" s="280" t="str">
        <f ca="true">+IF(OFFSET('Water Data'!$D$28,0,10*ROW('Water Data'!D137))="","",OFFSET('Water Data'!$D$28,0,10*ROW('Water Data'!D137)))</f>
        <v/>
      </c>
      <c r="BU143" s="280" t="str">
        <f ca="true">+IF(OFFSET('Water Data'!$D$29,0,10*ROW('Water Data'!D137))="","",OFFSET('Water Data'!$D$29,0,10*ROW('Water Data'!D137)))</f>
        <v/>
      </c>
      <c r="BV143" s="280" t="str">
        <f ca="true">+IF(OFFSET('Water Data'!$E$27,0,10*ROW('Water Data'!E137))="","",OFFSET('Water Data'!$E$27,0,10*ROW('Water Data'!E137)))</f>
        <v/>
      </c>
      <c r="BW143" s="280" t="str">
        <f ca="true">+IF(OFFSET('Water Data'!$E$28,0,10*ROW('Water Data'!E137))="","",OFFSET('Water Data'!$E$28,0,10*ROW('Water Data'!E137)))</f>
        <v/>
      </c>
      <c r="BX143" s="280" t="str">
        <f ca="true">+IF(OFFSET('Water Data'!$E$29,0,10*ROW('Water Data'!E137))="","",OFFSET('Water Data'!$E$29,0,10*ROW('Water Data'!E137)))</f>
        <v/>
      </c>
      <c r="BY143" s="280" t="str">
        <f ca="true">+IF(OFFSET('Water Data'!$F$27,0,10*ROW('Water Data'!F137))="","",OFFSET('Water Data'!$F$27,0,10*ROW('Water Data'!F137)))</f>
        <v/>
      </c>
      <c r="BZ143" s="280" t="str">
        <f ca="true">+IF(OFFSET('Water Data'!$F$28,0,10*ROW('Water Data'!F137))="","",OFFSET('Water Data'!$F$28,0,10*ROW('Water Data'!F137)))</f>
        <v/>
      </c>
      <c r="CA143" s="280" t="str">
        <f ca="true">+IF(OFFSET('Water Data'!$F$29,0,10*ROW('Water Data'!F137))="","",OFFSET('Water Data'!$F$29,0,10*ROW('Water Data'!F137)))</f>
        <v/>
      </c>
      <c r="CB143" s="280" t="str">
        <f ca="true">+IF(OFFSET('Water Data'!$G$27,0,10*ROW('Water Data'!G137))="","",OFFSET('Water Data'!$G$27,0,10*ROW('Water Data'!G137)))</f>
        <v/>
      </c>
      <c r="CC143" s="280" t="str">
        <f ca="true">+IF(OFFSET('Water Data'!$G$28,0,10*ROW('Water Data'!G137))="","",OFFSET('Water Data'!$G$28,0,10*ROW('Water Data'!G137)))</f>
        <v/>
      </c>
      <c r="CD143" s="280" t="str">
        <f ca="true">+IF(OFFSET('Water Data'!$G$29,0,10*ROW('Water Data'!G137))="","",OFFSET('Water Data'!$G$29,0,10*ROW('Water Data'!G137)))</f>
        <v/>
      </c>
      <c r="CE143" s="280" t="str">
        <f ca="true">+IF(OFFSET('Water Data'!$H$27,0,10*ROW('Water Data'!H137))="","",OFFSET('Water Data'!$H$27,0,10*ROW('Water Data'!H137)))</f>
        <v/>
      </c>
      <c r="CF143" s="280" t="str">
        <f ca="true">+IF(OFFSET('Water Data'!$H$28,0,10*ROW('Water Data'!H137))="","",OFFSET('Water Data'!$H$28,0,10*ROW('Water Data'!H137)))</f>
        <v/>
      </c>
      <c r="CG143" s="280" t="str">
        <f ca="true">+IF(OFFSET('Water Data'!$H$29,0,10*ROW('Water Data'!H137))="","",OFFSET('Water Data'!$H$29,0,10*ROW('Water Data'!H137)))</f>
        <v/>
      </c>
      <c r="CH143" s="280" t="str">
        <f ca="true">+IF(OFFSET('Water Data'!$I$27,0,10*ROW('Water Data'!I137))="","",OFFSET('Water Data'!$I$27,0,10*ROW('Water Data'!I137)))</f>
        <v/>
      </c>
      <c r="CI143" s="280" t="str">
        <f ca="true">+IF(OFFSET('Water Data'!$I$28,0,10*ROW('Water Data'!I137))="","",OFFSET('Water Data'!$I$28,0,10*ROW('Water Data'!I137)))</f>
        <v/>
      </c>
      <c r="CJ143" s="280" t="str">
        <f ca="true">+IF(OFFSET('Water Data'!$I$29,0,10*ROW('Water Data'!I137))="","",OFFSET('Water Data'!$I$29,0,10*ROW('Water Data'!I137)))</f>
        <v/>
      </c>
      <c r="CK143" s="280" t="str">
        <f ca="true">+IF(OFFSET('Sanitation Data'!$D$28,0,10*ROW('Sanitation Data'!D137))="","",OFFSET('Sanitation Data'!$D$28,0,10*ROW('Sanitation Data'!D137)))</f>
        <v/>
      </c>
      <c r="CL143" s="280" t="str">
        <f ca="true">+IF(OFFSET('Sanitation Data'!$D$29,0,10*ROW('Sanitation Data'!D137))="","",OFFSET('Sanitation Data'!$D$29,0,10*ROW('Sanitation Data'!D137)))</f>
        <v/>
      </c>
      <c r="CM143" s="280" t="str">
        <f ca="true">+IF(OFFSET('Sanitation Data'!$D$30,0,10*ROW('Sanitation Data'!D137))="","",OFFSET('Sanitation Data'!$D$30,0,10*ROW('Sanitation Data'!D137)))</f>
        <v/>
      </c>
      <c r="CN143" s="280" t="str">
        <f ca="true">+IF(OFFSET('Sanitation Data'!$D$31,0,10*ROW('Sanitation Data'!D137))="","",OFFSET('Sanitation Data'!$D$31,0,10*ROW('Sanitation Data'!D137)))</f>
        <v/>
      </c>
      <c r="CO143" s="280" t="str">
        <f ca="true">+IF(OFFSET('Sanitation Data'!$D$32,0,10*ROW('Sanitation Data'!D137))="","",OFFSET('Sanitation Data'!$D$32,0,10*ROW('Sanitation Data'!D137)))</f>
        <v/>
      </c>
      <c r="CP143" s="280" t="str">
        <f ca="true">+IF(OFFSET('Sanitation Data'!$E$28,0,10*ROW('Sanitation Data'!E137))="","",OFFSET('Sanitation Data'!$E$28,0,10*ROW('Sanitation Data'!E137)))</f>
        <v/>
      </c>
      <c r="CQ143" s="280" t="str">
        <f ca="true">+IF(OFFSET('Sanitation Data'!$E$29,0,10*ROW('Sanitation Data'!E137))="","",OFFSET('Sanitation Data'!$E$29,0,10*ROW('Sanitation Data'!E137)))</f>
        <v/>
      </c>
      <c r="CR143" s="280" t="str">
        <f ca="true">+IF(OFFSET('Sanitation Data'!$E$30,0,10*ROW('Sanitation Data'!E137))="","",OFFSET('Sanitation Data'!$E$30,0,10*ROW('Sanitation Data'!E137)))</f>
        <v/>
      </c>
      <c r="CS143" s="280" t="str">
        <f ca="true">+IF(OFFSET('Sanitation Data'!$E$31,0,10*ROW('Sanitation Data'!E137))="","",OFFSET('Sanitation Data'!$E$31,0,10*ROW('Sanitation Data'!E137)))</f>
        <v/>
      </c>
      <c r="CT143" s="280" t="str">
        <f ca="true">+IF(OFFSET('Sanitation Data'!$E$32,0,10*ROW('Sanitation Data'!E137))="","",OFFSET('Sanitation Data'!$E$32,0,10*ROW('Sanitation Data'!E137)))</f>
        <v/>
      </c>
      <c r="CU143" s="280" t="str">
        <f ca="true">+IF(OFFSET('Sanitation Data'!$F$28,0,10*ROW('Sanitation Data'!F137))="","",OFFSET('Sanitation Data'!$F$28,0,10*ROW('Sanitation Data'!F137)))</f>
        <v/>
      </c>
      <c r="CV143" s="280" t="str">
        <f ca="true">+IF(OFFSET('Sanitation Data'!$F$29,0,10*ROW('Sanitation Data'!F137))="","",OFFSET('Sanitation Data'!$F$29,0,10*ROW('Sanitation Data'!F137)))</f>
        <v/>
      </c>
      <c r="CW143" s="280" t="str">
        <f ca="true">+IF(OFFSET('Sanitation Data'!$F$30,0,10*ROW('Sanitation Data'!F137))="","",OFFSET('Sanitation Data'!$F$30,0,10*ROW('Sanitation Data'!F137)))</f>
        <v/>
      </c>
      <c r="CX143" s="280" t="str">
        <f ca="true">+IF(OFFSET('Sanitation Data'!$F$31,0,10*ROW('Sanitation Data'!F137))="","",OFFSET('Sanitation Data'!$F$31,0,10*ROW('Sanitation Data'!F137)))</f>
        <v/>
      </c>
      <c r="CY143" s="280" t="str">
        <f ca="true">+IF(OFFSET('Sanitation Data'!$F$32,0,10*ROW('Sanitation Data'!F137))="","",OFFSET('Sanitation Data'!$F$32,0,10*ROW('Sanitation Data'!F137)))</f>
        <v/>
      </c>
      <c r="CZ143" s="280" t="str">
        <f ca="true">+IF(OFFSET('Sanitation Data'!$G$28,0,10*ROW('Sanitation Data'!G137))="","",OFFSET('Sanitation Data'!$G$28,0,10*ROW('Sanitation Data'!G137)))</f>
        <v/>
      </c>
      <c r="DA143" s="280" t="str">
        <f ca="true">+IF(OFFSET('Sanitation Data'!$G$29,0,10*ROW('Sanitation Data'!G137))="","",OFFSET('Sanitation Data'!$G$29,0,10*ROW('Sanitation Data'!G137)))</f>
        <v/>
      </c>
      <c r="DB143" s="280" t="str">
        <f ca="true">+IF(OFFSET('Sanitation Data'!$G$30,0,10*ROW('Sanitation Data'!G137))="","",OFFSET('Sanitation Data'!$G$30,0,10*ROW('Sanitation Data'!G137)))</f>
        <v/>
      </c>
      <c r="DC143" s="280" t="str">
        <f ca="true">+IF(OFFSET('Sanitation Data'!$G$31,0,10*ROW('Sanitation Data'!G137))="","",OFFSET('Sanitation Data'!$G$31,0,10*ROW('Sanitation Data'!G137)))</f>
        <v/>
      </c>
      <c r="DD143" s="280" t="str">
        <f ca="true">+IF(OFFSET('Sanitation Data'!$G$32,0,10*ROW('Sanitation Data'!G137))="","",OFFSET('Sanitation Data'!$G$32,0,10*ROW('Sanitation Data'!G137)))</f>
        <v/>
      </c>
      <c r="DE143" s="280" t="str">
        <f ca="true">+IF(OFFSET('Sanitation Data'!$H$28,0,10*ROW('Sanitation Data'!H137))="","",OFFSET('Sanitation Data'!$H$28,0,10*ROW('Sanitation Data'!H137)))</f>
        <v/>
      </c>
      <c r="DF143" s="280" t="str">
        <f ca="true">+IF(OFFSET('Sanitation Data'!$H$29,0,10*ROW('Sanitation Data'!H137))="","",OFFSET('Sanitation Data'!$H$29,0,10*ROW('Sanitation Data'!H137)))</f>
        <v/>
      </c>
      <c r="DG143" s="280" t="str">
        <f ca="true">+IF(OFFSET('Sanitation Data'!$H$30,0,10*ROW('Sanitation Data'!H137))="","",OFFSET('Sanitation Data'!$H$30,0,10*ROW('Sanitation Data'!H137)))</f>
        <v/>
      </c>
      <c r="DH143" s="280" t="str">
        <f ca="true">+IF(OFFSET('Sanitation Data'!$H$31,0,10*ROW('Sanitation Data'!H137))="","",OFFSET('Sanitation Data'!$H$31,0,10*ROW('Sanitation Data'!H137)))</f>
        <v/>
      </c>
      <c r="DI143" s="280" t="str">
        <f ca="true">+IF(OFFSET('Sanitation Data'!$H$32,0,10*ROW('Sanitation Data'!H137))="","",OFFSET('Sanitation Data'!$H$32,0,10*ROW('Sanitation Data'!H137)))</f>
        <v/>
      </c>
      <c r="DJ143" s="280" t="str">
        <f ca="true">+IF(OFFSET('Sanitation Data'!$I$28,0,10*ROW('Sanitation Data'!I137))="","",OFFSET('Sanitation Data'!$I$28,0,10*ROW('Sanitation Data'!I137)))</f>
        <v/>
      </c>
      <c r="DK143" s="280" t="str">
        <f ca="true">+IF(OFFSET('Sanitation Data'!$I$29,0,10*ROW('Sanitation Data'!I137))="","",OFFSET('Sanitation Data'!$I$29,0,10*ROW('Sanitation Data'!I137)))</f>
        <v/>
      </c>
      <c r="DL143" s="280" t="str">
        <f ca="true">+IF(OFFSET('Sanitation Data'!$I$30,0,10*ROW('Sanitation Data'!I137))="","",OFFSET('Sanitation Data'!$I$30,0,10*ROW('Sanitation Data'!I137)))</f>
        <v/>
      </c>
      <c r="DM143" s="280" t="str">
        <f ca="true">+IF(OFFSET('Sanitation Data'!$I$31,0,10*ROW('Sanitation Data'!I137))="","",OFFSET('Sanitation Data'!$I$31,0,10*ROW('Sanitation Data'!I137)))</f>
        <v/>
      </c>
      <c r="DN143" s="280" t="str">
        <f ca="true">+IF(OFFSET('Sanitation Data'!$I$32,0,10*ROW('Sanitation Data'!I137))="","",OFFSET('Sanitation Data'!$I$32,0,10*ROW('Sanitation Data'!I137)))</f>
        <v/>
      </c>
      <c r="DO143" s="280" t="str">
        <f ca="true">+IF(OFFSET('Hygiene Data'!$D$11,0,10*ROW('Hygiene Data'!D137))="","",OFFSET('Hygiene Data'!$D$11,0,10*ROW('Hygiene Data'!D137)))</f>
        <v/>
      </c>
      <c r="DP143" s="280" t="str">
        <f ca="true">+IF(OFFSET('Hygiene Data'!$D$12,0,10*ROW('Hygiene Data'!D137))="","",OFFSET('Hygiene Data'!$D$12,0,10*ROW('Hygiene Data'!D137)))</f>
        <v/>
      </c>
      <c r="DQ143" s="280" t="str">
        <f ca="true">+IF(OFFSET('Hygiene Data'!$D$13,0,10*ROW('Hygiene Data'!D137))="","",OFFSET('Hygiene Data'!$D$13,0,10*ROW('Hygiene Data'!D137)))</f>
        <v/>
      </c>
      <c r="DR143" s="280" t="str">
        <f ca="true">+IF(OFFSET('Hygiene Data'!$E$11,0,10*ROW('Hygiene Data'!E137))="","",OFFSET('Hygiene Data'!$E$11,0,10*ROW('Hygiene Data'!E137)))</f>
        <v/>
      </c>
      <c r="DS143" s="280" t="str">
        <f ca="true">+IF(OFFSET('Hygiene Data'!$E$12,0,10*ROW('Hygiene Data'!E137))="","",OFFSET('Hygiene Data'!$E$12,0,10*ROW('Hygiene Data'!E137)))</f>
        <v/>
      </c>
      <c r="DT143" s="280" t="str">
        <f ca="true">+IF(OFFSET('Hygiene Data'!$E$13,0,10*ROW('Hygiene Data'!E137))="","",OFFSET('Hygiene Data'!$E$13,0,10*ROW('Hygiene Data'!E137)))</f>
        <v/>
      </c>
      <c r="DU143" s="280" t="str">
        <f ca="true">+IF(OFFSET('Hygiene Data'!$F$11,0,10*ROW('Hygiene Data'!F137))="","",OFFSET('Hygiene Data'!$F$11,0,10*ROW('Hygiene Data'!F137)))</f>
        <v/>
      </c>
      <c r="DV143" s="280" t="str">
        <f ca="true">+IF(OFFSET('Hygiene Data'!$F$12,0,10*ROW('Hygiene Data'!F137))="","",OFFSET('Hygiene Data'!$F$12,0,10*ROW('Hygiene Data'!F137)))</f>
        <v/>
      </c>
      <c r="DW143" s="280" t="str">
        <f ca="true">+IF(OFFSET('Hygiene Data'!$F$13,0,10*ROW('Hygiene Data'!F137))="","",OFFSET('Hygiene Data'!$F$13,0,10*ROW('Hygiene Data'!F137)))</f>
        <v/>
      </c>
      <c r="DX143" s="280" t="str">
        <f ca="true">+IF(OFFSET('Hygiene Data'!$G$11,0,10*ROW('Hygiene Data'!G137))="","",OFFSET('Hygiene Data'!$G$11,0,10*ROW('Hygiene Data'!G137)))</f>
        <v/>
      </c>
      <c r="DY143" s="280" t="str">
        <f ca="true">+IF(OFFSET('Hygiene Data'!$G$12,0,10*ROW('Hygiene Data'!G137))="","",OFFSET('Hygiene Data'!$G$12,0,10*ROW('Hygiene Data'!G137)))</f>
        <v/>
      </c>
      <c r="DZ143" s="280" t="str">
        <f ca="true">+IF(OFFSET('Hygiene Data'!$G$13,0,10*ROW('Hygiene Data'!G137))="","",OFFSET('Hygiene Data'!$G$13,0,10*ROW('Hygiene Data'!G137)))</f>
        <v/>
      </c>
      <c r="EA143" s="280" t="str">
        <f ca="true">+IF(OFFSET('Hygiene Data'!$H$11,0,10*ROW('Hygiene Data'!H137))="","",OFFSET('Hygiene Data'!$H$11,0,10*ROW('Hygiene Data'!H137)))</f>
        <v/>
      </c>
      <c r="EB143" s="280" t="str">
        <f ca="true">+IF(OFFSET('Hygiene Data'!$H$12,0,10*ROW('Hygiene Data'!H137))="","",OFFSET('Hygiene Data'!$H$12,0,10*ROW('Hygiene Data'!H137)))</f>
        <v/>
      </c>
      <c r="EC143" s="280" t="str">
        <f ca="true">+IF(OFFSET('Hygiene Data'!$H$13,0,10*ROW('Hygiene Data'!H137))="","",OFFSET('Hygiene Data'!$H$13,0,10*ROW('Hygiene Data'!H137)))</f>
        <v/>
      </c>
      <c r="ED143" s="280" t="str">
        <f ca="true">+IF(OFFSET('Hygiene Data'!$I$11,0,10*ROW('Hygiene Data'!I137))="","",OFFSET('Hygiene Data'!$I$11,0,10*ROW('Hygiene Data'!I137)))</f>
        <v/>
      </c>
      <c r="EE143" s="280" t="str">
        <f ca="true">+IF(OFFSET('Hygiene Data'!$I$12,0,10*ROW('Hygiene Data'!I137))="","",OFFSET('Hygiene Data'!$I$12,0,10*ROW('Hygiene Data'!I137)))</f>
        <v/>
      </c>
      <c r="EF143" s="280" t="str">
        <f ca="true">+IF(OFFSET('Hygiene Data'!$I$13,0,10*ROW('Hygiene Data'!I137))="","",OFFSET('Hygiene Data'!$I$13,0,10*ROW('Hygiene Data'!I137)))</f>
        <v/>
      </c>
    </row>
    <row xmlns:x14ac="http://schemas.microsoft.com/office/spreadsheetml/2009/9/ac" r="144" x14ac:dyDescent="0.2">
      <c r="A144" s="38" t="str">
        <f ca="true">+IF(OFFSET('Water Data'!$B$2,0,10*ROW('Water Data'!E138))="","",OFFSET('Water Data'!$B$2,0,10*ROW('Water Data'!E138)))</f>
        <v/>
      </c>
      <c r="B144" s="38" t="str">
        <f ca="true">+IF(OFFSET('Water Data'!$C$2,0,10*ROW('Water Data'!F138))="","",OFFSET('Water Data'!$C$2,0,10*ROW('Water Data'!F138)))</f>
        <v/>
      </c>
      <c r="C144" s="336" t="str">
        <f t="shared" ca="true" si="2"/>
        <v/>
      </c>
      <c r="D144" s="97"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7"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7"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7"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7"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7"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7"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7"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7"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7"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7"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7"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7"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7"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7"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7"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7"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7"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8"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8"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8"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8"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8"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8"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8"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8"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8"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8"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8"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8"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8"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8"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8"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8"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8"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8"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8"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8"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8"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8"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8"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8"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8"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8"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8"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8"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8"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8"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9"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9"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9"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9"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9"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9"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9"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9"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9"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9"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9"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9"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9"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9"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9"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9"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9"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9"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80"/>
      <c r="BS144" s="280" t="str">
        <f ca="true">+IF(OFFSET('Water Data'!$D$27,0,10*ROW('Water Data'!D138))="","",OFFSET('Water Data'!$D$27,0,10*ROW('Water Data'!D138)))</f>
        <v/>
      </c>
      <c r="BT144" s="280" t="str">
        <f ca="true">+IF(OFFSET('Water Data'!$D$28,0,10*ROW('Water Data'!D138))="","",OFFSET('Water Data'!$D$28,0,10*ROW('Water Data'!D138)))</f>
        <v/>
      </c>
      <c r="BU144" s="280" t="str">
        <f ca="true">+IF(OFFSET('Water Data'!$D$29,0,10*ROW('Water Data'!D138))="","",OFFSET('Water Data'!$D$29,0,10*ROW('Water Data'!D138)))</f>
        <v/>
      </c>
      <c r="BV144" s="280" t="str">
        <f ca="true">+IF(OFFSET('Water Data'!$E$27,0,10*ROW('Water Data'!E138))="","",OFFSET('Water Data'!$E$27,0,10*ROW('Water Data'!E138)))</f>
        <v/>
      </c>
      <c r="BW144" s="280" t="str">
        <f ca="true">+IF(OFFSET('Water Data'!$E$28,0,10*ROW('Water Data'!E138))="","",OFFSET('Water Data'!$E$28,0,10*ROW('Water Data'!E138)))</f>
        <v/>
      </c>
      <c r="BX144" s="280" t="str">
        <f ca="true">+IF(OFFSET('Water Data'!$E$29,0,10*ROW('Water Data'!E138))="","",OFFSET('Water Data'!$E$29,0,10*ROW('Water Data'!E138)))</f>
        <v/>
      </c>
      <c r="BY144" s="280" t="str">
        <f ca="true">+IF(OFFSET('Water Data'!$F$27,0,10*ROW('Water Data'!F138))="","",OFFSET('Water Data'!$F$27,0,10*ROW('Water Data'!F138)))</f>
        <v/>
      </c>
      <c r="BZ144" s="280" t="str">
        <f ca="true">+IF(OFFSET('Water Data'!$F$28,0,10*ROW('Water Data'!F138))="","",OFFSET('Water Data'!$F$28,0,10*ROW('Water Data'!F138)))</f>
        <v/>
      </c>
      <c r="CA144" s="280" t="str">
        <f ca="true">+IF(OFFSET('Water Data'!$F$29,0,10*ROW('Water Data'!F138))="","",OFFSET('Water Data'!$F$29,0,10*ROW('Water Data'!F138)))</f>
        <v/>
      </c>
      <c r="CB144" s="280" t="str">
        <f ca="true">+IF(OFFSET('Water Data'!$G$27,0,10*ROW('Water Data'!G138))="","",OFFSET('Water Data'!$G$27,0,10*ROW('Water Data'!G138)))</f>
        <v/>
      </c>
      <c r="CC144" s="280" t="str">
        <f ca="true">+IF(OFFSET('Water Data'!$G$28,0,10*ROW('Water Data'!G138))="","",OFFSET('Water Data'!$G$28,0,10*ROW('Water Data'!G138)))</f>
        <v/>
      </c>
      <c r="CD144" s="280" t="str">
        <f ca="true">+IF(OFFSET('Water Data'!$G$29,0,10*ROW('Water Data'!G138))="","",OFFSET('Water Data'!$G$29,0,10*ROW('Water Data'!G138)))</f>
        <v/>
      </c>
      <c r="CE144" s="280" t="str">
        <f ca="true">+IF(OFFSET('Water Data'!$H$27,0,10*ROW('Water Data'!H138))="","",OFFSET('Water Data'!$H$27,0,10*ROW('Water Data'!H138)))</f>
        <v/>
      </c>
      <c r="CF144" s="280" t="str">
        <f ca="true">+IF(OFFSET('Water Data'!$H$28,0,10*ROW('Water Data'!H138))="","",OFFSET('Water Data'!$H$28,0,10*ROW('Water Data'!H138)))</f>
        <v/>
      </c>
      <c r="CG144" s="280" t="str">
        <f ca="true">+IF(OFFSET('Water Data'!$H$29,0,10*ROW('Water Data'!H138))="","",OFFSET('Water Data'!$H$29,0,10*ROW('Water Data'!H138)))</f>
        <v/>
      </c>
      <c r="CH144" s="280" t="str">
        <f ca="true">+IF(OFFSET('Water Data'!$I$27,0,10*ROW('Water Data'!I138))="","",OFFSET('Water Data'!$I$27,0,10*ROW('Water Data'!I138)))</f>
        <v/>
      </c>
      <c r="CI144" s="280" t="str">
        <f ca="true">+IF(OFFSET('Water Data'!$I$28,0,10*ROW('Water Data'!I138))="","",OFFSET('Water Data'!$I$28,0,10*ROW('Water Data'!I138)))</f>
        <v/>
      </c>
      <c r="CJ144" s="280" t="str">
        <f ca="true">+IF(OFFSET('Water Data'!$I$29,0,10*ROW('Water Data'!I138))="","",OFFSET('Water Data'!$I$29,0,10*ROW('Water Data'!I138)))</f>
        <v/>
      </c>
      <c r="CK144" s="280" t="str">
        <f ca="true">+IF(OFFSET('Sanitation Data'!$D$28,0,10*ROW('Sanitation Data'!D138))="","",OFFSET('Sanitation Data'!$D$28,0,10*ROW('Sanitation Data'!D138)))</f>
        <v/>
      </c>
      <c r="CL144" s="280" t="str">
        <f ca="true">+IF(OFFSET('Sanitation Data'!$D$29,0,10*ROW('Sanitation Data'!D138))="","",OFFSET('Sanitation Data'!$D$29,0,10*ROW('Sanitation Data'!D138)))</f>
        <v/>
      </c>
      <c r="CM144" s="280" t="str">
        <f ca="true">+IF(OFFSET('Sanitation Data'!$D$30,0,10*ROW('Sanitation Data'!D138))="","",OFFSET('Sanitation Data'!$D$30,0,10*ROW('Sanitation Data'!D138)))</f>
        <v/>
      </c>
      <c r="CN144" s="280" t="str">
        <f ca="true">+IF(OFFSET('Sanitation Data'!$D$31,0,10*ROW('Sanitation Data'!D138))="","",OFFSET('Sanitation Data'!$D$31,0,10*ROW('Sanitation Data'!D138)))</f>
        <v/>
      </c>
      <c r="CO144" s="280" t="str">
        <f ca="true">+IF(OFFSET('Sanitation Data'!$D$32,0,10*ROW('Sanitation Data'!D138))="","",OFFSET('Sanitation Data'!$D$32,0,10*ROW('Sanitation Data'!D138)))</f>
        <v/>
      </c>
      <c r="CP144" s="280" t="str">
        <f ca="true">+IF(OFFSET('Sanitation Data'!$E$28,0,10*ROW('Sanitation Data'!E138))="","",OFFSET('Sanitation Data'!$E$28,0,10*ROW('Sanitation Data'!E138)))</f>
        <v/>
      </c>
      <c r="CQ144" s="280" t="str">
        <f ca="true">+IF(OFFSET('Sanitation Data'!$E$29,0,10*ROW('Sanitation Data'!E138))="","",OFFSET('Sanitation Data'!$E$29,0,10*ROW('Sanitation Data'!E138)))</f>
        <v/>
      </c>
      <c r="CR144" s="280" t="str">
        <f ca="true">+IF(OFFSET('Sanitation Data'!$E$30,0,10*ROW('Sanitation Data'!E138))="","",OFFSET('Sanitation Data'!$E$30,0,10*ROW('Sanitation Data'!E138)))</f>
        <v/>
      </c>
      <c r="CS144" s="280" t="str">
        <f ca="true">+IF(OFFSET('Sanitation Data'!$E$31,0,10*ROW('Sanitation Data'!E138))="","",OFFSET('Sanitation Data'!$E$31,0,10*ROW('Sanitation Data'!E138)))</f>
        <v/>
      </c>
      <c r="CT144" s="280" t="str">
        <f ca="true">+IF(OFFSET('Sanitation Data'!$E$32,0,10*ROW('Sanitation Data'!E138))="","",OFFSET('Sanitation Data'!$E$32,0,10*ROW('Sanitation Data'!E138)))</f>
        <v/>
      </c>
      <c r="CU144" s="280" t="str">
        <f ca="true">+IF(OFFSET('Sanitation Data'!$F$28,0,10*ROW('Sanitation Data'!F138))="","",OFFSET('Sanitation Data'!$F$28,0,10*ROW('Sanitation Data'!F138)))</f>
        <v/>
      </c>
      <c r="CV144" s="280" t="str">
        <f ca="true">+IF(OFFSET('Sanitation Data'!$F$29,0,10*ROW('Sanitation Data'!F138))="","",OFFSET('Sanitation Data'!$F$29,0,10*ROW('Sanitation Data'!F138)))</f>
        <v/>
      </c>
      <c r="CW144" s="280" t="str">
        <f ca="true">+IF(OFFSET('Sanitation Data'!$F$30,0,10*ROW('Sanitation Data'!F138))="","",OFFSET('Sanitation Data'!$F$30,0,10*ROW('Sanitation Data'!F138)))</f>
        <v/>
      </c>
      <c r="CX144" s="280" t="str">
        <f ca="true">+IF(OFFSET('Sanitation Data'!$F$31,0,10*ROW('Sanitation Data'!F138))="","",OFFSET('Sanitation Data'!$F$31,0,10*ROW('Sanitation Data'!F138)))</f>
        <v/>
      </c>
      <c r="CY144" s="280" t="str">
        <f ca="true">+IF(OFFSET('Sanitation Data'!$F$32,0,10*ROW('Sanitation Data'!F138))="","",OFFSET('Sanitation Data'!$F$32,0,10*ROW('Sanitation Data'!F138)))</f>
        <v/>
      </c>
      <c r="CZ144" s="280" t="str">
        <f ca="true">+IF(OFFSET('Sanitation Data'!$G$28,0,10*ROW('Sanitation Data'!G138))="","",OFFSET('Sanitation Data'!$G$28,0,10*ROW('Sanitation Data'!G138)))</f>
        <v/>
      </c>
      <c r="DA144" s="280" t="str">
        <f ca="true">+IF(OFFSET('Sanitation Data'!$G$29,0,10*ROW('Sanitation Data'!G138))="","",OFFSET('Sanitation Data'!$G$29,0,10*ROW('Sanitation Data'!G138)))</f>
        <v/>
      </c>
      <c r="DB144" s="280" t="str">
        <f ca="true">+IF(OFFSET('Sanitation Data'!$G$30,0,10*ROW('Sanitation Data'!G138))="","",OFFSET('Sanitation Data'!$G$30,0,10*ROW('Sanitation Data'!G138)))</f>
        <v/>
      </c>
      <c r="DC144" s="280" t="str">
        <f ca="true">+IF(OFFSET('Sanitation Data'!$G$31,0,10*ROW('Sanitation Data'!G138))="","",OFFSET('Sanitation Data'!$G$31,0,10*ROW('Sanitation Data'!G138)))</f>
        <v/>
      </c>
      <c r="DD144" s="280" t="str">
        <f ca="true">+IF(OFFSET('Sanitation Data'!$G$32,0,10*ROW('Sanitation Data'!G138))="","",OFFSET('Sanitation Data'!$G$32,0,10*ROW('Sanitation Data'!G138)))</f>
        <v/>
      </c>
      <c r="DE144" s="280" t="str">
        <f ca="true">+IF(OFFSET('Sanitation Data'!$H$28,0,10*ROW('Sanitation Data'!H138))="","",OFFSET('Sanitation Data'!$H$28,0,10*ROW('Sanitation Data'!H138)))</f>
        <v/>
      </c>
      <c r="DF144" s="280" t="str">
        <f ca="true">+IF(OFFSET('Sanitation Data'!$H$29,0,10*ROW('Sanitation Data'!H138))="","",OFFSET('Sanitation Data'!$H$29,0,10*ROW('Sanitation Data'!H138)))</f>
        <v/>
      </c>
      <c r="DG144" s="280" t="str">
        <f ca="true">+IF(OFFSET('Sanitation Data'!$H$30,0,10*ROW('Sanitation Data'!H138))="","",OFFSET('Sanitation Data'!$H$30,0,10*ROW('Sanitation Data'!H138)))</f>
        <v/>
      </c>
      <c r="DH144" s="280" t="str">
        <f ca="true">+IF(OFFSET('Sanitation Data'!$H$31,0,10*ROW('Sanitation Data'!H138))="","",OFFSET('Sanitation Data'!$H$31,0,10*ROW('Sanitation Data'!H138)))</f>
        <v/>
      </c>
      <c r="DI144" s="280" t="str">
        <f ca="true">+IF(OFFSET('Sanitation Data'!$H$32,0,10*ROW('Sanitation Data'!H138))="","",OFFSET('Sanitation Data'!$H$32,0,10*ROW('Sanitation Data'!H138)))</f>
        <v/>
      </c>
      <c r="DJ144" s="280" t="str">
        <f ca="true">+IF(OFFSET('Sanitation Data'!$I$28,0,10*ROW('Sanitation Data'!I138))="","",OFFSET('Sanitation Data'!$I$28,0,10*ROW('Sanitation Data'!I138)))</f>
        <v/>
      </c>
      <c r="DK144" s="280" t="str">
        <f ca="true">+IF(OFFSET('Sanitation Data'!$I$29,0,10*ROW('Sanitation Data'!I138))="","",OFFSET('Sanitation Data'!$I$29,0,10*ROW('Sanitation Data'!I138)))</f>
        <v/>
      </c>
      <c r="DL144" s="280" t="str">
        <f ca="true">+IF(OFFSET('Sanitation Data'!$I$30,0,10*ROW('Sanitation Data'!I138))="","",OFFSET('Sanitation Data'!$I$30,0,10*ROW('Sanitation Data'!I138)))</f>
        <v/>
      </c>
      <c r="DM144" s="280" t="str">
        <f ca="true">+IF(OFFSET('Sanitation Data'!$I$31,0,10*ROW('Sanitation Data'!I138))="","",OFFSET('Sanitation Data'!$I$31,0,10*ROW('Sanitation Data'!I138)))</f>
        <v/>
      </c>
      <c r="DN144" s="280" t="str">
        <f ca="true">+IF(OFFSET('Sanitation Data'!$I$32,0,10*ROW('Sanitation Data'!I138))="","",OFFSET('Sanitation Data'!$I$32,0,10*ROW('Sanitation Data'!I138)))</f>
        <v/>
      </c>
      <c r="DO144" s="280" t="str">
        <f ca="true">+IF(OFFSET('Hygiene Data'!$D$11,0,10*ROW('Hygiene Data'!D138))="","",OFFSET('Hygiene Data'!$D$11,0,10*ROW('Hygiene Data'!D138)))</f>
        <v/>
      </c>
      <c r="DP144" s="280" t="str">
        <f ca="true">+IF(OFFSET('Hygiene Data'!$D$12,0,10*ROW('Hygiene Data'!D138))="","",OFFSET('Hygiene Data'!$D$12,0,10*ROW('Hygiene Data'!D138)))</f>
        <v/>
      </c>
      <c r="DQ144" s="280" t="str">
        <f ca="true">+IF(OFFSET('Hygiene Data'!$D$13,0,10*ROW('Hygiene Data'!D138))="","",OFFSET('Hygiene Data'!$D$13,0,10*ROW('Hygiene Data'!D138)))</f>
        <v/>
      </c>
      <c r="DR144" s="280" t="str">
        <f ca="true">+IF(OFFSET('Hygiene Data'!$E$11,0,10*ROW('Hygiene Data'!E138))="","",OFFSET('Hygiene Data'!$E$11,0,10*ROW('Hygiene Data'!E138)))</f>
        <v/>
      </c>
      <c r="DS144" s="280" t="str">
        <f ca="true">+IF(OFFSET('Hygiene Data'!$E$12,0,10*ROW('Hygiene Data'!E138))="","",OFFSET('Hygiene Data'!$E$12,0,10*ROW('Hygiene Data'!E138)))</f>
        <v/>
      </c>
      <c r="DT144" s="280" t="str">
        <f ca="true">+IF(OFFSET('Hygiene Data'!$E$13,0,10*ROW('Hygiene Data'!E138))="","",OFFSET('Hygiene Data'!$E$13,0,10*ROW('Hygiene Data'!E138)))</f>
        <v/>
      </c>
      <c r="DU144" s="280" t="str">
        <f ca="true">+IF(OFFSET('Hygiene Data'!$F$11,0,10*ROW('Hygiene Data'!F138))="","",OFFSET('Hygiene Data'!$F$11,0,10*ROW('Hygiene Data'!F138)))</f>
        <v/>
      </c>
      <c r="DV144" s="280" t="str">
        <f ca="true">+IF(OFFSET('Hygiene Data'!$F$12,0,10*ROW('Hygiene Data'!F138))="","",OFFSET('Hygiene Data'!$F$12,0,10*ROW('Hygiene Data'!F138)))</f>
        <v/>
      </c>
      <c r="DW144" s="280" t="str">
        <f ca="true">+IF(OFFSET('Hygiene Data'!$F$13,0,10*ROW('Hygiene Data'!F138))="","",OFFSET('Hygiene Data'!$F$13,0,10*ROW('Hygiene Data'!F138)))</f>
        <v/>
      </c>
      <c r="DX144" s="280" t="str">
        <f ca="true">+IF(OFFSET('Hygiene Data'!$G$11,0,10*ROW('Hygiene Data'!G138))="","",OFFSET('Hygiene Data'!$G$11,0,10*ROW('Hygiene Data'!G138)))</f>
        <v/>
      </c>
      <c r="DY144" s="280" t="str">
        <f ca="true">+IF(OFFSET('Hygiene Data'!$G$12,0,10*ROW('Hygiene Data'!G138))="","",OFFSET('Hygiene Data'!$G$12,0,10*ROW('Hygiene Data'!G138)))</f>
        <v/>
      </c>
      <c r="DZ144" s="280" t="str">
        <f ca="true">+IF(OFFSET('Hygiene Data'!$G$13,0,10*ROW('Hygiene Data'!G138))="","",OFFSET('Hygiene Data'!$G$13,0,10*ROW('Hygiene Data'!G138)))</f>
        <v/>
      </c>
      <c r="EA144" s="280" t="str">
        <f ca="true">+IF(OFFSET('Hygiene Data'!$H$11,0,10*ROW('Hygiene Data'!H138))="","",OFFSET('Hygiene Data'!$H$11,0,10*ROW('Hygiene Data'!H138)))</f>
        <v/>
      </c>
      <c r="EB144" s="280" t="str">
        <f ca="true">+IF(OFFSET('Hygiene Data'!$H$12,0,10*ROW('Hygiene Data'!H138))="","",OFFSET('Hygiene Data'!$H$12,0,10*ROW('Hygiene Data'!H138)))</f>
        <v/>
      </c>
      <c r="EC144" s="280" t="str">
        <f ca="true">+IF(OFFSET('Hygiene Data'!$H$13,0,10*ROW('Hygiene Data'!H138))="","",OFFSET('Hygiene Data'!$H$13,0,10*ROW('Hygiene Data'!H138)))</f>
        <v/>
      </c>
      <c r="ED144" s="280" t="str">
        <f ca="true">+IF(OFFSET('Hygiene Data'!$I$11,0,10*ROW('Hygiene Data'!I138))="","",OFFSET('Hygiene Data'!$I$11,0,10*ROW('Hygiene Data'!I138)))</f>
        <v/>
      </c>
      <c r="EE144" s="280" t="str">
        <f ca="true">+IF(OFFSET('Hygiene Data'!$I$12,0,10*ROW('Hygiene Data'!I138))="","",OFFSET('Hygiene Data'!$I$12,0,10*ROW('Hygiene Data'!I138)))</f>
        <v/>
      </c>
      <c r="EF144" s="280" t="str">
        <f ca="true">+IF(OFFSET('Hygiene Data'!$I$13,0,10*ROW('Hygiene Data'!I138))="","",OFFSET('Hygiene Data'!$I$13,0,10*ROW('Hygiene Data'!I138)))</f>
        <v/>
      </c>
    </row>
    <row xmlns:x14ac="http://schemas.microsoft.com/office/spreadsheetml/2009/9/ac" r="145" x14ac:dyDescent="0.2">
      <c r="A145" s="38" t="str">
        <f ca="true">+IF(OFFSET('Water Data'!$B$2,0,10*ROW('Water Data'!E139))="","",OFFSET('Water Data'!$B$2,0,10*ROW('Water Data'!E139)))</f>
        <v/>
      </c>
      <c r="B145" s="38" t="str">
        <f ca="true">+IF(OFFSET('Water Data'!$C$2,0,10*ROW('Water Data'!F139))="","",OFFSET('Water Data'!$C$2,0,10*ROW('Water Data'!F139)))</f>
        <v/>
      </c>
      <c r="C145" s="336" t="str">
        <f t="shared" ca="true" si="2"/>
        <v/>
      </c>
      <c r="D145" s="97"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7"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7"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7"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7"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7"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7"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7"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7"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7"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7"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7"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7"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7"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7"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7"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7"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7"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8"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8"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8"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8"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8"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8"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8"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8"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8"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8"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8"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8"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8"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8"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8"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8"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8"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8"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8"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8"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8"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8"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8"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8"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8"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8"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8"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8"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8"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8"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9"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9"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9"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9"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9"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9"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9"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9"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9"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9"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9"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9"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9"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9"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9"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9"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9"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9"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80"/>
      <c r="BS145" s="280" t="str">
        <f ca="true">+IF(OFFSET('Water Data'!$D$27,0,10*ROW('Water Data'!D139))="","",OFFSET('Water Data'!$D$27,0,10*ROW('Water Data'!D139)))</f>
        <v/>
      </c>
      <c r="BT145" s="280" t="str">
        <f ca="true">+IF(OFFSET('Water Data'!$D$28,0,10*ROW('Water Data'!D139))="","",OFFSET('Water Data'!$D$28,0,10*ROW('Water Data'!D139)))</f>
        <v/>
      </c>
      <c r="BU145" s="280" t="str">
        <f ca="true">+IF(OFFSET('Water Data'!$D$29,0,10*ROW('Water Data'!D139))="","",OFFSET('Water Data'!$D$29,0,10*ROW('Water Data'!D139)))</f>
        <v/>
      </c>
      <c r="BV145" s="280" t="str">
        <f ca="true">+IF(OFFSET('Water Data'!$E$27,0,10*ROW('Water Data'!E139))="","",OFFSET('Water Data'!$E$27,0,10*ROW('Water Data'!E139)))</f>
        <v/>
      </c>
      <c r="BW145" s="280" t="str">
        <f ca="true">+IF(OFFSET('Water Data'!$E$28,0,10*ROW('Water Data'!E139))="","",OFFSET('Water Data'!$E$28,0,10*ROW('Water Data'!E139)))</f>
        <v/>
      </c>
      <c r="BX145" s="280" t="str">
        <f ca="true">+IF(OFFSET('Water Data'!$E$29,0,10*ROW('Water Data'!E139))="","",OFFSET('Water Data'!$E$29,0,10*ROW('Water Data'!E139)))</f>
        <v/>
      </c>
      <c r="BY145" s="280" t="str">
        <f ca="true">+IF(OFFSET('Water Data'!$F$27,0,10*ROW('Water Data'!F139))="","",OFFSET('Water Data'!$F$27,0,10*ROW('Water Data'!F139)))</f>
        <v/>
      </c>
      <c r="BZ145" s="280" t="str">
        <f ca="true">+IF(OFFSET('Water Data'!$F$28,0,10*ROW('Water Data'!F139))="","",OFFSET('Water Data'!$F$28,0,10*ROW('Water Data'!F139)))</f>
        <v/>
      </c>
      <c r="CA145" s="280" t="str">
        <f ca="true">+IF(OFFSET('Water Data'!$F$29,0,10*ROW('Water Data'!F139))="","",OFFSET('Water Data'!$F$29,0,10*ROW('Water Data'!F139)))</f>
        <v/>
      </c>
      <c r="CB145" s="280" t="str">
        <f ca="true">+IF(OFFSET('Water Data'!$G$27,0,10*ROW('Water Data'!G139))="","",OFFSET('Water Data'!$G$27,0,10*ROW('Water Data'!G139)))</f>
        <v/>
      </c>
      <c r="CC145" s="280" t="str">
        <f ca="true">+IF(OFFSET('Water Data'!$G$28,0,10*ROW('Water Data'!G139))="","",OFFSET('Water Data'!$G$28,0,10*ROW('Water Data'!G139)))</f>
        <v/>
      </c>
      <c r="CD145" s="280" t="str">
        <f ca="true">+IF(OFFSET('Water Data'!$G$29,0,10*ROW('Water Data'!G139))="","",OFFSET('Water Data'!$G$29,0,10*ROW('Water Data'!G139)))</f>
        <v/>
      </c>
      <c r="CE145" s="280" t="str">
        <f ca="true">+IF(OFFSET('Water Data'!$H$27,0,10*ROW('Water Data'!H139))="","",OFFSET('Water Data'!$H$27,0,10*ROW('Water Data'!H139)))</f>
        <v/>
      </c>
      <c r="CF145" s="280" t="str">
        <f ca="true">+IF(OFFSET('Water Data'!$H$28,0,10*ROW('Water Data'!H139))="","",OFFSET('Water Data'!$H$28,0,10*ROW('Water Data'!H139)))</f>
        <v/>
      </c>
      <c r="CG145" s="280" t="str">
        <f ca="true">+IF(OFFSET('Water Data'!$H$29,0,10*ROW('Water Data'!H139))="","",OFFSET('Water Data'!$H$29,0,10*ROW('Water Data'!H139)))</f>
        <v/>
      </c>
      <c r="CH145" s="280" t="str">
        <f ca="true">+IF(OFFSET('Water Data'!$I$27,0,10*ROW('Water Data'!I139))="","",OFFSET('Water Data'!$I$27,0,10*ROW('Water Data'!I139)))</f>
        <v/>
      </c>
      <c r="CI145" s="280" t="str">
        <f ca="true">+IF(OFFSET('Water Data'!$I$28,0,10*ROW('Water Data'!I139))="","",OFFSET('Water Data'!$I$28,0,10*ROW('Water Data'!I139)))</f>
        <v/>
      </c>
      <c r="CJ145" s="280" t="str">
        <f ca="true">+IF(OFFSET('Water Data'!$I$29,0,10*ROW('Water Data'!I139))="","",OFFSET('Water Data'!$I$29,0,10*ROW('Water Data'!I139)))</f>
        <v/>
      </c>
      <c r="CK145" s="280" t="str">
        <f ca="true">+IF(OFFSET('Sanitation Data'!$D$28,0,10*ROW('Sanitation Data'!D139))="","",OFFSET('Sanitation Data'!$D$28,0,10*ROW('Sanitation Data'!D139)))</f>
        <v/>
      </c>
      <c r="CL145" s="280" t="str">
        <f ca="true">+IF(OFFSET('Sanitation Data'!$D$29,0,10*ROW('Sanitation Data'!D139))="","",OFFSET('Sanitation Data'!$D$29,0,10*ROW('Sanitation Data'!D139)))</f>
        <v/>
      </c>
      <c r="CM145" s="280" t="str">
        <f ca="true">+IF(OFFSET('Sanitation Data'!$D$30,0,10*ROW('Sanitation Data'!D139))="","",OFFSET('Sanitation Data'!$D$30,0,10*ROW('Sanitation Data'!D139)))</f>
        <v/>
      </c>
      <c r="CN145" s="280" t="str">
        <f ca="true">+IF(OFFSET('Sanitation Data'!$D$31,0,10*ROW('Sanitation Data'!D139))="","",OFFSET('Sanitation Data'!$D$31,0,10*ROW('Sanitation Data'!D139)))</f>
        <v/>
      </c>
      <c r="CO145" s="280" t="str">
        <f ca="true">+IF(OFFSET('Sanitation Data'!$D$32,0,10*ROW('Sanitation Data'!D139))="","",OFFSET('Sanitation Data'!$D$32,0,10*ROW('Sanitation Data'!D139)))</f>
        <v/>
      </c>
      <c r="CP145" s="280" t="str">
        <f ca="true">+IF(OFFSET('Sanitation Data'!$E$28,0,10*ROW('Sanitation Data'!E139))="","",OFFSET('Sanitation Data'!$E$28,0,10*ROW('Sanitation Data'!E139)))</f>
        <v/>
      </c>
      <c r="CQ145" s="280" t="str">
        <f ca="true">+IF(OFFSET('Sanitation Data'!$E$29,0,10*ROW('Sanitation Data'!E139))="","",OFFSET('Sanitation Data'!$E$29,0,10*ROW('Sanitation Data'!E139)))</f>
        <v/>
      </c>
      <c r="CR145" s="280" t="str">
        <f ca="true">+IF(OFFSET('Sanitation Data'!$E$30,0,10*ROW('Sanitation Data'!E139))="","",OFFSET('Sanitation Data'!$E$30,0,10*ROW('Sanitation Data'!E139)))</f>
        <v/>
      </c>
      <c r="CS145" s="280" t="str">
        <f ca="true">+IF(OFFSET('Sanitation Data'!$E$31,0,10*ROW('Sanitation Data'!E139))="","",OFFSET('Sanitation Data'!$E$31,0,10*ROW('Sanitation Data'!E139)))</f>
        <v/>
      </c>
      <c r="CT145" s="280" t="str">
        <f ca="true">+IF(OFFSET('Sanitation Data'!$E$32,0,10*ROW('Sanitation Data'!E139))="","",OFFSET('Sanitation Data'!$E$32,0,10*ROW('Sanitation Data'!E139)))</f>
        <v/>
      </c>
      <c r="CU145" s="280" t="str">
        <f ca="true">+IF(OFFSET('Sanitation Data'!$F$28,0,10*ROW('Sanitation Data'!F139))="","",OFFSET('Sanitation Data'!$F$28,0,10*ROW('Sanitation Data'!F139)))</f>
        <v/>
      </c>
      <c r="CV145" s="280" t="str">
        <f ca="true">+IF(OFFSET('Sanitation Data'!$F$29,0,10*ROW('Sanitation Data'!F139))="","",OFFSET('Sanitation Data'!$F$29,0,10*ROW('Sanitation Data'!F139)))</f>
        <v/>
      </c>
      <c r="CW145" s="280" t="str">
        <f ca="true">+IF(OFFSET('Sanitation Data'!$F$30,0,10*ROW('Sanitation Data'!F139))="","",OFFSET('Sanitation Data'!$F$30,0,10*ROW('Sanitation Data'!F139)))</f>
        <v/>
      </c>
      <c r="CX145" s="280" t="str">
        <f ca="true">+IF(OFFSET('Sanitation Data'!$F$31,0,10*ROW('Sanitation Data'!F139))="","",OFFSET('Sanitation Data'!$F$31,0,10*ROW('Sanitation Data'!F139)))</f>
        <v/>
      </c>
      <c r="CY145" s="280" t="str">
        <f ca="true">+IF(OFFSET('Sanitation Data'!$F$32,0,10*ROW('Sanitation Data'!F139))="","",OFFSET('Sanitation Data'!$F$32,0,10*ROW('Sanitation Data'!F139)))</f>
        <v/>
      </c>
      <c r="CZ145" s="280" t="str">
        <f ca="true">+IF(OFFSET('Sanitation Data'!$G$28,0,10*ROW('Sanitation Data'!G139))="","",OFFSET('Sanitation Data'!$G$28,0,10*ROW('Sanitation Data'!G139)))</f>
        <v/>
      </c>
      <c r="DA145" s="280" t="str">
        <f ca="true">+IF(OFFSET('Sanitation Data'!$G$29,0,10*ROW('Sanitation Data'!G139))="","",OFFSET('Sanitation Data'!$G$29,0,10*ROW('Sanitation Data'!G139)))</f>
        <v/>
      </c>
      <c r="DB145" s="280" t="str">
        <f ca="true">+IF(OFFSET('Sanitation Data'!$G$30,0,10*ROW('Sanitation Data'!G139))="","",OFFSET('Sanitation Data'!$G$30,0,10*ROW('Sanitation Data'!G139)))</f>
        <v/>
      </c>
      <c r="DC145" s="280" t="str">
        <f ca="true">+IF(OFFSET('Sanitation Data'!$G$31,0,10*ROW('Sanitation Data'!G139))="","",OFFSET('Sanitation Data'!$G$31,0,10*ROW('Sanitation Data'!G139)))</f>
        <v/>
      </c>
      <c r="DD145" s="280" t="str">
        <f ca="true">+IF(OFFSET('Sanitation Data'!$G$32,0,10*ROW('Sanitation Data'!G139))="","",OFFSET('Sanitation Data'!$G$32,0,10*ROW('Sanitation Data'!G139)))</f>
        <v/>
      </c>
      <c r="DE145" s="280" t="str">
        <f ca="true">+IF(OFFSET('Sanitation Data'!$H$28,0,10*ROW('Sanitation Data'!H139))="","",OFFSET('Sanitation Data'!$H$28,0,10*ROW('Sanitation Data'!H139)))</f>
        <v/>
      </c>
      <c r="DF145" s="280" t="str">
        <f ca="true">+IF(OFFSET('Sanitation Data'!$H$29,0,10*ROW('Sanitation Data'!H139))="","",OFFSET('Sanitation Data'!$H$29,0,10*ROW('Sanitation Data'!H139)))</f>
        <v/>
      </c>
      <c r="DG145" s="280" t="str">
        <f ca="true">+IF(OFFSET('Sanitation Data'!$H$30,0,10*ROW('Sanitation Data'!H139))="","",OFFSET('Sanitation Data'!$H$30,0,10*ROW('Sanitation Data'!H139)))</f>
        <v/>
      </c>
      <c r="DH145" s="280" t="str">
        <f ca="true">+IF(OFFSET('Sanitation Data'!$H$31,0,10*ROW('Sanitation Data'!H139))="","",OFFSET('Sanitation Data'!$H$31,0,10*ROW('Sanitation Data'!H139)))</f>
        <v/>
      </c>
      <c r="DI145" s="280" t="str">
        <f ca="true">+IF(OFFSET('Sanitation Data'!$H$32,0,10*ROW('Sanitation Data'!H139))="","",OFFSET('Sanitation Data'!$H$32,0,10*ROW('Sanitation Data'!H139)))</f>
        <v/>
      </c>
      <c r="DJ145" s="280" t="str">
        <f ca="true">+IF(OFFSET('Sanitation Data'!$I$28,0,10*ROW('Sanitation Data'!I139))="","",OFFSET('Sanitation Data'!$I$28,0,10*ROW('Sanitation Data'!I139)))</f>
        <v/>
      </c>
      <c r="DK145" s="280" t="str">
        <f ca="true">+IF(OFFSET('Sanitation Data'!$I$29,0,10*ROW('Sanitation Data'!I139))="","",OFFSET('Sanitation Data'!$I$29,0,10*ROW('Sanitation Data'!I139)))</f>
        <v/>
      </c>
      <c r="DL145" s="280" t="str">
        <f ca="true">+IF(OFFSET('Sanitation Data'!$I$30,0,10*ROW('Sanitation Data'!I139))="","",OFFSET('Sanitation Data'!$I$30,0,10*ROW('Sanitation Data'!I139)))</f>
        <v/>
      </c>
      <c r="DM145" s="280" t="str">
        <f ca="true">+IF(OFFSET('Sanitation Data'!$I$31,0,10*ROW('Sanitation Data'!I139))="","",OFFSET('Sanitation Data'!$I$31,0,10*ROW('Sanitation Data'!I139)))</f>
        <v/>
      </c>
      <c r="DN145" s="280" t="str">
        <f ca="true">+IF(OFFSET('Sanitation Data'!$I$32,0,10*ROW('Sanitation Data'!I139))="","",OFFSET('Sanitation Data'!$I$32,0,10*ROW('Sanitation Data'!I139)))</f>
        <v/>
      </c>
      <c r="DO145" s="280" t="str">
        <f ca="true">+IF(OFFSET('Hygiene Data'!$D$11,0,10*ROW('Hygiene Data'!D139))="","",OFFSET('Hygiene Data'!$D$11,0,10*ROW('Hygiene Data'!D139)))</f>
        <v/>
      </c>
      <c r="DP145" s="280" t="str">
        <f ca="true">+IF(OFFSET('Hygiene Data'!$D$12,0,10*ROW('Hygiene Data'!D139))="","",OFFSET('Hygiene Data'!$D$12,0,10*ROW('Hygiene Data'!D139)))</f>
        <v/>
      </c>
      <c r="DQ145" s="280" t="str">
        <f ca="true">+IF(OFFSET('Hygiene Data'!$D$13,0,10*ROW('Hygiene Data'!D139))="","",OFFSET('Hygiene Data'!$D$13,0,10*ROW('Hygiene Data'!D139)))</f>
        <v/>
      </c>
      <c r="DR145" s="280" t="str">
        <f ca="true">+IF(OFFSET('Hygiene Data'!$E$11,0,10*ROW('Hygiene Data'!E139))="","",OFFSET('Hygiene Data'!$E$11,0,10*ROW('Hygiene Data'!E139)))</f>
        <v/>
      </c>
      <c r="DS145" s="280" t="str">
        <f ca="true">+IF(OFFSET('Hygiene Data'!$E$12,0,10*ROW('Hygiene Data'!E139))="","",OFFSET('Hygiene Data'!$E$12,0,10*ROW('Hygiene Data'!E139)))</f>
        <v/>
      </c>
      <c r="DT145" s="280" t="str">
        <f ca="true">+IF(OFFSET('Hygiene Data'!$E$13,0,10*ROW('Hygiene Data'!E139))="","",OFFSET('Hygiene Data'!$E$13,0,10*ROW('Hygiene Data'!E139)))</f>
        <v/>
      </c>
      <c r="DU145" s="280" t="str">
        <f ca="true">+IF(OFFSET('Hygiene Data'!$F$11,0,10*ROW('Hygiene Data'!F139))="","",OFFSET('Hygiene Data'!$F$11,0,10*ROW('Hygiene Data'!F139)))</f>
        <v/>
      </c>
      <c r="DV145" s="280" t="str">
        <f ca="true">+IF(OFFSET('Hygiene Data'!$F$12,0,10*ROW('Hygiene Data'!F139))="","",OFFSET('Hygiene Data'!$F$12,0,10*ROW('Hygiene Data'!F139)))</f>
        <v/>
      </c>
      <c r="DW145" s="280" t="str">
        <f ca="true">+IF(OFFSET('Hygiene Data'!$F$13,0,10*ROW('Hygiene Data'!F139))="","",OFFSET('Hygiene Data'!$F$13,0,10*ROW('Hygiene Data'!F139)))</f>
        <v/>
      </c>
      <c r="DX145" s="280" t="str">
        <f ca="true">+IF(OFFSET('Hygiene Data'!$G$11,0,10*ROW('Hygiene Data'!G139))="","",OFFSET('Hygiene Data'!$G$11,0,10*ROW('Hygiene Data'!G139)))</f>
        <v/>
      </c>
      <c r="DY145" s="280" t="str">
        <f ca="true">+IF(OFFSET('Hygiene Data'!$G$12,0,10*ROW('Hygiene Data'!G139))="","",OFFSET('Hygiene Data'!$G$12,0,10*ROW('Hygiene Data'!G139)))</f>
        <v/>
      </c>
      <c r="DZ145" s="280" t="str">
        <f ca="true">+IF(OFFSET('Hygiene Data'!$G$13,0,10*ROW('Hygiene Data'!G139))="","",OFFSET('Hygiene Data'!$G$13,0,10*ROW('Hygiene Data'!G139)))</f>
        <v/>
      </c>
      <c r="EA145" s="280" t="str">
        <f ca="true">+IF(OFFSET('Hygiene Data'!$H$11,0,10*ROW('Hygiene Data'!H139))="","",OFFSET('Hygiene Data'!$H$11,0,10*ROW('Hygiene Data'!H139)))</f>
        <v/>
      </c>
      <c r="EB145" s="280" t="str">
        <f ca="true">+IF(OFFSET('Hygiene Data'!$H$12,0,10*ROW('Hygiene Data'!H139))="","",OFFSET('Hygiene Data'!$H$12,0,10*ROW('Hygiene Data'!H139)))</f>
        <v/>
      </c>
      <c r="EC145" s="280" t="str">
        <f ca="true">+IF(OFFSET('Hygiene Data'!$H$13,0,10*ROW('Hygiene Data'!H139))="","",OFFSET('Hygiene Data'!$H$13,0,10*ROW('Hygiene Data'!H139)))</f>
        <v/>
      </c>
      <c r="ED145" s="280" t="str">
        <f ca="true">+IF(OFFSET('Hygiene Data'!$I$11,0,10*ROW('Hygiene Data'!I139))="","",OFFSET('Hygiene Data'!$I$11,0,10*ROW('Hygiene Data'!I139)))</f>
        <v/>
      </c>
      <c r="EE145" s="280" t="str">
        <f ca="true">+IF(OFFSET('Hygiene Data'!$I$12,0,10*ROW('Hygiene Data'!I139))="","",OFFSET('Hygiene Data'!$I$12,0,10*ROW('Hygiene Data'!I139)))</f>
        <v/>
      </c>
      <c r="EF145" s="280" t="str">
        <f ca="true">+IF(OFFSET('Hygiene Data'!$I$13,0,10*ROW('Hygiene Data'!I139))="","",OFFSET('Hygiene Data'!$I$13,0,10*ROW('Hygiene Data'!I139)))</f>
        <v/>
      </c>
    </row>
    <row xmlns:x14ac="http://schemas.microsoft.com/office/spreadsheetml/2009/9/ac" r="146" x14ac:dyDescent="0.2">
      <c r="A146" s="38" t="str">
        <f ca="true">+IF(OFFSET('Water Data'!$B$2,0,10*ROW('Water Data'!E140))="","",OFFSET('Water Data'!$B$2,0,10*ROW('Water Data'!E140)))</f>
        <v/>
      </c>
      <c r="B146" s="38" t="str">
        <f ca="true">+IF(OFFSET('Water Data'!$C$2,0,10*ROW('Water Data'!F140))="","",OFFSET('Water Data'!$C$2,0,10*ROW('Water Data'!F140)))</f>
        <v/>
      </c>
      <c r="C146" s="336" t="str">
        <f t="shared" ca="true" si="2"/>
        <v/>
      </c>
      <c r="D146" s="97"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7"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7"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7"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7"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7"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7"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7"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7"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7"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7"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7"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7"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7"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7"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7"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7"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7"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8"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8"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8"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8"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8"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8"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8"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8"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8"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8"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8"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8"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8"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8"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8"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8"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8"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8"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8"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8"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8"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8"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8"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8"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8"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8"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8"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8"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8"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8"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9"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9"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9"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9"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9"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9"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9"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9"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9"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9"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9"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9"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9"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9"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9"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9"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9"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9"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80"/>
      <c r="BS146" s="280" t="str">
        <f ca="true">+IF(OFFSET('Water Data'!$D$27,0,10*ROW('Water Data'!D140))="","",OFFSET('Water Data'!$D$27,0,10*ROW('Water Data'!D140)))</f>
        <v/>
      </c>
      <c r="BT146" s="280" t="str">
        <f ca="true">+IF(OFFSET('Water Data'!$D$28,0,10*ROW('Water Data'!D140))="","",OFFSET('Water Data'!$D$28,0,10*ROW('Water Data'!D140)))</f>
        <v/>
      </c>
      <c r="BU146" s="280" t="str">
        <f ca="true">+IF(OFFSET('Water Data'!$D$29,0,10*ROW('Water Data'!D140))="","",OFFSET('Water Data'!$D$29,0,10*ROW('Water Data'!D140)))</f>
        <v/>
      </c>
      <c r="BV146" s="280" t="str">
        <f ca="true">+IF(OFFSET('Water Data'!$E$27,0,10*ROW('Water Data'!E140))="","",OFFSET('Water Data'!$E$27,0,10*ROW('Water Data'!E140)))</f>
        <v/>
      </c>
      <c r="BW146" s="280" t="str">
        <f ca="true">+IF(OFFSET('Water Data'!$E$28,0,10*ROW('Water Data'!E140))="","",OFFSET('Water Data'!$E$28,0,10*ROW('Water Data'!E140)))</f>
        <v/>
      </c>
      <c r="BX146" s="280" t="str">
        <f ca="true">+IF(OFFSET('Water Data'!$E$29,0,10*ROW('Water Data'!E140))="","",OFFSET('Water Data'!$E$29,0,10*ROW('Water Data'!E140)))</f>
        <v/>
      </c>
      <c r="BY146" s="280" t="str">
        <f ca="true">+IF(OFFSET('Water Data'!$F$27,0,10*ROW('Water Data'!F140))="","",OFFSET('Water Data'!$F$27,0,10*ROW('Water Data'!F140)))</f>
        <v/>
      </c>
      <c r="BZ146" s="280" t="str">
        <f ca="true">+IF(OFFSET('Water Data'!$F$28,0,10*ROW('Water Data'!F140))="","",OFFSET('Water Data'!$F$28,0,10*ROW('Water Data'!F140)))</f>
        <v/>
      </c>
      <c r="CA146" s="280" t="str">
        <f ca="true">+IF(OFFSET('Water Data'!$F$29,0,10*ROW('Water Data'!F140))="","",OFFSET('Water Data'!$F$29,0,10*ROW('Water Data'!F140)))</f>
        <v/>
      </c>
      <c r="CB146" s="280" t="str">
        <f ca="true">+IF(OFFSET('Water Data'!$G$27,0,10*ROW('Water Data'!G140))="","",OFFSET('Water Data'!$G$27,0,10*ROW('Water Data'!G140)))</f>
        <v/>
      </c>
      <c r="CC146" s="280" t="str">
        <f ca="true">+IF(OFFSET('Water Data'!$G$28,0,10*ROW('Water Data'!G140))="","",OFFSET('Water Data'!$G$28,0,10*ROW('Water Data'!G140)))</f>
        <v/>
      </c>
      <c r="CD146" s="280" t="str">
        <f ca="true">+IF(OFFSET('Water Data'!$G$29,0,10*ROW('Water Data'!G140))="","",OFFSET('Water Data'!$G$29,0,10*ROW('Water Data'!G140)))</f>
        <v/>
      </c>
      <c r="CE146" s="280" t="str">
        <f ca="true">+IF(OFFSET('Water Data'!$H$27,0,10*ROW('Water Data'!H140))="","",OFFSET('Water Data'!$H$27,0,10*ROW('Water Data'!H140)))</f>
        <v/>
      </c>
      <c r="CF146" s="280" t="str">
        <f ca="true">+IF(OFFSET('Water Data'!$H$28,0,10*ROW('Water Data'!H140))="","",OFFSET('Water Data'!$H$28,0,10*ROW('Water Data'!H140)))</f>
        <v/>
      </c>
      <c r="CG146" s="280" t="str">
        <f ca="true">+IF(OFFSET('Water Data'!$H$29,0,10*ROW('Water Data'!H140))="","",OFFSET('Water Data'!$H$29,0,10*ROW('Water Data'!H140)))</f>
        <v/>
      </c>
      <c r="CH146" s="280" t="str">
        <f ca="true">+IF(OFFSET('Water Data'!$I$27,0,10*ROW('Water Data'!I140))="","",OFFSET('Water Data'!$I$27,0,10*ROW('Water Data'!I140)))</f>
        <v/>
      </c>
      <c r="CI146" s="280" t="str">
        <f ca="true">+IF(OFFSET('Water Data'!$I$28,0,10*ROW('Water Data'!I140))="","",OFFSET('Water Data'!$I$28,0,10*ROW('Water Data'!I140)))</f>
        <v/>
      </c>
      <c r="CJ146" s="280" t="str">
        <f ca="true">+IF(OFFSET('Water Data'!$I$29,0,10*ROW('Water Data'!I140))="","",OFFSET('Water Data'!$I$29,0,10*ROW('Water Data'!I140)))</f>
        <v/>
      </c>
      <c r="CK146" s="280" t="str">
        <f ca="true">+IF(OFFSET('Sanitation Data'!$D$28,0,10*ROW('Sanitation Data'!D140))="","",OFFSET('Sanitation Data'!$D$28,0,10*ROW('Sanitation Data'!D140)))</f>
        <v/>
      </c>
      <c r="CL146" s="280" t="str">
        <f ca="true">+IF(OFFSET('Sanitation Data'!$D$29,0,10*ROW('Sanitation Data'!D140))="","",OFFSET('Sanitation Data'!$D$29,0,10*ROW('Sanitation Data'!D140)))</f>
        <v/>
      </c>
      <c r="CM146" s="280" t="str">
        <f ca="true">+IF(OFFSET('Sanitation Data'!$D$30,0,10*ROW('Sanitation Data'!D140))="","",OFFSET('Sanitation Data'!$D$30,0,10*ROW('Sanitation Data'!D140)))</f>
        <v/>
      </c>
      <c r="CN146" s="280" t="str">
        <f ca="true">+IF(OFFSET('Sanitation Data'!$D$31,0,10*ROW('Sanitation Data'!D140))="","",OFFSET('Sanitation Data'!$D$31,0,10*ROW('Sanitation Data'!D140)))</f>
        <v/>
      </c>
      <c r="CO146" s="280" t="str">
        <f ca="true">+IF(OFFSET('Sanitation Data'!$D$32,0,10*ROW('Sanitation Data'!D140))="","",OFFSET('Sanitation Data'!$D$32,0,10*ROW('Sanitation Data'!D140)))</f>
        <v/>
      </c>
      <c r="CP146" s="280" t="str">
        <f ca="true">+IF(OFFSET('Sanitation Data'!$E$28,0,10*ROW('Sanitation Data'!E140))="","",OFFSET('Sanitation Data'!$E$28,0,10*ROW('Sanitation Data'!E140)))</f>
        <v/>
      </c>
      <c r="CQ146" s="280" t="str">
        <f ca="true">+IF(OFFSET('Sanitation Data'!$E$29,0,10*ROW('Sanitation Data'!E140))="","",OFFSET('Sanitation Data'!$E$29,0,10*ROW('Sanitation Data'!E140)))</f>
        <v/>
      </c>
      <c r="CR146" s="280" t="str">
        <f ca="true">+IF(OFFSET('Sanitation Data'!$E$30,0,10*ROW('Sanitation Data'!E140))="","",OFFSET('Sanitation Data'!$E$30,0,10*ROW('Sanitation Data'!E140)))</f>
        <v/>
      </c>
      <c r="CS146" s="280" t="str">
        <f ca="true">+IF(OFFSET('Sanitation Data'!$E$31,0,10*ROW('Sanitation Data'!E140))="","",OFFSET('Sanitation Data'!$E$31,0,10*ROW('Sanitation Data'!E140)))</f>
        <v/>
      </c>
      <c r="CT146" s="280" t="str">
        <f ca="true">+IF(OFFSET('Sanitation Data'!$E$32,0,10*ROW('Sanitation Data'!E140))="","",OFFSET('Sanitation Data'!$E$32,0,10*ROW('Sanitation Data'!E140)))</f>
        <v/>
      </c>
      <c r="CU146" s="280" t="str">
        <f ca="true">+IF(OFFSET('Sanitation Data'!$F$28,0,10*ROW('Sanitation Data'!F140))="","",OFFSET('Sanitation Data'!$F$28,0,10*ROW('Sanitation Data'!F140)))</f>
        <v/>
      </c>
      <c r="CV146" s="280" t="str">
        <f ca="true">+IF(OFFSET('Sanitation Data'!$F$29,0,10*ROW('Sanitation Data'!F140))="","",OFFSET('Sanitation Data'!$F$29,0,10*ROW('Sanitation Data'!F140)))</f>
        <v/>
      </c>
      <c r="CW146" s="280" t="str">
        <f ca="true">+IF(OFFSET('Sanitation Data'!$F$30,0,10*ROW('Sanitation Data'!F140))="","",OFFSET('Sanitation Data'!$F$30,0,10*ROW('Sanitation Data'!F140)))</f>
        <v/>
      </c>
      <c r="CX146" s="280" t="str">
        <f ca="true">+IF(OFFSET('Sanitation Data'!$F$31,0,10*ROW('Sanitation Data'!F140))="","",OFFSET('Sanitation Data'!$F$31,0,10*ROW('Sanitation Data'!F140)))</f>
        <v/>
      </c>
      <c r="CY146" s="280" t="str">
        <f ca="true">+IF(OFFSET('Sanitation Data'!$F$32,0,10*ROW('Sanitation Data'!F140))="","",OFFSET('Sanitation Data'!$F$32,0,10*ROW('Sanitation Data'!F140)))</f>
        <v/>
      </c>
      <c r="CZ146" s="280" t="str">
        <f ca="true">+IF(OFFSET('Sanitation Data'!$G$28,0,10*ROW('Sanitation Data'!G140))="","",OFFSET('Sanitation Data'!$G$28,0,10*ROW('Sanitation Data'!G140)))</f>
        <v/>
      </c>
      <c r="DA146" s="280" t="str">
        <f ca="true">+IF(OFFSET('Sanitation Data'!$G$29,0,10*ROW('Sanitation Data'!G140))="","",OFFSET('Sanitation Data'!$G$29,0,10*ROW('Sanitation Data'!G140)))</f>
        <v/>
      </c>
      <c r="DB146" s="280" t="str">
        <f ca="true">+IF(OFFSET('Sanitation Data'!$G$30,0,10*ROW('Sanitation Data'!G140))="","",OFFSET('Sanitation Data'!$G$30,0,10*ROW('Sanitation Data'!G140)))</f>
        <v/>
      </c>
      <c r="DC146" s="280" t="str">
        <f ca="true">+IF(OFFSET('Sanitation Data'!$G$31,0,10*ROW('Sanitation Data'!G140))="","",OFFSET('Sanitation Data'!$G$31,0,10*ROW('Sanitation Data'!G140)))</f>
        <v/>
      </c>
      <c r="DD146" s="280" t="str">
        <f ca="true">+IF(OFFSET('Sanitation Data'!$G$32,0,10*ROW('Sanitation Data'!G140))="","",OFFSET('Sanitation Data'!$G$32,0,10*ROW('Sanitation Data'!G140)))</f>
        <v/>
      </c>
      <c r="DE146" s="280" t="str">
        <f ca="true">+IF(OFFSET('Sanitation Data'!$H$28,0,10*ROW('Sanitation Data'!H140))="","",OFFSET('Sanitation Data'!$H$28,0,10*ROW('Sanitation Data'!H140)))</f>
        <v/>
      </c>
      <c r="DF146" s="280" t="str">
        <f ca="true">+IF(OFFSET('Sanitation Data'!$H$29,0,10*ROW('Sanitation Data'!H140))="","",OFFSET('Sanitation Data'!$H$29,0,10*ROW('Sanitation Data'!H140)))</f>
        <v/>
      </c>
      <c r="DG146" s="280" t="str">
        <f ca="true">+IF(OFFSET('Sanitation Data'!$H$30,0,10*ROW('Sanitation Data'!H140))="","",OFFSET('Sanitation Data'!$H$30,0,10*ROW('Sanitation Data'!H140)))</f>
        <v/>
      </c>
      <c r="DH146" s="280" t="str">
        <f ca="true">+IF(OFFSET('Sanitation Data'!$H$31,0,10*ROW('Sanitation Data'!H140))="","",OFFSET('Sanitation Data'!$H$31,0,10*ROW('Sanitation Data'!H140)))</f>
        <v/>
      </c>
      <c r="DI146" s="280" t="str">
        <f ca="true">+IF(OFFSET('Sanitation Data'!$H$32,0,10*ROW('Sanitation Data'!H140))="","",OFFSET('Sanitation Data'!$H$32,0,10*ROW('Sanitation Data'!H140)))</f>
        <v/>
      </c>
      <c r="DJ146" s="280" t="str">
        <f ca="true">+IF(OFFSET('Sanitation Data'!$I$28,0,10*ROW('Sanitation Data'!I140))="","",OFFSET('Sanitation Data'!$I$28,0,10*ROW('Sanitation Data'!I140)))</f>
        <v/>
      </c>
      <c r="DK146" s="280" t="str">
        <f ca="true">+IF(OFFSET('Sanitation Data'!$I$29,0,10*ROW('Sanitation Data'!I140))="","",OFFSET('Sanitation Data'!$I$29,0,10*ROW('Sanitation Data'!I140)))</f>
        <v/>
      </c>
      <c r="DL146" s="280" t="str">
        <f ca="true">+IF(OFFSET('Sanitation Data'!$I$30,0,10*ROW('Sanitation Data'!I140))="","",OFFSET('Sanitation Data'!$I$30,0,10*ROW('Sanitation Data'!I140)))</f>
        <v/>
      </c>
      <c r="DM146" s="280" t="str">
        <f ca="true">+IF(OFFSET('Sanitation Data'!$I$31,0,10*ROW('Sanitation Data'!I140))="","",OFFSET('Sanitation Data'!$I$31,0,10*ROW('Sanitation Data'!I140)))</f>
        <v/>
      </c>
      <c r="DN146" s="280" t="str">
        <f ca="true">+IF(OFFSET('Sanitation Data'!$I$32,0,10*ROW('Sanitation Data'!I140))="","",OFFSET('Sanitation Data'!$I$32,0,10*ROW('Sanitation Data'!I140)))</f>
        <v/>
      </c>
      <c r="DO146" s="280" t="str">
        <f ca="true">+IF(OFFSET('Hygiene Data'!$D$11,0,10*ROW('Hygiene Data'!D140))="","",OFFSET('Hygiene Data'!$D$11,0,10*ROW('Hygiene Data'!D140)))</f>
        <v/>
      </c>
      <c r="DP146" s="280" t="str">
        <f ca="true">+IF(OFFSET('Hygiene Data'!$D$12,0,10*ROW('Hygiene Data'!D140))="","",OFFSET('Hygiene Data'!$D$12,0,10*ROW('Hygiene Data'!D140)))</f>
        <v/>
      </c>
      <c r="DQ146" s="280" t="str">
        <f ca="true">+IF(OFFSET('Hygiene Data'!$D$13,0,10*ROW('Hygiene Data'!D140))="","",OFFSET('Hygiene Data'!$D$13,0,10*ROW('Hygiene Data'!D140)))</f>
        <v/>
      </c>
      <c r="DR146" s="280" t="str">
        <f ca="true">+IF(OFFSET('Hygiene Data'!$E$11,0,10*ROW('Hygiene Data'!E140))="","",OFFSET('Hygiene Data'!$E$11,0,10*ROW('Hygiene Data'!E140)))</f>
        <v/>
      </c>
      <c r="DS146" s="280" t="str">
        <f ca="true">+IF(OFFSET('Hygiene Data'!$E$12,0,10*ROW('Hygiene Data'!E140))="","",OFFSET('Hygiene Data'!$E$12,0,10*ROW('Hygiene Data'!E140)))</f>
        <v/>
      </c>
      <c r="DT146" s="280" t="str">
        <f ca="true">+IF(OFFSET('Hygiene Data'!$E$13,0,10*ROW('Hygiene Data'!E140))="","",OFFSET('Hygiene Data'!$E$13,0,10*ROW('Hygiene Data'!E140)))</f>
        <v/>
      </c>
      <c r="DU146" s="280" t="str">
        <f ca="true">+IF(OFFSET('Hygiene Data'!$F$11,0,10*ROW('Hygiene Data'!F140))="","",OFFSET('Hygiene Data'!$F$11,0,10*ROW('Hygiene Data'!F140)))</f>
        <v/>
      </c>
      <c r="DV146" s="280" t="str">
        <f ca="true">+IF(OFFSET('Hygiene Data'!$F$12,0,10*ROW('Hygiene Data'!F140))="","",OFFSET('Hygiene Data'!$F$12,0,10*ROW('Hygiene Data'!F140)))</f>
        <v/>
      </c>
      <c r="DW146" s="280" t="str">
        <f ca="true">+IF(OFFSET('Hygiene Data'!$F$13,0,10*ROW('Hygiene Data'!F140))="","",OFFSET('Hygiene Data'!$F$13,0,10*ROW('Hygiene Data'!F140)))</f>
        <v/>
      </c>
      <c r="DX146" s="280" t="str">
        <f ca="true">+IF(OFFSET('Hygiene Data'!$G$11,0,10*ROW('Hygiene Data'!G140))="","",OFFSET('Hygiene Data'!$G$11,0,10*ROW('Hygiene Data'!G140)))</f>
        <v/>
      </c>
      <c r="DY146" s="280" t="str">
        <f ca="true">+IF(OFFSET('Hygiene Data'!$G$12,0,10*ROW('Hygiene Data'!G140))="","",OFFSET('Hygiene Data'!$G$12,0,10*ROW('Hygiene Data'!G140)))</f>
        <v/>
      </c>
      <c r="DZ146" s="280" t="str">
        <f ca="true">+IF(OFFSET('Hygiene Data'!$G$13,0,10*ROW('Hygiene Data'!G140))="","",OFFSET('Hygiene Data'!$G$13,0,10*ROW('Hygiene Data'!G140)))</f>
        <v/>
      </c>
      <c r="EA146" s="280" t="str">
        <f ca="true">+IF(OFFSET('Hygiene Data'!$H$11,0,10*ROW('Hygiene Data'!H140))="","",OFFSET('Hygiene Data'!$H$11,0,10*ROW('Hygiene Data'!H140)))</f>
        <v/>
      </c>
      <c r="EB146" s="280" t="str">
        <f ca="true">+IF(OFFSET('Hygiene Data'!$H$12,0,10*ROW('Hygiene Data'!H140))="","",OFFSET('Hygiene Data'!$H$12,0,10*ROW('Hygiene Data'!H140)))</f>
        <v/>
      </c>
      <c r="EC146" s="280" t="str">
        <f ca="true">+IF(OFFSET('Hygiene Data'!$H$13,0,10*ROW('Hygiene Data'!H140))="","",OFFSET('Hygiene Data'!$H$13,0,10*ROW('Hygiene Data'!H140)))</f>
        <v/>
      </c>
      <c r="ED146" s="280" t="str">
        <f ca="true">+IF(OFFSET('Hygiene Data'!$I$11,0,10*ROW('Hygiene Data'!I140))="","",OFFSET('Hygiene Data'!$I$11,0,10*ROW('Hygiene Data'!I140)))</f>
        <v/>
      </c>
      <c r="EE146" s="280" t="str">
        <f ca="true">+IF(OFFSET('Hygiene Data'!$I$12,0,10*ROW('Hygiene Data'!I140))="","",OFFSET('Hygiene Data'!$I$12,0,10*ROW('Hygiene Data'!I140)))</f>
        <v/>
      </c>
      <c r="EF146" s="280" t="str">
        <f ca="true">+IF(OFFSET('Hygiene Data'!$I$13,0,10*ROW('Hygiene Data'!I140))="","",OFFSET('Hygiene Data'!$I$13,0,10*ROW('Hygiene Data'!I140)))</f>
        <v/>
      </c>
    </row>
    <row xmlns:x14ac="http://schemas.microsoft.com/office/spreadsheetml/2009/9/ac" r="147" x14ac:dyDescent="0.2">
      <c r="A147" s="38" t="str">
        <f ca="true">+IF(OFFSET('Water Data'!$B$2,0,10*ROW('Water Data'!E141))="","",OFFSET('Water Data'!$B$2,0,10*ROW('Water Data'!E141)))</f>
        <v/>
      </c>
      <c r="B147" s="38" t="str">
        <f ca="true">+IF(OFFSET('Water Data'!$C$2,0,10*ROW('Water Data'!F141))="","",OFFSET('Water Data'!$C$2,0,10*ROW('Water Data'!F141)))</f>
        <v/>
      </c>
      <c r="C147" s="336" t="str">
        <f t="shared" ca="true" si="2"/>
        <v/>
      </c>
      <c r="D147" s="97"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7"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7"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7"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7"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7"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7"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7"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7"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7"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7"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7"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7"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7"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7"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7"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7"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7"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8"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8"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8"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8"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8"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8"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8"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8"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8"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8"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8"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8"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8"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8"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8"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8"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8"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8"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8"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8"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8"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8"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8"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8"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8"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8"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8"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8"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8"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8"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9"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9"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9"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9"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9"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9"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9"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9"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9"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9"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9"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9"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9"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9"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9"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9"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9"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9"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80"/>
      <c r="BS147" s="280" t="str">
        <f ca="true">+IF(OFFSET('Water Data'!$D$27,0,10*ROW('Water Data'!D141))="","",OFFSET('Water Data'!$D$27,0,10*ROW('Water Data'!D141)))</f>
        <v/>
      </c>
      <c r="BT147" s="280" t="str">
        <f ca="true">+IF(OFFSET('Water Data'!$D$28,0,10*ROW('Water Data'!D141))="","",OFFSET('Water Data'!$D$28,0,10*ROW('Water Data'!D141)))</f>
        <v/>
      </c>
      <c r="BU147" s="280" t="str">
        <f ca="true">+IF(OFFSET('Water Data'!$D$29,0,10*ROW('Water Data'!D141))="","",OFFSET('Water Data'!$D$29,0,10*ROW('Water Data'!D141)))</f>
        <v/>
      </c>
      <c r="BV147" s="280" t="str">
        <f ca="true">+IF(OFFSET('Water Data'!$E$27,0,10*ROW('Water Data'!E141))="","",OFFSET('Water Data'!$E$27,0,10*ROW('Water Data'!E141)))</f>
        <v/>
      </c>
      <c r="BW147" s="280" t="str">
        <f ca="true">+IF(OFFSET('Water Data'!$E$28,0,10*ROW('Water Data'!E141))="","",OFFSET('Water Data'!$E$28,0,10*ROW('Water Data'!E141)))</f>
        <v/>
      </c>
      <c r="BX147" s="280" t="str">
        <f ca="true">+IF(OFFSET('Water Data'!$E$29,0,10*ROW('Water Data'!E141))="","",OFFSET('Water Data'!$E$29,0,10*ROW('Water Data'!E141)))</f>
        <v/>
      </c>
      <c r="BY147" s="280" t="str">
        <f ca="true">+IF(OFFSET('Water Data'!$F$27,0,10*ROW('Water Data'!F141))="","",OFFSET('Water Data'!$F$27,0,10*ROW('Water Data'!F141)))</f>
        <v/>
      </c>
      <c r="BZ147" s="280" t="str">
        <f ca="true">+IF(OFFSET('Water Data'!$F$28,0,10*ROW('Water Data'!F141))="","",OFFSET('Water Data'!$F$28,0,10*ROW('Water Data'!F141)))</f>
        <v/>
      </c>
      <c r="CA147" s="280" t="str">
        <f ca="true">+IF(OFFSET('Water Data'!$F$29,0,10*ROW('Water Data'!F141))="","",OFFSET('Water Data'!$F$29,0,10*ROW('Water Data'!F141)))</f>
        <v/>
      </c>
      <c r="CB147" s="280" t="str">
        <f ca="true">+IF(OFFSET('Water Data'!$G$27,0,10*ROW('Water Data'!G141))="","",OFFSET('Water Data'!$G$27,0,10*ROW('Water Data'!G141)))</f>
        <v/>
      </c>
      <c r="CC147" s="280" t="str">
        <f ca="true">+IF(OFFSET('Water Data'!$G$28,0,10*ROW('Water Data'!G141))="","",OFFSET('Water Data'!$G$28,0,10*ROW('Water Data'!G141)))</f>
        <v/>
      </c>
      <c r="CD147" s="280" t="str">
        <f ca="true">+IF(OFFSET('Water Data'!$G$29,0,10*ROW('Water Data'!G141))="","",OFFSET('Water Data'!$G$29,0,10*ROW('Water Data'!G141)))</f>
        <v/>
      </c>
      <c r="CE147" s="280" t="str">
        <f ca="true">+IF(OFFSET('Water Data'!$H$27,0,10*ROW('Water Data'!H141))="","",OFFSET('Water Data'!$H$27,0,10*ROW('Water Data'!H141)))</f>
        <v/>
      </c>
      <c r="CF147" s="280" t="str">
        <f ca="true">+IF(OFFSET('Water Data'!$H$28,0,10*ROW('Water Data'!H141))="","",OFFSET('Water Data'!$H$28,0,10*ROW('Water Data'!H141)))</f>
        <v/>
      </c>
      <c r="CG147" s="280" t="str">
        <f ca="true">+IF(OFFSET('Water Data'!$H$29,0,10*ROW('Water Data'!H141))="","",OFFSET('Water Data'!$H$29,0,10*ROW('Water Data'!H141)))</f>
        <v/>
      </c>
      <c r="CH147" s="280" t="str">
        <f ca="true">+IF(OFFSET('Water Data'!$I$27,0,10*ROW('Water Data'!I141))="","",OFFSET('Water Data'!$I$27,0,10*ROW('Water Data'!I141)))</f>
        <v/>
      </c>
      <c r="CI147" s="280" t="str">
        <f ca="true">+IF(OFFSET('Water Data'!$I$28,0,10*ROW('Water Data'!I141))="","",OFFSET('Water Data'!$I$28,0,10*ROW('Water Data'!I141)))</f>
        <v/>
      </c>
      <c r="CJ147" s="280" t="str">
        <f ca="true">+IF(OFFSET('Water Data'!$I$29,0,10*ROW('Water Data'!I141))="","",OFFSET('Water Data'!$I$29,0,10*ROW('Water Data'!I141)))</f>
        <v/>
      </c>
      <c r="CK147" s="280" t="str">
        <f ca="true">+IF(OFFSET('Sanitation Data'!$D$28,0,10*ROW('Sanitation Data'!D141))="","",OFFSET('Sanitation Data'!$D$28,0,10*ROW('Sanitation Data'!D141)))</f>
        <v/>
      </c>
      <c r="CL147" s="280" t="str">
        <f ca="true">+IF(OFFSET('Sanitation Data'!$D$29,0,10*ROW('Sanitation Data'!D141))="","",OFFSET('Sanitation Data'!$D$29,0,10*ROW('Sanitation Data'!D141)))</f>
        <v/>
      </c>
      <c r="CM147" s="280" t="str">
        <f ca="true">+IF(OFFSET('Sanitation Data'!$D$30,0,10*ROW('Sanitation Data'!D141))="","",OFFSET('Sanitation Data'!$D$30,0,10*ROW('Sanitation Data'!D141)))</f>
        <v/>
      </c>
      <c r="CN147" s="280" t="str">
        <f ca="true">+IF(OFFSET('Sanitation Data'!$D$31,0,10*ROW('Sanitation Data'!D141))="","",OFFSET('Sanitation Data'!$D$31,0,10*ROW('Sanitation Data'!D141)))</f>
        <v/>
      </c>
      <c r="CO147" s="280" t="str">
        <f ca="true">+IF(OFFSET('Sanitation Data'!$D$32,0,10*ROW('Sanitation Data'!D141))="","",OFFSET('Sanitation Data'!$D$32,0,10*ROW('Sanitation Data'!D141)))</f>
        <v/>
      </c>
      <c r="CP147" s="280" t="str">
        <f ca="true">+IF(OFFSET('Sanitation Data'!$E$28,0,10*ROW('Sanitation Data'!E141))="","",OFFSET('Sanitation Data'!$E$28,0,10*ROW('Sanitation Data'!E141)))</f>
        <v/>
      </c>
      <c r="CQ147" s="280" t="str">
        <f ca="true">+IF(OFFSET('Sanitation Data'!$E$29,0,10*ROW('Sanitation Data'!E141))="","",OFFSET('Sanitation Data'!$E$29,0,10*ROW('Sanitation Data'!E141)))</f>
        <v/>
      </c>
      <c r="CR147" s="280" t="str">
        <f ca="true">+IF(OFFSET('Sanitation Data'!$E$30,0,10*ROW('Sanitation Data'!E141))="","",OFFSET('Sanitation Data'!$E$30,0,10*ROW('Sanitation Data'!E141)))</f>
        <v/>
      </c>
      <c r="CS147" s="280" t="str">
        <f ca="true">+IF(OFFSET('Sanitation Data'!$E$31,0,10*ROW('Sanitation Data'!E141))="","",OFFSET('Sanitation Data'!$E$31,0,10*ROW('Sanitation Data'!E141)))</f>
        <v/>
      </c>
      <c r="CT147" s="280" t="str">
        <f ca="true">+IF(OFFSET('Sanitation Data'!$E$32,0,10*ROW('Sanitation Data'!E141))="","",OFFSET('Sanitation Data'!$E$32,0,10*ROW('Sanitation Data'!E141)))</f>
        <v/>
      </c>
      <c r="CU147" s="280" t="str">
        <f ca="true">+IF(OFFSET('Sanitation Data'!$F$28,0,10*ROW('Sanitation Data'!F141))="","",OFFSET('Sanitation Data'!$F$28,0,10*ROW('Sanitation Data'!F141)))</f>
        <v/>
      </c>
      <c r="CV147" s="280" t="str">
        <f ca="true">+IF(OFFSET('Sanitation Data'!$F$29,0,10*ROW('Sanitation Data'!F141))="","",OFFSET('Sanitation Data'!$F$29,0,10*ROW('Sanitation Data'!F141)))</f>
        <v/>
      </c>
      <c r="CW147" s="280" t="str">
        <f ca="true">+IF(OFFSET('Sanitation Data'!$F$30,0,10*ROW('Sanitation Data'!F141))="","",OFFSET('Sanitation Data'!$F$30,0,10*ROW('Sanitation Data'!F141)))</f>
        <v/>
      </c>
      <c r="CX147" s="280" t="str">
        <f ca="true">+IF(OFFSET('Sanitation Data'!$F$31,0,10*ROW('Sanitation Data'!F141))="","",OFFSET('Sanitation Data'!$F$31,0,10*ROW('Sanitation Data'!F141)))</f>
        <v/>
      </c>
      <c r="CY147" s="280" t="str">
        <f ca="true">+IF(OFFSET('Sanitation Data'!$F$32,0,10*ROW('Sanitation Data'!F141))="","",OFFSET('Sanitation Data'!$F$32,0,10*ROW('Sanitation Data'!F141)))</f>
        <v/>
      </c>
      <c r="CZ147" s="280" t="str">
        <f ca="true">+IF(OFFSET('Sanitation Data'!$G$28,0,10*ROW('Sanitation Data'!G141))="","",OFFSET('Sanitation Data'!$G$28,0,10*ROW('Sanitation Data'!G141)))</f>
        <v/>
      </c>
      <c r="DA147" s="280" t="str">
        <f ca="true">+IF(OFFSET('Sanitation Data'!$G$29,0,10*ROW('Sanitation Data'!G141))="","",OFFSET('Sanitation Data'!$G$29,0,10*ROW('Sanitation Data'!G141)))</f>
        <v/>
      </c>
      <c r="DB147" s="280" t="str">
        <f ca="true">+IF(OFFSET('Sanitation Data'!$G$30,0,10*ROW('Sanitation Data'!G141))="","",OFFSET('Sanitation Data'!$G$30,0,10*ROW('Sanitation Data'!G141)))</f>
        <v/>
      </c>
      <c r="DC147" s="280" t="str">
        <f ca="true">+IF(OFFSET('Sanitation Data'!$G$31,0,10*ROW('Sanitation Data'!G141))="","",OFFSET('Sanitation Data'!$G$31,0,10*ROW('Sanitation Data'!G141)))</f>
        <v/>
      </c>
      <c r="DD147" s="280" t="str">
        <f ca="true">+IF(OFFSET('Sanitation Data'!$G$32,0,10*ROW('Sanitation Data'!G141))="","",OFFSET('Sanitation Data'!$G$32,0,10*ROW('Sanitation Data'!G141)))</f>
        <v/>
      </c>
      <c r="DE147" s="280" t="str">
        <f ca="true">+IF(OFFSET('Sanitation Data'!$H$28,0,10*ROW('Sanitation Data'!H141))="","",OFFSET('Sanitation Data'!$H$28,0,10*ROW('Sanitation Data'!H141)))</f>
        <v/>
      </c>
      <c r="DF147" s="280" t="str">
        <f ca="true">+IF(OFFSET('Sanitation Data'!$H$29,0,10*ROW('Sanitation Data'!H141))="","",OFFSET('Sanitation Data'!$H$29,0,10*ROW('Sanitation Data'!H141)))</f>
        <v/>
      </c>
      <c r="DG147" s="280" t="str">
        <f ca="true">+IF(OFFSET('Sanitation Data'!$H$30,0,10*ROW('Sanitation Data'!H141))="","",OFFSET('Sanitation Data'!$H$30,0,10*ROW('Sanitation Data'!H141)))</f>
        <v/>
      </c>
      <c r="DH147" s="280" t="str">
        <f ca="true">+IF(OFFSET('Sanitation Data'!$H$31,0,10*ROW('Sanitation Data'!H141))="","",OFFSET('Sanitation Data'!$H$31,0,10*ROW('Sanitation Data'!H141)))</f>
        <v/>
      </c>
      <c r="DI147" s="280" t="str">
        <f ca="true">+IF(OFFSET('Sanitation Data'!$H$32,0,10*ROW('Sanitation Data'!H141))="","",OFFSET('Sanitation Data'!$H$32,0,10*ROW('Sanitation Data'!H141)))</f>
        <v/>
      </c>
      <c r="DJ147" s="280" t="str">
        <f ca="true">+IF(OFFSET('Sanitation Data'!$I$28,0,10*ROW('Sanitation Data'!I141))="","",OFFSET('Sanitation Data'!$I$28,0,10*ROW('Sanitation Data'!I141)))</f>
        <v/>
      </c>
      <c r="DK147" s="280" t="str">
        <f ca="true">+IF(OFFSET('Sanitation Data'!$I$29,0,10*ROW('Sanitation Data'!I141))="","",OFFSET('Sanitation Data'!$I$29,0,10*ROW('Sanitation Data'!I141)))</f>
        <v/>
      </c>
      <c r="DL147" s="280" t="str">
        <f ca="true">+IF(OFFSET('Sanitation Data'!$I$30,0,10*ROW('Sanitation Data'!I141))="","",OFFSET('Sanitation Data'!$I$30,0,10*ROW('Sanitation Data'!I141)))</f>
        <v/>
      </c>
      <c r="DM147" s="280" t="str">
        <f ca="true">+IF(OFFSET('Sanitation Data'!$I$31,0,10*ROW('Sanitation Data'!I141))="","",OFFSET('Sanitation Data'!$I$31,0,10*ROW('Sanitation Data'!I141)))</f>
        <v/>
      </c>
      <c r="DN147" s="280" t="str">
        <f ca="true">+IF(OFFSET('Sanitation Data'!$I$32,0,10*ROW('Sanitation Data'!I141))="","",OFFSET('Sanitation Data'!$I$32,0,10*ROW('Sanitation Data'!I141)))</f>
        <v/>
      </c>
      <c r="DO147" s="280" t="str">
        <f ca="true">+IF(OFFSET('Hygiene Data'!$D$11,0,10*ROW('Hygiene Data'!D141))="","",OFFSET('Hygiene Data'!$D$11,0,10*ROW('Hygiene Data'!D141)))</f>
        <v/>
      </c>
      <c r="DP147" s="280" t="str">
        <f ca="true">+IF(OFFSET('Hygiene Data'!$D$12,0,10*ROW('Hygiene Data'!D141))="","",OFFSET('Hygiene Data'!$D$12,0,10*ROW('Hygiene Data'!D141)))</f>
        <v/>
      </c>
      <c r="DQ147" s="280" t="str">
        <f ca="true">+IF(OFFSET('Hygiene Data'!$D$13,0,10*ROW('Hygiene Data'!D141))="","",OFFSET('Hygiene Data'!$D$13,0,10*ROW('Hygiene Data'!D141)))</f>
        <v/>
      </c>
      <c r="DR147" s="280" t="str">
        <f ca="true">+IF(OFFSET('Hygiene Data'!$E$11,0,10*ROW('Hygiene Data'!E141))="","",OFFSET('Hygiene Data'!$E$11,0,10*ROW('Hygiene Data'!E141)))</f>
        <v/>
      </c>
      <c r="DS147" s="280" t="str">
        <f ca="true">+IF(OFFSET('Hygiene Data'!$E$12,0,10*ROW('Hygiene Data'!E141))="","",OFFSET('Hygiene Data'!$E$12,0,10*ROW('Hygiene Data'!E141)))</f>
        <v/>
      </c>
      <c r="DT147" s="280" t="str">
        <f ca="true">+IF(OFFSET('Hygiene Data'!$E$13,0,10*ROW('Hygiene Data'!E141))="","",OFFSET('Hygiene Data'!$E$13,0,10*ROW('Hygiene Data'!E141)))</f>
        <v/>
      </c>
      <c r="DU147" s="280" t="str">
        <f ca="true">+IF(OFFSET('Hygiene Data'!$F$11,0,10*ROW('Hygiene Data'!F141))="","",OFFSET('Hygiene Data'!$F$11,0,10*ROW('Hygiene Data'!F141)))</f>
        <v/>
      </c>
      <c r="DV147" s="280" t="str">
        <f ca="true">+IF(OFFSET('Hygiene Data'!$F$12,0,10*ROW('Hygiene Data'!F141))="","",OFFSET('Hygiene Data'!$F$12,0,10*ROW('Hygiene Data'!F141)))</f>
        <v/>
      </c>
      <c r="DW147" s="280" t="str">
        <f ca="true">+IF(OFFSET('Hygiene Data'!$F$13,0,10*ROW('Hygiene Data'!F141))="","",OFFSET('Hygiene Data'!$F$13,0,10*ROW('Hygiene Data'!F141)))</f>
        <v/>
      </c>
      <c r="DX147" s="280" t="str">
        <f ca="true">+IF(OFFSET('Hygiene Data'!$G$11,0,10*ROW('Hygiene Data'!G141))="","",OFFSET('Hygiene Data'!$G$11,0,10*ROW('Hygiene Data'!G141)))</f>
        <v/>
      </c>
      <c r="DY147" s="280" t="str">
        <f ca="true">+IF(OFFSET('Hygiene Data'!$G$12,0,10*ROW('Hygiene Data'!G141))="","",OFFSET('Hygiene Data'!$G$12,0,10*ROW('Hygiene Data'!G141)))</f>
        <v/>
      </c>
      <c r="DZ147" s="280" t="str">
        <f ca="true">+IF(OFFSET('Hygiene Data'!$G$13,0,10*ROW('Hygiene Data'!G141))="","",OFFSET('Hygiene Data'!$G$13,0,10*ROW('Hygiene Data'!G141)))</f>
        <v/>
      </c>
      <c r="EA147" s="280" t="str">
        <f ca="true">+IF(OFFSET('Hygiene Data'!$H$11,0,10*ROW('Hygiene Data'!H141))="","",OFFSET('Hygiene Data'!$H$11,0,10*ROW('Hygiene Data'!H141)))</f>
        <v/>
      </c>
      <c r="EB147" s="280" t="str">
        <f ca="true">+IF(OFFSET('Hygiene Data'!$H$12,0,10*ROW('Hygiene Data'!H141))="","",OFFSET('Hygiene Data'!$H$12,0,10*ROW('Hygiene Data'!H141)))</f>
        <v/>
      </c>
      <c r="EC147" s="280" t="str">
        <f ca="true">+IF(OFFSET('Hygiene Data'!$H$13,0,10*ROW('Hygiene Data'!H141))="","",OFFSET('Hygiene Data'!$H$13,0,10*ROW('Hygiene Data'!H141)))</f>
        <v/>
      </c>
      <c r="ED147" s="280" t="str">
        <f ca="true">+IF(OFFSET('Hygiene Data'!$I$11,0,10*ROW('Hygiene Data'!I141))="","",OFFSET('Hygiene Data'!$I$11,0,10*ROW('Hygiene Data'!I141)))</f>
        <v/>
      </c>
      <c r="EE147" s="280" t="str">
        <f ca="true">+IF(OFFSET('Hygiene Data'!$I$12,0,10*ROW('Hygiene Data'!I141))="","",OFFSET('Hygiene Data'!$I$12,0,10*ROW('Hygiene Data'!I141)))</f>
        <v/>
      </c>
      <c r="EF147" s="280" t="str">
        <f ca="true">+IF(OFFSET('Hygiene Data'!$I$13,0,10*ROW('Hygiene Data'!I141))="","",OFFSET('Hygiene Data'!$I$13,0,10*ROW('Hygiene Data'!I141)))</f>
        <v/>
      </c>
    </row>
    <row xmlns:x14ac="http://schemas.microsoft.com/office/spreadsheetml/2009/9/ac" r="148" x14ac:dyDescent="0.2">
      <c r="A148" s="38" t="str">
        <f ca="true">+IF(OFFSET('Water Data'!$B$2,0,10*ROW('Water Data'!E142))="","",OFFSET('Water Data'!$B$2,0,10*ROW('Water Data'!E142)))</f>
        <v/>
      </c>
      <c r="B148" s="38" t="str">
        <f ca="true">+IF(OFFSET('Water Data'!$C$2,0,10*ROW('Water Data'!F142))="","",OFFSET('Water Data'!$C$2,0,10*ROW('Water Data'!F142)))</f>
        <v/>
      </c>
      <c r="C148" s="336" t="str">
        <f t="shared" ca="true" si="2"/>
        <v/>
      </c>
      <c r="D148" s="97"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7"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7"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7"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7"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7"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7"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7"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7"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7"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7"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7"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7"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7"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7"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7"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7"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7"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8"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8"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8"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8"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8"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8"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8"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8"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8"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8"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8"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8"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8"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8"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8"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8"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8"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8"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8"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8"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8"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8"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8"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8"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8"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8"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8"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8"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8"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8"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9"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9"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9"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9"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9"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9"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9"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9"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9"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9"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9"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9"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9"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9"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9"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9"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9"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9"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80"/>
      <c r="BS148" s="280" t="str">
        <f ca="true">+IF(OFFSET('Water Data'!$D$27,0,10*ROW('Water Data'!D142))="","",OFFSET('Water Data'!$D$27,0,10*ROW('Water Data'!D142)))</f>
        <v/>
      </c>
      <c r="BT148" s="280" t="str">
        <f ca="true">+IF(OFFSET('Water Data'!$D$28,0,10*ROW('Water Data'!D142))="","",OFFSET('Water Data'!$D$28,0,10*ROW('Water Data'!D142)))</f>
        <v/>
      </c>
      <c r="BU148" s="280" t="str">
        <f ca="true">+IF(OFFSET('Water Data'!$D$29,0,10*ROW('Water Data'!D142))="","",OFFSET('Water Data'!$D$29,0,10*ROW('Water Data'!D142)))</f>
        <v/>
      </c>
      <c r="BV148" s="280" t="str">
        <f ca="true">+IF(OFFSET('Water Data'!$E$27,0,10*ROW('Water Data'!E142))="","",OFFSET('Water Data'!$E$27,0,10*ROW('Water Data'!E142)))</f>
        <v/>
      </c>
      <c r="BW148" s="280" t="str">
        <f ca="true">+IF(OFFSET('Water Data'!$E$28,0,10*ROW('Water Data'!E142))="","",OFFSET('Water Data'!$E$28,0,10*ROW('Water Data'!E142)))</f>
        <v/>
      </c>
      <c r="BX148" s="280" t="str">
        <f ca="true">+IF(OFFSET('Water Data'!$E$29,0,10*ROW('Water Data'!E142))="","",OFFSET('Water Data'!$E$29,0,10*ROW('Water Data'!E142)))</f>
        <v/>
      </c>
      <c r="BY148" s="280" t="str">
        <f ca="true">+IF(OFFSET('Water Data'!$F$27,0,10*ROW('Water Data'!F142))="","",OFFSET('Water Data'!$F$27,0,10*ROW('Water Data'!F142)))</f>
        <v/>
      </c>
      <c r="BZ148" s="280" t="str">
        <f ca="true">+IF(OFFSET('Water Data'!$F$28,0,10*ROW('Water Data'!F142))="","",OFFSET('Water Data'!$F$28,0,10*ROW('Water Data'!F142)))</f>
        <v/>
      </c>
      <c r="CA148" s="280" t="str">
        <f ca="true">+IF(OFFSET('Water Data'!$F$29,0,10*ROW('Water Data'!F142))="","",OFFSET('Water Data'!$F$29,0,10*ROW('Water Data'!F142)))</f>
        <v/>
      </c>
      <c r="CB148" s="280" t="str">
        <f ca="true">+IF(OFFSET('Water Data'!$G$27,0,10*ROW('Water Data'!G142))="","",OFFSET('Water Data'!$G$27,0,10*ROW('Water Data'!G142)))</f>
        <v/>
      </c>
      <c r="CC148" s="280" t="str">
        <f ca="true">+IF(OFFSET('Water Data'!$G$28,0,10*ROW('Water Data'!G142))="","",OFFSET('Water Data'!$G$28,0,10*ROW('Water Data'!G142)))</f>
        <v/>
      </c>
      <c r="CD148" s="280" t="str">
        <f ca="true">+IF(OFFSET('Water Data'!$G$29,0,10*ROW('Water Data'!G142))="","",OFFSET('Water Data'!$G$29,0,10*ROW('Water Data'!G142)))</f>
        <v/>
      </c>
      <c r="CE148" s="280" t="str">
        <f ca="true">+IF(OFFSET('Water Data'!$H$27,0,10*ROW('Water Data'!H142))="","",OFFSET('Water Data'!$H$27,0,10*ROW('Water Data'!H142)))</f>
        <v/>
      </c>
      <c r="CF148" s="280" t="str">
        <f ca="true">+IF(OFFSET('Water Data'!$H$28,0,10*ROW('Water Data'!H142))="","",OFFSET('Water Data'!$H$28,0,10*ROW('Water Data'!H142)))</f>
        <v/>
      </c>
      <c r="CG148" s="280" t="str">
        <f ca="true">+IF(OFFSET('Water Data'!$H$29,0,10*ROW('Water Data'!H142))="","",OFFSET('Water Data'!$H$29,0,10*ROW('Water Data'!H142)))</f>
        <v/>
      </c>
      <c r="CH148" s="280" t="str">
        <f ca="true">+IF(OFFSET('Water Data'!$I$27,0,10*ROW('Water Data'!I142))="","",OFFSET('Water Data'!$I$27,0,10*ROW('Water Data'!I142)))</f>
        <v/>
      </c>
      <c r="CI148" s="280" t="str">
        <f ca="true">+IF(OFFSET('Water Data'!$I$28,0,10*ROW('Water Data'!I142))="","",OFFSET('Water Data'!$I$28,0,10*ROW('Water Data'!I142)))</f>
        <v/>
      </c>
      <c r="CJ148" s="280" t="str">
        <f ca="true">+IF(OFFSET('Water Data'!$I$29,0,10*ROW('Water Data'!I142))="","",OFFSET('Water Data'!$I$29,0,10*ROW('Water Data'!I142)))</f>
        <v/>
      </c>
      <c r="CK148" s="280" t="str">
        <f ca="true">+IF(OFFSET('Sanitation Data'!$D$28,0,10*ROW('Sanitation Data'!D142))="","",OFFSET('Sanitation Data'!$D$28,0,10*ROW('Sanitation Data'!D142)))</f>
        <v/>
      </c>
      <c r="CL148" s="280" t="str">
        <f ca="true">+IF(OFFSET('Sanitation Data'!$D$29,0,10*ROW('Sanitation Data'!D142))="","",OFFSET('Sanitation Data'!$D$29,0,10*ROW('Sanitation Data'!D142)))</f>
        <v/>
      </c>
      <c r="CM148" s="280" t="str">
        <f ca="true">+IF(OFFSET('Sanitation Data'!$D$30,0,10*ROW('Sanitation Data'!D142))="","",OFFSET('Sanitation Data'!$D$30,0,10*ROW('Sanitation Data'!D142)))</f>
        <v/>
      </c>
      <c r="CN148" s="280" t="str">
        <f ca="true">+IF(OFFSET('Sanitation Data'!$D$31,0,10*ROW('Sanitation Data'!D142))="","",OFFSET('Sanitation Data'!$D$31,0,10*ROW('Sanitation Data'!D142)))</f>
        <v/>
      </c>
      <c r="CO148" s="280" t="str">
        <f ca="true">+IF(OFFSET('Sanitation Data'!$D$32,0,10*ROW('Sanitation Data'!D142))="","",OFFSET('Sanitation Data'!$D$32,0,10*ROW('Sanitation Data'!D142)))</f>
        <v/>
      </c>
      <c r="CP148" s="280" t="str">
        <f ca="true">+IF(OFFSET('Sanitation Data'!$E$28,0,10*ROW('Sanitation Data'!E142))="","",OFFSET('Sanitation Data'!$E$28,0,10*ROW('Sanitation Data'!E142)))</f>
        <v/>
      </c>
      <c r="CQ148" s="280" t="str">
        <f ca="true">+IF(OFFSET('Sanitation Data'!$E$29,0,10*ROW('Sanitation Data'!E142))="","",OFFSET('Sanitation Data'!$E$29,0,10*ROW('Sanitation Data'!E142)))</f>
        <v/>
      </c>
      <c r="CR148" s="280" t="str">
        <f ca="true">+IF(OFFSET('Sanitation Data'!$E$30,0,10*ROW('Sanitation Data'!E142))="","",OFFSET('Sanitation Data'!$E$30,0,10*ROW('Sanitation Data'!E142)))</f>
        <v/>
      </c>
      <c r="CS148" s="280" t="str">
        <f ca="true">+IF(OFFSET('Sanitation Data'!$E$31,0,10*ROW('Sanitation Data'!E142))="","",OFFSET('Sanitation Data'!$E$31,0,10*ROW('Sanitation Data'!E142)))</f>
        <v/>
      </c>
      <c r="CT148" s="280" t="str">
        <f ca="true">+IF(OFFSET('Sanitation Data'!$E$32,0,10*ROW('Sanitation Data'!E142))="","",OFFSET('Sanitation Data'!$E$32,0,10*ROW('Sanitation Data'!E142)))</f>
        <v/>
      </c>
      <c r="CU148" s="280" t="str">
        <f ca="true">+IF(OFFSET('Sanitation Data'!$F$28,0,10*ROW('Sanitation Data'!F142))="","",OFFSET('Sanitation Data'!$F$28,0,10*ROW('Sanitation Data'!F142)))</f>
        <v/>
      </c>
      <c r="CV148" s="280" t="str">
        <f ca="true">+IF(OFFSET('Sanitation Data'!$F$29,0,10*ROW('Sanitation Data'!F142))="","",OFFSET('Sanitation Data'!$F$29,0,10*ROW('Sanitation Data'!F142)))</f>
        <v/>
      </c>
      <c r="CW148" s="280" t="str">
        <f ca="true">+IF(OFFSET('Sanitation Data'!$F$30,0,10*ROW('Sanitation Data'!F142))="","",OFFSET('Sanitation Data'!$F$30,0,10*ROW('Sanitation Data'!F142)))</f>
        <v/>
      </c>
      <c r="CX148" s="280" t="str">
        <f ca="true">+IF(OFFSET('Sanitation Data'!$F$31,0,10*ROW('Sanitation Data'!F142))="","",OFFSET('Sanitation Data'!$F$31,0,10*ROW('Sanitation Data'!F142)))</f>
        <v/>
      </c>
      <c r="CY148" s="280" t="str">
        <f ca="true">+IF(OFFSET('Sanitation Data'!$F$32,0,10*ROW('Sanitation Data'!F142))="","",OFFSET('Sanitation Data'!$F$32,0,10*ROW('Sanitation Data'!F142)))</f>
        <v/>
      </c>
      <c r="CZ148" s="280" t="str">
        <f ca="true">+IF(OFFSET('Sanitation Data'!$G$28,0,10*ROW('Sanitation Data'!G142))="","",OFFSET('Sanitation Data'!$G$28,0,10*ROW('Sanitation Data'!G142)))</f>
        <v/>
      </c>
      <c r="DA148" s="280" t="str">
        <f ca="true">+IF(OFFSET('Sanitation Data'!$G$29,0,10*ROW('Sanitation Data'!G142))="","",OFFSET('Sanitation Data'!$G$29,0,10*ROW('Sanitation Data'!G142)))</f>
        <v/>
      </c>
      <c r="DB148" s="280" t="str">
        <f ca="true">+IF(OFFSET('Sanitation Data'!$G$30,0,10*ROW('Sanitation Data'!G142))="","",OFFSET('Sanitation Data'!$G$30,0,10*ROW('Sanitation Data'!G142)))</f>
        <v/>
      </c>
      <c r="DC148" s="280" t="str">
        <f ca="true">+IF(OFFSET('Sanitation Data'!$G$31,0,10*ROW('Sanitation Data'!G142))="","",OFFSET('Sanitation Data'!$G$31,0,10*ROW('Sanitation Data'!G142)))</f>
        <v/>
      </c>
      <c r="DD148" s="280" t="str">
        <f ca="true">+IF(OFFSET('Sanitation Data'!$G$32,0,10*ROW('Sanitation Data'!G142))="","",OFFSET('Sanitation Data'!$G$32,0,10*ROW('Sanitation Data'!G142)))</f>
        <v/>
      </c>
      <c r="DE148" s="280" t="str">
        <f ca="true">+IF(OFFSET('Sanitation Data'!$H$28,0,10*ROW('Sanitation Data'!H142))="","",OFFSET('Sanitation Data'!$H$28,0,10*ROW('Sanitation Data'!H142)))</f>
        <v/>
      </c>
      <c r="DF148" s="280" t="str">
        <f ca="true">+IF(OFFSET('Sanitation Data'!$H$29,0,10*ROW('Sanitation Data'!H142))="","",OFFSET('Sanitation Data'!$H$29,0,10*ROW('Sanitation Data'!H142)))</f>
        <v/>
      </c>
      <c r="DG148" s="280" t="str">
        <f ca="true">+IF(OFFSET('Sanitation Data'!$H$30,0,10*ROW('Sanitation Data'!H142))="","",OFFSET('Sanitation Data'!$H$30,0,10*ROW('Sanitation Data'!H142)))</f>
        <v/>
      </c>
      <c r="DH148" s="280" t="str">
        <f ca="true">+IF(OFFSET('Sanitation Data'!$H$31,0,10*ROW('Sanitation Data'!H142))="","",OFFSET('Sanitation Data'!$H$31,0,10*ROW('Sanitation Data'!H142)))</f>
        <v/>
      </c>
      <c r="DI148" s="280" t="str">
        <f ca="true">+IF(OFFSET('Sanitation Data'!$H$32,0,10*ROW('Sanitation Data'!H142))="","",OFFSET('Sanitation Data'!$H$32,0,10*ROW('Sanitation Data'!H142)))</f>
        <v/>
      </c>
      <c r="DJ148" s="280" t="str">
        <f ca="true">+IF(OFFSET('Sanitation Data'!$I$28,0,10*ROW('Sanitation Data'!I142))="","",OFFSET('Sanitation Data'!$I$28,0,10*ROW('Sanitation Data'!I142)))</f>
        <v/>
      </c>
      <c r="DK148" s="280" t="str">
        <f ca="true">+IF(OFFSET('Sanitation Data'!$I$29,0,10*ROW('Sanitation Data'!I142))="","",OFFSET('Sanitation Data'!$I$29,0,10*ROW('Sanitation Data'!I142)))</f>
        <v/>
      </c>
      <c r="DL148" s="280" t="str">
        <f ca="true">+IF(OFFSET('Sanitation Data'!$I$30,0,10*ROW('Sanitation Data'!I142))="","",OFFSET('Sanitation Data'!$I$30,0,10*ROW('Sanitation Data'!I142)))</f>
        <v/>
      </c>
      <c r="DM148" s="280" t="str">
        <f ca="true">+IF(OFFSET('Sanitation Data'!$I$31,0,10*ROW('Sanitation Data'!I142))="","",OFFSET('Sanitation Data'!$I$31,0,10*ROW('Sanitation Data'!I142)))</f>
        <v/>
      </c>
      <c r="DN148" s="280" t="str">
        <f ca="true">+IF(OFFSET('Sanitation Data'!$I$32,0,10*ROW('Sanitation Data'!I142))="","",OFFSET('Sanitation Data'!$I$32,0,10*ROW('Sanitation Data'!I142)))</f>
        <v/>
      </c>
      <c r="DO148" s="280" t="str">
        <f ca="true">+IF(OFFSET('Hygiene Data'!$D$11,0,10*ROW('Hygiene Data'!D142))="","",OFFSET('Hygiene Data'!$D$11,0,10*ROW('Hygiene Data'!D142)))</f>
        <v/>
      </c>
      <c r="DP148" s="280" t="str">
        <f ca="true">+IF(OFFSET('Hygiene Data'!$D$12,0,10*ROW('Hygiene Data'!D142))="","",OFFSET('Hygiene Data'!$D$12,0,10*ROW('Hygiene Data'!D142)))</f>
        <v/>
      </c>
      <c r="DQ148" s="280" t="str">
        <f ca="true">+IF(OFFSET('Hygiene Data'!$D$13,0,10*ROW('Hygiene Data'!D142))="","",OFFSET('Hygiene Data'!$D$13,0,10*ROW('Hygiene Data'!D142)))</f>
        <v/>
      </c>
      <c r="DR148" s="280" t="str">
        <f ca="true">+IF(OFFSET('Hygiene Data'!$E$11,0,10*ROW('Hygiene Data'!E142))="","",OFFSET('Hygiene Data'!$E$11,0,10*ROW('Hygiene Data'!E142)))</f>
        <v/>
      </c>
      <c r="DS148" s="280" t="str">
        <f ca="true">+IF(OFFSET('Hygiene Data'!$E$12,0,10*ROW('Hygiene Data'!E142))="","",OFFSET('Hygiene Data'!$E$12,0,10*ROW('Hygiene Data'!E142)))</f>
        <v/>
      </c>
      <c r="DT148" s="280" t="str">
        <f ca="true">+IF(OFFSET('Hygiene Data'!$E$13,0,10*ROW('Hygiene Data'!E142))="","",OFFSET('Hygiene Data'!$E$13,0,10*ROW('Hygiene Data'!E142)))</f>
        <v/>
      </c>
      <c r="DU148" s="280" t="str">
        <f ca="true">+IF(OFFSET('Hygiene Data'!$F$11,0,10*ROW('Hygiene Data'!F142))="","",OFFSET('Hygiene Data'!$F$11,0,10*ROW('Hygiene Data'!F142)))</f>
        <v/>
      </c>
      <c r="DV148" s="280" t="str">
        <f ca="true">+IF(OFFSET('Hygiene Data'!$F$12,0,10*ROW('Hygiene Data'!F142))="","",OFFSET('Hygiene Data'!$F$12,0,10*ROW('Hygiene Data'!F142)))</f>
        <v/>
      </c>
      <c r="DW148" s="280" t="str">
        <f ca="true">+IF(OFFSET('Hygiene Data'!$F$13,0,10*ROW('Hygiene Data'!F142))="","",OFFSET('Hygiene Data'!$F$13,0,10*ROW('Hygiene Data'!F142)))</f>
        <v/>
      </c>
      <c r="DX148" s="280" t="str">
        <f ca="true">+IF(OFFSET('Hygiene Data'!$G$11,0,10*ROW('Hygiene Data'!G142))="","",OFFSET('Hygiene Data'!$G$11,0,10*ROW('Hygiene Data'!G142)))</f>
        <v/>
      </c>
      <c r="DY148" s="280" t="str">
        <f ca="true">+IF(OFFSET('Hygiene Data'!$G$12,0,10*ROW('Hygiene Data'!G142))="","",OFFSET('Hygiene Data'!$G$12,0,10*ROW('Hygiene Data'!G142)))</f>
        <v/>
      </c>
      <c r="DZ148" s="280" t="str">
        <f ca="true">+IF(OFFSET('Hygiene Data'!$G$13,0,10*ROW('Hygiene Data'!G142))="","",OFFSET('Hygiene Data'!$G$13,0,10*ROW('Hygiene Data'!G142)))</f>
        <v/>
      </c>
      <c r="EA148" s="280" t="str">
        <f ca="true">+IF(OFFSET('Hygiene Data'!$H$11,0,10*ROW('Hygiene Data'!H142))="","",OFFSET('Hygiene Data'!$H$11,0,10*ROW('Hygiene Data'!H142)))</f>
        <v/>
      </c>
      <c r="EB148" s="280" t="str">
        <f ca="true">+IF(OFFSET('Hygiene Data'!$H$12,0,10*ROW('Hygiene Data'!H142))="","",OFFSET('Hygiene Data'!$H$12,0,10*ROW('Hygiene Data'!H142)))</f>
        <v/>
      </c>
      <c r="EC148" s="280" t="str">
        <f ca="true">+IF(OFFSET('Hygiene Data'!$H$13,0,10*ROW('Hygiene Data'!H142))="","",OFFSET('Hygiene Data'!$H$13,0,10*ROW('Hygiene Data'!H142)))</f>
        <v/>
      </c>
      <c r="ED148" s="280" t="str">
        <f ca="true">+IF(OFFSET('Hygiene Data'!$I$11,0,10*ROW('Hygiene Data'!I142))="","",OFFSET('Hygiene Data'!$I$11,0,10*ROW('Hygiene Data'!I142)))</f>
        <v/>
      </c>
      <c r="EE148" s="280" t="str">
        <f ca="true">+IF(OFFSET('Hygiene Data'!$I$12,0,10*ROW('Hygiene Data'!I142))="","",OFFSET('Hygiene Data'!$I$12,0,10*ROW('Hygiene Data'!I142)))</f>
        <v/>
      </c>
      <c r="EF148" s="280" t="str">
        <f ca="true">+IF(OFFSET('Hygiene Data'!$I$13,0,10*ROW('Hygiene Data'!I142))="","",OFFSET('Hygiene Data'!$I$13,0,10*ROW('Hygiene Data'!I142)))</f>
        <v/>
      </c>
    </row>
    <row xmlns:x14ac="http://schemas.microsoft.com/office/spreadsheetml/2009/9/ac" r="149" x14ac:dyDescent="0.2">
      <c r="A149" s="38" t="str">
        <f ca="true">+IF(OFFSET('Water Data'!$B$2,0,10*ROW('Water Data'!E143))="","",OFFSET('Water Data'!$B$2,0,10*ROW('Water Data'!E143)))</f>
        <v/>
      </c>
      <c r="B149" s="38" t="str">
        <f ca="true">+IF(OFFSET('Water Data'!$C$2,0,10*ROW('Water Data'!F143))="","",OFFSET('Water Data'!$C$2,0,10*ROW('Water Data'!F143)))</f>
        <v/>
      </c>
      <c r="C149" s="336" t="str">
        <f t="shared" ca="true" si="2"/>
        <v/>
      </c>
      <c r="D149" s="97"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7"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7"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7"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7"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7"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7"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7"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7"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7"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7"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7"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7"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7"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7"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7"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7"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7"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8"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8"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8"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8"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8"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8"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8"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8"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8"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8"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8"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8"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8"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8"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8"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8"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8"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8"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8"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8"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8"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8"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8"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8"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8"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8"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8"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8"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8"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8"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9"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9"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9"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9"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9"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9"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9"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9"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9"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9"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9"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9"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9"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9"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9"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9"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9"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9"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80"/>
      <c r="BS149" s="280" t="str">
        <f ca="true">+IF(OFFSET('Water Data'!$D$27,0,10*ROW('Water Data'!D143))="","",OFFSET('Water Data'!$D$27,0,10*ROW('Water Data'!D143)))</f>
        <v/>
      </c>
      <c r="BT149" s="280" t="str">
        <f ca="true">+IF(OFFSET('Water Data'!$D$28,0,10*ROW('Water Data'!D143))="","",OFFSET('Water Data'!$D$28,0,10*ROW('Water Data'!D143)))</f>
        <v/>
      </c>
      <c r="BU149" s="280" t="str">
        <f ca="true">+IF(OFFSET('Water Data'!$D$29,0,10*ROW('Water Data'!D143))="","",OFFSET('Water Data'!$D$29,0,10*ROW('Water Data'!D143)))</f>
        <v/>
      </c>
      <c r="BV149" s="280" t="str">
        <f ca="true">+IF(OFFSET('Water Data'!$E$27,0,10*ROW('Water Data'!E143))="","",OFFSET('Water Data'!$E$27,0,10*ROW('Water Data'!E143)))</f>
        <v/>
      </c>
      <c r="BW149" s="280" t="str">
        <f ca="true">+IF(OFFSET('Water Data'!$E$28,0,10*ROW('Water Data'!E143))="","",OFFSET('Water Data'!$E$28,0,10*ROW('Water Data'!E143)))</f>
        <v/>
      </c>
      <c r="BX149" s="280" t="str">
        <f ca="true">+IF(OFFSET('Water Data'!$E$29,0,10*ROW('Water Data'!E143))="","",OFFSET('Water Data'!$E$29,0,10*ROW('Water Data'!E143)))</f>
        <v/>
      </c>
      <c r="BY149" s="280" t="str">
        <f ca="true">+IF(OFFSET('Water Data'!$F$27,0,10*ROW('Water Data'!F143))="","",OFFSET('Water Data'!$F$27,0,10*ROW('Water Data'!F143)))</f>
        <v/>
      </c>
      <c r="BZ149" s="280" t="str">
        <f ca="true">+IF(OFFSET('Water Data'!$F$28,0,10*ROW('Water Data'!F143))="","",OFFSET('Water Data'!$F$28,0,10*ROW('Water Data'!F143)))</f>
        <v/>
      </c>
      <c r="CA149" s="280" t="str">
        <f ca="true">+IF(OFFSET('Water Data'!$F$29,0,10*ROW('Water Data'!F143))="","",OFFSET('Water Data'!$F$29,0,10*ROW('Water Data'!F143)))</f>
        <v/>
      </c>
      <c r="CB149" s="280" t="str">
        <f ca="true">+IF(OFFSET('Water Data'!$G$27,0,10*ROW('Water Data'!G143))="","",OFFSET('Water Data'!$G$27,0,10*ROW('Water Data'!G143)))</f>
        <v/>
      </c>
      <c r="CC149" s="280" t="str">
        <f ca="true">+IF(OFFSET('Water Data'!$G$28,0,10*ROW('Water Data'!G143))="","",OFFSET('Water Data'!$G$28,0,10*ROW('Water Data'!G143)))</f>
        <v/>
      </c>
      <c r="CD149" s="280" t="str">
        <f ca="true">+IF(OFFSET('Water Data'!$G$29,0,10*ROW('Water Data'!G143))="","",OFFSET('Water Data'!$G$29,0,10*ROW('Water Data'!G143)))</f>
        <v/>
      </c>
      <c r="CE149" s="280" t="str">
        <f ca="true">+IF(OFFSET('Water Data'!$H$27,0,10*ROW('Water Data'!H143))="","",OFFSET('Water Data'!$H$27,0,10*ROW('Water Data'!H143)))</f>
        <v/>
      </c>
      <c r="CF149" s="280" t="str">
        <f ca="true">+IF(OFFSET('Water Data'!$H$28,0,10*ROW('Water Data'!H143))="","",OFFSET('Water Data'!$H$28,0,10*ROW('Water Data'!H143)))</f>
        <v/>
      </c>
      <c r="CG149" s="280" t="str">
        <f ca="true">+IF(OFFSET('Water Data'!$H$29,0,10*ROW('Water Data'!H143))="","",OFFSET('Water Data'!$H$29,0,10*ROW('Water Data'!H143)))</f>
        <v/>
      </c>
      <c r="CH149" s="280" t="str">
        <f ca="true">+IF(OFFSET('Water Data'!$I$27,0,10*ROW('Water Data'!I143))="","",OFFSET('Water Data'!$I$27,0,10*ROW('Water Data'!I143)))</f>
        <v/>
      </c>
      <c r="CI149" s="280" t="str">
        <f ca="true">+IF(OFFSET('Water Data'!$I$28,0,10*ROW('Water Data'!I143))="","",OFFSET('Water Data'!$I$28,0,10*ROW('Water Data'!I143)))</f>
        <v/>
      </c>
      <c r="CJ149" s="280" t="str">
        <f ca="true">+IF(OFFSET('Water Data'!$I$29,0,10*ROW('Water Data'!I143))="","",OFFSET('Water Data'!$I$29,0,10*ROW('Water Data'!I143)))</f>
        <v/>
      </c>
      <c r="CK149" s="280" t="str">
        <f ca="true">+IF(OFFSET('Sanitation Data'!$D$28,0,10*ROW('Sanitation Data'!D143))="","",OFFSET('Sanitation Data'!$D$28,0,10*ROW('Sanitation Data'!D143)))</f>
        <v/>
      </c>
      <c r="CL149" s="280" t="str">
        <f ca="true">+IF(OFFSET('Sanitation Data'!$D$29,0,10*ROW('Sanitation Data'!D143))="","",OFFSET('Sanitation Data'!$D$29,0,10*ROW('Sanitation Data'!D143)))</f>
        <v/>
      </c>
      <c r="CM149" s="280" t="str">
        <f ca="true">+IF(OFFSET('Sanitation Data'!$D$30,0,10*ROW('Sanitation Data'!D143))="","",OFFSET('Sanitation Data'!$D$30,0,10*ROW('Sanitation Data'!D143)))</f>
        <v/>
      </c>
      <c r="CN149" s="280" t="str">
        <f ca="true">+IF(OFFSET('Sanitation Data'!$D$31,0,10*ROW('Sanitation Data'!D143))="","",OFFSET('Sanitation Data'!$D$31,0,10*ROW('Sanitation Data'!D143)))</f>
        <v/>
      </c>
      <c r="CO149" s="280" t="str">
        <f ca="true">+IF(OFFSET('Sanitation Data'!$D$32,0,10*ROW('Sanitation Data'!D143))="","",OFFSET('Sanitation Data'!$D$32,0,10*ROW('Sanitation Data'!D143)))</f>
        <v/>
      </c>
      <c r="CP149" s="280" t="str">
        <f ca="true">+IF(OFFSET('Sanitation Data'!$E$28,0,10*ROW('Sanitation Data'!E143))="","",OFFSET('Sanitation Data'!$E$28,0,10*ROW('Sanitation Data'!E143)))</f>
        <v/>
      </c>
      <c r="CQ149" s="280" t="str">
        <f ca="true">+IF(OFFSET('Sanitation Data'!$E$29,0,10*ROW('Sanitation Data'!E143))="","",OFFSET('Sanitation Data'!$E$29,0,10*ROW('Sanitation Data'!E143)))</f>
        <v/>
      </c>
      <c r="CR149" s="280" t="str">
        <f ca="true">+IF(OFFSET('Sanitation Data'!$E$30,0,10*ROW('Sanitation Data'!E143))="","",OFFSET('Sanitation Data'!$E$30,0,10*ROW('Sanitation Data'!E143)))</f>
        <v/>
      </c>
      <c r="CS149" s="280" t="str">
        <f ca="true">+IF(OFFSET('Sanitation Data'!$E$31,0,10*ROW('Sanitation Data'!E143))="","",OFFSET('Sanitation Data'!$E$31,0,10*ROW('Sanitation Data'!E143)))</f>
        <v/>
      </c>
      <c r="CT149" s="280" t="str">
        <f ca="true">+IF(OFFSET('Sanitation Data'!$E$32,0,10*ROW('Sanitation Data'!E143))="","",OFFSET('Sanitation Data'!$E$32,0,10*ROW('Sanitation Data'!E143)))</f>
        <v/>
      </c>
      <c r="CU149" s="280" t="str">
        <f ca="true">+IF(OFFSET('Sanitation Data'!$F$28,0,10*ROW('Sanitation Data'!F143))="","",OFFSET('Sanitation Data'!$F$28,0,10*ROW('Sanitation Data'!F143)))</f>
        <v/>
      </c>
      <c r="CV149" s="280" t="str">
        <f ca="true">+IF(OFFSET('Sanitation Data'!$F$29,0,10*ROW('Sanitation Data'!F143))="","",OFFSET('Sanitation Data'!$F$29,0,10*ROW('Sanitation Data'!F143)))</f>
        <v/>
      </c>
      <c r="CW149" s="280" t="str">
        <f ca="true">+IF(OFFSET('Sanitation Data'!$F$30,0,10*ROW('Sanitation Data'!F143))="","",OFFSET('Sanitation Data'!$F$30,0,10*ROW('Sanitation Data'!F143)))</f>
        <v/>
      </c>
      <c r="CX149" s="280" t="str">
        <f ca="true">+IF(OFFSET('Sanitation Data'!$F$31,0,10*ROW('Sanitation Data'!F143))="","",OFFSET('Sanitation Data'!$F$31,0,10*ROW('Sanitation Data'!F143)))</f>
        <v/>
      </c>
      <c r="CY149" s="280" t="str">
        <f ca="true">+IF(OFFSET('Sanitation Data'!$F$32,0,10*ROW('Sanitation Data'!F143))="","",OFFSET('Sanitation Data'!$F$32,0,10*ROW('Sanitation Data'!F143)))</f>
        <v/>
      </c>
      <c r="CZ149" s="280" t="str">
        <f ca="true">+IF(OFFSET('Sanitation Data'!$G$28,0,10*ROW('Sanitation Data'!G143))="","",OFFSET('Sanitation Data'!$G$28,0,10*ROW('Sanitation Data'!G143)))</f>
        <v/>
      </c>
      <c r="DA149" s="280" t="str">
        <f ca="true">+IF(OFFSET('Sanitation Data'!$G$29,0,10*ROW('Sanitation Data'!G143))="","",OFFSET('Sanitation Data'!$G$29,0,10*ROW('Sanitation Data'!G143)))</f>
        <v/>
      </c>
      <c r="DB149" s="280" t="str">
        <f ca="true">+IF(OFFSET('Sanitation Data'!$G$30,0,10*ROW('Sanitation Data'!G143))="","",OFFSET('Sanitation Data'!$G$30,0,10*ROW('Sanitation Data'!G143)))</f>
        <v/>
      </c>
      <c r="DC149" s="280" t="str">
        <f ca="true">+IF(OFFSET('Sanitation Data'!$G$31,0,10*ROW('Sanitation Data'!G143))="","",OFFSET('Sanitation Data'!$G$31,0,10*ROW('Sanitation Data'!G143)))</f>
        <v/>
      </c>
      <c r="DD149" s="280" t="str">
        <f ca="true">+IF(OFFSET('Sanitation Data'!$G$32,0,10*ROW('Sanitation Data'!G143))="","",OFFSET('Sanitation Data'!$G$32,0,10*ROW('Sanitation Data'!G143)))</f>
        <v/>
      </c>
      <c r="DE149" s="280" t="str">
        <f ca="true">+IF(OFFSET('Sanitation Data'!$H$28,0,10*ROW('Sanitation Data'!H143))="","",OFFSET('Sanitation Data'!$H$28,0,10*ROW('Sanitation Data'!H143)))</f>
        <v/>
      </c>
      <c r="DF149" s="280" t="str">
        <f ca="true">+IF(OFFSET('Sanitation Data'!$H$29,0,10*ROW('Sanitation Data'!H143))="","",OFFSET('Sanitation Data'!$H$29,0,10*ROW('Sanitation Data'!H143)))</f>
        <v/>
      </c>
      <c r="DG149" s="280" t="str">
        <f ca="true">+IF(OFFSET('Sanitation Data'!$H$30,0,10*ROW('Sanitation Data'!H143))="","",OFFSET('Sanitation Data'!$H$30,0,10*ROW('Sanitation Data'!H143)))</f>
        <v/>
      </c>
      <c r="DH149" s="280" t="str">
        <f ca="true">+IF(OFFSET('Sanitation Data'!$H$31,0,10*ROW('Sanitation Data'!H143))="","",OFFSET('Sanitation Data'!$H$31,0,10*ROW('Sanitation Data'!H143)))</f>
        <v/>
      </c>
      <c r="DI149" s="280" t="str">
        <f ca="true">+IF(OFFSET('Sanitation Data'!$H$32,0,10*ROW('Sanitation Data'!H143))="","",OFFSET('Sanitation Data'!$H$32,0,10*ROW('Sanitation Data'!H143)))</f>
        <v/>
      </c>
      <c r="DJ149" s="280" t="str">
        <f ca="true">+IF(OFFSET('Sanitation Data'!$I$28,0,10*ROW('Sanitation Data'!I143))="","",OFFSET('Sanitation Data'!$I$28,0,10*ROW('Sanitation Data'!I143)))</f>
        <v/>
      </c>
      <c r="DK149" s="280" t="str">
        <f ca="true">+IF(OFFSET('Sanitation Data'!$I$29,0,10*ROW('Sanitation Data'!I143))="","",OFFSET('Sanitation Data'!$I$29,0,10*ROW('Sanitation Data'!I143)))</f>
        <v/>
      </c>
      <c r="DL149" s="280" t="str">
        <f ca="true">+IF(OFFSET('Sanitation Data'!$I$30,0,10*ROW('Sanitation Data'!I143))="","",OFFSET('Sanitation Data'!$I$30,0,10*ROW('Sanitation Data'!I143)))</f>
        <v/>
      </c>
      <c r="DM149" s="280" t="str">
        <f ca="true">+IF(OFFSET('Sanitation Data'!$I$31,0,10*ROW('Sanitation Data'!I143))="","",OFFSET('Sanitation Data'!$I$31,0,10*ROW('Sanitation Data'!I143)))</f>
        <v/>
      </c>
      <c r="DN149" s="280" t="str">
        <f ca="true">+IF(OFFSET('Sanitation Data'!$I$32,0,10*ROW('Sanitation Data'!I143))="","",OFFSET('Sanitation Data'!$I$32,0,10*ROW('Sanitation Data'!I143)))</f>
        <v/>
      </c>
      <c r="DO149" s="280" t="str">
        <f ca="true">+IF(OFFSET('Hygiene Data'!$D$11,0,10*ROW('Hygiene Data'!D143))="","",OFFSET('Hygiene Data'!$D$11,0,10*ROW('Hygiene Data'!D143)))</f>
        <v/>
      </c>
      <c r="DP149" s="280" t="str">
        <f ca="true">+IF(OFFSET('Hygiene Data'!$D$12,0,10*ROW('Hygiene Data'!D143))="","",OFFSET('Hygiene Data'!$D$12,0,10*ROW('Hygiene Data'!D143)))</f>
        <v/>
      </c>
      <c r="DQ149" s="280" t="str">
        <f ca="true">+IF(OFFSET('Hygiene Data'!$D$13,0,10*ROW('Hygiene Data'!D143))="","",OFFSET('Hygiene Data'!$D$13,0,10*ROW('Hygiene Data'!D143)))</f>
        <v/>
      </c>
      <c r="DR149" s="280" t="str">
        <f ca="true">+IF(OFFSET('Hygiene Data'!$E$11,0,10*ROW('Hygiene Data'!E143))="","",OFFSET('Hygiene Data'!$E$11,0,10*ROW('Hygiene Data'!E143)))</f>
        <v/>
      </c>
      <c r="DS149" s="280" t="str">
        <f ca="true">+IF(OFFSET('Hygiene Data'!$E$12,0,10*ROW('Hygiene Data'!E143))="","",OFFSET('Hygiene Data'!$E$12,0,10*ROW('Hygiene Data'!E143)))</f>
        <v/>
      </c>
      <c r="DT149" s="280" t="str">
        <f ca="true">+IF(OFFSET('Hygiene Data'!$E$13,0,10*ROW('Hygiene Data'!E143))="","",OFFSET('Hygiene Data'!$E$13,0,10*ROW('Hygiene Data'!E143)))</f>
        <v/>
      </c>
      <c r="DU149" s="280" t="str">
        <f ca="true">+IF(OFFSET('Hygiene Data'!$F$11,0,10*ROW('Hygiene Data'!F143))="","",OFFSET('Hygiene Data'!$F$11,0,10*ROW('Hygiene Data'!F143)))</f>
        <v/>
      </c>
      <c r="DV149" s="280" t="str">
        <f ca="true">+IF(OFFSET('Hygiene Data'!$F$12,0,10*ROW('Hygiene Data'!F143))="","",OFFSET('Hygiene Data'!$F$12,0,10*ROW('Hygiene Data'!F143)))</f>
        <v/>
      </c>
      <c r="DW149" s="280" t="str">
        <f ca="true">+IF(OFFSET('Hygiene Data'!$F$13,0,10*ROW('Hygiene Data'!F143))="","",OFFSET('Hygiene Data'!$F$13,0,10*ROW('Hygiene Data'!F143)))</f>
        <v/>
      </c>
      <c r="DX149" s="280" t="str">
        <f ca="true">+IF(OFFSET('Hygiene Data'!$G$11,0,10*ROW('Hygiene Data'!G143))="","",OFFSET('Hygiene Data'!$G$11,0,10*ROW('Hygiene Data'!G143)))</f>
        <v/>
      </c>
      <c r="DY149" s="280" t="str">
        <f ca="true">+IF(OFFSET('Hygiene Data'!$G$12,0,10*ROW('Hygiene Data'!G143))="","",OFFSET('Hygiene Data'!$G$12,0,10*ROW('Hygiene Data'!G143)))</f>
        <v/>
      </c>
      <c r="DZ149" s="280" t="str">
        <f ca="true">+IF(OFFSET('Hygiene Data'!$G$13,0,10*ROW('Hygiene Data'!G143))="","",OFFSET('Hygiene Data'!$G$13,0,10*ROW('Hygiene Data'!G143)))</f>
        <v/>
      </c>
      <c r="EA149" s="280" t="str">
        <f ca="true">+IF(OFFSET('Hygiene Data'!$H$11,0,10*ROW('Hygiene Data'!H143))="","",OFFSET('Hygiene Data'!$H$11,0,10*ROW('Hygiene Data'!H143)))</f>
        <v/>
      </c>
      <c r="EB149" s="280" t="str">
        <f ca="true">+IF(OFFSET('Hygiene Data'!$H$12,0,10*ROW('Hygiene Data'!H143))="","",OFFSET('Hygiene Data'!$H$12,0,10*ROW('Hygiene Data'!H143)))</f>
        <v/>
      </c>
      <c r="EC149" s="280" t="str">
        <f ca="true">+IF(OFFSET('Hygiene Data'!$H$13,0,10*ROW('Hygiene Data'!H143))="","",OFFSET('Hygiene Data'!$H$13,0,10*ROW('Hygiene Data'!H143)))</f>
        <v/>
      </c>
      <c r="ED149" s="280" t="str">
        <f ca="true">+IF(OFFSET('Hygiene Data'!$I$11,0,10*ROW('Hygiene Data'!I143))="","",OFFSET('Hygiene Data'!$I$11,0,10*ROW('Hygiene Data'!I143)))</f>
        <v/>
      </c>
      <c r="EE149" s="280" t="str">
        <f ca="true">+IF(OFFSET('Hygiene Data'!$I$12,0,10*ROW('Hygiene Data'!I143))="","",OFFSET('Hygiene Data'!$I$12,0,10*ROW('Hygiene Data'!I143)))</f>
        <v/>
      </c>
      <c r="EF149" s="280" t="str">
        <f ca="true">+IF(OFFSET('Hygiene Data'!$I$13,0,10*ROW('Hygiene Data'!I143))="","",OFFSET('Hygiene Data'!$I$13,0,10*ROW('Hygiene Data'!I143)))</f>
        <v/>
      </c>
    </row>
    <row xmlns:x14ac="http://schemas.microsoft.com/office/spreadsheetml/2009/9/ac" r="150" x14ac:dyDescent="0.2">
      <c r="A150" s="38" t="str">
        <f ca="true">+IF(OFFSET('Water Data'!$B$2,0,10*ROW('Water Data'!E144))="","",OFFSET('Water Data'!$B$2,0,10*ROW('Water Data'!E144)))</f>
        <v/>
      </c>
      <c r="B150" s="38" t="str">
        <f ca="true">+IF(OFFSET('Water Data'!$C$2,0,10*ROW('Water Data'!F144))="","",OFFSET('Water Data'!$C$2,0,10*ROW('Water Data'!F144)))</f>
        <v/>
      </c>
      <c r="C150" s="336" t="str">
        <f t="shared" ca="true" si="2"/>
        <v/>
      </c>
      <c r="D150" s="97"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7"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7"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7"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7"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7"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7"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7"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7"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7"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7"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7"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7"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7"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7"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7"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7"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7"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8"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8"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8"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8"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8"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8"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8"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8"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8"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8"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8"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8"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8"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8"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8"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8"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8"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8"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8"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8"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8"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8"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8"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8"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8"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8"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8"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8"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8"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8"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9"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9"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9"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9"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9"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9"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9"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9"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9"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9"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9"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9"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9"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9"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9"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9"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9"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9"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80"/>
      <c r="BS150" s="280" t="str">
        <f ca="true">+IF(OFFSET('Water Data'!$D$27,0,10*ROW('Water Data'!D144))="","",OFFSET('Water Data'!$D$27,0,10*ROW('Water Data'!D144)))</f>
        <v/>
      </c>
      <c r="BT150" s="280" t="str">
        <f ca="true">+IF(OFFSET('Water Data'!$D$28,0,10*ROW('Water Data'!D144))="","",OFFSET('Water Data'!$D$28,0,10*ROW('Water Data'!D144)))</f>
        <v/>
      </c>
      <c r="BU150" s="280" t="str">
        <f ca="true">+IF(OFFSET('Water Data'!$D$29,0,10*ROW('Water Data'!D144))="","",OFFSET('Water Data'!$D$29,0,10*ROW('Water Data'!D144)))</f>
        <v/>
      </c>
      <c r="BV150" s="280" t="str">
        <f ca="true">+IF(OFFSET('Water Data'!$E$27,0,10*ROW('Water Data'!E144))="","",OFFSET('Water Data'!$E$27,0,10*ROW('Water Data'!E144)))</f>
        <v/>
      </c>
      <c r="BW150" s="280" t="str">
        <f ca="true">+IF(OFFSET('Water Data'!$E$28,0,10*ROW('Water Data'!E144))="","",OFFSET('Water Data'!$E$28,0,10*ROW('Water Data'!E144)))</f>
        <v/>
      </c>
      <c r="BX150" s="280" t="str">
        <f ca="true">+IF(OFFSET('Water Data'!$E$29,0,10*ROW('Water Data'!E144))="","",OFFSET('Water Data'!$E$29,0,10*ROW('Water Data'!E144)))</f>
        <v/>
      </c>
      <c r="BY150" s="280" t="str">
        <f ca="true">+IF(OFFSET('Water Data'!$F$27,0,10*ROW('Water Data'!F144))="","",OFFSET('Water Data'!$F$27,0,10*ROW('Water Data'!F144)))</f>
        <v/>
      </c>
      <c r="BZ150" s="280" t="str">
        <f ca="true">+IF(OFFSET('Water Data'!$F$28,0,10*ROW('Water Data'!F144))="","",OFFSET('Water Data'!$F$28,0,10*ROW('Water Data'!F144)))</f>
        <v/>
      </c>
      <c r="CA150" s="280" t="str">
        <f ca="true">+IF(OFFSET('Water Data'!$F$29,0,10*ROW('Water Data'!F144))="","",OFFSET('Water Data'!$F$29,0,10*ROW('Water Data'!F144)))</f>
        <v/>
      </c>
      <c r="CB150" s="280" t="str">
        <f ca="true">+IF(OFFSET('Water Data'!$G$27,0,10*ROW('Water Data'!G144))="","",OFFSET('Water Data'!$G$27,0,10*ROW('Water Data'!G144)))</f>
        <v/>
      </c>
      <c r="CC150" s="280" t="str">
        <f ca="true">+IF(OFFSET('Water Data'!$G$28,0,10*ROW('Water Data'!G144))="","",OFFSET('Water Data'!$G$28,0,10*ROW('Water Data'!G144)))</f>
        <v/>
      </c>
      <c r="CD150" s="280" t="str">
        <f ca="true">+IF(OFFSET('Water Data'!$G$29,0,10*ROW('Water Data'!G144))="","",OFFSET('Water Data'!$G$29,0,10*ROW('Water Data'!G144)))</f>
        <v/>
      </c>
      <c r="CE150" s="280" t="str">
        <f ca="true">+IF(OFFSET('Water Data'!$H$27,0,10*ROW('Water Data'!H144))="","",OFFSET('Water Data'!$H$27,0,10*ROW('Water Data'!H144)))</f>
        <v/>
      </c>
      <c r="CF150" s="280" t="str">
        <f ca="true">+IF(OFFSET('Water Data'!$H$28,0,10*ROW('Water Data'!H144))="","",OFFSET('Water Data'!$H$28,0,10*ROW('Water Data'!H144)))</f>
        <v/>
      </c>
      <c r="CG150" s="280" t="str">
        <f ca="true">+IF(OFFSET('Water Data'!$H$29,0,10*ROW('Water Data'!H144))="","",OFFSET('Water Data'!$H$29,0,10*ROW('Water Data'!H144)))</f>
        <v/>
      </c>
      <c r="CH150" s="280" t="str">
        <f ca="true">+IF(OFFSET('Water Data'!$I$27,0,10*ROW('Water Data'!I144))="","",OFFSET('Water Data'!$I$27,0,10*ROW('Water Data'!I144)))</f>
        <v/>
      </c>
      <c r="CI150" s="280" t="str">
        <f ca="true">+IF(OFFSET('Water Data'!$I$28,0,10*ROW('Water Data'!I144))="","",OFFSET('Water Data'!$I$28,0,10*ROW('Water Data'!I144)))</f>
        <v/>
      </c>
      <c r="CJ150" s="280" t="str">
        <f ca="true">+IF(OFFSET('Water Data'!$I$29,0,10*ROW('Water Data'!I144))="","",OFFSET('Water Data'!$I$29,0,10*ROW('Water Data'!I144)))</f>
        <v/>
      </c>
      <c r="CK150" s="280" t="str">
        <f ca="true">+IF(OFFSET('Sanitation Data'!$D$28,0,10*ROW('Sanitation Data'!D144))="","",OFFSET('Sanitation Data'!$D$28,0,10*ROW('Sanitation Data'!D144)))</f>
        <v/>
      </c>
      <c r="CL150" s="280" t="str">
        <f ca="true">+IF(OFFSET('Sanitation Data'!$D$29,0,10*ROW('Sanitation Data'!D144))="","",OFFSET('Sanitation Data'!$D$29,0,10*ROW('Sanitation Data'!D144)))</f>
        <v/>
      </c>
      <c r="CM150" s="280" t="str">
        <f ca="true">+IF(OFFSET('Sanitation Data'!$D$30,0,10*ROW('Sanitation Data'!D144))="","",OFFSET('Sanitation Data'!$D$30,0,10*ROW('Sanitation Data'!D144)))</f>
        <v/>
      </c>
      <c r="CN150" s="280" t="str">
        <f ca="true">+IF(OFFSET('Sanitation Data'!$D$31,0,10*ROW('Sanitation Data'!D144))="","",OFFSET('Sanitation Data'!$D$31,0,10*ROW('Sanitation Data'!D144)))</f>
        <v/>
      </c>
      <c r="CO150" s="280" t="str">
        <f ca="true">+IF(OFFSET('Sanitation Data'!$D$32,0,10*ROW('Sanitation Data'!D144))="","",OFFSET('Sanitation Data'!$D$32,0,10*ROW('Sanitation Data'!D144)))</f>
        <v/>
      </c>
      <c r="CP150" s="280" t="str">
        <f ca="true">+IF(OFFSET('Sanitation Data'!$E$28,0,10*ROW('Sanitation Data'!E144))="","",OFFSET('Sanitation Data'!$E$28,0,10*ROW('Sanitation Data'!E144)))</f>
        <v/>
      </c>
      <c r="CQ150" s="280" t="str">
        <f ca="true">+IF(OFFSET('Sanitation Data'!$E$29,0,10*ROW('Sanitation Data'!E144))="","",OFFSET('Sanitation Data'!$E$29,0,10*ROW('Sanitation Data'!E144)))</f>
        <v/>
      </c>
      <c r="CR150" s="280" t="str">
        <f ca="true">+IF(OFFSET('Sanitation Data'!$E$30,0,10*ROW('Sanitation Data'!E144))="","",OFFSET('Sanitation Data'!$E$30,0,10*ROW('Sanitation Data'!E144)))</f>
        <v/>
      </c>
      <c r="CS150" s="280" t="str">
        <f ca="true">+IF(OFFSET('Sanitation Data'!$E$31,0,10*ROW('Sanitation Data'!E144))="","",OFFSET('Sanitation Data'!$E$31,0,10*ROW('Sanitation Data'!E144)))</f>
        <v/>
      </c>
      <c r="CT150" s="280" t="str">
        <f ca="true">+IF(OFFSET('Sanitation Data'!$E$32,0,10*ROW('Sanitation Data'!E144))="","",OFFSET('Sanitation Data'!$E$32,0,10*ROW('Sanitation Data'!E144)))</f>
        <v/>
      </c>
      <c r="CU150" s="280" t="str">
        <f ca="true">+IF(OFFSET('Sanitation Data'!$F$28,0,10*ROW('Sanitation Data'!F144))="","",OFFSET('Sanitation Data'!$F$28,0,10*ROW('Sanitation Data'!F144)))</f>
        <v/>
      </c>
      <c r="CV150" s="280" t="str">
        <f ca="true">+IF(OFFSET('Sanitation Data'!$F$29,0,10*ROW('Sanitation Data'!F144))="","",OFFSET('Sanitation Data'!$F$29,0,10*ROW('Sanitation Data'!F144)))</f>
        <v/>
      </c>
      <c r="CW150" s="280" t="str">
        <f ca="true">+IF(OFFSET('Sanitation Data'!$F$30,0,10*ROW('Sanitation Data'!F144))="","",OFFSET('Sanitation Data'!$F$30,0,10*ROW('Sanitation Data'!F144)))</f>
        <v/>
      </c>
      <c r="CX150" s="280" t="str">
        <f ca="true">+IF(OFFSET('Sanitation Data'!$F$31,0,10*ROW('Sanitation Data'!F144))="","",OFFSET('Sanitation Data'!$F$31,0,10*ROW('Sanitation Data'!F144)))</f>
        <v/>
      </c>
      <c r="CY150" s="280" t="str">
        <f ca="true">+IF(OFFSET('Sanitation Data'!$F$32,0,10*ROW('Sanitation Data'!F144))="","",OFFSET('Sanitation Data'!$F$32,0,10*ROW('Sanitation Data'!F144)))</f>
        <v/>
      </c>
      <c r="CZ150" s="280" t="str">
        <f ca="true">+IF(OFFSET('Sanitation Data'!$G$28,0,10*ROW('Sanitation Data'!G144))="","",OFFSET('Sanitation Data'!$G$28,0,10*ROW('Sanitation Data'!G144)))</f>
        <v/>
      </c>
      <c r="DA150" s="280" t="str">
        <f ca="true">+IF(OFFSET('Sanitation Data'!$G$29,0,10*ROW('Sanitation Data'!G144))="","",OFFSET('Sanitation Data'!$G$29,0,10*ROW('Sanitation Data'!G144)))</f>
        <v/>
      </c>
      <c r="DB150" s="280" t="str">
        <f ca="true">+IF(OFFSET('Sanitation Data'!$G$30,0,10*ROW('Sanitation Data'!G144))="","",OFFSET('Sanitation Data'!$G$30,0,10*ROW('Sanitation Data'!G144)))</f>
        <v/>
      </c>
      <c r="DC150" s="280" t="str">
        <f ca="true">+IF(OFFSET('Sanitation Data'!$G$31,0,10*ROW('Sanitation Data'!G144))="","",OFFSET('Sanitation Data'!$G$31,0,10*ROW('Sanitation Data'!G144)))</f>
        <v/>
      </c>
      <c r="DD150" s="280" t="str">
        <f ca="true">+IF(OFFSET('Sanitation Data'!$G$32,0,10*ROW('Sanitation Data'!G144))="","",OFFSET('Sanitation Data'!$G$32,0,10*ROW('Sanitation Data'!G144)))</f>
        <v/>
      </c>
      <c r="DE150" s="280" t="str">
        <f ca="true">+IF(OFFSET('Sanitation Data'!$H$28,0,10*ROW('Sanitation Data'!H144))="","",OFFSET('Sanitation Data'!$H$28,0,10*ROW('Sanitation Data'!H144)))</f>
        <v/>
      </c>
      <c r="DF150" s="280" t="str">
        <f ca="true">+IF(OFFSET('Sanitation Data'!$H$29,0,10*ROW('Sanitation Data'!H144))="","",OFFSET('Sanitation Data'!$H$29,0,10*ROW('Sanitation Data'!H144)))</f>
        <v/>
      </c>
      <c r="DG150" s="280" t="str">
        <f ca="true">+IF(OFFSET('Sanitation Data'!$H$30,0,10*ROW('Sanitation Data'!H144))="","",OFFSET('Sanitation Data'!$H$30,0,10*ROW('Sanitation Data'!H144)))</f>
        <v/>
      </c>
      <c r="DH150" s="280" t="str">
        <f ca="true">+IF(OFFSET('Sanitation Data'!$H$31,0,10*ROW('Sanitation Data'!H144))="","",OFFSET('Sanitation Data'!$H$31,0,10*ROW('Sanitation Data'!H144)))</f>
        <v/>
      </c>
      <c r="DI150" s="280" t="str">
        <f ca="true">+IF(OFFSET('Sanitation Data'!$H$32,0,10*ROW('Sanitation Data'!H144))="","",OFFSET('Sanitation Data'!$H$32,0,10*ROW('Sanitation Data'!H144)))</f>
        <v/>
      </c>
      <c r="DJ150" s="280" t="str">
        <f ca="true">+IF(OFFSET('Sanitation Data'!$I$28,0,10*ROW('Sanitation Data'!I144))="","",OFFSET('Sanitation Data'!$I$28,0,10*ROW('Sanitation Data'!I144)))</f>
        <v/>
      </c>
      <c r="DK150" s="280" t="str">
        <f ca="true">+IF(OFFSET('Sanitation Data'!$I$29,0,10*ROW('Sanitation Data'!I144))="","",OFFSET('Sanitation Data'!$I$29,0,10*ROW('Sanitation Data'!I144)))</f>
        <v/>
      </c>
      <c r="DL150" s="280" t="str">
        <f ca="true">+IF(OFFSET('Sanitation Data'!$I$30,0,10*ROW('Sanitation Data'!I144))="","",OFFSET('Sanitation Data'!$I$30,0,10*ROW('Sanitation Data'!I144)))</f>
        <v/>
      </c>
      <c r="DM150" s="280" t="str">
        <f ca="true">+IF(OFFSET('Sanitation Data'!$I$31,0,10*ROW('Sanitation Data'!I144))="","",OFFSET('Sanitation Data'!$I$31,0,10*ROW('Sanitation Data'!I144)))</f>
        <v/>
      </c>
      <c r="DN150" s="280" t="str">
        <f ca="true">+IF(OFFSET('Sanitation Data'!$I$32,0,10*ROW('Sanitation Data'!I144))="","",OFFSET('Sanitation Data'!$I$32,0,10*ROW('Sanitation Data'!I144)))</f>
        <v/>
      </c>
      <c r="DO150" s="280" t="str">
        <f ca="true">+IF(OFFSET('Hygiene Data'!$D$11,0,10*ROW('Hygiene Data'!D144))="","",OFFSET('Hygiene Data'!$D$11,0,10*ROW('Hygiene Data'!D144)))</f>
        <v/>
      </c>
      <c r="DP150" s="280" t="str">
        <f ca="true">+IF(OFFSET('Hygiene Data'!$D$12,0,10*ROW('Hygiene Data'!D144))="","",OFFSET('Hygiene Data'!$D$12,0,10*ROW('Hygiene Data'!D144)))</f>
        <v/>
      </c>
      <c r="DQ150" s="280" t="str">
        <f ca="true">+IF(OFFSET('Hygiene Data'!$D$13,0,10*ROW('Hygiene Data'!D144))="","",OFFSET('Hygiene Data'!$D$13,0,10*ROW('Hygiene Data'!D144)))</f>
        <v/>
      </c>
      <c r="DR150" s="280" t="str">
        <f ca="true">+IF(OFFSET('Hygiene Data'!$E$11,0,10*ROW('Hygiene Data'!E144))="","",OFFSET('Hygiene Data'!$E$11,0,10*ROW('Hygiene Data'!E144)))</f>
        <v/>
      </c>
      <c r="DS150" s="280" t="str">
        <f ca="true">+IF(OFFSET('Hygiene Data'!$E$12,0,10*ROW('Hygiene Data'!E144))="","",OFFSET('Hygiene Data'!$E$12,0,10*ROW('Hygiene Data'!E144)))</f>
        <v/>
      </c>
      <c r="DT150" s="280" t="str">
        <f ca="true">+IF(OFFSET('Hygiene Data'!$E$13,0,10*ROW('Hygiene Data'!E144))="","",OFFSET('Hygiene Data'!$E$13,0,10*ROW('Hygiene Data'!E144)))</f>
        <v/>
      </c>
      <c r="DU150" s="280" t="str">
        <f ca="true">+IF(OFFSET('Hygiene Data'!$F$11,0,10*ROW('Hygiene Data'!F144))="","",OFFSET('Hygiene Data'!$F$11,0,10*ROW('Hygiene Data'!F144)))</f>
        <v/>
      </c>
      <c r="DV150" s="280" t="str">
        <f ca="true">+IF(OFFSET('Hygiene Data'!$F$12,0,10*ROW('Hygiene Data'!F144))="","",OFFSET('Hygiene Data'!$F$12,0,10*ROW('Hygiene Data'!F144)))</f>
        <v/>
      </c>
      <c r="DW150" s="280" t="str">
        <f ca="true">+IF(OFFSET('Hygiene Data'!$F$13,0,10*ROW('Hygiene Data'!F144))="","",OFFSET('Hygiene Data'!$F$13,0,10*ROW('Hygiene Data'!F144)))</f>
        <v/>
      </c>
      <c r="DX150" s="280" t="str">
        <f ca="true">+IF(OFFSET('Hygiene Data'!$G$11,0,10*ROW('Hygiene Data'!G144))="","",OFFSET('Hygiene Data'!$G$11,0,10*ROW('Hygiene Data'!G144)))</f>
        <v/>
      </c>
      <c r="DY150" s="280" t="str">
        <f ca="true">+IF(OFFSET('Hygiene Data'!$G$12,0,10*ROW('Hygiene Data'!G144))="","",OFFSET('Hygiene Data'!$G$12,0,10*ROW('Hygiene Data'!G144)))</f>
        <v/>
      </c>
      <c r="DZ150" s="280" t="str">
        <f ca="true">+IF(OFFSET('Hygiene Data'!$G$13,0,10*ROW('Hygiene Data'!G144))="","",OFFSET('Hygiene Data'!$G$13,0,10*ROW('Hygiene Data'!G144)))</f>
        <v/>
      </c>
      <c r="EA150" s="280" t="str">
        <f ca="true">+IF(OFFSET('Hygiene Data'!$H$11,0,10*ROW('Hygiene Data'!H144))="","",OFFSET('Hygiene Data'!$H$11,0,10*ROW('Hygiene Data'!H144)))</f>
        <v/>
      </c>
      <c r="EB150" s="280" t="str">
        <f ca="true">+IF(OFFSET('Hygiene Data'!$H$12,0,10*ROW('Hygiene Data'!H144))="","",OFFSET('Hygiene Data'!$H$12,0,10*ROW('Hygiene Data'!H144)))</f>
        <v/>
      </c>
      <c r="EC150" s="280" t="str">
        <f ca="true">+IF(OFFSET('Hygiene Data'!$H$13,0,10*ROW('Hygiene Data'!H144))="","",OFFSET('Hygiene Data'!$H$13,0,10*ROW('Hygiene Data'!H144)))</f>
        <v/>
      </c>
      <c r="ED150" s="280" t="str">
        <f ca="true">+IF(OFFSET('Hygiene Data'!$I$11,0,10*ROW('Hygiene Data'!I144))="","",OFFSET('Hygiene Data'!$I$11,0,10*ROW('Hygiene Data'!I144)))</f>
        <v/>
      </c>
      <c r="EE150" s="280" t="str">
        <f ca="true">+IF(OFFSET('Hygiene Data'!$I$12,0,10*ROW('Hygiene Data'!I144))="","",OFFSET('Hygiene Data'!$I$12,0,10*ROW('Hygiene Data'!I144)))</f>
        <v/>
      </c>
      <c r="EF150" s="280" t="str">
        <f ca="true">+IF(OFFSET('Hygiene Data'!$I$13,0,10*ROW('Hygiene Data'!I144))="","",OFFSET('Hygiene Data'!$I$13,0,10*ROW('Hygiene Data'!I144)))</f>
        <v/>
      </c>
    </row>
    <row xmlns:x14ac="http://schemas.microsoft.com/office/spreadsheetml/2009/9/ac" r="151" x14ac:dyDescent="0.2">
      <c r="A151" s="38" t="str">
        <f ca="true">+IF(OFFSET('Water Data'!$B$2,0,10*ROW('Water Data'!E145))="","",OFFSET('Water Data'!$B$2,0,10*ROW('Water Data'!E145)))</f>
        <v/>
      </c>
      <c r="B151" s="38" t="str">
        <f ca="true">+IF(OFFSET('Water Data'!$C$2,0,10*ROW('Water Data'!F145))="","",OFFSET('Water Data'!$C$2,0,10*ROW('Water Data'!F145)))</f>
        <v/>
      </c>
      <c r="C151" s="336" t="str">
        <f t="shared" ca="true" si="2"/>
        <v/>
      </c>
      <c r="D151" s="97"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7"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7"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7"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7"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7"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7"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7"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7"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7"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7"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7"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7"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7"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7"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7"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7"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7"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8"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8"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8"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8"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8"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8"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8"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8"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8"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8"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8"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8"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8"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8"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8"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8"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8"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8"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8"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8"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8"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8"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8"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8"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8"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8"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8"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8"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8"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8"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9"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9"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9"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9"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9"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9"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9"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9"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9"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9"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9"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9"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9"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9"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9"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9"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9"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9"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80"/>
      <c r="BS151" s="280" t="str">
        <f ca="true">+IF(OFFSET('Water Data'!$D$27,0,10*ROW('Water Data'!D145))="","",OFFSET('Water Data'!$D$27,0,10*ROW('Water Data'!D145)))</f>
        <v/>
      </c>
      <c r="BT151" s="280" t="str">
        <f ca="true">+IF(OFFSET('Water Data'!$D$28,0,10*ROW('Water Data'!D145))="","",OFFSET('Water Data'!$D$28,0,10*ROW('Water Data'!D145)))</f>
        <v/>
      </c>
      <c r="BU151" s="280" t="str">
        <f ca="true">+IF(OFFSET('Water Data'!$D$29,0,10*ROW('Water Data'!D145))="","",OFFSET('Water Data'!$D$29,0,10*ROW('Water Data'!D145)))</f>
        <v/>
      </c>
      <c r="BV151" s="280" t="str">
        <f ca="true">+IF(OFFSET('Water Data'!$E$27,0,10*ROW('Water Data'!E145))="","",OFFSET('Water Data'!$E$27,0,10*ROW('Water Data'!E145)))</f>
        <v/>
      </c>
      <c r="BW151" s="280" t="str">
        <f ca="true">+IF(OFFSET('Water Data'!$E$28,0,10*ROW('Water Data'!E145))="","",OFFSET('Water Data'!$E$28,0,10*ROW('Water Data'!E145)))</f>
        <v/>
      </c>
      <c r="BX151" s="280" t="str">
        <f ca="true">+IF(OFFSET('Water Data'!$E$29,0,10*ROW('Water Data'!E145))="","",OFFSET('Water Data'!$E$29,0,10*ROW('Water Data'!E145)))</f>
        <v/>
      </c>
      <c r="BY151" s="280" t="str">
        <f ca="true">+IF(OFFSET('Water Data'!$F$27,0,10*ROW('Water Data'!F145))="","",OFFSET('Water Data'!$F$27,0,10*ROW('Water Data'!F145)))</f>
        <v/>
      </c>
      <c r="BZ151" s="280" t="str">
        <f ca="true">+IF(OFFSET('Water Data'!$F$28,0,10*ROW('Water Data'!F145))="","",OFFSET('Water Data'!$F$28,0,10*ROW('Water Data'!F145)))</f>
        <v/>
      </c>
      <c r="CA151" s="280" t="str">
        <f ca="true">+IF(OFFSET('Water Data'!$F$29,0,10*ROW('Water Data'!F145))="","",OFFSET('Water Data'!$F$29,0,10*ROW('Water Data'!F145)))</f>
        <v/>
      </c>
      <c r="CB151" s="280" t="str">
        <f ca="true">+IF(OFFSET('Water Data'!$G$27,0,10*ROW('Water Data'!G145))="","",OFFSET('Water Data'!$G$27,0,10*ROW('Water Data'!G145)))</f>
        <v/>
      </c>
      <c r="CC151" s="280" t="str">
        <f ca="true">+IF(OFFSET('Water Data'!$G$28,0,10*ROW('Water Data'!G145))="","",OFFSET('Water Data'!$G$28,0,10*ROW('Water Data'!G145)))</f>
        <v/>
      </c>
      <c r="CD151" s="280" t="str">
        <f ca="true">+IF(OFFSET('Water Data'!$G$29,0,10*ROW('Water Data'!G145))="","",OFFSET('Water Data'!$G$29,0,10*ROW('Water Data'!G145)))</f>
        <v/>
      </c>
      <c r="CE151" s="280" t="str">
        <f ca="true">+IF(OFFSET('Water Data'!$H$27,0,10*ROW('Water Data'!H145))="","",OFFSET('Water Data'!$H$27,0,10*ROW('Water Data'!H145)))</f>
        <v/>
      </c>
      <c r="CF151" s="280" t="str">
        <f ca="true">+IF(OFFSET('Water Data'!$H$28,0,10*ROW('Water Data'!H145))="","",OFFSET('Water Data'!$H$28,0,10*ROW('Water Data'!H145)))</f>
        <v/>
      </c>
      <c r="CG151" s="280" t="str">
        <f ca="true">+IF(OFFSET('Water Data'!$H$29,0,10*ROW('Water Data'!H145))="","",OFFSET('Water Data'!$H$29,0,10*ROW('Water Data'!H145)))</f>
        <v/>
      </c>
      <c r="CH151" s="280" t="str">
        <f ca="true">+IF(OFFSET('Water Data'!$I$27,0,10*ROW('Water Data'!I145))="","",OFFSET('Water Data'!$I$27,0,10*ROW('Water Data'!I145)))</f>
        <v/>
      </c>
      <c r="CI151" s="280" t="str">
        <f ca="true">+IF(OFFSET('Water Data'!$I$28,0,10*ROW('Water Data'!I145))="","",OFFSET('Water Data'!$I$28,0,10*ROW('Water Data'!I145)))</f>
        <v/>
      </c>
      <c r="CJ151" s="280" t="str">
        <f ca="true">+IF(OFFSET('Water Data'!$I$29,0,10*ROW('Water Data'!I145))="","",OFFSET('Water Data'!$I$29,0,10*ROW('Water Data'!I145)))</f>
        <v/>
      </c>
      <c r="CK151" s="280" t="str">
        <f ca="true">+IF(OFFSET('Sanitation Data'!$D$28,0,10*ROW('Sanitation Data'!D145))="","",OFFSET('Sanitation Data'!$D$28,0,10*ROW('Sanitation Data'!D145)))</f>
        <v/>
      </c>
      <c r="CL151" s="280" t="str">
        <f ca="true">+IF(OFFSET('Sanitation Data'!$D$29,0,10*ROW('Sanitation Data'!D145))="","",OFFSET('Sanitation Data'!$D$29,0,10*ROW('Sanitation Data'!D145)))</f>
        <v/>
      </c>
      <c r="CM151" s="280" t="str">
        <f ca="true">+IF(OFFSET('Sanitation Data'!$D$30,0,10*ROW('Sanitation Data'!D145))="","",OFFSET('Sanitation Data'!$D$30,0,10*ROW('Sanitation Data'!D145)))</f>
        <v/>
      </c>
      <c r="CN151" s="280" t="str">
        <f ca="true">+IF(OFFSET('Sanitation Data'!$D$31,0,10*ROW('Sanitation Data'!D145))="","",OFFSET('Sanitation Data'!$D$31,0,10*ROW('Sanitation Data'!D145)))</f>
        <v/>
      </c>
      <c r="CO151" s="280" t="str">
        <f ca="true">+IF(OFFSET('Sanitation Data'!$D$32,0,10*ROW('Sanitation Data'!D145))="","",OFFSET('Sanitation Data'!$D$32,0,10*ROW('Sanitation Data'!D145)))</f>
        <v/>
      </c>
      <c r="CP151" s="280" t="str">
        <f ca="true">+IF(OFFSET('Sanitation Data'!$E$28,0,10*ROW('Sanitation Data'!E145))="","",OFFSET('Sanitation Data'!$E$28,0,10*ROW('Sanitation Data'!E145)))</f>
        <v/>
      </c>
      <c r="CQ151" s="280" t="str">
        <f ca="true">+IF(OFFSET('Sanitation Data'!$E$29,0,10*ROW('Sanitation Data'!E145))="","",OFFSET('Sanitation Data'!$E$29,0,10*ROW('Sanitation Data'!E145)))</f>
        <v/>
      </c>
      <c r="CR151" s="280" t="str">
        <f ca="true">+IF(OFFSET('Sanitation Data'!$E$30,0,10*ROW('Sanitation Data'!E145))="","",OFFSET('Sanitation Data'!$E$30,0,10*ROW('Sanitation Data'!E145)))</f>
        <v/>
      </c>
      <c r="CS151" s="280" t="str">
        <f ca="true">+IF(OFFSET('Sanitation Data'!$E$31,0,10*ROW('Sanitation Data'!E145))="","",OFFSET('Sanitation Data'!$E$31,0,10*ROW('Sanitation Data'!E145)))</f>
        <v/>
      </c>
      <c r="CT151" s="280" t="str">
        <f ca="true">+IF(OFFSET('Sanitation Data'!$E$32,0,10*ROW('Sanitation Data'!E145))="","",OFFSET('Sanitation Data'!$E$32,0,10*ROW('Sanitation Data'!E145)))</f>
        <v/>
      </c>
      <c r="CU151" s="280" t="str">
        <f ca="true">+IF(OFFSET('Sanitation Data'!$F$28,0,10*ROW('Sanitation Data'!F145))="","",OFFSET('Sanitation Data'!$F$28,0,10*ROW('Sanitation Data'!F145)))</f>
        <v/>
      </c>
      <c r="CV151" s="280" t="str">
        <f ca="true">+IF(OFFSET('Sanitation Data'!$F$29,0,10*ROW('Sanitation Data'!F145))="","",OFFSET('Sanitation Data'!$F$29,0,10*ROW('Sanitation Data'!F145)))</f>
        <v/>
      </c>
      <c r="CW151" s="280" t="str">
        <f ca="true">+IF(OFFSET('Sanitation Data'!$F$30,0,10*ROW('Sanitation Data'!F145))="","",OFFSET('Sanitation Data'!$F$30,0,10*ROW('Sanitation Data'!F145)))</f>
        <v/>
      </c>
      <c r="CX151" s="280" t="str">
        <f ca="true">+IF(OFFSET('Sanitation Data'!$F$31,0,10*ROW('Sanitation Data'!F145))="","",OFFSET('Sanitation Data'!$F$31,0,10*ROW('Sanitation Data'!F145)))</f>
        <v/>
      </c>
      <c r="CY151" s="280" t="str">
        <f ca="true">+IF(OFFSET('Sanitation Data'!$F$32,0,10*ROW('Sanitation Data'!F145))="","",OFFSET('Sanitation Data'!$F$32,0,10*ROW('Sanitation Data'!F145)))</f>
        <v/>
      </c>
      <c r="CZ151" s="280" t="str">
        <f ca="true">+IF(OFFSET('Sanitation Data'!$G$28,0,10*ROW('Sanitation Data'!G145))="","",OFFSET('Sanitation Data'!$G$28,0,10*ROW('Sanitation Data'!G145)))</f>
        <v/>
      </c>
      <c r="DA151" s="280" t="str">
        <f ca="true">+IF(OFFSET('Sanitation Data'!$G$29,0,10*ROW('Sanitation Data'!G145))="","",OFFSET('Sanitation Data'!$G$29,0,10*ROW('Sanitation Data'!G145)))</f>
        <v/>
      </c>
      <c r="DB151" s="280" t="str">
        <f ca="true">+IF(OFFSET('Sanitation Data'!$G$30,0,10*ROW('Sanitation Data'!G145))="","",OFFSET('Sanitation Data'!$G$30,0,10*ROW('Sanitation Data'!G145)))</f>
        <v/>
      </c>
      <c r="DC151" s="280" t="str">
        <f ca="true">+IF(OFFSET('Sanitation Data'!$G$31,0,10*ROW('Sanitation Data'!G145))="","",OFFSET('Sanitation Data'!$G$31,0,10*ROW('Sanitation Data'!G145)))</f>
        <v/>
      </c>
      <c r="DD151" s="280" t="str">
        <f ca="true">+IF(OFFSET('Sanitation Data'!$G$32,0,10*ROW('Sanitation Data'!G145))="","",OFFSET('Sanitation Data'!$G$32,0,10*ROW('Sanitation Data'!G145)))</f>
        <v/>
      </c>
      <c r="DE151" s="280" t="str">
        <f ca="true">+IF(OFFSET('Sanitation Data'!$H$28,0,10*ROW('Sanitation Data'!H145))="","",OFFSET('Sanitation Data'!$H$28,0,10*ROW('Sanitation Data'!H145)))</f>
        <v/>
      </c>
      <c r="DF151" s="280" t="str">
        <f ca="true">+IF(OFFSET('Sanitation Data'!$H$29,0,10*ROW('Sanitation Data'!H145))="","",OFFSET('Sanitation Data'!$H$29,0,10*ROW('Sanitation Data'!H145)))</f>
        <v/>
      </c>
      <c r="DG151" s="280" t="str">
        <f ca="true">+IF(OFFSET('Sanitation Data'!$H$30,0,10*ROW('Sanitation Data'!H145))="","",OFFSET('Sanitation Data'!$H$30,0,10*ROW('Sanitation Data'!H145)))</f>
        <v/>
      </c>
      <c r="DH151" s="280" t="str">
        <f ca="true">+IF(OFFSET('Sanitation Data'!$H$31,0,10*ROW('Sanitation Data'!H145))="","",OFFSET('Sanitation Data'!$H$31,0,10*ROW('Sanitation Data'!H145)))</f>
        <v/>
      </c>
      <c r="DI151" s="280" t="str">
        <f ca="true">+IF(OFFSET('Sanitation Data'!$H$32,0,10*ROW('Sanitation Data'!H145))="","",OFFSET('Sanitation Data'!$H$32,0,10*ROW('Sanitation Data'!H145)))</f>
        <v/>
      </c>
      <c r="DJ151" s="280" t="str">
        <f ca="true">+IF(OFFSET('Sanitation Data'!$I$28,0,10*ROW('Sanitation Data'!I145))="","",OFFSET('Sanitation Data'!$I$28,0,10*ROW('Sanitation Data'!I145)))</f>
        <v/>
      </c>
      <c r="DK151" s="280" t="str">
        <f ca="true">+IF(OFFSET('Sanitation Data'!$I$29,0,10*ROW('Sanitation Data'!I145))="","",OFFSET('Sanitation Data'!$I$29,0,10*ROW('Sanitation Data'!I145)))</f>
        <v/>
      </c>
      <c r="DL151" s="280" t="str">
        <f ca="true">+IF(OFFSET('Sanitation Data'!$I$30,0,10*ROW('Sanitation Data'!I145))="","",OFFSET('Sanitation Data'!$I$30,0,10*ROW('Sanitation Data'!I145)))</f>
        <v/>
      </c>
      <c r="DM151" s="280" t="str">
        <f ca="true">+IF(OFFSET('Sanitation Data'!$I$31,0,10*ROW('Sanitation Data'!I145))="","",OFFSET('Sanitation Data'!$I$31,0,10*ROW('Sanitation Data'!I145)))</f>
        <v/>
      </c>
      <c r="DN151" s="280" t="str">
        <f ca="true">+IF(OFFSET('Sanitation Data'!$I$32,0,10*ROW('Sanitation Data'!I145))="","",OFFSET('Sanitation Data'!$I$32,0,10*ROW('Sanitation Data'!I145)))</f>
        <v/>
      </c>
      <c r="DO151" s="280" t="str">
        <f ca="true">+IF(OFFSET('Hygiene Data'!$D$11,0,10*ROW('Hygiene Data'!D145))="","",OFFSET('Hygiene Data'!$D$11,0,10*ROW('Hygiene Data'!D145)))</f>
        <v/>
      </c>
      <c r="DP151" s="280" t="str">
        <f ca="true">+IF(OFFSET('Hygiene Data'!$D$12,0,10*ROW('Hygiene Data'!D145))="","",OFFSET('Hygiene Data'!$D$12,0,10*ROW('Hygiene Data'!D145)))</f>
        <v/>
      </c>
      <c r="DQ151" s="280" t="str">
        <f ca="true">+IF(OFFSET('Hygiene Data'!$D$13,0,10*ROW('Hygiene Data'!D145))="","",OFFSET('Hygiene Data'!$D$13,0,10*ROW('Hygiene Data'!D145)))</f>
        <v/>
      </c>
      <c r="DR151" s="280" t="str">
        <f ca="true">+IF(OFFSET('Hygiene Data'!$E$11,0,10*ROW('Hygiene Data'!E145))="","",OFFSET('Hygiene Data'!$E$11,0,10*ROW('Hygiene Data'!E145)))</f>
        <v/>
      </c>
      <c r="DS151" s="280" t="str">
        <f ca="true">+IF(OFFSET('Hygiene Data'!$E$12,0,10*ROW('Hygiene Data'!E145))="","",OFFSET('Hygiene Data'!$E$12,0,10*ROW('Hygiene Data'!E145)))</f>
        <v/>
      </c>
      <c r="DT151" s="280" t="str">
        <f ca="true">+IF(OFFSET('Hygiene Data'!$E$13,0,10*ROW('Hygiene Data'!E145))="","",OFFSET('Hygiene Data'!$E$13,0,10*ROW('Hygiene Data'!E145)))</f>
        <v/>
      </c>
      <c r="DU151" s="280" t="str">
        <f ca="true">+IF(OFFSET('Hygiene Data'!$F$11,0,10*ROW('Hygiene Data'!F145))="","",OFFSET('Hygiene Data'!$F$11,0,10*ROW('Hygiene Data'!F145)))</f>
        <v/>
      </c>
      <c r="DV151" s="280" t="str">
        <f ca="true">+IF(OFFSET('Hygiene Data'!$F$12,0,10*ROW('Hygiene Data'!F145))="","",OFFSET('Hygiene Data'!$F$12,0,10*ROW('Hygiene Data'!F145)))</f>
        <v/>
      </c>
      <c r="DW151" s="280" t="str">
        <f ca="true">+IF(OFFSET('Hygiene Data'!$F$13,0,10*ROW('Hygiene Data'!F145))="","",OFFSET('Hygiene Data'!$F$13,0,10*ROW('Hygiene Data'!F145)))</f>
        <v/>
      </c>
      <c r="DX151" s="280" t="str">
        <f ca="true">+IF(OFFSET('Hygiene Data'!$G$11,0,10*ROW('Hygiene Data'!G145))="","",OFFSET('Hygiene Data'!$G$11,0,10*ROW('Hygiene Data'!G145)))</f>
        <v/>
      </c>
      <c r="DY151" s="280" t="str">
        <f ca="true">+IF(OFFSET('Hygiene Data'!$G$12,0,10*ROW('Hygiene Data'!G145))="","",OFFSET('Hygiene Data'!$G$12,0,10*ROW('Hygiene Data'!G145)))</f>
        <v/>
      </c>
      <c r="DZ151" s="280" t="str">
        <f ca="true">+IF(OFFSET('Hygiene Data'!$G$13,0,10*ROW('Hygiene Data'!G145))="","",OFFSET('Hygiene Data'!$G$13,0,10*ROW('Hygiene Data'!G145)))</f>
        <v/>
      </c>
      <c r="EA151" s="280" t="str">
        <f ca="true">+IF(OFFSET('Hygiene Data'!$H$11,0,10*ROW('Hygiene Data'!H145))="","",OFFSET('Hygiene Data'!$H$11,0,10*ROW('Hygiene Data'!H145)))</f>
        <v/>
      </c>
      <c r="EB151" s="280" t="str">
        <f ca="true">+IF(OFFSET('Hygiene Data'!$H$12,0,10*ROW('Hygiene Data'!H145))="","",OFFSET('Hygiene Data'!$H$12,0,10*ROW('Hygiene Data'!H145)))</f>
        <v/>
      </c>
      <c r="EC151" s="280" t="str">
        <f ca="true">+IF(OFFSET('Hygiene Data'!$H$13,0,10*ROW('Hygiene Data'!H145))="","",OFFSET('Hygiene Data'!$H$13,0,10*ROW('Hygiene Data'!H145)))</f>
        <v/>
      </c>
      <c r="ED151" s="280" t="str">
        <f ca="true">+IF(OFFSET('Hygiene Data'!$I$11,0,10*ROW('Hygiene Data'!I145))="","",OFFSET('Hygiene Data'!$I$11,0,10*ROW('Hygiene Data'!I145)))</f>
        <v/>
      </c>
      <c r="EE151" s="280" t="str">
        <f ca="true">+IF(OFFSET('Hygiene Data'!$I$12,0,10*ROW('Hygiene Data'!I145))="","",OFFSET('Hygiene Data'!$I$12,0,10*ROW('Hygiene Data'!I145)))</f>
        <v/>
      </c>
      <c r="EF151" s="280" t="str">
        <f ca="true">+IF(OFFSET('Hygiene Data'!$I$13,0,10*ROW('Hygiene Data'!I145))="","",OFFSET('Hygiene Data'!$I$13,0,10*ROW('Hygiene Data'!I145)))</f>
        <v/>
      </c>
    </row>
    <row xmlns:x14ac="http://schemas.microsoft.com/office/spreadsheetml/2009/9/ac" r="152" x14ac:dyDescent="0.2">
      <c r="A152" s="38" t="str">
        <f ca="true">+IF(OFFSET('Water Data'!$B$2,0,10*ROW('Water Data'!E146))="","",OFFSET('Water Data'!$B$2,0,10*ROW('Water Data'!E146)))</f>
        <v/>
      </c>
      <c r="B152" s="38" t="str">
        <f ca="true">+IF(OFFSET('Water Data'!$C$2,0,10*ROW('Water Data'!F146))="","",OFFSET('Water Data'!$C$2,0,10*ROW('Water Data'!F146)))</f>
        <v/>
      </c>
      <c r="C152" s="336" t="str">
        <f t="shared" ca="true" si="2"/>
        <v/>
      </c>
      <c r="D152" s="97"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7"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7"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7"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7"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7"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7"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7"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7"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7"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7"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7"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7"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7"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7"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7"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7"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7"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8"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8"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8"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8"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8"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8"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8"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8"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8"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8"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8"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8"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8"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8"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8"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8"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8"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8"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8"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8"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8"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8"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8"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8"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8"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8"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8"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8"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8"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8"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9"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9"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9"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9"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9"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9"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9"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9"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9"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9"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9"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9"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9"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9"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9"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9"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9"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9"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80"/>
      <c r="BS152" s="280" t="str">
        <f ca="true">+IF(OFFSET('Water Data'!$D$27,0,10*ROW('Water Data'!D146))="","",OFFSET('Water Data'!$D$27,0,10*ROW('Water Data'!D146)))</f>
        <v/>
      </c>
      <c r="BT152" s="280" t="str">
        <f ca="true">+IF(OFFSET('Water Data'!$D$28,0,10*ROW('Water Data'!D146))="","",OFFSET('Water Data'!$D$28,0,10*ROW('Water Data'!D146)))</f>
        <v/>
      </c>
      <c r="BU152" s="280" t="str">
        <f ca="true">+IF(OFFSET('Water Data'!$D$29,0,10*ROW('Water Data'!D146))="","",OFFSET('Water Data'!$D$29,0,10*ROW('Water Data'!D146)))</f>
        <v/>
      </c>
      <c r="BV152" s="280" t="str">
        <f ca="true">+IF(OFFSET('Water Data'!$E$27,0,10*ROW('Water Data'!E146))="","",OFFSET('Water Data'!$E$27,0,10*ROW('Water Data'!E146)))</f>
        <v/>
      </c>
      <c r="BW152" s="280" t="str">
        <f ca="true">+IF(OFFSET('Water Data'!$E$28,0,10*ROW('Water Data'!E146))="","",OFFSET('Water Data'!$E$28,0,10*ROW('Water Data'!E146)))</f>
        <v/>
      </c>
      <c r="BX152" s="280" t="str">
        <f ca="true">+IF(OFFSET('Water Data'!$E$29,0,10*ROW('Water Data'!E146))="","",OFFSET('Water Data'!$E$29,0,10*ROW('Water Data'!E146)))</f>
        <v/>
      </c>
      <c r="BY152" s="280" t="str">
        <f ca="true">+IF(OFFSET('Water Data'!$F$27,0,10*ROW('Water Data'!F146))="","",OFFSET('Water Data'!$F$27,0,10*ROW('Water Data'!F146)))</f>
        <v/>
      </c>
      <c r="BZ152" s="280" t="str">
        <f ca="true">+IF(OFFSET('Water Data'!$F$28,0,10*ROW('Water Data'!F146))="","",OFFSET('Water Data'!$F$28,0,10*ROW('Water Data'!F146)))</f>
        <v/>
      </c>
      <c r="CA152" s="280" t="str">
        <f ca="true">+IF(OFFSET('Water Data'!$F$29,0,10*ROW('Water Data'!F146))="","",OFFSET('Water Data'!$F$29,0,10*ROW('Water Data'!F146)))</f>
        <v/>
      </c>
      <c r="CB152" s="280" t="str">
        <f ca="true">+IF(OFFSET('Water Data'!$G$27,0,10*ROW('Water Data'!G146))="","",OFFSET('Water Data'!$G$27,0,10*ROW('Water Data'!G146)))</f>
        <v/>
      </c>
      <c r="CC152" s="280" t="str">
        <f ca="true">+IF(OFFSET('Water Data'!$G$28,0,10*ROW('Water Data'!G146))="","",OFFSET('Water Data'!$G$28,0,10*ROW('Water Data'!G146)))</f>
        <v/>
      </c>
      <c r="CD152" s="280" t="str">
        <f ca="true">+IF(OFFSET('Water Data'!$G$29,0,10*ROW('Water Data'!G146))="","",OFFSET('Water Data'!$G$29,0,10*ROW('Water Data'!G146)))</f>
        <v/>
      </c>
      <c r="CE152" s="280" t="str">
        <f ca="true">+IF(OFFSET('Water Data'!$H$27,0,10*ROW('Water Data'!H146))="","",OFFSET('Water Data'!$H$27,0,10*ROW('Water Data'!H146)))</f>
        <v/>
      </c>
      <c r="CF152" s="280" t="str">
        <f ca="true">+IF(OFFSET('Water Data'!$H$28,0,10*ROW('Water Data'!H146))="","",OFFSET('Water Data'!$H$28,0,10*ROW('Water Data'!H146)))</f>
        <v/>
      </c>
      <c r="CG152" s="280" t="str">
        <f ca="true">+IF(OFFSET('Water Data'!$H$29,0,10*ROW('Water Data'!H146))="","",OFFSET('Water Data'!$H$29,0,10*ROW('Water Data'!H146)))</f>
        <v/>
      </c>
      <c r="CH152" s="280" t="str">
        <f ca="true">+IF(OFFSET('Water Data'!$I$27,0,10*ROW('Water Data'!I146))="","",OFFSET('Water Data'!$I$27,0,10*ROW('Water Data'!I146)))</f>
        <v/>
      </c>
      <c r="CI152" s="280" t="str">
        <f ca="true">+IF(OFFSET('Water Data'!$I$28,0,10*ROW('Water Data'!I146))="","",OFFSET('Water Data'!$I$28,0,10*ROW('Water Data'!I146)))</f>
        <v/>
      </c>
      <c r="CJ152" s="280" t="str">
        <f ca="true">+IF(OFFSET('Water Data'!$I$29,0,10*ROW('Water Data'!I146))="","",OFFSET('Water Data'!$I$29,0,10*ROW('Water Data'!I146)))</f>
        <v/>
      </c>
      <c r="CK152" s="280" t="str">
        <f ca="true">+IF(OFFSET('Sanitation Data'!$D$28,0,10*ROW('Sanitation Data'!D146))="","",OFFSET('Sanitation Data'!$D$28,0,10*ROW('Sanitation Data'!D146)))</f>
        <v/>
      </c>
      <c r="CL152" s="280" t="str">
        <f ca="true">+IF(OFFSET('Sanitation Data'!$D$29,0,10*ROW('Sanitation Data'!D146))="","",OFFSET('Sanitation Data'!$D$29,0,10*ROW('Sanitation Data'!D146)))</f>
        <v/>
      </c>
      <c r="CM152" s="280" t="str">
        <f ca="true">+IF(OFFSET('Sanitation Data'!$D$30,0,10*ROW('Sanitation Data'!D146))="","",OFFSET('Sanitation Data'!$D$30,0,10*ROW('Sanitation Data'!D146)))</f>
        <v/>
      </c>
      <c r="CN152" s="280" t="str">
        <f ca="true">+IF(OFFSET('Sanitation Data'!$D$31,0,10*ROW('Sanitation Data'!D146))="","",OFFSET('Sanitation Data'!$D$31,0,10*ROW('Sanitation Data'!D146)))</f>
        <v/>
      </c>
      <c r="CO152" s="280" t="str">
        <f ca="true">+IF(OFFSET('Sanitation Data'!$D$32,0,10*ROW('Sanitation Data'!D146))="","",OFFSET('Sanitation Data'!$D$32,0,10*ROW('Sanitation Data'!D146)))</f>
        <v/>
      </c>
      <c r="CP152" s="280" t="str">
        <f ca="true">+IF(OFFSET('Sanitation Data'!$E$28,0,10*ROW('Sanitation Data'!E146))="","",OFFSET('Sanitation Data'!$E$28,0,10*ROW('Sanitation Data'!E146)))</f>
        <v/>
      </c>
      <c r="CQ152" s="280" t="str">
        <f ca="true">+IF(OFFSET('Sanitation Data'!$E$29,0,10*ROW('Sanitation Data'!E146))="","",OFFSET('Sanitation Data'!$E$29,0,10*ROW('Sanitation Data'!E146)))</f>
        <v/>
      </c>
      <c r="CR152" s="280" t="str">
        <f ca="true">+IF(OFFSET('Sanitation Data'!$E$30,0,10*ROW('Sanitation Data'!E146))="","",OFFSET('Sanitation Data'!$E$30,0,10*ROW('Sanitation Data'!E146)))</f>
        <v/>
      </c>
      <c r="CS152" s="280" t="str">
        <f ca="true">+IF(OFFSET('Sanitation Data'!$E$31,0,10*ROW('Sanitation Data'!E146))="","",OFFSET('Sanitation Data'!$E$31,0,10*ROW('Sanitation Data'!E146)))</f>
        <v/>
      </c>
      <c r="CT152" s="280" t="str">
        <f ca="true">+IF(OFFSET('Sanitation Data'!$E$32,0,10*ROW('Sanitation Data'!E146))="","",OFFSET('Sanitation Data'!$E$32,0,10*ROW('Sanitation Data'!E146)))</f>
        <v/>
      </c>
      <c r="CU152" s="280" t="str">
        <f ca="true">+IF(OFFSET('Sanitation Data'!$F$28,0,10*ROW('Sanitation Data'!F146))="","",OFFSET('Sanitation Data'!$F$28,0,10*ROW('Sanitation Data'!F146)))</f>
        <v/>
      </c>
      <c r="CV152" s="280" t="str">
        <f ca="true">+IF(OFFSET('Sanitation Data'!$F$29,0,10*ROW('Sanitation Data'!F146))="","",OFFSET('Sanitation Data'!$F$29,0,10*ROW('Sanitation Data'!F146)))</f>
        <v/>
      </c>
      <c r="CW152" s="280" t="str">
        <f ca="true">+IF(OFFSET('Sanitation Data'!$F$30,0,10*ROW('Sanitation Data'!F146))="","",OFFSET('Sanitation Data'!$F$30,0,10*ROW('Sanitation Data'!F146)))</f>
        <v/>
      </c>
      <c r="CX152" s="280" t="str">
        <f ca="true">+IF(OFFSET('Sanitation Data'!$F$31,0,10*ROW('Sanitation Data'!F146))="","",OFFSET('Sanitation Data'!$F$31,0,10*ROW('Sanitation Data'!F146)))</f>
        <v/>
      </c>
      <c r="CY152" s="280" t="str">
        <f ca="true">+IF(OFFSET('Sanitation Data'!$F$32,0,10*ROW('Sanitation Data'!F146))="","",OFFSET('Sanitation Data'!$F$32,0,10*ROW('Sanitation Data'!F146)))</f>
        <v/>
      </c>
      <c r="CZ152" s="280" t="str">
        <f ca="true">+IF(OFFSET('Sanitation Data'!$G$28,0,10*ROW('Sanitation Data'!G146))="","",OFFSET('Sanitation Data'!$G$28,0,10*ROW('Sanitation Data'!G146)))</f>
        <v/>
      </c>
      <c r="DA152" s="280" t="str">
        <f ca="true">+IF(OFFSET('Sanitation Data'!$G$29,0,10*ROW('Sanitation Data'!G146))="","",OFFSET('Sanitation Data'!$G$29,0,10*ROW('Sanitation Data'!G146)))</f>
        <v/>
      </c>
      <c r="DB152" s="280" t="str">
        <f ca="true">+IF(OFFSET('Sanitation Data'!$G$30,0,10*ROW('Sanitation Data'!G146))="","",OFFSET('Sanitation Data'!$G$30,0,10*ROW('Sanitation Data'!G146)))</f>
        <v/>
      </c>
      <c r="DC152" s="280" t="str">
        <f ca="true">+IF(OFFSET('Sanitation Data'!$G$31,0,10*ROW('Sanitation Data'!G146))="","",OFFSET('Sanitation Data'!$G$31,0,10*ROW('Sanitation Data'!G146)))</f>
        <v/>
      </c>
      <c r="DD152" s="280" t="str">
        <f ca="true">+IF(OFFSET('Sanitation Data'!$G$32,0,10*ROW('Sanitation Data'!G146))="","",OFFSET('Sanitation Data'!$G$32,0,10*ROW('Sanitation Data'!G146)))</f>
        <v/>
      </c>
      <c r="DE152" s="280" t="str">
        <f ca="true">+IF(OFFSET('Sanitation Data'!$H$28,0,10*ROW('Sanitation Data'!H146))="","",OFFSET('Sanitation Data'!$H$28,0,10*ROW('Sanitation Data'!H146)))</f>
        <v/>
      </c>
      <c r="DF152" s="280" t="str">
        <f ca="true">+IF(OFFSET('Sanitation Data'!$H$29,0,10*ROW('Sanitation Data'!H146))="","",OFFSET('Sanitation Data'!$H$29,0,10*ROW('Sanitation Data'!H146)))</f>
        <v/>
      </c>
      <c r="DG152" s="280" t="str">
        <f ca="true">+IF(OFFSET('Sanitation Data'!$H$30,0,10*ROW('Sanitation Data'!H146))="","",OFFSET('Sanitation Data'!$H$30,0,10*ROW('Sanitation Data'!H146)))</f>
        <v/>
      </c>
      <c r="DH152" s="280" t="str">
        <f ca="true">+IF(OFFSET('Sanitation Data'!$H$31,0,10*ROW('Sanitation Data'!H146))="","",OFFSET('Sanitation Data'!$H$31,0,10*ROW('Sanitation Data'!H146)))</f>
        <v/>
      </c>
      <c r="DI152" s="280" t="str">
        <f ca="true">+IF(OFFSET('Sanitation Data'!$H$32,0,10*ROW('Sanitation Data'!H146))="","",OFFSET('Sanitation Data'!$H$32,0,10*ROW('Sanitation Data'!H146)))</f>
        <v/>
      </c>
      <c r="DJ152" s="280" t="str">
        <f ca="true">+IF(OFFSET('Sanitation Data'!$I$28,0,10*ROW('Sanitation Data'!I146))="","",OFFSET('Sanitation Data'!$I$28,0,10*ROW('Sanitation Data'!I146)))</f>
        <v/>
      </c>
      <c r="DK152" s="280" t="str">
        <f ca="true">+IF(OFFSET('Sanitation Data'!$I$29,0,10*ROW('Sanitation Data'!I146))="","",OFFSET('Sanitation Data'!$I$29,0,10*ROW('Sanitation Data'!I146)))</f>
        <v/>
      </c>
      <c r="DL152" s="280" t="str">
        <f ca="true">+IF(OFFSET('Sanitation Data'!$I$30,0,10*ROW('Sanitation Data'!I146))="","",OFFSET('Sanitation Data'!$I$30,0,10*ROW('Sanitation Data'!I146)))</f>
        <v/>
      </c>
      <c r="DM152" s="280" t="str">
        <f ca="true">+IF(OFFSET('Sanitation Data'!$I$31,0,10*ROW('Sanitation Data'!I146))="","",OFFSET('Sanitation Data'!$I$31,0,10*ROW('Sanitation Data'!I146)))</f>
        <v/>
      </c>
      <c r="DN152" s="280" t="str">
        <f ca="true">+IF(OFFSET('Sanitation Data'!$I$32,0,10*ROW('Sanitation Data'!I146))="","",OFFSET('Sanitation Data'!$I$32,0,10*ROW('Sanitation Data'!I146)))</f>
        <v/>
      </c>
      <c r="DO152" s="280" t="str">
        <f ca="true">+IF(OFFSET('Hygiene Data'!$D$11,0,10*ROW('Hygiene Data'!D146))="","",OFFSET('Hygiene Data'!$D$11,0,10*ROW('Hygiene Data'!D146)))</f>
        <v/>
      </c>
      <c r="DP152" s="280" t="str">
        <f ca="true">+IF(OFFSET('Hygiene Data'!$D$12,0,10*ROW('Hygiene Data'!D146))="","",OFFSET('Hygiene Data'!$D$12,0,10*ROW('Hygiene Data'!D146)))</f>
        <v/>
      </c>
      <c r="DQ152" s="280" t="str">
        <f ca="true">+IF(OFFSET('Hygiene Data'!$D$13,0,10*ROW('Hygiene Data'!D146))="","",OFFSET('Hygiene Data'!$D$13,0,10*ROW('Hygiene Data'!D146)))</f>
        <v/>
      </c>
      <c r="DR152" s="280" t="str">
        <f ca="true">+IF(OFFSET('Hygiene Data'!$E$11,0,10*ROW('Hygiene Data'!E146))="","",OFFSET('Hygiene Data'!$E$11,0,10*ROW('Hygiene Data'!E146)))</f>
        <v/>
      </c>
      <c r="DS152" s="280" t="str">
        <f ca="true">+IF(OFFSET('Hygiene Data'!$E$12,0,10*ROW('Hygiene Data'!E146))="","",OFFSET('Hygiene Data'!$E$12,0,10*ROW('Hygiene Data'!E146)))</f>
        <v/>
      </c>
      <c r="DT152" s="280" t="str">
        <f ca="true">+IF(OFFSET('Hygiene Data'!$E$13,0,10*ROW('Hygiene Data'!E146))="","",OFFSET('Hygiene Data'!$E$13,0,10*ROW('Hygiene Data'!E146)))</f>
        <v/>
      </c>
      <c r="DU152" s="280" t="str">
        <f ca="true">+IF(OFFSET('Hygiene Data'!$F$11,0,10*ROW('Hygiene Data'!F146))="","",OFFSET('Hygiene Data'!$F$11,0,10*ROW('Hygiene Data'!F146)))</f>
        <v/>
      </c>
      <c r="DV152" s="280" t="str">
        <f ca="true">+IF(OFFSET('Hygiene Data'!$F$12,0,10*ROW('Hygiene Data'!F146))="","",OFFSET('Hygiene Data'!$F$12,0,10*ROW('Hygiene Data'!F146)))</f>
        <v/>
      </c>
      <c r="DW152" s="280" t="str">
        <f ca="true">+IF(OFFSET('Hygiene Data'!$F$13,0,10*ROW('Hygiene Data'!F146))="","",OFFSET('Hygiene Data'!$F$13,0,10*ROW('Hygiene Data'!F146)))</f>
        <v/>
      </c>
      <c r="DX152" s="280" t="str">
        <f ca="true">+IF(OFFSET('Hygiene Data'!$G$11,0,10*ROW('Hygiene Data'!G146))="","",OFFSET('Hygiene Data'!$G$11,0,10*ROW('Hygiene Data'!G146)))</f>
        <v/>
      </c>
      <c r="DY152" s="280" t="str">
        <f ca="true">+IF(OFFSET('Hygiene Data'!$G$12,0,10*ROW('Hygiene Data'!G146))="","",OFFSET('Hygiene Data'!$G$12,0,10*ROW('Hygiene Data'!G146)))</f>
        <v/>
      </c>
      <c r="DZ152" s="280" t="str">
        <f ca="true">+IF(OFFSET('Hygiene Data'!$G$13,0,10*ROW('Hygiene Data'!G146))="","",OFFSET('Hygiene Data'!$G$13,0,10*ROW('Hygiene Data'!G146)))</f>
        <v/>
      </c>
      <c r="EA152" s="280" t="str">
        <f ca="true">+IF(OFFSET('Hygiene Data'!$H$11,0,10*ROW('Hygiene Data'!H146))="","",OFFSET('Hygiene Data'!$H$11,0,10*ROW('Hygiene Data'!H146)))</f>
        <v/>
      </c>
      <c r="EB152" s="280" t="str">
        <f ca="true">+IF(OFFSET('Hygiene Data'!$H$12,0,10*ROW('Hygiene Data'!H146))="","",OFFSET('Hygiene Data'!$H$12,0,10*ROW('Hygiene Data'!H146)))</f>
        <v/>
      </c>
      <c r="EC152" s="280" t="str">
        <f ca="true">+IF(OFFSET('Hygiene Data'!$H$13,0,10*ROW('Hygiene Data'!H146))="","",OFFSET('Hygiene Data'!$H$13,0,10*ROW('Hygiene Data'!H146)))</f>
        <v/>
      </c>
      <c r="ED152" s="280" t="str">
        <f ca="true">+IF(OFFSET('Hygiene Data'!$I$11,0,10*ROW('Hygiene Data'!I146))="","",OFFSET('Hygiene Data'!$I$11,0,10*ROW('Hygiene Data'!I146)))</f>
        <v/>
      </c>
      <c r="EE152" s="280" t="str">
        <f ca="true">+IF(OFFSET('Hygiene Data'!$I$12,0,10*ROW('Hygiene Data'!I146))="","",OFFSET('Hygiene Data'!$I$12,0,10*ROW('Hygiene Data'!I146)))</f>
        <v/>
      </c>
      <c r="EF152" s="280" t="str">
        <f ca="true">+IF(OFFSET('Hygiene Data'!$I$13,0,10*ROW('Hygiene Data'!I146))="","",OFFSET('Hygiene Data'!$I$13,0,10*ROW('Hygiene Data'!I146)))</f>
        <v/>
      </c>
    </row>
    <row xmlns:x14ac="http://schemas.microsoft.com/office/spreadsheetml/2009/9/ac" r="153" x14ac:dyDescent="0.2">
      <c r="A153" s="38" t="str">
        <f ca="true">+IF(OFFSET('Water Data'!$B$2,0,10*ROW('Water Data'!E147))="","",OFFSET('Water Data'!$B$2,0,10*ROW('Water Data'!E147)))</f>
        <v/>
      </c>
      <c r="B153" s="38" t="str">
        <f ca="true">+IF(OFFSET('Water Data'!$C$2,0,10*ROW('Water Data'!F147))="","",OFFSET('Water Data'!$C$2,0,10*ROW('Water Data'!F147)))</f>
        <v/>
      </c>
      <c r="C153" s="336" t="str">
        <f t="shared" ca="true" si="2"/>
        <v/>
      </c>
      <c r="D153" s="97"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7"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7"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7"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7"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7"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7"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7"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7"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7"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7"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7"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7"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7"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7"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7"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7"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7"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8"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8"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8"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8"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8"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8"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8"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8"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8"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8"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8"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8"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8"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8"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8"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8"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8"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8"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8"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8"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8"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8"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8"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8"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8"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8"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8"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8"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8"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8"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9"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9"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9"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9"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9"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9"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9"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9"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9"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9"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9"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9"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9"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9"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9"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9"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9"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9"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80"/>
      <c r="BS153" s="280" t="str">
        <f ca="true">+IF(OFFSET('Water Data'!$D$27,0,10*ROW('Water Data'!D147))="","",OFFSET('Water Data'!$D$27,0,10*ROW('Water Data'!D147)))</f>
        <v/>
      </c>
      <c r="BT153" s="280" t="str">
        <f ca="true">+IF(OFFSET('Water Data'!$D$28,0,10*ROW('Water Data'!D147))="","",OFFSET('Water Data'!$D$28,0,10*ROW('Water Data'!D147)))</f>
        <v/>
      </c>
      <c r="BU153" s="280" t="str">
        <f ca="true">+IF(OFFSET('Water Data'!$D$29,0,10*ROW('Water Data'!D147))="","",OFFSET('Water Data'!$D$29,0,10*ROW('Water Data'!D147)))</f>
        <v/>
      </c>
      <c r="BV153" s="280" t="str">
        <f ca="true">+IF(OFFSET('Water Data'!$E$27,0,10*ROW('Water Data'!E147))="","",OFFSET('Water Data'!$E$27,0,10*ROW('Water Data'!E147)))</f>
        <v/>
      </c>
      <c r="BW153" s="280" t="str">
        <f ca="true">+IF(OFFSET('Water Data'!$E$28,0,10*ROW('Water Data'!E147))="","",OFFSET('Water Data'!$E$28,0,10*ROW('Water Data'!E147)))</f>
        <v/>
      </c>
      <c r="BX153" s="280" t="str">
        <f ca="true">+IF(OFFSET('Water Data'!$E$29,0,10*ROW('Water Data'!E147))="","",OFFSET('Water Data'!$E$29,0,10*ROW('Water Data'!E147)))</f>
        <v/>
      </c>
      <c r="BY153" s="280" t="str">
        <f ca="true">+IF(OFFSET('Water Data'!$F$27,0,10*ROW('Water Data'!F147))="","",OFFSET('Water Data'!$F$27,0,10*ROW('Water Data'!F147)))</f>
        <v/>
      </c>
      <c r="BZ153" s="280" t="str">
        <f ca="true">+IF(OFFSET('Water Data'!$F$28,0,10*ROW('Water Data'!F147))="","",OFFSET('Water Data'!$F$28,0,10*ROW('Water Data'!F147)))</f>
        <v/>
      </c>
      <c r="CA153" s="280" t="str">
        <f ca="true">+IF(OFFSET('Water Data'!$F$29,0,10*ROW('Water Data'!F147))="","",OFFSET('Water Data'!$F$29,0,10*ROW('Water Data'!F147)))</f>
        <v/>
      </c>
      <c r="CB153" s="280" t="str">
        <f ca="true">+IF(OFFSET('Water Data'!$G$27,0,10*ROW('Water Data'!G147))="","",OFFSET('Water Data'!$G$27,0,10*ROW('Water Data'!G147)))</f>
        <v/>
      </c>
      <c r="CC153" s="280" t="str">
        <f ca="true">+IF(OFFSET('Water Data'!$G$28,0,10*ROW('Water Data'!G147))="","",OFFSET('Water Data'!$G$28,0,10*ROW('Water Data'!G147)))</f>
        <v/>
      </c>
      <c r="CD153" s="280" t="str">
        <f ca="true">+IF(OFFSET('Water Data'!$G$29,0,10*ROW('Water Data'!G147))="","",OFFSET('Water Data'!$G$29,0,10*ROW('Water Data'!G147)))</f>
        <v/>
      </c>
      <c r="CE153" s="280" t="str">
        <f ca="true">+IF(OFFSET('Water Data'!$H$27,0,10*ROW('Water Data'!H147))="","",OFFSET('Water Data'!$H$27,0,10*ROW('Water Data'!H147)))</f>
        <v/>
      </c>
      <c r="CF153" s="280" t="str">
        <f ca="true">+IF(OFFSET('Water Data'!$H$28,0,10*ROW('Water Data'!H147))="","",OFFSET('Water Data'!$H$28,0,10*ROW('Water Data'!H147)))</f>
        <v/>
      </c>
      <c r="CG153" s="280" t="str">
        <f ca="true">+IF(OFFSET('Water Data'!$H$29,0,10*ROW('Water Data'!H147))="","",OFFSET('Water Data'!$H$29,0,10*ROW('Water Data'!H147)))</f>
        <v/>
      </c>
      <c r="CH153" s="280" t="str">
        <f ca="true">+IF(OFFSET('Water Data'!$I$27,0,10*ROW('Water Data'!I147))="","",OFFSET('Water Data'!$I$27,0,10*ROW('Water Data'!I147)))</f>
        <v/>
      </c>
      <c r="CI153" s="280" t="str">
        <f ca="true">+IF(OFFSET('Water Data'!$I$28,0,10*ROW('Water Data'!I147))="","",OFFSET('Water Data'!$I$28,0,10*ROW('Water Data'!I147)))</f>
        <v/>
      </c>
      <c r="CJ153" s="280" t="str">
        <f ca="true">+IF(OFFSET('Water Data'!$I$29,0,10*ROW('Water Data'!I147))="","",OFFSET('Water Data'!$I$29,0,10*ROW('Water Data'!I147)))</f>
        <v/>
      </c>
      <c r="CK153" s="280" t="str">
        <f ca="true">+IF(OFFSET('Sanitation Data'!$D$28,0,10*ROW('Sanitation Data'!D147))="","",OFFSET('Sanitation Data'!$D$28,0,10*ROW('Sanitation Data'!D147)))</f>
        <v/>
      </c>
      <c r="CL153" s="280" t="str">
        <f ca="true">+IF(OFFSET('Sanitation Data'!$D$29,0,10*ROW('Sanitation Data'!D147))="","",OFFSET('Sanitation Data'!$D$29,0,10*ROW('Sanitation Data'!D147)))</f>
        <v/>
      </c>
      <c r="CM153" s="280" t="str">
        <f ca="true">+IF(OFFSET('Sanitation Data'!$D$30,0,10*ROW('Sanitation Data'!D147))="","",OFFSET('Sanitation Data'!$D$30,0,10*ROW('Sanitation Data'!D147)))</f>
        <v/>
      </c>
      <c r="CN153" s="280" t="str">
        <f ca="true">+IF(OFFSET('Sanitation Data'!$D$31,0,10*ROW('Sanitation Data'!D147))="","",OFFSET('Sanitation Data'!$D$31,0,10*ROW('Sanitation Data'!D147)))</f>
        <v/>
      </c>
      <c r="CO153" s="280" t="str">
        <f ca="true">+IF(OFFSET('Sanitation Data'!$D$32,0,10*ROW('Sanitation Data'!D147))="","",OFFSET('Sanitation Data'!$D$32,0,10*ROW('Sanitation Data'!D147)))</f>
        <v/>
      </c>
      <c r="CP153" s="280" t="str">
        <f ca="true">+IF(OFFSET('Sanitation Data'!$E$28,0,10*ROW('Sanitation Data'!E147))="","",OFFSET('Sanitation Data'!$E$28,0,10*ROW('Sanitation Data'!E147)))</f>
        <v/>
      </c>
      <c r="CQ153" s="280" t="str">
        <f ca="true">+IF(OFFSET('Sanitation Data'!$E$29,0,10*ROW('Sanitation Data'!E147))="","",OFFSET('Sanitation Data'!$E$29,0,10*ROW('Sanitation Data'!E147)))</f>
        <v/>
      </c>
      <c r="CR153" s="280" t="str">
        <f ca="true">+IF(OFFSET('Sanitation Data'!$E$30,0,10*ROW('Sanitation Data'!E147))="","",OFFSET('Sanitation Data'!$E$30,0,10*ROW('Sanitation Data'!E147)))</f>
        <v/>
      </c>
      <c r="CS153" s="280" t="str">
        <f ca="true">+IF(OFFSET('Sanitation Data'!$E$31,0,10*ROW('Sanitation Data'!E147))="","",OFFSET('Sanitation Data'!$E$31,0,10*ROW('Sanitation Data'!E147)))</f>
        <v/>
      </c>
      <c r="CT153" s="280" t="str">
        <f ca="true">+IF(OFFSET('Sanitation Data'!$E$32,0,10*ROW('Sanitation Data'!E147))="","",OFFSET('Sanitation Data'!$E$32,0,10*ROW('Sanitation Data'!E147)))</f>
        <v/>
      </c>
      <c r="CU153" s="280" t="str">
        <f ca="true">+IF(OFFSET('Sanitation Data'!$F$28,0,10*ROW('Sanitation Data'!F147))="","",OFFSET('Sanitation Data'!$F$28,0,10*ROW('Sanitation Data'!F147)))</f>
        <v/>
      </c>
      <c r="CV153" s="280" t="str">
        <f ca="true">+IF(OFFSET('Sanitation Data'!$F$29,0,10*ROW('Sanitation Data'!F147))="","",OFFSET('Sanitation Data'!$F$29,0,10*ROW('Sanitation Data'!F147)))</f>
        <v/>
      </c>
      <c r="CW153" s="280" t="str">
        <f ca="true">+IF(OFFSET('Sanitation Data'!$F$30,0,10*ROW('Sanitation Data'!F147))="","",OFFSET('Sanitation Data'!$F$30,0,10*ROW('Sanitation Data'!F147)))</f>
        <v/>
      </c>
      <c r="CX153" s="280" t="str">
        <f ca="true">+IF(OFFSET('Sanitation Data'!$F$31,0,10*ROW('Sanitation Data'!F147))="","",OFFSET('Sanitation Data'!$F$31,0,10*ROW('Sanitation Data'!F147)))</f>
        <v/>
      </c>
      <c r="CY153" s="280" t="str">
        <f ca="true">+IF(OFFSET('Sanitation Data'!$F$32,0,10*ROW('Sanitation Data'!F147))="","",OFFSET('Sanitation Data'!$F$32,0,10*ROW('Sanitation Data'!F147)))</f>
        <v/>
      </c>
      <c r="CZ153" s="280" t="str">
        <f ca="true">+IF(OFFSET('Sanitation Data'!$G$28,0,10*ROW('Sanitation Data'!G147))="","",OFFSET('Sanitation Data'!$G$28,0,10*ROW('Sanitation Data'!G147)))</f>
        <v/>
      </c>
      <c r="DA153" s="280" t="str">
        <f ca="true">+IF(OFFSET('Sanitation Data'!$G$29,0,10*ROW('Sanitation Data'!G147))="","",OFFSET('Sanitation Data'!$G$29,0,10*ROW('Sanitation Data'!G147)))</f>
        <v/>
      </c>
      <c r="DB153" s="280" t="str">
        <f ca="true">+IF(OFFSET('Sanitation Data'!$G$30,0,10*ROW('Sanitation Data'!G147))="","",OFFSET('Sanitation Data'!$G$30,0,10*ROW('Sanitation Data'!G147)))</f>
        <v/>
      </c>
      <c r="DC153" s="280" t="str">
        <f ca="true">+IF(OFFSET('Sanitation Data'!$G$31,0,10*ROW('Sanitation Data'!G147))="","",OFFSET('Sanitation Data'!$G$31,0,10*ROW('Sanitation Data'!G147)))</f>
        <v/>
      </c>
      <c r="DD153" s="280" t="str">
        <f ca="true">+IF(OFFSET('Sanitation Data'!$G$32,0,10*ROW('Sanitation Data'!G147))="","",OFFSET('Sanitation Data'!$G$32,0,10*ROW('Sanitation Data'!G147)))</f>
        <v/>
      </c>
      <c r="DE153" s="280" t="str">
        <f ca="true">+IF(OFFSET('Sanitation Data'!$H$28,0,10*ROW('Sanitation Data'!H147))="","",OFFSET('Sanitation Data'!$H$28,0,10*ROW('Sanitation Data'!H147)))</f>
        <v/>
      </c>
      <c r="DF153" s="280" t="str">
        <f ca="true">+IF(OFFSET('Sanitation Data'!$H$29,0,10*ROW('Sanitation Data'!H147))="","",OFFSET('Sanitation Data'!$H$29,0,10*ROW('Sanitation Data'!H147)))</f>
        <v/>
      </c>
      <c r="DG153" s="280" t="str">
        <f ca="true">+IF(OFFSET('Sanitation Data'!$H$30,0,10*ROW('Sanitation Data'!H147))="","",OFFSET('Sanitation Data'!$H$30,0,10*ROW('Sanitation Data'!H147)))</f>
        <v/>
      </c>
      <c r="DH153" s="280" t="str">
        <f ca="true">+IF(OFFSET('Sanitation Data'!$H$31,0,10*ROW('Sanitation Data'!H147))="","",OFFSET('Sanitation Data'!$H$31,0,10*ROW('Sanitation Data'!H147)))</f>
        <v/>
      </c>
      <c r="DI153" s="280" t="str">
        <f ca="true">+IF(OFFSET('Sanitation Data'!$H$32,0,10*ROW('Sanitation Data'!H147))="","",OFFSET('Sanitation Data'!$H$32,0,10*ROW('Sanitation Data'!H147)))</f>
        <v/>
      </c>
      <c r="DJ153" s="280" t="str">
        <f ca="true">+IF(OFFSET('Sanitation Data'!$I$28,0,10*ROW('Sanitation Data'!I147))="","",OFFSET('Sanitation Data'!$I$28,0,10*ROW('Sanitation Data'!I147)))</f>
        <v/>
      </c>
      <c r="DK153" s="280" t="str">
        <f ca="true">+IF(OFFSET('Sanitation Data'!$I$29,0,10*ROW('Sanitation Data'!I147))="","",OFFSET('Sanitation Data'!$I$29,0,10*ROW('Sanitation Data'!I147)))</f>
        <v/>
      </c>
      <c r="DL153" s="280" t="str">
        <f ca="true">+IF(OFFSET('Sanitation Data'!$I$30,0,10*ROW('Sanitation Data'!I147))="","",OFFSET('Sanitation Data'!$I$30,0,10*ROW('Sanitation Data'!I147)))</f>
        <v/>
      </c>
      <c r="DM153" s="280" t="str">
        <f ca="true">+IF(OFFSET('Sanitation Data'!$I$31,0,10*ROW('Sanitation Data'!I147))="","",OFFSET('Sanitation Data'!$I$31,0,10*ROW('Sanitation Data'!I147)))</f>
        <v/>
      </c>
      <c r="DN153" s="280" t="str">
        <f ca="true">+IF(OFFSET('Sanitation Data'!$I$32,0,10*ROW('Sanitation Data'!I147))="","",OFFSET('Sanitation Data'!$I$32,0,10*ROW('Sanitation Data'!I147)))</f>
        <v/>
      </c>
      <c r="DO153" s="280" t="str">
        <f ca="true">+IF(OFFSET('Hygiene Data'!$D$11,0,10*ROW('Hygiene Data'!D147))="","",OFFSET('Hygiene Data'!$D$11,0,10*ROW('Hygiene Data'!D147)))</f>
        <v/>
      </c>
      <c r="DP153" s="280" t="str">
        <f ca="true">+IF(OFFSET('Hygiene Data'!$D$12,0,10*ROW('Hygiene Data'!D147))="","",OFFSET('Hygiene Data'!$D$12,0,10*ROW('Hygiene Data'!D147)))</f>
        <v/>
      </c>
      <c r="DQ153" s="280" t="str">
        <f ca="true">+IF(OFFSET('Hygiene Data'!$D$13,0,10*ROW('Hygiene Data'!D147))="","",OFFSET('Hygiene Data'!$D$13,0,10*ROW('Hygiene Data'!D147)))</f>
        <v/>
      </c>
      <c r="DR153" s="280" t="str">
        <f ca="true">+IF(OFFSET('Hygiene Data'!$E$11,0,10*ROW('Hygiene Data'!E147))="","",OFFSET('Hygiene Data'!$E$11,0,10*ROW('Hygiene Data'!E147)))</f>
        <v/>
      </c>
      <c r="DS153" s="280" t="str">
        <f ca="true">+IF(OFFSET('Hygiene Data'!$E$12,0,10*ROW('Hygiene Data'!E147))="","",OFFSET('Hygiene Data'!$E$12,0,10*ROW('Hygiene Data'!E147)))</f>
        <v/>
      </c>
      <c r="DT153" s="280" t="str">
        <f ca="true">+IF(OFFSET('Hygiene Data'!$E$13,0,10*ROW('Hygiene Data'!E147))="","",OFFSET('Hygiene Data'!$E$13,0,10*ROW('Hygiene Data'!E147)))</f>
        <v/>
      </c>
      <c r="DU153" s="280" t="str">
        <f ca="true">+IF(OFFSET('Hygiene Data'!$F$11,0,10*ROW('Hygiene Data'!F147))="","",OFFSET('Hygiene Data'!$F$11,0,10*ROW('Hygiene Data'!F147)))</f>
        <v/>
      </c>
      <c r="DV153" s="280" t="str">
        <f ca="true">+IF(OFFSET('Hygiene Data'!$F$12,0,10*ROW('Hygiene Data'!F147))="","",OFFSET('Hygiene Data'!$F$12,0,10*ROW('Hygiene Data'!F147)))</f>
        <v/>
      </c>
      <c r="DW153" s="280" t="str">
        <f ca="true">+IF(OFFSET('Hygiene Data'!$F$13,0,10*ROW('Hygiene Data'!F147))="","",OFFSET('Hygiene Data'!$F$13,0,10*ROW('Hygiene Data'!F147)))</f>
        <v/>
      </c>
      <c r="DX153" s="280" t="str">
        <f ca="true">+IF(OFFSET('Hygiene Data'!$G$11,0,10*ROW('Hygiene Data'!G147))="","",OFFSET('Hygiene Data'!$G$11,0,10*ROW('Hygiene Data'!G147)))</f>
        <v/>
      </c>
      <c r="DY153" s="280" t="str">
        <f ca="true">+IF(OFFSET('Hygiene Data'!$G$12,0,10*ROW('Hygiene Data'!G147))="","",OFFSET('Hygiene Data'!$G$12,0,10*ROW('Hygiene Data'!G147)))</f>
        <v/>
      </c>
      <c r="DZ153" s="280" t="str">
        <f ca="true">+IF(OFFSET('Hygiene Data'!$G$13,0,10*ROW('Hygiene Data'!G147))="","",OFFSET('Hygiene Data'!$G$13,0,10*ROW('Hygiene Data'!G147)))</f>
        <v/>
      </c>
      <c r="EA153" s="280" t="str">
        <f ca="true">+IF(OFFSET('Hygiene Data'!$H$11,0,10*ROW('Hygiene Data'!H147))="","",OFFSET('Hygiene Data'!$H$11,0,10*ROW('Hygiene Data'!H147)))</f>
        <v/>
      </c>
      <c r="EB153" s="280" t="str">
        <f ca="true">+IF(OFFSET('Hygiene Data'!$H$12,0,10*ROW('Hygiene Data'!H147))="","",OFFSET('Hygiene Data'!$H$12,0,10*ROW('Hygiene Data'!H147)))</f>
        <v/>
      </c>
      <c r="EC153" s="280" t="str">
        <f ca="true">+IF(OFFSET('Hygiene Data'!$H$13,0,10*ROW('Hygiene Data'!H147))="","",OFFSET('Hygiene Data'!$H$13,0,10*ROW('Hygiene Data'!H147)))</f>
        <v/>
      </c>
      <c r="ED153" s="280" t="str">
        <f ca="true">+IF(OFFSET('Hygiene Data'!$I$11,0,10*ROW('Hygiene Data'!I147))="","",OFFSET('Hygiene Data'!$I$11,0,10*ROW('Hygiene Data'!I147)))</f>
        <v/>
      </c>
      <c r="EE153" s="280" t="str">
        <f ca="true">+IF(OFFSET('Hygiene Data'!$I$12,0,10*ROW('Hygiene Data'!I147))="","",OFFSET('Hygiene Data'!$I$12,0,10*ROW('Hygiene Data'!I147)))</f>
        <v/>
      </c>
      <c r="EF153" s="280" t="str">
        <f ca="true">+IF(OFFSET('Hygiene Data'!$I$13,0,10*ROW('Hygiene Data'!I147))="","",OFFSET('Hygiene Data'!$I$13,0,10*ROW('Hygiene Data'!I147)))</f>
        <v/>
      </c>
    </row>
    <row xmlns:x14ac="http://schemas.microsoft.com/office/spreadsheetml/2009/9/ac" r="154" x14ac:dyDescent="0.2">
      <c r="A154" s="38" t="str">
        <f ca="true">+IF(OFFSET('Water Data'!$B$2,0,10*ROW('Water Data'!E148))="","",OFFSET('Water Data'!$B$2,0,10*ROW('Water Data'!E148)))</f>
        <v/>
      </c>
      <c r="B154" s="38" t="str">
        <f ca="true">+IF(OFFSET('Water Data'!$C$2,0,10*ROW('Water Data'!F148))="","",OFFSET('Water Data'!$C$2,0,10*ROW('Water Data'!F148)))</f>
        <v/>
      </c>
      <c r="C154" s="336" t="str">
        <f t="shared" ca="true" si="2"/>
        <v/>
      </c>
      <c r="D154" s="97"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7"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7"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7"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7"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7"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7"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7"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7"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7"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7"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7"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7"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7"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7"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7"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7"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7"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8"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8"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8"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8"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8"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8"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8"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8"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8"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8"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8"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8"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8"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8"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8"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8"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8"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8"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8"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8"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8"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8"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8"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8"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8"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8"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8"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8"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8"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8"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9"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9"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9"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9"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9"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9"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9"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9"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9"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9"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9"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9"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9"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9"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9"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9"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9"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9"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80"/>
      <c r="BS154" s="280" t="str">
        <f ca="true">+IF(OFFSET('Water Data'!$D$27,0,10*ROW('Water Data'!D148))="","",OFFSET('Water Data'!$D$27,0,10*ROW('Water Data'!D148)))</f>
        <v/>
      </c>
      <c r="BT154" s="280" t="str">
        <f ca="true">+IF(OFFSET('Water Data'!$D$28,0,10*ROW('Water Data'!D148))="","",OFFSET('Water Data'!$D$28,0,10*ROW('Water Data'!D148)))</f>
        <v/>
      </c>
      <c r="BU154" s="280" t="str">
        <f ca="true">+IF(OFFSET('Water Data'!$D$29,0,10*ROW('Water Data'!D148))="","",OFFSET('Water Data'!$D$29,0,10*ROW('Water Data'!D148)))</f>
        <v/>
      </c>
      <c r="BV154" s="280" t="str">
        <f ca="true">+IF(OFFSET('Water Data'!$E$27,0,10*ROW('Water Data'!E148))="","",OFFSET('Water Data'!$E$27,0,10*ROW('Water Data'!E148)))</f>
        <v/>
      </c>
      <c r="BW154" s="280" t="str">
        <f ca="true">+IF(OFFSET('Water Data'!$E$28,0,10*ROW('Water Data'!E148))="","",OFFSET('Water Data'!$E$28,0,10*ROW('Water Data'!E148)))</f>
        <v/>
      </c>
      <c r="BX154" s="280" t="str">
        <f ca="true">+IF(OFFSET('Water Data'!$E$29,0,10*ROW('Water Data'!E148))="","",OFFSET('Water Data'!$E$29,0,10*ROW('Water Data'!E148)))</f>
        <v/>
      </c>
      <c r="BY154" s="280" t="str">
        <f ca="true">+IF(OFFSET('Water Data'!$F$27,0,10*ROW('Water Data'!F148))="","",OFFSET('Water Data'!$F$27,0,10*ROW('Water Data'!F148)))</f>
        <v/>
      </c>
      <c r="BZ154" s="280" t="str">
        <f ca="true">+IF(OFFSET('Water Data'!$F$28,0,10*ROW('Water Data'!F148))="","",OFFSET('Water Data'!$F$28,0,10*ROW('Water Data'!F148)))</f>
        <v/>
      </c>
      <c r="CA154" s="280" t="str">
        <f ca="true">+IF(OFFSET('Water Data'!$F$29,0,10*ROW('Water Data'!F148))="","",OFFSET('Water Data'!$F$29,0,10*ROW('Water Data'!F148)))</f>
        <v/>
      </c>
      <c r="CB154" s="280" t="str">
        <f ca="true">+IF(OFFSET('Water Data'!$G$27,0,10*ROW('Water Data'!G148))="","",OFFSET('Water Data'!$G$27,0,10*ROW('Water Data'!G148)))</f>
        <v/>
      </c>
      <c r="CC154" s="280" t="str">
        <f ca="true">+IF(OFFSET('Water Data'!$G$28,0,10*ROW('Water Data'!G148))="","",OFFSET('Water Data'!$G$28,0,10*ROW('Water Data'!G148)))</f>
        <v/>
      </c>
      <c r="CD154" s="280" t="str">
        <f ca="true">+IF(OFFSET('Water Data'!$G$29,0,10*ROW('Water Data'!G148))="","",OFFSET('Water Data'!$G$29,0,10*ROW('Water Data'!G148)))</f>
        <v/>
      </c>
      <c r="CE154" s="280" t="str">
        <f ca="true">+IF(OFFSET('Water Data'!$H$27,0,10*ROW('Water Data'!H148))="","",OFFSET('Water Data'!$H$27,0,10*ROW('Water Data'!H148)))</f>
        <v/>
      </c>
      <c r="CF154" s="280" t="str">
        <f ca="true">+IF(OFFSET('Water Data'!$H$28,0,10*ROW('Water Data'!H148))="","",OFFSET('Water Data'!$H$28,0,10*ROW('Water Data'!H148)))</f>
        <v/>
      </c>
      <c r="CG154" s="280" t="str">
        <f ca="true">+IF(OFFSET('Water Data'!$H$29,0,10*ROW('Water Data'!H148))="","",OFFSET('Water Data'!$H$29,0,10*ROW('Water Data'!H148)))</f>
        <v/>
      </c>
      <c r="CH154" s="280" t="str">
        <f ca="true">+IF(OFFSET('Water Data'!$I$27,0,10*ROW('Water Data'!I148))="","",OFFSET('Water Data'!$I$27,0,10*ROW('Water Data'!I148)))</f>
        <v/>
      </c>
      <c r="CI154" s="280" t="str">
        <f ca="true">+IF(OFFSET('Water Data'!$I$28,0,10*ROW('Water Data'!I148))="","",OFFSET('Water Data'!$I$28,0,10*ROW('Water Data'!I148)))</f>
        <v/>
      </c>
      <c r="CJ154" s="280" t="str">
        <f ca="true">+IF(OFFSET('Water Data'!$I$29,0,10*ROW('Water Data'!I148))="","",OFFSET('Water Data'!$I$29,0,10*ROW('Water Data'!I148)))</f>
        <v/>
      </c>
      <c r="CK154" s="280" t="str">
        <f ca="true">+IF(OFFSET('Sanitation Data'!$D$28,0,10*ROW('Sanitation Data'!D148))="","",OFFSET('Sanitation Data'!$D$28,0,10*ROW('Sanitation Data'!D148)))</f>
        <v/>
      </c>
      <c r="CL154" s="280" t="str">
        <f ca="true">+IF(OFFSET('Sanitation Data'!$D$29,0,10*ROW('Sanitation Data'!D148))="","",OFFSET('Sanitation Data'!$D$29,0,10*ROW('Sanitation Data'!D148)))</f>
        <v/>
      </c>
      <c r="CM154" s="280" t="str">
        <f ca="true">+IF(OFFSET('Sanitation Data'!$D$30,0,10*ROW('Sanitation Data'!D148))="","",OFFSET('Sanitation Data'!$D$30,0,10*ROW('Sanitation Data'!D148)))</f>
        <v/>
      </c>
      <c r="CN154" s="280" t="str">
        <f ca="true">+IF(OFFSET('Sanitation Data'!$D$31,0,10*ROW('Sanitation Data'!D148))="","",OFFSET('Sanitation Data'!$D$31,0,10*ROW('Sanitation Data'!D148)))</f>
        <v/>
      </c>
      <c r="CO154" s="280" t="str">
        <f ca="true">+IF(OFFSET('Sanitation Data'!$D$32,0,10*ROW('Sanitation Data'!D148))="","",OFFSET('Sanitation Data'!$D$32,0,10*ROW('Sanitation Data'!D148)))</f>
        <v/>
      </c>
      <c r="CP154" s="280" t="str">
        <f ca="true">+IF(OFFSET('Sanitation Data'!$E$28,0,10*ROW('Sanitation Data'!E148))="","",OFFSET('Sanitation Data'!$E$28,0,10*ROW('Sanitation Data'!E148)))</f>
        <v/>
      </c>
      <c r="CQ154" s="280" t="str">
        <f ca="true">+IF(OFFSET('Sanitation Data'!$E$29,0,10*ROW('Sanitation Data'!E148))="","",OFFSET('Sanitation Data'!$E$29,0,10*ROW('Sanitation Data'!E148)))</f>
        <v/>
      </c>
      <c r="CR154" s="280" t="str">
        <f ca="true">+IF(OFFSET('Sanitation Data'!$E$30,0,10*ROW('Sanitation Data'!E148))="","",OFFSET('Sanitation Data'!$E$30,0,10*ROW('Sanitation Data'!E148)))</f>
        <v/>
      </c>
      <c r="CS154" s="280" t="str">
        <f ca="true">+IF(OFFSET('Sanitation Data'!$E$31,0,10*ROW('Sanitation Data'!E148))="","",OFFSET('Sanitation Data'!$E$31,0,10*ROW('Sanitation Data'!E148)))</f>
        <v/>
      </c>
      <c r="CT154" s="280" t="str">
        <f ca="true">+IF(OFFSET('Sanitation Data'!$E$32,0,10*ROW('Sanitation Data'!E148))="","",OFFSET('Sanitation Data'!$E$32,0,10*ROW('Sanitation Data'!E148)))</f>
        <v/>
      </c>
      <c r="CU154" s="280" t="str">
        <f ca="true">+IF(OFFSET('Sanitation Data'!$F$28,0,10*ROW('Sanitation Data'!F148))="","",OFFSET('Sanitation Data'!$F$28,0,10*ROW('Sanitation Data'!F148)))</f>
        <v/>
      </c>
      <c r="CV154" s="280" t="str">
        <f ca="true">+IF(OFFSET('Sanitation Data'!$F$29,0,10*ROW('Sanitation Data'!F148))="","",OFFSET('Sanitation Data'!$F$29,0,10*ROW('Sanitation Data'!F148)))</f>
        <v/>
      </c>
      <c r="CW154" s="280" t="str">
        <f ca="true">+IF(OFFSET('Sanitation Data'!$F$30,0,10*ROW('Sanitation Data'!F148))="","",OFFSET('Sanitation Data'!$F$30,0,10*ROW('Sanitation Data'!F148)))</f>
        <v/>
      </c>
      <c r="CX154" s="280" t="str">
        <f ca="true">+IF(OFFSET('Sanitation Data'!$F$31,0,10*ROW('Sanitation Data'!F148))="","",OFFSET('Sanitation Data'!$F$31,0,10*ROW('Sanitation Data'!F148)))</f>
        <v/>
      </c>
      <c r="CY154" s="280" t="str">
        <f ca="true">+IF(OFFSET('Sanitation Data'!$F$32,0,10*ROW('Sanitation Data'!F148))="","",OFFSET('Sanitation Data'!$F$32,0,10*ROW('Sanitation Data'!F148)))</f>
        <v/>
      </c>
      <c r="CZ154" s="280" t="str">
        <f ca="true">+IF(OFFSET('Sanitation Data'!$G$28,0,10*ROW('Sanitation Data'!G148))="","",OFFSET('Sanitation Data'!$G$28,0,10*ROW('Sanitation Data'!G148)))</f>
        <v/>
      </c>
      <c r="DA154" s="280" t="str">
        <f ca="true">+IF(OFFSET('Sanitation Data'!$G$29,0,10*ROW('Sanitation Data'!G148))="","",OFFSET('Sanitation Data'!$G$29,0,10*ROW('Sanitation Data'!G148)))</f>
        <v/>
      </c>
      <c r="DB154" s="280" t="str">
        <f ca="true">+IF(OFFSET('Sanitation Data'!$G$30,0,10*ROW('Sanitation Data'!G148))="","",OFFSET('Sanitation Data'!$G$30,0,10*ROW('Sanitation Data'!G148)))</f>
        <v/>
      </c>
      <c r="DC154" s="280" t="str">
        <f ca="true">+IF(OFFSET('Sanitation Data'!$G$31,0,10*ROW('Sanitation Data'!G148))="","",OFFSET('Sanitation Data'!$G$31,0,10*ROW('Sanitation Data'!G148)))</f>
        <v/>
      </c>
      <c r="DD154" s="280" t="str">
        <f ca="true">+IF(OFFSET('Sanitation Data'!$G$32,0,10*ROW('Sanitation Data'!G148))="","",OFFSET('Sanitation Data'!$G$32,0,10*ROW('Sanitation Data'!G148)))</f>
        <v/>
      </c>
      <c r="DE154" s="280" t="str">
        <f ca="true">+IF(OFFSET('Sanitation Data'!$H$28,0,10*ROW('Sanitation Data'!H148))="","",OFFSET('Sanitation Data'!$H$28,0,10*ROW('Sanitation Data'!H148)))</f>
        <v/>
      </c>
      <c r="DF154" s="280" t="str">
        <f ca="true">+IF(OFFSET('Sanitation Data'!$H$29,0,10*ROW('Sanitation Data'!H148))="","",OFFSET('Sanitation Data'!$H$29,0,10*ROW('Sanitation Data'!H148)))</f>
        <v/>
      </c>
      <c r="DG154" s="280" t="str">
        <f ca="true">+IF(OFFSET('Sanitation Data'!$H$30,0,10*ROW('Sanitation Data'!H148))="","",OFFSET('Sanitation Data'!$H$30,0,10*ROW('Sanitation Data'!H148)))</f>
        <v/>
      </c>
      <c r="DH154" s="280" t="str">
        <f ca="true">+IF(OFFSET('Sanitation Data'!$H$31,0,10*ROW('Sanitation Data'!H148))="","",OFFSET('Sanitation Data'!$H$31,0,10*ROW('Sanitation Data'!H148)))</f>
        <v/>
      </c>
      <c r="DI154" s="280" t="str">
        <f ca="true">+IF(OFFSET('Sanitation Data'!$H$32,0,10*ROW('Sanitation Data'!H148))="","",OFFSET('Sanitation Data'!$H$32,0,10*ROW('Sanitation Data'!H148)))</f>
        <v/>
      </c>
      <c r="DJ154" s="280" t="str">
        <f ca="true">+IF(OFFSET('Sanitation Data'!$I$28,0,10*ROW('Sanitation Data'!I148))="","",OFFSET('Sanitation Data'!$I$28,0,10*ROW('Sanitation Data'!I148)))</f>
        <v/>
      </c>
      <c r="DK154" s="280" t="str">
        <f ca="true">+IF(OFFSET('Sanitation Data'!$I$29,0,10*ROW('Sanitation Data'!I148))="","",OFFSET('Sanitation Data'!$I$29,0,10*ROW('Sanitation Data'!I148)))</f>
        <v/>
      </c>
      <c r="DL154" s="280" t="str">
        <f ca="true">+IF(OFFSET('Sanitation Data'!$I$30,0,10*ROW('Sanitation Data'!I148))="","",OFFSET('Sanitation Data'!$I$30,0,10*ROW('Sanitation Data'!I148)))</f>
        <v/>
      </c>
      <c r="DM154" s="280" t="str">
        <f ca="true">+IF(OFFSET('Sanitation Data'!$I$31,0,10*ROW('Sanitation Data'!I148))="","",OFFSET('Sanitation Data'!$I$31,0,10*ROW('Sanitation Data'!I148)))</f>
        <v/>
      </c>
      <c r="DN154" s="280" t="str">
        <f ca="true">+IF(OFFSET('Sanitation Data'!$I$32,0,10*ROW('Sanitation Data'!I148))="","",OFFSET('Sanitation Data'!$I$32,0,10*ROW('Sanitation Data'!I148)))</f>
        <v/>
      </c>
      <c r="DO154" s="280" t="str">
        <f ca="true">+IF(OFFSET('Hygiene Data'!$D$11,0,10*ROW('Hygiene Data'!D148))="","",OFFSET('Hygiene Data'!$D$11,0,10*ROW('Hygiene Data'!D148)))</f>
        <v/>
      </c>
      <c r="DP154" s="280" t="str">
        <f ca="true">+IF(OFFSET('Hygiene Data'!$D$12,0,10*ROW('Hygiene Data'!D148))="","",OFFSET('Hygiene Data'!$D$12,0,10*ROW('Hygiene Data'!D148)))</f>
        <v/>
      </c>
      <c r="DQ154" s="280" t="str">
        <f ca="true">+IF(OFFSET('Hygiene Data'!$D$13,0,10*ROW('Hygiene Data'!D148))="","",OFFSET('Hygiene Data'!$D$13,0,10*ROW('Hygiene Data'!D148)))</f>
        <v/>
      </c>
      <c r="DR154" s="280" t="str">
        <f ca="true">+IF(OFFSET('Hygiene Data'!$E$11,0,10*ROW('Hygiene Data'!E148))="","",OFFSET('Hygiene Data'!$E$11,0,10*ROW('Hygiene Data'!E148)))</f>
        <v/>
      </c>
      <c r="DS154" s="280" t="str">
        <f ca="true">+IF(OFFSET('Hygiene Data'!$E$12,0,10*ROW('Hygiene Data'!E148))="","",OFFSET('Hygiene Data'!$E$12,0,10*ROW('Hygiene Data'!E148)))</f>
        <v/>
      </c>
      <c r="DT154" s="280" t="str">
        <f ca="true">+IF(OFFSET('Hygiene Data'!$E$13,0,10*ROW('Hygiene Data'!E148))="","",OFFSET('Hygiene Data'!$E$13,0,10*ROW('Hygiene Data'!E148)))</f>
        <v/>
      </c>
      <c r="DU154" s="280" t="str">
        <f ca="true">+IF(OFFSET('Hygiene Data'!$F$11,0,10*ROW('Hygiene Data'!F148))="","",OFFSET('Hygiene Data'!$F$11,0,10*ROW('Hygiene Data'!F148)))</f>
        <v/>
      </c>
      <c r="DV154" s="280" t="str">
        <f ca="true">+IF(OFFSET('Hygiene Data'!$F$12,0,10*ROW('Hygiene Data'!F148))="","",OFFSET('Hygiene Data'!$F$12,0,10*ROW('Hygiene Data'!F148)))</f>
        <v/>
      </c>
      <c r="DW154" s="280" t="str">
        <f ca="true">+IF(OFFSET('Hygiene Data'!$F$13,0,10*ROW('Hygiene Data'!F148))="","",OFFSET('Hygiene Data'!$F$13,0,10*ROW('Hygiene Data'!F148)))</f>
        <v/>
      </c>
      <c r="DX154" s="280" t="str">
        <f ca="true">+IF(OFFSET('Hygiene Data'!$G$11,0,10*ROW('Hygiene Data'!G148))="","",OFFSET('Hygiene Data'!$G$11,0,10*ROW('Hygiene Data'!G148)))</f>
        <v/>
      </c>
      <c r="DY154" s="280" t="str">
        <f ca="true">+IF(OFFSET('Hygiene Data'!$G$12,0,10*ROW('Hygiene Data'!G148))="","",OFFSET('Hygiene Data'!$G$12,0,10*ROW('Hygiene Data'!G148)))</f>
        <v/>
      </c>
      <c r="DZ154" s="280" t="str">
        <f ca="true">+IF(OFFSET('Hygiene Data'!$G$13,0,10*ROW('Hygiene Data'!G148))="","",OFFSET('Hygiene Data'!$G$13,0,10*ROW('Hygiene Data'!G148)))</f>
        <v/>
      </c>
      <c r="EA154" s="280" t="str">
        <f ca="true">+IF(OFFSET('Hygiene Data'!$H$11,0,10*ROW('Hygiene Data'!H148))="","",OFFSET('Hygiene Data'!$H$11,0,10*ROW('Hygiene Data'!H148)))</f>
        <v/>
      </c>
      <c r="EB154" s="280" t="str">
        <f ca="true">+IF(OFFSET('Hygiene Data'!$H$12,0,10*ROW('Hygiene Data'!H148))="","",OFFSET('Hygiene Data'!$H$12,0,10*ROW('Hygiene Data'!H148)))</f>
        <v/>
      </c>
      <c r="EC154" s="280" t="str">
        <f ca="true">+IF(OFFSET('Hygiene Data'!$H$13,0,10*ROW('Hygiene Data'!H148))="","",OFFSET('Hygiene Data'!$H$13,0,10*ROW('Hygiene Data'!H148)))</f>
        <v/>
      </c>
      <c r="ED154" s="280" t="str">
        <f ca="true">+IF(OFFSET('Hygiene Data'!$I$11,0,10*ROW('Hygiene Data'!I148))="","",OFFSET('Hygiene Data'!$I$11,0,10*ROW('Hygiene Data'!I148)))</f>
        <v/>
      </c>
      <c r="EE154" s="280" t="str">
        <f ca="true">+IF(OFFSET('Hygiene Data'!$I$12,0,10*ROW('Hygiene Data'!I148))="","",OFFSET('Hygiene Data'!$I$12,0,10*ROW('Hygiene Data'!I148)))</f>
        <v/>
      </c>
      <c r="EF154" s="280" t="str">
        <f ca="true">+IF(OFFSET('Hygiene Data'!$I$13,0,10*ROW('Hygiene Data'!I148))="","",OFFSET('Hygiene Data'!$I$13,0,10*ROW('Hygiene Data'!I148)))</f>
        <v/>
      </c>
    </row>
    <row xmlns:x14ac="http://schemas.microsoft.com/office/spreadsheetml/2009/9/ac" r="155" x14ac:dyDescent="0.2">
      <c r="A155" s="38" t="str">
        <f ca="true">+IF(OFFSET('Water Data'!$B$2,0,10*ROW('Water Data'!E149))="","",OFFSET('Water Data'!$B$2,0,10*ROW('Water Data'!E149)))</f>
        <v/>
      </c>
      <c r="B155" s="38" t="str">
        <f ca="true">+IF(OFFSET('Water Data'!$C$2,0,10*ROW('Water Data'!F149))="","",OFFSET('Water Data'!$C$2,0,10*ROW('Water Data'!F149)))</f>
        <v/>
      </c>
      <c r="C155" s="336" t="str">
        <f t="shared" ca="true" si="2"/>
        <v/>
      </c>
      <c r="D155" s="97"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7"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7"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7"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7"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7"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7"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7"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7"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7"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7"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7"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7"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7"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7"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7"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7"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7"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8"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8"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8"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8"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8"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8"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8"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8"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8"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8"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8"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8"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8"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8"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8"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8"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8"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8"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8"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8"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8"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8"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8"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8"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8"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8"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8"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8"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8"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8"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9"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9"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9"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9"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9"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9"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9"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9"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9"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9"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9"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9"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9"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9"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9"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9"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9"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9"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80"/>
      <c r="BS155" s="280" t="str">
        <f ca="true">+IF(OFFSET('Water Data'!$D$27,0,10*ROW('Water Data'!D149))="","",OFFSET('Water Data'!$D$27,0,10*ROW('Water Data'!D149)))</f>
        <v/>
      </c>
      <c r="BT155" s="280" t="str">
        <f ca="true">+IF(OFFSET('Water Data'!$D$28,0,10*ROW('Water Data'!D149))="","",OFFSET('Water Data'!$D$28,0,10*ROW('Water Data'!D149)))</f>
        <v/>
      </c>
      <c r="BU155" s="280" t="str">
        <f ca="true">+IF(OFFSET('Water Data'!$D$29,0,10*ROW('Water Data'!D149))="","",OFFSET('Water Data'!$D$29,0,10*ROW('Water Data'!D149)))</f>
        <v/>
      </c>
      <c r="BV155" s="280" t="str">
        <f ca="true">+IF(OFFSET('Water Data'!$E$27,0,10*ROW('Water Data'!E149))="","",OFFSET('Water Data'!$E$27,0,10*ROW('Water Data'!E149)))</f>
        <v/>
      </c>
      <c r="BW155" s="280" t="str">
        <f ca="true">+IF(OFFSET('Water Data'!$E$28,0,10*ROW('Water Data'!E149))="","",OFFSET('Water Data'!$E$28,0,10*ROW('Water Data'!E149)))</f>
        <v/>
      </c>
      <c r="BX155" s="280" t="str">
        <f ca="true">+IF(OFFSET('Water Data'!$E$29,0,10*ROW('Water Data'!E149))="","",OFFSET('Water Data'!$E$29,0,10*ROW('Water Data'!E149)))</f>
        <v/>
      </c>
      <c r="BY155" s="280" t="str">
        <f ca="true">+IF(OFFSET('Water Data'!$F$27,0,10*ROW('Water Data'!F149))="","",OFFSET('Water Data'!$F$27,0,10*ROW('Water Data'!F149)))</f>
        <v/>
      </c>
      <c r="BZ155" s="280" t="str">
        <f ca="true">+IF(OFFSET('Water Data'!$F$28,0,10*ROW('Water Data'!F149))="","",OFFSET('Water Data'!$F$28,0,10*ROW('Water Data'!F149)))</f>
        <v/>
      </c>
      <c r="CA155" s="280" t="str">
        <f ca="true">+IF(OFFSET('Water Data'!$F$29,0,10*ROW('Water Data'!F149))="","",OFFSET('Water Data'!$F$29,0,10*ROW('Water Data'!F149)))</f>
        <v/>
      </c>
      <c r="CB155" s="280" t="str">
        <f ca="true">+IF(OFFSET('Water Data'!$G$27,0,10*ROW('Water Data'!G149))="","",OFFSET('Water Data'!$G$27,0,10*ROW('Water Data'!G149)))</f>
        <v/>
      </c>
      <c r="CC155" s="280" t="str">
        <f ca="true">+IF(OFFSET('Water Data'!$G$28,0,10*ROW('Water Data'!G149))="","",OFFSET('Water Data'!$G$28,0,10*ROW('Water Data'!G149)))</f>
        <v/>
      </c>
      <c r="CD155" s="280" t="str">
        <f ca="true">+IF(OFFSET('Water Data'!$G$29,0,10*ROW('Water Data'!G149))="","",OFFSET('Water Data'!$G$29,0,10*ROW('Water Data'!G149)))</f>
        <v/>
      </c>
      <c r="CE155" s="280" t="str">
        <f ca="true">+IF(OFFSET('Water Data'!$H$27,0,10*ROW('Water Data'!H149))="","",OFFSET('Water Data'!$H$27,0,10*ROW('Water Data'!H149)))</f>
        <v/>
      </c>
      <c r="CF155" s="280" t="str">
        <f ca="true">+IF(OFFSET('Water Data'!$H$28,0,10*ROW('Water Data'!H149))="","",OFFSET('Water Data'!$H$28,0,10*ROW('Water Data'!H149)))</f>
        <v/>
      </c>
      <c r="CG155" s="280" t="str">
        <f ca="true">+IF(OFFSET('Water Data'!$H$29,0,10*ROW('Water Data'!H149))="","",OFFSET('Water Data'!$H$29,0,10*ROW('Water Data'!H149)))</f>
        <v/>
      </c>
      <c r="CH155" s="280" t="str">
        <f ca="true">+IF(OFFSET('Water Data'!$I$27,0,10*ROW('Water Data'!I149))="","",OFFSET('Water Data'!$I$27,0,10*ROW('Water Data'!I149)))</f>
        <v/>
      </c>
      <c r="CI155" s="280" t="str">
        <f ca="true">+IF(OFFSET('Water Data'!$I$28,0,10*ROW('Water Data'!I149))="","",OFFSET('Water Data'!$I$28,0,10*ROW('Water Data'!I149)))</f>
        <v/>
      </c>
      <c r="CJ155" s="280" t="str">
        <f ca="true">+IF(OFFSET('Water Data'!$I$29,0,10*ROW('Water Data'!I149))="","",OFFSET('Water Data'!$I$29,0,10*ROW('Water Data'!I149)))</f>
        <v/>
      </c>
      <c r="CK155" s="280" t="str">
        <f ca="true">+IF(OFFSET('Sanitation Data'!$D$28,0,10*ROW('Sanitation Data'!D149))="","",OFFSET('Sanitation Data'!$D$28,0,10*ROW('Sanitation Data'!D149)))</f>
        <v/>
      </c>
      <c r="CL155" s="280" t="str">
        <f ca="true">+IF(OFFSET('Sanitation Data'!$D$29,0,10*ROW('Sanitation Data'!D149))="","",OFFSET('Sanitation Data'!$D$29,0,10*ROW('Sanitation Data'!D149)))</f>
        <v/>
      </c>
      <c r="CM155" s="280" t="str">
        <f ca="true">+IF(OFFSET('Sanitation Data'!$D$30,0,10*ROW('Sanitation Data'!D149))="","",OFFSET('Sanitation Data'!$D$30,0,10*ROW('Sanitation Data'!D149)))</f>
        <v/>
      </c>
      <c r="CN155" s="280" t="str">
        <f ca="true">+IF(OFFSET('Sanitation Data'!$D$31,0,10*ROW('Sanitation Data'!D149))="","",OFFSET('Sanitation Data'!$D$31,0,10*ROW('Sanitation Data'!D149)))</f>
        <v/>
      </c>
      <c r="CO155" s="280" t="str">
        <f ca="true">+IF(OFFSET('Sanitation Data'!$D$32,0,10*ROW('Sanitation Data'!D149))="","",OFFSET('Sanitation Data'!$D$32,0,10*ROW('Sanitation Data'!D149)))</f>
        <v/>
      </c>
      <c r="CP155" s="280" t="str">
        <f ca="true">+IF(OFFSET('Sanitation Data'!$E$28,0,10*ROW('Sanitation Data'!E149))="","",OFFSET('Sanitation Data'!$E$28,0,10*ROW('Sanitation Data'!E149)))</f>
        <v/>
      </c>
      <c r="CQ155" s="280" t="str">
        <f ca="true">+IF(OFFSET('Sanitation Data'!$E$29,0,10*ROW('Sanitation Data'!E149))="","",OFFSET('Sanitation Data'!$E$29,0,10*ROW('Sanitation Data'!E149)))</f>
        <v/>
      </c>
      <c r="CR155" s="280" t="str">
        <f ca="true">+IF(OFFSET('Sanitation Data'!$E$30,0,10*ROW('Sanitation Data'!E149))="","",OFFSET('Sanitation Data'!$E$30,0,10*ROW('Sanitation Data'!E149)))</f>
        <v/>
      </c>
      <c r="CS155" s="280" t="str">
        <f ca="true">+IF(OFFSET('Sanitation Data'!$E$31,0,10*ROW('Sanitation Data'!E149))="","",OFFSET('Sanitation Data'!$E$31,0,10*ROW('Sanitation Data'!E149)))</f>
        <v/>
      </c>
      <c r="CT155" s="280" t="str">
        <f ca="true">+IF(OFFSET('Sanitation Data'!$E$32,0,10*ROW('Sanitation Data'!E149))="","",OFFSET('Sanitation Data'!$E$32,0,10*ROW('Sanitation Data'!E149)))</f>
        <v/>
      </c>
      <c r="CU155" s="280" t="str">
        <f ca="true">+IF(OFFSET('Sanitation Data'!$F$28,0,10*ROW('Sanitation Data'!F149))="","",OFFSET('Sanitation Data'!$F$28,0,10*ROW('Sanitation Data'!F149)))</f>
        <v/>
      </c>
      <c r="CV155" s="280" t="str">
        <f ca="true">+IF(OFFSET('Sanitation Data'!$F$29,0,10*ROW('Sanitation Data'!F149))="","",OFFSET('Sanitation Data'!$F$29,0,10*ROW('Sanitation Data'!F149)))</f>
        <v/>
      </c>
      <c r="CW155" s="280" t="str">
        <f ca="true">+IF(OFFSET('Sanitation Data'!$F$30,0,10*ROW('Sanitation Data'!F149))="","",OFFSET('Sanitation Data'!$F$30,0,10*ROW('Sanitation Data'!F149)))</f>
        <v/>
      </c>
      <c r="CX155" s="280" t="str">
        <f ca="true">+IF(OFFSET('Sanitation Data'!$F$31,0,10*ROW('Sanitation Data'!F149))="","",OFFSET('Sanitation Data'!$F$31,0,10*ROW('Sanitation Data'!F149)))</f>
        <v/>
      </c>
      <c r="CY155" s="280" t="str">
        <f ca="true">+IF(OFFSET('Sanitation Data'!$F$32,0,10*ROW('Sanitation Data'!F149))="","",OFFSET('Sanitation Data'!$F$32,0,10*ROW('Sanitation Data'!F149)))</f>
        <v/>
      </c>
      <c r="CZ155" s="280" t="str">
        <f ca="true">+IF(OFFSET('Sanitation Data'!$G$28,0,10*ROW('Sanitation Data'!G149))="","",OFFSET('Sanitation Data'!$G$28,0,10*ROW('Sanitation Data'!G149)))</f>
        <v/>
      </c>
      <c r="DA155" s="280" t="str">
        <f ca="true">+IF(OFFSET('Sanitation Data'!$G$29,0,10*ROW('Sanitation Data'!G149))="","",OFFSET('Sanitation Data'!$G$29,0,10*ROW('Sanitation Data'!G149)))</f>
        <v/>
      </c>
      <c r="DB155" s="280" t="str">
        <f ca="true">+IF(OFFSET('Sanitation Data'!$G$30,0,10*ROW('Sanitation Data'!G149))="","",OFFSET('Sanitation Data'!$G$30,0,10*ROW('Sanitation Data'!G149)))</f>
        <v/>
      </c>
      <c r="DC155" s="280" t="str">
        <f ca="true">+IF(OFFSET('Sanitation Data'!$G$31,0,10*ROW('Sanitation Data'!G149))="","",OFFSET('Sanitation Data'!$G$31,0,10*ROW('Sanitation Data'!G149)))</f>
        <v/>
      </c>
      <c r="DD155" s="280" t="str">
        <f ca="true">+IF(OFFSET('Sanitation Data'!$G$32,0,10*ROW('Sanitation Data'!G149))="","",OFFSET('Sanitation Data'!$G$32,0,10*ROW('Sanitation Data'!G149)))</f>
        <v/>
      </c>
      <c r="DE155" s="280" t="str">
        <f ca="true">+IF(OFFSET('Sanitation Data'!$H$28,0,10*ROW('Sanitation Data'!H149))="","",OFFSET('Sanitation Data'!$H$28,0,10*ROW('Sanitation Data'!H149)))</f>
        <v/>
      </c>
      <c r="DF155" s="280" t="str">
        <f ca="true">+IF(OFFSET('Sanitation Data'!$H$29,0,10*ROW('Sanitation Data'!H149))="","",OFFSET('Sanitation Data'!$H$29,0,10*ROW('Sanitation Data'!H149)))</f>
        <v/>
      </c>
      <c r="DG155" s="280" t="str">
        <f ca="true">+IF(OFFSET('Sanitation Data'!$H$30,0,10*ROW('Sanitation Data'!H149))="","",OFFSET('Sanitation Data'!$H$30,0,10*ROW('Sanitation Data'!H149)))</f>
        <v/>
      </c>
      <c r="DH155" s="280" t="str">
        <f ca="true">+IF(OFFSET('Sanitation Data'!$H$31,0,10*ROW('Sanitation Data'!H149))="","",OFFSET('Sanitation Data'!$H$31,0,10*ROW('Sanitation Data'!H149)))</f>
        <v/>
      </c>
      <c r="DI155" s="280" t="str">
        <f ca="true">+IF(OFFSET('Sanitation Data'!$H$32,0,10*ROW('Sanitation Data'!H149))="","",OFFSET('Sanitation Data'!$H$32,0,10*ROW('Sanitation Data'!H149)))</f>
        <v/>
      </c>
      <c r="DJ155" s="280" t="str">
        <f ca="true">+IF(OFFSET('Sanitation Data'!$I$28,0,10*ROW('Sanitation Data'!I149))="","",OFFSET('Sanitation Data'!$I$28,0,10*ROW('Sanitation Data'!I149)))</f>
        <v/>
      </c>
      <c r="DK155" s="280" t="str">
        <f ca="true">+IF(OFFSET('Sanitation Data'!$I$29,0,10*ROW('Sanitation Data'!I149))="","",OFFSET('Sanitation Data'!$I$29,0,10*ROW('Sanitation Data'!I149)))</f>
        <v/>
      </c>
      <c r="DL155" s="280" t="str">
        <f ca="true">+IF(OFFSET('Sanitation Data'!$I$30,0,10*ROW('Sanitation Data'!I149))="","",OFFSET('Sanitation Data'!$I$30,0,10*ROW('Sanitation Data'!I149)))</f>
        <v/>
      </c>
      <c r="DM155" s="280" t="str">
        <f ca="true">+IF(OFFSET('Sanitation Data'!$I$31,0,10*ROW('Sanitation Data'!I149))="","",OFFSET('Sanitation Data'!$I$31,0,10*ROW('Sanitation Data'!I149)))</f>
        <v/>
      </c>
      <c r="DN155" s="280" t="str">
        <f ca="true">+IF(OFFSET('Sanitation Data'!$I$32,0,10*ROW('Sanitation Data'!I149))="","",OFFSET('Sanitation Data'!$I$32,0,10*ROW('Sanitation Data'!I149)))</f>
        <v/>
      </c>
      <c r="DO155" s="280" t="str">
        <f ca="true">+IF(OFFSET('Hygiene Data'!$D$11,0,10*ROW('Hygiene Data'!D149))="","",OFFSET('Hygiene Data'!$D$11,0,10*ROW('Hygiene Data'!D149)))</f>
        <v/>
      </c>
      <c r="DP155" s="280" t="str">
        <f ca="true">+IF(OFFSET('Hygiene Data'!$D$12,0,10*ROW('Hygiene Data'!D149))="","",OFFSET('Hygiene Data'!$D$12,0,10*ROW('Hygiene Data'!D149)))</f>
        <v/>
      </c>
      <c r="DQ155" s="280" t="str">
        <f ca="true">+IF(OFFSET('Hygiene Data'!$D$13,0,10*ROW('Hygiene Data'!D149))="","",OFFSET('Hygiene Data'!$D$13,0,10*ROW('Hygiene Data'!D149)))</f>
        <v/>
      </c>
      <c r="DR155" s="280" t="str">
        <f ca="true">+IF(OFFSET('Hygiene Data'!$E$11,0,10*ROW('Hygiene Data'!E149))="","",OFFSET('Hygiene Data'!$E$11,0,10*ROW('Hygiene Data'!E149)))</f>
        <v/>
      </c>
      <c r="DS155" s="280" t="str">
        <f ca="true">+IF(OFFSET('Hygiene Data'!$E$12,0,10*ROW('Hygiene Data'!E149))="","",OFFSET('Hygiene Data'!$E$12,0,10*ROW('Hygiene Data'!E149)))</f>
        <v/>
      </c>
      <c r="DT155" s="280" t="str">
        <f ca="true">+IF(OFFSET('Hygiene Data'!$E$13,0,10*ROW('Hygiene Data'!E149))="","",OFFSET('Hygiene Data'!$E$13,0,10*ROW('Hygiene Data'!E149)))</f>
        <v/>
      </c>
      <c r="DU155" s="280" t="str">
        <f ca="true">+IF(OFFSET('Hygiene Data'!$F$11,0,10*ROW('Hygiene Data'!F149))="","",OFFSET('Hygiene Data'!$F$11,0,10*ROW('Hygiene Data'!F149)))</f>
        <v/>
      </c>
      <c r="DV155" s="280" t="str">
        <f ca="true">+IF(OFFSET('Hygiene Data'!$F$12,0,10*ROW('Hygiene Data'!F149))="","",OFFSET('Hygiene Data'!$F$12,0,10*ROW('Hygiene Data'!F149)))</f>
        <v/>
      </c>
      <c r="DW155" s="280" t="str">
        <f ca="true">+IF(OFFSET('Hygiene Data'!$F$13,0,10*ROW('Hygiene Data'!F149))="","",OFFSET('Hygiene Data'!$F$13,0,10*ROW('Hygiene Data'!F149)))</f>
        <v/>
      </c>
      <c r="DX155" s="280" t="str">
        <f ca="true">+IF(OFFSET('Hygiene Data'!$G$11,0,10*ROW('Hygiene Data'!G149))="","",OFFSET('Hygiene Data'!$G$11,0,10*ROW('Hygiene Data'!G149)))</f>
        <v/>
      </c>
      <c r="DY155" s="280" t="str">
        <f ca="true">+IF(OFFSET('Hygiene Data'!$G$12,0,10*ROW('Hygiene Data'!G149))="","",OFFSET('Hygiene Data'!$G$12,0,10*ROW('Hygiene Data'!G149)))</f>
        <v/>
      </c>
      <c r="DZ155" s="280" t="str">
        <f ca="true">+IF(OFFSET('Hygiene Data'!$G$13,0,10*ROW('Hygiene Data'!G149))="","",OFFSET('Hygiene Data'!$G$13,0,10*ROW('Hygiene Data'!G149)))</f>
        <v/>
      </c>
      <c r="EA155" s="280" t="str">
        <f ca="true">+IF(OFFSET('Hygiene Data'!$H$11,0,10*ROW('Hygiene Data'!H149))="","",OFFSET('Hygiene Data'!$H$11,0,10*ROW('Hygiene Data'!H149)))</f>
        <v/>
      </c>
      <c r="EB155" s="280" t="str">
        <f ca="true">+IF(OFFSET('Hygiene Data'!$H$12,0,10*ROW('Hygiene Data'!H149))="","",OFFSET('Hygiene Data'!$H$12,0,10*ROW('Hygiene Data'!H149)))</f>
        <v/>
      </c>
      <c r="EC155" s="280" t="str">
        <f ca="true">+IF(OFFSET('Hygiene Data'!$H$13,0,10*ROW('Hygiene Data'!H149))="","",OFFSET('Hygiene Data'!$H$13,0,10*ROW('Hygiene Data'!H149)))</f>
        <v/>
      </c>
      <c r="ED155" s="280" t="str">
        <f ca="true">+IF(OFFSET('Hygiene Data'!$I$11,0,10*ROW('Hygiene Data'!I149))="","",OFFSET('Hygiene Data'!$I$11,0,10*ROW('Hygiene Data'!I149)))</f>
        <v/>
      </c>
      <c r="EE155" s="280" t="str">
        <f ca="true">+IF(OFFSET('Hygiene Data'!$I$12,0,10*ROW('Hygiene Data'!I149))="","",OFFSET('Hygiene Data'!$I$12,0,10*ROW('Hygiene Data'!I149)))</f>
        <v/>
      </c>
      <c r="EF155" s="280" t="str">
        <f ca="true">+IF(OFFSET('Hygiene Data'!$I$13,0,10*ROW('Hygiene Data'!I149))="","",OFFSET('Hygiene Data'!$I$13,0,10*ROW('Hygiene Data'!I149)))</f>
        <v/>
      </c>
    </row>
    <row xmlns:x14ac="http://schemas.microsoft.com/office/spreadsheetml/2009/9/ac" r="156" x14ac:dyDescent="0.2">
      <c r="A156" s="38" t="str">
        <f ca="true">+IF(OFFSET('Water Data'!$B$2,0,10*ROW('Water Data'!E150))="","",OFFSET('Water Data'!$B$2,0,10*ROW('Water Data'!E150)))</f>
        <v/>
      </c>
      <c r="B156" s="38" t="str">
        <f ca="true">+IF(OFFSET('Water Data'!$C$2,0,10*ROW('Water Data'!F150))="","",OFFSET('Water Data'!$C$2,0,10*ROW('Water Data'!F150)))</f>
        <v/>
      </c>
      <c r="C156" s="336" t="str">
        <f t="shared" ca="true" si="2"/>
        <v/>
      </c>
      <c r="D156" s="97"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7"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7"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7"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7"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7"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7"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7"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7"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7"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7"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7"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7"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7"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7"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7"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7"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7"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8"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8"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8"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8"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8"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8"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8"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8"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8"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8"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8"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8"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8"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8"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8"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8"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8"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8"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8"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8"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8"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8"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8"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8"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8"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8"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8"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8"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8"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8"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9"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9"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9"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9"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9"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9"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9"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9"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9"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9"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9"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9"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9"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9"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9"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9"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9"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9"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80"/>
      <c r="BS156" s="280" t="str">
        <f ca="true">+IF(OFFSET('Water Data'!$D$27,0,10*ROW('Water Data'!D150))="","",OFFSET('Water Data'!$D$27,0,10*ROW('Water Data'!D150)))</f>
        <v/>
      </c>
      <c r="BT156" s="280" t="str">
        <f ca="true">+IF(OFFSET('Water Data'!$D$28,0,10*ROW('Water Data'!D150))="","",OFFSET('Water Data'!$D$28,0,10*ROW('Water Data'!D150)))</f>
        <v/>
      </c>
      <c r="BU156" s="280" t="str">
        <f ca="true">+IF(OFFSET('Water Data'!$D$29,0,10*ROW('Water Data'!D150))="","",OFFSET('Water Data'!$D$29,0,10*ROW('Water Data'!D150)))</f>
        <v/>
      </c>
      <c r="BV156" s="280" t="str">
        <f ca="true">+IF(OFFSET('Water Data'!$E$27,0,10*ROW('Water Data'!E150))="","",OFFSET('Water Data'!$E$27,0,10*ROW('Water Data'!E150)))</f>
        <v/>
      </c>
      <c r="BW156" s="280" t="str">
        <f ca="true">+IF(OFFSET('Water Data'!$E$28,0,10*ROW('Water Data'!E150))="","",OFFSET('Water Data'!$E$28,0,10*ROW('Water Data'!E150)))</f>
        <v/>
      </c>
      <c r="BX156" s="280" t="str">
        <f ca="true">+IF(OFFSET('Water Data'!$E$29,0,10*ROW('Water Data'!E150))="","",OFFSET('Water Data'!$E$29,0,10*ROW('Water Data'!E150)))</f>
        <v/>
      </c>
      <c r="BY156" s="280" t="str">
        <f ca="true">+IF(OFFSET('Water Data'!$F$27,0,10*ROW('Water Data'!F150))="","",OFFSET('Water Data'!$F$27,0,10*ROW('Water Data'!F150)))</f>
        <v/>
      </c>
      <c r="BZ156" s="280" t="str">
        <f ca="true">+IF(OFFSET('Water Data'!$F$28,0,10*ROW('Water Data'!F150))="","",OFFSET('Water Data'!$F$28,0,10*ROW('Water Data'!F150)))</f>
        <v/>
      </c>
      <c r="CA156" s="280" t="str">
        <f ca="true">+IF(OFFSET('Water Data'!$F$29,0,10*ROW('Water Data'!F150))="","",OFFSET('Water Data'!$F$29,0,10*ROW('Water Data'!F150)))</f>
        <v/>
      </c>
      <c r="CB156" s="280" t="str">
        <f ca="true">+IF(OFFSET('Water Data'!$G$27,0,10*ROW('Water Data'!G150))="","",OFFSET('Water Data'!$G$27,0,10*ROW('Water Data'!G150)))</f>
        <v/>
      </c>
      <c r="CC156" s="280" t="str">
        <f ca="true">+IF(OFFSET('Water Data'!$G$28,0,10*ROW('Water Data'!G150))="","",OFFSET('Water Data'!$G$28,0,10*ROW('Water Data'!G150)))</f>
        <v/>
      </c>
      <c r="CD156" s="280" t="str">
        <f ca="true">+IF(OFFSET('Water Data'!$G$29,0,10*ROW('Water Data'!G150))="","",OFFSET('Water Data'!$G$29,0,10*ROW('Water Data'!G150)))</f>
        <v/>
      </c>
      <c r="CE156" s="280" t="str">
        <f ca="true">+IF(OFFSET('Water Data'!$H$27,0,10*ROW('Water Data'!H150))="","",OFFSET('Water Data'!$H$27,0,10*ROW('Water Data'!H150)))</f>
        <v/>
      </c>
      <c r="CF156" s="280" t="str">
        <f ca="true">+IF(OFFSET('Water Data'!$H$28,0,10*ROW('Water Data'!H150))="","",OFFSET('Water Data'!$H$28,0,10*ROW('Water Data'!H150)))</f>
        <v/>
      </c>
      <c r="CG156" s="280" t="str">
        <f ca="true">+IF(OFFSET('Water Data'!$H$29,0,10*ROW('Water Data'!H150))="","",OFFSET('Water Data'!$H$29,0,10*ROW('Water Data'!H150)))</f>
        <v/>
      </c>
      <c r="CH156" s="280" t="str">
        <f ca="true">+IF(OFFSET('Water Data'!$I$27,0,10*ROW('Water Data'!I150))="","",OFFSET('Water Data'!$I$27,0,10*ROW('Water Data'!I150)))</f>
        <v/>
      </c>
      <c r="CI156" s="280" t="str">
        <f ca="true">+IF(OFFSET('Water Data'!$I$28,0,10*ROW('Water Data'!I150))="","",OFFSET('Water Data'!$I$28,0,10*ROW('Water Data'!I150)))</f>
        <v/>
      </c>
      <c r="CJ156" s="280" t="str">
        <f ca="true">+IF(OFFSET('Water Data'!$I$29,0,10*ROW('Water Data'!I150))="","",OFFSET('Water Data'!$I$29,0,10*ROW('Water Data'!I150)))</f>
        <v/>
      </c>
      <c r="CK156" s="280" t="str">
        <f ca="true">+IF(OFFSET('Sanitation Data'!$D$28,0,10*ROW('Sanitation Data'!D150))="","",OFFSET('Sanitation Data'!$D$28,0,10*ROW('Sanitation Data'!D150)))</f>
        <v/>
      </c>
      <c r="CL156" s="280" t="str">
        <f ca="true">+IF(OFFSET('Sanitation Data'!$D$29,0,10*ROW('Sanitation Data'!D150))="","",OFFSET('Sanitation Data'!$D$29,0,10*ROW('Sanitation Data'!D150)))</f>
        <v/>
      </c>
      <c r="CM156" s="280" t="str">
        <f ca="true">+IF(OFFSET('Sanitation Data'!$D$30,0,10*ROW('Sanitation Data'!D150))="","",OFFSET('Sanitation Data'!$D$30,0,10*ROW('Sanitation Data'!D150)))</f>
        <v/>
      </c>
      <c r="CN156" s="280" t="str">
        <f ca="true">+IF(OFFSET('Sanitation Data'!$D$31,0,10*ROW('Sanitation Data'!D150))="","",OFFSET('Sanitation Data'!$D$31,0,10*ROW('Sanitation Data'!D150)))</f>
        <v/>
      </c>
      <c r="CO156" s="280" t="str">
        <f ca="true">+IF(OFFSET('Sanitation Data'!$D$32,0,10*ROW('Sanitation Data'!D150))="","",OFFSET('Sanitation Data'!$D$32,0,10*ROW('Sanitation Data'!D150)))</f>
        <v/>
      </c>
      <c r="CP156" s="280" t="str">
        <f ca="true">+IF(OFFSET('Sanitation Data'!$E$28,0,10*ROW('Sanitation Data'!E150))="","",OFFSET('Sanitation Data'!$E$28,0,10*ROW('Sanitation Data'!E150)))</f>
        <v/>
      </c>
      <c r="CQ156" s="280" t="str">
        <f ca="true">+IF(OFFSET('Sanitation Data'!$E$29,0,10*ROW('Sanitation Data'!E150))="","",OFFSET('Sanitation Data'!$E$29,0,10*ROW('Sanitation Data'!E150)))</f>
        <v/>
      </c>
      <c r="CR156" s="280" t="str">
        <f ca="true">+IF(OFFSET('Sanitation Data'!$E$30,0,10*ROW('Sanitation Data'!E150))="","",OFFSET('Sanitation Data'!$E$30,0,10*ROW('Sanitation Data'!E150)))</f>
        <v/>
      </c>
      <c r="CS156" s="280" t="str">
        <f ca="true">+IF(OFFSET('Sanitation Data'!$E$31,0,10*ROW('Sanitation Data'!E150))="","",OFFSET('Sanitation Data'!$E$31,0,10*ROW('Sanitation Data'!E150)))</f>
        <v/>
      </c>
      <c r="CT156" s="280" t="str">
        <f ca="true">+IF(OFFSET('Sanitation Data'!$E$32,0,10*ROW('Sanitation Data'!E150))="","",OFFSET('Sanitation Data'!$E$32,0,10*ROW('Sanitation Data'!E150)))</f>
        <v/>
      </c>
      <c r="CU156" s="280" t="str">
        <f ca="true">+IF(OFFSET('Sanitation Data'!$F$28,0,10*ROW('Sanitation Data'!F150))="","",OFFSET('Sanitation Data'!$F$28,0,10*ROW('Sanitation Data'!F150)))</f>
        <v/>
      </c>
      <c r="CV156" s="280" t="str">
        <f ca="true">+IF(OFFSET('Sanitation Data'!$F$29,0,10*ROW('Sanitation Data'!F150))="","",OFFSET('Sanitation Data'!$F$29,0,10*ROW('Sanitation Data'!F150)))</f>
        <v/>
      </c>
      <c r="CW156" s="280" t="str">
        <f ca="true">+IF(OFFSET('Sanitation Data'!$F$30,0,10*ROW('Sanitation Data'!F150))="","",OFFSET('Sanitation Data'!$F$30,0,10*ROW('Sanitation Data'!F150)))</f>
        <v/>
      </c>
      <c r="CX156" s="280" t="str">
        <f ca="true">+IF(OFFSET('Sanitation Data'!$F$31,0,10*ROW('Sanitation Data'!F150))="","",OFFSET('Sanitation Data'!$F$31,0,10*ROW('Sanitation Data'!F150)))</f>
        <v/>
      </c>
      <c r="CY156" s="280" t="str">
        <f ca="true">+IF(OFFSET('Sanitation Data'!$F$32,0,10*ROW('Sanitation Data'!F150))="","",OFFSET('Sanitation Data'!$F$32,0,10*ROW('Sanitation Data'!F150)))</f>
        <v/>
      </c>
      <c r="CZ156" s="280" t="str">
        <f ca="true">+IF(OFFSET('Sanitation Data'!$G$28,0,10*ROW('Sanitation Data'!G150))="","",OFFSET('Sanitation Data'!$G$28,0,10*ROW('Sanitation Data'!G150)))</f>
        <v/>
      </c>
      <c r="DA156" s="280" t="str">
        <f ca="true">+IF(OFFSET('Sanitation Data'!$G$29,0,10*ROW('Sanitation Data'!G150))="","",OFFSET('Sanitation Data'!$G$29,0,10*ROW('Sanitation Data'!G150)))</f>
        <v/>
      </c>
      <c r="DB156" s="280" t="str">
        <f ca="true">+IF(OFFSET('Sanitation Data'!$G$30,0,10*ROW('Sanitation Data'!G150))="","",OFFSET('Sanitation Data'!$G$30,0,10*ROW('Sanitation Data'!G150)))</f>
        <v/>
      </c>
      <c r="DC156" s="280" t="str">
        <f ca="true">+IF(OFFSET('Sanitation Data'!$G$31,0,10*ROW('Sanitation Data'!G150))="","",OFFSET('Sanitation Data'!$G$31,0,10*ROW('Sanitation Data'!G150)))</f>
        <v/>
      </c>
      <c r="DD156" s="280" t="str">
        <f ca="true">+IF(OFFSET('Sanitation Data'!$G$32,0,10*ROW('Sanitation Data'!G150))="","",OFFSET('Sanitation Data'!$G$32,0,10*ROW('Sanitation Data'!G150)))</f>
        <v/>
      </c>
      <c r="DE156" s="280" t="str">
        <f ca="true">+IF(OFFSET('Sanitation Data'!$H$28,0,10*ROW('Sanitation Data'!H150))="","",OFFSET('Sanitation Data'!$H$28,0,10*ROW('Sanitation Data'!H150)))</f>
        <v/>
      </c>
      <c r="DF156" s="280" t="str">
        <f ca="true">+IF(OFFSET('Sanitation Data'!$H$29,0,10*ROW('Sanitation Data'!H150))="","",OFFSET('Sanitation Data'!$H$29,0,10*ROW('Sanitation Data'!H150)))</f>
        <v/>
      </c>
      <c r="DG156" s="280" t="str">
        <f ca="true">+IF(OFFSET('Sanitation Data'!$H$30,0,10*ROW('Sanitation Data'!H150))="","",OFFSET('Sanitation Data'!$H$30,0,10*ROW('Sanitation Data'!H150)))</f>
        <v/>
      </c>
      <c r="DH156" s="280" t="str">
        <f ca="true">+IF(OFFSET('Sanitation Data'!$H$31,0,10*ROW('Sanitation Data'!H150))="","",OFFSET('Sanitation Data'!$H$31,0,10*ROW('Sanitation Data'!H150)))</f>
        <v/>
      </c>
      <c r="DI156" s="280" t="str">
        <f ca="true">+IF(OFFSET('Sanitation Data'!$H$32,0,10*ROW('Sanitation Data'!H150))="","",OFFSET('Sanitation Data'!$H$32,0,10*ROW('Sanitation Data'!H150)))</f>
        <v/>
      </c>
      <c r="DJ156" s="280" t="str">
        <f ca="true">+IF(OFFSET('Sanitation Data'!$I$28,0,10*ROW('Sanitation Data'!I150))="","",OFFSET('Sanitation Data'!$I$28,0,10*ROW('Sanitation Data'!I150)))</f>
        <v/>
      </c>
      <c r="DK156" s="280" t="str">
        <f ca="true">+IF(OFFSET('Sanitation Data'!$I$29,0,10*ROW('Sanitation Data'!I150))="","",OFFSET('Sanitation Data'!$I$29,0,10*ROW('Sanitation Data'!I150)))</f>
        <v/>
      </c>
      <c r="DL156" s="280" t="str">
        <f ca="true">+IF(OFFSET('Sanitation Data'!$I$30,0,10*ROW('Sanitation Data'!I150))="","",OFFSET('Sanitation Data'!$I$30,0,10*ROW('Sanitation Data'!I150)))</f>
        <v/>
      </c>
      <c r="DM156" s="280" t="str">
        <f ca="true">+IF(OFFSET('Sanitation Data'!$I$31,0,10*ROW('Sanitation Data'!I150))="","",OFFSET('Sanitation Data'!$I$31,0,10*ROW('Sanitation Data'!I150)))</f>
        <v/>
      </c>
      <c r="DN156" s="280" t="str">
        <f ca="true">+IF(OFFSET('Sanitation Data'!$I$32,0,10*ROW('Sanitation Data'!I150))="","",OFFSET('Sanitation Data'!$I$32,0,10*ROW('Sanitation Data'!I150)))</f>
        <v/>
      </c>
      <c r="DO156" s="280" t="str">
        <f ca="true">+IF(OFFSET('Hygiene Data'!$D$11,0,10*ROW('Hygiene Data'!D150))="","",OFFSET('Hygiene Data'!$D$11,0,10*ROW('Hygiene Data'!D150)))</f>
        <v/>
      </c>
      <c r="DP156" s="280" t="str">
        <f ca="true">+IF(OFFSET('Hygiene Data'!$D$12,0,10*ROW('Hygiene Data'!D150))="","",OFFSET('Hygiene Data'!$D$12,0,10*ROW('Hygiene Data'!D150)))</f>
        <v/>
      </c>
      <c r="DQ156" s="280" t="str">
        <f ca="true">+IF(OFFSET('Hygiene Data'!$D$13,0,10*ROW('Hygiene Data'!D150))="","",OFFSET('Hygiene Data'!$D$13,0,10*ROW('Hygiene Data'!D150)))</f>
        <v/>
      </c>
      <c r="DR156" s="280" t="str">
        <f ca="true">+IF(OFFSET('Hygiene Data'!$E$11,0,10*ROW('Hygiene Data'!E150))="","",OFFSET('Hygiene Data'!$E$11,0,10*ROW('Hygiene Data'!E150)))</f>
        <v/>
      </c>
      <c r="DS156" s="280" t="str">
        <f ca="true">+IF(OFFSET('Hygiene Data'!$E$12,0,10*ROW('Hygiene Data'!E150))="","",OFFSET('Hygiene Data'!$E$12,0,10*ROW('Hygiene Data'!E150)))</f>
        <v/>
      </c>
      <c r="DT156" s="280" t="str">
        <f ca="true">+IF(OFFSET('Hygiene Data'!$E$13,0,10*ROW('Hygiene Data'!E150))="","",OFFSET('Hygiene Data'!$E$13,0,10*ROW('Hygiene Data'!E150)))</f>
        <v/>
      </c>
      <c r="DU156" s="280" t="str">
        <f ca="true">+IF(OFFSET('Hygiene Data'!$F$11,0,10*ROW('Hygiene Data'!F150))="","",OFFSET('Hygiene Data'!$F$11,0,10*ROW('Hygiene Data'!F150)))</f>
        <v/>
      </c>
      <c r="DV156" s="280" t="str">
        <f ca="true">+IF(OFFSET('Hygiene Data'!$F$12,0,10*ROW('Hygiene Data'!F150))="","",OFFSET('Hygiene Data'!$F$12,0,10*ROW('Hygiene Data'!F150)))</f>
        <v/>
      </c>
      <c r="DW156" s="280" t="str">
        <f ca="true">+IF(OFFSET('Hygiene Data'!$F$13,0,10*ROW('Hygiene Data'!F150))="","",OFFSET('Hygiene Data'!$F$13,0,10*ROW('Hygiene Data'!F150)))</f>
        <v/>
      </c>
      <c r="DX156" s="280" t="str">
        <f ca="true">+IF(OFFSET('Hygiene Data'!$G$11,0,10*ROW('Hygiene Data'!G150))="","",OFFSET('Hygiene Data'!$G$11,0,10*ROW('Hygiene Data'!G150)))</f>
        <v/>
      </c>
      <c r="DY156" s="280" t="str">
        <f ca="true">+IF(OFFSET('Hygiene Data'!$G$12,0,10*ROW('Hygiene Data'!G150))="","",OFFSET('Hygiene Data'!$G$12,0,10*ROW('Hygiene Data'!G150)))</f>
        <v/>
      </c>
      <c r="DZ156" s="280" t="str">
        <f ca="true">+IF(OFFSET('Hygiene Data'!$G$13,0,10*ROW('Hygiene Data'!G150))="","",OFFSET('Hygiene Data'!$G$13,0,10*ROW('Hygiene Data'!G150)))</f>
        <v/>
      </c>
      <c r="EA156" s="280" t="str">
        <f ca="true">+IF(OFFSET('Hygiene Data'!$H$11,0,10*ROW('Hygiene Data'!H150))="","",OFFSET('Hygiene Data'!$H$11,0,10*ROW('Hygiene Data'!H150)))</f>
        <v/>
      </c>
      <c r="EB156" s="280" t="str">
        <f ca="true">+IF(OFFSET('Hygiene Data'!$H$12,0,10*ROW('Hygiene Data'!H150))="","",OFFSET('Hygiene Data'!$H$12,0,10*ROW('Hygiene Data'!H150)))</f>
        <v/>
      </c>
      <c r="EC156" s="280" t="str">
        <f ca="true">+IF(OFFSET('Hygiene Data'!$H$13,0,10*ROW('Hygiene Data'!H150))="","",OFFSET('Hygiene Data'!$H$13,0,10*ROW('Hygiene Data'!H150)))</f>
        <v/>
      </c>
      <c r="ED156" s="280" t="str">
        <f ca="true">+IF(OFFSET('Hygiene Data'!$I$11,0,10*ROW('Hygiene Data'!I150))="","",OFFSET('Hygiene Data'!$I$11,0,10*ROW('Hygiene Data'!I150)))</f>
        <v/>
      </c>
      <c r="EE156" s="280" t="str">
        <f ca="true">+IF(OFFSET('Hygiene Data'!$I$12,0,10*ROW('Hygiene Data'!I150))="","",OFFSET('Hygiene Data'!$I$12,0,10*ROW('Hygiene Data'!I150)))</f>
        <v/>
      </c>
      <c r="EF156" s="280" t="str">
        <f ca="true">+IF(OFFSET('Hygiene Data'!$I$13,0,10*ROW('Hygiene Data'!I150))="","",OFFSET('Hygiene Data'!$I$13,0,10*ROW('Hygiene Data'!I150)))</f>
        <v/>
      </c>
    </row>
    <row xmlns:x14ac="http://schemas.microsoft.com/office/spreadsheetml/2009/9/ac" r="157" x14ac:dyDescent="0.2">
      <c r="A157" s="38" t="str">
        <f ca="true">+IF(OFFSET('Water Data'!$B$2,0,10*ROW('Water Data'!E151))="","",OFFSET('Water Data'!$B$2,0,10*ROW('Water Data'!E151)))</f>
        <v/>
      </c>
      <c r="B157" s="38" t="str">
        <f ca="true">+IF(OFFSET('Water Data'!$C$2,0,10*ROW('Water Data'!F151))="","",OFFSET('Water Data'!$C$2,0,10*ROW('Water Data'!F151)))</f>
        <v/>
      </c>
      <c r="C157" s="336" t="str">
        <f t="shared" ca="true" si="2"/>
        <v/>
      </c>
      <c r="D157" s="97"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7"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7"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7"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7"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7"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7"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7"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7"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7"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7"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7"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7"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7"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7"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7"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7"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7"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8"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8"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8"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8"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8"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8"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8"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8"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8"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8"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8"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8"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8"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8"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8"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8"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8"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8"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8"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8"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8"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8"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8"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8"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8"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8"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8"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8"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8"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8"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9"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9"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9"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9"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9"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9"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9"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9"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9"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9"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9"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9"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9"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9"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9"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9"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9"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9"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80"/>
      <c r="BS157" s="280" t="str">
        <f ca="true">+IF(OFFSET('Water Data'!$D$27,0,10*ROW('Water Data'!D151))="","",OFFSET('Water Data'!$D$27,0,10*ROW('Water Data'!D151)))</f>
        <v/>
      </c>
      <c r="BT157" s="280" t="str">
        <f ca="true">+IF(OFFSET('Water Data'!$D$28,0,10*ROW('Water Data'!D151))="","",OFFSET('Water Data'!$D$28,0,10*ROW('Water Data'!D151)))</f>
        <v/>
      </c>
      <c r="BU157" s="280" t="str">
        <f ca="true">+IF(OFFSET('Water Data'!$D$29,0,10*ROW('Water Data'!D151))="","",OFFSET('Water Data'!$D$29,0,10*ROW('Water Data'!D151)))</f>
        <v/>
      </c>
      <c r="BV157" s="280" t="str">
        <f ca="true">+IF(OFFSET('Water Data'!$E$27,0,10*ROW('Water Data'!E151))="","",OFFSET('Water Data'!$E$27,0,10*ROW('Water Data'!E151)))</f>
        <v/>
      </c>
      <c r="BW157" s="280" t="str">
        <f ca="true">+IF(OFFSET('Water Data'!$E$28,0,10*ROW('Water Data'!E151))="","",OFFSET('Water Data'!$E$28,0,10*ROW('Water Data'!E151)))</f>
        <v/>
      </c>
      <c r="BX157" s="280" t="str">
        <f ca="true">+IF(OFFSET('Water Data'!$E$29,0,10*ROW('Water Data'!E151))="","",OFFSET('Water Data'!$E$29,0,10*ROW('Water Data'!E151)))</f>
        <v/>
      </c>
      <c r="BY157" s="280" t="str">
        <f ca="true">+IF(OFFSET('Water Data'!$F$27,0,10*ROW('Water Data'!F151))="","",OFFSET('Water Data'!$F$27,0,10*ROW('Water Data'!F151)))</f>
        <v/>
      </c>
      <c r="BZ157" s="280" t="str">
        <f ca="true">+IF(OFFSET('Water Data'!$F$28,0,10*ROW('Water Data'!F151))="","",OFFSET('Water Data'!$F$28,0,10*ROW('Water Data'!F151)))</f>
        <v/>
      </c>
      <c r="CA157" s="280" t="str">
        <f ca="true">+IF(OFFSET('Water Data'!$F$29,0,10*ROW('Water Data'!F151))="","",OFFSET('Water Data'!$F$29,0,10*ROW('Water Data'!F151)))</f>
        <v/>
      </c>
      <c r="CB157" s="280" t="str">
        <f ca="true">+IF(OFFSET('Water Data'!$G$27,0,10*ROW('Water Data'!G151))="","",OFFSET('Water Data'!$G$27,0,10*ROW('Water Data'!G151)))</f>
        <v/>
      </c>
      <c r="CC157" s="280" t="str">
        <f ca="true">+IF(OFFSET('Water Data'!$G$28,0,10*ROW('Water Data'!G151))="","",OFFSET('Water Data'!$G$28,0,10*ROW('Water Data'!G151)))</f>
        <v/>
      </c>
      <c r="CD157" s="280" t="str">
        <f ca="true">+IF(OFFSET('Water Data'!$G$29,0,10*ROW('Water Data'!G151))="","",OFFSET('Water Data'!$G$29,0,10*ROW('Water Data'!G151)))</f>
        <v/>
      </c>
      <c r="CE157" s="280" t="str">
        <f ca="true">+IF(OFFSET('Water Data'!$H$27,0,10*ROW('Water Data'!H151))="","",OFFSET('Water Data'!$H$27,0,10*ROW('Water Data'!H151)))</f>
        <v/>
      </c>
      <c r="CF157" s="280" t="str">
        <f ca="true">+IF(OFFSET('Water Data'!$H$28,0,10*ROW('Water Data'!H151))="","",OFFSET('Water Data'!$H$28,0,10*ROW('Water Data'!H151)))</f>
        <v/>
      </c>
      <c r="CG157" s="280" t="str">
        <f ca="true">+IF(OFFSET('Water Data'!$H$29,0,10*ROW('Water Data'!H151))="","",OFFSET('Water Data'!$H$29,0,10*ROW('Water Data'!H151)))</f>
        <v/>
      </c>
      <c r="CH157" s="280" t="str">
        <f ca="true">+IF(OFFSET('Water Data'!$I$27,0,10*ROW('Water Data'!I151))="","",OFFSET('Water Data'!$I$27,0,10*ROW('Water Data'!I151)))</f>
        <v/>
      </c>
      <c r="CI157" s="280" t="str">
        <f ca="true">+IF(OFFSET('Water Data'!$I$28,0,10*ROW('Water Data'!I151))="","",OFFSET('Water Data'!$I$28,0,10*ROW('Water Data'!I151)))</f>
        <v/>
      </c>
      <c r="CJ157" s="280" t="str">
        <f ca="true">+IF(OFFSET('Water Data'!$I$29,0,10*ROW('Water Data'!I151))="","",OFFSET('Water Data'!$I$29,0,10*ROW('Water Data'!I151)))</f>
        <v/>
      </c>
      <c r="CK157" s="280" t="str">
        <f ca="true">+IF(OFFSET('Sanitation Data'!$D$28,0,10*ROW('Sanitation Data'!D151))="","",OFFSET('Sanitation Data'!$D$28,0,10*ROW('Sanitation Data'!D151)))</f>
        <v/>
      </c>
      <c r="CL157" s="280" t="str">
        <f ca="true">+IF(OFFSET('Sanitation Data'!$D$29,0,10*ROW('Sanitation Data'!D151))="","",OFFSET('Sanitation Data'!$D$29,0,10*ROW('Sanitation Data'!D151)))</f>
        <v/>
      </c>
      <c r="CM157" s="280" t="str">
        <f ca="true">+IF(OFFSET('Sanitation Data'!$D$30,0,10*ROW('Sanitation Data'!D151))="","",OFFSET('Sanitation Data'!$D$30,0,10*ROW('Sanitation Data'!D151)))</f>
        <v/>
      </c>
      <c r="CN157" s="280" t="str">
        <f ca="true">+IF(OFFSET('Sanitation Data'!$D$31,0,10*ROW('Sanitation Data'!D151))="","",OFFSET('Sanitation Data'!$D$31,0,10*ROW('Sanitation Data'!D151)))</f>
        <v/>
      </c>
      <c r="CO157" s="280" t="str">
        <f ca="true">+IF(OFFSET('Sanitation Data'!$D$32,0,10*ROW('Sanitation Data'!D151))="","",OFFSET('Sanitation Data'!$D$32,0,10*ROW('Sanitation Data'!D151)))</f>
        <v/>
      </c>
      <c r="CP157" s="280" t="str">
        <f ca="true">+IF(OFFSET('Sanitation Data'!$E$28,0,10*ROW('Sanitation Data'!E151))="","",OFFSET('Sanitation Data'!$E$28,0,10*ROW('Sanitation Data'!E151)))</f>
        <v/>
      </c>
      <c r="CQ157" s="280" t="str">
        <f ca="true">+IF(OFFSET('Sanitation Data'!$E$29,0,10*ROW('Sanitation Data'!E151))="","",OFFSET('Sanitation Data'!$E$29,0,10*ROW('Sanitation Data'!E151)))</f>
        <v/>
      </c>
      <c r="CR157" s="280" t="str">
        <f ca="true">+IF(OFFSET('Sanitation Data'!$E$30,0,10*ROW('Sanitation Data'!E151))="","",OFFSET('Sanitation Data'!$E$30,0,10*ROW('Sanitation Data'!E151)))</f>
        <v/>
      </c>
      <c r="CS157" s="280" t="str">
        <f ca="true">+IF(OFFSET('Sanitation Data'!$E$31,0,10*ROW('Sanitation Data'!E151))="","",OFFSET('Sanitation Data'!$E$31,0,10*ROW('Sanitation Data'!E151)))</f>
        <v/>
      </c>
      <c r="CT157" s="280" t="str">
        <f ca="true">+IF(OFFSET('Sanitation Data'!$E$32,0,10*ROW('Sanitation Data'!E151))="","",OFFSET('Sanitation Data'!$E$32,0,10*ROW('Sanitation Data'!E151)))</f>
        <v/>
      </c>
      <c r="CU157" s="280" t="str">
        <f ca="true">+IF(OFFSET('Sanitation Data'!$F$28,0,10*ROW('Sanitation Data'!F151))="","",OFFSET('Sanitation Data'!$F$28,0,10*ROW('Sanitation Data'!F151)))</f>
        <v/>
      </c>
      <c r="CV157" s="280" t="str">
        <f ca="true">+IF(OFFSET('Sanitation Data'!$F$29,0,10*ROW('Sanitation Data'!F151))="","",OFFSET('Sanitation Data'!$F$29,0,10*ROW('Sanitation Data'!F151)))</f>
        <v/>
      </c>
      <c r="CW157" s="280" t="str">
        <f ca="true">+IF(OFFSET('Sanitation Data'!$F$30,0,10*ROW('Sanitation Data'!F151))="","",OFFSET('Sanitation Data'!$F$30,0,10*ROW('Sanitation Data'!F151)))</f>
        <v/>
      </c>
      <c r="CX157" s="280" t="str">
        <f ca="true">+IF(OFFSET('Sanitation Data'!$F$31,0,10*ROW('Sanitation Data'!F151))="","",OFFSET('Sanitation Data'!$F$31,0,10*ROW('Sanitation Data'!F151)))</f>
        <v/>
      </c>
      <c r="CY157" s="280" t="str">
        <f ca="true">+IF(OFFSET('Sanitation Data'!$F$32,0,10*ROW('Sanitation Data'!F151))="","",OFFSET('Sanitation Data'!$F$32,0,10*ROW('Sanitation Data'!F151)))</f>
        <v/>
      </c>
      <c r="CZ157" s="280" t="str">
        <f ca="true">+IF(OFFSET('Sanitation Data'!$G$28,0,10*ROW('Sanitation Data'!G151))="","",OFFSET('Sanitation Data'!$G$28,0,10*ROW('Sanitation Data'!G151)))</f>
        <v/>
      </c>
      <c r="DA157" s="280" t="str">
        <f ca="true">+IF(OFFSET('Sanitation Data'!$G$29,0,10*ROW('Sanitation Data'!G151))="","",OFFSET('Sanitation Data'!$G$29,0,10*ROW('Sanitation Data'!G151)))</f>
        <v/>
      </c>
      <c r="DB157" s="280" t="str">
        <f ca="true">+IF(OFFSET('Sanitation Data'!$G$30,0,10*ROW('Sanitation Data'!G151))="","",OFFSET('Sanitation Data'!$G$30,0,10*ROW('Sanitation Data'!G151)))</f>
        <v/>
      </c>
      <c r="DC157" s="280" t="str">
        <f ca="true">+IF(OFFSET('Sanitation Data'!$G$31,0,10*ROW('Sanitation Data'!G151))="","",OFFSET('Sanitation Data'!$G$31,0,10*ROW('Sanitation Data'!G151)))</f>
        <v/>
      </c>
      <c r="DD157" s="280" t="str">
        <f ca="true">+IF(OFFSET('Sanitation Data'!$G$32,0,10*ROW('Sanitation Data'!G151))="","",OFFSET('Sanitation Data'!$G$32,0,10*ROW('Sanitation Data'!G151)))</f>
        <v/>
      </c>
      <c r="DE157" s="280" t="str">
        <f ca="true">+IF(OFFSET('Sanitation Data'!$H$28,0,10*ROW('Sanitation Data'!H151))="","",OFFSET('Sanitation Data'!$H$28,0,10*ROW('Sanitation Data'!H151)))</f>
        <v/>
      </c>
      <c r="DF157" s="280" t="str">
        <f ca="true">+IF(OFFSET('Sanitation Data'!$H$29,0,10*ROW('Sanitation Data'!H151))="","",OFFSET('Sanitation Data'!$H$29,0,10*ROW('Sanitation Data'!H151)))</f>
        <v/>
      </c>
      <c r="DG157" s="280" t="str">
        <f ca="true">+IF(OFFSET('Sanitation Data'!$H$30,0,10*ROW('Sanitation Data'!H151))="","",OFFSET('Sanitation Data'!$H$30,0,10*ROW('Sanitation Data'!H151)))</f>
        <v/>
      </c>
      <c r="DH157" s="280" t="str">
        <f ca="true">+IF(OFFSET('Sanitation Data'!$H$31,0,10*ROW('Sanitation Data'!H151))="","",OFFSET('Sanitation Data'!$H$31,0,10*ROW('Sanitation Data'!H151)))</f>
        <v/>
      </c>
      <c r="DI157" s="280" t="str">
        <f ca="true">+IF(OFFSET('Sanitation Data'!$H$32,0,10*ROW('Sanitation Data'!H151))="","",OFFSET('Sanitation Data'!$H$32,0,10*ROW('Sanitation Data'!H151)))</f>
        <v/>
      </c>
      <c r="DJ157" s="280" t="str">
        <f ca="true">+IF(OFFSET('Sanitation Data'!$I$28,0,10*ROW('Sanitation Data'!I151))="","",OFFSET('Sanitation Data'!$I$28,0,10*ROW('Sanitation Data'!I151)))</f>
        <v/>
      </c>
      <c r="DK157" s="280" t="str">
        <f ca="true">+IF(OFFSET('Sanitation Data'!$I$29,0,10*ROW('Sanitation Data'!I151))="","",OFFSET('Sanitation Data'!$I$29,0,10*ROW('Sanitation Data'!I151)))</f>
        <v/>
      </c>
      <c r="DL157" s="280" t="str">
        <f ca="true">+IF(OFFSET('Sanitation Data'!$I$30,0,10*ROW('Sanitation Data'!I151))="","",OFFSET('Sanitation Data'!$I$30,0,10*ROW('Sanitation Data'!I151)))</f>
        <v/>
      </c>
      <c r="DM157" s="280" t="str">
        <f ca="true">+IF(OFFSET('Sanitation Data'!$I$31,0,10*ROW('Sanitation Data'!I151))="","",OFFSET('Sanitation Data'!$I$31,0,10*ROW('Sanitation Data'!I151)))</f>
        <v/>
      </c>
      <c r="DN157" s="280" t="str">
        <f ca="true">+IF(OFFSET('Sanitation Data'!$I$32,0,10*ROW('Sanitation Data'!I151))="","",OFFSET('Sanitation Data'!$I$32,0,10*ROW('Sanitation Data'!I151)))</f>
        <v/>
      </c>
      <c r="DO157" s="280" t="str">
        <f ca="true">+IF(OFFSET('Hygiene Data'!$D$11,0,10*ROW('Hygiene Data'!D151))="","",OFFSET('Hygiene Data'!$D$11,0,10*ROW('Hygiene Data'!D151)))</f>
        <v/>
      </c>
      <c r="DP157" s="280" t="str">
        <f ca="true">+IF(OFFSET('Hygiene Data'!$D$12,0,10*ROW('Hygiene Data'!D151))="","",OFFSET('Hygiene Data'!$D$12,0,10*ROW('Hygiene Data'!D151)))</f>
        <v/>
      </c>
      <c r="DQ157" s="280" t="str">
        <f ca="true">+IF(OFFSET('Hygiene Data'!$D$13,0,10*ROW('Hygiene Data'!D151))="","",OFFSET('Hygiene Data'!$D$13,0,10*ROW('Hygiene Data'!D151)))</f>
        <v/>
      </c>
      <c r="DR157" s="280" t="str">
        <f ca="true">+IF(OFFSET('Hygiene Data'!$E$11,0,10*ROW('Hygiene Data'!E151))="","",OFFSET('Hygiene Data'!$E$11,0,10*ROW('Hygiene Data'!E151)))</f>
        <v/>
      </c>
      <c r="DS157" s="280" t="str">
        <f ca="true">+IF(OFFSET('Hygiene Data'!$E$12,0,10*ROW('Hygiene Data'!E151))="","",OFFSET('Hygiene Data'!$E$12,0,10*ROW('Hygiene Data'!E151)))</f>
        <v/>
      </c>
      <c r="DT157" s="280" t="str">
        <f ca="true">+IF(OFFSET('Hygiene Data'!$E$13,0,10*ROW('Hygiene Data'!E151))="","",OFFSET('Hygiene Data'!$E$13,0,10*ROW('Hygiene Data'!E151)))</f>
        <v/>
      </c>
      <c r="DU157" s="280" t="str">
        <f ca="true">+IF(OFFSET('Hygiene Data'!$F$11,0,10*ROW('Hygiene Data'!F151))="","",OFFSET('Hygiene Data'!$F$11,0,10*ROW('Hygiene Data'!F151)))</f>
        <v/>
      </c>
      <c r="DV157" s="280" t="str">
        <f ca="true">+IF(OFFSET('Hygiene Data'!$F$12,0,10*ROW('Hygiene Data'!F151))="","",OFFSET('Hygiene Data'!$F$12,0,10*ROW('Hygiene Data'!F151)))</f>
        <v/>
      </c>
      <c r="DW157" s="280" t="str">
        <f ca="true">+IF(OFFSET('Hygiene Data'!$F$13,0,10*ROW('Hygiene Data'!F151))="","",OFFSET('Hygiene Data'!$F$13,0,10*ROW('Hygiene Data'!F151)))</f>
        <v/>
      </c>
      <c r="DX157" s="280" t="str">
        <f ca="true">+IF(OFFSET('Hygiene Data'!$G$11,0,10*ROW('Hygiene Data'!G151))="","",OFFSET('Hygiene Data'!$G$11,0,10*ROW('Hygiene Data'!G151)))</f>
        <v/>
      </c>
      <c r="DY157" s="280" t="str">
        <f ca="true">+IF(OFFSET('Hygiene Data'!$G$12,0,10*ROW('Hygiene Data'!G151))="","",OFFSET('Hygiene Data'!$G$12,0,10*ROW('Hygiene Data'!G151)))</f>
        <v/>
      </c>
      <c r="DZ157" s="280" t="str">
        <f ca="true">+IF(OFFSET('Hygiene Data'!$G$13,0,10*ROW('Hygiene Data'!G151))="","",OFFSET('Hygiene Data'!$G$13,0,10*ROW('Hygiene Data'!G151)))</f>
        <v/>
      </c>
      <c r="EA157" s="280" t="str">
        <f ca="true">+IF(OFFSET('Hygiene Data'!$H$11,0,10*ROW('Hygiene Data'!H151))="","",OFFSET('Hygiene Data'!$H$11,0,10*ROW('Hygiene Data'!H151)))</f>
        <v/>
      </c>
      <c r="EB157" s="280" t="str">
        <f ca="true">+IF(OFFSET('Hygiene Data'!$H$12,0,10*ROW('Hygiene Data'!H151))="","",OFFSET('Hygiene Data'!$H$12,0,10*ROW('Hygiene Data'!H151)))</f>
        <v/>
      </c>
      <c r="EC157" s="280" t="str">
        <f ca="true">+IF(OFFSET('Hygiene Data'!$H$13,0,10*ROW('Hygiene Data'!H151))="","",OFFSET('Hygiene Data'!$H$13,0,10*ROW('Hygiene Data'!H151)))</f>
        <v/>
      </c>
      <c r="ED157" s="280" t="str">
        <f ca="true">+IF(OFFSET('Hygiene Data'!$I$11,0,10*ROW('Hygiene Data'!I151))="","",OFFSET('Hygiene Data'!$I$11,0,10*ROW('Hygiene Data'!I151)))</f>
        <v/>
      </c>
      <c r="EE157" s="280" t="str">
        <f ca="true">+IF(OFFSET('Hygiene Data'!$I$12,0,10*ROW('Hygiene Data'!I151))="","",OFFSET('Hygiene Data'!$I$12,0,10*ROW('Hygiene Data'!I151)))</f>
        <v/>
      </c>
      <c r="EF157" s="280" t="str">
        <f ca="true">+IF(OFFSET('Hygiene Data'!$I$13,0,10*ROW('Hygiene Data'!I151))="","",OFFSET('Hygiene Data'!$I$13,0,10*ROW('Hygiene Data'!I151)))</f>
        <v/>
      </c>
    </row>
    <row xmlns:x14ac="http://schemas.microsoft.com/office/spreadsheetml/2009/9/ac" r="158" x14ac:dyDescent="0.2">
      <c r="A158" s="38" t="str">
        <f ca="true">+IF(OFFSET('Water Data'!$B$2,0,10*ROW('Water Data'!E152))="","",OFFSET('Water Data'!$B$2,0,10*ROW('Water Data'!E152)))</f>
        <v/>
      </c>
      <c r="B158" s="38" t="str">
        <f ca="true">+IF(OFFSET('Water Data'!$C$2,0,10*ROW('Water Data'!F152))="","",OFFSET('Water Data'!$C$2,0,10*ROW('Water Data'!F152)))</f>
        <v/>
      </c>
      <c r="C158" s="336" t="str">
        <f t="shared" ca="true" si="2"/>
        <v/>
      </c>
      <c r="D158" s="97"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7"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7"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7"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7"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7"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7"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7"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7"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7"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7"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7"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7"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7"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7"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7"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7"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7"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8"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8"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8"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8"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8"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8"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8"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8"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8"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8"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8"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8"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8"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8"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8"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8"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8"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8"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8"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8"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8"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8"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8"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8"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8"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8"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8"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8"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8"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8"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9"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9"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9"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9"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9"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9"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9"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9"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9"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9"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9"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9"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9"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9"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9"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9"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9"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9"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80"/>
      <c r="BS158" s="280" t="str">
        <f ca="true">+IF(OFFSET('Water Data'!$D$27,0,10*ROW('Water Data'!D152))="","",OFFSET('Water Data'!$D$27,0,10*ROW('Water Data'!D152)))</f>
        <v/>
      </c>
      <c r="BT158" s="280" t="str">
        <f ca="true">+IF(OFFSET('Water Data'!$D$28,0,10*ROW('Water Data'!D152))="","",OFFSET('Water Data'!$D$28,0,10*ROW('Water Data'!D152)))</f>
        <v/>
      </c>
      <c r="BU158" s="280" t="str">
        <f ca="true">+IF(OFFSET('Water Data'!$D$29,0,10*ROW('Water Data'!D152))="","",OFFSET('Water Data'!$D$29,0,10*ROW('Water Data'!D152)))</f>
        <v/>
      </c>
      <c r="BV158" s="280" t="str">
        <f ca="true">+IF(OFFSET('Water Data'!$E$27,0,10*ROW('Water Data'!E152))="","",OFFSET('Water Data'!$E$27,0,10*ROW('Water Data'!E152)))</f>
        <v/>
      </c>
      <c r="BW158" s="280" t="str">
        <f ca="true">+IF(OFFSET('Water Data'!$E$28,0,10*ROW('Water Data'!E152))="","",OFFSET('Water Data'!$E$28,0,10*ROW('Water Data'!E152)))</f>
        <v/>
      </c>
      <c r="BX158" s="280" t="str">
        <f ca="true">+IF(OFFSET('Water Data'!$E$29,0,10*ROW('Water Data'!E152))="","",OFFSET('Water Data'!$E$29,0,10*ROW('Water Data'!E152)))</f>
        <v/>
      </c>
      <c r="BY158" s="280" t="str">
        <f ca="true">+IF(OFFSET('Water Data'!$F$27,0,10*ROW('Water Data'!F152))="","",OFFSET('Water Data'!$F$27,0,10*ROW('Water Data'!F152)))</f>
        <v/>
      </c>
      <c r="BZ158" s="280" t="str">
        <f ca="true">+IF(OFFSET('Water Data'!$F$28,0,10*ROW('Water Data'!F152))="","",OFFSET('Water Data'!$F$28,0,10*ROW('Water Data'!F152)))</f>
        <v/>
      </c>
      <c r="CA158" s="280" t="str">
        <f ca="true">+IF(OFFSET('Water Data'!$F$29,0,10*ROW('Water Data'!F152))="","",OFFSET('Water Data'!$F$29,0,10*ROW('Water Data'!F152)))</f>
        <v/>
      </c>
      <c r="CB158" s="280" t="str">
        <f ca="true">+IF(OFFSET('Water Data'!$G$27,0,10*ROW('Water Data'!G152))="","",OFFSET('Water Data'!$G$27,0,10*ROW('Water Data'!G152)))</f>
        <v/>
      </c>
      <c r="CC158" s="280" t="str">
        <f ca="true">+IF(OFFSET('Water Data'!$G$28,0,10*ROW('Water Data'!G152))="","",OFFSET('Water Data'!$G$28,0,10*ROW('Water Data'!G152)))</f>
        <v/>
      </c>
      <c r="CD158" s="280" t="str">
        <f ca="true">+IF(OFFSET('Water Data'!$G$29,0,10*ROW('Water Data'!G152))="","",OFFSET('Water Data'!$G$29,0,10*ROW('Water Data'!G152)))</f>
        <v/>
      </c>
      <c r="CE158" s="280" t="str">
        <f ca="true">+IF(OFFSET('Water Data'!$H$27,0,10*ROW('Water Data'!H152))="","",OFFSET('Water Data'!$H$27,0,10*ROW('Water Data'!H152)))</f>
        <v/>
      </c>
      <c r="CF158" s="280" t="str">
        <f ca="true">+IF(OFFSET('Water Data'!$H$28,0,10*ROW('Water Data'!H152))="","",OFFSET('Water Data'!$H$28,0,10*ROW('Water Data'!H152)))</f>
        <v/>
      </c>
      <c r="CG158" s="280" t="str">
        <f ca="true">+IF(OFFSET('Water Data'!$H$29,0,10*ROW('Water Data'!H152))="","",OFFSET('Water Data'!$H$29,0,10*ROW('Water Data'!H152)))</f>
        <v/>
      </c>
      <c r="CH158" s="280" t="str">
        <f ca="true">+IF(OFFSET('Water Data'!$I$27,0,10*ROW('Water Data'!I152))="","",OFFSET('Water Data'!$I$27,0,10*ROW('Water Data'!I152)))</f>
        <v/>
      </c>
      <c r="CI158" s="280" t="str">
        <f ca="true">+IF(OFFSET('Water Data'!$I$28,0,10*ROW('Water Data'!I152))="","",OFFSET('Water Data'!$I$28,0,10*ROW('Water Data'!I152)))</f>
        <v/>
      </c>
      <c r="CJ158" s="280" t="str">
        <f ca="true">+IF(OFFSET('Water Data'!$I$29,0,10*ROW('Water Data'!I152))="","",OFFSET('Water Data'!$I$29,0,10*ROW('Water Data'!I152)))</f>
        <v/>
      </c>
      <c r="CK158" s="280" t="str">
        <f ca="true">+IF(OFFSET('Sanitation Data'!$D$28,0,10*ROW('Sanitation Data'!D152))="","",OFFSET('Sanitation Data'!$D$28,0,10*ROW('Sanitation Data'!D152)))</f>
        <v/>
      </c>
      <c r="CL158" s="280" t="str">
        <f ca="true">+IF(OFFSET('Sanitation Data'!$D$29,0,10*ROW('Sanitation Data'!D152))="","",OFFSET('Sanitation Data'!$D$29,0,10*ROW('Sanitation Data'!D152)))</f>
        <v/>
      </c>
      <c r="CM158" s="280" t="str">
        <f ca="true">+IF(OFFSET('Sanitation Data'!$D$30,0,10*ROW('Sanitation Data'!D152))="","",OFFSET('Sanitation Data'!$D$30,0,10*ROW('Sanitation Data'!D152)))</f>
        <v/>
      </c>
      <c r="CN158" s="280" t="str">
        <f ca="true">+IF(OFFSET('Sanitation Data'!$D$31,0,10*ROW('Sanitation Data'!D152))="","",OFFSET('Sanitation Data'!$D$31,0,10*ROW('Sanitation Data'!D152)))</f>
        <v/>
      </c>
      <c r="CO158" s="280" t="str">
        <f ca="true">+IF(OFFSET('Sanitation Data'!$D$32,0,10*ROW('Sanitation Data'!D152))="","",OFFSET('Sanitation Data'!$D$32,0,10*ROW('Sanitation Data'!D152)))</f>
        <v/>
      </c>
      <c r="CP158" s="280" t="str">
        <f ca="true">+IF(OFFSET('Sanitation Data'!$E$28,0,10*ROW('Sanitation Data'!E152))="","",OFFSET('Sanitation Data'!$E$28,0,10*ROW('Sanitation Data'!E152)))</f>
        <v/>
      </c>
      <c r="CQ158" s="280" t="str">
        <f ca="true">+IF(OFFSET('Sanitation Data'!$E$29,0,10*ROW('Sanitation Data'!E152))="","",OFFSET('Sanitation Data'!$E$29,0,10*ROW('Sanitation Data'!E152)))</f>
        <v/>
      </c>
      <c r="CR158" s="280" t="str">
        <f ca="true">+IF(OFFSET('Sanitation Data'!$E$30,0,10*ROW('Sanitation Data'!E152))="","",OFFSET('Sanitation Data'!$E$30,0,10*ROW('Sanitation Data'!E152)))</f>
        <v/>
      </c>
      <c r="CS158" s="280" t="str">
        <f ca="true">+IF(OFFSET('Sanitation Data'!$E$31,0,10*ROW('Sanitation Data'!E152))="","",OFFSET('Sanitation Data'!$E$31,0,10*ROW('Sanitation Data'!E152)))</f>
        <v/>
      </c>
      <c r="CT158" s="280" t="str">
        <f ca="true">+IF(OFFSET('Sanitation Data'!$E$32,0,10*ROW('Sanitation Data'!E152))="","",OFFSET('Sanitation Data'!$E$32,0,10*ROW('Sanitation Data'!E152)))</f>
        <v/>
      </c>
      <c r="CU158" s="280" t="str">
        <f ca="true">+IF(OFFSET('Sanitation Data'!$F$28,0,10*ROW('Sanitation Data'!F152))="","",OFFSET('Sanitation Data'!$F$28,0,10*ROW('Sanitation Data'!F152)))</f>
        <v/>
      </c>
      <c r="CV158" s="280" t="str">
        <f ca="true">+IF(OFFSET('Sanitation Data'!$F$29,0,10*ROW('Sanitation Data'!F152))="","",OFFSET('Sanitation Data'!$F$29,0,10*ROW('Sanitation Data'!F152)))</f>
        <v/>
      </c>
      <c r="CW158" s="280" t="str">
        <f ca="true">+IF(OFFSET('Sanitation Data'!$F$30,0,10*ROW('Sanitation Data'!F152))="","",OFFSET('Sanitation Data'!$F$30,0,10*ROW('Sanitation Data'!F152)))</f>
        <v/>
      </c>
      <c r="CX158" s="280" t="str">
        <f ca="true">+IF(OFFSET('Sanitation Data'!$F$31,0,10*ROW('Sanitation Data'!F152))="","",OFFSET('Sanitation Data'!$F$31,0,10*ROW('Sanitation Data'!F152)))</f>
        <v/>
      </c>
      <c r="CY158" s="280" t="str">
        <f ca="true">+IF(OFFSET('Sanitation Data'!$F$32,0,10*ROW('Sanitation Data'!F152))="","",OFFSET('Sanitation Data'!$F$32,0,10*ROW('Sanitation Data'!F152)))</f>
        <v/>
      </c>
      <c r="CZ158" s="280" t="str">
        <f ca="true">+IF(OFFSET('Sanitation Data'!$G$28,0,10*ROW('Sanitation Data'!G152))="","",OFFSET('Sanitation Data'!$G$28,0,10*ROW('Sanitation Data'!G152)))</f>
        <v/>
      </c>
      <c r="DA158" s="280" t="str">
        <f ca="true">+IF(OFFSET('Sanitation Data'!$G$29,0,10*ROW('Sanitation Data'!G152))="","",OFFSET('Sanitation Data'!$G$29,0,10*ROW('Sanitation Data'!G152)))</f>
        <v/>
      </c>
      <c r="DB158" s="280" t="str">
        <f ca="true">+IF(OFFSET('Sanitation Data'!$G$30,0,10*ROW('Sanitation Data'!G152))="","",OFFSET('Sanitation Data'!$G$30,0,10*ROW('Sanitation Data'!G152)))</f>
        <v/>
      </c>
      <c r="DC158" s="280" t="str">
        <f ca="true">+IF(OFFSET('Sanitation Data'!$G$31,0,10*ROW('Sanitation Data'!G152))="","",OFFSET('Sanitation Data'!$G$31,0,10*ROW('Sanitation Data'!G152)))</f>
        <v/>
      </c>
      <c r="DD158" s="280" t="str">
        <f ca="true">+IF(OFFSET('Sanitation Data'!$G$32,0,10*ROW('Sanitation Data'!G152))="","",OFFSET('Sanitation Data'!$G$32,0,10*ROW('Sanitation Data'!G152)))</f>
        <v/>
      </c>
      <c r="DE158" s="280" t="str">
        <f ca="true">+IF(OFFSET('Sanitation Data'!$H$28,0,10*ROW('Sanitation Data'!H152))="","",OFFSET('Sanitation Data'!$H$28,0,10*ROW('Sanitation Data'!H152)))</f>
        <v/>
      </c>
      <c r="DF158" s="280" t="str">
        <f ca="true">+IF(OFFSET('Sanitation Data'!$H$29,0,10*ROW('Sanitation Data'!H152))="","",OFFSET('Sanitation Data'!$H$29,0,10*ROW('Sanitation Data'!H152)))</f>
        <v/>
      </c>
      <c r="DG158" s="280" t="str">
        <f ca="true">+IF(OFFSET('Sanitation Data'!$H$30,0,10*ROW('Sanitation Data'!H152))="","",OFFSET('Sanitation Data'!$H$30,0,10*ROW('Sanitation Data'!H152)))</f>
        <v/>
      </c>
      <c r="DH158" s="280" t="str">
        <f ca="true">+IF(OFFSET('Sanitation Data'!$H$31,0,10*ROW('Sanitation Data'!H152))="","",OFFSET('Sanitation Data'!$H$31,0,10*ROW('Sanitation Data'!H152)))</f>
        <v/>
      </c>
      <c r="DI158" s="280" t="str">
        <f ca="true">+IF(OFFSET('Sanitation Data'!$H$32,0,10*ROW('Sanitation Data'!H152))="","",OFFSET('Sanitation Data'!$H$32,0,10*ROW('Sanitation Data'!H152)))</f>
        <v/>
      </c>
      <c r="DJ158" s="280" t="str">
        <f ca="true">+IF(OFFSET('Sanitation Data'!$I$28,0,10*ROW('Sanitation Data'!I152))="","",OFFSET('Sanitation Data'!$I$28,0,10*ROW('Sanitation Data'!I152)))</f>
        <v/>
      </c>
      <c r="DK158" s="280" t="str">
        <f ca="true">+IF(OFFSET('Sanitation Data'!$I$29,0,10*ROW('Sanitation Data'!I152))="","",OFFSET('Sanitation Data'!$I$29,0,10*ROW('Sanitation Data'!I152)))</f>
        <v/>
      </c>
      <c r="DL158" s="280" t="str">
        <f ca="true">+IF(OFFSET('Sanitation Data'!$I$30,0,10*ROW('Sanitation Data'!I152))="","",OFFSET('Sanitation Data'!$I$30,0,10*ROW('Sanitation Data'!I152)))</f>
        <v/>
      </c>
      <c r="DM158" s="280" t="str">
        <f ca="true">+IF(OFFSET('Sanitation Data'!$I$31,0,10*ROW('Sanitation Data'!I152))="","",OFFSET('Sanitation Data'!$I$31,0,10*ROW('Sanitation Data'!I152)))</f>
        <v/>
      </c>
      <c r="DN158" s="280" t="str">
        <f ca="true">+IF(OFFSET('Sanitation Data'!$I$32,0,10*ROW('Sanitation Data'!I152))="","",OFFSET('Sanitation Data'!$I$32,0,10*ROW('Sanitation Data'!I152)))</f>
        <v/>
      </c>
      <c r="DO158" s="280" t="str">
        <f ca="true">+IF(OFFSET('Hygiene Data'!$D$11,0,10*ROW('Hygiene Data'!D152))="","",OFFSET('Hygiene Data'!$D$11,0,10*ROW('Hygiene Data'!D152)))</f>
        <v/>
      </c>
      <c r="DP158" s="280" t="str">
        <f ca="true">+IF(OFFSET('Hygiene Data'!$D$12,0,10*ROW('Hygiene Data'!D152))="","",OFFSET('Hygiene Data'!$D$12,0,10*ROW('Hygiene Data'!D152)))</f>
        <v/>
      </c>
      <c r="DQ158" s="280" t="str">
        <f ca="true">+IF(OFFSET('Hygiene Data'!$D$13,0,10*ROW('Hygiene Data'!D152))="","",OFFSET('Hygiene Data'!$D$13,0,10*ROW('Hygiene Data'!D152)))</f>
        <v/>
      </c>
      <c r="DR158" s="280" t="str">
        <f ca="true">+IF(OFFSET('Hygiene Data'!$E$11,0,10*ROW('Hygiene Data'!E152))="","",OFFSET('Hygiene Data'!$E$11,0,10*ROW('Hygiene Data'!E152)))</f>
        <v/>
      </c>
      <c r="DS158" s="280" t="str">
        <f ca="true">+IF(OFFSET('Hygiene Data'!$E$12,0,10*ROW('Hygiene Data'!E152))="","",OFFSET('Hygiene Data'!$E$12,0,10*ROW('Hygiene Data'!E152)))</f>
        <v/>
      </c>
      <c r="DT158" s="280" t="str">
        <f ca="true">+IF(OFFSET('Hygiene Data'!$E$13,0,10*ROW('Hygiene Data'!E152))="","",OFFSET('Hygiene Data'!$E$13,0,10*ROW('Hygiene Data'!E152)))</f>
        <v/>
      </c>
      <c r="DU158" s="280" t="str">
        <f ca="true">+IF(OFFSET('Hygiene Data'!$F$11,0,10*ROW('Hygiene Data'!F152))="","",OFFSET('Hygiene Data'!$F$11,0,10*ROW('Hygiene Data'!F152)))</f>
        <v/>
      </c>
      <c r="DV158" s="280" t="str">
        <f ca="true">+IF(OFFSET('Hygiene Data'!$F$12,0,10*ROW('Hygiene Data'!F152))="","",OFFSET('Hygiene Data'!$F$12,0,10*ROW('Hygiene Data'!F152)))</f>
        <v/>
      </c>
      <c r="DW158" s="280" t="str">
        <f ca="true">+IF(OFFSET('Hygiene Data'!$F$13,0,10*ROW('Hygiene Data'!F152))="","",OFFSET('Hygiene Data'!$F$13,0,10*ROW('Hygiene Data'!F152)))</f>
        <v/>
      </c>
      <c r="DX158" s="280" t="str">
        <f ca="true">+IF(OFFSET('Hygiene Data'!$G$11,0,10*ROW('Hygiene Data'!G152))="","",OFFSET('Hygiene Data'!$G$11,0,10*ROW('Hygiene Data'!G152)))</f>
        <v/>
      </c>
      <c r="DY158" s="280" t="str">
        <f ca="true">+IF(OFFSET('Hygiene Data'!$G$12,0,10*ROW('Hygiene Data'!G152))="","",OFFSET('Hygiene Data'!$G$12,0,10*ROW('Hygiene Data'!G152)))</f>
        <v/>
      </c>
      <c r="DZ158" s="280" t="str">
        <f ca="true">+IF(OFFSET('Hygiene Data'!$G$13,0,10*ROW('Hygiene Data'!G152))="","",OFFSET('Hygiene Data'!$G$13,0,10*ROW('Hygiene Data'!G152)))</f>
        <v/>
      </c>
      <c r="EA158" s="280" t="str">
        <f ca="true">+IF(OFFSET('Hygiene Data'!$H$11,0,10*ROW('Hygiene Data'!H152))="","",OFFSET('Hygiene Data'!$H$11,0,10*ROW('Hygiene Data'!H152)))</f>
        <v/>
      </c>
      <c r="EB158" s="280" t="str">
        <f ca="true">+IF(OFFSET('Hygiene Data'!$H$12,0,10*ROW('Hygiene Data'!H152))="","",OFFSET('Hygiene Data'!$H$12,0,10*ROW('Hygiene Data'!H152)))</f>
        <v/>
      </c>
      <c r="EC158" s="280" t="str">
        <f ca="true">+IF(OFFSET('Hygiene Data'!$H$13,0,10*ROW('Hygiene Data'!H152))="","",OFFSET('Hygiene Data'!$H$13,0,10*ROW('Hygiene Data'!H152)))</f>
        <v/>
      </c>
      <c r="ED158" s="280" t="str">
        <f ca="true">+IF(OFFSET('Hygiene Data'!$I$11,0,10*ROW('Hygiene Data'!I152))="","",OFFSET('Hygiene Data'!$I$11,0,10*ROW('Hygiene Data'!I152)))</f>
        <v/>
      </c>
      <c r="EE158" s="280" t="str">
        <f ca="true">+IF(OFFSET('Hygiene Data'!$I$12,0,10*ROW('Hygiene Data'!I152))="","",OFFSET('Hygiene Data'!$I$12,0,10*ROW('Hygiene Data'!I152)))</f>
        <v/>
      </c>
      <c r="EF158" s="280" t="str">
        <f ca="true">+IF(OFFSET('Hygiene Data'!$I$13,0,10*ROW('Hygiene Data'!I152))="","",OFFSET('Hygiene Data'!$I$13,0,10*ROW('Hygiene Data'!I152)))</f>
        <v/>
      </c>
    </row>
    <row xmlns:x14ac="http://schemas.microsoft.com/office/spreadsheetml/2009/9/ac" r="159" x14ac:dyDescent="0.2">
      <c r="A159" s="38" t="str">
        <f ca="true">+IF(OFFSET('Water Data'!$B$2,0,10*ROW('Water Data'!E153))="","",OFFSET('Water Data'!$B$2,0,10*ROW('Water Data'!E153)))</f>
        <v/>
      </c>
      <c r="B159" s="38" t="str">
        <f ca="true">+IF(OFFSET('Water Data'!$C$2,0,10*ROW('Water Data'!F153))="","",OFFSET('Water Data'!$C$2,0,10*ROW('Water Data'!F153)))</f>
        <v/>
      </c>
      <c r="C159" s="336" t="str">
        <f t="shared" ca="true" si="2"/>
        <v/>
      </c>
      <c r="D159" s="97"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7"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7"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7"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7"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7"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7"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7"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7"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7"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7"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7"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7"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7"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7"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7"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7"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7"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8"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8"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8"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8"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8"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8"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8"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8"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8"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8"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8"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8"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8"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8"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8"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8"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8"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8"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8"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8"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8"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8"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8"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8"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8"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8"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8"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8"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8"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8"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9"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9"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9"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9"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9"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9"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9"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9"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9"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9"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9"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9"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9"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9"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9"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9"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9"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9"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80"/>
      <c r="BS159" s="280" t="str">
        <f ca="true">+IF(OFFSET('Water Data'!$D$27,0,10*ROW('Water Data'!D153))="","",OFFSET('Water Data'!$D$27,0,10*ROW('Water Data'!D153)))</f>
        <v/>
      </c>
      <c r="BT159" s="280" t="str">
        <f ca="true">+IF(OFFSET('Water Data'!$D$28,0,10*ROW('Water Data'!D153))="","",OFFSET('Water Data'!$D$28,0,10*ROW('Water Data'!D153)))</f>
        <v/>
      </c>
      <c r="BU159" s="280" t="str">
        <f ca="true">+IF(OFFSET('Water Data'!$D$29,0,10*ROW('Water Data'!D153))="","",OFFSET('Water Data'!$D$29,0,10*ROW('Water Data'!D153)))</f>
        <v/>
      </c>
      <c r="BV159" s="280" t="str">
        <f ca="true">+IF(OFFSET('Water Data'!$E$27,0,10*ROW('Water Data'!E153))="","",OFFSET('Water Data'!$E$27,0,10*ROW('Water Data'!E153)))</f>
        <v/>
      </c>
      <c r="BW159" s="280" t="str">
        <f ca="true">+IF(OFFSET('Water Data'!$E$28,0,10*ROW('Water Data'!E153))="","",OFFSET('Water Data'!$E$28,0,10*ROW('Water Data'!E153)))</f>
        <v/>
      </c>
      <c r="BX159" s="280" t="str">
        <f ca="true">+IF(OFFSET('Water Data'!$E$29,0,10*ROW('Water Data'!E153))="","",OFFSET('Water Data'!$E$29,0,10*ROW('Water Data'!E153)))</f>
        <v/>
      </c>
      <c r="BY159" s="280" t="str">
        <f ca="true">+IF(OFFSET('Water Data'!$F$27,0,10*ROW('Water Data'!F153))="","",OFFSET('Water Data'!$F$27,0,10*ROW('Water Data'!F153)))</f>
        <v/>
      </c>
      <c r="BZ159" s="280" t="str">
        <f ca="true">+IF(OFFSET('Water Data'!$F$28,0,10*ROW('Water Data'!F153))="","",OFFSET('Water Data'!$F$28,0,10*ROW('Water Data'!F153)))</f>
        <v/>
      </c>
      <c r="CA159" s="280" t="str">
        <f ca="true">+IF(OFFSET('Water Data'!$F$29,0,10*ROW('Water Data'!F153))="","",OFFSET('Water Data'!$F$29,0,10*ROW('Water Data'!F153)))</f>
        <v/>
      </c>
      <c r="CB159" s="280" t="str">
        <f ca="true">+IF(OFFSET('Water Data'!$G$27,0,10*ROW('Water Data'!G153))="","",OFFSET('Water Data'!$G$27,0,10*ROW('Water Data'!G153)))</f>
        <v/>
      </c>
      <c r="CC159" s="280" t="str">
        <f ca="true">+IF(OFFSET('Water Data'!$G$28,0,10*ROW('Water Data'!G153))="","",OFFSET('Water Data'!$G$28,0,10*ROW('Water Data'!G153)))</f>
        <v/>
      </c>
      <c r="CD159" s="280" t="str">
        <f ca="true">+IF(OFFSET('Water Data'!$G$29,0,10*ROW('Water Data'!G153))="","",OFFSET('Water Data'!$G$29,0,10*ROW('Water Data'!G153)))</f>
        <v/>
      </c>
      <c r="CE159" s="280" t="str">
        <f ca="true">+IF(OFFSET('Water Data'!$H$27,0,10*ROW('Water Data'!H153))="","",OFFSET('Water Data'!$H$27,0,10*ROW('Water Data'!H153)))</f>
        <v/>
      </c>
      <c r="CF159" s="280" t="str">
        <f ca="true">+IF(OFFSET('Water Data'!$H$28,0,10*ROW('Water Data'!H153))="","",OFFSET('Water Data'!$H$28,0,10*ROW('Water Data'!H153)))</f>
        <v/>
      </c>
      <c r="CG159" s="280" t="str">
        <f ca="true">+IF(OFFSET('Water Data'!$H$29,0,10*ROW('Water Data'!H153))="","",OFFSET('Water Data'!$H$29,0,10*ROW('Water Data'!H153)))</f>
        <v/>
      </c>
      <c r="CH159" s="280" t="str">
        <f ca="true">+IF(OFFSET('Water Data'!$I$27,0,10*ROW('Water Data'!I153))="","",OFFSET('Water Data'!$I$27,0,10*ROW('Water Data'!I153)))</f>
        <v/>
      </c>
      <c r="CI159" s="280" t="str">
        <f ca="true">+IF(OFFSET('Water Data'!$I$28,0,10*ROW('Water Data'!I153))="","",OFFSET('Water Data'!$I$28,0,10*ROW('Water Data'!I153)))</f>
        <v/>
      </c>
      <c r="CJ159" s="280" t="str">
        <f ca="true">+IF(OFFSET('Water Data'!$I$29,0,10*ROW('Water Data'!I153))="","",OFFSET('Water Data'!$I$29,0,10*ROW('Water Data'!I153)))</f>
        <v/>
      </c>
      <c r="CK159" s="280" t="str">
        <f ca="true">+IF(OFFSET('Sanitation Data'!$D$28,0,10*ROW('Sanitation Data'!D153))="","",OFFSET('Sanitation Data'!$D$28,0,10*ROW('Sanitation Data'!D153)))</f>
        <v/>
      </c>
      <c r="CL159" s="280" t="str">
        <f ca="true">+IF(OFFSET('Sanitation Data'!$D$29,0,10*ROW('Sanitation Data'!D153))="","",OFFSET('Sanitation Data'!$D$29,0,10*ROW('Sanitation Data'!D153)))</f>
        <v/>
      </c>
      <c r="CM159" s="280" t="str">
        <f ca="true">+IF(OFFSET('Sanitation Data'!$D$30,0,10*ROW('Sanitation Data'!D153))="","",OFFSET('Sanitation Data'!$D$30,0,10*ROW('Sanitation Data'!D153)))</f>
        <v/>
      </c>
      <c r="CN159" s="280" t="str">
        <f ca="true">+IF(OFFSET('Sanitation Data'!$D$31,0,10*ROW('Sanitation Data'!D153))="","",OFFSET('Sanitation Data'!$D$31,0,10*ROW('Sanitation Data'!D153)))</f>
        <v/>
      </c>
      <c r="CO159" s="280" t="str">
        <f ca="true">+IF(OFFSET('Sanitation Data'!$D$32,0,10*ROW('Sanitation Data'!D153))="","",OFFSET('Sanitation Data'!$D$32,0,10*ROW('Sanitation Data'!D153)))</f>
        <v/>
      </c>
      <c r="CP159" s="280" t="str">
        <f ca="true">+IF(OFFSET('Sanitation Data'!$E$28,0,10*ROW('Sanitation Data'!E153))="","",OFFSET('Sanitation Data'!$E$28,0,10*ROW('Sanitation Data'!E153)))</f>
        <v/>
      </c>
      <c r="CQ159" s="280" t="str">
        <f ca="true">+IF(OFFSET('Sanitation Data'!$E$29,0,10*ROW('Sanitation Data'!E153))="","",OFFSET('Sanitation Data'!$E$29,0,10*ROW('Sanitation Data'!E153)))</f>
        <v/>
      </c>
      <c r="CR159" s="280" t="str">
        <f ca="true">+IF(OFFSET('Sanitation Data'!$E$30,0,10*ROW('Sanitation Data'!E153))="","",OFFSET('Sanitation Data'!$E$30,0,10*ROW('Sanitation Data'!E153)))</f>
        <v/>
      </c>
      <c r="CS159" s="280" t="str">
        <f ca="true">+IF(OFFSET('Sanitation Data'!$E$31,0,10*ROW('Sanitation Data'!E153))="","",OFFSET('Sanitation Data'!$E$31,0,10*ROW('Sanitation Data'!E153)))</f>
        <v/>
      </c>
      <c r="CT159" s="280" t="str">
        <f ca="true">+IF(OFFSET('Sanitation Data'!$E$32,0,10*ROW('Sanitation Data'!E153))="","",OFFSET('Sanitation Data'!$E$32,0,10*ROW('Sanitation Data'!E153)))</f>
        <v/>
      </c>
      <c r="CU159" s="280" t="str">
        <f ca="true">+IF(OFFSET('Sanitation Data'!$F$28,0,10*ROW('Sanitation Data'!F153))="","",OFFSET('Sanitation Data'!$F$28,0,10*ROW('Sanitation Data'!F153)))</f>
        <v/>
      </c>
      <c r="CV159" s="280" t="str">
        <f ca="true">+IF(OFFSET('Sanitation Data'!$F$29,0,10*ROW('Sanitation Data'!F153))="","",OFFSET('Sanitation Data'!$F$29,0,10*ROW('Sanitation Data'!F153)))</f>
        <v/>
      </c>
      <c r="CW159" s="280" t="str">
        <f ca="true">+IF(OFFSET('Sanitation Data'!$F$30,0,10*ROW('Sanitation Data'!F153))="","",OFFSET('Sanitation Data'!$F$30,0,10*ROW('Sanitation Data'!F153)))</f>
        <v/>
      </c>
      <c r="CX159" s="280" t="str">
        <f ca="true">+IF(OFFSET('Sanitation Data'!$F$31,0,10*ROW('Sanitation Data'!F153))="","",OFFSET('Sanitation Data'!$F$31,0,10*ROW('Sanitation Data'!F153)))</f>
        <v/>
      </c>
      <c r="CY159" s="280" t="str">
        <f ca="true">+IF(OFFSET('Sanitation Data'!$F$32,0,10*ROW('Sanitation Data'!F153))="","",OFFSET('Sanitation Data'!$F$32,0,10*ROW('Sanitation Data'!F153)))</f>
        <v/>
      </c>
      <c r="CZ159" s="280" t="str">
        <f ca="true">+IF(OFFSET('Sanitation Data'!$G$28,0,10*ROW('Sanitation Data'!G153))="","",OFFSET('Sanitation Data'!$G$28,0,10*ROW('Sanitation Data'!G153)))</f>
        <v/>
      </c>
      <c r="DA159" s="280" t="str">
        <f ca="true">+IF(OFFSET('Sanitation Data'!$G$29,0,10*ROW('Sanitation Data'!G153))="","",OFFSET('Sanitation Data'!$G$29,0,10*ROW('Sanitation Data'!G153)))</f>
        <v/>
      </c>
      <c r="DB159" s="280" t="str">
        <f ca="true">+IF(OFFSET('Sanitation Data'!$G$30,0,10*ROW('Sanitation Data'!G153))="","",OFFSET('Sanitation Data'!$G$30,0,10*ROW('Sanitation Data'!G153)))</f>
        <v/>
      </c>
      <c r="DC159" s="280" t="str">
        <f ca="true">+IF(OFFSET('Sanitation Data'!$G$31,0,10*ROW('Sanitation Data'!G153))="","",OFFSET('Sanitation Data'!$G$31,0,10*ROW('Sanitation Data'!G153)))</f>
        <v/>
      </c>
      <c r="DD159" s="280" t="str">
        <f ca="true">+IF(OFFSET('Sanitation Data'!$G$32,0,10*ROW('Sanitation Data'!G153))="","",OFFSET('Sanitation Data'!$G$32,0,10*ROW('Sanitation Data'!G153)))</f>
        <v/>
      </c>
      <c r="DE159" s="280" t="str">
        <f ca="true">+IF(OFFSET('Sanitation Data'!$H$28,0,10*ROW('Sanitation Data'!H153))="","",OFFSET('Sanitation Data'!$H$28,0,10*ROW('Sanitation Data'!H153)))</f>
        <v/>
      </c>
      <c r="DF159" s="280" t="str">
        <f ca="true">+IF(OFFSET('Sanitation Data'!$H$29,0,10*ROW('Sanitation Data'!H153))="","",OFFSET('Sanitation Data'!$H$29,0,10*ROW('Sanitation Data'!H153)))</f>
        <v/>
      </c>
      <c r="DG159" s="280" t="str">
        <f ca="true">+IF(OFFSET('Sanitation Data'!$H$30,0,10*ROW('Sanitation Data'!H153))="","",OFFSET('Sanitation Data'!$H$30,0,10*ROW('Sanitation Data'!H153)))</f>
        <v/>
      </c>
      <c r="DH159" s="280" t="str">
        <f ca="true">+IF(OFFSET('Sanitation Data'!$H$31,0,10*ROW('Sanitation Data'!H153))="","",OFFSET('Sanitation Data'!$H$31,0,10*ROW('Sanitation Data'!H153)))</f>
        <v/>
      </c>
      <c r="DI159" s="280" t="str">
        <f ca="true">+IF(OFFSET('Sanitation Data'!$H$32,0,10*ROW('Sanitation Data'!H153))="","",OFFSET('Sanitation Data'!$H$32,0,10*ROW('Sanitation Data'!H153)))</f>
        <v/>
      </c>
      <c r="DJ159" s="280" t="str">
        <f ca="true">+IF(OFFSET('Sanitation Data'!$I$28,0,10*ROW('Sanitation Data'!I153))="","",OFFSET('Sanitation Data'!$I$28,0,10*ROW('Sanitation Data'!I153)))</f>
        <v/>
      </c>
      <c r="DK159" s="280" t="str">
        <f ca="true">+IF(OFFSET('Sanitation Data'!$I$29,0,10*ROW('Sanitation Data'!I153))="","",OFFSET('Sanitation Data'!$I$29,0,10*ROW('Sanitation Data'!I153)))</f>
        <v/>
      </c>
      <c r="DL159" s="280" t="str">
        <f ca="true">+IF(OFFSET('Sanitation Data'!$I$30,0,10*ROW('Sanitation Data'!I153))="","",OFFSET('Sanitation Data'!$I$30,0,10*ROW('Sanitation Data'!I153)))</f>
        <v/>
      </c>
      <c r="DM159" s="280" t="str">
        <f ca="true">+IF(OFFSET('Sanitation Data'!$I$31,0,10*ROW('Sanitation Data'!I153))="","",OFFSET('Sanitation Data'!$I$31,0,10*ROW('Sanitation Data'!I153)))</f>
        <v/>
      </c>
      <c r="DN159" s="280" t="str">
        <f ca="true">+IF(OFFSET('Sanitation Data'!$I$32,0,10*ROW('Sanitation Data'!I153))="","",OFFSET('Sanitation Data'!$I$32,0,10*ROW('Sanitation Data'!I153)))</f>
        <v/>
      </c>
      <c r="DO159" s="280" t="str">
        <f ca="true">+IF(OFFSET('Hygiene Data'!$D$11,0,10*ROW('Hygiene Data'!D153))="","",OFFSET('Hygiene Data'!$D$11,0,10*ROW('Hygiene Data'!D153)))</f>
        <v/>
      </c>
      <c r="DP159" s="280" t="str">
        <f ca="true">+IF(OFFSET('Hygiene Data'!$D$12,0,10*ROW('Hygiene Data'!D153))="","",OFFSET('Hygiene Data'!$D$12,0,10*ROW('Hygiene Data'!D153)))</f>
        <v/>
      </c>
      <c r="DQ159" s="280" t="str">
        <f ca="true">+IF(OFFSET('Hygiene Data'!$D$13,0,10*ROW('Hygiene Data'!D153))="","",OFFSET('Hygiene Data'!$D$13,0,10*ROW('Hygiene Data'!D153)))</f>
        <v/>
      </c>
      <c r="DR159" s="280" t="str">
        <f ca="true">+IF(OFFSET('Hygiene Data'!$E$11,0,10*ROW('Hygiene Data'!E153))="","",OFFSET('Hygiene Data'!$E$11,0,10*ROW('Hygiene Data'!E153)))</f>
        <v/>
      </c>
      <c r="DS159" s="280" t="str">
        <f ca="true">+IF(OFFSET('Hygiene Data'!$E$12,0,10*ROW('Hygiene Data'!E153))="","",OFFSET('Hygiene Data'!$E$12,0,10*ROW('Hygiene Data'!E153)))</f>
        <v/>
      </c>
      <c r="DT159" s="280" t="str">
        <f ca="true">+IF(OFFSET('Hygiene Data'!$E$13,0,10*ROW('Hygiene Data'!E153))="","",OFFSET('Hygiene Data'!$E$13,0,10*ROW('Hygiene Data'!E153)))</f>
        <v/>
      </c>
      <c r="DU159" s="280" t="str">
        <f ca="true">+IF(OFFSET('Hygiene Data'!$F$11,0,10*ROW('Hygiene Data'!F153))="","",OFFSET('Hygiene Data'!$F$11,0,10*ROW('Hygiene Data'!F153)))</f>
        <v/>
      </c>
      <c r="DV159" s="280" t="str">
        <f ca="true">+IF(OFFSET('Hygiene Data'!$F$12,0,10*ROW('Hygiene Data'!F153))="","",OFFSET('Hygiene Data'!$F$12,0,10*ROW('Hygiene Data'!F153)))</f>
        <v/>
      </c>
      <c r="DW159" s="280" t="str">
        <f ca="true">+IF(OFFSET('Hygiene Data'!$F$13,0,10*ROW('Hygiene Data'!F153))="","",OFFSET('Hygiene Data'!$F$13,0,10*ROW('Hygiene Data'!F153)))</f>
        <v/>
      </c>
      <c r="DX159" s="280" t="str">
        <f ca="true">+IF(OFFSET('Hygiene Data'!$G$11,0,10*ROW('Hygiene Data'!G153))="","",OFFSET('Hygiene Data'!$G$11,0,10*ROW('Hygiene Data'!G153)))</f>
        <v/>
      </c>
      <c r="DY159" s="280" t="str">
        <f ca="true">+IF(OFFSET('Hygiene Data'!$G$12,0,10*ROW('Hygiene Data'!G153))="","",OFFSET('Hygiene Data'!$G$12,0,10*ROW('Hygiene Data'!G153)))</f>
        <v/>
      </c>
      <c r="DZ159" s="280" t="str">
        <f ca="true">+IF(OFFSET('Hygiene Data'!$G$13,0,10*ROW('Hygiene Data'!G153))="","",OFFSET('Hygiene Data'!$G$13,0,10*ROW('Hygiene Data'!G153)))</f>
        <v/>
      </c>
      <c r="EA159" s="280" t="str">
        <f ca="true">+IF(OFFSET('Hygiene Data'!$H$11,0,10*ROW('Hygiene Data'!H153))="","",OFFSET('Hygiene Data'!$H$11,0,10*ROW('Hygiene Data'!H153)))</f>
        <v/>
      </c>
      <c r="EB159" s="280" t="str">
        <f ca="true">+IF(OFFSET('Hygiene Data'!$H$12,0,10*ROW('Hygiene Data'!H153))="","",OFFSET('Hygiene Data'!$H$12,0,10*ROW('Hygiene Data'!H153)))</f>
        <v/>
      </c>
      <c r="EC159" s="280" t="str">
        <f ca="true">+IF(OFFSET('Hygiene Data'!$H$13,0,10*ROW('Hygiene Data'!H153))="","",OFFSET('Hygiene Data'!$H$13,0,10*ROW('Hygiene Data'!H153)))</f>
        <v/>
      </c>
      <c r="ED159" s="280" t="str">
        <f ca="true">+IF(OFFSET('Hygiene Data'!$I$11,0,10*ROW('Hygiene Data'!I153))="","",OFFSET('Hygiene Data'!$I$11,0,10*ROW('Hygiene Data'!I153)))</f>
        <v/>
      </c>
      <c r="EE159" s="280" t="str">
        <f ca="true">+IF(OFFSET('Hygiene Data'!$I$12,0,10*ROW('Hygiene Data'!I153))="","",OFFSET('Hygiene Data'!$I$12,0,10*ROW('Hygiene Data'!I153)))</f>
        <v/>
      </c>
      <c r="EF159" s="280" t="str">
        <f ca="true">+IF(OFFSET('Hygiene Data'!$I$13,0,10*ROW('Hygiene Data'!I153))="","",OFFSET('Hygiene Data'!$I$13,0,10*ROW('Hygiene Data'!I153)))</f>
        <v/>
      </c>
    </row>
    <row xmlns:x14ac="http://schemas.microsoft.com/office/spreadsheetml/2009/9/ac" r="160" x14ac:dyDescent="0.2">
      <c r="A160" s="38" t="str">
        <f ca="true">+IF(OFFSET('Water Data'!$B$2,0,10*ROW('Water Data'!E154))="","",OFFSET('Water Data'!$B$2,0,10*ROW('Water Data'!E154)))</f>
        <v/>
      </c>
      <c r="B160" s="38" t="str">
        <f ca="true">+IF(OFFSET('Water Data'!$C$2,0,10*ROW('Water Data'!F154))="","",OFFSET('Water Data'!$C$2,0,10*ROW('Water Data'!F154)))</f>
        <v/>
      </c>
      <c r="C160" s="336" t="str">
        <f t="shared" ca="true" si="2"/>
        <v/>
      </c>
      <c r="D160" s="97"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7"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7"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7"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7"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7"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7"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7"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7"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7"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7"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7"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7"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7"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7"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7"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7"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7"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8"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8"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8"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8"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8"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8"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8"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8"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8"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8"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8"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8"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8"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8"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8"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8"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8"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8"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8"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8"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8"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8"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8"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8"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8"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8"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8"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8"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8"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8"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9"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9"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9"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9"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9"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9"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9"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9"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9"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9"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9"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9"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9"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9"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9"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9"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9"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9"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80"/>
      <c r="BS160" s="280" t="str">
        <f ca="true">+IF(OFFSET('Water Data'!$D$27,0,10*ROW('Water Data'!D154))="","",OFFSET('Water Data'!$D$27,0,10*ROW('Water Data'!D154)))</f>
        <v/>
      </c>
      <c r="BT160" s="280" t="str">
        <f ca="true">+IF(OFFSET('Water Data'!$D$28,0,10*ROW('Water Data'!D154))="","",OFFSET('Water Data'!$D$28,0,10*ROW('Water Data'!D154)))</f>
        <v/>
      </c>
      <c r="BU160" s="280" t="str">
        <f ca="true">+IF(OFFSET('Water Data'!$D$29,0,10*ROW('Water Data'!D154))="","",OFFSET('Water Data'!$D$29,0,10*ROW('Water Data'!D154)))</f>
        <v/>
      </c>
      <c r="BV160" s="280" t="str">
        <f ca="true">+IF(OFFSET('Water Data'!$E$27,0,10*ROW('Water Data'!E154))="","",OFFSET('Water Data'!$E$27,0,10*ROW('Water Data'!E154)))</f>
        <v/>
      </c>
      <c r="BW160" s="280" t="str">
        <f ca="true">+IF(OFFSET('Water Data'!$E$28,0,10*ROW('Water Data'!E154))="","",OFFSET('Water Data'!$E$28,0,10*ROW('Water Data'!E154)))</f>
        <v/>
      </c>
      <c r="BX160" s="280" t="str">
        <f ca="true">+IF(OFFSET('Water Data'!$E$29,0,10*ROW('Water Data'!E154))="","",OFFSET('Water Data'!$E$29,0,10*ROW('Water Data'!E154)))</f>
        <v/>
      </c>
      <c r="BY160" s="280" t="str">
        <f ca="true">+IF(OFFSET('Water Data'!$F$27,0,10*ROW('Water Data'!F154))="","",OFFSET('Water Data'!$F$27,0,10*ROW('Water Data'!F154)))</f>
        <v/>
      </c>
      <c r="BZ160" s="280" t="str">
        <f ca="true">+IF(OFFSET('Water Data'!$F$28,0,10*ROW('Water Data'!F154))="","",OFFSET('Water Data'!$F$28,0,10*ROW('Water Data'!F154)))</f>
        <v/>
      </c>
      <c r="CA160" s="280" t="str">
        <f ca="true">+IF(OFFSET('Water Data'!$F$29,0,10*ROW('Water Data'!F154))="","",OFFSET('Water Data'!$F$29,0,10*ROW('Water Data'!F154)))</f>
        <v/>
      </c>
      <c r="CB160" s="280" t="str">
        <f ca="true">+IF(OFFSET('Water Data'!$G$27,0,10*ROW('Water Data'!G154))="","",OFFSET('Water Data'!$G$27,0,10*ROW('Water Data'!G154)))</f>
        <v/>
      </c>
      <c r="CC160" s="280" t="str">
        <f ca="true">+IF(OFFSET('Water Data'!$G$28,0,10*ROW('Water Data'!G154))="","",OFFSET('Water Data'!$G$28,0,10*ROW('Water Data'!G154)))</f>
        <v/>
      </c>
      <c r="CD160" s="280" t="str">
        <f ca="true">+IF(OFFSET('Water Data'!$G$29,0,10*ROW('Water Data'!G154))="","",OFFSET('Water Data'!$G$29,0,10*ROW('Water Data'!G154)))</f>
        <v/>
      </c>
      <c r="CE160" s="280" t="str">
        <f ca="true">+IF(OFFSET('Water Data'!$H$27,0,10*ROW('Water Data'!H154))="","",OFFSET('Water Data'!$H$27,0,10*ROW('Water Data'!H154)))</f>
        <v/>
      </c>
      <c r="CF160" s="280" t="str">
        <f ca="true">+IF(OFFSET('Water Data'!$H$28,0,10*ROW('Water Data'!H154))="","",OFFSET('Water Data'!$H$28,0,10*ROW('Water Data'!H154)))</f>
        <v/>
      </c>
      <c r="CG160" s="280" t="str">
        <f ca="true">+IF(OFFSET('Water Data'!$H$29,0,10*ROW('Water Data'!H154))="","",OFFSET('Water Data'!$H$29,0,10*ROW('Water Data'!H154)))</f>
        <v/>
      </c>
      <c r="CH160" s="280" t="str">
        <f ca="true">+IF(OFFSET('Water Data'!$I$27,0,10*ROW('Water Data'!I154))="","",OFFSET('Water Data'!$I$27,0,10*ROW('Water Data'!I154)))</f>
        <v/>
      </c>
      <c r="CI160" s="280" t="str">
        <f ca="true">+IF(OFFSET('Water Data'!$I$28,0,10*ROW('Water Data'!I154))="","",OFFSET('Water Data'!$I$28,0,10*ROW('Water Data'!I154)))</f>
        <v/>
      </c>
      <c r="CJ160" s="280" t="str">
        <f ca="true">+IF(OFFSET('Water Data'!$I$29,0,10*ROW('Water Data'!I154))="","",OFFSET('Water Data'!$I$29,0,10*ROW('Water Data'!I154)))</f>
        <v/>
      </c>
      <c r="CK160" s="280" t="str">
        <f ca="true">+IF(OFFSET('Sanitation Data'!$D$28,0,10*ROW('Sanitation Data'!D154))="","",OFFSET('Sanitation Data'!$D$28,0,10*ROW('Sanitation Data'!D154)))</f>
        <v/>
      </c>
      <c r="CL160" s="280" t="str">
        <f ca="true">+IF(OFFSET('Sanitation Data'!$D$29,0,10*ROW('Sanitation Data'!D154))="","",OFFSET('Sanitation Data'!$D$29,0,10*ROW('Sanitation Data'!D154)))</f>
        <v/>
      </c>
      <c r="CM160" s="280" t="str">
        <f ca="true">+IF(OFFSET('Sanitation Data'!$D$30,0,10*ROW('Sanitation Data'!D154))="","",OFFSET('Sanitation Data'!$D$30,0,10*ROW('Sanitation Data'!D154)))</f>
        <v/>
      </c>
      <c r="CN160" s="280" t="str">
        <f ca="true">+IF(OFFSET('Sanitation Data'!$D$31,0,10*ROW('Sanitation Data'!D154))="","",OFFSET('Sanitation Data'!$D$31,0,10*ROW('Sanitation Data'!D154)))</f>
        <v/>
      </c>
      <c r="CO160" s="280" t="str">
        <f ca="true">+IF(OFFSET('Sanitation Data'!$D$32,0,10*ROW('Sanitation Data'!D154))="","",OFFSET('Sanitation Data'!$D$32,0,10*ROW('Sanitation Data'!D154)))</f>
        <v/>
      </c>
      <c r="CP160" s="280" t="str">
        <f ca="true">+IF(OFFSET('Sanitation Data'!$E$28,0,10*ROW('Sanitation Data'!E154))="","",OFFSET('Sanitation Data'!$E$28,0,10*ROW('Sanitation Data'!E154)))</f>
        <v/>
      </c>
      <c r="CQ160" s="280" t="str">
        <f ca="true">+IF(OFFSET('Sanitation Data'!$E$29,0,10*ROW('Sanitation Data'!E154))="","",OFFSET('Sanitation Data'!$E$29,0,10*ROW('Sanitation Data'!E154)))</f>
        <v/>
      </c>
      <c r="CR160" s="280" t="str">
        <f ca="true">+IF(OFFSET('Sanitation Data'!$E$30,0,10*ROW('Sanitation Data'!E154))="","",OFFSET('Sanitation Data'!$E$30,0,10*ROW('Sanitation Data'!E154)))</f>
        <v/>
      </c>
      <c r="CS160" s="280" t="str">
        <f ca="true">+IF(OFFSET('Sanitation Data'!$E$31,0,10*ROW('Sanitation Data'!E154))="","",OFFSET('Sanitation Data'!$E$31,0,10*ROW('Sanitation Data'!E154)))</f>
        <v/>
      </c>
      <c r="CT160" s="280" t="str">
        <f ca="true">+IF(OFFSET('Sanitation Data'!$E$32,0,10*ROW('Sanitation Data'!E154))="","",OFFSET('Sanitation Data'!$E$32,0,10*ROW('Sanitation Data'!E154)))</f>
        <v/>
      </c>
      <c r="CU160" s="280" t="str">
        <f ca="true">+IF(OFFSET('Sanitation Data'!$F$28,0,10*ROW('Sanitation Data'!F154))="","",OFFSET('Sanitation Data'!$F$28,0,10*ROW('Sanitation Data'!F154)))</f>
        <v/>
      </c>
      <c r="CV160" s="280" t="str">
        <f ca="true">+IF(OFFSET('Sanitation Data'!$F$29,0,10*ROW('Sanitation Data'!F154))="","",OFFSET('Sanitation Data'!$F$29,0,10*ROW('Sanitation Data'!F154)))</f>
        <v/>
      </c>
      <c r="CW160" s="280" t="str">
        <f ca="true">+IF(OFFSET('Sanitation Data'!$F$30,0,10*ROW('Sanitation Data'!F154))="","",OFFSET('Sanitation Data'!$F$30,0,10*ROW('Sanitation Data'!F154)))</f>
        <v/>
      </c>
      <c r="CX160" s="280" t="str">
        <f ca="true">+IF(OFFSET('Sanitation Data'!$F$31,0,10*ROW('Sanitation Data'!F154))="","",OFFSET('Sanitation Data'!$F$31,0,10*ROW('Sanitation Data'!F154)))</f>
        <v/>
      </c>
      <c r="CY160" s="280" t="str">
        <f ca="true">+IF(OFFSET('Sanitation Data'!$F$32,0,10*ROW('Sanitation Data'!F154))="","",OFFSET('Sanitation Data'!$F$32,0,10*ROW('Sanitation Data'!F154)))</f>
        <v/>
      </c>
      <c r="CZ160" s="280" t="str">
        <f ca="true">+IF(OFFSET('Sanitation Data'!$G$28,0,10*ROW('Sanitation Data'!G154))="","",OFFSET('Sanitation Data'!$G$28,0,10*ROW('Sanitation Data'!G154)))</f>
        <v/>
      </c>
      <c r="DA160" s="280" t="str">
        <f ca="true">+IF(OFFSET('Sanitation Data'!$G$29,0,10*ROW('Sanitation Data'!G154))="","",OFFSET('Sanitation Data'!$G$29,0,10*ROW('Sanitation Data'!G154)))</f>
        <v/>
      </c>
      <c r="DB160" s="280" t="str">
        <f ca="true">+IF(OFFSET('Sanitation Data'!$G$30,0,10*ROW('Sanitation Data'!G154))="","",OFFSET('Sanitation Data'!$G$30,0,10*ROW('Sanitation Data'!G154)))</f>
        <v/>
      </c>
      <c r="DC160" s="280" t="str">
        <f ca="true">+IF(OFFSET('Sanitation Data'!$G$31,0,10*ROW('Sanitation Data'!G154))="","",OFFSET('Sanitation Data'!$G$31,0,10*ROW('Sanitation Data'!G154)))</f>
        <v/>
      </c>
      <c r="DD160" s="280" t="str">
        <f ca="true">+IF(OFFSET('Sanitation Data'!$G$32,0,10*ROW('Sanitation Data'!G154))="","",OFFSET('Sanitation Data'!$G$32,0,10*ROW('Sanitation Data'!G154)))</f>
        <v/>
      </c>
      <c r="DE160" s="280" t="str">
        <f ca="true">+IF(OFFSET('Sanitation Data'!$H$28,0,10*ROW('Sanitation Data'!H154))="","",OFFSET('Sanitation Data'!$H$28,0,10*ROW('Sanitation Data'!H154)))</f>
        <v/>
      </c>
      <c r="DF160" s="280" t="str">
        <f ca="true">+IF(OFFSET('Sanitation Data'!$H$29,0,10*ROW('Sanitation Data'!H154))="","",OFFSET('Sanitation Data'!$H$29,0,10*ROW('Sanitation Data'!H154)))</f>
        <v/>
      </c>
      <c r="DG160" s="280" t="str">
        <f ca="true">+IF(OFFSET('Sanitation Data'!$H$30,0,10*ROW('Sanitation Data'!H154))="","",OFFSET('Sanitation Data'!$H$30,0,10*ROW('Sanitation Data'!H154)))</f>
        <v/>
      </c>
      <c r="DH160" s="280" t="str">
        <f ca="true">+IF(OFFSET('Sanitation Data'!$H$31,0,10*ROW('Sanitation Data'!H154))="","",OFFSET('Sanitation Data'!$H$31,0,10*ROW('Sanitation Data'!H154)))</f>
        <v/>
      </c>
      <c r="DI160" s="280" t="str">
        <f ca="true">+IF(OFFSET('Sanitation Data'!$H$32,0,10*ROW('Sanitation Data'!H154))="","",OFFSET('Sanitation Data'!$H$32,0,10*ROW('Sanitation Data'!H154)))</f>
        <v/>
      </c>
      <c r="DJ160" s="280" t="str">
        <f ca="true">+IF(OFFSET('Sanitation Data'!$I$28,0,10*ROW('Sanitation Data'!I154))="","",OFFSET('Sanitation Data'!$I$28,0,10*ROW('Sanitation Data'!I154)))</f>
        <v/>
      </c>
      <c r="DK160" s="280" t="str">
        <f ca="true">+IF(OFFSET('Sanitation Data'!$I$29,0,10*ROW('Sanitation Data'!I154))="","",OFFSET('Sanitation Data'!$I$29,0,10*ROW('Sanitation Data'!I154)))</f>
        <v/>
      </c>
      <c r="DL160" s="280" t="str">
        <f ca="true">+IF(OFFSET('Sanitation Data'!$I$30,0,10*ROW('Sanitation Data'!I154))="","",OFFSET('Sanitation Data'!$I$30,0,10*ROW('Sanitation Data'!I154)))</f>
        <v/>
      </c>
      <c r="DM160" s="280" t="str">
        <f ca="true">+IF(OFFSET('Sanitation Data'!$I$31,0,10*ROW('Sanitation Data'!I154))="","",OFFSET('Sanitation Data'!$I$31,0,10*ROW('Sanitation Data'!I154)))</f>
        <v/>
      </c>
      <c r="DN160" s="280" t="str">
        <f ca="true">+IF(OFFSET('Sanitation Data'!$I$32,0,10*ROW('Sanitation Data'!I154))="","",OFFSET('Sanitation Data'!$I$32,0,10*ROW('Sanitation Data'!I154)))</f>
        <v/>
      </c>
      <c r="DO160" s="280" t="str">
        <f ca="true">+IF(OFFSET('Hygiene Data'!$D$11,0,10*ROW('Hygiene Data'!D154))="","",OFFSET('Hygiene Data'!$D$11,0,10*ROW('Hygiene Data'!D154)))</f>
        <v/>
      </c>
      <c r="DP160" s="280" t="str">
        <f ca="true">+IF(OFFSET('Hygiene Data'!$D$12,0,10*ROW('Hygiene Data'!D154))="","",OFFSET('Hygiene Data'!$D$12,0,10*ROW('Hygiene Data'!D154)))</f>
        <v/>
      </c>
      <c r="DQ160" s="280" t="str">
        <f ca="true">+IF(OFFSET('Hygiene Data'!$D$13,0,10*ROW('Hygiene Data'!D154))="","",OFFSET('Hygiene Data'!$D$13,0,10*ROW('Hygiene Data'!D154)))</f>
        <v/>
      </c>
      <c r="DR160" s="280" t="str">
        <f ca="true">+IF(OFFSET('Hygiene Data'!$E$11,0,10*ROW('Hygiene Data'!E154))="","",OFFSET('Hygiene Data'!$E$11,0,10*ROW('Hygiene Data'!E154)))</f>
        <v/>
      </c>
      <c r="DS160" s="280" t="str">
        <f ca="true">+IF(OFFSET('Hygiene Data'!$E$12,0,10*ROW('Hygiene Data'!E154))="","",OFFSET('Hygiene Data'!$E$12,0,10*ROW('Hygiene Data'!E154)))</f>
        <v/>
      </c>
      <c r="DT160" s="280" t="str">
        <f ca="true">+IF(OFFSET('Hygiene Data'!$E$13,0,10*ROW('Hygiene Data'!E154))="","",OFFSET('Hygiene Data'!$E$13,0,10*ROW('Hygiene Data'!E154)))</f>
        <v/>
      </c>
      <c r="DU160" s="280" t="str">
        <f ca="true">+IF(OFFSET('Hygiene Data'!$F$11,0,10*ROW('Hygiene Data'!F154))="","",OFFSET('Hygiene Data'!$F$11,0,10*ROW('Hygiene Data'!F154)))</f>
        <v/>
      </c>
      <c r="DV160" s="280" t="str">
        <f ca="true">+IF(OFFSET('Hygiene Data'!$F$12,0,10*ROW('Hygiene Data'!F154))="","",OFFSET('Hygiene Data'!$F$12,0,10*ROW('Hygiene Data'!F154)))</f>
        <v/>
      </c>
      <c r="DW160" s="280" t="str">
        <f ca="true">+IF(OFFSET('Hygiene Data'!$F$13,0,10*ROW('Hygiene Data'!F154))="","",OFFSET('Hygiene Data'!$F$13,0,10*ROW('Hygiene Data'!F154)))</f>
        <v/>
      </c>
      <c r="DX160" s="280" t="str">
        <f ca="true">+IF(OFFSET('Hygiene Data'!$G$11,0,10*ROW('Hygiene Data'!G154))="","",OFFSET('Hygiene Data'!$G$11,0,10*ROW('Hygiene Data'!G154)))</f>
        <v/>
      </c>
      <c r="DY160" s="280" t="str">
        <f ca="true">+IF(OFFSET('Hygiene Data'!$G$12,0,10*ROW('Hygiene Data'!G154))="","",OFFSET('Hygiene Data'!$G$12,0,10*ROW('Hygiene Data'!G154)))</f>
        <v/>
      </c>
      <c r="DZ160" s="280" t="str">
        <f ca="true">+IF(OFFSET('Hygiene Data'!$G$13,0,10*ROW('Hygiene Data'!G154))="","",OFFSET('Hygiene Data'!$G$13,0,10*ROW('Hygiene Data'!G154)))</f>
        <v/>
      </c>
      <c r="EA160" s="280" t="str">
        <f ca="true">+IF(OFFSET('Hygiene Data'!$H$11,0,10*ROW('Hygiene Data'!H154))="","",OFFSET('Hygiene Data'!$H$11,0,10*ROW('Hygiene Data'!H154)))</f>
        <v/>
      </c>
      <c r="EB160" s="280" t="str">
        <f ca="true">+IF(OFFSET('Hygiene Data'!$H$12,0,10*ROW('Hygiene Data'!H154))="","",OFFSET('Hygiene Data'!$H$12,0,10*ROW('Hygiene Data'!H154)))</f>
        <v/>
      </c>
      <c r="EC160" s="280" t="str">
        <f ca="true">+IF(OFFSET('Hygiene Data'!$H$13,0,10*ROW('Hygiene Data'!H154))="","",OFFSET('Hygiene Data'!$H$13,0,10*ROW('Hygiene Data'!H154)))</f>
        <v/>
      </c>
      <c r="ED160" s="280" t="str">
        <f ca="true">+IF(OFFSET('Hygiene Data'!$I$11,0,10*ROW('Hygiene Data'!I154))="","",OFFSET('Hygiene Data'!$I$11,0,10*ROW('Hygiene Data'!I154)))</f>
        <v/>
      </c>
      <c r="EE160" s="280" t="str">
        <f ca="true">+IF(OFFSET('Hygiene Data'!$I$12,0,10*ROW('Hygiene Data'!I154))="","",OFFSET('Hygiene Data'!$I$12,0,10*ROW('Hygiene Data'!I154)))</f>
        <v/>
      </c>
      <c r="EF160" s="280" t="str">
        <f ca="true">+IF(OFFSET('Hygiene Data'!$I$13,0,10*ROW('Hygiene Data'!I154))="","",OFFSET('Hygiene Data'!$I$13,0,10*ROW('Hygiene Data'!I154)))</f>
        <v/>
      </c>
    </row>
    <row xmlns:x14ac="http://schemas.microsoft.com/office/spreadsheetml/2009/9/ac" r="161" x14ac:dyDescent="0.2">
      <c r="A161" s="38" t="str">
        <f ca="true">+IF(OFFSET('Water Data'!$B$2,0,10*ROW('Water Data'!E155))="","",OFFSET('Water Data'!$B$2,0,10*ROW('Water Data'!E155)))</f>
        <v/>
      </c>
      <c r="B161" s="38" t="str">
        <f ca="true">+IF(OFFSET('Water Data'!$C$2,0,10*ROW('Water Data'!F155))="","",OFFSET('Water Data'!$C$2,0,10*ROW('Water Data'!F155)))</f>
        <v/>
      </c>
      <c r="C161" s="336" t="str">
        <f t="shared" ca="true" si="2"/>
        <v/>
      </c>
      <c r="D161" s="97"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7"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7"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7"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7"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7"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7"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7"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7"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7"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7"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7"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7"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7"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7"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7"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7"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7"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8"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8"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8"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8"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8"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8"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8"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8"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8"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8"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8"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8"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8"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8"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8"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8"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8"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8"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8"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8"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8"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8"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8"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8"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8"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8"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8"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8"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8"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8"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9"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9"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9"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9"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9"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9"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9"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9"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9"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9"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9"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9"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9"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9"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9"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9"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9"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9"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80"/>
      <c r="BS161" s="280" t="str">
        <f ca="true">+IF(OFFSET('Water Data'!$D$27,0,10*ROW('Water Data'!D155))="","",OFFSET('Water Data'!$D$27,0,10*ROW('Water Data'!D155)))</f>
        <v/>
      </c>
      <c r="BT161" s="280" t="str">
        <f ca="true">+IF(OFFSET('Water Data'!$D$28,0,10*ROW('Water Data'!D155))="","",OFFSET('Water Data'!$D$28,0,10*ROW('Water Data'!D155)))</f>
        <v/>
      </c>
      <c r="BU161" s="280" t="str">
        <f ca="true">+IF(OFFSET('Water Data'!$D$29,0,10*ROW('Water Data'!D155))="","",OFFSET('Water Data'!$D$29,0,10*ROW('Water Data'!D155)))</f>
        <v/>
      </c>
      <c r="BV161" s="280" t="str">
        <f ca="true">+IF(OFFSET('Water Data'!$E$27,0,10*ROW('Water Data'!E155))="","",OFFSET('Water Data'!$E$27,0,10*ROW('Water Data'!E155)))</f>
        <v/>
      </c>
      <c r="BW161" s="280" t="str">
        <f ca="true">+IF(OFFSET('Water Data'!$E$28,0,10*ROW('Water Data'!E155))="","",OFFSET('Water Data'!$E$28,0,10*ROW('Water Data'!E155)))</f>
        <v/>
      </c>
      <c r="BX161" s="280" t="str">
        <f ca="true">+IF(OFFSET('Water Data'!$E$29,0,10*ROW('Water Data'!E155))="","",OFFSET('Water Data'!$E$29,0,10*ROW('Water Data'!E155)))</f>
        <v/>
      </c>
      <c r="BY161" s="280" t="str">
        <f ca="true">+IF(OFFSET('Water Data'!$F$27,0,10*ROW('Water Data'!F155))="","",OFFSET('Water Data'!$F$27,0,10*ROW('Water Data'!F155)))</f>
        <v/>
      </c>
      <c r="BZ161" s="280" t="str">
        <f ca="true">+IF(OFFSET('Water Data'!$F$28,0,10*ROW('Water Data'!F155))="","",OFFSET('Water Data'!$F$28,0,10*ROW('Water Data'!F155)))</f>
        <v/>
      </c>
      <c r="CA161" s="280" t="str">
        <f ca="true">+IF(OFFSET('Water Data'!$F$29,0,10*ROW('Water Data'!F155))="","",OFFSET('Water Data'!$F$29,0,10*ROW('Water Data'!F155)))</f>
        <v/>
      </c>
      <c r="CB161" s="280" t="str">
        <f ca="true">+IF(OFFSET('Water Data'!$G$27,0,10*ROW('Water Data'!G155))="","",OFFSET('Water Data'!$G$27,0,10*ROW('Water Data'!G155)))</f>
        <v/>
      </c>
      <c r="CC161" s="280" t="str">
        <f ca="true">+IF(OFFSET('Water Data'!$G$28,0,10*ROW('Water Data'!G155))="","",OFFSET('Water Data'!$G$28,0,10*ROW('Water Data'!G155)))</f>
        <v/>
      </c>
      <c r="CD161" s="280" t="str">
        <f ca="true">+IF(OFFSET('Water Data'!$G$29,0,10*ROW('Water Data'!G155))="","",OFFSET('Water Data'!$G$29,0,10*ROW('Water Data'!G155)))</f>
        <v/>
      </c>
      <c r="CE161" s="280" t="str">
        <f ca="true">+IF(OFFSET('Water Data'!$H$27,0,10*ROW('Water Data'!H155))="","",OFFSET('Water Data'!$H$27,0,10*ROW('Water Data'!H155)))</f>
        <v/>
      </c>
      <c r="CF161" s="280" t="str">
        <f ca="true">+IF(OFFSET('Water Data'!$H$28,0,10*ROW('Water Data'!H155))="","",OFFSET('Water Data'!$H$28,0,10*ROW('Water Data'!H155)))</f>
        <v/>
      </c>
      <c r="CG161" s="280" t="str">
        <f ca="true">+IF(OFFSET('Water Data'!$H$29,0,10*ROW('Water Data'!H155))="","",OFFSET('Water Data'!$H$29,0,10*ROW('Water Data'!H155)))</f>
        <v/>
      </c>
      <c r="CH161" s="280" t="str">
        <f ca="true">+IF(OFFSET('Water Data'!$I$27,0,10*ROW('Water Data'!I155))="","",OFFSET('Water Data'!$I$27,0,10*ROW('Water Data'!I155)))</f>
        <v/>
      </c>
      <c r="CI161" s="280" t="str">
        <f ca="true">+IF(OFFSET('Water Data'!$I$28,0,10*ROW('Water Data'!I155))="","",OFFSET('Water Data'!$I$28,0,10*ROW('Water Data'!I155)))</f>
        <v/>
      </c>
      <c r="CJ161" s="280" t="str">
        <f ca="true">+IF(OFFSET('Water Data'!$I$29,0,10*ROW('Water Data'!I155))="","",OFFSET('Water Data'!$I$29,0,10*ROW('Water Data'!I155)))</f>
        <v/>
      </c>
      <c r="CK161" s="280" t="str">
        <f ca="true">+IF(OFFSET('Sanitation Data'!$D$28,0,10*ROW('Sanitation Data'!D155))="","",OFFSET('Sanitation Data'!$D$28,0,10*ROW('Sanitation Data'!D155)))</f>
        <v/>
      </c>
      <c r="CL161" s="280" t="str">
        <f ca="true">+IF(OFFSET('Sanitation Data'!$D$29,0,10*ROW('Sanitation Data'!D155))="","",OFFSET('Sanitation Data'!$D$29,0,10*ROW('Sanitation Data'!D155)))</f>
        <v/>
      </c>
      <c r="CM161" s="280" t="str">
        <f ca="true">+IF(OFFSET('Sanitation Data'!$D$30,0,10*ROW('Sanitation Data'!D155))="","",OFFSET('Sanitation Data'!$D$30,0,10*ROW('Sanitation Data'!D155)))</f>
        <v/>
      </c>
      <c r="CN161" s="280" t="str">
        <f ca="true">+IF(OFFSET('Sanitation Data'!$D$31,0,10*ROW('Sanitation Data'!D155))="","",OFFSET('Sanitation Data'!$D$31,0,10*ROW('Sanitation Data'!D155)))</f>
        <v/>
      </c>
      <c r="CO161" s="280" t="str">
        <f ca="true">+IF(OFFSET('Sanitation Data'!$D$32,0,10*ROW('Sanitation Data'!D155))="","",OFFSET('Sanitation Data'!$D$32,0,10*ROW('Sanitation Data'!D155)))</f>
        <v/>
      </c>
      <c r="CP161" s="280" t="str">
        <f ca="true">+IF(OFFSET('Sanitation Data'!$E$28,0,10*ROW('Sanitation Data'!E155))="","",OFFSET('Sanitation Data'!$E$28,0,10*ROW('Sanitation Data'!E155)))</f>
        <v/>
      </c>
      <c r="CQ161" s="280" t="str">
        <f ca="true">+IF(OFFSET('Sanitation Data'!$E$29,0,10*ROW('Sanitation Data'!E155))="","",OFFSET('Sanitation Data'!$E$29,0,10*ROW('Sanitation Data'!E155)))</f>
        <v/>
      </c>
      <c r="CR161" s="280" t="str">
        <f ca="true">+IF(OFFSET('Sanitation Data'!$E$30,0,10*ROW('Sanitation Data'!E155))="","",OFFSET('Sanitation Data'!$E$30,0,10*ROW('Sanitation Data'!E155)))</f>
        <v/>
      </c>
      <c r="CS161" s="280" t="str">
        <f ca="true">+IF(OFFSET('Sanitation Data'!$E$31,0,10*ROW('Sanitation Data'!E155))="","",OFFSET('Sanitation Data'!$E$31,0,10*ROW('Sanitation Data'!E155)))</f>
        <v/>
      </c>
      <c r="CT161" s="280" t="str">
        <f ca="true">+IF(OFFSET('Sanitation Data'!$E$32,0,10*ROW('Sanitation Data'!E155))="","",OFFSET('Sanitation Data'!$E$32,0,10*ROW('Sanitation Data'!E155)))</f>
        <v/>
      </c>
      <c r="CU161" s="280" t="str">
        <f ca="true">+IF(OFFSET('Sanitation Data'!$F$28,0,10*ROW('Sanitation Data'!F155))="","",OFFSET('Sanitation Data'!$F$28,0,10*ROW('Sanitation Data'!F155)))</f>
        <v/>
      </c>
      <c r="CV161" s="280" t="str">
        <f ca="true">+IF(OFFSET('Sanitation Data'!$F$29,0,10*ROW('Sanitation Data'!F155))="","",OFFSET('Sanitation Data'!$F$29,0,10*ROW('Sanitation Data'!F155)))</f>
        <v/>
      </c>
      <c r="CW161" s="280" t="str">
        <f ca="true">+IF(OFFSET('Sanitation Data'!$F$30,0,10*ROW('Sanitation Data'!F155))="","",OFFSET('Sanitation Data'!$F$30,0,10*ROW('Sanitation Data'!F155)))</f>
        <v/>
      </c>
      <c r="CX161" s="280" t="str">
        <f ca="true">+IF(OFFSET('Sanitation Data'!$F$31,0,10*ROW('Sanitation Data'!F155))="","",OFFSET('Sanitation Data'!$F$31,0,10*ROW('Sanitation Data'!F155)))</f>
        <v/>
      </c>
      <c r="CY161" s="280" t="str">
        <f ca="true">+IF(OFFSET('Sanitation Data'!$F$32,0,10*ROW('Sanitation Data'!F155))="","",OFFSET('Sanitation Data'!$F$32,0,10*ROW('Sanitation Data'!F155)))</f>
        <v/>
      </c>
      <c r="CZ161" s="280" t="str">
        <f ca="true">+IF(OFFSET('Sanitation Data'!$G$28,0,10*ROW('Sanitation Data'!G155))="","",OFFSET('Sanitation Data'!$G$28,0,10*ROW('Sanitation Data'!G155)))</f>
        <v/>
      </c>
      <c r="DA161" s="280" t="str">
        <f ca="true">+IF(OFFSET('Sanitation Data'!$G$29,0,10*ROW('Sanitation Data'!G155))="","",OFFSET('Sanitation Data'!$G$29,0,10*ROW('Sanitation Data'!G155)))</f>
        <v/>
      </c>
      <c r="DB161" s="280" t="str">
        <f ca="true">+IF(OFFSET('Sanitation Data'!$G$30,0,10*ROW('Sanitation Data'!G155))="","",OFFSET('Sanitation Data'!$G$30,0,10*ROW('Sanitation Data'!G155)))</f>
        <v/>
      </c>
      <c r="DC161" s="280" t="str">
        <f ca="true">+IF(OFFSET('Sanitation Data'!$G$31,0,10*ROW('Sanitation Data'!G155))="","",OFFSET('Sanitation Data'!$G$31,0,10*ROW('Sanitation Data'!G155)))</f>
        <v/>
      </c>
      <c r="DD161" s="280" t="str">
        <f ca="true">+IF(OFFSET('Sanitation Data'!$G$32,0,10*ROW('Sanitation Data'!G155))="","",OFFSET('Sanitation Data'!$G$32,0,10*ROW('Sanitation Data'!G155)))</f>
        <v/>
      </c>
      <c r="DE161" s="280" t="str">
        <f ca="true">+IF(OFFSET('Sanitation Data'!$H$28,0,10*ROW('Sanitation Data'!H155))="","",OFFSET('Sanitation Data'!$H$28,0,10*ROW('Sanitation Data'!H155)))</f>
        <v/>
      </c>
      <c r="DF161" s="280" t="str">
        <f ca="true">+IF(OFFSET('Sanitation Data'!$H$29,0,10*ROW('Sanitation Data'!H155))="","",OFFSET('Sanitation Data'!$H$29,0,10*ROW('Sanitation Data'!H155)))</f>
        <v/>
      </c>
      <c r="DG161" s="280" t="str">
        <f ca="true">+IF(OFFSET('Sanitation Data'!$H$30,0,10*ROW('Sanitation Data'!H155))="","",OFFSET('Sanitation Data'!$H$30,0,10*ROW('Sanitation Data'!H155)))</f>
        <v/>
      </c>
      <c r="DH161" s="280" t="str">
        <f ca="true">+IF(OFFSET('Sanitation Data'!$H$31,0,10*ROW('Sanitation Data'!H155))="","",OFFSET('Sanitation Data'!$H$31,0,10*ROW('Sanitation Data'!H155)))</f>
        <v/>
      </c>
      <c r="DI161" s="280" t="str">
        <f ca="true">+IF(OFFSET('Sanitation Data'!$H$32,0,10*ROW('Sanitation Data'!H155))="","",OFFSET('Sanitation Data'!$H$32,0,10*ROW('Sanitation Data'!H155)))</f>
        <v/>
      </c>
      <c r="DJ161" s="280" t="str">
        <f ca="true">+IF(OFFSET('Sanitation Data'!$I$28,0,10*ROW('Sanitation Data'!I155))="","",OFFSET('Sanitation Data'!$I$28,0,10*ROW('Sanitation Data'!I155)))</f>
        <v/>
      </c>
      <c r="DK161" s="280" t="str">
        <f ca="true">+IF(OFFSET('Sanitation Data'!$I$29,0,10*ROW('Sanitation Data'!I155))="","",OFFSET('Sanitation Data'!$I$29,0,10*ROW('Sanitation Data'!I155)))</f>
        <v/>
      </c>
      <c r="DL161" s="280" t="str">
        <f ca="true">+IF(OFFSET('Sanitation Data'!$I$30,0,10*ROW('Sanitation Data'!I155))="","",OFFSET('Sanitation Data'!$I$30,0,10*ROW('Sanitation Data'!I155)))</f>
        <v/>
      </c>
      <c r="DM161" s="280" t="str">
        <f ca="true">+IF(OFFSET('Sanitation Data'!$I$31,0,10*ROW('Sanitation Data'!I155))="","",OFFSET('Sanitation Data'!$I$31,0,10*ROW('Sanitation Data'!I155)))</f>
        <v/>
      </c>
      <c r="DN161" s="280" t="str">
        <f ca="true">+IF(OFFSET('Sanitation Data'!$I$32,0,10*ROW('Sanitation Data'!I155))="","",OFFSET('Sanitation Data'!$I$32,0,10*ROW('Sanitation Data'!I155)))</f>
        <v/>
      </c>
      <c r="DO161" s="280" t="str">
        <f ca="true">+IF(OFFSET('Hygiene Data'!$D$11,0,10*ROW('Hygiene Data'!D155))="","",OFFSET('Hygiene Data'!$D$11,0,10*ROW('Hygiene Data'!D155)))</f>
        <v/>
      </c>
      <c r="DP161" s="280" t="str">
        <f ca="true">+IF(OFFSET('Hygiene Data'!$D$12,0,10*ROW('Hygiene Data'!D155))="","",OFFSET('Hygiene Data'!$D$12,0,10*ROW('Hygiene Data'!D155)))</f>
        <v/>
      </c>
      <c r="DQ161" s="280" t="str">
        <f ca="true">+IF(OFFSET('Hygiene Data'!$D$13,0,10*ROW('Hygiene Data'!D155))="","",OFFSET('Hygiene Data'!$D$13,0,10*ROW('Hygiene Data'!D155)))</f>
        <v/>
      </c>
      <c r="DR161" s="280" t="str">
        <f ca="true">+IF(OFFSET('Hygiene Data'!$E$11,0,10*ROW('Hygiene Data'!E155))="","",OFFSET('Hygiene Data'!$E$11,0,10*ROW('Hygiene Data'!E155)))</f>
        <v/>
      </c>
      <c r="DS161" s="280" t="str">
        <f ca="true">+IF(OFFSET('Hygiene Data'!$E$12,0,10*ROW('Hygiene Data'!E155))="","",OFFSET('Hygiene Data'!$E$12,0,10*ROW('Hygiene Data'!E155)))</f>
        <v/>
      </c>
      <c r="DT161" s="280" t="str">
        <f ca="true">+IF(OFFSET('Hygiene Data'!$E$13,0,10*ROW('Hygiene Data'!E155))="","",OFFSET('Hygiene Data'!$E$13,0,10*ROW('Hygiene Data'!E155)))</f>
        <v/>
      </c>
      <c r="DU161" s="280" t="str">
        <f ca="true">+IF(OFFSET('Hygiene Data'!$F$11,0,10*ROW('Hygiene Data'!F155))="","",OFFSET('Hygiene Data'!$F$11,0,10*ROW('Hygiene Data'!F155)))</f>
        <v/>
      </c>
      <c r="DV161" s="280" t="str">
        <f ca="true">+IF(OFFSET('Hygiene Data'!$F$12,0,10*ROW('Hygiene Data'!F155))="","",OFFSET('Hygiene Data'!$F$12,0,10*ROW('Hygiene Data'!F155)))</f>
        <v/>
      </c>
      <c r="DW161" s="280" t="str">
        <f ca="true">+IF(OFFSET('Hygiene Data'!$F$13,0,10*ROW('Hygiene Data'!F155))="","",OFFSET('Hygiene Data'!$F$13,0,10*ROW('Hygiene Data'!F155)))</f>
        <v/>
      </c>
      <c r="DX161" s="280" t="str">
        <f ca="true">+IF(OFFSET('Hygiene Data'!$G$11,0,10*ROW('Hygiene Data'!G155))="","",OFFSET('Hygiene Data'!$G$11,0,10*ROW('Hygiene Data'!G155)))</f>
        <v/>
      </c>
      <c r="DY161" s="280" t="str">
        <f ca="true">+IF(OFFSET('Hygiene Data'!$G$12,0,10*ROW('Hygiene Data'!G155))="","",OFFSET('Hygiene Data'!$G$12,0,10*ROW('Hygiene Data'!G155)))</f>
        <v/>
      </c>
      <c r="DZ161" s="280" t="str">
        <f ca="true">+IF(OFFSET('Hygiene Data'!$G$13,0,10*ROW('Hygiene Data'!G155))="","",OFFSET('Hygiene Data'!$G$13,0,10*ROW('Hygiene Data'!G155)))</f>
        <v/>
      </c>
      <c r="EA161" s="280" t="str">
        <f ca="true">+IF(OFFSET('Hygiene Data'!$H$11,0,10*ROW('Hygiene Data'!H155))="","",OFFSET('Hygiene Data'!$H$11,0,10*ROW('Hygiene Data'!H155)))</f>
        <v/>
      </c>
      <c r="EB161" s="280" t="str">
        <f ca="true">+IF(OFFSET('Hygiene Data'!$H$12,0,10*ROW('Hygiene Data'!H155))="","",OFFSET('Hygiene Data'!$H$12,0,10*ROW('Hygiene Data'!H155)))</f>
        <v/>
      </c>
      <c r="EC161" s="280" t="str">
        <f ca="true">+IF(OFFSET('Hygiene Data'!$H$13,0,10*ROW('Hygiene Data'!H155))="","",OFFSET('Hygiene Data'!$H$13,0,10*ROW('Hygiene Data'!H155)))</f>
        <v/>
      </c>
      <c r="ED161" s="280" t="str">
        <f ca="true">+IF(OFFSET('Hygiene Data'!$I$11,0,10*ROW('Hygiene Data'!I155))="","",OFFSET('Hygiene Data'!$I$11,0,10*ROW('Hygiene Data'!I155)))</f>
        <v/>
      </c>
      <c r="EE161" s="280" t="str">
        <f ca="true">+IF(OFFSET('Hygiene Data'!$I$12,0,10*ROW('Hygiene Data'!I155))="","",OFFSET('Hygiene Data'!$I$12,0,10*ROW('Hygiene Data'!I155)))</f>
        <v/>
      </c>
      <c r="EF161" s="280" t="str">
        <f ca="true">+IF(OFFSET('Hygiene Data'!$I$13,0,10*ROW('Hygiene Data'!I155))="","",OFFSET('Hygiene Data'!$I$13,0,10*ROW('Hygiene Data'!I155)))</f>
        <v/>
      </c>
    </row>
    <row xmlns:x14ac="http://schemas.microsoft.com/office/spreadsheetml/2009/9/ac" r="162" x14ac:dyDescent="0.2">
      <c r="A162" s="38" t="str">
        <f ca="true">+IF(OFFSET('Water Data'!$B$2,0,10*ROW('Water Data'!E156))="","",OFFSET('Water Data'!$B$2,0,10*ROW('Water Data'!E156)))</f>
        <v/>
      </c>
      <c r="B162" s="38" t="str">
        <f ca="true">+IF(OFFSET('Water Data'!$C$2,0,10*ROW('Water Data'!F156))="","",OFFSET('Water Data'!$C$2,0,10*ROW('Water Data'!F156)))</f>
        <v/>
      </c>
      <c r="C162" s="336" t="str">
        <f t="shared" ca="true" si="2"/>
        <v/>
      </c>
      <c r="D162" s="97"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7"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7"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7"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7"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7"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7"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7"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7"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7"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7"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7"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7"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7"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7"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7"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7"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7"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8"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8"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8"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8"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8"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8"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8"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8"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8"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8"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8"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8"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8"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8"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8"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8"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8"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8"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8"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8"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8"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8"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8"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8"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8"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8"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8"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8"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8"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8"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9"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9"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9"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9"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9"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9"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9"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9"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9"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9"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9"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9"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9"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9"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9"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9"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9"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9"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80"/>
      <c r="BS162" s="280" t="str">
        <f ca="true">+IF(OFFSET('Water Data'!$D$27,0,10*ROW('Water Data'!D156))="","",OFFSET('Water Data'!$D$27,0,10*ROW('Water Data'!D156)))</f>
        <v/>
      </c>
      <c r="BT162" s="280" t="str">
        <f ca="true">+IF(OFFSET('Water Data'!$D$28,0,10*ROW('Water Data'!D156))="","",OFFSET('Water Data'!$D$28,0,10*ROW('Water Data'!D156)))</f>
        <v/>
      </c>
      <c r="BU162" s="280" t="str">
        <f ca="true">+IF(OFFSET('Water Data'!$D$29,0,10*ROW('Water Data'!D156))="","",OFFSET('Water Data'!$D$29,0,10*ROW('Water Data'!D156)))</f>
        <v/>
      </c>
      <c r="BV162" s="280" t="str">
        <f ca="true">+IF(OFFSET('Water Data'!$E$27,0,10*ROW('Water Data'!E156))="","",OFFSET('Water Data'!$E$27,0,10*ROW('Water Data'!E156)))</f>
        <v/>
      </c>
      <c r="BW162" s="280" t="str">
        <f ca="true">+IF(OFFSET('Water Data'!$E$28,0,10*ROW('Water Data'!E156))="","",OFFSET('Water Data'!$E$28,0,10*ROW('Water Data'!E156)))</f>
        <v/>
      </c>
      <c r="BX162" s="280" t="str">
        <f ca="true">+IF(OFFSET('Water Data'!$E$29,0,10*ROW('Water Data'!E156))="","",OFFSET('Water Data'!$E$29,0,10*ROW('Water Data'!E156)))</f>
        <v/>
      </c>
      <c r="BY162" s="280" t="str">
        <f ca="true">+IF(OFFSET('Water Data'!$F$27,0,10*ROW('Water Data'!F156))="","",OFFSET('Water Data'!$F$27,0,10*ROW('Water Data'!F156)))</f>
        <v/>
      </c>
      <c r="BZ162" s="280" t="str">
        <f ca="true">+IF(OFFSET('Water Data'!$F$28,0,10*ROW('Water Data'!F156))="","",OFFSET('Water Data'!$F$28,0,10*ROW('Water Data'!F156)))</f>
        <v/>
      </c>
      <c r="CA162" s="280" t="str">
        <f ca="true">+IF(OFFSET('Water Data'!$F$29,0,10*ROW('Water Data'!F156))="","",OFFSET('Water Data'!$F$29,0,10*ROW('Water Data'!F156)))</f>
        <v/>
      </c>
      <c r="CB162" s="280" t="str">
        <f ca="true">+IF(OFFSET('Water Data'!$G$27,0,10*ROW('Water Data'!G156))="","",OFFSET('Water Data'!$G$27,0,10*ROW('Water Data'!G156)))</f>
        <v/>
      </c>
      <c r="CC162" s="280" t="str">
        <f ca="true">+IF(OFFSET('Water Data'!$G$28,0,10*ROW('Water Data'!G156))="","",OFFSET('Water Data'!$G$28,0,10*ROW('Water Data'!G156)))</f>
        <v/>
      </c>
      <c r="CD162" s="280" t="str">
        <f ca="true">+IF(OFFSET('Water Data'!$G$29,0,10*ROW('Water Data'!G156))="","",OFFSET('Water Data'!$G$29,0,10*ROW('Water Data'!G156)))</f>
        <v/>
      </c>
      <c r="CE162" s="280" t="str">
        <f ca="true">+IF(OFFSET('Water Data'!$H$27,0,10*ROW('Water Data'!H156))="","",OFFSET('Water Data'!$H$27,0,10*ROW('Water Data'!H156)))</f>
        <v/>
      </c>
      <c r="CF162" s="280" t="str">
        <f ca="true">+IF(OFFSET('Water Data'!$H$28,0,10*ROW('Water Data'!H156))="","",OFFSET('Water Data'!$H$28,0,10*ROW('Water Data'!H156)))</f>
        <v/>
      </c>
      <c r="CG162" s="280" t="str">
        <f ca="true">+IF(OFFSET('Water Data'!$H$29,0,10*ROW('Water Data'!H156))="","",OFFSET('Water Data'!$H$29,0,10*ROW('Water Data'!H156)))</f>
        <v/>
      </c>
      <c r="CH162" s="280" t="str">
        <f ca="true">+IF(OFFSET('Water Data'!$I$27,0,10*ROW('Water Data'!I156))="","",OFFSET('Water Data'!$I$27,0,10*ROW('Water Data'!I156)))</f>
        <v/>
      </c>
      <c r="CI162" s="280" t="str">
        <f ca="true">+IF(OFFSET('Water Data'!$I$28,0,10*ROW('Water Data'!I156))="","",OFFSET('Water Data'!$I$28,0,10*ROW('Water Data'!I156)))</f>
        <v/>
      </c>
      <c r="CJ162" s="280" t="str">
        <f ca="true">+IF(OFFSET('Water Data'!$I$29,0,10*ROW('Water Data'!I156))="","",OFFSET('Water Data'!$I$29,0,10*ROW('Water Data'!I156)))</f>
        <v/>
      </c>
      <c r="CK162" s="280" t="str">
        <f ca="true">+IF(OFFSET('Sanitation Data'!$D$28,0,10*ROW('Sanitation Data'!D156))="","",OFFSET('Sanitation Data'!$D$28,0,10*ROW('Sanitation Data'!D156)))</f>
        <v/>
      </c>
      <c r="CL162" s="280" t="str">
        <f ca="true">+IF(OFFSET('Sanitation Data'!$D$29,0,10*ROW('Sanitation Data'!D156))="","",OFFSET('Sanitation Data'!$D$29,0,10*ROW('Sanitation Data'!D156)))</f>
        <v/>
      </c>
      <c r="CM162" s="280" t="str">
        <f ca="true">+IF(OFFSET('Sanitation Data'!$D$30,0,10*ROW('Sanitation Data'!D156))="","",OFFSET('Sanitation Data'!$D$30,0,10*ROW('Sanitation Data'!D156)))</f>
        <v/>
      </c>
      <c r="CN162" s="280" t="str">
        <f ca="true">+IF(OFFSET('Sanitation Data'!$D$31,0,10*ROW('Sanitation Data'!D156))="","",OFFSET('Sanitation Data'!$D$31,0,10*ROW('Sanitation Data'!D156)))</f>
        <v/>
      </c>
      <c r="CO162" s="280" t="str">
        <f ca="true">+IF(OFFSET('Sanitation Data'!$D$32,0,10*ROW('Sanitation Data'!D156))="","",OFFSET('Sanitation Data'!$D$32,0,10*ROW('Sanitation Data'!D156)))</f>
        <v/>
      </c>
      <c r="CP162" s="280" t="str">
        <f ca="true">+IF(OFFSET('Sanitation Data'!$E$28,0,10*ROW('Sanitation Data'!E156))="","",OFFSET('Sanitation Data'!$E$28,0,10*ROW('Sanitation Data'!E156)))</f>
        <v/>
      </c>
      <c r="CQ162" s="280" t="str">
        <f ca="true">+IF(OFFSET('Sanitation Data'!$E$29,0,10*ROW('Sanitation Data'!E156))="","",OFFSET('Sanitation Data'!$E$29,0,10*ROW('Sanitation Data'!E156)))</f>
        <v/>
      </c>
      <c r="CR162" s="280" t="str">
        <f ca="true">+IF(OFFSET('Sanitation Data'!$E$30,0,10*ROW('Sanitation Data'!E156))="","",OFFSET('Sanitation Data'!$E$30,0,10*ROW('Sanitation Data'!E156)))</f>
        <v/>
      </c>
      <c r="CS162" s="280" t="str">
        <f ca="true">+IF(OFFSET('Sanitation Data'!$E$31,0,10*ROW('Sanitation Data'!E156))="","",OFFSET('Sanitation Data'!$E$31,0,10*ROW('Sanitation Data'!E156)))</f>
        <v/>
      </c>
      <c r="CT162" s="280" t="str">
        <f ca="true">+IF(OFFSET('Sanitation Data'!$E$32,0,10*ROW('Sanitation Data'!E156))="","",OFFSET('Sanitation Data'!$E$32,0,10*ROW('Sanitation Data'!E156)))</f>
        <v/>
      </c>
      <c r="CU162" s="280" t="str">
        <f ca="true">+IF(OFFSET('Sanitation Data'!$F$28,0,10*ROW('Sanitation Data'!F156))="","",OFFSET('Sanitation Data'!$F$28,0,10*ROW('Sanitation Data'!F156)))</f>
        <v/>
      </c>
      <c r="CV162" s="280" t="str">
        <f ca="true">+IF(OFFSET('Sanitation Data'!$F$29,0,10*ROW('Sanitation Data'!F156))="","",OFFSET('Sanitation Data'!$F$29,0,10*ROW('Sanitation Data'!F156)))</f>
        <v/>
      </c>
      <c r="CW162" s="280" t="str">
        <f ca="true">+IF(OFFSET('Sanitation Data'!$F$30,0,10*ROW('Sanitation Data'!F156))="","",OFFSET('Sanitation Data'!$F$30,0,10*ROW('Sanitation Data'!F156)))</f>
        <v/>
      </c>
      <c r="CX162" s="280" t="str">
        <f ca="true">+IF(OFFSET('Sanitation Data'!$F$31,0,10*ROW('Sanitation Data'!F156))="","",OFFSET('Sanitation Data'!$F$31,0,10*ROW('Sanitation Data'!F156)))</f>
        <v/>
      </c>
      <c r="CY162" s="280" t="str">
        <f ca="true">+IF(OFFSET('Sanitation Data'!$F$32,0,10*ROW('Sanitation Data'!F156))="","",OFFSET('Sanitation Data'!$F$32,0,10*ROW('Sanitation Data'!F156)))</f>
        <v/>
      </c>
      <c r="CZ162" s="280" t="str">
        <f ca="true">+IF(OFFSET('Sanitation Data'!$G$28,0,10*ROW('Sanitation Data'!G156))="","",OFFSET('Sanitation Data'!$G$28,0,10*ROW('Sanitation Data'!G156)))</f>
        <v/>
      </c>
      <c r="DA162" s="280" t="str">
        <f ca="true">+IF(OFFSET('Sanitation Data'!$G$29,0,10*ROW('Sanitation Data'!G156))="","",OFFSET('Sanitation Data'!$G$29,0,10*ROW('Sanitation Data'!G156)))</f>
        <v/>
      </c>
      <c r="DB162" s="280" t="str">
        <f ca="true">+IF(OFFSET('Sanitation Data'!$G$30,0,10*ROW('Sanitation Data'!G156))="","",OFFSET('Sanitation Data'!$G$30,0,10*ROW('Sanitation Data'!G156)))</f>
        <v/>
      </c>
      <c r="DC162" s="280" t="str">
        <f ca="true">+IF(OFFSET('Sanitation Data'!$G$31,0,10*ROW('Sanitation Data'!G156))="","",OFFSET('Sanitation Data'!$G$31,0,10*ROW('Sanitation Data'!G156)))</f>
        <v/>
      </c>
      <c r="DD162" s="280" t="str">
        <f ca="true">+IF(OFFSET('Sanitation Data'!$G$32,0,10*ROW('Sanitation Data'!G156))="","",OFFSET('Sanitation Data'!$G$32,0,10*ROW('Sanitation Data'!G156)))</f>
        <v/>
      </c>
      <c r="DE162" s="280" t="str">
        <f ca="true">+IF(OFFSET('Sanitation Data'!$H$28,0,10*ROW('Sanitation Data'!H156))="","",OFFSET('Sanitation Data'!$H$28,0,10*ROW('Sanitation Data'!H156)))</f>
        <v/>
      </c>
      <c r="DF162" s="280" t="str">
        <f ca="true">+IF(OFFSET('Sanitation Data'!$H$29,0,10*ROW('Sanitation Data'!H156))="","",OFFSET('Sanitation Data'!$H$29,0,10*ROW('Sanitation Data'!H156)))</f>
        <v/>
      </c>
      <c r="DG162" s="280" t="str">
        <f ca="true">+IF(OFFSET('Sanitation Data'!$H$30,0,10*ROW('Sanitation Data'!H156))="","",OFFSET('Sanitation Data'!$H$30,0,10*ROW('Sanitation Data'!H156)))</f>
        <v/>
      </c>
      <c r="DH162" s="280" t="str">
        <f ca="true">+IF(OFFSET('Sanitation Data'!$H$31,0,10*ROW('Sanitation Data'!H156))="","",OFFSET('Sanitation Data'!$H$31,0,10*ROW('Sanitation Data'!H156)))</f>
        <v/>
      </c>
      <c r="DI162" s="280" t="str">
        <f ca="true">+IF(OFFSET('Sanitation Data'!$H$32,0,10*ROW('Sanitation Data'!H156))="","",OFFSET('Sanitation Data'!$H$32,0,10*ROW('Sanitation Data'!H156)))</f>
        <v/>
      </c>
      <c r="DJ162" s="280" t="str">
        <f ca="true">+IF(OFFSET('Sanitation Data'!$I$28,0,10*ROW('Sanitation Data'!I156))="","",OFFSET('Sanitation Data'!$I$28,0,10*ROW('Sanitation Data'!I156)))</f>
        <v/>
      </c>
      <c r="DK162" s="280" t="str">
        <f ca="true">+IF(OFFSET('Sanitation Data'!$I$29,0,10*ROW('Sanitation Data'!I156))="","",OFFSET('Sanitation Data'!$I$29,0,10*ROW('Sanitation Data'!I156)))</f>
        <v/>
      </c>
      <c r="DL162" s="280" t="str">
        <f ca="true">+IF(OFFSET('Sanitation Data'!$I$30,0,10*ROW('Sanitation Data'!I156))="","",OFFSET('Sanitation Data'!$I$30,0,10*ROW('Sanitation Data'!I156)))</f>
        <v/>
      </c>
      <c r="DM162" s="280" t="str">
        <f ca="true">+IF(OFFSET('Sanitation Data'!$I$31,0,10*ROW('Sanitation Data'!I156))="","",OFFSET('Sanitation Data'!$I$31,0,10*ROW('Sanitation Data'!I156)))</f>
        <v/>
      </c>
      <c r="DN162" s="280" t="str">
        <f ca="true">+IF(OFFSET('Sanitation Data'!$I$32,0,10*ROW('Sanitation Data'!I156))="","",OFFSET('Sanitation Data'!$I$32,0,10*ROW('Sanitation Data'!I156)))</f>
        <v/>
      </c>
      <c r="DO162" s="280" t="str">
        <f ca="true">+IF(OFFSET('Hygiene Data'!$D$11,0,10*ROW('Hygiene Data'!D156))="","",OFFSET('Hygiene Data'!$D$11,0,10*ROW('Hygiene Data'!D156)))</f>
        <v/>
      </c>
      <c r="DP162" s="280" t="str">
        <f ca="true">+IF(OFFSET('Hygiene Data'!$D$12,0,10*ROW('Hygiene Data'!D156))="","",OFFSET('Hygiene Data'!$D$12,0,10*ROW('Hygiene Data'!D156)))</f>
        <v/>
      </c>
      <c r="DQ162" s="280" t="str">
        <f ca="true">+IF(OFFSET('Hygiene Data'!$D$13,0,10*ROW('Hygiene Data'!D156))="","",OFFSET('Hygiene Data'!$D$13,0,10*ROW('Hygiene Data'!D156)))</f>
        <v/>
      </c>
      <c r="DR162" s="280" t="str">
        <f ca="true">+IF(OFFSET('Hygiene Data'!$E$11,0,10*ROW('Hygiene Data'!E156))="","",OFFSET('Hygiene Data'!$E$11,0,10*ROW('Hygiene Data'!E156)))</f>
        <v/>
      </c>
      <c r="DS162" s="280" t="str">
        <f ca="true">+IF(OFFSET('Hygiene Data'!$E$12,0,10*ROW('Hygiene Data'!E156))="","",OFFSET('Hygiene Data'!$E$12,0,10*ROW('Hygiene Data'!E156)))</f>
        <v/>
      </c>
      <c r="DT162" s="280" t="str">
        <f ca="true">+IF(OFFSET('Hygiene Data'!$E$13,0,10*ROW('Hygiene Data'!E156))="","",OFFSET('Hygiene Data'!$E$13,0,10*ROW('Hygiene Data'!E156)))</f>
        <v/>
      </c>
      <c r="DU162" s="280" t="str">
        <f ca="true">+IF(OFFSET('Hygiene Data'!$F$11,0,10*ROW('Hygiene Data'!F156))="","",OFFSET('Hygiene Data'!$F$11,0,10*ROW('Hygiene Data'!F156)))</f>
        <v/>
      </c>
      <c r="DV162" s="280" t="str">
        <f ca="true">+IF(OFFSET('Hygiene Data'!$F$12,0,10*ROW('Hygiene Data'!F156))="","",OFFSET('Hygiene Data'!$F$12,0,10*ROW('Hygiene Data'!F156)))</f>
        <v/>
      </c>
      <c r="DW162" s="280" t="str">
        <f ca="true">+IF(OFFSET('Hygiene Data'!$F$13,0,10*ROW('Hygiene Data'!F156))="","",OFFSET('Hygiene Data'!$F$13,0,10*ROW('Hygiene Data'!F156)))</f>
        <v/>
      </c>
      <c r="DX162" s="280" t="str">
        <f ca="true">+IF(OFFSET('Hygiene Data'!$G$11,0,10*ROW('Hygiene Data'!G156))="","",OFFSET('Hygiene Data'!$G$11,0,10*ROW('Hygiene Data'!G156)))</f>
        <v/>
      </c>
      <c r="DY162" s="280" t="str">
        <f ca="true">+IF(OFFSET('Hygiene Data'!$G$12,0,10*ROW('Hygiene Data'!G156))="","",OFFSET('Hygiene Data'!$G$12,0,10*ROW('Hygiene Data'!G156)))</f>
        <v/>
      </c>
      <c r="DZ162" s="280" t="str">
        <f ca="true">+IF(OFFSET('Hygiene Data'!$G$13,0,10*ROW('Hygiene Data'!G156))="","",OFFSET('Hygiene Data'!$G$13,0,10*ROW('Hygiene Data'!G156)))</f>
        <v/>
      </c>
      <c r="EA162" s="280" t="str">
        <f ca="true">+IF(OFFSET('Hygiene Data'!$H$11,0,10*ROW('Hygiene Data'!H156))="","",OFFSET('Hygiene Data'!$H$11,0,10*ROW('Hygiene Data'!H156)))</f>
        <v/>
      </c>
      <c r="EB162" s="280" t="str">
        <f ca="true">+IF(OFFSET('Hygiene Data'!$H$12,0,10*ROW('Hygiene Data'!H156))="","",OFFSET('Hygiene Data'!$H$12,0,10*ROW('Hygiene Data'!H156)))</f>
        <v/>
      </c>
      <c r="EC162" s="280" t="str">
        <f ca="true">+IF(OFFSET('Hygiene Data'!$H$13,0,10*ROW('Hygiene Data'!H156))="","",OFFSET('Hygiene Data'!$H$13,0,10*ROW('Hygiene Data'!H156)))</f>
        <v/>
      </c>
      <c r="ED162" s="280" t="str">
        <f ca="true">+IF(OFFSET('Hygiene Data'!$I$11,0,10*ROW('Hygiene Data'!I156))="","",OFFSET('Hygiene Data'!$I$11,0,10*ROW('Hygiene Data'!I156)))</f>
        <v/>
      </c>
      <c r="EE162" s="280" t="str">
        <f ca="true">+IF(OFFSET('Hygiene Data'!$I$12,0,10*ROW('Hygiene Data'!I156))="","",OFFSET('Hygiene Data'!$I$12,0,10*ROW('Hygiene Data'!I156)))</f>
        <v/>
      </c>
      <c r="EF162" s="280" t="str">
        <f ca="true">+IF(OFFSET('Hygiene Data'!$I$13,0,10*ROW('Hygiene Data'!I156))="","",OFFSET('Hygiene Data'!$I$13,0,10*ROW('Hygiene Data'!I156)))</f>
        <v/>
      </c>
    </row>
    <row xmlns:x14ac="http://schemas.microsoft.com/office/spreadsheetml/2009/9/ac" r="163" x14ac:dyDescent="0.2">
      <c r="A163" s="38" t="str">
        <f ca="true">+IF(OFFSET('Water Data'!$B$2,0,10*ROW('Water Data'!E157))="","",OFFSET('Water Data'!$B$2,0,10*ROW('Water Data'!E157)))</f>
        <v/>
      </c>
      <c r="B163" s="38" t="str">
        <f ca="true">+IF(OFFSET('Water Data'!$C$2,0,10*ROW('Water Data'!F157))="","",OFFSET('Water Data'!$C$2,0,10*ROW('Water Data'!F157)))</f>
        <v/>
      </c>
      <c r="C163" s="336" t="str">
        <f t="shared" ca="true" si="2"/>
        <v/>
      </c>
      <c r="D163" s="97"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7"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7"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7"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7"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7"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7"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7"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7"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7"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7"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7"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7"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7"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7"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7"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7"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7"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8"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8"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8"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8"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8"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8"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8"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8"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8"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8"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8"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8"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8"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8"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8"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8"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8"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8"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8"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8"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8"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8"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8"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8"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8"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8"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8"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8"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8"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8"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9"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9"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9"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9"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9"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9"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9"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9"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9"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9"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9"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9"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9"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9"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9"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9"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9"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9"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80"/>
      <c r="BS163" s="280" t="str">
        <f ca="true">+IF(OFFSET('Water Data'!$D$27,0,10*ROW('Water Data'!D157))="","",OFFSET('Water Data'!$D$27,0,10*ROW('Water Data'!D157)))</f>
        <v/>
      </c>
      <c r="BT163" s="280" t="str">
        <f ca="true">+IF(OFFSET('Water Data'!$D$28,0,10*ROW('Water Data'!D157))="","",OFFSET('Water Data'!$D$28,0,10*ROW('Water Data'!D157)))</f>
        <v/>
      </c>
      <c r="BU163" s="280" t="str">
        <f ca="true">+IF(OFFSET('Water Data'!$D$29,0,10*ROW('Water Data'!D157))="","",OFFSET('Water Data'!$D$29,0,10*ROW('Water Data'!D157)))</f>
        <v/>
      </c>
      <c r="BV163" s="280" t="str">
        <f ca="true">+IF(OFFSET('Water Data'!$E$27,0,10*ROW('Water Data'!E157))="","",OFFSET('Water Data'!$E$27,0,10*ROW('Water Data'!E157)))</f>
        <v/>
      </c>
      <c r="BW163" s="280" t="str">
        <f ca="true">+IF(OFFSET('Water Data'!$E$28,0,10*ROW('Water Data'!E157))="","",OFFSET('Water Data'!$E$28,0,10*ROW('Water Data'!E157)))</f>
        <v/>
      </c>
      <c r="BX163" s="280" t="str">
        <f ca="true">+IF(OFFSET('Water Data'!$E$29,0,10*ROW('Water Data'!E157))="","",OFFSET('Water Data'!$E$29,0,10*ROW('Water Data'!E157)))</f>
        <v/>
      </c>
      <c r="BY163" s="280" t="str">
        <f ca="true">+IF(OFFSET('Water Data'!$F$27,0,10*ROW('Water Data'!F157))="","",OFFSET('Water Data'!$F$27,0,10*ROW('Water Data'!F157)))</f>
        <v/>
      </c>
      <c r="BZ163" s="280" t="str">
        <f ca="true">+IF(OFFSET('Water Data'!$F$28,0,10*ROW('Water Data'!F157))="","",OFFSET('Water Data'!$F$28,0,10*ROW('Water Data'!F157)))</f>
        <v/>
      </c>
      <c r="CA163" s="280" t="str">
        <f ca="true">+IF(OFFSET('Water Data'!$F$29,0,10*ROW('Water Data'!F157))="","",OFFSET('Water Data'!$F$29,0,10*ROW('Water Data'!F157)))</f>
        <v/>
      </c>
      <c r="CB163" s="280" t="str">
        <f ca="true">+IF(OFFSET('Water Data'!$G$27,0,10*ROW('Water Data'!G157))="","",OFFSET('Water Data'!$G$27,0,10*ROW('Water Data'!G157)))</f>
        <v/>
      </c>
      <c r="CC163" s="280" t="str">
        <f ca="true">+IF(OFFSET('Water Data'!$G$28,0,10*ROW('Water Data'!G157))="","",OFFSET('Water Data'!$G$28,0,10*ROW('Water Data'!G157)))</f>
        <v/>
      </c>
      <c r="CD163" s="280" t="str">
        <f ca="true">+IF(OFFSET('Water Data'!$G$29,0,10*ROW('Water Data'!G157))="","",OFFSET('Water Data'!$G$29,0,10*ROW('Water Data'!G157)))</f>
        <v/>
      </c>
      <c r="CE163" s="280" t="str">
        <f ca="true">+IF(OFFSET('Water Data'!$H$27,0,10*ROW('Water Data'!H157))="","",OFFSET('Water Data'!$H$27,0,10*ROW('Water Data'!H157)))</f>
        <v/>
      </c>
      <c r="CF163" s="280" t="str">
        <f ca="true">+IF(OFFSET('Water Data'!$H$28,0,10*ROW('Water Data'!H157))="","",OFFSET('Water Data'!$H$28,0,10*ROW('Water Data'!H157)))</f>
        <v/>
      </c>
      <c r="CG163" s="280" t="str">
        <f ca="true">+IF(OFFSET('Water Data'!$H$29,0,10*ROW('Water Data'!H157))="","",OFFSET('Water Data'!$H$29,0,10*ROW('Water Data'!H157)))</f>
        <v/>
      </c>
      <c r="CH163" s="280" t="str">
        <f ca="true">+IF(OFFSET('Water Data'!$I$27,0,10*ROW('Water Data'!I157))="","",OFFSET('Water Data'!$I$27,0,10*ROW('Water Data'!I157)))</f>
        <v/>
      </c>
      <c r="CI163" s="280" t="str">
        <f ca="true">+IF(OFFSET('Water Data'!$I$28,0,10*ROW('Water Data'!I157))="","",OFFSET('Water Data'!$I$28,0,10*ROW('Water Data'!I157)))</f>
        <v/>
      </c>
      <c r="CJ163" s="280" t="str">
        <f ca="true">+IF(OFFSET('Water Data'!$I$29,0,10*ROW('Water Data'!I157))="","",OFFSET('Water Data'!$I$29,0,10*ROW('Water Data'!I157)))</f>
        <v/>
      </c>
      <c r="CK163" s="280" t="str">
        <f ca="true">+IF(OFFSET('Sanitation Data'!$D$28,0,10*ROW('Sanitation Data'!D157))="","",OFFSET('Sanitation Data'!$D$28,0,10*ROW('Sanitation Data'!D157)))</f>
        <v/>
      </c>
      <c r="CL163" s="280" t="str">
        <f ca="true">+IF(OFFSET('Sanitation Data'!$D$29,0,10*ROW('Sanitation Data'!D157))="","",OFFSET('Sanitation Data'!$D$29,0,10*ROW('Sanitation Data'!D157)))</f>
        <v/>
      </c>
      <c r="CM163" s="280" t="str">
        <f ca="true">+IF(OFFSET('Sanitation Data'!$D$30,0,10*ROW('Sanitation Data'!D157))="","",OFFSET('Sanitation Data'!$D$30,0,10*ROW('Sanitation Data'!D157)))</f>
        <v/>
      </c>
      <c r="CN163" s="280" t="str">
        <f ca="true">+IF(OFFSET('Sanitation Data'!$D$31,0,10*ROW('Sanitation Data'!D157))="","",OFFSET('Sanitation Data'!$D$31,0,10*ROW('Sanitation Data'!D157)))</f>
        <v/>
      </c>
      <c r="CO163" s="280" t="str">
        <f ca="true">+IF(OFFSET('Sanitation Data'!$D$32,0,10*ROW('Sanitation Data'!D157))="","",OFFSET('Sanitation Data'!$D$32,0,10*ROW('Sanitation Data'!D157)))</f>
        <v/>
      </c>
      <c r="CP163" s="280" t="str">
        <f ca="true">+IF(OFFSET('Sanitation Data'!$E$28,0,10*ROW('Sanitation Data'!E157))="","",OFFSET('Sanitation Data'!$E$28,0,10*ROW('Sanitation Data'!E157)))</f>
        <v/>
      </c>
      <c r="CQ163" s="280" t="str">
        <f ca="true">+IF(OFFSET('Sanitation Data'!$E$29,0,10*ROW('Sanitation Data'!E157))="","",OFFSET('Sanitation Data'!$E$29,0,10*ROW('Sanitation Data'!E157)))</f>
        <v/>
      </c>
      <c r="CR163" s="280" t="str">
        <f ca="true">+IF(OFFSET('Sanitation Data'!$E$30,0,10*ROW('Sanitation Data'!E157))="","",OFFSET('Sanitation Data'!$E$30,0,10*ROW('Sanitation Data'!E157)))</f>
        <v/>
      </c>
      <c r="CS163" s="280" t="str">
        <f ca="true">+IF(OFFSET('Sanitation Data'!$E$31,0,10*ROW('Sanitation Data'!E157))="","",OFFSET('Sanitation Data'!$E$31,0,10*ROW('Sanitation Data'!E157)))</f>
        <v/>
      </c>
      <c r="CT163" s="280" t="str">
        <f ca="true">+IF(OFFSET('Sanitation Data'!$E$32,0,10*ROW('Sanitation Data'!E157))="","",OFFSET('Sanitation Data'!$E$32,0,10*ROW('Sanitation Data'!E157)))</f>
        <v/>
      </c>
      <c r="CU163" s="280" t="str">
        <f ca="true">+IF(OFFSET('Sanitation Data'!$F$28,0,10*ROW('Sanitation Data'!F157))="","",OFFSET('Sanitation Data'!$F$28,0,10*ROW('Sanitation Data'!F157)))</f>
        <v/>
      </c>
      <c r="CV163" s="280" t="str">
        <f ca="true">+IF(OFFSET('Sanitation Data'!$F$29,0,10*ROW('Sanitation Data'!F157))="","",OFFSET('Sanitation Data'!$F$29,0,10*ROW('Sanitation Data'!F157)))</f>
        <v/>
      </c>
      <c r="CW163" s="280" t="str">
        <f ca="true">+IF(OFFSET('Sanitation Data'!$F$30,0,10*ROW('Sanitation Data'!F157))="","",OFFSET('Sanitation Data'!$F$30,0,10*ROW('Sanitation Data'!F157)))</f>
        <v/>
      </c>
      <c r="CX163" s="280" t="str">
        <f ca="true">+IF(OFFSET('Sanitation Data'!$F$31,0,10*ROW('Sanitation Data'!F157))="","",OFFSET('Sanitation Data'!$F$31,0,10*ROW('Sanitation Data'!F157)))</f>
        <v/>
      </c>
      <c r="CY163" s="280" t="str">
        <f ca="true">+IF(OFFSET('Sanitation Data'!$F$32,0,10*ROW('Sanitation Data'!F157))="","",OFFSET('Sanitation Data'!$F$32,0,10*ROW('Sanitation Data'!F157)))</f>
        <v/>
      </c>
      <c r="CZ163" s="280" t="str">
        <f ca="true">+IF(OFFSET('Sanitation Data'!$G$28,0,10*ROW('Sanitation Data'!G157))="","",OFFSET('Sanitation Data'!$G$28,0,10*ROW('Sanitation Data'!G157)))</f>
        <v/>
      </c>
      <c r="DA163" s="280" t="str">
        <f ca="true">+IF(OFFSET('Sanitation Data'!$G$29,0,10*ROW('Sanitation Data'!G157))="","",OFFSET('Sanitation Data'!$G$29,0,10*ROW('Sanitation Data'!G157)))</f>
        <v/>
      </c>
      <c r="DB163" s="280" t="str">
        <f ca="true">+IF(OFFSET('Sanitation Data'!$G$30,0,10*ROW('Sanitation Data'!G157))="","",OFFSET('Sanitation Data'!$G$30,0,10*ROW('Sanitation Data'!G157)))</f>
        <v/>
      </c>
      <c r="DC163" s="280" t="str">
        <f ca="true">+IF(OFFSET('Sanitation Data'!$G$31,0,10*ROW('Sanitation Data'!G157))="","",OFFSET('Sanitation Data'!$G$31,0,10*ROW('Sanitation Data'!G157)))</f>
        <v/>
      </c>
      <c r="DD163" s="280" t="str">
        <f ca="true">+IF(OFFSET('Sanitation Data'!$G$32,0,10*ROW('Sanitation Data'!G157))="","",OFFSET('Sanitation Data'!$G$32,0,10*ROW('Sanitation Data'!G157)))</f>
        <v/>
      </c>
      <c r="DE163" s="280" t="str">
        <f ca="true">+IF(OFFSET('Sanitation Data'!$H$28,0,10*ROW('Sanitation Data'!H157))="","",OFFSET('Sanitation Data'!$H$28,0,10*ROW('Sanitation Data'!H157)))</f>
        <v/>
      </c>
      <c r="DF163" s="280" t="str">
        <f ca="true">+IF(OFFSET('Sanitation Data'!$H$29,0,10*ROW('Sanitation Data'!H157))="","",OFFSET('Sanitation Data'!$H$29,0,10*ROW('Sanitation Data'!H157)))</f>
        <v/>
      </c>
      <c r="DG163" s="280" t="str">
        <f ca="true">+IF(OFFSET('Sanitation Data'!$H$30,0,10*ROW('Sanitation Data'!H157))="","",OFFSET('Sanitation Data'!$H$30,0,10*ROW('Sanitation Data'!H157)))</f>
        <v/>
      </c>
      <c r="DH163" s="280" t="str">
        <f ca="true">+IF(OFFSET('Sanitation Data'!$H$31,0,10*ROW('Sanitation Data'!H157))="","",OFFSET('Sanitation Data'!$H$31,0,10*ROW('Sanitation Data'!H157)))</f>
        <v/>
      </c>
      <c r="DI163" s="280" t="str">
        <f ca="true">+IF(OFFSET('Sanitation Data'!$H$32,0,10*ROW('Sanitation Data'!H157))="","",OFFSET('Sanitation Data'!$H$32,0,10*ROW('Sanitation Data'!H157)))</f>
        <v/>
      </c>
      <c r="DJ163" s="280" t="str">
        <f ca="true">+IF(OFFSET('Sanitation Data'!$I$28,0,10*ROW('Sanitation Data'!I157))="","",OFFSET('Sanitation Data'!$I$28,0,10*ROW('Sanitation Data'!I157)))</f>
        <v/>
      </c>
      <c r="DK163" s="280" t="str">
        <f ca="true">+IF(OFFSET('Sanitation Data'!$I$29,0,10*ROW('Sanitation Data'!I157))="","",OFFSET('Sanitation Data'!$I$29,0,10*ROW('Sanitation Data'!I157)))</f>
        <v/>
      </c>
      <c r="DL163" s="280" t="str">
        <f ca="true">+IF(OFFSET('Sanitation Data'!$I$30,0,10*ROW('Sanitation Data'!I157))="","",OFFSET('Sanitation Data'!$I$30,0,10*ROW('Sanitation Data'!I157)))</f>
        <v/>
      </c>
      <c r="DM163" s="280" t="str">
        <f ca="true">+IF(OFFSET('Sanitation Data'!$I$31,0,10*ROW('Sanitation Data'!I157))="","",OFFSET('Sanitation Data'!$I$31,0,10*ROW('Sanitation Data'!I157)))</f>
        <v/>
      </c>
      <c r="DN163" s="280" t="str">
        <f ca="true">+IF(OFFSET('Sanitation Data'!$I$32,0,10*ROW('Sanitation Data'!I157))="","",OFFSET('Sanitation Data'!$I$32,0,10*ROW('Sanitation Data'!I157)))</f>
        <v/>
      </c>
      <c r="DO163" s="280" t="str">
        <f ca="true">+IF(OFFSET('Hygiene Data'!$D$11,0,10*ROW('Hygiene Data'!D157))="","",OFFSET('Hygiene Data'!$D$11,0,10*ROW('Hygiene Data'!D157)))</f>
        <v/>
      </c>
      <c r="DP163" s="280" t="str">
        <f ca="true">+IF(OFFSET('Hygiene Data'!$D$12,0,10*ROW('Hygiene Data'!D157))="","",OFFSET('Hygiene Data'!$D$12,0,10*ROW('Hygiene Data'!D157)))</f>
        <v/>
      </c>
      <c r="DQ163" s="280" t="str">
        <f ca="true">+IF(OFFSET('Hygiene Data'!$D$13,0,10*ROW('Hygiene Data'!D157))="","",OFFSET('Hygiene Data'!$D$13,0,10*ROW('Hygiene Data'!D157)))</f>
        <v/>
      </c>
      <c r="DR163" s="280" t="str">
        <f ca="true">+IF(OFFSET('Hygiene Data'!$E$11,0,10*ROW('Hygiene Data'!E157))="","",OFFSET('Hygiene Data'!$E$11,0,10*ROW('Hygiene Data'!E157)))</f>
        <v/>
      </c>
      <c r="DS163" s="280" t="str">
        <f ca="true">+IF(OFFSET('Hygiene Data'!$E$12,0,10*ROW('Hygiene Data'!E157))="","",OFFSET('Hygiene Data'!$E$12,0,10*ROW('Hygiene Data'!E157)))</f>
        <v/>
      </c>
      <c r="DT163" s="280" t="str">
        <f ca="true">+IF(OFFSET('Hygiene Data'!$E$13,0,10*ROW('Hygiene Data'!E157))="","",OFFSET('Hygiene Data'!$E$13,0,10*ROW('Hygiene Data'!E157)))</f>
        <v/>
      </c>
      <c r="DU163" s="280" t="str">
        <f ca="true">+IF(OFFSET('Hygiene Data'!$F$11,0,10*ROW('Hygiene Data'!F157))="","",OFFSET('Hygiene Data'!$F$11,0,10*ROW('Hygiene Data'!F157)))</f>
        <v/>
      </c>
      <c r="DV163" s="280" t="str">
        <f ca="true">+IF(OFFSET('Hygiene Data'!$F$12,0,10*ROW('Hygiene Data'!F157))="","",OFFSET('Hygiene Data'!$F$12,0,10*ROW('Hygiene Data'!F157)))</f>
        <v/>
      </c>
      <c r="DW163" s="280" t="str">
        <f ca="true">+IF(OFFSET('Hygiene Data'!$F$13,0,10*ROW('Hygiene Data'!F157))="","",OFFSET('Hygiene Data'!$F$13,0,10*ROW('Hygiene Data'!F157)))</f>
        <v/>
      </c>
      <c r="DX163" s="280" t="str">
        <f ca="true">+IF(OFFSET('Hygiene Data'!$G$11,0,10*ROW('Hygiene Data'!G157))="","",OFFSET('Hygiene Data'!$G$11,0,10*ROW('Hygiene Data'!G157)))</f>
        <v/>
      </c>
      <c r="DY163" s="280" t="str">
        <f ca="true">+IF(OFFSET('Hygiene Data'!$G$12,0,10*ROW('Hygiene Data'!G157))="","",OFFSET('Hygiene Data'!$G$12,0,10*ROW('Hygiene Data'!G157)))</f>
        <v/>
      </c>
      <c r="DZ163" s="280" t="str">
        <f ca="true">+IF(OFFSET('Hygiene Data'!$G$13,0,10*ROW('Hygiene Data'!G157))="","",OFFSET('Hygiene Data'!$G$13,0,10*ROW('Hygiene Data'!G157)))</f>
        <v/>
      </c>
      <c r="EA163" s="280" t="str">
        <f ca="true">+IF(OFFSET('Hygiene Data'!$H$11,0,10*ROW('Hygiene Data'!H157))="","",OFFSET('Hygiene Data'!$H$11,0,10*ROW('Hygiene Data'!H157)))</f>
        <v/>
      </c>
      <c r="EB163" s="280" t="str">
        <f ca="true">+IF(OFFSET('Hygiene Data'!$H$12,0,10*ROW('Hygiene Data'!H157))="","",OFFSET('Hygiene Data'!$H$12,0,10*ROW('Hygiene Data'!H157)))</f>
        <v/>
      </c>
      <c r="EC163" s="280" t="str">
        <f ca="true">+IF(OFFSET('Hygiene Data'!$H$13,0,10*ROW('Hygiene Data'!H157))="","",OFFSET('Hygiene Data'!$H$13,0,10*ROW('Hygiene Data'!H157)))</f>
        <v/>
      </c>
      <c r="ED163" s="280" t="str">
        <f ca="true">+IF(OFFSET('Hygiene Data'!$I$11,0,10*ROW('Hygiene Data'!I157))="","",OFFSET('Hygiene Data'!$I$11,0,10*ROW('Hygiene Data'!I157)))</f>
        <v/>
      </c>
      <c r="EE163" s="280" t="str">
        <f ca="true">+IF(OFFSET('Hygiene Data'!$I$12,0,10*ROW('Hygiene Data'!I157))="","",OFFSET('Hygiene Data'!$I$12,0,10*ROW('Hygiene Data'!I157)))</f>
        <v/>
      </c>
      <c r="EF163" s="280" t="str">
        <f ca="true">+IF(OFFSET('Hygiene Data'!$I$13,0,10*ROW('Hygiene Data'!I157))="","",OFFSET('Hygiene Data'!$I$13,0,10*ROW('Hygiene Data'!I157)))</f>
        <v/>
      </c>
    </row>
    <row xmlns:x14ac="http://schemas.microsoft.com/office/spreadsheetml/2009/9/ac" r="164" x14ac:dyDescent="0.2">
      <c r="A164" s="38" t="str">
        <f ca="true">+IF(OFFSET('Water Data'!$B$2,0,10*ROW('Water Data'!E158))="","",OFFSET('Water Data'!$B$2,0,10*ROW('Water Data'!E158)))</f>
        <v/>
      </c>
      <c r="B164" s="38" t="str">
        <f ca="true">+IF(OFFSET('Water Data'!$C$2,0,10*ROW('Water Data'!F158))="","",OFFSET('Water Data'!$C$2,0,10*ROW('Water Data'!F158)))</f>
        <v/>
      </c>
      <c r="C164" s="336" t="str">
        <f t="shared" ca="true" si="2"/>
        <v/>
      </c>
      <c r="D164" s="97"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7"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7"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7"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7"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7"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7"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7"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7"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7"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7"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7"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7"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7"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7"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7"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7"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7"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8"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8"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8"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8"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8"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8"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8"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8"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8"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8"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8"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8"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8"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8"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8"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8"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8"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8"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8"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8"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8"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8"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8"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8"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8"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8"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8"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8"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8"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8"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9"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9"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9"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9"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9"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9"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9"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9"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9"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9"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9"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9"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9"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9"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9"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9"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9"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9"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80"/>
      <c r="BS164" s="280" t="str">
        <f ca="true">+IF(OFFSET('Water Data'!$D$27,0,10*ROW('Water Data'!D158))="","",OFFSET('Water Data'!$D$27,0,10*ROW('Water Data'!D158)))</f>
        <v/>
      </c>
      <c r="BT164" s="280" t="str">
        <f ca="true">+IF(OFFSET('Water Data'!$D$28,0,10*ROW('Water Data'!D158))="","",OFFSET('Water Data'!$D$28,0,10*ROW('Water Data'!D158)))</f>
        <v/>
      </c>
      <c r="BU164" s="280" t="str">
        <f ca="true">+IF(OFFSET('Water Data'!$D$29,0,10*ROW('Water Data'!D158))="","",OFFSET('Water Data'!$D$29,0,10*ROW('Water Data'!D158)))</f>
        <v/>
      </c>
      <c r="BV164" s="280" t="str">
        <f ca="true">+IF(OFFSET('Water Data'!$E$27,0,10*ROW('Water Data'!E158))="","",OFFSET('Water Data'!$E$27,0,10*ROW('Water Data'!E158)))</f>
        <v/>
      </c>
      <c r="BW164" s="280" t="str">
        <f ca="true">+IF(OFFSET('Water Data'!$E$28,0,10*ROW('Water Data'!E158))="","",OFFSET('Water Data'!$E$28,0,10*ROW('Water Data'!E158)))</f>
        <v/>
      </c>
      <c r="BX164" s="280" t="str">
        <f ca="true">+IF(OFFSET('Water Data'!$E$29,0,10*ROW('Water Data'!E158))="","",OFFSET('Water Data'!$E$29,0,10*ROW('Water Data'!E158)))</f>
        <v/>
      </c>
      <c r="BY164" s="280" t="str">
        <f ca="true">+IF(OFFSET('Water Data'!$F$27,0,10*ROW('Water Data'!F158))="","",OFFSET('Water Data'!$F$27,0,10*ROW('Water Data'!F158)))</f>
        <v/>
      </c>
      <c r="BZ164" s="280" t="str">
        <f ca="true">+IF(OFFSET('Water Data'!$F$28,0,10*ROW('Water Data'!F158))="","",OFFSET('Water Data'!$F$28,0,10*ROW('Water Data'!F158)))</f>
        <v/>
      </c>
      <c r="CA164" s="280" t="str">
        <f ca="true">+IF(OFFSET('Water Data'!$F$29,0,10*ROW('Water Data'!F158))="","",OFFSET('Water Data'!$F$29,0,10*ROW('Water Data'!F158)))</f>
        <v/>
      </c>
      <c r="CB164" s="280" t="str">
        <f ca="true">+IF(OFFSET('Water Data'!$G$27,0,10*ROW('Water Data'!G158))="","",OFFSET('Water Data'!$G$27,0,10*ROW('Water Data'!G158)))</f>
        <v/>
      </c>
      <c r="CC164" s="280" t="str">
        <f ca="true">+IF(OFFSET('Water Data'!$G$28,0,10*ROW('Water Data'!G158))="","",OFFSET('Water Data'!$G$28,0,10*ROW('Water Data'!G158)))</f>
        <v/>
      </c>
      <c r="CD164" s="280" t="str">
        <f ca="true">+IF(OFFSET('Water Data'!$G$29,0,10*ROW('Water Data'!G158))="","",OFFSET('Water Data'!$G$29,0,10*ROW('Water Data'!G158)))</f>
        <v/>
      </c>
      <c r="CE164" s="280" t="str">
        <f ca="true">+IF(OFFSET('Water Data'!$H$27,0,10*ROW('Water Data'!H158))="","",OFFSET('Water Data'!$H$27,0,10*ROW('Water Data'!H158)))</f>
        <v/>
      </c>
      <c r="CF164" s="280" t="str">
        <f ca="true">+IF(OFFSET('Water Data'!$H$28,0,10*ROW('Water Data'!H158))="","",OFFSET('Water Data'!$H$28,0,10*ROW('Water Data'!H158)))</f>
        <v/>
      </c>
      <c r="CG164" s="280" t="str">
        <f ca="true">+IF(OFFSET('Water Data'!$H$29,0,10*ROW('Water Data'!H158))="","",OFFSET('Water Data'!$H$29,0,10*ROW('Water Data'!H158)))</f>
        <v/>
      </c>
      <c r="CH164" s="280" t="str">
        <f ca="true">+IF(OFFSET('Water Data'!$I$27,0,10*ROW('Water Data'!I158))="","",OFFSET('Water Data'!$I$27,0,10*ROW('Water Data'!I158)))</f>
        <v/>
      </c>
      <c r="CI164" s="280" t="str">
        <f ca="true">+IF(OFFSET('Water Data'!$I$28,0,10*ROW('Water Data'!I158))="","",OFFSET('Water Data'!$I$28,0,10*ROW('Water Data'!I158)))</f>
        <v/>
      </c>
      <c r="CJ164" s="280" t="str">
        <f ca="true">+IF(OFFSET('Water Data'!$I$29,0,10*ROW('Water Data'!I158))="","",OFFSET('Water Data'!$I$29,0,10*ROW('Water Data'!I158)))</f>
        <v/>
      </c>
      <c r="CK164" s="280" t="str">
        <f ca="true">+IF(OFFSET('Sanitation Data'!$D$28,0,10*ROW('Sanitation Data'!D158))="","",OFFSET('Sanitation Data'!$D$28,0,10*ROW('Sanitation Data'!D158)))</f>
        <v/>
      </c>
      <c r="CL164" s="280" t="str">
        <f ca="true">+IF(OFFSET('Sanitation Data'!$D$29,0,10*ROW('Sanitation Data'!D158))="","",OFFSET('Sanitation Data'!$D$29,0,10*ROW('Sanitation Data'!D158)))</f>
        <v/>
      </c>
      <c r="CM164" s="280" t="str">
        <f ca="true">+IF(OFFSET('Sanitation Data'!$D$30,0,10*ROW('Sanitation Data'!D158))="","",OFFSET('Sanitation Data'!$D$30,0,10*ROW('Sanitation Data'!D158)))</f>
        <v/>
      </c>
      <c r="CN164" s="280" t="str">
        <f ca="true">+IF(OFFSET('Sanitation Data'!$D$31,0,10*ROW('Sanitation Data'!D158))="","",OFFSET('Sanitation Data'!$D$31,0,10*ROW('Sanitation Data'!D158)))</f>
        <v/>
      </c>
      <c r="CO164" s="280" t="str">
        <f ca="true">+IF(OFFSET('Sanitation Data'!$D$32,0,10*ROW('Sanitation Data'!D158))="","",OFFSET('Sanitation Data'!$D$32,0,10*ROW('Sanitation Data'!D158)))</f>
        <v/>
      </c>
      <c r="CP164" s="280" t="str">
        <f ca="true">+IF(OFFSET('Sanitation Data'!$E$28,0,10*ROW('Sanitation Data'!E158))="","",OFFSET('Sanitation Data'!$E$28,0,10*ROW('Sanitation Data'!E158)))</f>
        <v/>
      </c>
      <c r="CQ164" s="280" t="str">
        <f ca="true">+IF(OFFSET('Sanitation Data'!$E$29,0,10*ROW('Sanitation Data'!E158))="","",OFFSET('Sanitation Data'!$E$29,0,10*ROW('Sanitation Data'!E158)))</f>
        <v/>
      </c>
      <c r="CR164" s="280" t="str">
        <f ca="true">+IF(OFFSET('Sanitation Data'!$E$30,0,10*ROW('Sanitation Data'!E158))="","",OFFSET('Sanitation Data'!$E$30,0,10*ROW('Sanitation Data'!E158)))</f>
        <v/>
      </c>
      <c r="CS164" s="280" t="str">
        <f ca="true">+IF(OFFSET('Sanitation Data'!$E$31,0,10*ROW('Sanitation Data'!E158))="","",OFFSET('Sanitation Data'!$E$31,0,10*ROW('Sanitation Data'!E158)))</f>
        <v/>
      </c>
      <c r="CT164" s="280" t="str">
        <f ca="true">+IF(OFFSET('Sanitation Data'!$E$32,0,10*ROW('Sanitation Data'!E158))="","",OFFSET('Sanitation Data'!$E$32,0,10*ROW('Sanitation Data'!E158)))</f>
        <v/>
      </c>
      <c r="CU164" s="280" t="str">
        <f ca="true">+IF(OFFSET('Sanitation Data'!$F$28,0,10*ROW('Sanitation Data'!F158))="","",OFFSET('Sanitation Data'!$F$28,0,10*ROW('Sanitation Data'!F158)))</f>
        <v/>
      </c>
      <c r="CV164" s="280" t="str">
        <f ca="true">+IF(OFFSET('Sanitation Data'!$F$29,0,10*ROW('Sanitation Data'!F158))="","",OFFSET('Sanitation Data'!$F$29,0,10*ROW('Sanitation Data'!F158)))</f>
        <v/>
      </c>
      <c r="CW164" s="280" t="str">
        <f ca="true">+IF(OFFSET('Sanitation Data'!$F$30,0,10*ROW('Sanitation Data'!F158))="","",OFFSET('Sanitation Data'!$F$30,0,10*ROW('Sanitation Data'!F158)))</f>
        <v/>
      </c>
      <c r="CX164" s="280" t="str">
        <f ca="true">+IF(OFFSET('Sanitation Data'!$F$31,0,10*ROW('Sanitation Data'!F158))="","",OFFSET('Sanitation Data'!$F$31,0,10*ROW('Sanitation Data'!F158)))</f>
        <v/>
      </c>
      <c r="CY164" s="280" t="str">
        <f ca="true">+IF(OFFSET('Sanitation Data'!$F$32,0,10*ROW('Sanitation Data'!F158))="","",OFFSET('Sanitation Data'!$F$32,0,10*ROW('Sanitation Data'!F158)))</f>
        <v/>
      </c>
      <c r="CZ164" s="280" t="str">
        <f ca="true">+IF(OFFSET('Sanitation Data'!$G$28,0,10*ROW('Sanitation Data'!G158))="","",OFFSET('Sanitation Data'!$G$28,0,10*ROW('Sanitation Data'!G158)))</f>
        <v/>
      </c>
      <c r="DA164" s="280" t="str">
        <f ca="true">+IF(OFFSET('Sanitation Data'!$G$29,0,10*ROW('Sanitation Data'!G158))="","",OFFSET('Sanitation Data'!$G$29,0,10*ROW('Sanitation Data'!G158)))</f>
        <v/>
      </c>
      <c r="DB164" s="280" t="str">
        <f ca="true">+IF(OFFSET('Sanitation Data'!$G$30,0,10*ROW('Sanitation Data'!G158))="","",OFFSET('Sanitation Data'!$G$30,0,10*ROW('Sanitation Data'!G158)))</f>
        <v/>
      </c>
      <c r="DC164" s="280" t="str">
        <f ca="true">+IF(OFFSET('Sanitation Data'!$G$31,0,10*ROW('Sanitation Data'!G158))="","",OFFSET('Sanitation Data'!$G$31,0,10*ROW('Sanitation Data'!G158)))</f>
        <v/>
      </c>
      <c r="DD164" s="280" t="str">
        <f ca="true">+IF(OFFSET('Sanitation Data'!$G$32,0,10*ROW('Sanitation Data'!G158))="","",OFFSET('Sanitation Data'!$G$32,0,10*ROW('Sanitation Data'!G158)))</f>
        <v/>
      </c>
      <c r="DE164" s="280" t="str">
        <f ca="true">+IF(OFFSET('Sanitation Data'!$H$28,0,10*ROW('Sanitation Data'!H158))="","",OFFSET('Sanitation Data'!$H$28,0,10*ROW('Sanitation Data'!H158)))</f>
        <v/>
      </c>
      <c r="DF164" s="280" t="str">
        <f ca="true">+IF(OFFSET('Sanitation Data'!$H$29,0,10*ROW('Sanitation Data'!H158))="","",OFFSET('Sanitation Data'!$H$29,0,10*ROW('Sanitation Data'!H158)))</f>
        <v/>
      </c>
      <c r="DG164" s="280" t="str">
        <f ca="true">+IF(OFFSET('Sanitation Data'!$H$30,0,10*ROW('Sanitation Data'!H158))="","",OFFSET('Sanitation Data'!$H$30,0,10*ROW('Sanitation Data'!H158)))</f>
        <v/>
      </c>
      <c r="DH164" s="280" t="str">
        <f ca="true">+IF(OFFSET('Sanitation Data'!$H$31,0,10*ROW('Sanitation Data'!H158))="","",OFFSET('Sanitation Data'!$H$31,0,10*ROW('Sanitation Data'!H158)))</f>
        <v/>
      </c>
      <c r="DI164" s="280" t="str">
        <f ca="true">+IF(OFFSET('Sanitation Data'!$H$32,0,10*ROW('Sanitation Data'!H158))="","",OFFSET('Sanitation Data'!$H$32,0,10*ROW('Sanitation Data'!H158)))</f>
        <v/>
      </c>
      <c r="DJ164" s="280" t="str">
        <f ca="true">+IF(OFFSET('Sanitation Data'!$I$28,0,10*ROW('Sanitation Data'!I158))="","",OFFSET('Sanitation Data'!$I$28,0,10*ROW('Sanitation Data'!I158)))</f>
        <v/>
      </c>
      <c r="DK164" s="280" t="str">
        <f ca="true">+IF(OFFSET('Sanitation Data'!$I$29,0,10*ROW('Sanitation Data'!I158))="","",OFFSET('Sanitation Data'!$I$29,0,10*ROW('Sanitation Data'!I158)))</f>
        <v/>
      </c>
      <c r="DL164" s="280" t="str">
        <f ca="true">+IF(OFFSET('Sanitation Data'!$I$30,0,10*ROW('Sanitation Data'!I158))="","",OFFSET('Sanitation Data'!$I$30,0,10*ROW('Sanitation Data'!I158)))</f>
        <v/>
      </c>
      <c r="DM164" s="280" t="str">
        <f ca="true">+IF(OFFSET('Sanitation Data'!$I$31,0,10*ROW('Sanitation Data'!I158))="","",OFFSET('Sanitation Data'!$I$31,0,10*ROW('Sanitation Data'!I158)))</f>
        <v/>
      </c>
      <c r="DN164" s="280" t="str">
        <f ca="true">+IF(OFFSET('Sanitation Data'!$I$32,0,10*ROW('Sanitation Data'!I158))="","",OFFSET('Sanitation Data'!$I$32,0,10*ROW('Sanitation Data'!I158)))</f>
        <v/>
      </c>
      <c r="DO164" s="280" t="str">
        <f ca="true">+IF(OFFSET('Hygiene Data'!$D$11,0,10*ROW('Hygiene Data'!D158))="","",OFFSET('Hygiene Data'!$D$11,0,10*ROW('Hygiene Data'!D158)))</f>
        <v/>
      </c>
      <c r="DP164" s="280" t="str">
        <f ca="true">+IF(OFFSET('Hygiene Data'!$D$12,0,10*ROW('Hygiene Data'!D158))="","",OFFSET('Hygiene Data'!$D$12,0,10*ROW('Hygiene Data'!D158)))</f>
        <v/>
      </c>
      <c r="DQ164" s="280" t="str">
        <f ca="true">+IF(OFFSET('Hygiene Data'!$D$13,0,10*ROW('Hygiene Data'!D158))="","",OFFSET('Hygiene Data'!$D$13,0,10*ROW('Hygiene Data'!D158)))</f>
        <v/>
      </c>
      <c r="DR164" s="280" t="str">
        <f ca="true">+IF(OFFSET('Hygiene Data'!$E$11,0,10*ROW('Hygiene Data'!E158))="","",OFFSET('Hygiene Data'!$E$11,0,10*ROW('Hygiene Data'!E158)))</f>
        <v/>
      </c>
      <c r="DS164" s="280" t="str">
        <f ca="true">+IF(OFFSET('Hygiene Data'!$E$12,0,10*ROW('Hygiene Data'!E158))="","",OFFSET('Hygiene Data'!$E$12,0,10*ROW('Hygiene Data'!E158)))</f>
        <v/>
      </c>
      <c r="DT164" s="280" t="str">
        <f ca="true">+IF(OFFSET('Hygiene Data'!$E$13,0,10*ROW('Hygiene Data'!E158))="","",OFFSET('Hygiene Data'!$E$13,0,10*ROW('Hygiene Data'!E158)))</f>
        <v/>
      </c>
      <c r="DU164" s="280" t="str">
        <f ca="true">+IF(OFFSET('Hygiene Data'!$F$11,0,10*ROW('Hygiene Data'!F158))="","",OFFSET('Hygiene Data'!$F$11,0,10*ROW('Hygiene Data'!F158)))</f>
        <v/>
      </c>
      <c r="DV164" s="280" t="str">
        <f ca="true">+IF(OFFSET('Hygiene Data'!$F$12,0,10*ROW('Hygiene Data'!F158))="","",OFFSET('Hygiene Data'!$F$12,0,10*ROW('Hygiene Data'!F158)))</f>
        <v/>
      </c>
      <c r="DW164" s="280" t="str">
        <f ca="true">+IF(OFFSET('Hygiene Data'!$F$13,0,10*ROW('Hygiene Data'!F158))="","",OFFSET('Hygiene Data'!$F$13,0,10*ROW('Hygiene Data'!F158)))</f>
        <v/>
      </c>
      <c r="DX164" s="280" t="str">
        <f ca="true">+IF(OFFSET('Hygiene Data'!$G$11,0,10*ROW('Hygiene Data'!G158))="","",OFFSET('Hygiene Data'!$G$11,0,10*ROW('Hygiene Data'!G158)))</f>
        <v/>
      </c>
      <c r="DY164" s="280" t="str">
        <f ca="true">+IF(OFFSET('Hygiene Data'!$G$12,0,10*ROW('Hygiene Data'!G158))="","",OFFSET('Hygiene Data'!$G$12,0,10*ROW('Hygiene Data'!G158)))</f>
        <v/>
      </c>
      <c r="DZ164" s="280" t="str">
        <f ca="true">+IF(OFFSET('Hygiene Data'!$G$13,0,10*ROW('Hygiene Data'!G158))="","",OFFSET('Hygiene Data'!$G$13,0,10*ROW('Hygiene Data'!G158)))</f>
        <v/>
      </c>
      <c r="EA164" s="280" t="str">
        <f ca="true">+IF(OFFSET('Hygiene Data'!$H$11,0,10*ROW('Hygiene Data'!H158))="","",OFFSET('Hygiene Data'!$H$11,0,10*ROW('Hygiene Data'!H158)))</f>
        <v/>
      </c>
      <c r="EB164" s="280" t="str">
        <f ca="true">+IF(OFFSET('Hygiene Data'!$H$12,0,10*ROW('Hygiene Data'!H158))="","",OFFSET('Hygiene Data'!$H$12,0,10*ROW('Hygiene Data'!H158)))</f>
        <v/>
      </c>
      <c r="EC164" s="280" t="str">
        <f ca="true">+IF(OFFSET('Hygiene Data'!$H$13,0,10*ROW('Hygiene Data'!H158))="","",OFFSET('Hygiene Data'!$H$13,0,10*ROW('Hygiene Data'!H158)))</f>
        <v/>
      </c>
      <c r="ED164" s="280" t="str">
        <f ca="true">+IF(OFFSET('Hygiene Data'!$I$11,0,10*ROW('Hygiene Data'!I158))="","",OFFSET('Hygiene Data'!$I$11,0,10*ROW('Hygiene Data'!I158)))</f>
        <v/>
      </c>
      <c r="EE164" s="280" t="str">
        <f ca="true">+IF(OFFSET('Hygiene Data'!$I$12,0,10*ROW('Hygiene Data'!I158))="","",OFFSET('Hygiene Data'!$I$12,0,10*ROW('Hygiene Data'!I158)))</f>
        <v/>
      </c>
      <c r="EF164" s="280" t="str">
        <f ca="true">+IF(OFFSET('Hygiene Data'!$I$13,0,10*ROW('Hygiene Data'!I158))="","",OFFSET('Hygiene Data'!$I$13,0,10*ROW('Hygiene Data'!I158)))</f>
        <v/>
      </c>
    </row>
    <row xmlns:x14ac="http://schemas.microsoft.com/office/spreadsheetml/2009/9/ac" r="165" x14ac:dyDescent="0.2">
      <c r="A165" s="38" t="str">
        <f ca="true">+IF(OFFSET('Water Data'!$B$2,0,10*ROW('Water Data'!E159))="","",OFFSET('Water Data'!$B$2,0,10*ROW('Water Data'!E159)))</f>
        <v/>
      </c>
      <c r="B165" s="38" t="str">
        <f ca="true">+IF(OFFSET('Water Data'!$C$2,0,10*ROW('Water Data'!F159))="","",OFFSET('Water Data'!$C$2,0,10*ROW('Water Data'!F159)))</f>
        <v/>
      </c>
      <c r="C165" s="336" t="str">
        <f t="shared" ca="true" si="2"/>
        <v/>
      </c>
      <c r="D165" s="97"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7"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7"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7"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7"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7"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7"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7"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7"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7"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7"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7"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7"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7"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7"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7"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7"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7"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8"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8"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8"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8"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8"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8"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8"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8"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8"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8"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8"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8"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8"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8"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8"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8"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8"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8"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8"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8"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8"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8"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8"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8"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8"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8"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8"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8"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8"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8"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9"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9"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9"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9"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9"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9"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9"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9"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9"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9"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9"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9"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9"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9"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9"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9"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9"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9"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80"/>
      <c r="BS165" s="280" t="str">
        <f ca="true">+IF(OFFSET('Water Data'!$D$27,0,10*ROW('Water Data'!D159))="","",OFFSET('Water Data'!$D$27,0,10*ROW('Water Data'!D159)))</f>
        <v/>
      </c>
      <c r="BT165" s="280" t="str">
        <f ca="true">+IF(OFFSET('Water Data'!$D$28,0,10*ROW('Water Data'!D159))="","",OFFSET('Water Data'!$D$28,0,10*ROW('Water Data'!D159)))</f>
        <v/>
      </c>
      <c r="BU165" s="280" t="str">
        <f ca="true">+IF(OFFSET('Water Data'!$D$29,0,10*ROW('Water Data'!D159))="","",OFFSET('Water Data'!$D$29,0,10*ROW('Water Data'!D159)))</f>
        <v/>
      </c>
      <c r="BV165" s="280" t="str">
        <f ca="true">+IF(OFFSET('Water Data'!$E$27,0,10*ROW('Water Data'!E159))="","",OFFSET('Water Data'!$E$27,0,10*ROW('Water Data'!E159)))</f>
        <v/>
      </c>
      <c r="BW165" s="280" t="str">
        <f ca="true">+IF(OFFSET('Water Data'!$E$28,0,10*ROW('Water Data'!E159))="","",OFFSET('Water Data'!$E$28,0,10*ROW('Water Data'!E159)))</f>
        <v/>
      </c>
      <c r="BX165" s="280" t="str">
        <f ca="true">+IF(OFFSET('Water Data'!$E$29,0,10*ROW('Water Data'!E159))="","",OFFSET('Water Data'!$E$29,0,10*ROW('Water Data'!E159)))</f>
        <v/>
      </c>
      <c r="BY165" s="280" t="str">
        <f ca="true">+IF(OFFSET('Water Data'!$F$27,0,10*ROW('Water Data'!F159))="","",OFFSET('Water Data'!$F$27,0,10*ROW('Water Data'!F159)))</f>
        <v/>
      </c>
      <c r="BZ165" s="280" t="str">
        <f ca="true">+IF(OFFSET('Water Data'!$F$28,0,10*ROW('Water Data'!F159))="","",OFFSET('Water Data'!$F$28,0,10*ROW('Water Data'!F159)))</f>
        <v/>
      </c>
      <c r="CA165" s="280" t="str">
        <f ca="true">+IF(OFFSET('Water Data'!$F$29,0,10*ROW('Water Data'!F159))="","",OFFSET('Water Data'!$F$29,0,10*ROW('Water Data'!F159)))</f>
        <v/>
      </c>
      <c r="CB165" s="280" t="str">
        <f ca="true">+IF(OFFSET('Water Data'!$G$27,0,10*ROW('Water Data'!G159))="","",OFFSET('Water Data'!$G$27,0,10*ROW('Water Data'!G159)))</f>
        <v/>
      </c>
      <c r="CC165" s="280" t="str">
        <f ca="true">+IF(OFFSET('Water Data'!$G$28,0,10*ROW('Water Data'!G159))="","",OFFSET('Water Data'!$G$28,0,10*ROW('Water Data'!G159)))</f>
        <v/>
      </c>
      <c r="CD165" s="280" t="str">
        <f ca="true">+IF(OFFSET('Water Data'!$G$29,0,10*ROW('Water Data'!G159))="","",OFFSET('Water Data'!$G$29,0,10*ROW('Water Data'!G159)))</f>
        <v/>
      </c>
      <c r="CE165" s="280" t="str">
        <f ca="true">+IF(OFFSET('Water Data'!$H$27,0,10*ROW('Water Data'!H159))="","",OFFSET('Water Data'!$H$27,0,10*ROW('Water Data'!H159)))</f>
        <v/>
      </c>
      <c r="CF165" s="280" t="str">
        <f ca="true">+IF(OFFSET('Water Data'!$H$28,0,10*ROW('Water Data'!H159))="","",OFFSET('Water Data'!$H$28,0,10*ROW('Water Data'!H159)))</f>
        <v/>
      </c>
      <c r="CG165" s="280" t="str">
        <f ca="true">+IF(OFFSET('Water Data'!$H$29,0,10*ROW('Water Data'!H159))="","",OFFSET('Water Data'!$H$29,0,10*ROW('Water Data'!H159)))</f>
        <v/>
      </c>
      <c r="CH165" s="280" t="str">
        <f ca="true">+IF(OFFSET('Water Data'!$I$27,0,10*ROW('Water Data'!I159))="","",OFFSET('Water Data'!$I$27,0,10*ROW('Water Data'!I159)))</f>
        <v/>
      </c>
      <c r="CI165" s="280" t="str">
        <f ca="true">+IF(OFFSET('Water Data'!$I$28,0,10*ROW('Water Data'!I159))="","",OFFSET('Water Data'!$I$28,0,10*ROW('Water Data'!I159)))</f>
        <v/>
      </c>
      <c r="CJ165" s="280" t="str">
        <f ca="true">+IF(OFFSET('Water Data'!$I$29,0,10*ROW('Water Data'!I159))="","",OFFSET('Water Data'!$I$29,0,10*ROW('Water Data'!I159)))</f>
        <v/>
      </c>
      <c r="CK165" s="280" t="str">
        <f ca="true">+IF(OFFSET('Sanitation Data'!$D$28,0,10*ROW('Sanitation Data'!D159))="","",OFFSET('Sanitation Data'!$D$28,0,10*ROW('Sanitation Data'!D159)))</f>
        <v/>
      </c>
      <c r="CL165" s="280" t="str">
        <f ca="true">+IF(OFFSET('Sanitation Data'!$D$29,0,10*ROW('Sanitation Data'!D159))="","",OFFSET('Sanitation Data'!$D$29,0,10*ROW('Sanitation Data'!D159)))</f>
        <v/>
      </c>
      <c r="CM165" s="280" t="str">
        <f ca="true">+IF(OFFSET('Sanitation Data'!$D$30,0,10*ROW('Sanitation Data'!D159))="","",OFFSET('Sanitation Data'!$D$30,0,10*ROW('Sanitation Data'!D159)))</f>
        <v/>
      </c>
      <c r="CN165" s="280" t="str">
        <f ca="true">+IF(OFFSET('Sanitation Data'!$D$31,0,10*ROW('Sanitation Data'!D159))="","",OFFSET('Sanitation Data'!$D$31,0,10*ROW('Sanitation Data'!D159)))</f>
        <v/>
      </c>
      <c r="CO165" s="280" t="str">
        <f ca="true">+IF(OFFSET('Sanitation Data'!$D$32,0,10*ROW('Sanitation Data'!D159))="","",OFFSET('Sanitation Data'!$D$32,0,10*ROW('Sanitation Data'!D159)))</f>
        <v/>
      </c>
      <c r="CP165" s="280" t="str">
        <f ca="true">+IF(OFFSET('Sanitation Data'!$E$28,0,10*ROW('Sanitation Data'!E159))="","",OFFSET('Sanitation Data'!$E$28,0,10*ROW('Sanitation Data'!E159)))</f>
        <v/>
      </c>
      <c r="CQ165" s="280" t="str">
        <f ca="true">+IF(OFFSET('Sanitation Data'!$E$29,0,10*ROW('Sanitation Data'!E159))="","",OFFSET('Sanitation Data'!$E$29,0,10*ROW('Sanitation Data'!E159)))</f>
        <v/>
      </c>
      <c r="CR165" s="280" t="str">
        <f ca="true">+IF(OFFSET('Sanitation Data'!$E$30,0,10*ROW('Sanitation Data'!E159))="","",OFFSET('Sanitation Data'!$E$30,0,10*ROW('Sanitation Data'!E159)))</f>
        <v/>
      </c>
      <c r="CS165" s="280" t="str">
        <f ca="true">+IF(OFFSET('Sanitation Data'!$E$31,0,10*ROW('Sanitation Data'!E159))="","",OFFSET('Sanitation Data'!$E$31,0,10*ROW('Sanitation Data'!E159)))</f>
        <v/>
      </c>
      <c r="CT165" s="280" t="str">
        <f ca="true">+IF(OFFSET('Sanitation Data'!$E$32,0,10*ROW('Sanitation Data'!E159))="","",OFFSET('Sanitation Data'!$E$32,0,10*ROW('Sanitation Data'!E159)))</f>
        <v/>
      </c>
      <c r="CU165" s="280" t="str">
        <f ca="true">+IF(OFFSET('Sanitation Data'!$F$28,0,10*ROW('Sanitation Data'!F159))="","",OFFSET('Sanitation Data'!$F$28,0,10*ROW('Sanitation Data'!F159)))</f>
        <v/>
      </c>
      <c r="CV165" s="280" t="str">
        <f ca="true">+IF(OFFSET('Sanitation Data'!$F$29,0,10*ROW('Sanitation Data'!F159))="","",OFFSET('Sanitation Data'!$F$29,0,10*ROW('Sanitation Data'!F159)))</f>
        <v/>
      </c>
      <c r="CW165" s="280" t="str">
        <f ca="true">+IF(OFFSET('Sanitation Data'!$F$30,0,10*ROW('Sanitation Data'!F159))="","",OFFSET('Sanitation Data'!$F$30,0,10*ROW('Sanitation Data'!F159)))</f>
        <v/>
      </c>
      <c r="CX165" s="280" t="str">
        <f ca="true">+IF(OFFSET('Sanitation Data'!$F$31,0,10*ROW('Sanitation Data'!F159))="","",OFFSET('Sanitation Data'!$F$31,0,10*ROW('Sanitation Data'!F159)))</f>
        <v/>
      </c>
      <c r="CY165" s="280" t="str">
        <f ca="true">+IF(OFFSET('Sanitation Data'!$F$32,0,10*ROW('Sanitation Data'!F159))="","",OFFSET('Sanitation Data'!$F$32,0,10*ROW('Sanitation Data'!F159)))</f>
        <v/>
      </c>
      <c r="CZ165" s="280" t="str">
        <f ca="true">+IF(OFFSET('Sanitation Data'!$G$28,0,10*ROW('Sanitation Data'!G159))="","",OFFSET('Sanitation Data'!$G$28,0,10*ROW('Sanitation Data'!G159)))</f>
        <v/>
      </c>
      <c r="DA165" s="280" t="str">
        <f ca="true">+IF(OFFSET('Sanitation Data'!$G$29,0,10*ROW('Sanitation Data'!G159))="","",OFFSET('Sanitation Data'!$G$29,0,10*ROW('Sanitation Data'!G159)))</f>
        <v/>
      </c>
      <c r="DB165" s="280" t="str">
        <f ca="true">+IF(OFFSET('Sanitation Data'!$G$30,0,10*ROW('Sanitation Data'!G159))="","",OFFSET('Sanitation Data'!$G$30,0,10*ROW('Sanitation Data'!G159)))</f>
        <v/>
      </c>
      <c r="DC165" s="280" t="str">
        <f ca="true">+IF(OFFSET('Sanitation Data'!$G$31,0,10*ROW('Sanitation Data'!G159))="","",OFFSET('Sanitation Data'!$G$31,0,10*ROW('Sanitation Data'!G159)))</f>
        <v/>
      </c>
      <c r="DD165" s="280" t="str">
        <f ca="true">+IF(OFFSET('Sanitation Data'!$G$32,0,10*ROW('Sanitation Data'!G159))="","",OFFSET('Sanitation Data'!$G$32,0,10*ROW('Sanitation Data'!G159)))</f>
        <v/>
      </c>
      <c r="DE165" s="280" t="str">
        <f ca="true">+IF(OFFSET('Sanitation Data'!$H$28,0,10*ROW('Sanitation Data'!H159))="","",OFFSET('Sanitation Data'!$H$28,0,10*ROW('Sanitation Data'!H159)))</f>
        <v/>
      </c>
      <c r="DF165" s="280" t="str">
        <f ca="true">+IF(OFFSET('Sanitation Data'!$H$29,0,10*ROW('Sanitation Data'!H159))="","",OFFSET('Sanitation Data'!$H$29,0,10*ROW('Sanitation Data'!H159)))</f>
        <v/>
      </c>
      <c r="DG165" s="280" t="str">
        <f ca="true">+IF(OFFSET('Sanitation Data'!$H$30,0,10*ROW('Sanitation Data'!H159))="","",OFFSET('Sanitation Data'!$H$30,0,10*ROW('Sanitation Data'!H159)))</f>
        <v/>
      </c>
      <c r="DH165" s="280" t="str">
        <f ca="true">+IF(OFFSET('Sanitation Data'!$H$31,0,10*ROW('Sanitation Data'!H159))="","",OFFSET('Sanitation Data'!$H$31,0,10*ROW('Sanitation Data'!H159)))</f>
        <v/>
      </c>
      <c r="DI165" s="280" t="str">
        <f ca="true">+IF(OFFSET('Sanitation Data'!$H$32,0,10*ROW('Sanitation Data'!H159))="","",OFFSET('Sanitation Data'!$H$32,0,10*ROW('Sanitation Data'!H159)))</f>
        <v/>
      </c>
      <c r="DJ165" s="280" t="str">
        <f ca="true">+IF(OFFSET('Sanitation Data'!$I$28,0,10*ROW('Sanitation Data'!I159))="","",OFFSET('Sanitation Data'!$I$28,0,10*ROW('Sanitation Data'!I159)))</f>
        <v/>
      </c>
      <c r="DK165" s="280" t="str">
        <f ca="true">+IF(OFFSET('Sanitation Data'!$I$29,0,10*ROW('Sanitation Data'!I159))="","",OFFSET('Sanitation Data'!$I$29,0,10*ROW('Sanitation Data'!I159)))</f>
        <v/>
      </c>
      <c r="DL165" s="280" t="str">
        <f ca="true">+IF(OFFSET('Sanitation Data'!$I$30,0,10*ROW('Sanitation Data'!I159))="","",OFFSET('Sanitation Data'!$I$30,0,10*ROW('Sanitation Data'!I159)))</f>
        <v/>
      </c>
      <c r="DM165" s="280" t="str">
        <f ca="true">+IF(OFFSET('Sanitation Data'!$I$31,0,10*ROW('Sanitation Data'!I159))="","",OFFSET('Sanitation Data'!$I$31,0,10*ROW('Sanitation Data'!I159)))</f>
        <v/>
      </c>
      <c r="DN165" s="280" t="str">
        <f ca="true">+IF(OFFSET('Sanitation Data'!$I$32,0,10*ROW('Sanitation Data'!I159))="","",OFFSET('Sanitation Data'!$I$32,0,10*ROW('Sanitation Data'!I159)))</f>
        <v/>
      </c>
      <c r="DO165" s="280" t="str">
        <f ca="true">+IF(OFFSET('Hygiene Data'!$D$11,0,10*ROW('Hygiene Data'!D159))="","",OFFSET('Hygiene Data'!$D$11,0,10*ROW('Hygiene Data'!D159)))</f>
        <v/>
      </c>
      <c r="DP165" s="280" t="str">
        <f ca="true">+IF(OFFSET('Hygiene Data'!$D$12,0,10*ROW('Hygiene Data'!D159))="","",OFFSET('Hygiene Data'!$D$12,0,10*ROW('Hygiene Data'!D159)))</f>
        <v/>
      </c>
      <c r="DQ165" s="280" t="str">
        <f ca="true">+IF(OFFSET('Hygiene Data'!$D$13,0,10*ROW('Hygiene Data'!D159))="","",OFFSET('Hygiene Data'!$D$13,0,10*ROW('Hygiene Data'!D159)))</f>
        <v/>
      </c>
      <c r="DR165" s="280" t="str">
        <f ca="true">+IF(OFFSET('Hygiene Data'!$E$11,0,10*ROW('Hygiene Data'!E159))="","",OFFSET('Hygiene Data'!$E$11,0,10*ROW('Hygiene Data'!E159)))</f>
        <v/>
      </c>
      <c r="DS165" s="280" t="str">
        <f ca="true">+IF(OFFSET('Hygiene Data'!$E$12,0,10*ROW('Hygiene Data'!E159))="","",OFFSET('Hygiene Data'!$E$12,0,10*ROW('Hygiene Data'!E159)))</f>
        <v/>
      </c>
      <c r="DT165" s="280" t="str">
        <f ca="true">+IF(OFFSET('Hygiene Data'!$E$13,0,10*ROW('Hygiene Data'!E159))="","",OFFSET('Hygiene Data'!$E$13,0,10*ROW('Hygiene Data'!E159)))</f>
        <v/>
      </c>
      <c r="DU165" s="280" t="str">
        <f ca="true">+IF(OFFSET('Hygiene Data'!$F$11,0,10*ROW('Hygiene Data'!F159))="","",OFFSET('Hygiene Data'!$F$11,0,10*ROW('Hygiene Data'!F159)))</f>
        <v/>
      </c>
      <c r="DV165" s="280" t="str">
        <f ca="true">+IF(OFFSET('Hygiene Data'!$F$12,0,10*ROW('Hygiene Data'!F159))="","",OFFSET('Hygiene Data'!$F$12,0,10*ROW('Hygiene Data'!F159)))</f>
        <v/>
      </c>
      <c r="DW165" s="280" t="str">
        <f ca="true">+IF(OFFSET('Hygiene Data'!$F$13,0,10*ROW('Hygiene Data'!F159))="","",OFFSET('Hygiene Data'!$F$13,0,10*ROW('Hygiene Data'!F159)))</f>
        <v/>
      </c>
      <c r="DX165" s="280" t="str">
        <f ca="true">+IF(OFFSET('Hygiene Data'!$G$11,0,10*ROW('Hygiene Data'!G159))="","",OFFSET('Hygiene Data'!$G$11,0,10*ROW('Hygiene Data'!G159)))</f>
        <v/>
      </c>
      <c r="DY165" s="280" t="str">
        <f ca="true">+IF(OFFSET('Hygiene Data'!$G$12,0,10*ROW('Hygiene Data'!G159))="","",OFFSET('Hygiene Data'!$G$12,0,10*ROW('Hygiene Data'!G159)))</f>
        <v/>
      </c>
      <c r="DZ165" s="280" t="str">
        <f ca="true">+IF(OFFSET('Hygiene Data'!$G$13,0,10*ROW('Hygiene Data'!G159))="","",OFFSET('Hygiene Data'!$G$13,0,10*ROW('Hygiene Data'!G159)))</f>
        <v/>
      </c>
      <c r="EA165" s="280" t="str">
        <f ca="true">+IF(OFFSET('Hygiene Data'!$H$11,0,10*ROW('Hygiene Data'!H159))="","",OFFSET('Hygiene Data'!$H$11,0,10*ROW('Hygiene Data'!H159)))</f>
        <v/>
      </c>
      <c r="EB165" s="280" t="str">
        <f ca="true">+IF(OFFSET('Hygiene Data'!$H$12,0,10*ROW('Hygiene Data'!H159))="","",OFFSET('Hygiene Data'!$H$12,0,10*ROW('Hygiene Data'!H159)))</f>
        <v/>
      </c>
      <c r="EC165" s="280" t="str">
        <f ca="true">+IF(OFFSET('Hygiene Data'!$H$13,0,10*ROW('Hygiene Data'!H159))="","",OFFSET('Hygiene Data'!$H$13,0,10*ROW('Hygiene Data'!H159)))</f>
        <v/>
      </c>
      <c r="ED165" s="280" t="str">
        <f ca="true">+IF(OFFSET('Hygiene Data'!$I$11,0,10*ROW('Hygiene Data'!I159))="","",OFFSET('Hygiene Data'!$I$11,0,10*ROW('Hygiene Data'!I159)))</f>
        <v/>
      </c>
      <c r="EE165" s="280" t="str">
        <f ca="true">+IF(OFFSET('Hygiene Data'!$I$12,0,10*ROW('Hygiene Data'!I159))="","",OFFSET('Hygiene Data'!$I$12,0,10*ROW('Hygiene Data'!I159)))</f>
        <v/>
      </c>
      <c r="EF165" s="280" t="str">
        <f ca="true">+IF(OFFSET('Hygiene Data'!$I$13,0,10*ROW('Hygiene Data'!I159))="","",OFFSET('Hygiene Data'!$I$13,0,10*ROW('Hygiene Data'!I159)))</f>
        <v/>
      </c>
    </row>
    <row xmlns:x14ac="http://schemas.microsoft.com/office/spreadsheetml/2009/9/ac" r="166" x14ac:dyDescent="0.2">
      <c r="A166" s="38" t="str">
        <f ca="true">+IF(OFFSET('Water Data'!$B$2,0,10*ROW('Water Data'!E160))="","",OFFSET('Water Data'!$B$2,0,10*ROW('Water Data'!E160)))</f>
        <v/>
      </c>
      <c r="B166" s="38" t="str">
        <f ca="true">+IF(OFFSET('Water Data'!$C$2,0,10*ROW('Water Data'!F160))="","",OFFSET('Water Data'!$C$2,0,10*ROW('Water Data'!F160)))</f>
        <v/>
      </c>
      <c r="C166" s="336" t="str">
        <f t="shared" ca="true" si="2"/>
        <v/>
      </c>
      <c r="D166" s="97"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7"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7"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7"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7"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7"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7"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7"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7"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7"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7"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7"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7"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7"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7"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7"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7"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7"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8"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8"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8"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8"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8"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8"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8"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8"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8"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8"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8"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8"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8"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8"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8"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8"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8"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8"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8"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8"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8"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8"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8"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8"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8"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8"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8"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8"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8"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8"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9"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9"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9"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9"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9"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9"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9"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9"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9"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9"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9"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9"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9"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9"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9"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9"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9"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9"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80"/>
      <c r="BS166" s="280" t="str">
        <f ca="true">+IF(OFFSET('Water Data'!$D$27,0,10*ROW('Water Data'!D160))="","",OFFSET('Water Data'!$D$27,0,10*ROW('Water Data'!D160)))</f>
        <v/>
      </c>
      <c r="BT166" s="280" t="str">
        <f ca="true">+IF(OFFSET('Water Data'!$D$28,0,10*ROW('Water Data'!D160))="","",OFFSET('Water Data'!$D$28,0,10*ROW('Water Data'!D160)))</f>
        <v/>
      </c>
      <c r="BU166" s="280" t="str">
        <f ca="true">+IF(OFFSET('Water Data'!$D$29,0,10*ROW('Water Data'!D160))="","",OFFSET('Water Data'!$D$29,0,10*ROW('Water Data'!D160)))</f>
        <v/>
      </c>
      <c r="BV166" s="280" t="str">
        <f ca="true">+IF(OFFSET('Water Data'!$E$27,0,10*ROW('Water Data'!E160))="","",OFFSET('Water Data'!$E$27,0,10*ROW('Water Data'!E160)))</f>
        <v/>
      </c>
      <c r="BW166" s="280" t="str">
        <f ca="true">+IF(OFFSET('Water Data'!$E$28,0,10*ROW('Water Data'!E160))="","",OFFSET('Water Data'!$E$28,0,10*ROW('Water Data'!E160)))</f>
        <v/>
      </c>
      <c r="BX166" s="280" t="str">
        <f ca="true">+IF(OFFSET('Water Data'!$E$29,0,10*ROW('Water Data'!E160))="","",OFFSET('Water Data'!$E$29,0,10*ROW('Water Data'!E160)))</f>
        <v/>
      </c>
      <c r="BY166" s="280" t="str">
        <f ca="true">+IF(OFFSET('Water Data'!$F$27,0,10*ROW('Water Data'!F160))="","",OFFSET('Water Data'!$F$27,0,10*ROW('Water Data'!F160)))</f>
        <v/>
      </c>
      <c r="BZ166" s="280" t="str">
        <f ca="true">+IF(OFFSET('Water Data'!$F$28,0,10*ROW('Water Data'!F160))="","",OFFSET('Water Data'!$F$28,0,10*ROW('Water Data'!F160)))</f>
        <v/>
      </c>
      <c r="CA166" s="280" t="str">
        <f ca="true">+IF(OFFSET('Water Data'!$F$29,0,10*ROW('Water Data'!F160))="","",OFFSET('Water Data'!$F$29,0,10*ROW('Water Data'!F160)))</f>
        <v/>
      </c>
      <c r="CB166" s="280" t="str">
        <f ca="true">+IF(OFFSET('Water Data'!$G$27,0,10*ROW('Water Data'!G160))="","",OFFSET('Water Data'!$G$27,0,10*ROW('Water Data'!G160)))</f>
        <v/>
      </c>
      <c r="CC166" s="280" t="str">
        <f ca="true">+IF(OFFSET('Water Data'!$G$28,0,10*ROW('Water Data'!G160))="","",OFFSET('Water Data'!$G$28,0,10*ROW('Water Data'!G160)))</f>
        <v/>
      </c>
      <c r="CD166" s="280" t="str">
        <f ca="true">+IF(OFFSET('Water Data'!$G$29,0,10*ROW('Water Data'!G160))="","",OFFSET('Water Data'!$G$29,0,10*ROW('Water Data'!G160)))</f>
        <v/>
      </c>
      <c r="CE166" s="280" t="str">
        <f ca="true">+IF(OFFSET('Water Data'!$H$27,0,10*ROW('Water Data'!H160))="","",OFFSET('Water Data'!$H$27,0,10*ROW('Water Data'!H160)))</f>
        <v/>
      </c>
      <c r="CF166" s="280" t="str">
        <f ca="true">+IF(OFFSET('Water Data'!$H$28,0,10*ROW('Water Data'!H160))="","",OFFSET('Water Data'!$H$28,0,10*ROW('Water Data'!H160)))</f>
        <v/>
      </c>
      <c r="CG166" s="280" t="str">
        <f ca="true">+IF(OFFSET('Water Data'!$H$29,0,10*ROW('Water Data'!H160))="","",OFFSET('Water Data'!$H$29,0,10*ROW('Water Data'!H160)))</f>
        <v/>
      </c>
      <c r="CH166" s="280" t="str">
        <f ca="true">+IF(OFFSET('Water Data'!$I$27,0,10*ROW('Water Data'!I160))="","",OFFSET('Water Data'!$I$27,0,10*ROW('Water Data'!I160)))</f>
        <v/>
      </c>
      <c r="CI166" s="280" t="str">
        <f ca="true">+IF(OFFSET('Water Data'!$I$28,0,10*ROW('Water Data'!I160))="","",OFFSET('Water Data'!$I$28,0,10*ROW('Water Data'!I160)))</f>
        <v/>
      </c>
      <c r="CJ166" s="280" t="str">
        <f ca="true">+IF(OFFSET('Water Data'!$I$29,0,10*ROW('Water Data'!I160))="","",OFFSET('Water Data'!$I$29,0,10*ROW('Water Data'!I160)))</f>
        <v/>
      </c>
      <c r="CK166" s="280" t="str">
        <f ca="true">+IF(OFFSET('Sanitation Data'!$D$28,0,10*ROW('Sanitation Data'!D160))="","",OFFSET('Sanitation Data'!$D$28,0,10*ROW('Sanitation Data'!D160)))</f>
        <v/>
      </c>
      <c r="CL166" s="280" t="str">
        <f ca="true">+IF(OFFSET('Sanitation Data'!$D$29,0,10*ROW('Sanitation Data'!D160))="","",OFFSET('Sanitation Data'!$D$29,0,10*ROW('Sanitation Data'!D160)))</f>
        <v/>
      </c>
      <c r="CM166" s="280" t="str">
        <f ca="true">+IF(OFFSET('Sanitation Data'!$D$30,0,10*ROW('Sanitation Data'!D160))="","",OFFSET('Sanitation Data'!$D$30,0,10*ROW('Sanitation Data'!D160)))</f>
        <v/>
      </c>
      <c r="CN166" s="280" t="str">
        <f ca="true">+IF(OFFSET('Sanitation Data'!$D$31,0,10*ROW('Sanitation Data'!D160))="","",OFFSET('Sanitation Data'!$D$31,0,10*ROW('Sanitation Data'!D160)))</f>
        <v/>
      </c>
      <c r="CO166" s="280" t="str">
        <f ca="true">+IF(OFFSET('Sanitation Data'!$D$32,0,10*ROW('Sanitation Data'!D160))="","",OFFSET('Sanitation Data'!$D$32,0,10*ROW('Sanitation Data'!D160)))</f>
        <v/>
      </c>
      <c r="CP166" s="280" t="str">
        <f ca="true">+IF(OFFSET('Sanitation Data'!$E$28,0,10*ROW('Sanitation Data'!E160))="","",OFFSET('Sanitation Data'!$E$28,0,10*ROW('Sanitation Data'!E160)))</f>
        <v/>
      </c>
      <c r="CQ166" s="280" t="str">
        <f ca="true">+IF(OFFSET('Sanitation Data'!$E$29,0,10*ROW('Sanitation Data'!E160))="","",OFFSET('Sanitation Data'!$E$29,0,10*ROW('Sanitation Data'!E160)))</f>
        <v/>
      </c>
      <c r="CR166" s="280" t="str">
        <f ca="true">+IF(OFFSET('Sanitation Data'!$E$30,0,10*ROW('Sanitation Data'!E160))="","",OFFSET('Sanitation Data'!$E$30,0,10*ROW('Sanitation Data'!E160)))</f>
        <v/>
      </c>
      <c r="CS166" s="280" t="str">
        <f ca="true">+IF(OFFSET('Sanitation Data'!$E$31,0,10*ROW('Sanitation Data'!E160))="","",OFFSET('Sanitation Data'!$E$31,0,10*ROW('Sanitation Data'!E160)))</f>
        <v/>
      </c>
      <c r="CT166" s="280" t="str">
        <f ca="true">+IF(OFFSET('Sanitation Data'!$E$32,0,10*ROW('Sanitation Data'!E160))="","",OFFSET('Sanitation Data'!$E$32,0,10*ROW('Sanitation Data'!E160)))</f>
        <v/>
      </c>
      <c r="CU166" s="280" t="str">
        <f ca="true">+IF(OFFSET('Sanitation Data'!$F$28,0,10*ROW('Sanitation Data'!F160))="","",OFFSET('Sanitation Data'!$F$28,0,10*ROW('Sanitation Data'!F160)))</f>
        <v/>
      </c>
      <c r="CV166" s="280" t="str">
        <f ca="true">+IF(OFFSET('Sanitation Data'!$F$29,0,10*ROW('Sanitation Data'!F160))="","",OFFSET('Sanitation Data'!$F$29,0,10*ROW('Sanitation Data'!F160)))</f>
        <v/>
      </c>
      <c r="CW166" s="280" t="str">
        <f ca="true">+IF(OFFSET('Sanitation Data'!$F$30,0,10*ROW('Sanitation Data'!F160))="","",OFFSET('Sanitation Data'!$F$30,0,10*ROW('Sanitation Data'!F160)))</f>
        <v/>
      </c>
      <c r="CX166" s="280" t="str">
        <f ca="true">+IF(OFFSET('Sanitation Data'!$F$31,0,10*ROW('Sanitation Data'!F160))="","",OFFSET('Sanitation Data'!$F$31,0,10*ROW('Sanitation Data'!F160)))</f>
        <v/>
      </c>
      <c r="CY166" s="280" t="str">
        <f ca="true">+IF(OFFSET('Sanitation Data'!$F$32,0,10*ROW('Sanitation Data'!F160))="","",OFFSET('Sanitation Data'!$F$32,0,10*ROW('Sanitation Data'!F160)))</f>
        <v/>
      </c>
      <c r="CZ166" s="280" t="str">
        <f ca="true">+IF(OFFSET('Sanitation Data'!$G$28,0,10*ROW('Sanitation Data'!G160))="","",OFFSET('Sanitation Data'!$G$28,0,10*ROW('Sanitation Data'!G160)))</f>
        <v/>
      </c>
      <c r="DA166" s="280" t="str">
        <f ca="true">+IF(OFFSET('Sanitation Data'!$G$29,0,10*ROW('Sanitation Data'!G160))="","",OFFSET('Sanitation Data'!$G$29,0,10*ROW('Sanitation Data'!G160)))</f>
        <v/>
      </c>
      <c r="DB166" s="280" t="str">
        <f ca="true">+IF(OFFSET('Sanitation Data'!$G$30,0,10*ROW('Sanitation Data'!G160))="","",OFFSET('Sanitation Data'!$G$30,0,10*ROW('Sanitation Data'!G160)))</f>
        <v/>
      </c>
      <c r="DC166" s="280" t="str">
        <f ca="true">+IF(OFFSET('Sanitation Data'!$G$31,0,10*ROW('Sanitation Data'!G160))="","",OFFSET('Sanitation Data'!$G$31,0,10*ROW('Sanitation Data'!G160)))</f>
        <v/>
      </c>
      <c r="DD166" s="280" t="str">
        <f ca="true">+IF(OFFSET('Sanitation Data'!$G$32,0,10*ROW('Sanitation Data'!G160))="","",OFFSET('Sanitation Data'!$G$32,0,10*ROW('Sanitation Data'!G160)))</f>
        <v/>
      </c>
      <c r="DE166" s="280" t="str">
        <f ca="true">+IF(OFFSET('Sanitation Data'!$H$28,0,10*ROW('Sanitation Data'!H160))="","",OFFSET('Sanitation Data'!$H$28,0,10*ROW('Sanitation Data'!H160)))</f>
        <v/>
      </c>
      <c r="DF166" s="280" t="str">
        <f ca="true">+IF(OFFSET('Sanitation Data'!$H$29,0,10*ROW('Sanitation Data'!H160))="","",OFFSET('Sanitation Data'!$H$29,0,10*ROW('Sanitation Data'!H160)))</f>
        <v/>
      </c>
      <c r="DG166" s="280" t="str">
        <f ca="true">+IF(OFFSET('Sanitation Data'!$H$30,0,10*ROW('Sanitation Data'!H160))="","",OFFSET('Sanitation Data'!$H$30,0,10*ROW('Sanitation Data'!H160)))</f>
        <v/>
      </c>
      <c r="DH166" s="280" t="str">
        <f ca="true">+IF(OFFSET('Sanitation Data'!$H$31,0,10*ROW('Sanitation Data'!H160))="","",OFFSET('Sanitation Data'!$H$31,0,10*ROW('Sanitation Data'!H160)))</f>
        <v/>
      </c>
      <c r="DI166" s="280" t="str">
        <f ca="true">+IF(OFFSET('Sanitation Data'!$H$32,0,10*ROW('Sanitation Data'!H160))="","",OFFSET('Sanitation Data'!$H$32,0,10*ROW('Sanitation Data'!H160)))</f>
        <v/>
      </c>
      <c r="DJ166" s="280" t="str">
        <f ca="true">+IF(OFFSET('Sanitation Data'!$I$28,0,10*ROW('Sanitation Data'!I160))="","",OFFSET('Sanitation Data'!$I$28,0,10*ROW('Sanitation Data'!I160)))</f>
        <v/>
      </c>
      <c r="DK166" s="280" t="str">
        <f ca="true">+IF(OFFSET('Sanitation Data'!$I$29,0,10*ROW('Sanitation Data'!I160))="","",OFFSET('Sanitation Data'!$I$29,0,10*ROW('Sanitation Data'!I160)))</f>
        <v/>
      </c>
      <c r="DL166" s="280" t="str">
        <f ca="true">+IF(OFFSET('Sanitation Data'!$I$30,0,10*ROW('Sanitation Data'!I160))="","",OFFSET('Sanitation Data'!$I$30,0,10*ROW('Sanitation Data'!I160)))</f>
        <v/>
      </c>
      <c r="DM166" s="280" t="str">
        <f ca="true">+IF(OFFSET('Sanitation Data'!$I$31,0,10*ROW('Sanitation Data'!I160))="","",OFFSET('Sanitation Data'!$I$31,0,10*ROW('Sanitation Data'!I160)))</f>
        <v/>
      </c>
      <c r="DN166" s="280" t="str">
        <f ca="true">+IF(OFFSET('Sanitation Data'!$I$32,0,10*ROW('Sanitation Data'!I160))="","",OFFSET('Sanitation Data'!$I$32,0,10*ROW('Sanitation Data'!I160)))</f>
        <v/>
      </c>
      <c r="DO166" s="280" t="str">
        <f ca="true">+IF(OFFSET('Hygiene Data'!$D$11,0,10*ROW('Hygiene Data'!D160))="","",OFFSET('Hygiene Data'!$D$11,0,10*ROW('Hygiene Data'!D160)))</f>
        <v/>
      </c>
      <c r="DP166" s="280" t="str">
        <f ca="true">+IF(OFFSET('Hygiene Data'!$D$12,0,10*ROW('Hygiene Data'!D160))="","",OFFSET('Hygiene Data'!$D$12,0,10*ROW('Hygiene Data'!D160)))</f>
        <v/>
      </c>
      <c r="DQ166" s="280" t="str">
        <f ca="true">+IF(OFFSET('Hygiene Data'!$D$13,0,10*ROW('Hygiene Data'!D160))="","",OFFSET('Hygiene Data'!$D$13,0,10*ROW('Hygiene Data'!D160)))</f>
        <v/>
      </c>
      <c r="DR166" s="280" t="str">
        <f ca="true">+IF(OFFSET('Hygiene Data'!$E$11,0,10*ROW('Hygiene Data'!E160))="","",OFFSET('Hygiene Data'!$E$11,0,10*ROW('Hygiene Data'!E160)))</f>
        <v/>
      </c>
      <c r="DS166" s="280" t="str">
        <f ca="true">+IF(OFFSET('Hygiene Data'!$E$12,0,10*ROW('Hygiene Data'!E160))="","",OFFSET('Hygiene Data'!$E$12,0,10*ROW('Hygiene Data'!E160)))</f>
        <v/>
      </c>
      <c r="DT166" s="280" t="str">
        <f ca="true">+IF(OFFSET('Hygiene Data'!$E$13,0,10*ROW('Hygiene Data'!E160))="","",OFFSET('Hygiene Data'!$E$13,0,10*ROW('Hygiene Data'!E160)))</f>
        <v/>
      </c>
      <c r="DU166" s="280" t="str">
        <f ca="true">+IF(OFFSET('Hygiene Data'!$F$11,0,10*ROW('Hygiene Data'!F160))="","",OFFSET('Hygiene Data'!$F$11,0,10*ROW('Hygiene Data'!F160)))</f>
        <v/>
      </c>
      <c r="DV166" s="280" t="str">
        <f ca="true">+IF(OFFSET('Hygiene Data'!$F$12,0,10*ROW('Hygiene Data'!F160))="","",OFFSET('Hygiene Data'!$F$12,0,10*ROW('Hygiene Data'!F160)))</f>
        <v/>
      </c>
      <c r="DW166" s="280" t="str">
        <f ca="true">+IF(OFFSET('Hygiene Data'!$F$13,0,10*ROW('Hygiene Data'!F160))="","",OFFSET('Hygiene Data'!$F$13,0,10*ROW('Hygiene Data'!F160)))</f>
        <v/>
      </c>
      <c r="DX166" s="280" t="str">
        <f ca="true">+IF(OFFSET('Hygiene Data'!$G$11,0,10*ROW('Hygiene Data'!G160))="","",OFFSET('Hygiene Data'!$G$11,0,10*ROW('Hygiene Data'!G160)))</f>
        <v/>
      </c>
      <c r="DY166" s="280" t="str">
        <f ca="true">+IF(OFFSET('Hygiene Data'!$G$12,0,10*ROW('Hygiene Data'!G160))="","",OFFSET('Hygiene Data'!$G$12,0,10*ROW('Hygiene Data'!G160)))</f>
        <v/>
      </c>
      <c r="DZ166" s="280" t="str">
        <f ca="true">+IF(OFFSET('Hygiene Data'!$G$13,0,10*ROW('Hygiene Data'!G160))="","",OFFSET('Hygiene Data'!$G$13,0,10*ROW('Hygiene Data'!G160)))</f>
        <v/>
      </c>
      <c r="EA166" s="280" t="str">
        <f ca="true">+IF(OFFSET('Hygiene Data'!$H$11,0,10*ROW('Hygiene Data'!H160))="","",OFFSET('Hygiene Data'!$H$11,0,10*ROW('Hygiene Data'!H160)))</f>
        <v/>
      </c>
      <c r="EB166" s="280" t="str">
        <f ca="true">+IF(OFFSET('Hygiene Data'!$H$12,0,10*ROW('Hygiene Data'!H160))="","",OFFSET('Hygiene Data'!$H$12,0,10*ROW('Hygiene Data'!H160)))</f>
        <v/>
      </c>
      <c r="EC166" s="280" t="str">
        <f ca="true">+IF(OFFSET('Hygiene Data'!$H$13,0,10*ROW('Hygiene Data'!H160))="","",OFFSET('Hygiene Data'!$H$13,0,10*ROW('Hygiene Data'!H160)))</f>
        <v/>
      </c>
      <c r="ED166" s="280" t="str">
        <f ca="true">+IF(OFFSET('Hygiene Data'!$I$11,0,10*ROW('Hygiene Data'!I160))="","",OFFSET('Hygiene Data'!$I$11,0,10*ROW('Hygiene Data'!I160)))</f>
        <v/>
      </c>
      <c r="EE166" s="280" t="str">
        <f ca="true">+IF(OFFSET('Hygiene Data'!$I$12,0,10*ROW('Hygiene Data'!I160))="","",OFFSET('Hygiene Data'!$I$12,0,10*ROW('Hygiene Data'!I160)))</f>
        <v/>
      </c>
      <c r="EF166" s="280" t="str">
        <f ca="true">+IF(OFFSET('Hygiene Data'!$I$13,0,10*ROW('Hygiene Data'!I160))="","",OFFSET('Hygiene Data'!$I$13,0,10*ROW('Hygiene Data'!I160)))</f>
        <v/>
      </c>
    </row>
    <row xmlns:x14ac="http://schemas.microsoft.com/office/spreadsheetml/2009/9/ac" r="167" x14ac:dyDescent="0.2">
      <c r="A167" s="38" t="str">
        <f ca="true">+IF(OFFSET('Water Data'!$B$2,0,10*ROW('Water Data'!E161))="","",OFFSET('Water Data'!$B$2,0,10*ROW('Water Data'!E161)))</f>
        <v/>
      </c>
      <c r="B167" s="38" t="str">
        <f ca="true">+IF(OFFSET('Water Data'!$C$2,0,10*ROW('Water Data'!F161))="","",OFFSET('Water Data'!$C$2,0,10*ROW('Water Data'!F161)))</f>
        <v/>
      </c>
      <c r="C167" s="336" t="str">
        <f t="shared" ca="true" si="2"/>
        <v/>
      </c>
      <c r="D167" s="97"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7"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7"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7"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7"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7"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7"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7"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7"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7"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7"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7"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7"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7"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7"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7"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7"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7"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8"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8"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8"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8"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8"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8"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8"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8"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8"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8"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8"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8"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8"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8"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8"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8"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8"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8"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8"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8"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8"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8"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8"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8"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8"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8"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8"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8"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8"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8"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9"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9"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9"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9"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9"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9"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9"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9"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9"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9"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9"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9"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9"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9"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9"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9"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9"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9"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80"/>
      <c r="BS167" s="280" t="str">
        <f ca="true">+IF(OFFSET('Water Data'!$D$27,0,10*ROW('Water Data'!D161))="","",OFFSET('Water Data'!$D$27,0,10*ROW('Water Data'!D161)))</f>
        <v/>
      </c>
      <c r="BT167" s="280" t="str">
        <f ca="true">+IF(OFFSET('Water Data'!$D$28,0,10*ROW('Water Data'!D161))="","",OFFSET('Water Data'!$D$28,0,10*ROW('Water Data'!D161)))</f>
        <v/>
      </c>
      <c r="BU167" s="280" t="str">
        <f ca="true">+IF(OFFSET('Water Data'!$D$29,0,10*ROW('Water Data'!D161))="","",OFFSET('Water Data'!$D$29,0,10*ROW('Water Data'!D161)))</f>
        <v/>
      </c>
      <c r="BV167" s="280" t="str">
        <f ca="true">+IF(OFFSET('Water Data'!$E$27,0,10*ROW('Water Data'!E161))="","",OFFSET('Water Data'!$E$27,0,10*ROW('Water Data'!E161)))</f>
        <v/>
      </c>
      <c r="BW167" s="280" t="str">
        <f ca="true">+IF(OFFSET('Water Data'!$E$28,0,10*ROW('Water Data'!E161))="","",OFFSET('Water Data'!$E$28,0,10*ROW('Water Data'!E161)))</f>
        <v/>
      </c>
      <c r="BX167" s="280" t="str">
        <f ca="true">+IF(OFFSET('Water Data'!$E$29,0,10*ROW('Water Data'!E161))="","",OFFSET('Water Data'!$E$29,0,10*ROW('Water Data'!E161)))</f>
        <v/>
      </c>
      <c r="BY167" s="280" t="str">
        <f ca="true">+IF(OFFSET('Water Data'!$F$27,0,10*ROW('Water Data'!F161))="","",OFFSET('Water Data'!$F$27,0,10*ROW('Water Data'!F161)))</f>
        <v/>
      </c>
      <c r="BZ167" s="280" t="str">
        <f ca="true">+IF(OFFSET('Water Data'!$F$28,0,10*ROW('Water Data'!F161))="","",OFFSET('Water Data'!$F$28,0,10*ROW('Water Data'!F161)))</f>
        <v/>
      </c>
      <c r="CA167" s="280" t="str">
        <f ca="true">+IF(OFFSET('Water Data'!$F$29,0,10*ROW('Water Data'!F161))="","",OFFSET('Water Data'!$F$29,0,10*ROW('Water Data'!F161)))</f>
        <v/>
      </c>
      <c r="CB167" s="280" t="str">
        <f ca="true">+IF(OFFSET('Water Data'!$G$27,0,10*ROW('Water Data'!G161))="","",OFFSET('Water Data'!$G$27,0,10*ROW('Water Data'!G161)))</f>
        <v/>
      </c>
      <c r="CC167" s="280" t="str">
        <f ca="true">+IF(OFFSET('Water Data'!$G$28,0,10*ROW('Water Data'!G161))="","",OFFSET('Water Data'!$G$28,0,10*ROW('Water Data'!G161)))</f>
        <v/>
      </c>
      <c r="CD167" s="280" t="str">
        <f ca="true">+IF(OFFSET('Water Data'!$G$29,0,10*ROW('Water Data'!G161))="","",OFFSET('Water Data'!$G$29,0,10*ROW('Water Data'!G161)))</f>
        <v/>
      </c>
      <c r="CE167" s="280" t="str">
        <f ca="true">+IF(OFFSET('Water Data'!$H$27,0,10*ROW('Water Data'!H161))="","",OFFSET('Water Data'!$H$27,0,10*ROW('Water Data'!H161)))</f>
        <v/>
      </c>
      <c r="CF167" s="280" t="str">
        <f ca="true">+IF(OFFSET('Water Data'!$H$28,0,10*ROW('Water Data'!H161))="","",OFFSET('Water Data'!$H$28,0,10*ROW('Water Data'!H161)))</f>
        <v/>
      </c>
      <c r="CG167" s="280" t="str">
        <f ca="true">+IF(OFFSET('Water Data'!$H$29,0,10*ROW('Water Data'!H161))="","",OFFSET('Water Data'!$H$29,0,10*ROW('Water Data'!H161)))</f>
        <v/>
      </c>
      <c r="CH167" s="280" t="str">
        <f ca="true">+IF(OFFSET('Water Data'!$I$27,0,10*ROW('Water Data'!I161))="","",OFFSET('Water Data'!$I$27,0,10*ROW('Water Data'!I161)))</f>
        <v/>
      </c>
      <c r="CI167" s="280" t="str">
        <f ca="true">+IF(OFFSET('Water Data'!$I$28,0,10*ROW('Water Data'!I161))="","",OFFSET('Water Data'!$I$28,0,10*ROW('Water Data'!I161)))</f>
        <v/>
      </c>
      <c r="CJ167" s="280" t="str">
        <f ca="true">+IF(OFFSET('Water Data'!$I$29,0,10*ROW('Water Data'!I161))="","",OFFSET('Water Data'!$I$29,0,10*ROW('Water Data'!I161)))</f>
        <v/>
      </c>
      <c r="CK167" s="280" t="str">
        <f ca="true">+IF(OFFSET('Sanitation Data'!$D$28,0,10*ROW('Sanitation Data'!D161))="","",OFFSET('Sanitation Data'!$D$28,0,10*ROW('Sanitation Data'!D161)))</f>
        <v/>
      </c>
      <c r="CL167" s="280" t="str">
        <f ca="true">+IF(OFFSET('Sanitation Data'!$D$29,0,10*ROW('Sanitation Data'!D161))="","",OFFSET('Sanitation Data'!$D$29,0,10*ROW('Sanitation Data'!D161)))</f>
        <v/>
      </c>
      <c r="CM167" s="280" t="str">
        <f ca="true">+IF(OFFSET('Sanitation Data'!$D$30,0,10*ROW('Sanitation Data'!D161))="","",OFFSET('Sanitation Data'!$D$30,0,10*ROW('Sanitation Data'!D161)))</f>
        <v/>
      </c>
      <c r="CN167" s="280" t="str">
        <f ca="true">+IF(OFFSET('Sanitation Data'!$D$31,0,10*ROW('Sanitation Data'!D161))="","",OFFSET('Sanitation Data'!$D$31,0,10*ROW('Sanitation Data'!D161)))</f>
        <v/>
      </c>
      <c r="CO167" s="280" t="str">
        <f ca="true">+IF(OFFSET('Sanitation Data'!$D$32,0,10*ROW('Sanitation Data'!D161))="","",OFFSET('Sanitation Data'!$D$32,0,10*ROW('Sanitation Data'!D161)))</f>
        <v/>
      </c>
      <c r="CP167" s="280" t="str">
        <f ca="true">+IF(OFFSET('Sanitation Data'!$E$28,0,10*ROW('Sanitation Data'!E161))="","",OFFSET('Sanitation Data'!$E$28,0,10*ROW('Sanitation Data'!E161)))</f>
        <v/>
      </c>
      <c r="CQ167" s="280" t="str">
        <f ca="true">+IF(OFFSET('Sanitation Data'!$E$29,0,10*ROW('Sanitation Data'!E161))="","",OFFSET('Sanitation Data'!$E$29,0,10*ROW('Sanitation Data'!E161)))</f>
        <v/>
      </c>
      <c r="CR167" s="280" t="str">
        <f ca="true">+IF(OFFSET('Sanitation Data'!$E$30,0,10*ROW('Sanitation Data'!E161))="","",OFFSET('Sanitation Data'!$E$30,0,10*ROW('Sanitation Data'!E161)))</f>
        <v/>
      </c>
      <c r="CS167" s="280" t="str">
        <f ca="true">+IF(OFFSET('Sanitation Data'!$E$31,0,10*ROW('Sanitation Data'!E161))="","",OFFSET('Sanitation Data'!$E$31,0,10*ROW('Sanitation Data'!E161)))</f>
        <v/>
      </c>
      <c r="CT167" s="280" t="str">
        <f ca="true">+IF(OFFSET('Sanitation Data'!$E$32,0,10*ROW('Sanitation Data'!E161))="","",OFFSET('Sanitation Data'!$E$32,0,10*ROW('Sanitation Data'!E161)))</f>
        <v/>
      </c>
      <c r="CU167" s="280" t="str">
        <f ca="true">+IF(OFFSET('Sanitation Data'!$F$28,0,10*ROW('Sanitation Data'!F161))="","",OFFSET('Sanitation Data'!$F$28,0,10*ROW('Sanitation Data'!F161)))</f>
        <v/>
      </c>
      <c r="CV167" s="280" t="str">
        <f ca="true">+IF(OFFSET('Sanitation Data'!$F$29,0,10*ROW('Sanitation Data'!F161))="","",OFFSET('Sanitation Data'!$F$29,0,10*ROW('Sanitation Data'!F161)))</f>
        <v/>
      </c>
      <c r="CW167" s="280" t="str">
        <f ca="true">+IF(OFFSET('Sanitation Data'!$F$30,0,10*ROW('Sanitation Data'!F161))="","",OFFSET('Sanitation Data'!$F$30,0,10*ROW('Sanitation Data'!F161)))</f>
        <v/>
      </c>
      <c r="CX167" s="280" t="str">
        <f ca="true">+IF(OFFSET('Sanitation Data'!$F$31,0,10*ROW('Sanitation Data'!F161))="","",OFFSET('Sanitation Data'!$F$31,0,10*ROW('Sanitation Data'!F161)))</f>
        <v/>
      </c>
      <c r="CY167" s="280" t="str">
        <f ca="true">+IF(OFFSET('Sanitation Data'!$F$32,0,10*ROW('Sanitation Data'!F161))="","",OFFSET('Sanitation Data'!$F$32,0,10*ROW('Sanitation Data'!F161)))</f>
        <v/>
      </c>
      <c r="CZ167" s="280" t="str">
        <f ca="true">+IF(OFFSET('Sanitation Data'!$G$28,0,10*ROW('Sanitation Data'!G161))="","",OFFSET('Sanitation Data'!$G$28,0,10*ROW('Sanitation Data'!G161)))</f>
        <v/>
      </c>
      <c r="DA167" s="280" t="str">
        <f ca="true">+IF(OFFSET('Sanitation Data'!$G$29,0,10*ROW('Sanitation Data'!G161))="","",OFFSET('Sanitation Data'!$G$29,0,10*ROW('Sanitation Data'!G161)))</f>
        <v/>
      </c>
      <c r="DB167" s="280" t="str">
        <f ca="true">+IF(OFFSET('Sanitation Data'!$G$30,0,10*ROW('Sanitation Data'!G161))="","",OFFSET('Sanitation Data'!$G$30,0,10*ROW('Sanitation Data'!G161)))</f>
        <v/>
      </c>
      <c r="DC167" s="280" t="str">
        <f ca="true">+IF(OFFSET('Sanitation Data'!$G$31,0,10*ROW('Sanitation Data'!G161))="","",OFFSET('Sanitation Data'!$G$31,0,10*ROW('Sanitation Data'!G161)))</f>
        <v/>
      </c>
      <c r="DD167" s="280" t="str">
        <f ca="true">+IF(OFFSET('Sanitation Data'!$G$32,0,10*ROW('Sanitation Data'!G161))="","",OFFSET('Sanitation Data'!$G$32,0,10*ROW('Sanitation Data'!G161)))</f>
        <v/>
      </c>
      <c r="DE167" s="280" t="str">
        <f ca="true">+IF(OFFSET('Sanitation Data'!$H$28,0,10*ROW('Sanitation Data'!H161))="","",OFFSET('Sanitation Data'!$H$28,0,10*ROW('Sanitation Data'!H161)))</f>
        <v/>
      </c>
      <c r="DF167" s="280" t="str">
        <f ca="true">+IF(OFFSET('Sanitation Data'!$H$29,0,10*ROW('Sanitation Data'!H161))="","",OFFSET('Sanitation Data'!$H$29,0,10*ROW('Sanitation Data'!H161)))</f>
        <v/>
      </c>
      <c r="DG167" s="280" t="str">
        <f ca="true">+IF(OFFSET('Sanitation Data'!$H$30,0,10*ROW('Sanitation Data'!H161))="","",OFFSET('Sanitation Data'!$H$30,0,10*ROW('Sanitation Data'!H161)))</f>
        <v/>
      </c>
      <c r="DH167" s="280" t="str">
        <f ca="true">+IF(OFFSET('Sanitation Data'!$H$31,0,10*ROW('Sanitation Data'!H161))="","",OFFSET('Sanitation Data'!$H$31,0,10*ROW('Sanitation Data'!H161)))</f>
        <v/>
      </c>
      <c r="DI167" s="280" t="str">
        <f ca="true">+IF(OFFSET('Sanitation Data'!$H$32,0,10*ROW('Sanitation Data'!H161))="","",OFFSET('Sanitation Data'!$H$32,0,10*ROW('Sanitation Data'!H161)))</f>
        <v/>
      </c>
      <c r="DJ167" s="280" t="str">
        <f ca="true">+IF(OFFSET('Sanitation Data'!$I$28,0,10*ROW('Sanitation Data'!I161))="","",OFFSET('Sanitation Data'!$I$28,0,10*ROW('Sanitation Data'!I161)))</f>
        <v/>
      </c>
      <c r="DK167" s="280" t="str">
        <f ca="true">+IF(OFFSET('Sanitation Data'!$I$29,0,10*ROW('Sanitation Data'!I161))="","",OFFSET('Sanitation Data'!$I$29,0,10*ROW('Sanitation Data'!I161)))</f>
        <v/>
      </c>
      <c r="DL167" s="280" t="str">
        <f ca="true">+IF(OFFSET('Sanitation Data'!$I$30,0,10*ROW('Sanitation Data'!I161))="","",OFFSET('Sanitation Data'!$I$30,0,10*ROW('Sanitation Data'!I161)))</f>
        <v/>
      </c>
      <c r="DM167" s="280" t="str">
        <f ca="true">+IF(OFFSET('Sanitation Data'!$I$31,0,10*ROW('Sanitation Data'!I161))="","",OFFSET('Sanitation Data'!$I$31,0,10*ROW('Sanitation Data'!I161)))</f>
        <v/>
      </c>
      <c r="DN167" s="280" t="str">
        <f ca="true">+IF(OFFSET('Sanitation Data'!$I$32,0,10*ROW('Sanitation Data'!I161))="","",OFFSET('Sanitation Data'!$I$32,0,10*ROW('Sanitation Data'!I161)))</f>
        <v/>
      </c>
      <c r="DO167" s="280" t="str">
        <f ca="true">+IF(OFFSET('Hygiene Data'!$D$11,0,10*ROW('Hygiene Data'!D161))="","",OFFSET('Hygiene Data'!$D$11,0,10*ROW('Hygiene Data'!D161)))</f>
        <v/>
      </c>
      <c r="DP167" s="280" t="str">
        <f ca="true">+IF(OFFSET('Hygiene Data'!$D$12,0,10*ROW('Hygiene Data'!D161))="","",OFFSET('Hygiene Data'!$D$12,0,10*ROW('Hygiene Data'!D161)))</f>
        <v/>
      </c>
      <c r="DQ167" s="280" t="str">
        <f ca="true">+IF(OFFSET('Hygiene Data'!$D$13,0,10*ROW('Hygiene Data'!D161))="","",OFFSET('Hygiene Data'!$D$13,0,10*ROW('Hygiene Data'!D161)))</f>
        <v/>
      </c>
      <c r="DR167" s="280" t="str">
        <f ca="true">+IF(OFFSET('Hygiene Data'!$E$11,0,10*ROW('Hygiene Data'!E161))="","",OFFSET('Hygiene Data'!$E$11,0,10*ROW('Hygiene Data'!E161)))</f>
        <v/>
      </c>
      <c r="DS167" s="280" t="str">
        <f ca="true">+IF(OFFSET('Hygiene Data'!$E$12,0,10*ROW('Hygiene Data'!E161))="","",OFFSET('Hygiene Data'!$E$12,0,10*ROW('Hygiene Data'!E161)))</f>
        <v/>
      </c>
      <c r="DT167" s="280" t="str">
        <f ca="true">+IF(OFFSET('Hygiene Data'!$E$13,0,10*ROW('Hygiene Data'!E161))="","",OFFSET('Hygiene Data'!$E$13,0,10*ROW('Hygiene Data'!E161)))</f>
        <v/>
      </c>
      <c r="DU167" s="280" t="str">
        <f ca="true">+IF(OFFSET('Hygiene Data'!$F$11,0,10*ROW('Hygiene Data'!F161))="","",OFFSET('Hygiene Data'!$F$11,0,10*ROW('Hygiene Data'!F161)))</f>
        <v/>
      </c>
      <c r="DV167" s="280" t="str">
        <f ca="true">+IF(OFFSET('Hygiene Data'!$F$12,0,10*ROW('Hygiene Data'!F161))="","",OFFSET('Hygiene Data'!$F$12,0,10*ROW('Hygiene Data'!F161)))</f>
        <v/>
      </c>
      <c r="DW167" s="280" t="str">
        <f ca="true">+IF(OFFSET('Hygiene Data'!$F$13,0,10*ROW('Hygiene Data'!F161))="","",OFFSET('Hygiene Data'!$F$13,0,10*ROW('Hygiene Data'!F161)))</f>
        <v/>
      </c>
      <c r="DX167" s="280" t="str">
        <f ca="true">+IF(OFFSET('Hygiene Data'!$G$11,0,10*ROW('Hygiene Data'!G161))="","",OFFSET('Hygiene Data'!$G$11,0,10*ROW('Hygiene Data'!G161)))</f>
        <v/>
      </c>
      <c r="DY167" s="280" t="str">
        <f ca="true">+IF(OFFSET('Hygiene Data'!$G$12,0,10*ROW('Hygiene Data'!G161))="","",OFFSET('Hygiene Data'!$G$12,0,10*ROW('Hygiene Data'!G161)))</f>
        <v/>
      </c>
      <c r="DZ167" s="280" t="str">
        <f ca="true">+IF(OFFSET('Hygiene Data'!$G$13,0,10*ROW('Hygiene Data'!G161))="","",OFFSET('Hygiene Data'!$G$13,0,10*ROW('Hygiene Data'!G161)))</f>
        <v/>
      </c>
      <c r="EA167" s="280" t="str">
        <f ca="true">+IF(OFFSET('Hygiene Data'!$H$11,0,10*ROW('Hygiene Data'!H161))="","",OFFSET('Hygiene Data'!$H$11,0,10*ROW('Hygiene Data'!H161)))</f>
        <v/>
      </c>
      <c r="EB167" s="280" t="str">
        <f ca="true">+IF(OFFSET('Hygiene Data'!$H$12,0,10*ROW('Hygiene Data'!H161))="","",OFFSET('Hygiene Data'!$H$12,0,10*ROW('Hygiene Data'!H161)))</f>
        <v/>
      </c>
      <c r="EC167" s="280" t="str">
        <f ca="true">+IF(OFFSET('Hygiene Data'!$H$13,0,10*ROW('Hygiene Data'!H161))="","",OFFSET('Hygiene Data'!$H$13,0,10*ROW('Hygiene Data'!H161)))</f>
        <v/>
      </c>
      <c r="ED167" s="280" t="str">
        <f ca="true">+IF(OFFSET('Hygiene Data'!$I$11,0,10*ROW('Hygiene Data'!I161))="","",OFFSET('Hygiene Data'!$I$11,0,10*ROW('Hygiene Data'!I161)))</f>
        <v/>
      </c>
      <c r="EE167" s="280" t="str">
        <f ca="true">+IF(OFFSET('Hygiene Data'!$I$12,0,10*ROW('Hygiene Data'!I161))="","",OFFSET('Hygiene Data'!$I$12,0,10*ROW('Hygiene Data'!I161)))</f>
        <v/>
      </c>
      <c r="EF167" s="280" t="str">
        <f ca="true">+IF(OFFSET('Hygiene Data'!$I$13,0,10*ROW('Hygiene Data'!I161))="","",OFFSET('Hygiene Data'!$I$13,0,10*ROW('Hygiene Data'!I161)))</f>
        <v/>
      </c>
    </row>
    <row xmlns:x14ac="http://schemas.microsoft.com/office/spreadsheetml/2009/9/ac" r="168" x14ac:dyDescent="0.2">
      <c r="A168" s="38" t="str">
        <f ca="true">+IF(OFFSET('Water Data'!$B$2,0,10*ROW('Water Data'!E162))="","",OFFSET('Water Data'!$B$2,0,10*ROW('Water Data'!E162)))</f>
        <v/>
      </c>
      <c r="B168" s="38" t="str">
        <f ca="true">+IF(OFFSET('Water Data'!$C$2,0,10*ROW('Water Data'!F162))="","",OFFSET('Water Data'!$C$2,0,10*ROW('Water Data'!F162)))</f>
        <v/>
      </c>
      <c r="C168" s="336" t="str">
        <f t="shared" ca="true" si="2"/>
        <v/>
      </c>
      <c r="D168" s="97"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7"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7"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7"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7"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7"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7"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7"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7"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7"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7"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7"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7"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7"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7"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7"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7"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7"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8"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8"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8"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8"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8"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8"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8"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8"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8"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8"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8"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8"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8"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8"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8"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8"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8"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8"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8"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8"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8"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8"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8"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8"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8"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8"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8"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8"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8"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8"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9"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9"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9"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9"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9"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9"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9"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9"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9"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9"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9"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9"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9"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9"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9"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9"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9"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9"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80"/>
      <c r="BS168" s="280" t="str">
        <f ca="true">+IF(OFFSET('Water Data'!$D$27,0,10*ROW('Water Data'!D162))="","",OFFSET('Water Data'!$D$27,0,10*ROW('Water Data'!D162)))</f>
        <v/>
      </c>
      <c r="BT168" s="280" t="str">
        <f ca="true">+IF(OFFSET('Water Data'!$D$28,0,10*ROW('Water Data'!D162))="","",OFFSET('Water Data'!$D$28,0,10*ROW('Water Data'!D162)))</f>
        <v/>
      </c>
      <c r="BU168" s="280" t="str">
        <f ca="true">+IF(OFFSET('Water Data'!$D$29,0,10*ROW('Water Data'!D162))="","",OFFSET('Water Data'!$D$29,0,10*ROW('Water Data'!D162)))</f>
        <v/>
      </c>
      <c r="BV168" s="280" t="str">
        <f ca="true">+IF(OFFSET('Water Data'!$E$27,0,10*ROW('Water Data'!E162))="","",OFFSET('Water Data'!$E$27,0,10*ROW('Water Data'!E162)))</f>
        <v/>
      </c>
      <c r="BW168" s="280" t="str">
        <f ca="true">+IF(OFFSET('Water Data'!$E$28,0,10*ROW('Water Data'!E162))="","",OFFSET('Water Data'!$E$28,0,10*ROW('Water Data'!E162)))</f>
        <v/>
      </c>
      <c r="BX168" s="280" t="str">
        <f ca="true">+IF(OFFSET('Water Data'!$E$29,0,10*ROW('Water Data'!E162))="","",OFFSET('Water Data'!$E$29,0,10*ROW('Water Data'!E162)))</f>
        <v/>
      </c>
      <c r="BY168" s="280" t="str">
        <f ca="true">+IF(OFFSET('Water Data'!$F$27,0,10*ROW('Water Data'!F162))="","",OFFSET('Water Data'!$F$27,0,10*ROW('Water Data'!F162)))</f>
        <v/>
      </c>
      <c r="BZ168" s="280" t="str">
        <f ca="true">+IF(OFFSET('Water Data'!$F$28,0,10*ROW('Water Data'!F162))="","",OFFSET('Water Data'!$F$28,0,10*ROW('Water Data'!F162)))</f>
        <v/>
      </c>
      <c r="CA168" s="280" t="str">
        <f ca="true">+IF(OFFSET('Water Data'!$F$29,0,10*ROW('Water Data'!F162))="","",OFFSET('Water Data'!$F$29,0,10*ROW('Water Data'!F162)))</f>
        <v/>
      </c>
      <c r="CB168" s="280" t="str">
        <f ca="true">+IF(OFFSET('Water Data'!$G$27,0,10*ROW('Water Data'!G162))="","",OFFSET('Water Data'!$G$27,0,10*ROW('Water Data'!G162)))</f>
        <v/>
      </c>
      <c r="CC168" s="280" t="str">
        <f ca="true">+IF(OFFSET('Water Data'!$G$28,0,10*ROW('Water Data'!G162))="","",OFFSET('Water Data'!$G$28,0,10*ROW('Water Data'!G162)))</f>
        <v/>
      </c>
      <c r="CD168" s="280" t="str">
        <f ca="true">+IF(OFFSET('Water Data'!$G$29,0,10*ROW('Water Data'!G162))="","",OFFSET('Water Data'!$G$29,0,10*ROW('Water Data'!G162)))</f>
        <v/>
      </c>
      <c r="CE168" s="280" t="str">
        <f ca="true">+IF(OFFSET('Water Data'!$H$27,0,10*ROW('Water Data'!H162))="","",OFFSET('Water Data'!$H$27,0,10*ROW('Water Data'!H162)))</f>
        <v/>
      </c>
      <c r="CF168" s="280" t="str">
        <f ca="true">+IF(OFFSET('Water Data'!$H$28,0,10*ROW('Water Data'!H162))="","",OFFSET('Water Data'!$H$28,0,10*ROW('Water Data'!H162)))</f>
        <v/>
      </c>
      <c r="CG168" s="280" t="str">
        <f ca="true">+IF(OFFSET('Water Data'!$H$29,0,10*ROW('Water Data'!H162))="","",OFFSET('Water Data'!$H$29,0,10*ROW('Water Data'!H162)))</f>
        <v/>
      </c>
      <c r="CH168" s="280" t="str">
        <f ca="true">+IF(OFFSET('Water Data'!$I$27,0,10*ROW('Water Data'!I162))="","",OFFSET('Water Data'!$I$27,0,10*ROW('Water Data'!I162)))</f>
        <v/>
      </c>
      <c r="CI168" s="280" t="str">
        <f ca="true">+IF(OFFSET('Water Data'!$I$28,0,10*ROW('Water Data'!I162))="","",OFFSET('Water Data'!$I$28,0,10*ROW('Water Data'!I162)))</f>
        <v/>
      </c>
      <c r="CJ168" s="280" t="str">
        <f ca="true">+IF(OFFSET('Water Data'!$I$29,0,10*ROW('Water Data'!I162))="","",OFFSET('Water Data'!$I$29,0,10*ROW('Water Data'!I162)))</f>
        <v/>
      </c>
      <c r="CK168" s="280" t="str">
        <f ca="true">+IF(OFFSET('Sanitation Data'!$D$28,0,10*ROW('Sanitation Data'!D162))="","",OFFSET('Sanitation Data'!$D$28,0,10*ROW('Sanitation Data'!D162)))</f>
        <v/>
      </c>
      <c r="CL168" s="280" t="str">
        <f ca="true">+IF(OFFSET('Sanitation Data'!$D$29,0,10*ROW('Sanitation Data'!D162))="","",OFFSET('Sanitation Data'!$D$29,0,10*ROW('Sanitation Data'!D162)))</f>
        <v/>
      </c>
      <c r="CM168" s="280" t="str">
        <f ca="true">+IF(OFFSET('Sanitation Data'!$D$30,0,10*ROW('Sanitation Data'!D162))="","",OFFSET('Sanitation Data'!$D$30,0,10*ROW('Sanitation Data'!D162)))</f>
        <v/>
      </c>
      <c r="CN168" s="280" t="str">
        <f ca="true">+IF(OFFSET('Sanitation Data'!$D$31,0,10*ROW('Sanitation Data'!D162))="","",OFFSET('Sanitation Data'!$D$31,0,10*ROW('Sanitation Data'!D162)))</f>
        <v/>
      </c>
      <c r="CO168" s="280" t="str">
        <f ca="true">+IF(OFFSET('Sanitation Data'!$D$32,0,10*ROW('Sanitation Data'!D162))="","",OFFSET('Sanitation Data'!$D$32,0,10*ROW('Sanitation Data'!D162)))</f>
        <v/>
      </c>
      <c r="CP168" s="280" t="str">
        <f ca="true">+IF(OFFSET('Sanitation Data'!$E$28,0,10*ROW('Sanitation Data'!E162))="","",OFFSET('Sanitation Data'!$E$28,0,10*ROW('Sanitation Data'!E162)))</f>
        <v/>
      </c>
      <c r="CQ168" s="280" t="str">
        <f ca="true">+IF(OFFSET('Sanitation Data'!$E$29,0,10*ROW('Sanitation Data'!E162))="","",OFFSET('Sanitation Data'!$E$29,0,10*ROW('Sanitation Data'!E162)))</f>
        <v/>
      </c>
      <c r="CR168" s="280" t="str">
        <f ca="true">+IF(OFFSET('Sanitation Data'!$E$30,0,10*ROW('Sanitation Data'!E162))="","",OFFSET('Sanitation Data'!$E$30,0,10*ROW('Sanitation Data'!E162)))</f>
        <v/>
      </c>
      <c r="CS168" s="280" t="str">
        <f ca="true">+IF(OFFSET('Sanitation Data'!$E$31,0,10*ROW('Sanitation Data'!E162))="","",OFFSET('Sanitation Data'!$E$31,0,10*ROW('Sanitation Data'!E162)))</f>
        <v/>
      </c>
      <c r="CT168" s="280" t="str">
        <f ca="true">+IF(OFFSET('Sanitation Data'!$E$32,0,10*ROW('Sanitation Data'!E162))="","",OFFSET('Sanitation Data'!$E$32,0,10*ROW('Sanitation Data'!E162)))</f>
        <v/>
      </c>
      <c r="CU168" s="280" t="str">
        <f ca="true">+IF(OFFSET('Sanitation Data'!$F$28,0,10*ROW('Sanitation Data'!F162))="","",OFFSET('Sanitation Data'!$F$28,0,10*ROW('Sanitation Data'!F162)))</f>
        <v/>
      </c>
      <c r="CV168" s="280" t="str">
        <f ca="true">+IF(OFFSET('Sanitation Data'!$F$29,0,10*ROW('Sanitation Data'!F162))="","",OFFSET('Sanitation Data'!$F$29,0,10*ROW('Sanitation Data'!F162)))</f>
        <v/>
      </c>
      <c r="CW168" s="280" t="str">
        <f ca="true">+IF(OFFSET('Sanitation Data'!$F$30,0,10*ROW('Sanitation Data'!F162))="","",OFFSET('Sanitation Data'!$F$30,0,10*ROW('Sanitation Data'!F162)))</f>
        <v/>
      </c>
      <c r="CX168" s="280" t="str">
        <f ca="true">+IF(OFFSET('Sanitation Data'!$F$31,0,10*ROW('Sanitation Data'!F162))="","",OFFSET('Sanitation Data'!$F$31,0,10*ROW('Sanitation Data'!F162)))</f>
        <v/>
      </c>
      <c r="CY168" s="280" t="str">
        <f ca="true">+IF(OFFSET('Sanitation Data'!$F$32,0,10*ROW('Sanitation Data'!F162))="","",OFFSET('Sanitation Data'!$F$32,0,10*ROW('Sanitation Data'!F162)))</f>
        <v/>
      </c>
      <c r="CZ168" s="280" t="str">
        <f ca="true">+IF(OFFSET('Sanitation Data'!$G$28,0,10*ROW('Sanitation Data'!G162))="","",OFFSET('Sanitation Data'!$G$28,0,10*ROW('Sanitation Data'!G162)))</f>
        <v/>
      </c>
      <c r="DA168" s="280" t="str">
        <f ca="true">+IF(OFFSET('Sanitation Data'!$G$29,0,10*ROW('Sanitation Data'!G162))="","",OFFSET('Sanitation Data'!$G$29,0,10*ROW('Sanitation Data'!G162)))</f>
        <v/>
      </c>
      <c r="DB168" s="280" t="str">
        <f ca="true">+IF(OFFSET('Sanitation Data'!$G$30,0,10*ROW('Sanitation Data'!G162))="","",OFFSET('Sanitation Data'!$G$30,0,10*ROW('Sanitation Data'!G162)))</f>
        <v/>
      </c>
      <c r="DC168" s="280" t="str">
        <f ca="true">+IF(OFFSET('Sanitation Data'!$G$31,0,10*ROW('Sanitation Data'!G162))="","",OFFSET('Sanitation Data'!$G$31,0,10*ROW('Sanitation Data'!G162)))</f>
        <v/>
      </c>
      <c r="DD168" s="280" t="str">
        <f ca="true">+IF(OFFSET('Sanitation Data'!$G$32,0,10*ROW('Sanitation Data'!G162))="","",OFFSET('Sanitation Data'!$G$32,0,10*ROW('Sanitation Data'!G162)))</f>
        <v/>
      </c>
      <c r="DE168" s="280" t="str">
        <f ca="true">+IF(OFFSET('Sanitation Data'!$H$28,0,10*ROW('Sanitation Data'!H162))="","",OFFSET('Sanitation Data'!$H$28,0,10*ROW('Sanitation Data'!H162)))</f>
        <v/>
      </c>
      <c r="DF168" s="280" t="str">
        <f ca="true">+IF(OFFSET('Sanitation Data'!$H$29,0,10*ROW('Sanitation Data'!H162))="","",OFFSET('Sanitation Data'!$H$29,0,10*ROW('Sanitation Data'!H162)))</f>
        <v/>
      </c>
      <c r="DG168" s="280" t="str">
        <f ca="true">+IF(OFFSET('Sanitation Data'!$H$30,0,10*ROW('Sanitation Data'!H162))="","",OFFSET('Sanitation Data'!$H$30,0,10*ROW('Sanitation Data'!H162)))</f>
        <v/>
      </c>
      <c r="DH168" s="280" t="str">
        <f ca="true">+IF(OFFSET('Sanitation Data'!$H$31,0,10*ROW('Sanitation Data'!H162))="","",OFFSET('Sanitation Data'!$H$31,0,10*ROW('Sanitation Data'!H162)))</f>
        <v/>
      </c>
      <c r="DI168" s="280" t="str">
        <f ca="true">+IF(OFFSET('Sanitation Data'!$H$32,0,10*ROW('Sanitation Data'!H162))="","",OFFSET('Sanitation Data'!$H$32,0,10*ROW('Sanitation Data'!H162)))</f>
        <v/>
      </c>
      <c r="DJ168" s="280" t="str">
        <f ca="true">+IF(OFFSET('Sanitation Data'!$I$28,0,10*ROW('Sanitation Data'!I162))="","",OFFSET('Sanitation Data'!$I$28,0,10*ROW('Sanitation Data'!I162)))</f>
        <v/>
      </c>
      <c r="DK168" s="280" t="str">
        <f ca="true">+IF(OFFSET('Sanitation Data'!$I$29,0,10*ROW('Sanitation Data'!I162))="","",OFFSET('Sanitation Data'!$I$29,0,10*ROW('Sanitation Data'!I162)))</f>
        <v/>
      </c>
      <c r="DL168" s="280" t="str">
        <f ca="true">+IF(OFFSET('Sanitation Data'!$I$30,0,10*ROW('Sanitation Data'!I162))="","",OFFSET('Sanitation Data'!$I$30,0,10*ROW('Sanitation Data'!I162)))</f>
        <v/>
      </c>
      <c r="DM168" s="280" t="str">
        <f ca="true">+IF(OFFSET('Sanitation Data'!$I$31,0,10*ROW('Sanitation Data'!I162))="","",OFFSET('Sanitation Data'!$I$31,0,10*ROW('Sanitation Data'!I162)))</f>
        <v/>
      </c>
      <c r="DN168" s="280" t="str">
        <f ca="true">+IF(OFFSET('Sanitation Data'!$I$32,0,10*ROW('Sanitation Data'!I162))="","",OFFSET('Sanitation Data'!$I$32,0,10*ROW('Sanitation Data'!I162)))</f>
        <v/>
      </c>
      <c r="DO168" s="280" t="str">
        <f ca="true">+IF(OFFSET('Hygiene Data'!$D$11,0,10*ROW('Hygiene Data'!D162))="","",OFFSET('Hygiene Data'!$D$11,0,10*ROW('Hygiene Data'!D162)))</f>
        <v/>
      </c>
      <c r="DP168" s="280" t="str">
        <f ca="true">+IF(OFFSET('Hygiene Data'!$D$12,0,10*ROW('Hygiene Data'!D162))="","",OFFSET('Hygiene Data'!$D$12,0,10*ROW('Hygiene Data'!D162)))</f>
        <v/>
      </c>
      <c r="DQ168" s="280" t="str">
        <f ca="true">+IF(OFFSET('Hygiene Data'!$D$13,0,10*ROW('Hygiene Data'!D162))="","",OFFSET('Hygiene Data'!$D$13,0,10*ROW('Hygiene Data'!D162)))</f>
        <v/>
      </c>
      <c r="DR168" s="280" t="str">
        <f ca="true">+IF(OFFSET('Hygiene Data'!$E$11,0,10*ROW('Hygiene Data'!E162))="","",OFFSET('Hygiene Data'!$E$11,0,10*ROW('Hygiene Data'!E162)))</f>
        <v/>
      </c>
      <c r="DS168" s="280" t="str">
        <f ca="true">+IF(OFFSET('Hygiene Data'!$E$12,0,10*ROW('Hygiene Data'!E162))="","",OFFSET('Hygiene Data'!$E$12,0,10*ROW('Hygiene Data'!E162)))</f>
        <v/>
      </c>
      <c r="DT168" s="280" t="str">
        <f ca="true">+IF(OFFSET('Hygiene Data'!$E$13,0,10*ROW('Hygiene Data'!E162))="","",OFFSET('Hygiene Data'!$E$13,0,10*ROW('Hygiene Data'!E162)))</f>
        <v/>
      </c>
      <c r="DU168" s="280" t="str">
        <f ca="true">+IF(OFFSET('Hygiene Data'!$F$11,0,10*ROW('Hygiene Data'!F162))="","",OFFSET('Hygiene Data'!$F$11,0,10*ROW('Hygiene Data'!F162)))</f>
        <v/>
      </c>
      <c r="DV168" s="280" t="str">
        <f ca="true">+IF(OFFSET('Hygiene Data'!$F$12,0,10*ROW('Hygiene Data'!F162))="","",OFFSET('Hygiene Data'!$F$12,0,10*ROW('Hygiene Data'!F162)))</f>
        <v/>
      </c>
      <c r="DW168" s="280" t="str">
        <f ca="true">+IF(OFFSET('Hygiene Data'!$F$13,0,10*ROW('Hygiene Data'!F162))="","",OFFSET('Hygiene Data'!$F$13,0,10*ROW('Hygiene Data'!F162)))</f>
        <v/>
      </c>
      <c r="DX168" s="280" t="str">
        <f ca="true">+IF(OFFSET('Hygiene Data'!$G$11,0,10*ROW('Hygiene Data'!G162))="","",OFFSET('Hygiene Data'!$G$11,0,10*ROW('Hygiene Data'!G162)))</f>
        <v/>
      </c>
      <c r="DY168" s="280" t="str">
        <f ca="true">+IF(OFFSET('Hygiene Data'!$G$12,0,10*ROW('Hygiene Data'!G162))="","",OFFSET('Hygiene Data'!$G$12,0,10*ROW('Hygiene Data'!G162)))</f>
        <v/>
      </c>
      <c r="DZ168" s="280" t="str">
        <f ca="true">+IF(OFFSET('Hygiene Data'!$G$13,0,10*ROW('Hygiene Data'!G162))="","",OFFSET('Hygiene Data'!$G$13,0,10*ROW('Hygiene Data'!G162)))</f>
        <v/>
      </c>
      <c r="EA168" s="280" t="str">
        <f ca="true">+IF(OFFSET('Hygiene Data'!$H$11,0,10*ROW('Hygiene Data'!H162))="","",OFFSET('Hygiene Data'!$H$11,0,10*ROW('Hygiene Data'!H162)))</f>
        <v/>
      </c>
      <c r="EB168" s="280" t="str">
        <f ca="true">+IF(OFFSET('Hygiene Data'!$H$12,0,10*ROW('Hygiene Data'!H162))="","",OFFSET('Hygiene Data'!$H$12,0,10*ROW('Hygiene Data'!H162)))</f>
        <v/>
      </c>
      <c r="EC168" s="280" t="str">
        <f ca="true">+IF(OFFSET('Hygiene Data'!$H$13,0,10*ROW('Hygiene Data'!H162))="","",OFFSET('Hygiene Data'!$H$13,0,10*ROW('Hygiene Data'!H162)))</f>
        <v/>
      </c>
      <c r="ED168" s="280" t="str">
        <f ca="true">+IF(OFFSET('Hygiene Data'!$I$11,0,10*ROW('Hygiene Data'!I162))="","",OFFSET('Hygiene Data'!$I$11,0,10*ROW('Hygiene Data'!I162)))</f>
        <v/>
      </c>
      <c r="EE168" s="280" t="str">
        <f ca="true">+IF(OFFSET('Hygiene Data'!$I$12,0,10*ROW('Hygiene Data'!I162))="","",OFFSET('Hygiene Data'!$I$12,0,10*ROW('Hygiene Data'!I162)))</f>
        <v/>
      </c>
      <c r="EF168" s="280" t="str">
        <f ca="true">+IF(OFFSET('Hygiene Data'!$I$13,0,10*ROW('Hygiene Data'!I162))="","",OFFSET('Hygiene Data'!$I$13,0,10*ROW('Hygiene Data'!I162)))</f>
        <v/>
      </c>
    </row>
    <row xmlns:x14ac="http://schemas.microsoft.com/office/spreadsheetml/2009/9/ac" r="169" x14ac:dyDescent="0.2">
      <c r="A169" s="38" t="str">
        <f ca="true">+IF(OFFSET('Water Data'!$B$2,0,10*ROW('Water Data'!E163))="","",OFFSET('Water Data'!$B$2,0,10*ROW('Water Data'!E163)))</f>
        <v/>
      </c>
      <c r="B169" s="38" t="str">
        <f ca="true">+IF(OFFSET('Water Data'!$C$2,0,10*ROW('Water Data'!F163))="","",OFFSET('Water Data'!$C$2,0,10*ROW('Water Data'!F163)))</f>
        <v/>
      </c>
      <c r="C169" s="336" t="str">
        <f t="shared" ca="true" si="2"/>
        <v/>
      </c>
      <c r="D169" s="97"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7"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7"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7"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7"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7"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7"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7"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7"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7"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7"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7"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7"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7"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7"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7"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7"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7"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8"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8"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8"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8"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8"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8"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8"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8"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8"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8"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8"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8"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8"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8"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8"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8"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8"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8"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8"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8"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8"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8"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8"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8"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8"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8"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8"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8"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8"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8"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9"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9"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9"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9"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9"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9"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9"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9"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9"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9"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9"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9"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9"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9"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9"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9"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9"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9"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80"/>
      <c r="BS169" s="280" t="str">
        <f ca="true">+IF(OFFSET('Water Data'!$D$27,0,10*ROW('Water Data'!D163))="","",OFFSET('Water Data'!$D$27,0,10*ROW('Water Data'!D163)))</f>
        <v/>
      </c>
      <c r="BT169" s="280" t="str">
        <f ca="true">+IF(OFFSET('Water Data'!$D$28,0,10*ROW('Water Data'!D163))="","",OFFSET('Water Data'!$D$28,0,10*ROW('Water Data'!D163)))</f>
        <v/>
      </c>
      <c r="BU169" s="280" t="str">
        <f ca="true">+IF(OFFSET('Water Data'!$D$29,0,10*ROW('Water Data'!D163))="","",OFFSET('Water Data'!$D$29,0,10*ROW('Water Data'!D163)))</f>
        <v/>
      </c>
      <c r="BV169" s="280" t="str">
        <f ca="true">+IF(OFFSET('Water Data'!$E$27,0,10*ROW('Water Data'!E163))="","",OFFSET('Water Data'!$E$27,0,10*ROW('Water Data'!E163)))</f>
        <v/>
      </c>
      <c r="BW169" s="280" t="str">
        <f ca="true">+IF(OFFSET('Water Data'!$E$28,0,10*ROW('Water Data'!E163))="","",OFFSET('Water Data'!$E$28,0,10*ROW('Water Data'!E163)))</f>
        <v/>
      </c>
      <c r="BX169" s="280" t="str">
        <f ca="true">+IF(OFFSET('Water Data'!$E$29,0,10*ROW('Water Data'!E163))="","",OFFSET('Water Data'!$E$29,0,10*ROW('Water Data'!E163)))</f>
        <v/>
      </c>
      <c r="BY169" s="280" t="str">
        <f ca="true">+IF(OFFSET('Water Data'!$F$27,0,10*ROW('Water Data'!F163))="","",OFFSET('Water Data'!$F$27,0,10*ROW('Water Data'!F163)))</f>
        <v/>
      </c>
      <c r="BZ169" s="280" t="str">
        <f ca="true">+IF(OFFSET('Water Data'!$F$28,0,10*ROW('Water Data'!F163))="","",OFFSET('Water Data'!$F$28,0,10*ROW('Water Data'!F163)))</f>
        <v/>
      </c>
      <c r="CA169" s="280" t="str">
        <f ca="true">+IF(OFFSET('Water Data'!$F$29,0,10*ROW('Water Data'!F163))="","",OFFSET('Water Data'!$F$29,0,10*ROW('Water Data'!F163)))</f>
        <v/>
      </c>
      <c r="CB169" s="280" t="str">
        <f ca="true">+IF(OFFSET('Water Data'!$G$27,0,10*ROW('Water Data'!G163))="","",OFFSET('Water Data'!$G$27,0,10*ROW('Water Data'!G163)))</f>
        <v/>
      </c>
      <c r="CC169" s="280" t="str">
        <f ca="true">+IF(OFFSET('Water Data'!$G$28,0,10*ROW('Water Data'!G163))="","",OFFSET('Water Data'!$G$28,0,10*ROW('Water Data'!G163)))</f>
        <v/>
      </c>
      <c r="CD169" s="280" t="str">
        <f ca="true">+IF(OFFSET('Water Data'!$G$29,0,10*ROW('Water Data'!G163))="","",OFFSET('Water Data'!$G$29,0,10*ROW('Water Data'!G163)))</f>
        <v/>
      </c>
      <c r="CE169" s="280" t="str">
        <f ca="true">+IF(OFFSET('Water Data'!$H$27,0,10*ROW('Water Data'!H163))="","",OFFSET('Water Data'!$H$27,0,10*ROW('Water Data'!H163)))</f>
        <v/>
      </c>
      <c r="CF169" s="280" t="str">
        <f ca="true">+IF(OFFSET('Water Data'!$H$28,0,10*ROW('Water Data'!H163))="","",OFFSET('Water Data'!$H$28,0,10*ROW('Water Data'!H163)))</f>
        <v/>
      </c>
      <c r="CG169" s="280" t="str">
        <f ca="true">+IF(OFFSET('Water Data'!$H$29,0,10*ROW('Water Data'!H163))="","",OFFSET('Water Data'!$H$29,0,10*ROW('Water Data'!H163)))</f>
        <v/>
      </c>
      <c r="CH169" s="280" t="str">
        <f ca="true">+IF(OFFSET('Water Data'!$I$27,0,10*ROW('Water Data'!I163))="","",OFFSET('Water Data'!$I$27,0,10*ROW('Water Data'!I163)))</f>
        <v/>
      </c>
      <c r="CI169" s="280" t="str">
        <f ca="true">+IF(OFFSET('Water Data'!$I$28,0,10*ROW('Water Data'!I163))="","",OFFSET('Water Data'!$I$28,0,10*ROW('Water Data'!I163)))</f>
        <v/>
      </c>
      <c r="CJ169" s="280" t="str">
        <f ca="true">+IF(OFFSET('Water Data'!$I$29,0,10*ROW('Water Data'!I163))="","",OFFSET('Water Data'!$I$29,0,10*ROW('Water Data'!I163)))</f>
        <v/>
      </c>
      <c r="CK169" s="280" t="str">
        <f ca="true">+IF(OFFSET('Sanitation Data'!$D$28,0,10*ROW('Sanitation Data'!D163))="","",OFFSET('Sanitation Data'!$D$28,0,10*ROW('Sanitation Data'!D163)))</f>
        <v/>
      </c>
      <c r="CL169" s="280" t="str">
        <f ca="true">+IF(OFFSET('Sanitation Data'!$D$29,0,10*ROW('Sanitation Data'!D163))="","",OFFSET('Sanitation Data'!$D$29,0,10*ROW('Sanitation Data'!D163)))</f>
        <v/>
      </c>
      <c r="CM169" s="280" t="str">
        <f ca="true">+IF(OFFSET('Sanitation Data'!$D$30,0,10*ROW('Sanitation Data'!D163))="","",OFFSET('Sanitation Data'!$D$30,0,10*ROW('Sanitation Data'!D163)))</f>
        <v/>
      </c>
      <c r="CN169" s="280" t="str">
        <f ca="true">+IF(OFFSET('Sanitation Data'!$D$31,0,10*ROW('Sanitation Data'!D163))="","",OFFSET('Sanitation Data'!$D$31,0,10*ROW('Sanitation Data'!D163)))</f>
        <v/>
      </c>
      <c r="CO169" s="280" t="str">
        <f ca="true">+IF(OFFSET('Sanitation Data'!$D$32,0,10*ROW('Sanitation Data'!D163))="","",OFFSET('Sanitation Data'!$D$32,0,10*ROW('Sanitation Data'!D163)))</f>
        <v/>
      </c>
      <c r="CP169" s="280" t="str">
        <f ca="true">+IF(OFFSET('Sanitation Data'!$E$28,0,10*ROW('Sanitation Data'!E163))="","",OFFSET('Sanitation Data'!$E$28,0,10*ROW('Sanitation Data'!E163)))</f>
        <v/>
      </c>
      <c r="CQ169" s="280" t="str">
        <f ca="true">+IF(OFFSET('Sanitation Data'!$E$29,0,10*ROW('Sanitation Data'!E163))="","",OFFSET('Sanitation Data'!$E$29,0,10*ROW('Sanitation Data'!E163)))</f>
        <v/>
      </c>
      <c r="CR169" s="280" t="str">
        <f ca="true">+IF(OFFSET('Sanitation Data'!$E$30,0,10*ROW('Sanitation Data'!E163))="","",OFFSET('Sanitation Data'!$E$30,0,10*ROW('Sanitation Data'!E163)))</f>
        <v/>
      </c>
      <c r="CS169" s="280" t="str">
        <f ca="true">+IF(OFFSET('Sanitation Data'!$E$31,0,10*ROW('Sanitation Data'!E163))="","",OFFSET('Sanitation Data'!$E$31,0,10*ROW('Sanitation Data'!E163)))</f>
        <v/>
      </c>
      <c r="CT169" s="280" t="str">
        <f ca="true">+IF(OFFSET('Sanitation Data'!$E$32,0,10*ROW('Sanitation Data'!E163))="","",OFFSET('Sanitation Data'!$E$32,0,10*ROW('Sanitation Data'!E163)))</f>
        <v/>
      </c>
      <c r="CU169" s="280" t="str">
        <f ca="true">+IF(OFFSET('Sanitation Data'!$F$28,0,10*ROW('Sanitation Data'!F163))="","",OFFSET('Sanitation Data'!$F$28,0,10*ROW('Sanitation Data'!F163)))</f>
        <v/>
      </c>
      <c r="CV169" s="280" t="str">
        <f ca="true">+IF(OFFSET('Sanitation Data'!$F$29,0,10*ROW('Sanitation Data'!F163))="","",OFFSET('Sanitation Data'!$F$29,0,10*ROW('Sanitation Data'!F163)))</f>
        <v/>
      </c>
      <c r="CW169" s="280" t="str">
        <f ca="true">+IF(OFFSET('Sanitation Data'!$F$30,0,10*ROW('Sanitation Data'!F163))="","",OFFSET('Sanitation Data'!$F$30,0,10*ROW('Sanitation Data'!F163)))</f>
        <v/>
      </c>
      <c r="CX169" s="280" t="str">
        <f ca="true">+IF(OFFSET('Sanitation Data'!$F$31,0,10*ROW('Sanitation Data'!F163))="","",OFFSET('Sanitation Data'!$F$31,0,10*ROW('Sanitation Data'!F163)))</f>
        <v/>
      </c>
      <c r="CY169" s="280" t="str">
        <f ca="true">+IF(OFFSET('Sanitation Data'!$F$32,0,10*ROW('Sanitation Data'!F163))="","",OFFSET('Sanitation Data'!$F$32,0,10*ROW('Sanitation Data'!F163)))</f>
        <v/>
      </c>
      <c r="CZ169" s="280" t="str">
        <f ca="true">+IF(OFFSET('Sanitation Data'!$G$28,0,10*ROW('Sanitation Data'!G163))="","",OFFSET('Sanitation Data'!$G$28,0,10*ROW('Sanitation Data'!G163)))</f>
        <v/>
      </c>
      <c r="DA169" s="280" t="str">
        <f ca="true">+IF(OFFSET('Sanitation Data'!$G$29,0,10*ROW('Sanitation Data'!G163))="","",OFFSET('Sanitation Data'!$G$29,0,10*ROW('Sanitation Data'!G163)))</f>
        <v/>
      </c>
      <c r="DB169" s="280" t="str">
        <f ca="true">+IF(OFFSET('Sanitation Data'!$G$30,0,10*ROW('Sanitation Data'!G163))="","",OFFSET('Sanitation Data'!$G$30,0,10*ROW('Sanitation Data'!G163)))</f>
        <v/>
      </c>
      <c r="DC169" s="280" t="str">
        <f ca="true">+IF(OFFSET('Sanitation Data'!$G$31,0,10*ROW('Sanitation Data'!G163))="","",OFFSET('Sanitation Data'!$G$31,0,10*ROW('Sanitation Data'!G163)))</f>
        <v/>
      </c>
      <c r="DD169" s="280" t="str">
        <f ca="true">+IF(OFFSET('Sanitation Data'!$G$32,0,10*ROW('Sanitation Data'!G163))="","",OFFSET('Sanitation Data'!$G$32,0,10*ROW('Sanitation Data'!G163)))</f>
        <v/>
      </c>
      <c r="DE169" s="280" t="str">
        <f ca="true">+IF(OFFSET('Sanitation Data'!$H$28,0,10*ROW('Sanitation Data'!H163))="","",OFFSET('Sanitation Data'!$H$28,0,10*ROW('Sanitation Data'!H163)))</f>
        <v/>
      </c>
      <c r="DF169" s="280" t="str">
        <f ca="true">+IF(OFFSET('Sanitation Data'!$H$29,0,10*ROW('Sanitation Data'!H163))="","",OFFSET('Sanitation Data'!$H$29,0,10*ROW('Sanitation Data'!H163)))</f>
        <v/>
      </c>
      <c r="DG169" s="280" t="str">
        <f ca="true">+IF(OFFSET('Sanitation Data'!$H$30,0,10*ROW('Sanitation Data'!H163))="","",OFFSET('Sanitation Data'!$H$30,0,10*ROW('Sanitation Data'!H163)))</f>
        <v/>
      </c>
      <c r="DH169" s="280" t="str">
        <f ca="true">+IF(OFFSET('Sanitation Data'!$H$31,0,10*ROW('Sanitation Data'!H163))="","",OFFSET('Sanitation Data'!$H$31,0,10*ROW('Sanitation Data'!H163)))</f>
        <v/>
      </c>
      <c r="DI169" s="280" t="str">
        <f ca="true">+IF(OFFSET('Sanitation Data'!$H$32,0,10*ROW('Sanitation Data'!H163))="","",OFFSET('Sanitation Data'!$H$32,0,10*ROW('Sanitation Data'!H163)))</f>
        <v/>
      </c>
      <c r="DJ169" s="280" t="str">
        <f ca="true">+IF(OFFSET('Sanitation Data'!$I$28,0,10*ROW('Sanitation Data'!I163))="","",OFFSET('Sanitation Data'!$I$28,0,10*ROW('Sanitation Data'!I163)))</f>
        <v/>
      </c>
      <c r="DK169" s="280" t="str">
        <f ca="true">+IF(OFFSET('Sanitation Data'!$I$29,0,10*ROW('Sanitation Data'!I163))="","",OFFSET('Sanitation Data'!$I$29,0,10*ROW('Sanitation Data'!I163)))</f>
        <v/>
      </c>
      <c r="DL169" s="280" t="str">
        <f ca="true">+IF(OFFSET('Sanitation Data'!$I$30,0,10*ROW('Sanitation Data'!I163))="","",OFFSET('Sanitation Data'!$I$30,0,10*ROW('Sanitation Data'!I163)))</f>
        <v/>
      </c>
      <c r="DM169" s="280" t="str">
        <f ca="true">+IF(OFFSET('Sanitation Data'!$I$31,0,10*ROW('Sanitation Data'!I163))="","",OFFSET('Sanitation Data'!$I$31,0,10*ROW('Sanitation Data'!I163)))</f>
        <v/>
      </c>
      <c r="DN169" s="280" t="str">
        <f ca="true">+IF(OFFSET('Sanitation Data'!$I$32,0,10*ROW('Sanitation Data'!I163))="","",OFFSET('Sanitation Data'!$I$32,0,10*ROW('Sanitation Data'!I163)))</f>
        <v/>
      </c>
      <c r="DO169" s="280" t="str">
        <f ca="true">+IF(OFFSET('Hygiene Data'!$D$11,0,10*ROW('Hygiene Data'!D163))="","",OFFSET('Hygiene Data'!$D$11,0,10*ROW('Hygiene Data'!D163)))</f>
        <v/>
      </c>
      <c r="DP169" s="280" t="str">
        <f ca="true">+IF(OFFSET('Hygiene Data'!$D$12,0,10*ROW('Hygiene Data'!D163))="","",OFFSET('Hygiene Data'!$D$12,0,10*ROW('Hygiene Data'!D163)))</f>
        <v/>
      </c>
      <c r="DQ169" s="280" t="str">
        <f ca="true">+IF(OFFSET('Hygiene Data'!$D$13,0,10*ROW('Hygiene Data'!D163))="","",OFFSET('Hygiene Data'!$D$13,0,10*ROW('Hygiene Data'!D163)))</f>
        <v/>
      </c>
      <c r="DR169" s="280" t="str">
        <f ca="true">+IF(OFFSET('Hygiene Data'!$E$11,0,10*ROW('Hygiene Data'!E163))="","",OFFSET('Hygiene Data'!$E$11,0,10*ROW('Hygiene Data'!E163)))</f>
        <v/>
      </c>
      <c r="DS169" s="280" t="str">
        <f ca="true">+IF(OFFSET('Hygiene Data'!$E$12,0,10*ROW('Hygiene Data'!E163))="","",OFFSET('Hygiene Data'!$E$12,0,10*ROW('Hygiene Data'!E163)))</f>
        <v/>
      </c>
      <c r="DT169" s="280" t="str">
        <f ca="true">+IF(OFFSET('Hygiene Data'!$E$13,0,10*ROW('Hygiene Data'!E163))="","",OFFSET('Hygiene Data'!$E$13,0,10*ROW('Hygiene Data'!E163)))</f>
        <v/>
      </c>
      <c r="DU169" s="280" t="str">
        <f ca="true">+IF(OFFSET('Hygiene Data'!$F$11,0,10*ROW('Hygiene Data'!F163))="","",OFFSET('Hygiene Data'!$F$11,0,10*ROW('Hygiene Data'!F163)))</f>
        <v/>
      </c>
      <c r="DV169" s="280" t="str">
        <f ca="true">+IF(OFFSET('Hygiene Data'!$F$12,0,10*ROW('Hygiene Data'!F163))="","",OFFSET('Hygiene Data'!$F$12,0,10*ROW('Hygiene Data'!F163)))</f>
        <v/>
      </c>
      <c r="DW169" s="280" t="str">
        <f ca="true">+IF(OFFSET('Hygiene Data'!$F$13,0,10*ROW('Hygiene Data'!F163))="","",OFFSET('Hygiene Data'!$F$13,0,10*ROW('Hygiene Data'!F163)))</f>
        <v/>
      </c>
      <c r="DX169" s="280" t="str">
        <f ca="true">+IF(OFFSET('Hygiene Data'!$G$11,0,10*ROW('Hygiene Data'!G163))="","",OFFSET('Hygiene Data'!$G$11,0,10*ROW('Hygiene Data'!G163)))</f>
        <v/>
      </c>
      <c r="DY169" s="280" t="str">
        <f ca="true">+IF(OFFSET('Hygiene Data'!$G$12,0,10*ROW('Hygiene Data'!G163))="","",OFFSET('Hygiene Data'!$G$12,0,10*ROW('Hygiene Data'!G163)))</f>
        <v/>
      </c>
      <c r="DZ169" s="280" t="str">
        <f ca="true">+IF(OFFSET('Hygiene Data'!$G$13,0,10*ROW('Hygiene Data'!G163))="","",OFFSET('Hygiene Data'!$G$13,0,10*ROW('Hygiene Data'!G163)))</f>
        <v/>
      </c>
      <c r="EA169" s="280" t="str">
        <f ca="true">+IF(OFFSET('Hygiene Data'!$H$11,0,10*ROW('Hygiene Data'!H163))="","",OFFSET('Hygiene Data'!$H$11,0,10*ROW('Hygiene Data'!H163)))</f>
        <v/>
      </c>
      <c r="EB169" s="280" t="str">
        <f ca="true">+IF(OFFSET('Hygiene Data'!$H$12,0,10*ROW('Hygiene Data'!H163))="","",OFFSET('Hygiene Data'!$H$12,0,10*ROW('Hygiene Data'!H163)))</f>
        <v/>
      </c>
      <c r="EC169" s="280" t="str">
        <f ca="true">+IF(OFFSET('Hygiene Data'!$H$13,0,10*ROW('Hygiene Data'!H163))="","",OFFSET('Hygiene Data'!$H$13,0,10*ROW('Hygiene Data'!H163)))</f>
        <v/>
      </c>
      <c r="ED169" s="280" t="str">
        <f ca="true">+IF(OFFSET('Hygiene Data'!$I$11,0,10*ROW('Hygiene Data'!I163))="","",OFFSET('Hygiene Data'!$I$11,0,10*ROW('Hygiene Data'!I163)))</f>
        <v/>
      </c>
      <c r="EE169" s="280" t="str">
        <f ca="true">+IF(OFFSET('Hygiene Data'!$I$12,0,10*ROW('Hygiene Data'!I163))="","",OFFSET('Hygiene Data'!$I$12,0,10*ROW('Hygiene Data'!I163)))</f>
        <v/>
      </c>
      <c r="EF169" s="280" t="str">
        <f ca="true">+IF(OFFSET('Hygiene Data'!$I$13,0,10*ROW('Hygiene Data'!I163))="","",OFFSET('Hygiene Data'!$I$13,0,10*ROW('Hygiene Data'!I163)))</f>
        <v/>
      </c>
    </row>
    <row xmlns:x14ac="http://schemas.microsoft.com/office/spreadsheetml/2009/9/ac" r="170" x14ac:dyDescent="0.2">
      <c r="A170" s="38" t="str">
        <f ca="true">+IF(OFFSET('Water Data'!$B$2,0,10*ROW('Water Data'!E164))="","",OFFSET('Water Data'!$B$2,0,10*ROW('Water Data'!E164)))</f>
        <v/>
      </c>
      <c r="B170" s="38" t="str">
        <f ca="true">+IF(OFFSET('Water Data'!$C$2,0,10*ROW('Water Data'!F164))="","",OFFSET('Water Data'!$C$2,0,10*ROW('Water Data'!F164)))</f>
        <v/>
      </c>
      <c r="C170" s="336" t="str">
        <f t="shared" ca="true" si="2"/>
        <v/>
      </c>
      <c r="D170" s="97"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7"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7"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7"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7"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7"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7"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7"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7"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7"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7"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7"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7"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7"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7"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7"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7"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7"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8"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8"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8"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8"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8"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8"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8"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8"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8"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8"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8"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8"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8"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8"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8"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8"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8"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8"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8"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8"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8"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8"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8"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8"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8"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8"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8"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8"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8"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8"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9"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9"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9"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9"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9"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9"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9"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9"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9"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9"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9"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9"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9"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9"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9"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9"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9"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9"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80"/>
      <c r="BS170" s="280" t="str">
        <f ca="true">+IF(OFFSET('Water Data'!$D$27,0,10*ROW('Water Data'!D164))="","",OFFSET('Water Data'!$D$27,0,10*ROW('Water Data'!D164)))</f>
        <v/>
      </c>
      <c r="BT170" s="280" t="str">
        <f ca="true">+IF(OFFSET('Water Data'!$D$28,0,10*ROW('Water Data'!D164))="","",OFFSET('Water Data'!$D$28,0,10*ROW('Water Data'!D164)))</f>
        <v/>
      </c>
      <c r="BU170" s="280" t="str">
        <f ca="true">+IF(OFFSET('Water Data'!$D$29,0,10*ROW('Water Data'!D164))="","",OFFSET('Water Data'!$D$29,0,10*ROW('Water Data'!D164)))</f>
        <v/>
      </c>
      <c r="BV170" s="280" t="str">
        <f ca="true">+IF(OFFSET('Water Data'!$E$27,0,10*ROW('Water Data'!E164))="","",OFFSET('Water Data'!$E$27,0,10*ROW('Water Data'!E164)))</f>
        <v/>
      </c>
      <c r="BW170" s="280" t="str">
        <f ca="true">+IF(OFFSET('Water Data'!$E$28,0,10*ROW('Water Data'!E164))="","",OFFSET('Water Data'!$E$28,0,10*ROW('Water Data'!E164)))</f>
        <v/>
      </c>
      <c r="BX170" s="280" t="str">
        <f ca="true">+IF(OFFSET('Water Data'!$E$29,0,10*ROW('Water Data'!E164))="","",OFFSET('Water Data'!$E$29,0,10*ROW('Water Data'!E164)))</f>
        <v/>
      </c>
      <c r="BY170" s="280" t="str">
        <f ca="true">+IF(OFFSET('Water Data'!$F$27,0,10*ROW('Water Data'!F164))="","",OFFSET('Water Data'!$F$27,0,10*ROW('Water Data'!F164)))</f>
        <v/>
      </c>
      <c r="BZ170" s="280" t="str">
        <f ca="true">+IF(OFFSET('Water Data'!$F$28,0,10*ROW('Water Data'!F164))="","",OFFSET('Water Data'!$F$28,0,10*ROW('Water Data'!F164)))</f>
        <v/>
      </c>
      <c r="CA170" s="280" t="str">
        <f ca="true">+IF(OFFSET('Water Data'!$F$29,0,10*ROW('Water Data'!F164))="","",OFFSET('Water Data'!$F$29,0,10*ROW('Water Data'!F164)))</f>
        <v/>
      </c>
      <c r="CB170" s="280" t="str">
        <f ca="true">+IF(OFFSET('Water Data'!$G$27,0,10*ROW('Water Data'!G164))="","",OFFSET('Water Data'!$G$27,0,10*ROW('Water Data'!G164)))</f>
        <v/>
      </c>
      <c r="CC170" s="280" t="str">
        <f ca="true">+IF(OFFSET('Water Data'!$G$28,0,10*ROW('Water Data'!G164))="","",OFFSET('Water Data'!$G$28,0,10*ROW('Water Data'!G164)))</f>
        <v/>
      </c>
      <c r="CD170" s="280" t="str">
        <f ca="true">+IF(OFFSET('Water Data'!$G$29,0,10*ROW('Water Data'!G164))="","",OFFSET('Water Data'!$G$29,0,10*ROW('Water Data'!G164)))</f>
        <v/>
      </c>
      <c r="CE170" s="280" t="str">
        <f ca="true">+IF(OFFSET('Water Data'!$H$27,0,10*ROW('Water Data'!H164))="","",OFFSET('Water Data'!$H$27,0,10*ROW('Water Data'!H164)))</f>
        <v/>
      </c>
      <c r="CF170" s="280" t="str">
        <f ca="true">+IF(OFFSET('Water Data'!$H$28,0,10*ROW('Water Data'!H164))="","",OFFSET('Water Data'!$H$28,0,10*ROW('Water Data'!H164)))</f>
        <v/>
      </c>
      <c r="CG170" s="280" t="str">
        <f ca="true">+IF(OFFSET('Water Data'!$H$29,0,10*ROW('Water Data'!H164))="","",OFFSET('Water Data'!$H$29,0,10*ROW('Water Data'!H164)))</f>
        <v/>
      </c>
      <c r="CH170" s="280" t="str">
        <f ca="true">+IF(OFFSET('Water Data'!$I$27,0,10*ROW('Water Data'!I164))="","",OFFSET('Water Data'!$I$27,0,10*ROW('Water Data'!I164)))</f>
        <v/>
      </c>
      <c r="CI170" s="280" t="str">
        <f ca="true">+IF(OFFSET('Water Data'!$I$28,0,10*ROW('Water Data'!I164))="","",OFFSET('Water Data'!$I$28,0,10*ROW('Water Data'!I164)))</f>
        <v/>
      </c>
      <c r="CJ170" s="280" t="str">
        <f ca="true">+IF(OFFSET('Water Data'!$I$29,0,10*ROW('Water Data'!I164))="","",OFFSET('Water Data'!$I$29,0,10*ROW('Water Data'!I164)))</f>
        <v/>
      </c>
      <c r="CK170" s="280" t="str">
        <f ca="true">+IF(OFFSET('Sanitation Data'!$D$28,0,10*ROW('Sanitation Data'!D164))="","",OFFSET('Sanitation Data'!$D$28,0,10*ROW('Sanitation Data'!D164)))</f>
        <v/>
      </c>
      <c r="CL170" s="280" t="str">
        <f ca="true">+IF(OFFSET('Sanitation Data'!$D$29,0,10*ROW('Sanitation Data'!D164))="","",OFFSET('Sanitation Data'!$D$29,0,10*ROW('Sanitation Data'!D164)))</f>
        <v/>
      </c>
      <c r="CM170" s="280" t="str">
        <f ca="true">+IF(OFFSET('Sanitation Data'!$D$30,0,10*ROW('Sanitation Data'!D164))="","",OFFSET('Sanitation Data'!$D$30,0,10*ROW('Sanitation Data'!D164)))</f>
        <v/>
      </c>
      <c r="CN170" s="280" t="str">
        <f ca="true">+IF(OFFSET('Sanitation Data'!$D$31,0,10*ROW('Sanitation Data'!D164))="","",OFFSET('Sanitation Data'!$D$31,0,10*ROW('Sanitation Data'!D164)))</f>
        <v/>
      </c>
      <c r="CO170" s="280" t="str">
        <f ca="true">+IF(OFFSET('Sanitation Data'!$D$32,0,10*ROW('Sanitation Data'!D164))="","",OFFSET('Sanitation Data'!$D$32,0,10*ROW('Sanitation Data'!D164)))</f>
        <v/>
      </c>
      <c r="CP170" s="280" t="str">
        <f ca="true">+IF(OFFSET('Sanitation Data'!$E$28,0,10*ROW('Sanitation Data'!E164))="","",OFFSET('Sanitation Data'!$E$28,0,10*ROW('Sanitation Data'!E164)))</f>
        <v/>
      </c>
      <c r="CQ170" s="280" t="str">
        <f ca="true">+IF(OFFSET('Sanitation Data'!$E$29,0,10*ROW('Sanitation Data'!E164))="","",OFFSET('Sanitation Data'!$E$29,0,10*ROW('Sanitation Data'!E164)))</f>
        <v/>
      </c>
      <c r="CR170" s="280" t="str">
        <f ca="true">+IF(OFFSET('Sanitation Data'!$E$30,0,10*ROW('Sanitation Data'!E164))="","",OFFSET('Sanitation Data'!$E$30,0,10*ROW('Sanitation Data'!E164)))</f>
        <v/>
      </c>
      <c r="CS170" s="280" t="str">
        <f ca="true">+IF(OFFSET('Sanitation Data'!$E$31,0,10*ROW('Sanitation Data'!E164))="","",OFFSET('Sanitation Data'!$E$31,0,10*ROW('Sanitation Data'!E164)))</f>
        <v/>
      </c>
      <c r="CT170" s="280" t="str">
        <f ca="true">+IF(OFFSET('Sanitation Data'!$E$32,0,10*ROW('Sanitation Data'!E164))="","",OFFSET('Sanitation Data'!$E$32,0,10*ROW('Sanitation Data'!E164)))</f>
        <v/>
      </c>
      <c r="CU170" s="280" t="str">
        <f ca="true">+IF(OFFSET('Sanitation Data'!$F$28,0,10*ROW('Sanitation Data'!F164))="","",OFFSET('Sanitation Data'!$F$28,0,10*ROW('Sanitation Data'!F164)))</f>
        <v/>
      </c>
      <c r="CV170" s="280" t="str">
        <f ca="true">+IF(OFFSET('Sanitation Data'!$F$29,0,10*ROW('Sanitation Data'!F164))="","",OFFSET('Sanitation Data'!$F$29,0,10*ROW('Sanitation Data'!F164)))</f>
        <v/>
      </c>
      <c r="CW170" s="280" t="str">
        <f ca="true">+IF(OFFSET('Sanitation Data'!$F$30,0,10*ROW('Sanitation Data'!F164))="","",OFFSET('Sanitation Data'!$F$30,0,10*ROW('Sanitation Data'!F164)))</f>
        <v/>
      </c>
      <c r="CX170" s="280" t="str">
        <f ca="true">+IF(OFFSET('Sanitation Data'!$F$31,0,10*ROW('Sanitation Data'!F164))="","",OFFSET('Sanitation Data'!$F$31,0,10*ROW('Sanitation Data'!F164)))</f>
        <v/>
      </c>
      <c r="CY170" s="280" t="str">
        <f ca="true">+IF(OFFSET('Sanitation Data'!$F$32,0,10*ROW('Sanitation Data'!F164))="","",OFFSET('Sanitation Data'!$F$32,0,10*ROW('Sanitation Data'!F164)))</f>
        <v/>
      </c>
      <c r="CZ170" s="280" t="str">
        <f ca="true">+IF(OFFSET('Sanitation Data'!$G$28,0,10*ROW('Sanitation Data'!G164))="","",OFFSET('Sanitation Data'!$G$28,0,10*ROW('Sanitation Data'!G164)))</f>
        <v/>
      </c>
      <c r="DA170" s="280" t="str">
        <f ca="true">+IF(OFFSET('Sanitation Data'!$G$29,0,10*ROW('Sanitation Data'!G164))="","",OFFSET('Sanitation Data'!$G$29,0,10*ROW('Sanitation Data'!G164)))</f>
        <v/>
      </c>
      <c r="DB170" s="280" t="str">
        <f ca="true">+IF(OFFSET('Sanitation Data'!$G$30,0,10*ROW('Sanitation Data'!G164))="","",OFFSET('Sanitation Data'!$G$30,0,10*ROW('Sanitation Data'!G164)))</f>
        <v/>
      </c>
      <c r="DC170" s="280" t="str">
        <f ca="true">+IF(OFFSET('Sanitation Data'!$G$31,0,10*ROW('Sanitation Data'!G164))="","",OFFSET('Sanitation Data'!$G$31,0,10*ROW('Sanitation Data'!G164)))</f>
        <v/>
      </c>
      <c r="DD170" s="280" t="str">
        <f ca="true">+IF(OFFSET('Sanitation Data'!$G$32,0,10*ROW('Sanitation Data'!G164))="","",OFFSET('Sanitation Data'!$G$32,0,10*ROW('Sanitation Data'!G164)))</f>
        <v/>
      </c>
      <c r="DE170" s="280" t="str">
        <f ca="true">+IF(OFFSET('Sanitation Data'!$H$28,0,10*ROW('Sanitation Data'!H164))="","",OFFSET('Sanitation Data'!$H$28,0,10*ROW('Sanitation Data'!H164)))</f>
        <v/>
      </c>
      <c r="DF170" s="280" t="str">
        <f ca="true">+IF(OFFSET('Sanitation Data'!$H$29,0,10*ROW('Sanitation Data'!H164))="","",OFFSET('Sanitation Data'!$H$29,0,10*ROW('Sanitation Data'!H164)))</f>
        <v/>
      </c>
      <c r="DG170" s="280" t="str">
        <f ca="true">+IF(OFFSET('Sanitation Data'!$H$30,0,10*ROW('Sanitation Data'!H164))="","",OFFSET('Sanitation Data'!$H$30,0,10*ROW('Sanitation Data'!H164)))</f>
        <v/>
      </c>
      <c r="DH170" s="280" t="str">
        <f ca="true">+IF(OFFSET('Sanitation Data'!$H$31,0,10*ROW('Sanitation Data'!H164))="","",OFFSET('Sanitation Data'!$H$31,0,10*ROW('Sanitation Data'!H164)))</f>
        <v/>
      </c>
      <c r="DI170" s="280" t="str">
        <f ca="true">+IF(OFFSET('Sanitation Data'!$H$32,0,10*ROW('Sanitation Data'!H164))="","",OFFSET('Sanitation Data'!$H$32,0,10*ROW('Sanitation Data'!H164)))</f>
        <v/>
      </c>
      <c r="DJ170" s="280" t="str">
        <f ca="true">+IF(OFFSET('Sanitation Data'!$I$28,0,10*ROW('Sanitation Data'!I164))="","",OFFSET('Sanitation Data'!$I$28,0,10*ROW('Sanitation Data'!I164)))</f>
        <v/>
      </c>
      <c r="DK170" s="280" t="str">
        <f ca="true">+IF(OFFSET('Sanitation Data'!$I$29,0,10*ROW('Sanitation Data'!I164))="","",OFFSET('Sanitation Data'!$I$29,0,10*ROW('Sanitation Data'!I164)))</f>
        <v/>
      </c>
      <c r="DL170" s="280" t="str">
        <f ca="true">+IF(OFFSET('Sanitation Data'!$I$30,0,10*ROW('Sanitation Data'!I164))="","",OFFSET('Sanitation Data'!$I$30,0,10*ROW('Sanitation Data'!I164)))</f>
        <v/>
      </c>
      <c r="DM170" s="280" t="str">
        <f ca="true">+IF(OFFSET('Sanitation Data'!$I$31,0,10*ROW('Sanitation Data'!I164))="","",OFFSET('Sanitation Data'!$I$31,0,10*ROW('Sanitation Data'!I164)))</f>
        <v/>
      </c>
      <c r="DN170" s="280" t="str">
        <f ca="true">+IF(OFFSET('Sanitation Data'!$I$32,0,10*ROW('Sanitation Data'!I164))="","",OFFSET('Sanitation Data'!$I$32,0,10*ROW('Sanitation Data'!I164)))</f>
        <v/>
      </c>
      <c r="DO170" s="280" t="str">
        <f ca="true">+IF(OFFSET('Hygiene Data'!$D$11,0,10*ROW('Hygiene Data'!D164))="","",OFFSET('Hygiene Data'!$D$11,0,10*ROW('Hygiene Data'!D164)))</f>
        <v/>
      </c>
      <c r="DP170" s="280" t="str">
        <f ca="true">+IF(OFFSET('Hygiene Data'!$D$12,0,10*ROW('Hygiene Data'!D164))="","",OFFSET('Hygiene Data'!$D$12,0,10*ROW('Hygiene Data'!D164)))</f>
        <v/>
      </c>
      <c r="DQ170" s="280" t="str">
        <f ca="true">+IF(OFFSET('Hygiene Data'!$D$13,0,10*ROW('Hygiene Data'!D164))="","",OFFSET('Hygiene Data'!$D$13,0,10*ROW('Hygiene Data'!D164)))</f>
        <v/>
      </c>
      <c r="DR170" s="280" t="str">
        <f ca="true">+IF(OFFSET('Hygiene Data'!$E$11,0,10*ROW('Hygiene Data'!E164))="","",OFFSET('Hygiene Data'!$E$11,0,10*ROW('Hygiene Data'!E164)))</f>
        <v/>
      </c>
      <c r="DS170" s="280" t="str">
        <f ca="true">+IF(OFFSET('Hygiene Data'!$E$12,0,10*ROW('Hygiene Data'!E164))="","",OFFSET('Hygiene Data'!$E$12,0,10*ROW('Hygiene Data'!E164)))</f>
        <v/>
      </c>
      <c r="DT170" s="280" t="str">
        <f ca="true">+IF(OFFSET('Hygiene Data'!$E$13,0,10*ROW('Hygiene Data'!E164))="","",OFFSET('Hygiene Data'!$E$13,0,10*ROW('Hygiene Data'!E164)))</f>
        <v/>
      </c>
      <c r="DU170" s="280" t="str">
        <f ca="true">+IF(OFFSET('Hygiene Data'!$F$11,0,10*ROW('Hygiene Data'!F164))="","",OFFSET('Hygiene Data'!$F$11,0,10*ROW('Hygiene Data'!F164)))</f>
        <v/>
      </c>
      <c r="DV170" s="280" t="str">
        <f ca="true">+IF(OFFSET('Hygiene Data'!$F$12,0,10*ROW('Hygiene Data'!F164))="","",OFFSET('Hygiene Data'!$F$12,0,10*ROW('Hygiene Data'!F164)))</f>
        <v/>
      </c>
      <c r="DW170" s="280" t="str">
        <f ca="true">+IF(OFFSET('Hygiene Data'!$F$13,0,10*ROW('Hygiene Data'!F164))="","",OFFSET('Hygiene Data'!$F$13,0,10*ROW('Hygiene Data'!F164)))</f>
        <v/>
      </c>
      <c r="DX170" s="280" t="str">
        <f ca="true">+IF(OFFSET('Hygiene Data'!$G$11,0,10*ROW('Hygiene Data'!G164))="","",OFFSET('Hygiene Data'!$G$11,0,10*ROW('Hygiene Data'!G164)))</f>
        <v/>
      </c>
      <c r="DY170" s="280" t="str">
        <f ca="true">+IF(OFFSET('Hygiene Data'!$G$12,0,10*ROW('Hygiene Data'!G164))="","",OFFSET('Hygiene Data'!$G$12,0,10*ROW('Hygiene Data'!G164)))</f>
        <v/>
      </c>
      <c r="DZ170" s="280" t="str">
        <f ca="true">+IF(OFFSET('Hygiene Data'!$G$13,0,10*ROW('Hygiene Data'!G164))="","",OFFSET('Hygiene Data'!$G$13,0,10*ROW('Hygiene Data'!G164)))</f>
        <v/>
      </c>
      <c r="EA170" s="280" t="str">
        <f ca="true">+IF(OFFSET('Hygiene Data'!$H$11,0,10*ROW('Hygiene Data'!H164))="","",OFFSET('Hygiene Data'!$H$11,0,10*ROW('Hygiene Data'!H164)))</f>
        <v/>
      </c>
      <c r="EB170" s="280" t="str">
        <f ca="true">+IF(OFFSET('Hygiene Data'!$H$12,0,10*ROW('Hygiene Data'!H164))="","",OFFSET('Hygiene Data'!$H$12,0,10*ROW('Hygiene Data'!H164)))</f>
        <v/>
      </c>
      <c r="EC170" s="280" t="str">
        <f ca="true">+IF(OFFSET('Hygiene Data'!$H$13,0,10*ROW('Hygiene Data'!H164))="","",OFFSET('Hygiene Data'!$H$13,0,10*ROW('Hygiene Data'!H164)))</f>
        <v/>
      </c>
      <c r="ED170" s="280" t="str">
        <f ca="true">+IF(OFFSET('Hygiene Data'!$I$11,0,10*ROW('Hygiene Data'!I164))="","",OFFSET('Hygiene Data'!$I$11,0,10*ROW('Hygiene Data'!I164)))</f>
        <v/>
      </c>
      <c r="EE170" s="280" t="str">
        <f ca="true">+IF(OFFSET('Hygiene Data'!$I$12,0,10*ROW('Hygiene Data'!I164))="","",OFFSET('Hygiene Data'!$I$12,0,10*ROW('Hygiene Data'!I164)))</f>
        <v/>
      </c>
      <c r="EF170" s="280" t="str">
        <f ca="true">+IF(OFFSET('Hygiene Data'!$I$13,0,10*ROW('Hygiene Data'!I164))="","",OFFSET('Hygiene Data'!$I$13,0,10*ROW('Hygiene Data'!I164)))</f>
        <v/>
      </c>
    </row>
    <row xmlns:x14ac="http://schemas.microsoft.com/office/spreadsheetml/2009/9/ac" r="171" x14ac:dyDescent="0.2">
      <c r="A171" s="38" t="str">
        <f ca="true">+IF(OFFSET('Water Data'!$B$2,0,10*ROW('Water Data'!E165))="","",OFFSET('Water Data'!$B$2,0,10*ROW('Water Data'!E165)))</f>
        <v/>
      </c>
      <c r="B171" s="38" t="str">
        <f ca="true">+IF(OFFSET('Water Data'!$C$2,0,10*ROW('Water Data'!F165))="","",OFFSET('Water Data'!$C$2,0,10*ROW('Water Data'!F165)))</f>
        <v/>
      </c>
      <c r="C171" s="336" t="str">
        <f t="shared" ca="true" si="2"/>
        <v/>
      </c>
      <c r="D171" s="97"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7"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7"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7"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7"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7"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7"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7"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7"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7"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7"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7"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7"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7"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7"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7"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7"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7"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8"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8"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8"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8"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8"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8"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8"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8"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8"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8"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8"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8"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8"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8"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8"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8"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8"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8"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8"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8"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8"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8"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8"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8"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8"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8"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8"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8"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8"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8"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9"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9"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9"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9"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9"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9"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9"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9"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9"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9"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9"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9"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9"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9"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9"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9"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9"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9"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80"/>
      <c r="BS171" s="280" t="str">
        <f ca="true">+IF(OFFSET('Water Data'!$D$27,0,10*ROW('Water Data'!D165))="","",OFFSET('Water Data'!$D$27,0,10*ROW('Water Data'!D165)))</f>
        <v/>
      </c>
      <c r="BT171" s="280" t="str">
        <f ca="true">+IF(OFFSET('Water Data'!$D$28,0,10*ROW('Water Data'!D165))="","",OFFSET('Water Data'!$D$28,0,10*ROW('Water Data'!D165)))</f>
        <v/>
      </c>
      <c r="BU171" s="280" t="str">
        <f ca="true">+IF(OFFSET('Water Data'!$D$29,0,10*ROW('Water Data'!D165))="","",OFFSET('Water Data'!$D$29,0,10*ROW('Water Data'!D165)))</f>
        <v/>
      </c>
      <c r="BV171" s="280" t="str">
        <f ca="true">+IF(OFFSET('Water Data'!$E$27,0,10*ROW('Water Data'!E165))="","",OFFSET('Water Data'!$E$27,0,10*ROW('Water Data'!E165)))</f>
        <v/>
      </c>
      <c r="BW171" s="280" t="str">
        <f ca="true">+IF(OFFSET('Water Data'!$E$28,0,10*ROW('Water Data'!E165))="","",OFFSET('Water Data'!$E$28,0,10*ROW('Water Data'!E165)))</f>
        <v/>
      </c>
      <c r="BX171" s="280" t="str">
        <f ca="true">+IF(OFFSET('Water Data'!$E$29,0,10*ROW('Water Data'!E165))="","",OFFSET('Water Data'!$E$29,0,10*ROW('Water Data'!E165)))</f>
        <v/>
      </c>
      <c r="BY171" s="280" t="str">
        <f ca="true">+IF(OFFSET('Water Data'!$F$27,0,10*ROW('Water Data'!F165))="","",OFFSET('Water Data'!$F$27,0,10*ROW('Water Data'!F165)))</f>
        <v/>
      </c>
      <c r="BZ171" s="280" t="str">
        <f ca="true">+IF(OFFSET('Water Data'!$F$28,0,10*ROW('Water Data'!F165))="","",OFFSET('Water Data'!$F$28,0,10*ROW('Water Data'!F165)))</f>
        <v/>
      </c>
      <c r="CA171" s="280" t="str">
        <f ca="true">+IF(OFFSET('Water Data'!$F$29,0,10*ROW('Water Data'!F165))="","",OFFSET('Water Data'!$F$29,0,10*ROW('Water Data'!F165)))</f>
        <v/>
      </c>
      <c r="CB171" s="280" t="str">
        <f ca="true">+IF(OFFSET('Water Data'!$G$27,0,10*ROW('Water Data'!G165))="","",OFFSET('Water Data'!$G$27,0,10*ROW('Water Data'!G165)))</f>
        <v/>
      </c>
      <c r="CC171" s="280" t="str">
        <f ca="true">+IF(OFFSET('Water Data'!$G$28,0,10*ROW('Water Data'!G165))="","",OFFSET('Water Data'!$G$28,0,10*ROW('Water Data'!G165)))</f>
        <v/>
      </c>
      <c r="CD171" s="280" t="str">
        <f ca="true">+IF(OFFSET('Water Data'!$G$29,0,10*ROW('Water Data'!G165))="","",OFFSET('Water Data'!$G$29,0,10*ROW('Water Data'!G165)))</f>
        <v/>
      </c>
      <c r="CE171" s="280" t="str">
        <f ca="true">+IF(OFFSET('Water Data'!$H$27,0,10*ROW('Water Data'!H165))="","",OFFSET('Water Data'!$H$27,0,10*ROW('Water Data'!H165)))</f>
        <v/>
      </c>
      <c r="CF171" s="280" t="str">
        <f ca="true">+IF(OFFSET('Water Data'!$H$28,0,10*ROW('Water Data'!H165))="","",OFFSET('Water Data'!$H$28,0,10*ROW('Water Data'!H165)))</f>
        <v/>
      </c>
      <c r="CG171" s="280" t="str">
        <f ca="true">+IF(OFFSET('Water Data'!$H$29,0,10*ROW('Water Data'!H165))="","",OFFSET('Water Data'!$H$29,0,10*ROW('Water Data'!H165)))</f>
        <v/>
      </c>
      <c r="CH171" s="280" t="str">
        <f ca="true">+IF(OFFSET('Water Data'!$I$27,0,10*ROW('Water Data'!I165))="","",OFFSET('Water Data'!$I$27,0,10*ROW('Water Data'!I165)))</f>
        <v/>
      </c>
      <c r="CI171" s="280" t="str">
        <f ca="true">+IF(OFFSET('Water Data'!$I$28,0,10*ROW('Water Data'!I165))="","",OFFSET('Water Data'!$I$28,0,10*ROW('Water Data'!I165)))</f>
        <v/>
      </c>
      <c r="CJ171" s="280" t="str">
        <f ca="true">+IF(OFFSET('Water Data'!$I$29,0,10*ROW('Water Data'!I165))="","",OFFSET('Water Data'!$I$29,0,10*ROW('Water Data'!I165)))</f>
        <v/>
      </c>
      <c r="CK171" s="280" t="str">
        <f ca="true">+IF(OFFSET('Sanitation Data'!$D$28,0,10*ROW('Sanitation Data'!D165))="","",OFFSET('Sanitation Data'!$D$28,0,10*ROW('Sanitation Data'!D165)))</f>
        <v/>
      </c>
      <c r="CL171" s="280" t="str">
        <f ca="true">+IF(OFFSET('Sanitation Data'!$D$29,0,10*ROW('Sanitation Data'!D165))="","",OFFSET('Sanitation Data'!$D$29,0,10*ROW('Sanitation Data'!D165)))</f>
        <v/>
      </c>
      <c r="CM171" s="280" t="str">
        <f ca="true">+IF(OFFSET('Sanitation Data'!$D$30,0,10*ROW('Sanitation Data'!D165))="","",OFFSET('Sanitation Data'!$D$30,0,10*ROW('Sanitation Data'!D165)))</f>
        <v/>
      </c>
      <c r="CN171" s="280" t="str">
        <f ca="true">+IF(OFFSET('Sanitation Data'!$D$31,0,10*ROW('Sanitation Data'!D165))="","",OFFSET('Sanitation Data'!$D$31,0,10*ROW('Sanitation Data'!D165)))</f>
        <v/>
      </c>
      <c r="CO171" s="280" t="str">
        <f ca="true">+IF(OFFSET('Sanitation Data'!$D$32,0,10*ROW('Sanitation Data'!D165))="","",OFFSET('Sanitation Data'!$D$32,0,10*ROW('Sanitation Data'!D165)))</f>
        <v/>
      </c>
      <c r="CP171" s="280" t="str">
        <f ca="true">+IF(OFFSET('Sanitation Data'!$E$28,0,10*ROW('Sanitation Data'!E165))="","",OFFSET('Sanitation Data'!$E$28,0,10*ROW('Sanitation Data'!E165)))</f>
        <v/>
      </c>
      <c r="CQ171" s="280" t="str">
        <f ca="true">+IF(OFFSET('Sanitation Data'!$E$29,0,10*ROW('Sanitation Data'!E165))="","",OFFSET('Sanitation Data'!$E$29,0,10*ROW('Sanitation Data'!E165)))</f>
        <v/>
      </c>
      <c r="CR171" s="280" t="str">
        <f ca="true">+IF(OFFSET('Sanitation Data'!$E$30,0,10*ROW('Sanitation Data'!E165))="","",OFFSET('Sanitation Data'!$E$30,0,10*ROW('Sanitation Data'!E165)))</f>
        <v/>
      </c>
      <c r="CS171" s="280" t="str">
        <f ca="true">+IF(OFFSET('Sanitation Data'!$E$31,0,10*ROW('Sanitation Data'!E165))="","",OFFSET('Sanitation Data'!$E$31,0,10*ROW('Sanitation Data'!E165)))</f>
        <v/>
      </c>
      <c r="CT171" s="280" t="str">
        <f ca="true">+IF(OFFSET('Sanitation Data'!$E$32,0,10*ROW('Sanitation Data'!E165))="","",OFFSET('Sanitation Data'!$E$32,0,10*ROW('Sanitation Data'!E165)))</f>
        <v/>
      </c>
      <c r="CU171" s="280" t="str">
        <f ca="true">+IF(OFFSET('Sanitation Data'!$F$28,0,10*ROW('Sanitation Data'!F165))="","",OFFSET('Sanitation Data'!$F$28,0,10*ROW('Sanitation Data'!F165)))</f>
        <v/>
      </c>
      <c r="CV171" s="280" t="str">
        <f ca="true">+IF(OFFSET('Sanitation Data'!$F$29,0,10*ROW('Sanitation Data'!F165))="","",OFFSET('Sanitation Data'!$F$29,0,10*ROW('Sanitation Data'!F165)))</f>
        <v/>
      </c>
      <c r="CW171" s="280" t="str">
        <f ca="true">+IF(OFFSET('Sanitation Data'!$F$30,0,10*ROW('Sanitation Data'!F165))="","",OFFSET('Sanitation Data'!$F$30,0,10*ROW('Sanitation Data'!F165)))</f>
        <v/>
      </c>
      <c r="CX171" s="280" t="str">
        <f ca="true">+IF(OFFSET('Sanitation Data'!$F$31,0,10*ROW('Sanitation Data'!F165))="","",OFFSET('Sanitation Data'!$F$31,0,10*ROW('Sanitation Data'!F165)))</f>
        <v/>
      </c>
      <c r="CY171" s="280" t="str">
        <f ca="true">+IF(OFFSET('Sanitation Data'!$F$32,0,10*ROW('Sanitation Data'!F165))="","",OFFSET('Sanitation Data'!$F$32,0,10*ROW('Sanitation Data'!F165)))</f>
        <v/>
      </c>
      <c r="CZ171" s="280" t="str">
        <f ca="true">+IF(OFFSET('Sanitation Data'!$G$28,0,10*ROW('Sanitation Data'!G165))="","",OFFSET('Sanitation Data'!$G$28,0,10*ROW('Sanitation Data'!G165)))</f>
        <v/>
      </c>
      <c r="DA171" s="280" t="str">
        <f ca="true">+IF(OFFSET('Sanitation Data'!$G$29,0,10*ROW('Sanitation Data'!G165))="","",OFFSET('Sanitation Data'!$G$29,0,10*ROW('Sanitation Data'!G165)))</f>
        <v/>
      </c>
      <c r="DB171" s="280" t="str">
        <f ca="true">+IF(OFFSET('Sanitation Data'!$G$30,0,10*ROW('Sanitation Data'!G165))="","",OFFSET('Sanitation Data'!$G$30,0,10*ROW('Sanitation Data'!G165)))</f>
        <v/>
      </c>
      <c r="DC171" s="280" t="str">
        <f ca="true">+IF(OFFSET('Sanitation Data'!$G$31,0,10*ROW('Sanitation Data'!G165))="","",OFFSET('Sanitation Data'!$G$31,0,10*ROW('Sanitation Data'!G165)))</f>
        <v/>
      </c>
      <c r="DD171" s="280" t="str">
        <f ca="true">+IF(OFFSET('Sanitation Data'!$G$32,0,10*ROW('Sanitation Data'!G165))="","",OFFSET('Sanitation Data'!$G$32,0,10*ROW('Sanitation Data'!G165)))</f>
        <v/>
      </c>
      <c r="DE171" s="280" t="str">
        <f ca="true">+IF(OFFSET('Sanitation Data'!$H$28,0,10*ROW('Sanitation Data'!H165))="","",OFFSET('Sanitation Data'!$H$28,0,10*ROW('Sanitation Data'!H165)))</f>
        <v/>
      </c>
      <c r="DF171" s="280" t="str">
        <f ca="true">+IF(OFFSET('Sanitation Data'!$H$29,0,10*ROW('Sanitation Data'!H165))="","",OFFSET('Sanitation Data'!$H$29,0,10*ROW('Sanitation Data'!H165)))</f>
        <v/>
      </c>
      <c r="DG171" s="280" t="str">
        <f ca="true">+IF(OFFSET('Sanitation Data'!$H$30,0,10*ROW('Sanitation Data'!H165))="","",OFFSET('Sanitation Data'!$H$30,0,10*ROW('Sanitation Data'!H165)))</f>
        <v/>
      </c>
      <c r="DH171" s="280" t="str">
        <f ca="true">+IF(OFFSET('Sanitation Data'!$H$31,0,10*ROW('Sanitation Data'!H165))="","",OFFSET('Sanitation Data'!$H$31,0,10*ROW('Sanitation Data'!H165)))</f>
        <v/>
      </c>
      <c r="DI171" s="280" t="str">
        <f ca="true">+IF(OFFSET('Sanitation Data'!$H$32,0,10*ROW('Sanitation Data'!H165))="","",OFFSET('Sanitation Data'!$H$32,0,10*ROW('Sanitation Data'!H165)))</f>
        <v/>
      </c>
      <c r="DJ171" s="280" t="str">
        <f ca="true">+IF(OFFSET('Sanitation Data'!$I$28,0,10*ROW('Sanitation Data'!I165))="","",OFFSET('Sanitation Data'!$I$28,0,10*ROW('Sanitation Data'!I165)))</f>
        <v/>
      </c>
      <c r="DK171" s="280" t="str">
        <f ca="true">+IF(OFFSET('Sanitation Data'!$I$29,0,10*ROW('Sanitation Data'!I165))="","",OFFSET('Sanitation Data'!$I$29,0,10*ROW('Sanitation Data'!I165)))</f>
        <v/>
      </c>
      <c r="DL171" s="280" t="str">
        <f ca="true">+IF(OFFSET('Sanitation Data'!$I$30,0,10*ROW('Sanitation Data'!I165))="","",OFFSET('Sanitation Data'!$I$30,0,10*ROW('Sanitation Data'!I165)))</f>
        <v/>
      </c>
      <c r="DM171" s="280" t="str">
        <f ca="true">+IF(OFFSET('Sanitation Data'!$I$31,0,10*ROW('Sanitation Data'!I165))="","",OFFSET('Sanitation Data'!$I$31,0,10*ROW('Sanitation Data'!I165)))</f>
        <v/>
      </c>
      <c r="DN171" s="280" t="str">
        <f ca="true">+IF(OFFSET('Sanitation Data'!$I$32,0,10*ROW('Sanitation Data'!I165))="","",OFFSET('Sanitation Data'!$I$32,0,10*ROW('Sanitation Data'!I165)))</f>
        <v/>
      </c>
      <c r="DO171" s="280" t="str">
        <f ca="true">+IF(OFFSET('Hygiene Data'!$D$11,0,10*ROW('Hygiene Data'!D165))="","",OFFSET('Hygiene Data'!$D$11,0,10*ROW('Hygiene Data'!D165)))</f>
        <v/>
      </c>
      <c r="DP171" s="280" t="str">
        <f ca="true">+IF(OFFSET('Hygiene Data'!$D$12,0,10*ROW('Hygiene Data'!D165))="","",OFFSET('Hygiene Data'!$D$12,0,10*ROW('Hygiene Data'!D165)))</f>
        <v/>
      </c>
      <c r="DQ171" s="280" t="str">
        <f ca="true">+IF(OFFSET('Hygiene Data'!$D$13,0,10*ROW('Hygiene Data'!D165))="","",OFFSET('Hygiene Data'!$D$13,0,10*ROW('Hygiene Data'!D165)))</f>
        <v/>
      </c>
      <c r="DR171" s="280" t="str">
        <f ca="true">+IF(OFFSET('Hygiene Data'!$E$11,0,10*ROW('Hygiene Data'!E165))="","",OFFSET('Hygiene Data'!$E$11,0,10*ROW('Hygiene Data'!E165)))</f>
        <v/>
      </c>
      <c r="DS171" s="280" t="str">
        <f ca="true">+IF(OFFSET('Hygiene Data'!$E$12,0,10*ROW('Hygiene Data'!E165))="","",OFFSET('Hygiene Data'!$E$12,0,10*ROW('Hygiene Data'!E165)))</f>
        <v/>
      </c>
      <c r="DT171" s="280" t="str">
        <f ca="true">+IF(OFFSET('Hygiene Data'!$E$13,0,10*ROW('Hygiene Data'!E165))="","",OFFSET('Hygiene Data'!$E$13,0,10*ROW('Hygiene Data'!E165)))</f>
        <v/>
      </c>
      <c r="DU171" s="280" t="str">
        <f ca="true">+IF(OFFSET('Hygiene Data'!$F$11,0,10*ROW('Hygiene Data'!F165))="","",OFFSET('Hygiene Data'!$F$11,0,10*ROW('Hygiene Data'!F165)))</f>
        <v/>
      </c>
      <c r="DV171" s="280" t="str">
        <f ca="true">+IF(OFFSET('Hygiene Data'!$F$12,0,10*ROW('Hygiene Data'!F165))="","",OFFSET('Hygiene Data'!$F$12,0,10*ROW('Hygiene Data'!F165)))</f>
        <v/>
      </c>
      <c r="DW171" s="280" t="str">
        <f ca="true">+IF(OFFSET('Hygiene Data'!$F$13,0,10*ROW('Hygiene Data'!F165))="","",OFFSET('Hygiene Data'!$F$13,0,10*ROW('Hygiene Data'!F165)))</f>
        <v/>
      </c>
      <c r="DX171" s="280" t="str">
        <f ca="true">+IF(OFFSET('Hygiene Data'!$G$11,0,10*ROW('Hygiene Data'!G165))="","",OFFSET('Hygiene Data'!$G$11,0,10*ROW('Hygiene Data'!G165)))</f>
        <v/>
      </c>
      <c r="DY171" s="280" t="str">
        <f ca="true">+IF(OFFSET('Hygiene Data'!$G$12,0,10*ROW('Hygiene Data'!G165))="","",OFFSET('Hygiene Data'!$G$12,0,10*ROW('Hygiene Data'!G165)))</f>
        <v/>
      </c>
      <c r="DZ171" s="280" t="str">
        <f ca="true">+IF(OFFSET('Hygiene Data'!$G$13,0,10*ROW('Hygiene Data'!G165))="","",OFFSET('Hygiene Data'!$G$13,0,10*ROW('Hygiene Data'!G165)))</f>
        <v/>
      </c>
      <c r="EA171" s="280" t="str">
        <f ca="true">+IF(OFFSET('Hygiene Data'!$H$11,0,10*ROW('Hygiene Data'!H165))="","",OFFSET('Hygiene Data'!$H$11,0,10*ROW('Hygiene Data'!H165)))</f>
        <v/>
      </c>
      <c r="EB171" s="280" t="str">
        <f ca="true">+IF(OFFSET('Hygiene Data'!$H$12,0,10*ROW('Hygiene Data'!H165))="","",OFFSET('Hygiene Data'!$H$12,0,10*ROW('Hygiene Data'!H165)))</f>
        <v/>
      </c>
      <c r="EC171" s="280" t="str">
        <f ca="true">+IF(OFFSET('Hygiene Data'!$H$13,0,10*ROW('Hygiene Data'!H165))="","",OFFSET('Hygiene Data'!$H$13,0,10*ROW('Hygiene Data'!H165)))</f>
        <v/>
      </c>
      <c r="ED171" s="280" t="str">
        <f ca="true">+IF(OFFSET('Hygiene Data'!$I$11,0,10*ROW('Hygiene Data'!I165))="","",OFFSET('Hygiene Data'!$I$11,0,10*ROW('Hygiene Data'!I165)))</f>
        <v/>
      </c>
      <c r="EE171" s="280" t="str">
        <f ca="true">+IF(OFFSET('Hygiene Data'!$I$12,0,10*ROW('Hygiene Data'!I165))="","",OFFSET('Hygiene Data'!$I$12,0,10*ROW('Hygiene Data'!I165)))</f>
        <v/>
      </c>
      <c r="EF171" s="280" t="str">
        <f ca="true">+IF(OFFSET('Hygiene Data'!$I$13,0,10*ROW('Hygiene Data'!I165))="","",OFFSET('Hygiene Data'!$I$13,0,10*ROW('Hygiene Data'!I165)))</f>
        <v/>
      </c>
    </row>
    <row xmlns:x14ac="http://schemas.microsoft.com/office/spreadsheetml/2009/9/ac" r="172" x14ac:dyDescent="0.2">
      <c r="A172" s="38" t="str">
        <f ca="true">+IF(OFFSET('Water Data'!$B$2,0,10*ROW('Water Data'!E166))="","",OFFSET('Water Data'!$B$2,0,10*ROW('Water Data'!E166)))</f>
        <v/>
      </c>
      <c r="B172" s="38" t="str">
        <f ca="true">+IF(OFFSET('Water Data'!$C$2,0,10*ROW('Water Data'!F166))="","",OFFSET('Water Data'!$C$2,0,10*ROW('Water Data'!F166)))</f>
        <v/>
      </c>
      <c r="C172" s="336" t="str">
        <f t="shared" ca="true" si="2"/>
        <v/>
      </c>
      <c r="D172" s="97"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7"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7"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7"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7"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7"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7"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7"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7"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7"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7"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7"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7"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7"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7"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7"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7"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7"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8"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8"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8"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8"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8"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8"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8"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8"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8"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8"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8"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8"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8"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8"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8"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8"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8"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8"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8"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8"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8"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8"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8"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8"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8"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8"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8"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8"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8"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8"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9"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9"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9"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9"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9"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9"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9"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9"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9"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9"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9"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9"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9"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9"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9"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9"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9"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9"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80"/>
      <c r="BS172" s="280" t="str">
        <f ca="true">+IF(OFFSET('Water Data'!$D$27,0,10*ROW('Water Data'!D166))="","",OFFSET('Water Data'!$D$27,0,10*ROW('Water Data'!D166)))</f>
        <v/>
      </c>
      <c r="BT172" s="280" t="str">
        <f ca="true">+IF(OFFSET('Water Data'!$D$28,0,10*ROW('Water Data'!D166))="","",OFFSET('Water Data'!$D$28,0,10*ROW('Water Data'!D166)))</f>
        <v/>
      </c>
      <c r="BU172" s="280" t="str">
        <f ca="true">+IF(OFFSET('Water Data'!$D$29,0,10*ROW('Water Data'!D166))="","",OFFSET('Water Data'!$D$29,0,10*ROW('Water Data'!D166)))</f>
        <v/>
      </c>
      <c r="BV172" s="280" t="str">
        <f ca="true">+IF(OFFSET('Water Data'!$E$27,0,10*ROW('Water Data'!E166))="","",OFFSET('Water Data'!$E$27,0,10*ROW('Water Data'!E166)))</f>
        <v/>
      </c>
      <c r="BW172" s="280" t="str">
        <f ca="true">+IF(OFFSET('Water Data'!$E$28,0,10*ROW('Water Data'!E166))="","",OFFSET('Water Data'!$E$28,0,10*ROW('Water Data'!E166)))</f>
        <v/>
      </c>
      <c r="BX172" s="280" t="str">
        <f ca="true">+IF(OFFSET('Water Data'!$E$29,0,10*ROW('Water Data'!E166))="","",OFFSET('Water Data'!$E$29,0,10*ROW('Water Data'!E166)))</f>
        <v/>
      </c>
      <c r="BY172" s="280" t="str">
        <f ca="true">+IF(OFFSET('Water Data'!$F$27,0,10*ROW('Water Data'!F166))="","",OFFSET('Water Data'!$F$27,0,10*ROW('Water Data'!F166)))</f>
        <v/>
      </c>
      <c r="BZ172" s="280" t="str">
        <f ca="true">+IF(OFFSET('Water Data'!$F$28,0,10*ROW('Water Data'!F166))="","",OFFSET('Water Data'!$F$28,0,10*ROW('Water Data'!F166)))</f>
        <v/>
      </c>
      <c r="CA172" s="280" t="str">
        <f ca="true">+IF(OFFSET('Water Data'!$F$29,0,10*ROW('Water Data'!F166))="","",OFFSET('Water Data'!$F$29,0,10*ROW('Water Data'!F166)))</f>
        <v/>
      </c>
      <c r="CB172" s="280" t="str">
        <f ca="true">+IF(OFFSET('Water Data'!$G$27,0,10*ROW('Water Data'!G166))="","",OFFSET('Water Data'!$G$27,0,10*ROW('Water Data'!G166)))</f>
        <v/>
      </c>
      <c r="CC172" s="280" t="str">
        <f ca="true">+IF(OFFSET('Water Data'!$G$28,0,10*ROW('Water Data'!G166))="","",OFFSET('Water Data'!$G$28,0,10*ROW('Water Data'!G166)))</f>
        <v/>
      </c>
      <c r="CD172" s="280" t="str">
        <f ca="true">+IF(OFFSET('Water Data'!$G$29,0,10*ROW('Water Data'!G166))="","",OFFSET('Water Data'!$G$29,0,10*ROW('Water Data'!G166)))</f>
        <v/>
      </c>
      <c r="CE172" s="280" t="str">
        <f ca="true">+IF(OFFSET('Water Data'!$H$27,0,10*ROW('Water Data'!H166))="","",OFFSET('Water Data'!$H$27,0,10*ROW('Water Data'!H166)))</f>
        <v/>
      </c>
      <c r="CF172" s="280" t="str">
        <f ca="true">+IF(OFFSET('Water Data'!$H$28,0,10*ROW('Water Data'!H166))="","",OFFSET('Water Data'!$H$28,0,10*ROW('Water Data'!H166)))</f>
        <v/>
      </c>
      <c r="CG172" s="280" t="str">
        <f ca="true">+IF(OFFSET('Water Data'!$H$29,0,10*ROW('Water Data'!H166))="","",OFFSET('Water Data'!$H$29,0,10*ROW('Water Data'!H166)))</f>
        <v/>
      </c>
      <c r="CH172" s="280" t="str">
        <f ca="true">+IF(OFFSET('Water Data'!$I$27,0,10*ROW('Water Data'!I166))="","",OFFSET('Water Data'!$I$27,0,10*ROW('Water Data'!I166)))</f>
        <v/>
      </c>
      <c r="CI172" s="280" t="str">
        <f ca="true">+IF(OFFSET('Water Data'!$I$28,0,10*ROW('Water Data'!I166))="","",OFFSET('Water Data'!$I$28,0,10*ROW('Water Data'!I166)))</f>
        <v/>
      </c>
      <c r="CJ172" s="280" t="str">
        <f ca="true">+IF(OFFSET('Water Data'!$I$29,0,10*ROW('Water Data'!I166))="","",OFFSET('Water Data'!$I$29,0,10*ROW('Water Data'!I166)))</f>
        <v/>
      </c>
      <c r="CK172" s="280" t="str">
        <f ca="true">+IF(OFFSET('Sanitation Data'!$D$28,0,10*ROW('Sanitation Data'!D166))="","",OFFSET('Sanitation Data'!$D$28,0,10*ROW('Sanitation Data'!D166)))</f>
        <v/>
      </c>
      <c r="CL172" s="280" t="str">
        <f ca="true">+IF(OFFSET('Sanitation Data'!$D$29,0,10*ROW('Sanitation Data'!D166))="","",OFFSET('Sanitation Data'!$D$29,0,10*ROW('Sanitation Data'!D166)))</f>
        <v/>
      </c>
      <c r="CM172" s="280" t="str">
        <f ca="true">+IF(OFFSET('Sanitation Data'!$D$30,0,10*ROW('Sanitation Data'!D166))="","",OFFSET('Sanitation Data'!$D$30,0,10*ROW('Sanitation Data'!D166)))</f>
        <v/>
      </c>
      <c r="CN172" s="280" t="str">
        <f ca="true">+IF(OFFSET('Sanitation Data'!$D$31,0,10*ROW('Sanitation Data'!D166))="","",OFFSET('Sanitation Data'!$D$31,0,10*ROW('Sanitation Data'!D166)))</f>
        <v/>
      </c>
      <c r="CO172" s="280" t="str">
        <f ca="true">+IF(OFFSET('Sanitation Data'!$D$32,0,10*ROW('Sanitation Data'!D166))="","",OFFSET('Sanitation Data'!$D$32,0,10*ROW('Sanitation Data'!D166)))</f>
        <v/>
      </c>
      <c r="CP172" s="280" t="str">
        <f ca="true">+IF(OFFSET('Sanitation Data'!$E$28,0,10*ROW('Sanitation Data'!E166))="","",OFFSET('Sanitation Data'!$E$28,0,10*ROW('Sanitation Data'!E166)))</f>
        <v/>
      </c>
      <c r="CQ172" s="280" t="str">
        <f ca="true">+IF(OFFSET('Sanitation Data'!$E$29,0,10*ROW('Sanitation Data'!E166))="","",OFFSET('Sanitation Data'!$E$29,0,10*ROW('Sanitation Data'!E166)))</f>
        <v/>
      </c>
      <c r="CR172" s="280" t="str">
        <f ca="true">+IF(OFFSET('Sanitation Data'!$E$30,0,10*ROW('Sanitation Data'!E166))="","",OFFSET('Sanitation Data'!$E$30,0,10*ROW('Sanitation Data'!E166)))</f>
        <v/>
      </c>
      <c r="CS172" s="280" t="str">
        <f ca="true">+IF(OFFSET('Sanitation Data'!$E$31,0,10*ROW('Sanitation Data'!E166))="","",OFFSET('Sanitation Data'!$E$31,0,10*ROW('Sanitation Data'!E166)))</f>
        <v/>
      </c>
      <c r="CT172" s="280" t="str">
        <f ca="true">+IF(OFFSET('Sanitation Data'!$E$32,0,10*ROW('Sanitation Data'!E166))="","",OFFSET('Sanitation Data'!$E$32,0,10*ROW('Sanitation Data'!E166)))</f>
        <v/>
      </c>
      <c r="CU172" s="280" t="str">
        <f ca="true">+IF(OFFSET('Sanitation Data'!$F$28,0,10*ROW('Sanitation Data'!F166))="","",OFFSET('Sanitation Data'!$F$28,0,10*ROW('Sanitation Data'!F166)))</f>
        <v/>
      </c>
      <c r="CV172" s="280" t="str">
        <f ca="true">+IF(OFFSET('Sanitation Data'!$F$29,0,10*ROW('Sanitation Data'!F166))="","",OFFSET('Sanitation Data'!$F$29,0,10*ROW('Sanitation Data'!F166)))</f>
        <v/>
      </c>
      <c r="CW172" s="280" t="str">
        <f ca="true">+IF(OFFSET('Sanitation Data'!$F$30,0,10*ROW('Sanitation Data'!F166))="","",OFFSET('Sanitation Data'!$F$30,0,10*ROW('Sanitation Data'!F166)))</f>
        <v/>
      </c>
      <c r="CX172" s="280" t="str">
        <f ca="true">+IF(OFFSET('Sanitation Data'!$F$31,0,10*ROW('Sanitation Data'!F166))="","",OFFSET('Sanitation Data'!$F$31,0,10*ROW('Sanitation Data'!F166)))</f>
        <v/>
      </c>
      <c r="CY172" s="280" t="str">
        <f ca="true">+IF(OFFSET('Sanitation Data'!$F$32,0,10*ROW('Sanitation Data'!F166))="","",OFFSET('Sanitation Data'!$F$32,0,10*ROW('Sanitation Data'!F166)))</f>
        <v/>
      </c>
      <c r="CZ172" s="280" t="str">
        <f ca="true">+IF(OFFSET('Sanitation Data'!$G$28,0,10*ROW('Sanitation Data'!G166))="","",OFFSET('Sanitation Data'!$G$28,0,10*ROW('Sanitation Data'!G166)))</f>
        <v/>
      </c>
      <c r="DA172" s="280" t="str">
        <f ca="true">+IF(OFFSET('Sanitation Data'!$G$29,0,10*ROW('Sanitation Data'!G166))="","",OFFSET('Sanitation Data'!$G$29,0,10*ROW('Sanitation Data'!G166)))</f>
        <v/>
      </c>
      <c r="DB172" s="280" t="str">
        <f ca="true">+IF(OFFSET('Sanitation Data'!$G$30,0,10*ROW('Sanitation Data'!G166))="","",OFFSET('Sanitation Data'!$G$30,0,10*ROW('Sanitation Data'!G166)))</f>
        <v/>
      </c>
      <c r="DC172" s="280" t="str">
        <f ca="true">+IF(OFFSET('Sanitation Data'!$G$31,0,10*ROW('Sanitation Data'!G166))="","",OFFSET('Sanitation Data'!$G$31,0,10*ROW('Sanitation Data'!G166)))</f>
        <v/>
      </c>
      <c r="DD172" s="280" t="str">
        <f ca="true">+IF(OFFSET('Sanitation Data'!$G$32,0,10*ROW('Sanitation Data'!G166))="","",OFFSET('Sanitation Data'!$G$32,0,10*ROW('Sanitation Data'!G166)))</f>
        <v/>
      </c>
      <c r="DE172" s="280" t="str">
        <f ca="true">+IF(OFFSET('Sanitation Data'!$H$28,0,10*ROW('Sanitation Data'!H166))="","",OFFSET('Sanitation Data'!$H$28,0,10*ROW('Sanitation Data'!H166)))</f>
        <v/>
      </c>
      <c r="DF172" s="280" t="str">
        <f ca="true">+IF(OFFSET('Sanitation Data'!$H$29,0,10*ROW('Sanitation Data'!H166))="","",OFFSET('Sanitation Data'!$H$29,0,10*ROW('Sanitation Data'!H166)))</f>
        <v/>
      </c>
      <c r="DG172" s="280" t="str">
        <f ca="true">+IF(OFFSET('Sanitation Data'!$H$30,0,10*ROW('Sanitation Data'!H166))="","",OFFSET('Sanitation Data'!$H$30,0,10*ROW('Sanitation Data'!H166)))</f>
        <v/>
      </c>
      <c r="DH172" s="280" t="str">
        <f ca="true">+IF(OFFSET('Sanitation Data'!$H$31,0,10*ROW('Sanitation Data'!H166))="","",OFFSET('Sanitation Data'!$H$31,0,10*ROW('Sanitation Data'!H166)))</f>
        <v/>
      </c>
      <c r="DI172" s="280" t="str">
        <f ca="true">+IF(OFFSET('Sanitation Data'!$H$32,0,10*ROW('Sanitation Data'!H166))="","",OFFSET('Sanitation Data'!$H$32,0,10*ROW('Sanitation Data'!H166)))</f>
        <v/>
      </c>
      <c r="DJ172" s="280" t="str">
        <f ca="true">+IF(OFFSET('Sanitation Data'!$I$28,0,10*ROW('Sanitation Data'!I166))="","",OFFSET('Sanitation Data'!$I$28,0,10*ROW('Sanitation Data'!I166)))</f>
        <v/>
      </c>
      <c r="DK172" s="280" t="str">
        <f ca="true">+IF(OFFSET('Sanitation Data'!$I$29,0,10*ROW('Sanitation Data'!I166))="","",OFFSET('Sanitation Data'!$I$29,0,10*ROW('Sanitation Data'!I166)))</f>
        <v/>
      </c>
      <c r="DL172" s="280" t="str">
        <f ca="true">+IF(OFFSET('Sanitation Data'!$I$30,0,10*ROW('Sanitation Data'!I166))="","",OFFSET('Sanitation Data'!$I$30,0,10*ROW('Sanitation Data'!I166)))</f>
        <v/>
      </c>
      <c r="DM172" s="280" t="str">
        <f ca="true">+IF(OFFSET('Sanitation Data'!$I$31,0,10*ROW('Sanitation Data'!I166))="","",OFFSET('Sanitation Data'!$I$31,0,10*ROW('Sanitation Data'!I166)))</f>
        <v/>
      </c>
      <c r="DN172" s="280" t="str">
        <f ca="true">+IF(OFFSET('Sanitation Data'!$I$32,0,10*ROW('Sanitation Data'!I166))="","",OFFSET('Sanitation Data'!$I$32,0,10*ROW('Sanitation Data'!I166)))</f>
        <v/>
      </c>
      <c r="DO172" s="280" t="str">
        <f ca="true">+IF(OFFSET('Hygiene Data'!$D$11,0,10*ROW('Hygiene Data'!D166))="","",OFFSET('Hygiene Data'!$D$11,0,10*ROW('Hygiene Data'!D166)))</f>
        <v/>
      </c>
      <c r="DP172" s="280" t="str">
        <f ca="true">+IF(OFFSET('Hygiene Data'!$D$12,0,10*ROW('Hygiene Data'!D166))="","",OFFSET('Hygiene Data'!$D$12,0,10*ROW('Hygiene Data'!D166)))</f>
        <v/>
      </c>
      <c r="DQ172" s="280" t="str">
        <f ca="true">+IF(OFFSET('Hygiene Data'!$D$13,0,10*ROW('Hygiene Data'!D166))="","",OFFSET('Hygiene Data'!$D$13,0,10*ROW('Hygiene Data'!D166)))</f>
        <v/>
      </c>
      <c r="DR172" s="280" t="str">
        <f ca="true">+IF(OFFSET('Hygiene Data'!$E$11,0,10*ROW('Hygiene Data'!E166))="","",OFFSET('Hygiene Data'!$E$11,0,10*ROW('Hygiene Data'!E166)))</f>
        <v/>
      </c>
      <c r="DS172" s="280" t="str">
        <f ca="true">+IF(OFFSET('Hygiene Data'!$E$12,0,10*ROW('Hygiene Data'!E166))="","",OFFSET('Hygiene Data'!$E$12,0,10*ROW('Hygiene Data'!E166)))</f>
        <v/>
      </c>
      <c r="DT172" s="280" t="str">
        <f ca="true">+IF(OFFSET('Hygiene Data'!$E$13,0,10*ROW('Hygiene Data'!E166))="","",OFFSET('Hygiene Data'!$E$13,0,10*ROW('Hygiene Data'!E166)))</f>
        <v/>
      </c>
      <c r="DU172" s="280" t="str">
        <f ca="true">+IF(OFFSET('Hygiene Data'!$F$11,0,10*ROW('Hygiene Data'!F166))="","",OFFSET('Hygiene Data'!$F$11,0,10*ROW('Hygiene Data'!F166)))</f>
        <v/>
      </c>
      <c r="DV172" s="280" t="str">
        <f ca="true">+IF(OFFSET('Hygiene Data'!$F$12,0,10*ROW('Hygiene Data'!F166))="","",OFFSET('Hygiene Data'!$F$12,0,10*ROW('Hygiene Data'!F166)))</f>
        <v/>
      </c>
      <c r="DW172" s="280" t="str">
        <f ca="true">+IF(OFFSET('Hygiene Data'!$F$13,0,10*ROW('Hygiene Data'!F166))="","",OFFSET('Hygiene Data'!$F$13,0,10*ROW('Hygiene Data'!F166)))</f>
        <v/>
      </c>
      <c r="DX172" s="280" t="str">
        <f ca="true">+IF(OFFSET('Hygiene Data'!$G$11,0,10*ROW('Hygiene Data'!G166))="","",OFFSET('Hygiene Data'!$G$11,0,10*ROW('Hygiene Data'!G166)))</f>
        <v/>
      </c>
      <c r="DY172" s="280" t="str">
        <f ca="true">+IF(OFFSET('Hygiene Data'!$G$12,0,10*ROW('Hygiene Data'!G166))="","",OFFSET('Hygiene Data'!$G$12,0,10*ROW('Hygiene Data'!G166)))</f>
        <v/>
      </c>
      <c r="DZ172" s="280" t="str">
        <f ca="true">+IF(OFFSET('Hygiene Data'!$G$13,0,10*ROW('Hygiene Data'!G166))="","",OFFSET('Hygiene Data'!$G$13,0,10*ROW('Hygiene Data'!G166)))</f>
        <v/>
      </c>
      <c r="EA172" s="280" t="str">
        <f ca="true">+IF(OFFSET('Hygiene Data'!$H$11,0,10*ROW('Hygiene Data'!H166))="","",OFFSET('Hygiene Data'!$H$11,0,10*ROW('Hygiene Data'!H166)))</f>
        <v/>
      </c>
      <c r="EB172" s="280" t="str">
        <f ca="true">+IF(OFFSET('Hygiene Data'!$H$12,0,10*ROW('Hygiene Data'!H166))="","",OFFSET('Hygiene Data'!$H$12,0,10*ROW('Hygiene Data'!H166)))</f>
        <v/>
      </c>
      <c r="EC172" s="280" t="str">
        <f ca="true">+IF(OFFSET('Hygiene Data'!$H$13,0,10*ROW('Hygiene Data'!H166))="","",OFFSET('Hygiene Data'!$H$13,0,10*ROW('Hygiene Data'!H166)))</f>
        <v/>
      </c>
      <c r="ED172" s="280" t="str">
        <f ca="true">+IF(OFFSET('Hygiene Data'!$I$11,0,10*ROW('Hygiene Data'!I166))="","",OFFSET('Hygiene Data'!$I$11,0,10*ROW('Hygiene Data'!I166)))</f>
        <v/>
      </c>
      <c r="EE172" s="280" t="str">
        <f ca="true">+IF(OFFSET('Hygiene Data'!$I$12,0,10*ROW('Hygiene Data'!I166))="","",OFFSET('Hygiene Data'!$I$12,0,10*ROW('Hygiene Data'!I166)))</f>
        <v/>
      </c>
      <c r="EF172" s="280" t="str">
        <f ca="true">+IF(OFFSET('Hygiene Data'!$I$13,0,10*ROW('Hygiene Data'!I166))="","",OFFSET('Hygiene Data'!$I$13,0,10*ROW('Hygiene Data'!I166)))</f>
        <v/>
      </c>
    </row>
    <row xmlns:x14ac="http://schemas.microsoft.com/office/spreadsheetml/2009/9/ac" r="173" x14ac:dyDescent="0.2">
      <c r="A173" s="38" t="str">
        <f ca="true">+IF(OFFSET('Water Data'!$B$2,0,10*ROW('Water Data'!E167))="","",OFFSET('Water Data'!$B$2,0,10*ROW('Water Data'!E167)))</f>
        <v/>
      </c>
      <c r="B173" s="38" t="str">
        <f ca="true">+IF(OFFSET('Water Data'!$C$2,0,10*ROW('Water Data'!F167))="","",OFFSET('Water Data'!$C$2,0,10*ROW('Water Data'!F167)))</f>
        <v/>
      </c>
      <c r="C173" s="336" t="str">
        <f t="shared" ca="true" si="2"/>
        <v/>
      </c>
      <c r="D173" s="97"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7"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7"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7"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7"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7"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7"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7"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7"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7"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7"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7"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7"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7"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7"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7"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7"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7"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8"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8"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8"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8"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8"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8"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8"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8"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8"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8"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8"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8"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8"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8"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8"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8"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8"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8"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8"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8"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8"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8"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8"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8"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8"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8"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8"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8"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8"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8"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9"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9"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9"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9"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9"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9"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9"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9"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9"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9"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9"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9"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9"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9"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9"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9"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9"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9"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80"/>
      <c r="BS173" s="280" t="str">
        <f ca="true">+IF(OFFSET('Water Data'!$D$27,0,10*ROW('Water Data'!D167))="","",OFFSET('Water Data'!$D$27,0,10*ROW('Water Data'!D167)))</f>
        <v/>
      </c>
      <c r="BT173" s="280" t="str">
        <f ca="true">+IF(OFFSET('Water Data'!$D$28,0,10*ROW('Water Data'!D167))="","",OFFSET('Water Data'!$D$28,0,10*ROW('Water Data'!D167)))</f>
        <v/>
      </c>
      <c r="BU173" s="280" t="str">
        <f ca="true">+IF(OFFSET('Water Data'!$D$29,0,10*ROW('Water Data'!D167))="","",OFFSET('Water Data'!$D$29,0,10*ROW('Water Data'!D167)))</f>
        <v/>
      </c>
      <c r="BV173" s="280" t="str">
        <f ca="true">+IF(OFFSET('Water Data'!$E$27,0,10*ROW('Water Data'!E167))="","",OFFSET('Water Data'!$E$27,0,10*ROW('Water Data'!E167)))</f>
        <v/>
      </c>
      <c r="BW173" s="280" t="str">
        <f ca="true">+IF(OFFSET('Water Data'!$E$28,0,10*ROW('Water Data'!E167))="","",OFFSET('Water Data'!$E$28,0,10*ROW('Water Data'!E167)))</f>
        <v/>
      </c>
      <c r="BX173" s="280" t="str">
        <f ca="true">+IF(OFFSET('Water Data'!$E$29,0,10*ROW('Water Data'!E167))="","",OFFSET('Water Data'!$E$29,0,10*ROW('Water Data'!E167)))</f>
        <v/>
      </c>
      <c r="BY173" s="280" t="str">
        <f ca="true">+IF(OFFSET('Water Data'!$F$27,0,10*ROW('Water Data'!F167))="","",OFFSET('Water Data'!$F$27,0,10*ROW('Water Data'!F167)))</f>
        <v/>
      </c>
      <c r="BZ173" s="280" t="str">
        <f ca="true">+IF(OFFSET('Water Data'!$F$28,0,10*ROW('Water Data'!F167))="","",OFFSET('Water Data'!$F$28,0,10*ROW('Water Data'!F167)))</f>
        <v/>
      </c>
      <c r="CA173" s="280" t="str">
        <f ca="true">+IF(OFFSET('Water Data'!$F$29,0,10*ROW('Water Data'!F167))="","",OFFSET('Water Data'!$F$29,0,10*ROW('Water Data'!F167)))</f>
        <v/>
      </c>
      <c r="CB173" s="280" t="str">
        <f ca="true">+IF(OFFSET('Water Data'!$G$27,0,10*ROW('Water Data'!G167))="","",OFFSET('Water Data'!$G$27,0,10*ROW('Water Data'!G167)))</f>
        <v/>
      </c>
      <c r="CC173" s="280" t="str">
        <f ca="true">+IF(OFFSET('Water Data'!$G$28,0,10*ROW('Water Data'!G167))="","",OFFSET('Water Data'!$G$28,0,10*ROW('Water Data'!G167)))</f>
        <v/>
      </c>
      <c r="CD173" s="280" t="str">
        <f ca="true">+IF(OFFSET('Water Data'!$G$29,0,10*ROW('Water Data'!G167))="","",OFFSET('Water Data'!$G$29,0,10*ROW('Water Data'!G167)))</f>
        <v/>
      </c>
      <c r="CE173" s="280" t="str">
        <f ca="true">+IF(OFFSET('Water Data'!$H$27,0,10*ROW('Water Data'!H167))="","",OFFSET('Water Data'!$H$27,0,10*ROW('Water Data'!H167)))</f>
        <v/>
      </c>
      <c r="CF173" s="280" t="str">
        <f ca="true">+IF(OFFSET('Water Data'!$H$28,0,10*ROW('Water Data'!H167))="","",OFFSET('Water Data'!$H$28,0,10*ROW('Water Data'!H167)))</f>
        <v/>
      </c>
      <c r="CG173" s="280" t="str">
        <f ca="true">+IF(OFFSET('Water Data'!$H$29,0,10*ROW('Water Data'!H167))="","",OFFSET('Water Data'!$H$29,0,10*ROW('Water Data'!H167)))</f>
        <v/>
      </c>
      <c r="CH173" s="280" t="str">
        <f ca="true">+IF(OFFSET('Water Data'!$I$27,0,10*ROW('Water Data'!I167))="","",OFFSET('Water Data'!$I$27,0,10*ROW('Water Data'!I167)))</f>
        <v/>
      </c>
      <c r="CI173" s="280" t="str">
        <f ca="true">+IF(OFFSET('Water Data'!$I$28,0,10*ROW('Water Data'!I167))="","",OFFSET('Water Data'!$I$28,0,10*ROW('Water Data'!I167)))</f>
        <v/>
      </c>
      <c r="CJ173" s="280" t="str">
        <f ca="true">+IF(OFFSET('Water Data'!$I$29,0,10*ROW('Water Data'!I167))="","",OFFSET('Water Data'!$I$29,0,10*ROW('Water Data'!I167)))</f>
        <v/>
      </c>
      <c r="CK173" s="280" t="str">
        <f ca="true">+IF(OFFSET('Sanitation Data'!$D$28,0,10*ROW('Sanitation Data'!D167))="","",OFFSET('Sanitation Data'!$D$28,0,10*ROW('Sanitation Data'!D167)))</f>
        <v/>
      </c>
      <c r="CL173" s="280" t="str">
        <f ca="true">+IF(OFFSET('Sanitation Data'!$D$29,0,10*ROW('Sanitation Data'!D167))="","",OFFSET('Sanitation Data'!$D$29,0,10*ROW('Sanitation Data'!D167)))</f>
        <v/>
      </c>
      <c r="CM173" s="280" t="str">
        <f ca="true">+IF(OFFSET('Sanitation Data'!$D$30,0,10*ROW('Sanitation Data'!D167))="","",OFFSET('Sanitation Data'!$D$30,0,10*ROW('Sanitation Data'!D167)))</f>
        <v/>
      </c>
      <c r="CN173" s="280" t="str">
        <f ca="true">+IF(OFFSET('Sanitation Data'!$D$31,0,10*ROW('Sanitation Data'!D167))="","",OFFSET('Sanitation Data'!$D$31,0,10*ROW('Sanitation Data'!D167)))</f>
        <v/>
      </c>
      <c r="CO173" s="280" t="str">
        <f ca="true">+IF(OFFSET('Sanitation Data'!$D$32,0,10*ROW('Sanitation Data'!D167))="","",OFFSET('Sanitation Data'!$D$32,0,10*ROW('Sanitation Data'!D167)))</f>
        <v/>
      </c>
      <c r="CP173" s="280" t="str">
        <f ca="true">+IF(OFFSET('Sanitation Data'!$E$28,0,10*ROW('Sanitation Data'!E167))="","",OFFSET('Sanitation Data'!$E$28,0,10*ROW('Sanitation Data'!E167)))</f>
        <v/>
      </c>
      <c r="CQ173" s="280" t="str">
        <f ca="true">+IF(OFFSET('Sanitation Data'!$E$29,0,10*ROW('Sanitation Data'!E167))="","",OFFSET('Sanitation Data'!$E$29,0,10*ROW('Sanitation Data'!E167)))</f>
        <v/>
      </c>
      <c r="CR173" s="280" t="str">
        <f ca="true">+IF(OFFSET('Sanitation Data'!$E$30,0,10*ROW('Sanitation Data'!E167))="","",OFFSET('Sanitation Data'!$E$30,0,10*ROW('Sanitation Data'!E167)))</f>
        <v/>
      </c>
      <c r="CS173" s="280" t="str">
        <f ca="true">+IF(OFFSET('Sanitation Data'!$E$31,0,10*ROW('Sanitation Data'!E167))="","",OFFSET('Sanitation Data'!$E$31,0,10*ROW('Sanitation Data'!E167)))</f>
        <v/>
      </c>
      <c r="CT173" s="280" t="str">
        <f ca="true">+IF(OFFSET('Sanitation Data'!$E$32,0,10*ROW('Sanitation Data'!E167))="","",OFFSET('Sanitation Data'!$E$32,0,10*ROW('Sanitation Data'!E167)))</f>
        <v/>
      </c>
      <c r="CU173" s="280" t="str">
        <f ca="true">+IF(OFFSET('Sanitation Data'!$F$28,0,10*ROW('Sanitation Data'!F167))="","",OFFSET('Sanitation Data'!$F$28,0,10*ROW('Sanitation Data'!F167)))</f>
        <v/>
      </c>
      <c r="CV173" s="280" t="str">
        <f ca="true">+IF(OFFSET('Sanitation Data'!$F$29,0,10*ROW('Sanitation Data'!F167))="","",OFFSET('Sanitation Data'!$F$29,0,10*ROW('Sanitation Data'!F167)))</f>
        <v/>
      </c>
      <c r="CW173" s="280" t="str">
        <f ca="true">+IF(OFFSET('Sanitation Data'!$F$30,0,10*ROW('Sanitation Data'!F167))="","",OFFSET('Sanitation Data'!$F$30,0,10*ROW('Sanitation Data'!F167)))</f>
        <v/>
      </c>
      <c r="CX173" s="280" t="str">
        <f ca="true">+IF(OFFSET('Sanitation Data'!$F$31,0,10*ROW('Sanitation Data'!F167))="","",OFFSET('Sanitation Data'!$F$31,0,10*ROW('Sanitation Data'!F167)))</f>
        <v/>
      </c>
      <c r="CY173" s="280" t="str">
        <f ca="true">+IF(OFFSET('Sanitation Data'!$F$32,0,10*ROW('Sanitation Data'!F167))="","",OFFSET('Sanitation Data'!$F$32,0,10*ROW('Sanitation Data'!F167)))</f>
        <v/>
      </c>
      <c r="CZ173" s="280" t="str">
        <f ca="true">+IF(OFFSET('Sanitation Data'!$G$28,0,10*ROW('Sanitation Data'!G167))="","",OFFSET('Sanitation Data'!$G$28,0,10*ROW('Sanitation Data'!G167)))</f>
        <v/>
      </c>
      <c r="DA173" s="280" t="str">
        <f ca="true">+IF(OFFSET('Sanitation Data'!$G$29,0,10*ROW('Sanitation Data'!G167))="","",OFFSET('Sanitation Data'!$G$29,0,10*ROW('Sanitation Data'!G167)))</f>
        <v/>
      </c>
      <c r="DB173" s="280" t="str">
        <f ca="true">+IF(OFFSET('Sanitation Data'!$G$30,0,10*ROW('Sanitation Data'!G167))="","",OFFSET('Sanitation Data'!$G$30,0,10*ROW('Sanitation Data'!G167)))</f>
        <v/>
      </c>
      <c r="DC173" s="280" t="str">
        <f ca="true">+IF(OFFSET('Sanitation Data'!$G$31,0,10*ROW('Sanitation Data'!G167))="","",OFFSET('Sanitation Data'!$G$31,0,10*ROW('Sanitation Data'!G167)))</f>
        <v/>
      </c>
      <c r="DD173" s="280" t="str">
        <f ca="true">+IF(OFFSET('Sanitation Data'!$G$32,0,10*ROW('Sanitation Data'!G167))="","",OFFSET('Sanitation Data'!$G$32,0,10*ROW('Sanitation Data'!G167)))</f>
        <v/>
      </c>
      <c r="DE173" s="280" t="str">
        <f ca="true">+IF(OFFSET('Sanitation Data'!$H$28,0,10*ROW('Sanitation Data'!H167))="","",OFFSET('Sanitation Data'!$H$28,0,10*ROW('Sanitation Data'!H167)))</f>
        <v/>
      </c>
      <c r="DF173" s="280" t="str">
        <f ca="true">+IF(OFFSET('Sanitation Data'!$H$29,0,10*ROW('Sanitation Data'!H167))="","",OFFSET('Sanitation Data'!$H$29,0,10*ROW('Sanitation Data'!H167)))</f>
        <v/>
      </c>
      <c r="DG173" s="280" t="str">
        <f ca="true">+IF(OFFSET('Sanitation Data'!$H$30,0,10*ROW('Sanitation Data'!H167))="","",OFFSET('Sanitation Data'!$H$30,0,10*ROW('Sanitation Data'!H167)))</f>
        <v/>
      </c>
      <c r="DH173" s="280" t="str">
        <f ca="true">+IF(OFFSET('Sanitation Data'!$H$31,0,10*ROW('Sanitation Data'!H167))="","",OFFSET('Sanitation Data'!$H$31,0,10*ROW('Sanitation Data'!H167)))</f>
        <v/>
      </c>
      <c r="DI173" s="280" t="str">
        <f ca="true">+IF(OFFSET('Sanitation Data'!$H$32,0,10*ROW('Sanitation Data'!H167))="","",OFFSET('Sanitation Data'!$H$32,0,10*ROW('Sanitation Data'!H167)))</f>
        <v/>
      </c>
      <c r="DJ173" s="280" t="str">
        <f ca="true">+IF(OFFSET('Sanitation Data'!$I$28,0,10*ROW('Sanitation Data'!I167))="","",OFFSET('Sanitation Data'!$I$28,0,10*ROW('Sanitation Data'!I167)))</f>
        <v/>
      </c>
      <c r="DK173" s="280" t="str">
        <f ca="true">+IF(OFFSET('Sanitation Data'!$I$29,0,10*ROW('Sanitation Data'!I167))="","",OFFSET('Sanitation Data'!$I$29,0,10*ROW('Sanitation Data'!I167)))</f>
        <v/>
      </c>
      <c r="DL173" s="280" t="str">
        <f ca="true">+IF(OFFSET('Sanitation Data'!$I$30,0,10*ROW('Sanitation Data'!I167))="","",OFFSET('Sanitation Data'!$I$30,0,10*ROW('Sanitation Data'!I167)))</f>
        <v/>
      </c>
      <c r="DM173" s="280" t="str">
        <f ca="true">+IF(OFFSET('Sanitation Data'!$I$31,0,10*ROW('Sanitation Data'!I167))="","",OFFSET('Sanitation Data'!$I$31,0,10*ROW('Sanitation Data'!I167)))</f>
        <v/>
      </c>
      <c r="DN173" s="280" t="str">
        <f ca="true">+IF(OFFSET('Sanitation Data'!$I$32,0,10*ROW('Sanitation Data'!I167))="","",OFFSET('Sanitation Data'!$I$32,0,10*ROW('Sanitation Data'!I167)))</f>
        <v/>
      </c>
      <c r="DO173" s="280" t="str">
        <f ca="true">+IF(OFFSET('Hygiene Data'!$D$11,0,10*ROW('Hygiene Data'!D167))="","",OFFSET('Hygiene Data'!$D$11,0,10*ROW('Hygiene Data'!D167)))</f>
        <v/>
      </c>
      <c r="DP173" s="280" t="str">
        <f ca="true">+IF(OFFSET('Hygiene Data'!$D$12,0,10*ROW('Hygiene Data'!D167))="","",OFFSET('Hygiene Data'!$D$12,0,10*ROW('Hygiene Data'!D167)))</f>
        <v/>
      </c>
      <c r="DQ173" s="280" t="str">
        <f ca="true">+IF(OFFSET('Hygiene Data'!$D$13,0,10*ROW('Hygiene Data'!D167))="","",OFFSET('Hygiene Data'!$D$13,0,10*ROW('Hygiene Data'!D167)))</f>
        <v/>
      </c>
      <c r="DR173" s="280" t="str">
        <f ca="true">+IF(OFFSET('Hygiene Data'!$E$11,0,10*ROW('Hygiene Data'!E167))="","",OFFSET('Hygiene Data'!$E$11,0,10*ROW('Hygiene Data'!E167)))</f>
        <v/>
      </c>
      <c r="DS173" s="280" t="str">
        <f ca="true">+IF(OFFSET('Hygiene Data'!$E$12,0,10*ROW('Hygiene Data'!E167))="","",OFFSET('Hygiene Data'!$E$12,0,10*ROW('Hygiene Data'!E167)))</f>
        <v/>
      </c>
      <c r="DT173" s="280" t="str">
        <f ca="true">+IF(OFFSET('Hygiene Data'!$E$13,0,10*ROW('Hygiene Data'!E167))="","",OFFSET('Hygiene Data'!$E$13,0,10*ROW('Hygiene Data'!E167)))</f>
        <v/>
      </c>
      <c r="DU173" s="280" t="str">
        <f ca="true">+IF(OFFSET('Hygiene Data'!$F$11,0,10*ROW('Hygiene Data'!F167))="","",OFFSET('Hygiene Data'!$F$11,0,10*ROW('Hygiene Data'!F167)))</f>
        <v/>
      </c>
      <c r="DV173" s="280" t="str">
        <f ca="true">+IF(OFFSET('Hygiene Data'!$F$12,0,10*ROW('Hygiene Data'!F167))="","",OFFSET('Hygiene Data'!$F$12,0,10*ROW('Hygiene Data'!F167)))</f>
        <v/>
      </c>
      <c r="DW173" s="280" t="str">
        <f ca="true">+IF(OFFSET('Hygiene Data'!$F$13,0,10*ROW('Hygiene Data'!F167))="","",OFFSET('Hygiene Data'!$F$13,0,10*ROW('Hygiene Data'!F167)))</f>
        <v/>
      </c>
      <c r="DX173" s="280" t="str">
        <f ca="true">+IF(OFFSET('Hygiene Data'!$G$11,0,10*ROW('Hygiene Data'!G167))="","",OFFSET('Hygiene Data'!$G$11,0,10*ROW('Hygiene Data'!G167)))</f>
        <v/>
      </c>
      <c r="DY173" s="280" t="str">
        <f ca="true">+IF(OFFSET('Hygiene Data'!$G$12,0,10*ROW('Hygiene Data'!G167))="","",OFFSET('Hygiene Data'!$G$12,0,10*ROW('Hygiene Data'!G167)))</f>
        <v/>
      </c>
      <c r="DZ173" s="280" t="str">
        <f ca="true">+IF(OFFSET('Hygiene Data'!$G$13,0,10*ROW('Hygiene Data'!G167))="","",OFFSET('Hygiene Data'!$G$13,0,10*ROW('Hygiene Data'!G167)))</f>
        <v/>
      </c>
      <c r="EA173" s="280" t="str">
        <f ca="true">+IF(OFFSET('Hygiene Data'!$H$11,0,10*ROW('Hygiene Data'!H167))="","",OFFSET('Hygiene Data'!$H$11,0,10*ROW('Hygiene Data'!H167)))</f>
        <v/>
      </c>
      <c r="EB173" s="280" t="str">
        <f ca="true">+IF(OFFSET('Hygiene Data'!$H$12,0,10*ROW('Hygiene Data'!H167))="","",OFFSET('Hygiene Data'!$H$12,0,10*ROW('Hygiene Data'!H167)))</f>
        <v/>
      </c>
      <c r="EC173" s="280" t="str">
        <f ca="true">+IF(OFFSET('Hygiene Data'!$H$13,0,10*ROW('Hygiene Data'!H167))="","",OFFSET('Hygiene Data'!$H$13,0,10*ROW('Hygiene Data'!H167)))</f>
        <v/>
      </c>
      <c r="ED173" s="280" t="str">
        <f ca="true">+IF(OFFSET('Hygiene Data'!$I$11,0,10*ROW('Hygiene Data'!I167))="","",OFFSET('Hygiene Data'!$I$11,0,10*ROW('Hygiene Data'!I167)))</f>
        <v/>
      </c>
      <c r="EE173" s="280" t="str">
        <f ca="true">+IF(OFFSET('Hygiene Data'!$I$12,0,10*ROW('Hygiene Data'!I167))="","",OFFSET('Hygiene Data'!$I$12,0,10*ROW('Hygiene Data'!I167)))</f>
        <v/>
      </c>
      <c r="EF173" s="280" t="str">
        <f ca="true">+IF(OFFSET('Hygiene Data'!$I$13,0,10*ROW('Hygiene Data'!I167))="","",OFFSET('Hygiene Data'!$I$13,0,10*ROW('Hygiene Data'!I167)))</f>
        <v/>
      </c>
    </row>
    <row xmlns:x14ac="http://schemas.microsoft.com/office/spreadsheetml/2009/9/ac" r="174" x14ac:dyDescent="0.2">
      <c r="A174" s="38" t="str">
        <f ca="true">+IF(OFFSET('Water Data'!$B$2,0,10*ROW('Water Data'!E168))="","",OFFSET('Water Data'!$B$2,0,10*ROW('Water Data'!E168)))</f>
        <v/>
      </c>
      <c r="B174" s="38" t="str">
        <f ca="true">+IF(OFFSET('Water Data'!$C$2,0,10*ROW('Water Data'!F168))="","",OFFSET('Water Data'!$C$2,0,10*ROW('Water Data'!F168)))</f>
        <v/>
      </c>
      <c r="C174" s="336" t="str">
        <f t="shared" ca="true" si="2"/>
        <v/>
      </c>
      <c r="D174" s="97"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7"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7"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7"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7"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7"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7"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7"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7"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7"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7"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7"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7"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7"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7"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7"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7"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7"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8"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8"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8"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8"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8"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8"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8"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8"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8"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8"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8"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8"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8"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8"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8"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8"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8"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8"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8"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8"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8"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8"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8"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8"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8"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8"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8"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8"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8"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8"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9"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9"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9"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9"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9"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9"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9"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9"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9"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9"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9"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9"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9"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9"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9"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9"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9"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9"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80"/>
      <c r="BS174" s="280" t="str">
        <f ca="true">+IF(OFFSET('Water Data'!$D$27,0,10*ROW('Water Data'!D168))="","",OFFSET('Water Data'!$D$27,0,10*ROW('Water Data'!D168)))</f>
        <v/>
      </c>
      <c r="BT174" s="280" t="str">
        <f ca="true">+IF(OFFSET('Water Data'!$D$28,0,10*ROW('Water Data'!D168))="","",OFFSET('Water Data'!$D$28,0,10*ROW('Water Data'!D168)))</f>
        <v/>
      </c>
      <c r="BU174" s="280" t="str">
        <f ca="true">+IF(OFFSET('Water Data'!$D$29,0,10*ROW('Water Data'!D168))="","",OFFSET('Water Data'!$D$29,0,10*ROW('Water Data'!D168)))</f>
        <v/>
      </c>
      <c r="BV174" s="280" t="str">
        <f ca="true">+IF(OFFSET('Water Data'!$E$27,0,10*ROW('Water Data'!E168))="","",OFFSET('Water Data'!$E$27,0,10*ROW('Water Data'!E168)))</f>
        <v/>
      </c>
      <c r="BW174" s="280" t="str">
        <f ca="true">+IF(OFFSET('Water Data'!$E$28,0,10*ROW('Water Data'!E168))="","",OFFSET('Water Data'!$E$28,0,10*ROW('Water Data'!E168)))</f>
        <v/>
      </c>
      <c r="BX174" s="280" t="str">
        <f ca="true">+IF(OFFSET('Water Data'!$E$29,0,10*ROW('Water Data'!E168))="","",OFFSET('Water Data'!$E$29,0,10*ROW('Water Data'!E168)))</f>
        <v/>
      </c>
      <c r="BY174" s="280" t="str">
        <f ca="true">+IF(OFFSET('Water Data'!$F$27,0,10*ROW('Water Data'!F168))="","",OFFSET('Water Data'!$F$27,0,10*ROW('Water Data'!F168)))</f>
        <v/>
      </c>
      <c r="BZ174" s="280" t="str">
        <f ca="true">+IF(OFFSET('Water Data'!$F$28,0,10*ROW('Water Data'!F168))="","",OFFSET('Water Data'!$F$28,0,10*ROW('Water Data'!F168)))</f>
        <v/>
      </c>
      <c r="CA174" s="280" t="str">
        <f ca="true">+IF(OFFSET('Water Data'!$F$29,0,10*ROW('Water Data'!F168))="","",OFFSET('Water Data'!$F$29,0,10*ROW('Water Data'!F168)))</f>
        <v/>
      </c>
      <c r="CB174" s="280" t="str">
        <f ca="true">+IF(OFFSET('Water Data'!$G$27,0,10*ROW('Water Data'!G168))="","",OFFSET('Water Data'!$G$27,0,10*ROW('Water Data'!G168)))</f>
        <v/>
      </c>
      <c r="CC174" s="280" t="str">
        <f ca="true">+IF(OFFSET('Water Data'!$G$28,0,10*ROW('Water Data'!G168))="","",OFFSET('Water Data'!$G$28,0,10*ROW('Water Data'!G168)))</f>
        <v/>
      </c>
      <c r="CD174" s="280" t="str">
        <f ca="true">+IF(OFFSET('Water Data'!$G$29,0,10*ROW('Water Data'!G168))="","",OFFSET('Water Data'!$G$29,0,10*ROW('Water Data'!G168)))</f>
        <v/>
      </c>
      <c r="CE174" s="280" t="str">
        <f ca="true">+IF(OFFSET('Water Data'!$H$27,0,10*ROW('Water Data'!H168))="","",OFFSET('Water Data'!$H$27,0,10*ROW('Water Data'!H168)))</f>
        <v/>
      </c>
      <c r="CF174" s="280" t="str">
        <f ca="true">+IF(OFFSET('Water Data'!$H$28,0,10*ROW('Water Data'!H168))="","",OFFSET('Water Data'!$H$28,0,10*ROW('Water Data'!H168)))</f>
        <v/>
      </c>
      <c r="CG174" s="280" t="str">
        <f ca="true">+IF(OFFSET('Water Data'!$H$29,0,10*ROW('Water Data'!H168))="","",OFFSET('Water Data'!$H$29,0,10*ROW('Water Data'!H168)))</f>
        <v/>
      </c>
      <c r="CH174" s="280" t="str">
        <f ca="true">+IF(OFFSET('Water Data'!$I$27,0,10*ROW('Water Data'!I168))="","",OFFSET('Water Data'!$I$27,0,10*ROW('Water Data'!I168)))</f>
        <v/>
      </c>
      <c r="CI174" s="280" t="str">
        <f ca="true">+IF(OFFSET('Water Data'!$I$28,0,10*ROW('Water Data'!I168))="","",OFFSET('Water Data'!$I$28,0,10*ROW('Water Data'!I168)))</f>
        <v/>
      </c>
      <c r="CJ174" s="280" t="str">
        <f ca="true">+IF(OFFSET('Water Data'!$I$29,0,10*ROW('Water Data'!I168))="","",OFFSET('Water Data'!$I$29,0,10*ROW('Water Data'!I168)))</f>
        <v/>
      </c>
      <c r="CK174" s="280" t="str">
        <f ca="true">+IF(OFFSET('Sanitation Data'!$D$28,0,10*ROW('Sanitation Data'!D168))="","",OFFSET('Sanitation Data'!$D$28,0,10*ROW('Sanitation Data'!D168)))</f>
        <v/>
      </c>
      <c r="CL174" s="280" t="str">
        <f ca="true">+IF(OFFSET('Sanitation Data'!$D$29,0,10*ROW('Sanitation Data'!D168))="","",OFFSET('Sanitation Data'!$D$29,0,10*ROW('Sanitation Data'!D168)))</f>
        <v/>
      </c>
      <c r="CM174" s="280" t="str">
        <f ca="true">+IF(OFFSET('Sanitation Data'!$D$30,0,10*ROW('Sanitation Data'!D168))="","",OFFSET('Sanitation Data'!$D$30,0,10*ROW('Sanitation Data'!D168)))</f>
        <v/>
      </c>
      <c r="CN174" s="280" t="str">
        <f ca="true">+IF(OFFSET('Sanitation Data'!$D$31,0,10*ROW('Sanitation Data'!D168))="","",OFFSET('Sanitation Data'!$D$31,0,10*ROW('Sanitation Data'!D168)))</f>
        <v/>
      </c>
      <c r="CO174" s="280" t="str">
        <f ca="true">+IF(OFFSET('Sanitation Data'!$D$32,0,10*ROW('Sanitation Data'!D168))="","",OFFSET('Sanitation Data'!$D$32,0,10*ROW('Sanitation Data'!D168)))</f>
        <v/>
      </c>
      <c r="CP174" s="280" t="str">
        <f ca="true">+IF(OFFSET('Sanitation Data'!$E$28,0,10*ROW('Sanitation Data'!E168))="","",OFFSET('Sanitation Data'!$E$28,0,10*ROW('Sanitation Data'!E168)))</f>
        <v/>
      </c>
      <c r="CQ174" s="280" t="str">
        <f ca="true">+IF(OFFSET('Sanitation Data'!$E$29,0,10*ROW('Sanitation Data'!E168))="","",OFFSET('Sanitation Data'!$E$29,0,10*ROW('Sanitation Data'!E168)))</f>
        <v/>
      </c>
      <c r="CR174" s="280" t="str">
        <f ca="true">+IF(OFFSET('Sanitation Data'!$E$30,0,10*ROW('Sanitation Data'!E168))="","",OFFSET('Sanitation Data'!$E$30,0,10*ROW('Sanitation Data'!E168)))</f>
        <v/>
      </c>
      <c r="CS174" s="280" t="str">
        <f ca="true">+IF(OFFSET('Sanitation Data'!$E$31,0,10*ROW('Sanitation Data'!E168))="","",OFFSET('Sanitation Data'!$E$31,0,10*ROW('Sanitation Data'!E168)))</f>
        <v/>
      </c>
      <c r="CT174" s="280" t="str">
        <f ca="true">+IF(OFFSET('Sanitation Data'!$E$32,0,10*ROW('Sanitation Data'!E168))="","",OFFSET('Sanitation Data'!$E$32,0,10*ROW('Sanitation Data'!E168)))</f>
        <v/>
      </c>
      <c r="CU174" s="280" t="str">
        <f ca="true">+IF(OFFSET('Sanitation Data'!$F$28,0,10*ROW('Sanitation Data'!F168))="","",OFFSET('Sanitation Data'!$F$28,0,10*ROW('Sanitation Data'!F168)))</f>
        <v/>
      </c>
      <c r="CV174" s="280" t="str">
        <f ca="true">+IF(OFFSET('Sanitation Data'!$F$29,0,10*ROW('Sanitation Data'!F168))="","",OFFSET('Sanitation Data'!$F$29,0,10*ROW('Sanitation Data'!F168)))</f>
        <v/>
      </c>
      <c r="CW174" s="280" t="str">
        <f ca="true">+IF(OFFSET('Sanitation Data'!$F$30,0,10*ROW('Sanitation Data'!F168))="","",OFFSET('Sanitation Data'!$F$30,0,10*ROW('Sanitation Data'!F168)))</f>
        <v/>
      </c>
      <c r="CX174" s="280" t="str">
        <f ca="true">+IF(OFFSET('Sanitation Data'!$F$31,0,10*ROW('Sanitation Data'!F168))="","",OFFSET('Sanitation Data'!$F$31,0,10*ROW('Sanitation Data'!F168)))</f>
        <v/>
      </c>
      <c r="CY174" s="280" t="str">
        <f ca="true">+IF(OFFSET('Sanitation Data'!$F$32,0,10*ROW('Sanitation Data'!F168))="","",OFFSET('Sanitation Data'!$F$32,0,10*ROW('Sanitation Data'!F168)))</f>
        <v/>
      </c>
      <c r="CZ174" s="280" t="str">
        <f ca="true">+IF(OFFSET('Sanitation Data'!$G$28,0,10*ROW('Sanitation Data'!G168))="","",OFFSET('Sanitation Data'!$G$28,0,10*ROW('Sanitation Data'!G168)))</f>
        <v/>
      </c>
      <c r="DA174" s="280" t="str">
        <f ca="true">+IF(OFFSET('Sanitation Data'!$G$29,0,10*ROW('Sanitation Data'!G168))="","",OFFSET('Sanitation Data'!$G$29,0,10*ROW('Sanitation Data'!G168)))</f>
        <v/>
      </c>
      <c r="DB174" s="280" t="str">
        <f ca="true">+IF(OFFSET('Sanitation Data'!$G$30,0,10*ROW('Sanitation Data'!G168))="","",OFFSET('Sanitation Data'!$G$30,0,10*ROW('Sanitation Data'!G168)))</f>
        <v/>
      </c>
      <c r="DC174" s="280" t="str">
        <f ca="true">+IF(OFFSET('Sanitation Data'!$G$31,0,10*ROW('Sanitation Data'!G168))="","",OFFSET('Sanitation Data'!$G$31,0,10*ROW('Sanitation Data'!G168)))</f>
        <v/>
      </c>
      <c r="DD174" s="280" t="str">
        <f ca="true">+IF(OFFSET('Sanitation Data'!$G$32,0,10*ROW('Sanitation Data'!G168))="","",OFFSET('Sanitation Data'!$G$32,0,10*ROW('Sanitation Data'!G168)))</f>
        <v/>
      </c>
      <c r="DE174" s="280" t="str">
        <f ca="true">+IF(OFFSET('Sanitation Data'!$H$28,0,10*ROW('Sanitation Data'!H168))="","",OFFSET('Sanitation Data'!$H$28,0,10*ROW('Sanitation Data'!H168)))</f>
        <v/>
      </c>
      <c r="DF174" s="280" t="str">
        <f ca="true">+IF(OFFSET('Sanitation Data'!$H$29,0,10*ROW('Sanitation Data'!H168))="","",OFFSET('Sanitation Data'!$H$29,0,10*ROW('Sanitation Data'!H168)))</f>
        <v/>
      </c>
      <c r="DG174" s="280" t="str">
        <f ca="true">+IF(OFFSET('Sanitation Data'!$H$30,0,10*ROW('Sanitation Data'!H168))="","",OFFSET('Sanitation Data'!$H$30,0,10*ROW('Sanitation Data'!H168)))</f>
        <v/>
      </c>
      <c r="DH174" s="280" t="str">
        <f ca="true">+IF(OFFSET('Sanitation Data'!$H$31,0,10*ROW('Sanitation Data'!H168))="","",OFFSET('Sanitation Data'!$H$31,0,10*ROW('Sanitation Data'!H168)))</f>
        <v/>
      </c>
      <c r="DI174" s="280" t="str">
        <f ca="true">+IF(OFFSET('Sanitation Data'!$H$32,0,10*ROW('Sanitation Data'!H168))="","",OFFSET('Sanitation Data'!$H$32,0,10*ROW('Sanitation Data'!H168)))</f>
        <v/>
      </c>
      <c r="DJ174" s="280" t="str">
        <f ca="true">+IF(OFFSET('Sanitation Data'!$I$28,0,10*ROW('Sanitation Data'!I168))="","",OFFSET('Sanitation Data'!$I$28,0,10*ROW('Sanitation Data'!I168)))</f>
        <v/>
      </c>
      <c r="DK174" s="280" t="str">
        <f ca="true">+IF(OFFSET('Sanitation Data'!$I$29,0,10*ROW('Sanitation Data'!I168))="","",OFFSET('Sanitation Data'!$I$29,0,10*ROW('Sanitation Data'!I168)))</f>
        <v/>
      </c>
      <c r="DL174" s="280" t="str">
        <f ca="true">+IF(OFFSET('Sanitation Data'!$I$30,0,10*ROW('Sanitation Data'!I168))="","",OFFSET('Sanitation Data'!$I$30,0,10*ROW('Sanitation Data'!I168)))</f>
        <v/>
      </c>
      <c r="DM174" s="280" t="str">
        <f ca="true">+IF(OFFSET('Sanitation Data'!$I$31,0,10*ROW('Sanitation Data'!I168))="","",OFFSET('Sanitation Data'!$I$31,0,10*ROW('Sanitation Data'!I168)))</f>
        <v/>
      </c>
      <c r="DN174" s="280" t="str">
        <f ca="true">+IF(OFFSET('Sanitation Data'!$I$32,0,10*ROW('Sanitation Data'!I168))="","",OFFSET('Sanitation Data'!$I$32,0,10*ROW('Sanitation Data'!I168)))</f>
        <v/>
      </c>
      <c r="DO174" s="280" t="str">
        <f ca="true">+IF(OFFSET('Hygiene Data'!$D$11,0,10*ROW('Hygiene Data'!D168))="","",OFFSET('Hygiene Data'!$D$11,0,10*ROW('Hygiene Data'!D168)))</f>
        <v/>
      </c>
      <c r="DP174" s="280" t="str">
        <f ca="true">+IF(OFFSET('Hygiene Data'!$D$12,0,10*ROW('Hygiene Data'!D168))="","",OFFSET('Hygiene Data'!$D$12,0,10*ROW('Hygiene Data'!D168)))</f>
        <v/>
      </c>
      <c r="DQ174" s="280" t="str">
        <f ca="true">+IF(OFFSET('Hygiene Data'!$D$13,0,10*ROW('Hygiene Data'!D168))="","",OFFSET('Hygiene Data'!$D$13,0,10*ROW('Hygiene Data'!D168)))</f>
        <v/>
      </c>
      <c r="DR174" s="280" t="str">
        <f ca="true">+IF(OFFSET('Hygiene Data'!$E$11,0,10*ROW('Hygiene Data'!E168))="","",OFFSET('Hygiene Data'!$E$11,0,10*ROW('Hygiene Data'!E168)))</f>
        <v/>
      </c>
      <c r="DS174" s="280" t="str">
        <f ca="true">+IF(OFFSET('Hygiene Data'!$E$12,0,10*ROW('Hygiene Data'!E168))="","",OFFSET('Hygiene Data'!$E$12,0,10*ROW('Hygiene Data'!E168)))</f>
        <v/>
      </c>
      <c r="DT174" s="280" t="str">
        <f ca="true">+IF(OFFSET('Hygiene Data'!$E$13,0,10*ROW('Hygiene Data'!E168))="","",OFFSET('Hygiene Data'!$E$13,0,10*ROW('Hygiene Data'!E168)))</f>
        <v/>
      </c>
      <c r="DU174" s="280" t="str">
        <f ca="true">+IF(OFFSET('Hygiene Data'!$F$11,0,10*ROW('Hygiene Data'!F168))="","",OFFSET('Hygiene Data'!$F$11,0,10*ROW('Hygiene Data'!F168)))</f>
        <v/>
      </c>
      <c r="DV174" s="280" t="str">
        <f ca="true">+IF(OFFSET('Hygiene Data'!$F$12,0,10*ROW('Hygiene Data'!F168))="","",OFFSET('Hygiene Data'!$F$12,0,10*ROW('Hygiene Data'!F168)))</f>
        <v/>
      </c>
      <c r="DW174" s="280" t="str">
        <f ca="true">+IF(OFFSET('Hygiene Data'!$F$13,0,10*ROW('Hygiene Data'!F168))="","",OFFSET('Hygiene Data'!$F$13,0,10*ROW('Hygiene Data'!F168)))</f>
        <v/>
      </c>
      <c r="DX174" s="280" t="str">
        <f ca="true">+IF(OFFSET('Hygiene Data'!$G$11,0,10*ROW('Hygiene Data'!G168))="","",OFFSET('Hygiene Data'!$G$11,0,10*ROW('Hygiene Data'!G168)))</f>
        <v/>
      </c>
      <c r="DY174" s="280" t="str">
        <f ca="true">+IF(OFFSET('Hygiene Data'!$G$12,0,10*ROW('Hygiene Data'!G168))="","",OFFSET('Hygiene Data'!$G$12,0,10*ROW('Hygiene Data'!G168)))</f>
        <v/>
      </c>
      <c r="DZ174" s="280" t="str">
        <f ca="true">+IF(OFFSET('Hygiene Data'!$G$13,0,10*ROW('Hygiene Data'!G168))="","",OFFSET('Hygiene Data'!$G$13,0,10*ROW('Hygiene Data'!G168)))</f>
        <v/>
      </c>
      <c r="EA174" s="280" t="str">
        <f ca="true">+IF(OFFSET('Hygiene Data'!$H$11,0,10*ROW('Hygiene Data'!H168))="","",OFFSET('Hygiene Data'!$H$11,0,10*ROW('Hygiene Data'!H168)))</f>
        <v/>
      </c>
      <c r="EB174" s="280" t="str">
        <f ca="true">+IF(OFFSET('Hygiene Data'!$H$12,0,10*ROW('Hygiene Data'!H168))="","",OFFSET('Hygiene Data'!$H$12,0,10*ROW('Hygiene Data'!H168)))</f>
        <v/>
      </c>
      <c r="EC174" s="280" t="str">
        <f ca="true">+IF(OFFSET('Hygiene Data'!$H$13,0,10*ROW('Hygiene Data'!H168))="","",OFFSET('Hygiene Data'!$H$13,0,10*ROW('Hygiene Data'!H168)))</f>
        <v/>
      </c>
      <c r="ED174" s="280" t="str">
        <f ca="true">+IF(OFFSET('Hygiene Data'!$I$11,0,10*ROW('Hygiene Data'!I168))="","",OFFSET('Hygiene Data'!$I$11,0,10*ROW('Hygiene Data'!I168)))</f>
        <v/>
      </c>
      <c r="EE174" s="280" t="str">
        <f ca="true">+IF(OFFSET('Hygiene Data'!$I$12,0,10*ROW('Hygiene Data'!I168))="","",OFFSET('Hygiene Data'!$I$12,0,10*ROW('Hygiene Data'!I168)))</f>
        <v/>
      </c>
      <c r="EF174" s="280" t="str">
        <f ca="true">+IF(OFFSET('Hygiene Data'!$I$13,0,10*ROW('Hygiene Data'!I168))="","",OFFSET('Hygiene Data'!$I$13,0,10*ROW('Hygiene Data'!I168)))</f>
        <v/>
      </c>
    </row>
    <row xmlns:x14ac="http://schemas.microsoft.com/office/spreadsheetml/2009/9/ac" r="175" x14ac:dyDescent="0.2">
      <c r="A175" s="38" t="str">
        <f ca="true">+IF(OFFSET('Water Data'!$B$2,0,10*ROW('Water Data'!E169))="","",OFFSET('Water Data'!$B$2,0,10*ROW('Water Data'!E169)))</f>
        <v/>
      </c>
      <c r="B175" s="38" t="str">
        <f ca="true">+IF(OFFSET('Water Data'!$C$2,0,10*ROW('Water Data'!F169))="","",OFFSET('Water Data'!$C$2,0,10*ROW('Water Data'!F169)))</f>
        <v/>
      </c>
      <c r="C175" s="336" t="str">
        <f t="shared" ca="true" si="2"/>
        <v/>
      </c>
      <c r="D175" s="97"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7"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7"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7"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7"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7"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7"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7"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7"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7"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7"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7"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7"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7"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7"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7"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7"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7"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8"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8"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8"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8"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8"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8"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8"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8"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8"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8"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8"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8"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8"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8"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8"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8"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8"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8"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8"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8"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8"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8"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8"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8"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8"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8"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8"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8"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8"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8"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9"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9"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9"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9"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9"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9"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9"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9"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9"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9"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9"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9"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9"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9"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9"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9"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9"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9"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80"/>
      <c r="BS175" s="280" t="str">
        <f ca="true">+IF(OFFSET('Water Data'!$D$27,0,10*ROW('Water Data'!D169))="","",OFFSET('Water Data'!$D$27,0,10*ROW('Water Data'!D169)))</f>
        <v/>
      </c>
      <c r="BT175" s="280" t="str">
        <f ca="true">+IF(OFFSET('Water Data'!$D$28,0,10*ROW('Water Data'!D169))="","",OFFSET('Water Data'!$D$28,0,10*ROW('Water Data'!D169)))</f>
        <v/>
      </c>
      <c r="BU175" s="280" t="str">
        <f ca="true">+IF(OFFSET('Water Data'!$D$29,0,10*ROW('Water Data'!D169))="","",OFFSET('Water Data'!$D$29,0,10*ROW('Water Data'!D169)))</f>
        <v/>
      </c>
      <c r="BV175" s="280" t="str">
        <f ca="true">+IF(OFFSET('Water Data'!$E$27,0,10*ROW('Water Data'!E169))="","",OFFSET('Water Data'!$E$27,0,10*ROW('Water Data'!E169)))</f>
        <v/>
      </c>
      <c r="BW175" s="280" t="str">
        <f ca="true">+IF(OFFSET('Water Data'!$E$28,0,10*ROW('Water Data'!E169))="","",OFFSET('Water Data'!$E$28,0,10*ROW('Water Data'!E169)))</f>
        <v/>
      </c>
      <c r="BX175" s="280" t="str">
        <f ca="true">+IF(OFFSET('Water Data'!$E$29,0,10*ROW('Water Data'!E169))="","",OFFSET('Water Data'!$E$29,0,10*ROW('Water Data'!E169)))</f>
        <v/>
      </c>
      <c r="BY175" s="280" t="str">
        <f ca="true">+IF(OFFSET('Water Data'!$F$27,0,10*ROW('Water Data'!F169))="","",OFFSET('Water Data'!$F$27,0,10*ROW('Water Data'!F169)))</f>
        <v/>
      </c>
      <c r="BZ175" s="280" t="str">
        <f ca="true">+IF(OFFSET('Water Data'!$F$28,0,10*ROW('Water Data'!F169))="","",OFFSET('Water Data'!$F$28,0,10*ROW('Water Data'!F169)))</f>
        <v/>
      </c>
      <c r="CA175" s="280" t="str">
        <f ca="true">+IF(OFFSET('Water Data'!$F$29,0,10*ROW('Water Data'!F169))="","",OFFSET('Water Data'!$F$29,0,10*ROW('Water Data'!F169)))</f>
        <v/>
      </c>
      <c r="CB175" s="280" t="str">
        <f ca="true">+IF(OFFSET('Water Data'!$G$27,0,10*ROW('Water Data'!G169))="","",OFFSET('Water Data'!$G$27,0,10*ROW('Water Data'!G169)))</f>
        <v/>
      </c>
      <c r="CC175" s="280" t="str">
        <f ca="true">+IF(OFFSET('Water Data'!$G$28,0,10*ROW('Water Data'!G169))="","",OFFSET('Water Data'!$G$28,0,10*ROW('Water Data'!G169)))</f>
        <v/>
      </c>
      <c r="CD175" s="280" t="str">
        <f ca="true">+IF(OFFSET('Water Data'!$G$29,0,10*ROW('Water Data'!G169))="","",OFFSET('Water Data'!$G$29,0,10*ROW('Water Data'!G169)))</f>
        <v/>
      </c>
      <c r="CE175" s="280" t="str">
        <f ca="true">+IF(OFFSET('Water Data'!$H$27,0,10*ROW('Water Data'!H169))="","",OFFSET('Water Data'!$H$27,0,10*ROW('Water Data'!H169)))</f>
        <v/>
      </c>
      <c r="CF175" s="280" t="str">
        <f ca="true">+IF(OFFSET('Water Data'!$H$28,0,10*ROW('Water Data'!H169))="","",OFFSET('Water Data'!$H$28,0,10*ROW('Water Data'!H169)))</f>
        <v/>
      </c>
      <c r="CG175" s="280" t="str">
        <f ca="true">+IF(OFFSET('Water Data'!$H$29,0,10*ROW('Water Data'!H169))="","",OFFSET('Water Data'!$H$29,0,10*ROW('Water Data'!H169)))</f>
        <v/>
      </c>
      <c r="CH175" s="280" t="str">
        <f ca="true">+IF(OFFSET('Water Data'!$I$27,0,10*ROW('Water Data'!I169))="","",OFFSET('Water Data'!$I$27,0,10*ROW('Water Data'!I169)))</f>
        <v/>
      </c>
      <c r="CI175" s="280" t="str">
        <f ca="true">+IF(OFFSET('Water Data'!$I$28,0,10*ROW('Water Data'!I169))="","",OFFSET('Water Data'!$I$28,0,10*ROW('Water Data'!I169)))</f>
        <v/>
      </c>
      <c r="CJ175" s="280" t="str">
        <f ca="true">+IF(OFFSET('Water Data'!$I$29,0,10*ROW('Water Data'!I169))="","",OFFSET('Water Data'!$I$29,0,10*ROW('Water Data'!I169)))</f>
        <v/>
      </c>
      <c r="CK175" s="280" t="str">
        <f ca="true">+IF(OFFSET('Sanitation Data'!$D$28,0,10*ROW('Sanitation Data'!D169))="","",OFFSET('Sanitation Data'!$D$28,0,10*ROW('Sanitation Data'!D169)))</f>
        <v/>
      </c>
      <c r="CL175" s="280" t="str">
        <f ca="true">+IF(OFFSET('Sanitation Data'!$D$29,0,10*ROW('Sanitation Data'!D169))="","",OFFSET('Sanitation Data'!$D$29,0,10*ROW('Sanitation Data'!D169)))</f>
        <v/>
      </c>
      <c r="CM175" s="280" t="str">
        <f ca="true">+IF(OFFSET('Sanitation Data'!$D$30,0,10*ROW('Sanitation Data'!D169))="","",OFFSET('Sanitation Data'!$D$30,0,10*ROW('Sanitation Data'!D169)))</f>
        <v/>
      </c>
      <c r="CN175" s="280" t="str">
        <f ca="true">+IF(OFFSET('Sanitation Data'!$D$31,0,10*ROW('Sanitation Data'!D169))="","",OFFSET('Sanitation Data'!$D$31,0,10*ROW('Sanitation Data'!D169)))</f>
        <v/>
      </c>
      <c r="CO175" s="280" t="str">
        <f ca="true">+IF(OFFSET('Sanitation Data'!$D$32,0,10*ROW('Sanitation Data'!D169))="","",OFFSET('Sanitation Data'!$D$32,0,10*ROW('Sanitation Data'!D169)))</f>
        <v/>
      </c>
      <c r="CP175" s="280" t="str">
        <f ca="true">+IF(OFFSET('Sanitation Data'!$E$28,0,10*ROW('Sanitation Data'!E169))="","",OFFSET('Sanitation Data'!$E$28,0,10*ROW('Sanitation Data'!E169)))</f>
        <v/>
      </c>
      <c r="CQ175" s="280" t="str">
        <f ca="true">+IF(OFFSET('Sanitation Data'!$E$29,0,10*ROW('Sanitation Data'!E169))="","",OFFSET('Sanitation Data'!$E$29,0,10*ROW('Sanitation Data'!E169)))</f>
        <v/>
      </c>
      <c r="CR175" s="280" t="str">
        <f ca="true">+IF(OFFSET('Sanitation Data'!$E$30,0,10*ROW('Sanitation Data'!E169))="","",OFFSET('Sanitation Data'!$E$30,0,10*ROW('Sanitation Data'!E169)))</f>
        <v/>
      </c>
      <c r="CS175" s="280" t="str">
        <f ca="true">+IF(OFFSET('Sanitation Data'!$E$31,0,10*ROW('Sanitation Data'!E169))="","",OFFSET('Sanitation Data'!$E$31,0,10*ROW('Sanitation Data'!E169)))</f>
        <v/>
      </c>
      <c r="CT175" s="280" t="str">
        <f ca="true">+IF(OFFSET('Sanitation Data'!$E$32,0,10*ROW('Sanitation Data'!E169))="","",OFFSET('Sanitation Data'!$E$32,0,10*ROW('Sanitation Data'!E169)))</f>
        <v/>
      </c>
      <c r="CU175" s="280" t="str">
        <f ca="true">+IF(OFFSET('Sanitation Data'!$F$28,0,10*ROW('Sanitation Data'!F169))="","",OFFSET('Sanitation Data'!$F$28,0,10*ROW('Sanitation Data'!F169)))</f>
        <v/>
      </c>
      <c r="CV175" s="280" t="str">
        <f ca="true">+IF(OFFSET('Sanitation Data'!$F$29,0,10*ROW('Sanitation Data'!F169))="","",OFFSET('Sanitation Data'!$F$29,0,10*ROW('Sanitation Data'!F169)))</f>
        <v/>
      </c>
      <c r="CW175" s="280" t="str">
        <f ca="true">+IF(OFFSET('Sanitation Data'!$F$30,0,10*ROW('Sanitation Data'!F169))="","",OFFSET('Sanitation Data'!$F$30,0,10*ROW('Sanitation Data'!F169)))</f>
        <v/>
      </c>
      <c r="CX175" s="280" t="str">
        <f ca="true">+IF(OFFSET('Sanitation Data'!$F$31,0,10*ROW('Sanitation Data'!F169))="","",OFFSET('Sanitation Data'!$F$31,0,10*ROW('Sanitation Data'!F169)))</f>
        <v/>
      </c>
      <c r="CY175" s="280" t="str">
        <f ca="true">+IF(OFFSET('Sanitation Data'!$F$32,0,10*ROW('Sanitation Data'!F169))="","",OFFSET('Sanitation Data'!$F$32,0,10*ROW('Sanitation Data'!F169)))</f>
        <v/>
      </c>
      <c r="CZ175" s="280" t="str">
        <f ca="true">+IF(OFFSET('Sanitation Data'!$G$28,0,10*ROW('Sanitation Data'!G169))="","",OFFSET('Sanitation Data'!$G$28,0,10*ROW('Sanitation Data'!G169)))</f>
        <v/>
      </c>
      <c r="DA175" s="280" t="str">
        <f ca="true">+IF(OFFSET('Sanitation Data'!$G$29,0,10*ROW('Sanitation Data'!G169))="","",OFFSET('Sanitation Data'!$G$29,0,10*ROW('Sanitation Data'!G169)))</f>
        <v/>
      </c>
      <c r="DB175" s="280" t="str">
        <f ca="true">+IF(OFFSET('Sanitation Data'!$G$30,0,10*ROW('Sanitation Data'!G169))="","",OFFSET('Sanitation Data'!$G$30,0,10*ROW('Sanitation Data'!G169)))</f>
        <v/>
      </c>
      <c r="DC175" s="280" t="str">
        <f ca="true">+IF(OFFSET('Sanitation Data'!$G$31,0,10*ROW('Sanitation Data'!G169))="","",OFFSET('Sanitation Data'!$G$31,0,10*ROW('Sanitation Data'!G169)))</f>
        <v/>
      </c>
      <c r="DD175" s="280" t="str">
        <f ca="true">+IF(OFFSET('Sanitation Data'!$G$32,0,10*ROW('Sanitation Data'!G169))="","",OFFSET('Sanitation Data'!$G$32,0,10*ROW('Sanitation Data'!G169)))</f>
        <v/>
      </c>
      <c r="DE175" s="280" t="str">
        <f ca="true">+IF(OFFSET('Sanitation Data'!$H$28,0,10*ROW('Sanitation Data'!H169))="","",OFFSET('Sanitation Data'!$H$28,0,10*ROW('Sanitation Data'!H169)))</f>
        <v/>
      </c>
      <c r="DF175" s="280" t="str">
        <f ca="true">+IF(OFFSET('Sanitation Data'!$H$29,0,10*ROW('Sanitation Data'!H169))="","",OFFSET('Sanitation Data'!$H$29,0,10*ROW('Sanitation Data'!H169)))</f>
        <v/>
      </c>
      <c r="DG175" s="280" t="str">
        <f ca="true">+IF(OFFSET('Sanitation Data'!$H$30,0,10*ROW('Sanitation Data'!H169))="","",OFFSET('Sanitation Data'!$H$30,0,10*ROW('Sanitation Data'!H169)))</f>
        <v/>
      </c>
      <c r="DH175" s="280" t="str">
        <f ca="true">+IF(OFFSET('Sanitation Data'!$H$31,0,10*ROW('Sanitation Data'!H169))="","",OFFSET('Sanitation Data'!$H$31,0,10*ROW('Sanitation Data'!H169)))</f>
        <v/>
      </c>
      <c r="DI175" s="280" t="str">
        <f ca="true">+IF(OFFSET('Sanitation Data'!$H$32,0,10*ROW('Sanitation Data'!H169))="","",OFFSET('Sanitation Data'!$H$32,0,10*ROW('Sanitation Data'!H169)))</f>
        <v/>
      </c>
      <c r="DJ175" s="280" t="str">
        <f ca="true">+IF(OFFSET('Sanitation Data'!$I$28,0,10*ROW('Sanitation Data'!I169))="","",OFFSET('Sanitation Data'!$I$28,0,10*ROW('Sanitation Data'!I169)))</f>
        <v/>
      </c>
      <c r="DK175" s="280" t="str">
        <f ca="true">+IF(OFFSET('Sanitation Data'!$I$29,0,10*ROW('Sanitation Data'!I169))="","",OFFSET('Sanitation Data'!$I$29,0,10*ROW('Sanitation Data'!I169)))</f>
        <v/>
      </c>
      <c r="DL175" s="280" t="str">
        <f ca="true">+IF(OFFSET('Sanitation Data'!$I$30,0,10*ROW('Sanitation Data'!I169))="","",OFFSET('Sanitation Data'!$I$30,0,10*ROW('Sanitation Data'!I169)))</f>
        <v/>
      </c>
      <c r="DM175" s="280" t="str">
        <f ca="true">+IF(OFFSET('Sanitation Data'!$I$31,0,10*ROW('Sanitation Data'!I169))="","",OFFSET('Sanitation Data'!$I$31,0,10*ROW('Sanitation Data'!I169)))</f>
        <v/>
      </c>
      <c r="DN175" s="280" t="str">
        <f ca="true">+IF(OFFSET('Sanitation Data'!$I$32,0,10*ROW('Sanitation Data'!I169))="","",OFFSET('Sanitation Data'!$I$32,0,10*ROW('Sanitation Data'!I169)))</f>
        <v/>
      </c>
      <c r="DO175" s="280" t="str">
        <f ca="true">+IF(OFFSET('Hygiene Data'!$D$11,0,10*ROW('Hygiene Data'!D169))="","",OFFSET('Hygiene Data'!$D$11,0,10*ROW('Hygiene Data'!D169)))</f>
        <v/>
      </c>
      <c r="DP175" s="280" t="str">
        <f ca="true">+IF(OFFSET('Hygiene Data'!$D$12,0,10*ROW('Hygiene Data'!D169))="","",OFFSET('Hygiene Data'!$D$12,0,10*ROW('Hygiene Data'!D169)))</f>
        <v/>
      </c>
      <c r="DQ175" s="280" t="str">
        <f ca="true">+IF(OFFSET('Hygiene Data'!$D$13,0,10*ROW('Hygiene Data'!D169))="","",OFFSET('Hygiene Data'!$D$13,0,10*ROW('Hygiene Data'!D169)))</f>
        <v/>
      </c>
      <c r="DR175" s="280" t="str">
        <f ca="true">+IF(OFFSET('Hygiene Data'!$E$11,0,10*ROW('Hygiene Data'!E169))="","",OFFSET('Hygiene Data'!$E$11,0,10*ROW('Hygiene Data'!E169)))</f>
        <v/>
      </c>
      <c r="DS175" s="280" t="str">
        <f ca="true">+IF(OFFSET('Hygiene Data'!$E$12,0,10*ROW('Hygiene Data'!E169))="","",OFFSET('Hygiene Data'!$E$12,0,10*ROW('Hygiene Data'!E169)))</f>
        <v/>
      </c>
      <c r="DT175" s="280" t="str">
        <f ca="true">+IF(OFFSET('Hygiene Data'!$E$13,0,10*ROW('Hygiene Data'!E169))="","",OFFSET('Hygiene Data'!$E$13,0,10*ROW('Hygiene Data'!E169)))</f>
        <v/>
      </c>
      <c r="DU175" s="280" t="str">
        <f ca="true">+IF(OFFSET('Hygiene Data'!$F$11,0,10*ROW('Hygiene Data'!F169))="","",OFFSET('Hygiene Data'!$F$11,0,10*ROW('Hygiene Data'!F169)))</f>
        <v/>
      </c>
      <c r="DV175" s="280" t="str">
        <f ca="true">+IF(OFFSET('Hygiene Data'!$F$12,0,10*ROW('Hygiene Data'!F169))="","",OFFSET('Hygiene Data'!$F$12,0,10*ROW('Hygiene Data'!F169)))</f>
        <v/>
      </c>
      <c r="DW175" s="280" t="str">
        <f ca="true">+IF(OFFSET('Hygiene Data'!$F$13,0,10*ROW('Hygiene Data'!F169))="","",OFFSET('Hygiene Data'!$F$13,0,10*ROW('Hygiene Data'!F169)))</f>
        <v/>
      </c>
      <c r="DX175" s="280" t="str">
        <f ca="true">+IF(OFFSET('Hygiene Data'!$G$11,0,10*ROW('Hygiene Data'!G169))="","",OFFSET('Hygiene Data'!$G$11,0,10*ROW('Hygiene Data'!G169)))</f>
        <v/>
      </c>
      <c r="DY175" s="280" t="str">
        <f ca="true">+IF(OFFSET('Hygiene Data'!$G$12,0,10*ROW('Hygiene Data'!G169))="","",OFFSET('Hygiene Data'!$G$12,0,10*ROW('Hygiene Data'!G169)))</f>
        <v/>
      </c>
      <c r="DZ175" s="280" t="str">
        <f ca="true">+IF(OFFSET('Hygiene Data'!$G$13,0,10*ROW('Hygiene Data'!G169))="","",OFFSET('Hygiene Data'!$G$13,0,10*ROW('Hygiene Data'!G169)))</f>
        <v/>
      </c>
      <c r="EA175" s="280" t="str">
        <f ca="true">+IF(OFFSET('Hygiene Data'!$H$11,0,10*ROW('Hygiene Data'!H169))="","",OFFSET('Hygiene Data'!$H$11,0,10*ROW('Hygiene Data'!H169)))</f>
        <v/>
      </c>
      <c r="EB175" s="280" t="str">
        <f ca="true">+IF(OFFSET('Hygiene Data'!$H$12,0,10*ROW('Hygiene Data'!H169))="","",OFFSET('Hygiene Data'!$H$12,0,10*ROW('Hygiene Data'!H169)))</f>
        <v/>
      </c>
      <c r="EC175" s="280" t="str">
        <f ca="true">+IF(OFFSET('Hygiene Data'!$H$13,0,10*ROW('Hygiene Data'!H169))="","",OFFSET('Hygiene Data'!$H$13,0,10*ROW('Hygiene Data'!H169)))</f>
        <v/>
      </c>
      <c r="ED175" s="280" t="str">
        <f ca="true">+IF(OFFSET('Hygiene Data'!$I$11,0,10*ROW('Hygiene Data'!I169))="","",OFFSET('Hygiene Data'!$I$11,0,10*ROW('Hygiene Data'!I169)))</f>
        <v/>
      </c>
      <c r="EE175" s="280" t="str">
        <f ca="true">+IF(OFFSET('Hygiene Data'!$I$12,0,10*ROW('Hygiene Data'!I169))="","",OFFSET('Hygiene Data'!$I$12,0,10*ROW('Hygiene Data'!I169)))</f>
        <v/>
      </c>
      <c r="EF175" s="280" t="str">
        <f ca="true">+IF(OFFSET('Hygiene Data'!$I$13,0,10*ROW('Hygiene Data'!I169))="","",OFFSET('Hygiene Data'!$I$13,0,10*ROW('Hygiene Data'!I169)))</f>
        <v/>
      </c>
    </row>
    <row xmlns:x14ac="http://schemas.microsoft.com/office/spreadsheetml/2009/9/ac" r="176" x14ac:dyDescent="0.2">
      <c r="A176" s="38" t="str">
        <f ca="true">+IF(OFFSET('Water Data'!$B$2,0,10*ROW('Water Data'!E170))="","",OFFSET('Water Data'!$B$2,0,10*ROW('Water Data'!E170)))</f>
        <v/>
      </c>
      <c r="B176" s="38" t="str">
        <f ca="true">+IF(OFFSET('Water Data'!$C$2,0,10*ROW('Water Data'!F170))="","",OFFSET('Water Data'!$C$2,0,10*ROW('Water Data'!F170)))</f>
        <v/>
      </c>
      <c r="C176" s="336" t="str">
        <f t="shared" ca="true" si="2"/>
        <v/>
      </c>
      <c r="D176" s="97"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7"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7"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7"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7"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7"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7"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7"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7"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7"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7"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7"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7"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7"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7"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7"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7"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7"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8"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8"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8"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8"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8"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8"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8"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8"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8"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8"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8"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8"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8"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8"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8"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8"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8"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8"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8"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8"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8"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8"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8"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8"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8"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8"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8"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8"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8"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8"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9"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9"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9"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9"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9"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9"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9"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9"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9"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9"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9"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9"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9"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9"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9"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9"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9"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9"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80"/>
      <c r="BS176" s="280" t="str">
        <f ca="true">+IF(OFFSET('Water Data'!$D$27,0,10*ROW('Water Data'!D170))="","",OFFSET('Water Data'!$D$27,0,10*ROW('Water Data'!D170)))</f>
        <v/>
      </c>
      <c r="BT176" s="280" t="str">
        <f ca="true">+IF(OFFSET('Water Data'!$D$28,0,10*ROW('Water Data'!D170))="","",OFFSET('Water Data'!$D$28,0,10*ROW('Water Data'!D170)))</f>
        <v/>
      </c>
      <c r="BU176" s="280" t="str">
        <f ca="true">+IF(OFFSET('Water Data'!$D$29,0,10*ROW('Water Data'!D170))="","",OFFSET('Water Data'!$D$29,0,10*ROW('Water Data'!D170)))</f>
        <v/>
      </c>
      <c r="BV176" s="280" t="str">
        <f ca="true">+IF(OFFSET('Water Data'!$E$27,0,10*ROW('Water Data'!E170))="","",OFFSET('Water Data'!$E$27,0,10*ROW('Water Data'!E170)))</f>
        <v/>
      </c>
      <c r="BW176" s="280" t="str">
        <f ca="true">+IF(OFFSET('Water Data'!$E$28,0,10*ROW('Water Data'!E170))="","",OFFSET('Water Data'!$E$28,0,10*ROW('Water Data'!E170)))</f>
        <v/>
      </c>
      <c r="BX176" s="280" t="str">
        <f ca="true">+IF(OFFSET('Water Data'!$E$29,0,10*ROW('Water Data'!E170))="","",OFFSET('Water Data'!$E$29,0,10*ROW('Water Data'!E170)))</f>
        <v/>
      </c>
      <c r="BY176" s="280" t="str">
        <f ca="true">+IF(OFFSET('Water Data'!$F$27,0,10*ROW('Water Data'!F170))="","",OFFSET('Water Data'!$F$27,0,10*ROW('Water Data'!F170)))</f>
        <v/>
      </c>
      <c r="BZ176" s="280" t="str">
        <f ca="true">+IF(OFFSET('Water Data'!$F$28,0,10*ROW('Water Data'!F170))="","",OFFSET('Water Data'!$F$28,0,10*ROW('Water Data'!F170)))</f>
        <v/>
      </c>
      <c r="CA176" s="280" t="str">
        <f ca="true">+IF(OFFSET('Water Data'!$F$29,0,10*ROW('Water Data'!F170))="","",OFFSET('Water Data'!$F$29,0,10*ROW('Water Data'!F170)))</f>
        <v/>
      </c>
      <c r="CB176" s="280" t="str">
        <f ca="true">+IF(OFFSET('Water Data'!$G$27,0,10*ROW('Water Data'!G170))="","",OFFSET('Water Data'!$G$27,0,10*ROW('Water Data'!G170)))</f>
        <v/>
      </c>
      <c r="CC176" s="280" t="str">
        <f ca="true">+IF(OFFSET('Water Data'!$G$28,0,10*ROW('Water Data'!G170))="","",OFFSET('Water Data'!$G$28,0,10*ROW('Water Data'!G170)))</f>
        <v/>
      </c>
      <c r="CD176" s="280" t="str">
        <f ca="true">+IF(OFFSET('Water Data'!$G$29,0,10*ROW('Water Data'!G170))="","",OFFSET('Water Data'!$G$29,0,10*ROW('Water Data'!G170)))</f>
        <v/>
      </c>
      <c r="CE176" s="280" t="str">
        <f ca="true">+IF(OFFSET('Water Data'!$H$27,0,10*ROW('Water Data'!H170))="","",OFFSET('Water Data'!$H$27,0,10*ROW('Water Data'!H170)))</f>
        <v/>
      </c>
      <c r="CF176" s="280" t="str">
        <f ca="true">+IF(OFFSET('Water Data'!$H$28,0,10*ROW('Water Data'!H170))="","",OFFSET('Water Data'!$H$28,0,10*ROW('Water Data'!H170)))</f>
        <v/>
      </c>
      <c r="CG176" s="280" t="str">
        <f ca="true">+IF(OFFSET('Water Data'!$H$29,0,10*ROW('Water Data'!H170))="","",OFFSET('Water Data'!$H$29,0,10*ROW('Water Data'!H170)))</f>
        <v/>
      </c>
      <c r="CH176" s="280" t="str">
        <f ca="true">+IF(OFFSET('Water Data'!$I$27,0,10*ROW('Water Data'!I170))="","",OFFSET('Water Data'!$I$27,0,10*ROW('Water Data'!I170)))</f>
        <v/>
      </c>
      <c r="CI176" s="280" t="str">
        <f ca="true">+IF(OFFSET('Water Data'!$I$28,0,10*ROW('Water Data'!I170))="","",OFFSET('Water Data'!$I$28,0,10*ROW('Water Data'!I170)))</f>
        <v/>
      </c>
      <c r="CJ176" s="280" t="str">
        <f ca="true">+IF(OFFSET('Water Data'!$I$29,0,10*ROW('Water Data'!I170))="","",OFFSET('Water Data'!$I$29,0,10*ROW('Water Data'!I170)))</f>
        <v/>
      </c>
      <c r="CK176" s="280" t="str">
        <f ca="true">+IF(OFFSET('Sanitation Data'!$D$28,0,10*ROW('Sanitation Data'!D170))="","",OFFSET('Sanitation Data'!$D$28,0,10*ROW('Sanitation Data'!D170)))</f>
        <v/>
      </c>
      <c r="CL176" s="280" t="str">
        <f ca="true">+IF(OFFSET('Sanitation Data'!$D$29,0,10*ROW('Sanitation Data'!D170))="","",OFFSET('Sanitation Data'!$D$29,0,10*ROW('Sanitation Data'!D170)))</f>
        <v/>
      </c>
      <c r="CM176" s="280" t="str">
        <f ca="true">+IF(OFFSET('Sanitation Data'!$D$30,0,10*ROW('Sanitation Data'!D170))="","",OFFSET('Sanitation Data'!$D$30,0,10*ROW('Sanitation Data'!D170)))</f>
        <v/>
      </c>
      <c r="CN176" s="280" t="str">
        <f ca="true">+IF(OFFSET('Sanitation Data'!$D$31,0,10*ROW('Sanitation Data'!D170))="","",OFFSET('Sanitation Data'!$D$31,0,10*ROW('Sanitation Data'!D170)))</f>
        <v/>
      </c>
      <c r="CO176" s="280" t="str">
        <f ca="true">+IF(OFFSET('Sanitation Data'!$D$32,0,10*ROW('Sanitation Data'!D170))="","",OFFSET('Sanitation Data'!$D$32,0,10*ROW('Sanitation Data'!D170)))</f>
        <v/>
      </c>
      <c r="CP176" s="280" t="str">
        <f ca="true">+IF(OFFSET('Sanitation Data'!$E$28,0,10*ROW('Sanitation Data'!E170))="","",OFFSET('Sanitation Data'!$E$28,0,10*ROW('Sanitation Data'!E170)))</f>
        <v/>
      </c>
      <c r="CQ176" s="280" t="str">
        <f ca="true">+IF(OFFSET('Sanitation Data'!$E$29,0,10*ROW('Sanitation Data'!E170))="","",OFFSET('Sanitation Data'!$E$29,0,10*ROW('Sanitation Data'!E170)))</f>
        <v/>
      </c>
      <c r="CR176" s="280" t="str">
        <f ca="true">+IF(OFFSET('Sanitation Data'!$E$30,0,10*ROW('Sanitation Data'!E170))="","",OFFSET('Sanitation Data'!$E$30,0,10*ROW('Sanitation Data'!E170)))</f>
        <v/>
      </c>
      <c r="CS176" s="280" t="str">
        <f ca="true">+IF(OFFSET('Sanitation Data'!$E$31,0,10*ROW('Sanitation Data'!E170))="","",OFFSET('Sanitation Data'!$E$31,0,10*ROW('Sanitation Data'!E170)))</f>
        <v/>
      </c>
      <c r="CT176" s="280" t="str">
        <f ca="true">+IF(OFFSET('Sanitation Data'!$E$32,0,10*ROW('Sanitation Data'!E170))="","",OFFSET('Sanitation Data'!$E$32,0,10*ROW('Sanitation Data'!E170)))</f>
        <v/>
      </c>
      <c r="CU176" s="280" t="str">
        <f ca="true">+IF(OFFSET('Sanitation Data'!$F$28,0,10*ROW('Sanitation Data'!F170))="","",OFFSET('Sanitation Data'!$F$28,0,10*ROW('Sanitation Data'!F170)))</f>
        <v/>
      </c>
      <c r="CV176" s="280" t="str">
        <f ca="true">+IF(OFFSET('Sanitation Data'!$F$29,0,10*ROW('Sanitation Data'!F170))="","",OFFSET('Sanitation Data'!$F$29,0,10*ROW('Sanitation Data'!F170)))</f>
        <v/>
      </c>
      <c r="CW176" s="280" t="str">
        <f ca="true">+IF(OFFSET('Sanitation Data'!$F$30,0,10*ROW('Sanitation Data'!F170))="","",OFFSET('Sanitation Data'!$F$30,0,10*ROW('Sanitation Data'!F170)))</f>
        <v/>
      </c>
      <c r="CX176" s="280" t="str">
        <f ca="true">+IF(OFFSET('Sanitation Data'!$F$31,0,10*ROW('Sanitation Data'!F170))="","",OFFSET('Sanitation Data'!$F$31,0,10*ROW('Sanitation Data'!F170)))</f>
        <v/>
      </c>
      <c r="CY176" s="280" t="str">
        <f ca="true">+IF(OFFSET('Sanitation Data'!$F$32,0,10*ROW('Sanitation Data'!F170))="","",OFFSET('Sanitation Data'!$F$32,0,10*ROW('Sanitation Data'!F170)))</f>
        <v/>
      </c>
      <c r="CZ176" s="280" t="str">
        <f ca="true">+IF(OFFSET('Sanitation Data'!$G$28,0,10*ROW('Sanitation Data'!G170))="","",OFFSET('Sanitation Data'!$G$28,0,10*ROW('Sanitation Data'!G170)))</f>
        <v/>
      </c>
      <c r="DA176" s="280" t="str">
        <f ca="true">+IF(OFFSET('Sanitation Data'!$G$29,0,10*ROW('Sanitation Data'!G170))="","",OFFSET('Sanitation Data'!$G$29,0,10*ROW('Sanitation Data'!G170)))</f>
        <v/>
      </c>
      <c r="DB176" s="280" t="str">
        <f ca="true">+IF(OFFSET('Sanitation Data'!$G$30,0,10*ROW('Sanitation Data'!G170))="","",OFFSET('Sanitation Data'!$G$30,0,10*ROW('Sanitation Data'!G170)))</f>
        <v/>
      </c>
      <c r="DC176" s="280" t="str">
        <f ca="true">+IF(OFFSET('Sanitation Data'!$G$31,0,10*ROW('Sanitation Data'!G170))="","",OFFSET('Sanitation Data'!$G$31,0,10*ROW('Sanitation Data'!G170)))</f>
        <v/>
      </c>
      <c r="DD176" s="280" t="str">
        <f ca="true">+IF(OFFSET('Sanitation Data'!$G$32,0,10*ROW('Sanitation Data'!G170))="","",OFFSET('Sanitation Data'!$G$32,0,10*ROW('Sanitation Data'!G170)))</f>
        <v/>
      </c>
      <c r="DE176" s="280" t="str">
        <f ca="true">+IF(OFFSET('Sanitation Data'!$H$28,0,10*ROW('Sanitation Data'!H170))="","",OFFSET('Sanitation Data'!$H$28,0,10*ROW('Sanitation Data'!H170)))</f>
        <v/>
      </c>
      <c r="DF176" s="280" t="str">
        <f ca="true">+IF(OFFSET('Sanitation Data'!$H$29,0,10*ROW('Sanitation Data'!H170))="","",OFFSET('Sanitation Data'!$H$29,0,10*ROW('Sanitation Data'!H170)))</f>
        <v/>
      </c>
      <c r="DG176" s="280" t="str">
        <f ca="true">+IF(OFFSET('Sanitation Data'!$H$30,0,10*ROW('Sanitation Data'!H170))="","",OFFSET('Sanitation Data'!$H$30,0,10*ROW('Sanitation Data'!H170)))</f>
        <v/>
      </c>
      <c r="DH176" s="280" t="str">
        <f ca="true">+IF(OFFSET('Sanitation Data'!$H$31,0,10*ROW('Sanitation Data'!H170))="","",OFFSET('Sanitation Data'!$H$31,0,10*ROW('Sanitation Data'!H170)))</f>
        <v/>
      </c>
      <c r="DI176" s="280" t="str">
        <f ca="true">+IF(OFFSET('Sanitation Data'!$H$32,0,10*ROW('Sanitation Data'!H170))="","",OFFSET('Sanitation Data'!$H$32,0,10*ROW('Sanitation Data'!H170)))</f>
        <v/>
      </c>
      <c r="DJ176" s="280" t="str">
        <f ca="true">+IF(OFFSET('Sanitation Data'!$I$28,0,10*ROW('Sanitation Data'!I170))="","",OFFSET('Sanitation Data'!$I$28,0,10*ROW('Sanitation Data'!I170)))</f>
        <v/>
      </c>
      <c r="DK176" s="280" t="str">
        <f ca="true">+IF(OFFSET('Sanitation Data'!$I$29,0,10*ROW('Sanitation Data'!I170))="","",OFFSET('Sanitation Data'!$I$29,0,10*ROW('Sanitation Data'!I170)))</f>
        <v/>
      </c>
      <c r="DL176" s="280" t="str">
        <f ca="true">+IF(OFFSET('Sanitation Data'!$I$30,0,10*ROW('Sanitation Data'!I170))="","",OFFSET('Sanitation Data'!$I$30,0,10*ROW('Sanitation Data'!I170)))</f>
        <v/>
      </c>
      <c r="DM176" s="280" t="str">
        <f ca="true">+IF(OFFSET('Sanitation Data'!$I$31,0,10*ROW('Sanitation Data'!I170))="","",OFFSET('Sanitation Data'!$I$31,0,10*ROW('Sanitation Data'!I170)))</f>
        <v/>
      </c>
      <c r="DN176" s="280" t="str">
        <f ca="true">+IF(OFFSET('Sanitation Data'!$I$32,0,10*ROW('Sanitation Data'!I170))="","",OFFSET('Sanitation Data'!$I$32,0,10*ROW('Sanitation Data'!I170)))</f>
        <v/>
      </c>
      <c r="DO176" s="280" t="str">
        <f ca="true">+IF(OFFSET('Hygiene Data'!$D$11,0,10*ROW('Hygiene Data'!D170))="","",OFFSET('Hygiene Data'!$D$11,0,10*ROW('Hygiene Data'!D170)))</f>
        <v/>
      </c>
      <c r="DP176" s="280" t="str">
        <f ca="true">+IF(OFFSET('Hygiene Data'!$D$12,0,10*ROW('Hygiene Data'!D170))="","",OFFSET('Hygiene Data'!$D$12,0,10*ROW('Hygiene Data'!D170)))</f>
        <v/>
      </c>
      <c r="DQ176" s="280" t="str">
        <f ca="true">+IF(OFFSET('Hygiene Data'!$D$13,0,10*ROW('Hygiene Data'!D170))="","",OFFSET('Hygiene Data'!$D$13,0,10*ROW('Hygiene Data'!D170)))</f>
        <v/>
      </c>
      <c r="DR176" s="280" t="str">
        <f ca="true">+IF(OFFSET('Hygiene Data'!$E$11,0,10*ROW('Hygiene Data'!E170))="","",OFFSET('Hygiene Data'!$E$11,0,10*ROW('Hygiene Data'!E170)))</f>
        <v/>
      </c>
      <c r="DS176" s="280" t="str">
        <f ca="true">+IF(OFFSET('Hygiene Data'!$E$12,0,10*ROW('Hygiene Data'!E170))="","",OFFSET('Hygiene Data'!$E$12,0,10*ROW('Hygiene Data'!E170)))</f>
        <v/>
      </c>
      <c r="DT176" s="280" t="str">
        <f ca="true">+IF(OFFSET('Hygiene Data'!$E$13,0,10*ROW('Hygiene Data'!E170))="","",OFFSET('Hygiene Data'!$E$13,0,10*ROW('Hygiene Data'!E170)))</f>
        <v/>
      </c>
      <c r="DU176" s="280" t="str">
        <f ca="true">+IF(OFFSET('Hygiene Data'!$F$11,0,10*ROW('Hygiene Data'!F170))="","",OFFSET('Hygiene Data'!$F$11,0,10*ROW('Hygiene Data'!F170)))</f>
        <v/>
      </c>
      <c r="DV176" s="280" t="str">
        <f ca="true">+IF(OFFSET('Hygiene Data'!$F$12,0,10*ROW('Hygiene Data'!F170))="","",OFFSET('Hygiene Data'!$F$12,0,10*ROW('Hygiene Data'!F170)))</f>
        <v/>
      </c>
      <c r="DW176" s="280" t="str">
        <f ca="true">+IF(OFFSET('Hygiene Data'!$F$13,0,10*ROW('Hygiene Data'!F170))="","",OFFSET('Hygiene Data'!$F$13,0,10*ROW('Hygiene Data'!F170)))</f>
        <v/>
      </c>
      <c r="DX176" s="280" t="str">
        <f ca="true">+IF(OFFSET('Hygiene Data'!$G$11,0,10*ROW('Hygiene Data'!G170))="","",OFFSET('Hygiene Data'!$G$11,0,10*ROW('Hygiene Data'!G170)))</f>
        <v/>
      </c>
      <c r="DY176" s="280" t="str">
        <f ca="true">+IF(OFFSET('Hygiene Data'!$G$12,0,10*ROW('Hygiene Data'!G170))="","",OFFSET('Hygiene Data'!$G$12,0,10*ROW('Hygiene Data'!G170)))</f>
        <v/>
      </c>
      <c r="DZ176" s="280" t="str">
        <f ca="true">+IF(OFFSET('Hygiene Data'!$G$13,0,10*ROW('Hygiene Data'!G170))="","",OFFSET('Hygiene Data'!$G$13,0,10*ROW('Hygiene Data'!G170)))</f>
        <v/>
      </c>
      <c r="EA176" s="280" t="str">
        <f ca="true">+IF(OFFSET('Hygiene Data'!$H$11,0,10*ROW('Hygiene Data'!H170))="","",OFFSET('Hygiene Data'!$H$11,0,10*ROW('Hygiene Data'!H170)))</f>
        <v/>
      </c>
      <c r="EB176" s="280" t="str">
        <f ca="true">+IF(OFFSET('Hygiene Data'!$H$12,0,10*ROW('Hygiene Data'!H170))="","",OFFSET('Hygiene Data'!$H$12,0,10*ROW('Hygiene Data'!H170)))</f>
        <v/>
      </c>
      <c r="EC176" s="280" t="str">
        <f ca="true">+IF(OFFSET('Hygiene Data'!$H$13,0,10*ROW('Hygiene Data'!H170))="","",OFFSET('Hygiene Data'!$H$13,0,10*ROW('Hygiene Data'!H170)))</f>
        <v/>
      </c>
      <c r="ED176" s="280" t="str">
        <f ca="true">+IF(OFFSET('Hygiene Data'!$I$11,0,10*ROW('Hygiene Data'!I170))="","",OFFSET('Hygiene Data'!$I$11,0,10*ROW('Hygiene Data'!I170)))</f>
        <v/>
      </c>
      <c r="EE176" s="280" t="str">
        <f ca="true">+IF(OFFSET('Hygiene Data'!$I$12,0,10*ROW('Hygiene Data'!I170))="","",OFFSET('Hygiene Data'!$I$12,0,10*ROW('Hygiene Data'!I170)))</f>
        <v/>
      </c>
      <c r="EF176" s="280" t="str">
        <f ca="true">+IF(OFFSET('Hygiene Data'!$I$13,0,10*ROW('Hygiene Data'!I170))="","",OFFSET('Hygiene Data'!$I$13,0,10*ROW('Hygiene Data'!I170)))</f>
        <v/>
      </c>
    </row>
    <row xmlns:x14ac="http://schemas.microsoft.com/office/spreadsheetml/2009/9/ac" r="177" x14ac:dyDescent="0.2">
      <c r="A177" s="38" t="str">
        <f ca="true">+IF(OFFSET('Water Data'!$B$2,0,10*ROW('Water Data'!E171))="","",OFFSET('Water Data'!$B$2,0,10*ROW('Water Data'!E171)))</f>
        <v/>
      </c>
      <c r="B177" s="38" t="str">
        <f ca="true">+IF(OFFSET('Water Data'!$C$2,0,10*ROW('Water Data'!F171))="","",OFFSET('Water Data'!$C$2,0,10*ROW('Water Data'!F171)))</f>
        <v/>
      </c>
      <c r="C177" s="336" t="str">
        <f t="shared" ca="true" si="2"/>
        <v/>
      </c>
      <c r="D177" s="97"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7"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7"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7"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7"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7"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7"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7"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7"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7"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7"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7"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7"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7"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7"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7"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7"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7"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8"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8"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8"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8"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8"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8"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8"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8"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8"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8"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8"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8"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8"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8"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8"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8"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8"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8"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8"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8"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8"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8"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8"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8"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8"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8"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8"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8"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8"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8"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9"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9"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9"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9"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9"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9"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9"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9"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9"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9"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9"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9"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9"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9"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9"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9"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9"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9"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80"/>
      <c r="BS177" s="280" t="str">
        <f ca="true">+IF(OFFSET('Water Data'!$D$27,0,10*ROW('Water Data'!D171))="","",OFFSET('Water Data'!$D$27,0,10*ROW('Water Data'!D171)))</f>
        <v/>
      </c>
      <c r="BT177" s="280" t="str">
        <f ca="true">+IF(OFFSET('Water Data'!$D$28,0,10*ROW('Water Data'!D171))="","",OFFSET('Water Data'!$D$28,0,10*ROW('Water Data'!D171)))</f>
        <v/>
      </c>
      <c r="BU177" s="280" t="str">
        <f ca="true">+IF(OFFSET('Water Data'!$D$29,0,10*ROW('Water Data'!D171))="","",OFFSET('Water Data'!$D$29,0,10*ROW('Water Data'!D171)))</f>
        <v/>
      </c>
      <c r="BV177" s="280" t="str">
        <f ca="true">+IF(OFFSET('Water Data'!$E$27,0,10*ROW('Water Data'!E171))="","",OFFSET('Water Data'!$E$27,0,10*ROW('Water Data'!E171)))</f>
        <v/>
      </c>
      <c r="BW177" s="280" t="str">
        <f ca="true">+IF(OFFSET('Water Data'!$E$28,0,10*ROW('Water Data'!E171))="","",OFFSET('Water Data'!$E$28,0,10*ROW('Water Data'!E171)))</f>
        <v/>
      </c>
      <c r="BX177" s="280" t="str">
        <f ca="true">+IF(OFFSET('Water Data'!$E$29,0,10*ROW('Water Data'!E171))="","",OFFSET('Water Data'!$E$29,0,10*ROW('Water Data'!E171)))</f>
        <v/>
      </c>
      <c r="BY177" s="280" t="str">
        <f ca="true">+IF(OFFSET('Water Data'!$F$27,0,10*ROW('Water Data'!F171))="","",OFFSET('Water Data'!$F$27,0,10*ROW('Water Data'!F171)))</f>
        <v/>
      </c>
      <c r="BZ177" s="280" t="str">
        <f ca="true">+IF(OFFSET('Water Data'!$F$28,0,10*ROW('Water Data'!F171))="","",OFFSET('Water Data'!$F$28,0,10*ROW('Water Data'!F171)))</f>
        <v/>
      </c>
      <c r="CA177" s="280" t="str">
        <f ca="true">+IF(OFFSET('Water Data'!$F$29,0,10*ROW('Water Data'!F171))="","",OFFSET('Water Data'!$F$29,0,10*ROW('Water Data'!F171)))</f>
        <v/>
      </c>
      <c r="CB177" s="280" t="str">
        <f ca="true">+IF(OFFSET('Water Data'!$G$27,0,10*ROW('Water Data'!G171))="","",OFFSET('Water Data'!$G$27,0,10*ROW('Water Data'!G171)))</f>
        <v/>
      </c>
      <c r="CC177" s="280" t="str">
        <f ca="true">+IF(OFFSET('Water Data'!$G$28,0,10*ROW('Water Data'!G171))="","",OFFSET('Water Data'!$G$28,0,10*ROW('Water Data'!G171)))</f>
        <v/>
      </c>
      <c r="CD177" s="280" t="str">
        <f ca="true">+IF(OFFSET('Water Data'!$G$29,0,10*ROW('Water Data'!G171))="","",OFFSET('Water Data'!$G$29,0,10*ROW('Water Data'!G171)))</f>
        <v/>
      </c>
      <c r="CE177" s="280" t="str">
        <f ca="true">+IF(OFFSET('Water Data'!$H$27,0,10*ROW('Water Data'!H171))="","",OFFSET('Water Data'!$H$27,0,10*ROW('Water Data'!H171)))</f>
        <v/>
      </c>
      <c r="CF177" s="280" t="str">
        <f ca="true">+IF(OFFSET('Water Data'!$H$28,0,10*ROW('Water Data'!H171))="","",OFFSET('Water Data'!$H$28,0,10*ROW('Water Data'!H171)))</f>
        <v/>
      </c>
      <c r="CG177" s="280" t="str">
        <f ca="true">+IF(OFFSET('Water Data'!$H$29,0,10*ROW('Water Data'!H171))="","",OFFSET('Water Data'!$H$29,0,10*ROW('Water Data'!H171)))</f>
        <v/>
      </c>
      <c r="CH177" s="280" t="str">
        <f ca="true">+IF(OFFSET('Water Data'!$I$27,0,10*ROW('Water Data'!I171))="","",OFFSET('Water Data'!$I$27,0,10*ROW('Water Data'!I171)))</f>
        <v/>
      </c>
      <c r="CI177" s="280" t="str">
        <f ca="true">+IF(OFFSET('Water Data'!$I$28,0,10*ROW('Water Data'!I171))="","",OFFSET('Water Data'!$I$28,0,10*ROW('Water Data'!I171)))</f>
        <v/>
      </c>
      <c r="CJ177" s="280" t="str">
        <f ca="true">+IF(OFFSET('Water Data'!$I$29,0,10*ROW('Water Data'!I171))="","",OFFSET('Water Data'!$I$29,0,10*ROW('Water Data'!I171)))</f>
        <v/>
      </c>
      <c r="CK177" s="280" t="str">
        <f ca="true">+IF(OFFSET('Sanitation Data'!$D$28,0,10*ROW('Sanitation Data'!D171))="","",OFFSET('Sanitation Data'!$D$28,0,10*ROW('Sanitation Data'!D171)))</f>
        <v/>
      </c>
      <c r="CL177" s="280" t="str">
        <f ca="true">+IF(OFFSET('Sanitation Data'!$D$29,0,10*ROW('Sanitation Data'!D171))="","",OFFSET('Sanitation Data'!$D$29,0,10*ROW('Sanitation Data'!D171)))</f>
        <v/>
      </c>
      <c r="CM177" s="280" t="str">
        <f ca="true">+IF(OFFSET('Sanitation Data'!$D$30,0,10*ROW('Sanitation Data'!D171))="","",OFFSET('Sanitation Data'!$D$30,0,10*ROW('Sanitation Data'!D171)))</f>
        <v/>
      </c>
      <c r="CN177" s="280" t="str">
        <f ca="true">+IF(OFFSET('Sanitation Data'!$D$31,0,10*ROW('Sanitation Data'!D171))="","",OFFSET('Sanitation Data'!$D$31,0,10*ROW('Sanitation Data'!D171)))</f>
        <v/>
      </c>
      <c r="CO177" s="280" t="str">
        <f ca="true">+IF(OFFSET('Sanitation Data'!$D$32,0,10*ROW('Sanitation Data'!D171))="","",OFFSET('Sanitation Data'!$D$32,0,10*ROW('Sanitation Data'!D171)))</f>
        <v/>
      </c>
      <c r="CP177" s="280" t="str">
        <f ca="true">+IF(OFFSET('Sanitation Data'!$E$28,0,10*ROW('Sanitation Data'!E171))="","",OFFSET('Sanitation Data'!$E$28,0,10*ROW('Sanitation Data'!E171)))</f>
        <v/>
      </c>
      <c r="CQ177" s="280" t="str">
        <f ca="true">+IF(OFFSET('Sanitation Data'!$E$29,0,10*ROW('Sanitation Data'!E171))="","",OFFSET('Sanitation Data'!$E$29,0,10*ROW('Sanitation Data'!E171)))</f>
        <v/>
      </c>
      <c r="CR177" s="280" t="str">
        <f ca="true">+IF(OFFSET('Sanitation Data'!$E$30,0,10*ROW('Sanitation Data'!E171))="","",OFFSET('Sanitation Data'!$E$30,0,10*ROW('Sanitation Data'!E171)))</f>
        <v/>
      </c>
      <c r="CS177" s="280" t="str">
        <f ca="true">+IF(OFFSET('Sanitation Data'!$E$31,0,10*ROW('Sanitation Data'!E171))="","",OFFSET('Sanitation Data'!$E$31,0,10*ROW('Sanitation Data'!E171)))</f>
        <v/>
      </c>
      <c r="CT177" s="280" t="str">
        <f ca="true">+IF(OFFSET('Sanitation Data'!$E$32,0,10*ROW('Sanitation Data'!E171))="","",OFFSET('Sanitation Data'!$E$32,0,10*ROW('Sanitation Data'!E171)))</f>
        <v/>
      </c>
      <c r="CU177" s="280" t="str">
        <f ca="true">+IF(OFFSET('Sanitation Data'!$F$28,0,10*ROW('Sanitation Data'!F171))="","",OFFSET('Sanitation Data'!$F$28,0,10*ROW('Sanitation Data'!F171)))</f>
        <v/>
      </c>
      <c r="CV177" s="280" t="str">
        <f ca="true">+IF(OFFSET('Sanitation Data'!$F$29,0,10*ROW('Sanitation Data'!F171))="","",OFFSET('Sanitation Data'!$F$29,0,10*ROW('Sanitation Data'!F171)))</f>
        <v/>
      </c>
      <c r="CW177" s="280" t="str">
        <f ca="true">+IF(OFFSET('Sanitation Data'!$F$30,0,10*ROW('Sanitation Data'!F171))="","",OFFSET('Sanitation Data'!$F$30,0,10*ROW('Sanitation Data'!F171)))</f>
        <v/>
      </c>
      <c r="CX177" s="280" t="str">
        <f ca="true">+IF(OFFSET('Sanitation Data'!$F$31,0,10*ROW('Sanitation Data'!F171))="","",OFFSET('Sanitation Data'!$F$31,0,10*ROW('Sanitation Data'!F171)))</f>
        <v/>
      </c>
      <c r="CY177" s="280" t="str">
        <f ca="true">+IF(OFFSET('Sanitation Data'!$F$32,0,10*ROW('Sanitation Data'!F171))="","",OFFSET('Sanitation Data'!$F$32,0,10*ROW('Sanitation Data'!F171)))</f>
        <v/>
      </c>
      <c r="CZ177" s="280" t="str">
        <f ca="true">+IF(OFFSET('Sanitation Data'!$G$28,0,10*ROW('Sanitation Data'!G171))="","",OFFSET('Sanitation Data'!$G$28,0,10*ROW('Sanitation Data'!G171)))</f>
        <v/>
      </c>
      <c r="DA177" s="280" t="str">
        <f ca="true">+IF(OFFSET('Sanitation Data'!$G$29,0,10*ROW('Sanitation Data'!G171))="","",OFFSET('Sanitation Data'!$G$29,0,10*ROW('Sanitation Data'!G171)))</f>
        <v/>
      </c>
      <c r="DB177" s="280" t="str">
        <f ca="true">+IF(OFFSET('Sanitation Data'!$G$30,0,10*ROW('Sanitation Data'!G171))="","",OFFSET('Sanitation Data'!$G$30,0,10*ROW('Sanitation Data'!G171)))</f>
        <v/>
      </c>
      <c r="DC177" s="280" t="str">
        <f ca="true">+IF(OFFSET('Sanitation Data'!$G$31,0,10*ROW('Sanitation Data'!G171))="","",OFFSET('Sanitation Data'!$G$31,0,10*ROW('Sanitation Data'!G171)))</f>
        <v/>
      </c>
      <c r="DD177" s="280" t="str">
        <f ca="true">+IF(OFFSET('Sanitation Data'!$G$32,0,10*ROW('Sanitation Data'!G171))="","",OFFSET('Sanitation Data'!$G$32,0,10*ROW('Sanitation Data'!G171)))</f>
        <v/>
      </c>
      <c r="DE177" s="280" t="str">
        <f ca="true">+IF(OFFSET('Sanitation Data'!$H$28,0,10*ROW('Sanitation Data'!H171))="","",OFFSET('Sanitation Data'!$H$28,0,10*ROW('Sanitation Data'!H171)))</f>
        <v/>
      </c>
      <c r="DF177" s="280" t="str">
        <f ca="true">+IF(OFFSET('Sanitation Data'!$H$29,0,10*ROW('Sanitation Data'!H171))="","",OFFSET('Sanitation Data'!$H$29,0,10*ROW('Sanitation Data'!H171)))</f>
        <v/>
      </c>
      <c r="DG177" s="280" t="str">
        <f ca="true">+IF(OFFSET('Sanitation Data'!$H$30,0,10*ROW('Sanitation Data'!H171))="","",OFFSET('Sanitation Data'!$H$30,0,10*ROW('Sanitation Data'!H171)))</f>
        <v/>
      </c>
      <c r="DH177" s="280" t="str">
        <f ca="true">+IF(OFFSET('Sanitation Data'!$H$31,0,10*ROW('Sanitation Data'!H171))="","",OFFSET('Sanitation Data'!$H$31,0,10*ROW('Sanitation Data'!H171)))</f>
        <v/>
      </c>
      <c r="DI177" s="280" t="str">
        <f ca="true">+IF(OFFSET('Sanitation Data'!$H$32,0,10*ROW('Sanitation Data'!H171))="","",OFFSET('Sanitation Data'!$H$32,0,10*ROW('Sanitation Data'!H171)))</f>
        <v/>
      </c>
      <c r="DJ177" s="280" t="str">
        <f ca="true">+IF(OFFSET('Sanitation Data'!$I$28,0,10*ROW('Sanitation Data'!I171))="","",OFFSET('Sanitation Data'!$I$28,0,10*ROW('Sanitation Data'!I171)))</f>
        <v/>
      </c>
      <c r="DK177" s="280" t="str">
        <f ca="true">+IF(OFFSET('Sanitation Data'!$I$29,0,10*ROW('Sanitation Data'!I171))="","",OFFSET('Sanitation Data'!$I$29,0,10*ROW('Sanitation Data'!I171)))</f>
        <v/>
      </c>
      <c r="DL177" s="280" t="str">
        <f ca="true">+IF(OFFSET('Sanitation Data'!$I$30,0,10*ROW('Sanitation Data'!I171))="","",OFFSET('Sanitation Data'!$I$30,0,10*ROW('Sanitation Data'!I171)))</f>
        <v/>
      </c>
      <c r="DM177" s="280" t="str">
        <f ca="true">+IF(OFFSET('Sanitation Data'!$I$31,0,10*ROW('Sanitation Data'!I171))="","",OFFSET('Sanitation Data'!$I$31,0,10*ROW('Sanitation Data'!I171)))</f>
        <v/>
      </c>
      <c r="DN177" s="280" t="str">
        <f ca="true">+IF(OFFSET('Sanitation Data'!$I$32,0,10*ROW('Sanitation Data'!I171))="","",OFFSET('Sanitation Data'!$I$32,0,10*ROW('Sanitation Data'!I171)))</f>
        <v/>
      </c>
      <c r="DO177" s="280" t="str">
        <f ca="true">+IF(OFFSET('Hygiene Data'!$D$11,0,10*ROW('Hygiene Data'!D171))="","",OFFSET('Hygiene Data'!$D$11,0,10*ROW('Hygiene Data'!D171)))</f>
        <v/>
      </c>
      <c r="DP177" s="280" t="str">
        <f ca="true">+IF(OFFSET('Hygiene Data'!$D$12,0,10*ROW('Hygiene Data'!D171))="","",OFFSET('Hygiene Data'!$D$12,0,10*ROW('Hygiene Data'!D171)))</f>
        <v/>
      </c>
      <c r="DQ177" s="280" t="str">
        <f ca="true">+IF(OFFSET('Hygiene Data'!$D$13,0,10*ROW('Hygiene Data'!D171))="","",OFFSET('Hygiene Data'!$D$13,0,10*ROW('Hygiene Data'!D171)))</f>
        <v/>
      </c>
      <c r="DR177" s="280" t="str">
        <f ca="true">+IF(OFFSET('Hygiene Data'!$E$11,0,10*ROW('Hygiene Data'!E171))="","",OFFSET('Hygiene Data'!$E$11,0,10*ROW('Hygiene Data'!E171)))</f>
        <v/>
      </c>
      <c r="DS177" s="280" t="str">
        <f ca="true">+IF(OFFSET('Hygiene Data'!$E$12,0,10*ROW('Hygiene Data'!E171))="","",OFFSET('Hygiene Data'!$E$12,0,10*ROW('Hygiene Data'!E171)))</f>
        <v/>
      </c>
      <c r="DT177" s="280" t="str">
        <f ca="true">+IF(OFFSET('Hygiene Data'!$E$13,0,10*ROW('Hygiene Data'!E171))="","",OFFSET('Hygiene Data'!$E$13,0,10*ROW('Hygiene Data'!E171)))</f>
        <v/>
      </c>
      <c r="DU177" s="280" t="str">
        <f ca="true">+IF(OFFSET('Hygiene Data'!$F$11,0,10*ROW('Hygiene Data'!F171))="","",OFFSET('Hygiene Data'!$F$11,0,10*ROW('Hygiene Data'!F171)))</f>
        <v/>
      </c>
      <c r="DV177" s="280" t="str">
        <f ca="true">+IF(OFFSET('Hygiene Data'!$F$12,0,10*ROW('Hygiene Data'!F171))="","",OFFSET('Hygiene Data'!$F$12,0,10*ROW('Hygiene Data'!F171)))</f>
        <v/>
      </c>
      <c r="DW177" s="280" t="str">
        <f ca="true">+IF(OFFSET('Hygiene Data'!$F$13,0,10*ROW('Hygiene Data'!F171))="","",OFFSET('Hygiene Data'!$F$13,0,10*ROW('Hygiene Data'!F171)))</f>
        <v/>
      </c>
      <c r="DX177" s="280" t="str">
        <f ca="true">+IF(OFFSET('Hygiene Data'!$G$11,0,10*ROW('Hygiene Data'!G171))="","",OFFSET('Hygiene Data'!$G$11,0,10*ROW('Hygiene Data'!G171)))</f>
        <v/>
      </c>
      <c r="DY177" s="280" t="str">
        <f ca="true">+IF(OFFSET('Hygiene Data'!$G$12,0,10*ROW('Hygiene Data'!G171))="","",OFFSET('Hygiene Data'!$G$12,0,10*ROW('Hygiene Data'!G171)))</f>
        <v/>
      </c>
      <c r="DZ177" s="280" t="str">
        <f ca="true">+IF(OFFSET('Hygiene Data'!$G$13,0,10*ROW('Hygiene Data'!G171))="","",OFFSET('Hygiene Data'!$G$13,0,10*ROW('Hygiene Data'!G171)))</f>
        <v/>
      </c>
      <c r="EA177" s="280" t="str">
        <f ca="true">+IF(OFFSET('Hygiene Data'!$H$11,0,10*ROW('Hygiene Data'!H171))="","",OFFSET('Hygiene Data'!$H$11,0,10*ROW('Hygiene Data'!H171)))</f>
        <v/>
      </c>
      <c r="EB177" s="280" t="str">
        <f ca="true">+IF(OFFSET('Hygiene Data'!$H$12,0,10*ROW('Hygiene Data'!H171))="","",OFFSET('Hygiene Data'!$H$12,0,10*ROW('Hygiene Data'!H171)))</f>
        <v/>
      </c>
      <c r="EC177" s="280" t="str">
        <f ca="true">+IF(OFFSET('Hygiene Data'!$H$13,0,10*ROW('Hygiene Data'!H171))="","",OFFSET('Hygiene Data'!$H$13,0,10*ROW('Hygiene Data'!H171)))</f>
        <v/>
      </c>
      <c r="ED177" s="280" t="str">
        <f ca="true">+IF(OFFSET('Hygiene Data'!$I$11,0,10*ROW('Hygiene Data'!I171))="","",OFFSET('Hygiene Data'!$I$11,0,10*ROW('Hygiene Data'!I171)))</f>
        <v/>
      </c>
      <c r="EE177" s="280" t="str">
        <f ca="true">+IF(OFFSET('Hygiene Data'!$I$12,0,10*ROW('Hygiene Data'!I171))="","",OFFSET('Hygiene Data'!$I$12,0,10*ROW('Hygiene Data'!I171)))</f>
        <v/>
      </c>
      <c r="EF177" s="280" t="str">
        <f ca="true">+IF(OFFSET('Hygiene Data'!$I$13,0,10*ROW('Hygiene Data'!I171))="","",OFFSET('Hygiene Data'!$I$13,0,10*ROW('Hygiene Data'!I171)))</f>
        <v/>
      </c>
    </row>
    <row xmlns:x14ac="http://schemas.microsoft.com/office/spreadsheetml/2009/9/ac" r="178" x14ac:dyDescent="0.2">
      <c r="A178" s="38" t="str">
        <f ca="true">+IF(OFFSET('Water Data'!$B$2,0,10*ROW('Water Data'!E172))="","",OFFSET('Water Data'!$B$2,0,10*ROW('Water Data'!E172)))</f>
        <v/>
      </c>
      <c r="B178" s="38" t="str">
        <f ca="true">+IF(OFFSET('Water Data'!$C$2,0,10*ROW('Water Data'!F172))="","",OFFSET('Water Data'!$C$2,0,10*ROW('Water Data'!F172)))</f>
        <v/>
      </c>
      <c r="C178" s="336" t="str">
        <f t="shared" ca="true" si="2"/>
        <v/>
      </c>
      <c r="D178" s="97"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7"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7"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7"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7"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7"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7"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7"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7"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7"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7"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7"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7"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7"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7"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7"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7"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7"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8"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8"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8"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8"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8"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8"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8"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8"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8"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8"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8"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8"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8"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8"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8"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8"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8"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8"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8"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8"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8"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8"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8"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8"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8"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8"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8"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8"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8"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8"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9"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9"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9"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9"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9"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9"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9"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9"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9"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9"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9"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9"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9"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9"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9"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9"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9"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9"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80"/>
      <c r="BS178" s="280" t="str">
        <f ca="true">+IF(OFFSET('Water Data'!$D$27,0,10*ROW('Water Data'!D172))="","",OFFSET('Water Data'!$D$27,0,10*ROW('Water Data'!D172)))</f>
        <v/>
      </c>
      <c r="BT178" s="280" t="str">
        <f ca="true">+IF(OFFSET('Water Data'!$D$28,0,10*ROW('Water Data'!D172))="","",OFFSET('Water Data'!$D$28,0,10*ROW('Water Data'!D172)))</f>
        <v/>
      </c>
      <c r="BU178" s="280" t="str">
        <f ca="true">+IF(OFFSET('Water Data'!$D$29,0,10*ROW('Water Data'!D172))="","",OFFSET('Water Data'!$D$29,0,10*ROW('Water Data'!D172)))</f>
        <v/>
      </c>
      <c r="BV178" s="280" t="str">
        <f ca="true">+IF(OFFSET('Water Data'!$E$27,0,10*ROW('Water Data'!E172))="","",OFFSET('Water Data'!$E$27,0,10*ROW('Water Data'!E172)))</f>
        <v/>
      </c>
      <c r="BW178" s="280" t="str">
        <f ca="true">+IF(OFFSET('Water Data'!$E$28,0,10*ROW('Water Data'!E172))="","",OFFSET('Water Data'!$E$28,0,10*ROW('Water Data'!E172)))</f>
        <v/>
      </c>
      <c r="BX178" s="280" t="str">
        <f ca="true">+IF(OFFSET('Water Data'!$E$29,0,10*ROW('Water Data'!E172))="","",OFFSET('Water Data'!$E$29,0,10*ROW('Water Data'!E172)))</f>
        <v/>
      </c>
      <c r="BY178" s="280" t="str">
        <f ca="true">+IF(OFFSET('Water Data'!$F$27,0,10*ROW('Water Data'!F172))="","",OFFSET('Water Data'!$F$27,0,10*ROW('Water Data'!F172)))</f>
        <v/>
      </c>
      <c r="BZ178" s="280" t="str">
        <f ca="true">+IF(OFFSET('Water Data'!$F$28,0,10*ROW('Water Data'!F172))="","",OFFSET('Water Data'!$F$28,0,10*ROW('Water Data'!F172)))</f>
        <v/>
      </c>
      <c r="CA178" s="280" t="str">
        <f ca="true">+IF(OFFSET('Water Data'!$F$29,0,10*ROW('Water Data'!F172))="","",OFFSET('Water Data'!$F$29,0,10*ROW('Water Data'!F172)))</f>
        <v/>
      </c>
      <c r="CB178" s="280" t="str">
        <f ca="true">+IF(OFFSET('Water Data'!$G$27,0,10*ROW('Water Data'!G172))="","",OFFSET('Water Data'!$G$27,0,10*ROW('Water Data'!G172)))</f>
        <v/>
      </c>
      <c r="CC178" s="280" t="str">
        <f ca="true">+IF(OFFSET('Water Data'!$G$28,0,10*ROW('Water Data'!G172))="","",OFFSET('Water Data'!$G$28,0,10*ROW('Water Data'!G172)))</f>
        <v/>
      </c>
      <c r="CD178" s="280" t="str">
        <f ca="true">+IF(OFFSET('Water Data'!$G$29,0,10*ROW('Water Data'!G172))="","",OFFSET('Water Data'!$G$29,0,10*ROW('Water Data'!G172)))</f>
        <v/>
      </c>
      <c r="CE178" s="280" t="str">
        <f ca="true">+IF(OFFSET('Water Data'!$H$27,0,10*ROW('Water Data'!H172))="","",OFFSET('Water Data'!$H$27,0,10*ROW('Water Data'!H172)))</f>
        <v/>
      </c>
      <c r="CF178" s="280" t="str">
        <f ca="true">+IF(OFFSET('Water Data'!$H$28,0,10*ROW('Water Data'!H172))="","",OFFSET('Water Data'!$H$28,0,10*ROW('Water Data'!H172)))</f>
        <v/>
      </c>
      <c r="CG178" s="280" t="str">
        <f ca="true">+IF(OFFSET('Water Data'!$H$29,0,10*ROW('Water Data'!H172))="","",OFFSET('Water Data'!$H$29,0,10*ROW('Water Data'!H172)))</f>
        <v/>
      </c>
      <c r="CH178" s="280" t="str">
        <f ca="true">+IF(OFFSET('Water Data'!$I$27,0,10*ROW('Water Data'!I172))="","",OFFSET('Water Data'!$I$27,0,10*ROW('Water Data'!I172)))</f>
        <v/>
      </c>
      <c r="CI178" s="280" t="str">
        <f ca="true">+IF(OFFSET('Water Data'!$I$28,0,10*ROW('Water Data'!I172))="","",OFFSET('Water Data'!$I$28,0,10*ROW('Water Data'!I172)))</f>
        <v/>
      </c>
      <c r="CJ178" s="280" t="str">
        <f ca="true">+IF(OFFSET('Water Data'!$I$29,0,10*ROW('Water Data'!I172))="","",OFFSET('Water Data'!$I$29,0,10*ROW('Water Data'!I172)))</f>
        <v/>
      </c>
      <c r="CK178" s="280" t="str">
        <f ca="true">+IF(OFFSET('Sanitation Data'!$D$28,0,10*ROW('Sanitation Data'!D172))="","",OFFSET('Sanitation Data'!$D$28,0,10*ROW('Sanitation Data'!D172)))</f>
        <v/>
      </c>
      <c r="CL178" s="280" t="str">
        <f ca="true">+IF(OFFSET('Sanitation Data'!$D$29,0,10*ROW('Sanitation Data'!D172))="","",OFFSET('Sanitation Data'!$D$29,0,10*ROW('Sanitation Data'!D172)))</f>
        <v/>
      </c>
      <c r="CM178" s="280" t="str">
        <f ca="true">+IF(OFFSET('Sanitation Data'!$D$30,0,10*ROW('Sanitation Data'!D172))="","",OFFSET('Sanitation Data'!$D$30,0,10*ROW('Sanitation Data'!D172)))</f>
        <v/>
      </c>
      <c r="CN178" s="280" t="str">
        <f ca="true">+IF(OFFSET('Sanitation Data'!$D$31,0,10*ROW('Sanitation Data'!D172))="","",OFFSET('Sanitation Data'!$D$31,0,10*ROW('Sanitation Data'!D172)))</f>
        <v/>
      </c>
      <c r="CO178" s="280" t="str">
        <f ca="true">+IF(OFFSET('Sanitation Data'!$D$32,0,10*ROW('Sanitation Data'!D172))="","",OFFSET('Sanitation Data'!$D$32,0,10*ROW('Sanitation Data'!D172)))</f>
        <v/>
      </c>
      <c r="CP178" s="280" t="str">
        <f ca="true">+IF(OFFSET('Sanitation Data'!$E$28,0,10*ROW('Sanitation Data'!E172))="","",OFFSET('Sanitation Data'!$E$28,0,10*ROW('Sanitation Data'!E172)))</f>
        <v/>
      </c>
      <c r="CQ178" s="280" t="str">
        <f ca="true">+IF(OFFSET('Sanitation Data'!$E$29,0,10*ROW('Sanitation Data'!E172))="","",OFFSET('Sanitation Data'!$E$29,0,10*ROW('Sanitation Data'!E172)))</f>
        <v/>
      </c>
      <c r="CR178" s="280" t="str">
        <f ca="true">+IF(OFFSET('Sanitation Data'!$E$30,0,10*ROW('Sanitation Data'!E172))="","",OFFSET('Sanitation Data'!$E$30,0,10*ROW('Sanitation Data'!E172)))</f>
        <v/>
      </c>
      <c r="CS178" s="280" t="str">
        <f ca="true">+IF(OFFSET('Sanitation Data'!$E$31,0,10*ROW('Sanitation Data'!E172))="","",OFFSET('Sanitation Data'!$E$31,0,10*ROW('Sanitation Data'!E172)))</f>
        <v/>
      </c>
      <c r="CT178" s="280" t="str">
        <f ca="true">+IF(OFFSET('Sanitation Data'!$E$32,0,10*ROW('Sanitation Data'!E172))="","",OFFSET('Sanitation Data'!$E$32,0,10*ROW('Sanitation Data'!E172)))</f>
        <v/>
      </c>
      <c r="CU178" s="280" t="str">
        <f ca="true">+IF(OFFSET('Sanitation Data'!$F$28,0,10*ROW('Sanitation Data'!F172))="","",OFFSET('Sanitation Data'!$F$28,0,10*ROW('Sanitation Data'!F172)))</f>
        <v/>
      </c>
      <c r="CV178" s="280" t="str">
        <f ca="true">+IF(OFFSET('Sanitation Data'!$F$29,0,10*ROW('Sanitation Data'!F172))="","",OFFSET('Sanitation Data'!$F$29,0,10*ROW('Sanitation Data'!F172)))</f>
        <v/>
      </c>
      <c r="CW178" s="280" t="str">
        <f ca="true">+IF(OFFSET('Sanitation Data'!$F$30,0,10*ROW('Sanitation Data'!F172))="","",OFFSET('Sanitation Data'!$F$30,0,10*ROW('Sanitation Data'!F172)))</f>
        <v/>
      </c>
      <c r="CX178" s="280" t="str">
        <f ca="true">+IF(OFFSET('Sanitation Data'!$F$31,0,10*ROW('Sanitation Data'!F172))="","",OFFSET('Sanitation Data'!$F$31,0,10*ROW('Sanitation Data'!F172)))</f>
        <v/>
      </c>
      <c r="CY178" s="280" t="str">
        <f ca="true">+IF(OFFSET('Sanitation Data'!$F$32,0,10*ROW('Sanitation Data'!F172))="","",OFFSET('Sanitation Data'!$F$32,0,10*ROW('Sanitation Data'!F172)))</f>
        <v/>
      </c>
      <c r="CZ178" s="280" t="str">
        <f ca="true">+IF(OFFSET('Sanitation Data'!$G$28,0,10*ROW('Sanitation Data'!G172))="","",OFFSET('Sanitation Data'!$G$28,0,10*ROW('Sanitation Data'!G172)))</f>
        <v/>
      </c>
      <c r="DA178" s="280" t="str">
        <f ca="true">+IF(OFFSET('Sanitation Data'!$G$29,0,10*ROW('Sanitation Data'!G172))="","",OFFSET('Sanitation Data'!$G$29,0,10*ROW('Sanitation Data'!G172)))</f>
        <v/>
      </c>
      <c r="DB178" s="280" t="str">
        <f ca="true">+IF(OFFSET('Sanitation Data'!$G$30,0,10*ROW('Sanitation Data'!G172))="","",OFFSET('Sanitation Data'!$G$30,0,10*ROW('Sanitation Data'!G172)))</f>
        <v/>
      </c>
      <c r="DC178" s="280" t="str">
        <f ca="true">+IF(OFFSET('Sanitation Data'!$G$31,0,10*ROW('Sanitation Data'!G172))="","",OFFSET('Sanitation Data'!$G$31,0,10*ROW('Sanitation Data'!G172)))</f>
        <v/>
      </c>
      <c r="DD178" s="280" t="str">
        <f ca="true">+IF(OFFSET('Sanitation Data'!$G$32,0,10*ROW('Sanitation Data'!G172))="","",OFFSET('Sanitation Data'!$G$32,0,10*ROW('Sanitation Data'!G172)))</f>
        <v/>
      </c>
      <c r="DE178" s="280" t="str">
        <f ca="true">+IF(OFFSET('Sanitation Data'!$H$28,0,10*ROW('Sanitation Data'!H172))="","",OFFSET('Sanitation Data'!$H$28,0,10*ROW('Sanitation Data'!H172)))</f>
        <v/>
      </c>
      <c r="DF178" s="280" t="str">
        <f ca="true">+IF(OFFSET('Sanitation Data'!$H$29,0,10*ROW('Sanitation Data'!H172))="","",OFFSET('Sanitation Data'!$H$29,0,10*ROW('Sanitation Data'!H172)))</f>
        <v/>
      </c>
      <c r="DG178" s="280" t="str">
        <f ca="true">+IF(OFFSET('Sanitation Data'!$H$30,0,10*ROW('Sanitation Data'!H172))="","",OFFSET('Sanitation Data'!$H$30,0,10*ROW('Sanitation Data'!H172)))</f>
        <v/>
      </c>
      <c r="DH178" s="280" t="str">
        <f ca="true">+IF(OFFSET('Sanitation Data'!$H$31,0,10*ROW('Sanitation Data'!H172))="","",OFFSET('Sanitation Data'!$H$31,0,10*ROW('Sanitation Data'!H172)))</f>
        <v/>
      </c>
      <c r="DI178" s="280" t="str">
        <f ca="true">+IF(OFFSET('Sanitation Data'!$H$32,0,10*ROW('Sanitation Data'!H172))="","",OFFSET('Sanitation Data'!$H$32,0,10*ROW('Sanitation Data'!H172)))</f>
        <v/>
      </c>
      <c r="DJ178" s="280" t="str">
        <f ca="true">+IF(OFFSET('Sanitation Data'!$I$28,0,10*ROW('Sanitation Data'!I172))="","",OFFSET('Sanitation Data'!$I$28,0,10*ROW('Sanitation Data'!I172)))</f>
        <v/>
      </c>
      <c r="DK178" s="280" t="str">
        <f ca="true">+IF(OFFSET('Sanitation Data'!$I$29,0,10*ROW('Sanitation Data'!I172))="","",OFFSET('Sanitation Data'!$I$29,0,10*ROW('Sanitation Data'!I172)))</f>
        <v/>
      </c>
      <c r="DL178" s="280" t="str">
        <f ca="true">+IF(OFFSET('Sanitation Data'!$I$30,0,10*ROW('Sanitation Data'!I172))="","",OFFSET('Sanitation Data'!$I$30,0,10*ROW('Sanitation Data'!I172)))</f>
        <v/>
      </c>
      <c r="DM178" s="280" t="str">
        <f ca="true">+IF(OFFSET('Sanitation Data'!$I$31,0,10*ROW('Sanitation Data'!I172))="","",OFFSET('Sanitation Data'!$I$31,0,10*ROW('Sanitation Data'!I172)))</f>
        <v/>
      </c>
      <c r="DN178" s="280" t="str">
        <f ca="true">+IF(OFFSET('Sanitation Data'!$I$32,0,10*ROW('Sanitation Data'!I172))="","",OFFSET('Sanitation Data'!$I$32,0,10*ROW('Sanitation Data'!I172)))</f>
        <v/>
      </c>
      <c r="DO178" s="280" t="str">
        <f ca="true">+IF(OFFSET('Hygiene Data'!$D$11,0,10*ROW('Hygiene Data'!D172))="","",OFFSET('Hygiene Data'!$D$11,0,10*ROW('Hygiene Data'!D172)))</f>
        <v/>
      </c>
      <c r="DP178" s="280" t="str">
        <f ca="true">+IF(OFFSET('Hygiene Data'!$D$12,0,10*ROW('Hygiene Data'!D172))="","",OFFSET('Hygiene Data'!$D$12,0,10*ROW('Hygiene Data'!D172)))</f>
        <v/>
      </c>
      <c r="DQ178" s="280" t="str">
        <f ca="true">+IF(OFFSET('Hygiene Data'!$D$13,0,10*ROW('Hygiene Data'!D172))="","",OFFSET('Hygiene Data'!$D$13,0,10*ROW('Hygiene Data'!D172)))</f>
        <v/>
      </c>
      <c r="DR178" s="280" t="str">
        <f ca="true">+IF(OFFSET('Hygiene Data'!$E$11,0,10*ROW('Hygiene Data'!E172))="","",OFFSET('Hygiene Data'!$E$11,0,10*ROW('Hygiene Data'!E172)))</f>
        <v/>
      </c>
      <c r="DS178" s="280" t="str">
        <f ca="true">+IF(OFFSET('Hygiene Data'!$E$12,0,10*ROW('Hygiene Data'!E172))="","",OFFSET('Hygiene Data'!$E$12,0,10*ROW('Hygiene Data'!E172)))</f>
        <v/>
      </c>
      <c r="DT178" s="280" t="str">
        <f ca="true">+IF(OFFSET('Hygiene Data'!$E$13,0,10*ROW('Hygiene Data'!E172))="","",OFFSET('Hygiene Data'!$E$13,0,10*ROW('Hygiene Data'!E172)))</f>
        <v/>
      </c>
      <c r="DU178" s="280" t="str">
        <f ca="true">+IF(OFFSET('Hygiene Data'!$F$11,0,10*ROW('Hygiene Data'!F172))="","",OFFSET('Hygiene Data'!$F$11,0,10*ROW('Hygiene Data'!F172)))</f>
        <v/>
      </c>
      <c r="DV178" s="280" t="str">
        <f ca="true">+IF(OFFSET('Hygiene Data'!$F$12,0,10*ROW('Hygiene Data'!F172))="","",OFFSET('Hygiene Data'!$F$12,0,10*ROW('Hygiene Data'!F172)))</f>
        <v/>
      </c>
      <c r="DW178" s="280" t="str">
        <f ca="true">+IF(OFFSET('Hygiene Data'!$F$13,0,10*ROW('Hygiene Data'!F172))="","",OFFSET('Hygiene Data'!$F$13,0,10*ROW('Hygiene Data'!F172)))</f>
        <v/>
      </c>
      <c r="DX178" s="280" t="str">
        <f ca="true">+IF(OFFSET('Hygiene Data'!$G$11,0,10*ROW('Hygiene Data'!G172))="","",OFFSET('Hygiene Data'!$G$11,0,10*ROW('Hygiene Data'!G172)))</f>
        <v/>
      </c>
      <c r="DY178" s="280" t="str">
        <f ca="true">+IF(OFFSET('Hygiene Data'!$G$12,0,10*ROW('Hygiene Data'!G172))="","",OFFSET('Hygiene Data'!$G$12,0,10*ROW('Hygiene Data'!G172)))</f>
        <v/>
      </c>
      <c r="DZ178" s="280" t="str">
        <f ca="true">+IF(OFFSET('Hygiene Data'!$G$13,0,10*ROW('Hygiene Data'!G172))="","",OFFSET('Hygiene Data'!$G$13,0,10*ROW('Hygiene Data'!G172)))</f>
        <v/>
      </c>
      <c r="EA178" s="280" t="str">
        <f ca="true">+IF(OFFSET('Hygiene Data'!$H$11,0,10*ROW('Hygiene Data'!H172))="","",OFFSET('Hygiene Data'!$H$11,0,10*ROW('Hygiene Data'!H172)))</f>
        <v/>
      </c>
      <c r="EB178" s="280" t="str">
        <f ca="true">+IF(OFFSET('Hygiene Data'!$H$12,0,10*ROW('Hygiene Data'!H172))="","",OFFSET('Hygiene Data'!$H$12,0,10*ROW('Hygiene Data'!H172)))</f>
        <v/>
      </c>
      <c r="EC178" s="280" t="str">
        <f ca="true">+IF(OFFSET('Hygiene Data'!$H$13,0,10*ROW('Hygiene Data'!H172))="","",OFFSET('Hygiene Data'!$H$13,0,10*ROW('Hygiene Data'!H172)))</f>
        <v/>
      </c>
      <c r="ED178" s="280" t="str">
        <f ca="true">+IF(OFFSET('Hygiene Data'!$I$11,0,10*ROW('Hygiene Data'!I172))="","",OFFSET('Hygiene Data'!$I$11,0,10*ROW('Hygiene Data'!I172)))</f>
        <v/>
      </c>
      <c r="EE178" s="280" t="str">
        <f ca="true">+IF(OFFSET('Hygiene Data'!$I$12,0,10*ROW('Hygiene Data'!I172))="","",OFFSET('Hygiene Data'!$I$12,0,10*ROW('Hygiene Data'!I172)))</f>
        <v/>
      </c>
      <c r="EF178" s="280" t="str">
        <f ca="true">+IF(OFFSET('Hygiene Data'!$I$13,0,10*ROW('Hygiene Data'!I172))="","",OFFSET('Hygiene Data'!$I$13,0,10*ROW('Hygiene Data'!I172)))</f>
        <v/>
      </c>
    </row>
    <row xmlns:x14ac="http://schemas.microsoft.com/office/spreadsheetml/2009/9/ac" r="179" x14ac:dyDescent="0.2">
      <c r="A179" s="38" t="str">
        <f ca="true">+IF(OFFSET('Water Data'!$B$2,0,10*ROW('Water Data'!E173))="","",OFFSET('Water Data'!$B$2,0,10*ROW('Water Data'!E173)))</f>
        <v/>
      </c>
      <c r="B179" s="38" t="str">
        <f ca="true">+IF(OFFSET('Water Data'!$C$2,0,10*ROW('Water Data'!F173))="","",OFFSET('Water Data'!$C$2,0,10*ROW('Water Data'!F173)))</f>
        <v/>
      </c>
      <c r="C179" s="336" t="str">
        <f t="shared" ca="true" si="2"/>
        <v/>
      </c>
      <c r="D179" s="97"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7"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7"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7"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7"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7"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7"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7"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7"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7"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7"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7"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7"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7"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7"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7"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7"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7"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8"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8"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8"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8"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8"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8"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8"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8"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8"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8"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8"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8"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8"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8"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8"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8"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8"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8"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8"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8"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8"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8"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8"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8"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8"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8"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8"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8"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8"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8"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9"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9"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9"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9"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9"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9"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9"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9"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9"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9"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9"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9"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9"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9"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9"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9"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9"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9"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80"/>
      <c r="BS179" s="280" t="str">
        <f ca="true">+IF(OFFSET('Water Data'!$D$27,0,10*ROW('Water Data'!D173))="","",OFFSET('Water Data'!$D$27,0,10*ROW('Water Data'!D173)))</f>
        <v/>
      </c>
      <c r="BT179" s="280" t="str">
        <f ca="true">+IF(OFFSET('Water Data'!$D$28,0,10*ROW('Water Data'!D173))="","",OFFSET('Water Data'!$D$28,0,10*ROW('Water Data'!D173)))</f>
        <v/>
      </c>
      <c r="BU179" s="280" t="str">
        <f ca="true">+IF(OFFSET('Water Data'!$D$29,0,10*ROW('Water Data'!D173))="","",OFFSET('Water Data'!$D$29,0,10*ROW('Water Data'!D173)))</f>
        <v/>
      </c>
      <c r="BV179" s="280" t="str">
        <f ca="true">+IF(OFFSET('Water Data'!$E$27,0,10*ROW('Water Data'!E173))="","",OFFSET('Water Data'!$E$27,0,10*ROW('Water Data'!E173)))</f>
        <v/>
      </c>
      <c r="BW179" s="280" t="str">
        <f ca="true">+IF(OFFSET('Water Data'!$E$28,0,10*ROW('Water Data'!E173))="","",OFFSET('Water Data'!$E$28,0,10*ROW('Water Data'!E173)))</f>
        <v/>
      </c>
      <c r="BX179" s="280" t="str">
        <f ca="true">+IF(OFFSET('Water Data'!$E$29,0,10*ROW('Water Data'!E173))="","",OFFSET('Water Data'!$E$29,0,10*ROW('Water Data'!E173)))</f>
        <v/>
      </c>
      <c r="BY179" s="280" t="str">
        <f ca="true">+IF(OFFSET('Water Data'!$F$27,0,10*ROW('Water Data'!F173))="","",OFFSET('Water Data'!$F$27,0,10*ROW('Water Data'!F173)))</f>
        <v/>
      </c>
      <c r="BZ179" s="280" t="str">
        <f ca="true">+IF(OFFSET('Water Data'!$F$28,0,10*ROW('Water Data'!F173))="","",OFFSET('Water Data'!$F$28,0,10*ROW('Water Data'!F173)))</f>
        <v/>
      </c>
      <c r="CA179" s="280" t="str">
        <f ca="true">+IF(OFFSET('Water Data'!$F$29,0,10*ROW('Water Data'!F173))="","",OFFSET('Water Data'!$F$29,0,10*ROW('Water Data'!F173)))</f>
        <v/>
      </c>
      <c r="CB179" s="280" t="str">
        <f ca="true">+IF(OFFSET('Water Data'!$G$27,0,10*ROW('Water Data'!G173))="","",OFFSET('Water Data'!$G$27,0,10*ROW('Water Data'!G173)))</f>
        <v/>
      </c>
      <c r="CC179" s="280" t="str">
        <f ca="true">+IF(OFFSET('Water Data'!$G$28,0,10*ROW('Water Data'!G173))="","",OFFSET('Water Data'!$G$28,0,10*ROW('Water Data'!G173)))</f>
        <v/>
      </c>
      <c r="CD179" s="280" t="str">
        <f ca="true">+IF(OFFSET('Water Data'!$G$29,0,10*ROW('Water Data'!G173))="","",OFFSET('Water Data'!$G$29,0,10*ROW('Water Data'!G173)))</f>
        <v/>
      </c>
      <c r="CE179" s="280" t="str">
        <f ca="true">+IF(OFFSET('Water Data'!$H$27,0,10*ROW('Water Data'!H173))="","",OFFSET('Water Data'!$H$27,0,10*ROW('Water Data'!H173)))</f>
        <v/>
      </c>
      <c r="CF179" s="280" t="str">
        <f ca="true">+IF(OFFSET('Water Data'!$H$28,0,10*ROW('Water Data'!H173))="","",OFFSET('Water Data'!$H$28,0,10*ROW('Water Data'!H173)))</f>
        <v/>
      </c>
      <c r="CG179" s="280" t="str">
        <f ca="true">+IF(OFFSET('Water Data'!$H$29,0,10*ROW('Water Data'!H173))="","",OFFSET('Water Data'!$H$29,0,10*ROW('Water Data'!H173)))</f>
        <v/>
      </c>
      <c r="CH179" s="280" t="str">
        <f ca="true">+IF(OFFSET('Water Data'!$I$27,0,10*ROW('Water Data'!I173))="","",OFFSET('Water Data'!$I$27,0,10*ROW('Water Data'!I173)))</f>
        <v/>
      </c>
      <c r="CI179" s="280" t="str">
        <f ca="true">+IF(OFFSET('Water Data'!$I$28,0,10*ROW('Water Data'!I173))="","",OFFSET('Water Data'!$I$28,0,10*ROW('Water Data'!I173)))</f>
        <v/>
      </c>
      <c r="CJ179" s="280" t="str">
        <f ca="true">+IF(OFFSET('Water Data'!$I$29,0,10*ROW('Water Data'!I173))="","",OFFSET('Water Data'!$I$29,0,10*ROW('Water Data'!I173)))</f>
        <v/>
      </c>
      <c r="CK179" s="280" t="str">
        <f ca="true">+IF(OFFSET('Sanitation Data'!$D$28,0,10*ROW('Sanitation Data'!D173))="","",OFFSET('Sanitation Data'!$D$28,0,10*ROW('Sanitation Data'!D173)))</f>
        <v/>
      </c>
      <c r="CL179" s="280" t="str">
        <f ca="true">+IF(OFFSET('Sanitation Data'!$D$29,0,10*ROW('Sanitation Data'!D173))="","",OFFSET('Sanitation Data'!$D$29,0,10*ROW('Sanitation Data'!D173)))</f>
        <v/>
      </c>
      <c r="CM179" s="280" t="str">
        <f ca="true">+IF(OFFSET('Sanitation Data'!$D$30,0,10*ROW('Sanitation Data'!D173))="","",OFFSET('Sanitation Data'!$D$30,0,10*ROW('Sanitation Data'!D173)))</f>
        <v/>
      </c>
      <c r="CN179" s="280" t="str">
        <f ca="true">+IF(OFFSET('Sanitation Data'!$D$31,0,10*ROW('Sanitation Data'!D173))="","",OFFSET('Sanitation Data'!$D$31,0,10*ROW('Sanitation Data'!D173)))</f>
        <v/>
      </c>
      <c r="CO179" s="280" t="str">
        <f ca="true">+IF(OFFSET('Sanitation Data'!$D$32,0,10*ROW('Sanitation Data'!D173))="","",OFFSET('Sanitation Data'!$D$32,0,10*ROW('Sanitation Data'!D173)))</f>
        <v/>
      </c>
      <c r="CP179" s="280" t="str">
        <f ca="true">+IF(OFFSET('Sanitation Data'!$E$28,0,10*ROW('Sanitation Data'!E173))="","",OFFSET('Sanitation Data'!$E$28,0,10*ROW('Sanitation Data'!E173)))</f>
        <v/>
      </c>
      <c r="CQ179" s="280" t="str">
        <f ca="true">+IF(OFFSET('Sanitation Data'!$E$29,0,10*ROW('Sanitation Data'!E173))="","",OFFSET('Sanitation Data'!$E$29,0,10*ROW('Sanitation Data'!E173)))</f>
        <v/>
      </c>
      <c r="CR179" s="280" t="str">
        <f ca="true">+IF(OFFSET('Sanitation Data'!$E$30,0,10*ROW('Sanitation Data'!E173))="","",OFFSET('Sanitation Data'!$E$30,0,10*ROW('Sanitation Data'!E173)))</f>
        <v/>
      </c>
      <c r="CS179" s="280" t="str">
        <f ca="true">+IF(OFFSET('Sanitation Data'!$E$31,0,10*ROW('Sanitation Data'!E173))="","",OFFSET('Sanitation Data'!$E$31,0,10*ROW('Sanitation Data'!E173)))</f>
        <v/>
      </c>
      <c r="CT179" s="280" t="str">
        <f ca="true">+IF(OFFSET('Sanitation Data'!$E$32,0,10*ROW('Sanitation Data'!E173))="","",OFFSET('Sanitation Data'!$E$32,0,10*ROW('Sanitation Data'!E173)))</f>
        <v/>
      </c>
      <c r="CU179" s="280" t="str">
        <f ca="true">+IF(OFFSET('Sanitation Data'!$F$28,0,10*ROW('Sanitation Data'!F173))="","",OFFSET('Sanitation Data'!$F$28,0,10*ROW('Sanitation Data'!F173)))</f>
        <v/>
      </c>
      <c r="CV179" s="280" t="str">
        <f ca="true">+IF(OFFSET('Sanitation Data'!$F$29,0,10*ROW('Sanitation Data'!F173))="","",OFFSET('Sanitation Data'!$F$29,0,10*ROW('Sanitation Data'!F173)))</f>
        <v/>
      </c>
      <c r="CW179" s="280" t="str">
        <f ca="true">+IF(OFFSET('Sanitation Data'!$F$30,0,10*ROW('Sanitation Data'!F173))="","",OFFSET('Sanitation Data'!$F$30,0,10*ROW('Sanitation Data'!F173)))</f>
        <v/>
      </c>
      <c r="CX179" s="280" t="str">
        <f ca="true">+IF(OFFSET('Sanitation Data'!$F$31,0,10*ROW('Sanitation Data'!F173))="","",OFFSET('Sanitation Data'!$F$31,0,10*ROW('Sanitation Data'!F173)))</f>
        <v/>
      </c>
      <c r="CY179" s="280" t="str">
        <f ca="true">+IF(OFFSET('Sanitation Data'!$F$32,0,10*ROW('Sanitation Data'!F173))="","",OFFSET('Sanitation Data'!$F$32,0,10*ROW('Sanitation Data'!F173)))</f>
        <v/>
      </c>
      <c r="CZ179" s="280" t="str">
        <f ca="true">+IF(OFFSET('Sanitation Data'!$G$28,0,10*ROW('Sanitation Data'!G173))="","",OFFSET('Sanitation Data'!$G$28,0,10*ROW('Sanitation Data'!G173)))</f>
        <v/>
      </c>
      <c r="DA179" s="280" t="str">
        <f ca="true">+IF(OFFSET('Sanitation Data'!$G$29,0,10*ROW('Sanitation Data'!G173))="","",OFFSET('Sanitation Data'!$G$29,0,10*ROW('Sanitation Data'!G173)))</f>
        <v/>
      </c>
      <c r="DB179" s="280" t="str">
        <f ca="true">+IF(OFFSET('Sanitation Data'!$G$30,0,10*ROW('Sanitation Data'!G173))="","",OFFSET('Sanitation Data'!$G$30,0,10*ROW('Sanitation Data'!G173)))</f>
        <v/>
      </c>
      <c r="DC179" s="280" t="str">
        <f ca="true">+IF(OFFSET('Sanitation Data'!$G$31,0,10*ROW('Sanitation Data'!G173))="","",OFFSET('Sanitation Data'!$G$31,0,10*ROW('Sanitation Data'!G173)))</f>
        <v/>
      </c>
      <c r="DD179" s="280" t="str">
        <f ca="true">+IF(OFFSET('Sanitation Data'!$G$32,0,10*ROW('Sanitation Data'!G173))="","",OFFSET('Sanitation Data'!$G$32,0,10*ROW('Sanitation Data'!G173)))</f>
        <v/>
      </c>
      <c r="DE179" s="280" t="str">
        <f ca="true">+IF(OFFSET('Sanitation Data'!$H$28,0,10*ROW('Sanitation Data'!H173))="","",OFFSET('Sanitation Data'!$H$28,0,10*ROW('Sanitation Data'!H173)))</f>
        <v/>
      </c>
      <c r="DF179" s="280" t="str">
        <f ca="true">+IF(OFFSET('Sanitation Data'!$H$29,0,10*ROW('Sanitation Data'!H173))="","",OFFSET('Sanitation Data'!$H$29,0,10*ROW('Sanitation Data'!H173)))</f>
        <v/>
      </c>
      <c r="DG179" s="280" t="str">
        <f ca="true">+IF(OFFSET('Sanitation Data'!$H$30,0,10*ROW('Sanitation Data'!H173))="","",OFFSET('Sanitation Data'!$H$30,0,10*ROW('Sanitation Data'!H173)))</f>
        <v/>
      </c>
      <c r="DH179" s="280" t="str">
        <f ca="true">+IF(OFFSET('Sanitation Data'!$H$31,0,10*ROW('Sanitation Data'!H173))="","",OFFSET('Sanitation Data'!$H$31,0,10*ROW('Sanitation Data'!H173)))</f>
        <v/>
      </c>
      <c r="DI179" s="280" t="str">
        <f ca="true">+IF(OFFSET('Sanitation Data'!$H$32,0,10*ROW('Sanitation Data'!H173))="","",OFFSET('Sanitation Data'!$H$32,0,10*ROW('Sanitation Data'!H173)))</f>
        <v/>
      </c>
      <c r="DJ179" s="280" t="str">
        <f ca="true">+IF(OFFSET('Sanitation Data'!$I$28,0,10*ROW('Sanitation Data'!I173))="","",OFFSET('Sanitation Data'!$I$28,0,10*ROW('Sanitation Data'!I173)))</f>
        <v/>
      </c>
      <c r="DK179" s="280" t="str">
        <f ca="true">+IF(OFFSET('Sanitation Data'!$I$29,0,10*ROW('Sanitation Data'!I173))="","",OFFSET('Sanitation Data'!$I$29,0,10*ROW('Sanitation Data'!I173)))</f>
        <v/>
      </c>
      <c r="DL179" s="280" t="str">
        <f ca="true">+IF(OFFSET('Sanitation Data'!$I$30,0,10*ROW('Sanitation Data'!I173))="","",OFFSET('Sanitation Data'!$I$30,0,10*ROW('Sanitation Data'!I173)))</f>
        <v/>
      </c>
      <c r="DM179" s="280" t="str">
        <f ca="true">+IF(OFFSET('Sanitation Data'!$I$31,0,10*ROW('Sanitation Data'!I173))="","",OFFSET('Sanitation Data'!$I$31,0,10*ROW('Sanitation Data'!I173)))</f>
        <v/>
      </c>
      <c r="DN179" s="280" t="str">
        <f ca="true">+IF(OFFSET('Sanitation Data'!$I$32,0,10*ROW('Sanitation Data'!I173))="","",OFFSET('Sanitation Data'!$I$32,0,10*ROW('Sanitation Data'!I173)))</f>
        <v/>
      </c>
      <c r="DO179" s="280" t="str">
        <f ca="true">+IF(OFFSET('Hygiene Data'!$D$11,0,10*ROW('Hygiene Data'!D173))="","",OFFSET('Hygiene Data'!$D$11,0,10*ROW('Hygiene Data'!D173)))</f>
        <v/>
      </c>
      <c r="DP179" s="280" t="str">
        <f ca="true">+IF(OFFSET('Hygiene Data'!$D$12,0,10*ROW('Hygiene Data'!D173))="","",OFFSET('Hygiene Data'!$D$12,0,10*ROW('Hygiene Data'!D173)))</f>
        <v/>
      </c>
      <c r="DQ179" s="280" t="str">
        <f ca="true">+IF(OFFSET('Hygiene Data'!$D$13,0,10*ROW('Hygiene Data'!D173))="","",OFFSET('Hygiene Data'!$D$13,0,10*ROW('Hygiene Data'!D173)))</f>
        <v/>
      </c>
      <c r="DR179" s="280" t="str">
        <f ca="true">+IF(OFFSET('Hygiene Data'!$E$11,0,10*ROW('Hygiene Data'!E173))="","",OFFSET('Hygiene Data'!$E$11,0,10*ROW('Hygiene Data'!E173)))</f>
        <v/>
      </c>
      <c r="DS179" s="280" t="str">
        <f ca="true">+IF(OFFSET('Hygiene Data'!$E$12,0,10*ROW('Hygiene Data'!E173))="","",OFFSET('Hygiene Data'!$E$12,0,10*ROW('Hygiene Data'!E173)))</f>
        <v/>
      </c>
      <c r="DT179" s="280" t="str">
        <f ca="true">+IF(OFFSET('Hygiene Data'!$E$13,0,10*ROW('Hygiene Data'!E173))="","",OFFSET('Hygiene Data'!$E$13,0,10*ROW('Hygiene Data'!E173)))</f>
        <v/>
      </c>
      <c r="DU179" s="280" t="str">
        <f ca="true">+IF(OFFSET('Hygiene Data'!$F$11,0,10*ROW('Hygiene Data'!F173))="","",OFFSET('Hygiene Data'!$F$11,0,10*ROW('Hygiene Data'!F173)))</f>
        <v/>
      </c>
      <c r="DV179" s="280" t="str">
        <f ca="true">+IF(OFFSET('Hygiene Data'!$F$12,0,10*ROW('Hygiene Data'!F173))="","",OFFSET('Hygiene Data'!$F$12,0,10*ROW('Hygiene Data'!F173)))</f>
        <v/>
      </c>
      <c r="DW179" s="280" t="str">
        <f ca="true">+IF(OFFSET('Hygiene Data'!$F$13,0,10*ROW('Hygiene Data'!F173))="","",OFFSET('Hygiene Data'!$F$13,0,10*ROW('Hygiene Data'!F173)))</f>
        <v/>
      </c>
      <c r="DX179" s="280" t="str">
        <f ca="true">+IF(OFFSET('Hygiene Data'!$G$11,0,10*ROW('Hygiene Data'!G173))="","",OFFSET('Hygiene Data'!$G$11,0,10*ROW('Hygiene Data'!G173)))</f>
        <v/>
      </c>
      <c r="DY179" s="280" t="str">
        <f ca="true">+IF(OFFSET('Hygiene Data'!$G$12,0,10*ROW('Hygiene Data'!G173))="","",OFFSET('Hygiene Data'!$G$12,0,10*ROW('Hygiene Data'!G173)))</f>
        <v/>
      </c>
      <c r="DZ179" s="280" t="str">
        <f ca="true">+IF(OFFSET('Hygiene Data'!$G$13,0,10*ROW('Hygiene Data'!G173))="","",OFFSET('Hygiene Data'!$G$13,0,10*ROW('Hygiene Data'!G173)))</f>
        <v/>
      </c>
      <c r="EA179" s="280" t="str">
        <f ca="true">+IF(OFFSET('Hygiene Data'!$H$11,0,10*ROW('Hygiene Data'!H173))="","",OFFSET('Hygiene Data'!$H$11,0,10*ROW('Hygiene Data'!H173)))</f>
        <v/>
      </c>
      <c r="EB179" s="280" t="str">
        <f ca="true">+IF(OFFSET('Hygiene Data'!$H$12,0,10*ROW('Hygiene Data'!H173))="","",OFFSET('Hygiene Data'!$H$12,0,10*ROW('Hygiene Data'!H173)))</f>
        <v/>
      </c>
      <c r="EC179" s="280" t="str">
        <f ca="true">+IF(OFFSET('Hygiene Data'!$H$13,0,10*ROW('Hygiene Data'!H173))="","",OFFSET('Hygiene Data'!$H$13,0,10*ROW('Hygiene Data'!H173)))</f>
        <v/>
      </c>
      <c r="ED179" s="280" t="str">
        <f ca="true">+IF(OFFSET('Hygiene Data'!$I$11,0,10*ROW('Hygiene Data'!I173))="","",OFFSET('Hygiene Data'!$I$11,0,10*ROW('Hygiene Data'!I173)))</f>
        <v/>
      </c>
      <c r="EE179" s="280" t="str">
        <f ca="true">+IF(OFFSET('Hygiene Data'!$I$12,0,10*ROW('Hygiene Data'!I173))="","",OFFSET('Hygiene Data'!$I$12,0,10*ROW('Hygiene Data'!I173)))</f>
        <v/>
      </c>
      <c r="EF179" s="280" t="str">
        <f ca="true">+IF(OFFSET('Hygiene Data'!$I$13,0,10*ROW('Hygiene Data'!I173))="","",OFFSET('Hygiene Data'!$I$13,0,10*ROW('Hygiene Data'!I173)))</f>
        <v/>
      </c>
    </row>
    <row xmlns:x14ac="http://schemas.microsoft.com/office/spreadsheetml/2009/9/ac" r="180" x14ac:dyDescent="0.2">
      <c r="A180" s="38" t="str">
        <f ca="true">+IF(OFFSET('Water Data'!$B$2,0,10*ROW('Water Data'!E174))="","",OFFSET('Water Data'!$B$2,0,10*ROW('Water Data'!E174)))</f>
        <v/>
      </c>
      <c r="B180" s="38" t="str">
        <f ca="true">+IF(OFFSET('Water Data'!$C$2,0,10*ROW('Water Data'!F174))="","",OFFSET('Water Data'!$C$2,0,10*ROW('Water Data'!F174)))</f>
        <v/>
      </c>
      <c r="C180" s="336" t="str">
        <f t="shared" ca="true" si="2"/>
        <v/>
      </c>
      <c r="D180" s="97"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7"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7"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7"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7"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7"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7"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7"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7"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7"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7"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7"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7"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7"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7"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7"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7"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7"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8"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8"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8"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8"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8"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8"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8"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8"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8"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8"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8"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8"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8"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8"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8"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8"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8"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8"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8"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8"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8"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8"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8"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8"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8"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8"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8"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8"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8"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8"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9"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9"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9"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9"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9"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9"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9"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9"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9"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9"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9"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9"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9"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9"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9"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9"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9"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9"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80"/>
      <c r="BS180" s="280" t="str">
        <f ca="true">+IF(OFFSET('Water Data'!$D$27,0,10*ROW('Water Data'!D174))="","",OFFSET('Water Data'!$D$27,0,10*ROW('Water Data'!D174)))</f>
        <v/>
      </c>
      <c r="BT180" s="280" t="str">
        <f ca="true">+IF(OFFSET('Water Data'!$D$28,0,10*ROW('Water Data'!D174))="","",OFFSET('Water Data'!$D$28,0,10*ROW('Water Data'!D174)))</f>
        <v/>
      </c>
      <c r="BU180" s="280" t="str">
        <f ca="true">+IF(OFFSET('Water Data'!$D$29,0,10*ROW('Water Data'!D174))="","",OFFSET('Water Data'!$D$29,0,10*ROW('Water Data'!D174)))</f>
        <v/>
      </c>
      <c r="BV180" s="280" t="str">
        <f ca="true">+IF(OFFSET('Water Data'!$E$27,0,10*ROW('Water Data'!E174))="","",OFFSET('Water Data'!$E$27,0,10*ROW('Water Data'!E174)))</f>
        <v/>
      </c>
      <c r="BW180" s="280" t="str">
        <f ca="true">+IF(OFFSET('Water Data'!$E$28,0,10*ROW('Water Data'!E174))="","",OFFSET('Water Data'!$E$28,0,10*ROW('Water Data'!E174)))</f>
        <v/>
      </c>
      <c r="BX180" s="280" t="str">
        <f ca="true">+IF(OFFSET('Water Data'!$E$29,0,10*ROW('Water Data'!E174))="","",OFFSET('Water Data'!$E$29,0,10*ROW('Water Data'!E174)))</f>
        <v/>
      </c>
      <c r="BY180" s="280" t="str">
        <f ca="true">+IF(OFFSET('Water Data'!$F$27,0,10*ROW('Water Data'!F174))="","",OFFSET('Water Data'!$F$27,0,10*ROW('Water Data'!F174)))</f>
        <v/>
      </c>
      <c r="BZ180" s="280" t="str">
        <f ca="true">+IF(OFFSET('Water Data'!$F$28,0,10*ROW('Water Data'!F174))="","",OFFSET('Water Data'!$F$28,0,10*ROW('Water Data'!F174)))</f>
        <v/>
      </c>
      <c r="CA180" s="280" t="str">
        <f ca="true">+IF(OFFSET('Water Data'!$F$29,0,10*ROW('Water Data'!F174))="","",OFFSET('Water Data'!$F$29,0,10*ROW('Water Data'!F174)))</f>
        <v/>
      </c>
      <c r="CB180" s="280" t="str">
        <f ca="true">+IF(OFFSET('Water Data'!$G$27,0,10*ROW('Water Data'!G174))="","",OFFSET('Water Data'!$G$27,0,10*ROW('Water Data'!G174)))</f>
        <v/>
      </c>
      <c r="CC180" s="280" t="str">
        <f ca="true">+IF(OFFSET('Water Data'!$G$28,0,10*ROW('Water Data'!G174))="","",OFFSET('Water Data'!$G$28,0,10*ROW('Water Data'!G174)))</f>
        <v/>
      </c>
      <c r="CD180" s="280" t="str">
        <f ca="true">+IF(OFFSET('Water Data'!$G$29,0,10*ROW('Water Data'!G174))="","",OFFSET('Water Data'!$G$29,0,10*ROW('Water Data'!G174)))</f>
        <v/>
      </c>
      <c r="CE180" s="280" t="str">
        <f ca="true">+IF(OFFSET('Water Data'!$H$27,0,10*ROW('Water Data'!H174))="","",OFFSET('Water Data'!$H$27,0,10*ROW('Water Data'!H174)))</f>
        <v/>
      </c>
      <c r="CF180" s="280" t="str">
        <f ca="true">+IF(OFFSET('Water Data'!$H$28,0,10*ROW('Water Data'!H174))="","",OFFSET('Water Data'!$H$28,0,10*ROW('Water Data'!H174)))</f>
        <v/>
      </c>
      <c r="CG180" s="280" t="str">
        <f ca="true">+IF(OFFSET('Water Data'!$H$29,0,10*ROW('Water Data'!H174))="","",OFFSET('Water Data'!$H$29,0,10*ROW('Water Data'!H174)))</f>
        <v/>
      </c>
      <c r="CH180" s="280" t="str">
        <f ca="true">+IF(OFFSET('Water Data'!$I$27,0,10*ROW('Water Data'!I174))="","",OFFSET('Water Data'!$I$27,0,10*ROW('Water Data'!I174)))</f>
        <v/>
      </c>
      <c r="CI180" s="280" t="str">
        <f ca="true">+IF(OFFSET('Water Data'!$I$28,0,10*ROW('Water Data'!I174))="","",OFFSET('Water Data'!$I$28,0,10*ROW('Water Data'!I174)))</f>
        <v/>
      </c>
      <c r="CJ180" s="280" t="str">
        <f ca="true">+IF(OFFSET('Water Data'!$I$29,0,10*ROW('Water Data'!I174))="","",OFFSET('Water Data'!$I$29,0,10*ROW('Water Data'!I174)))</f>
        <v/>
      </c>
      <c r="CK180" s="280" t="str">
        <f ca="true">+IF(OFFSET('Sanitation Data'!$D$28,0,10*ROW('Sanitation Data'!D174))="","",OFFSET('Sanitation Data'!$D$28,0,10*ROW('Sanitation Data'!D174)))</f>
        <v/>
      </c>
      <c r="CL180" s="280" t="str">
        <f ca="true">+IF(OFFSET('Sanitation Data'!$D$29,0,10*ROW('Sanitation Data'!D174))="","",OFFSET('Sanitation Data'!$D$29,0,10*ROW('Sanitation Data'!D174)))</f>
        <v/>
      </c>
      <c r="CM180" s="280" t="str">
        <f ca="true">+IF(OFFSET('Sanitation Data'!$D$30,0,10*ROW('Sanitation Data'!D174))="","",OFFSET('Sanitation Data'!$D$30,0,10*ROW('Sanitation Data'!D174)))</f>
        <v/>
      </c>
      <c r="CN180" s="280" t="str">
        <f ca="true">+IF(OFFSET('Sanitation Data'!$D$31,0,10*ROW('Sanitation Data'!D174))="","",OFFSET('Sanitation Data'!$D$31,0,10*ROW('Sanitation Data'!D174)))</f>
        <v/>
      </c>
      <c r="CO180" s="280" t="str">
        <f ca="true">+IF(OFFSET('Sanitation Data'!$D$32,0,10*ROW('Sanitation Data'!D174))="","",OFFSET('Sanitation Data'!$D$32,0,10*ROW('Sanitation Data'!D174)))</f>
        <v/>
      </c>
      <c r="CP180" s="280" t="str">
        <f ca="true">+IF(OFFSET('Sanitation Data'!$E$28,0,10*ROW('Sanitation Data'!E174))="","",OFFSET('Sanitation Data'!$E$28,0,10*ROW('Sanitation Data'!E174)))</f>
        <v/>
      </c>
      <c r="CQ180" s="280" t="str">
        <f ca="true">+IF(OFFSET('Sanitation Data'!$E$29,0,10*ROW('Sanitation Data'!E174))="","",OFFSET('Sanitation Data'!$E$29,0,10*ROW('Sanitation Data'!E174)))</f>
        <v/>
      </c>
      <c r="CR180" s="280" t="str">
        <f ca="true">+IF(OFFSET('Sanitation Data'!$E$30,0,10*ROW('Sanitation Data'!E174))="","",OFFSET('Sanitation Data'!$E$30,0,10*ROW('Sanitation Data'!E174)))</f>
        <v/>
      </c>
      <c r="CS180" s="280" t="str">
        <f ca="true">+IF(OFFSET('Sanitation Data'!$E$31,0,10*ROW('Sanitation Data'!E174))="","",OFFSET('Sanitation Data'!$E$31,0,10*ROW('Sanitation Data'!E174)))</f>
        <v/>
      </c>
      <c r="CT180" s="280" t="str">
        <f ca="true">+IF(OFFSET('Sanitation Data'!$E$32,0,10*ROW('Sanitation Data'!E174))="","",OFFSET('Sanitation Data'!$E$32,0,10*ROW('Sanitation Data'!E174)))</f>
        <v/>
      </c>
      <c r="CU180" s="280" t="str">
        <f ca="true">+IF(OFFSET('Sanitation Data'!$F$28,0,10*ROW('Sanitation Data'!F174))="","",OFFSET('Sanitation Data'!$F$28,0,10*ROW('Sanitation Data'!F174)))</f>
        <v/>
      </c>
      <c r="CV180" s="280" t="str">
        <f ca="true">+IF(OFFSET('Sanitation Data'!$F$29,0,10*ROW('Sanitation Data'!F174))="","",OFFSET('Sanitation Data'!$F$29,0,10*ROW('Sanitation Data'!F174)))</f>
        <v/>
      </c>
      <c r="CW180" s="280" t="str">
        <f ca="true">+IF(OFFSET('Sanitation Data'!$F$30,0,10*ROW('Sanitation Data'!F174))="","",OFFSET('Sanitation Data'!$F$30,0,10*ROW('Sanitation Data'!F174)))</f>
        <v/>
      </c>
      <c r="CX180" s="280" t="str">
        <f ca="true">+IF(OFFSET('Sanitation Data'!$F$31,0,10*ROW('Sanitation Data'!F174))="","",OFFSET('Sanitation Data'!$F$31,0,10*ROW('Sanitation Data'!F174)))</f>
        <v/>
      </c>
      <c r="CY180" s="280" t="str">
        <f ca="true">+IF(OFFSET('Sanitation Data'!$F$32,0,10*ROW('Sanitation Data'!F174))="","",OFFSET('Sanitation Data'!$F$32,0,10*ROW('Sanitation Data'!F174)))</f>
        <v/>
      </c>
      <c r="CZ180" s="280" t="str">
        <f ca="true">+IF(OFFSET('Sanitation Data'!$G$28,0,10*ROW('Sanitation Data'!G174))="","",OFFSET('Sanitation Data'!$G$28,0,10*ROW('Sanitation Data'!G174)))</f>
        <v/>
      </c>
      <c r="DA180" s="280" t="str">
        <f ca="true">+IF(OFFSET('Sanitation Data'!$G$29,0,10*ROW('Sanitation Data'!G174))="","",OFFSET('Sanitation Data'!$G$29,0,10*ROW('Sanitation Data'!G174)))</f>
        <v/>
      </c>
      <c r="DB180" s="280" t="str">
        <f ca="true">+IF(OFFSET('Sanitation Data'!$G$30,0,10*ROW('Sanitation Data'!G174))="","",OFFSET('Sanitation Data'!$G$30,0,10*ROW('Sanitation Data'!G174)))</f>
        <v/>
      </c>
      <c r="DC180" s="280" t="str">
        <f ca="true">+IF(OFFSET('Sanitation Data'!$G$31,0,10*ROW('Sanitation Data'!G174))="","",OFFSET('Sanitation Data'!$G$31,0,10*ROW('Sanitation Data'!G174)))</f>
        <v/>
      </c>
      <c r="DD180" s="280" t="str">
        <f ca="true">+IF(OFFSET('Sanitation Data'!$G$32,0,10*ROW('Sanitation Data'!G174))="","",OFFSET('Sanitation Data'!$G$32,0,10*ROW('Sanitation Data'!G174)))</f>
        <v/>
      </c>
      <c r="DE180" s="280" t="str">
        <f ca="true">+IF(OFFSET('Sanitation Data'!$H$28,0,10*ROW('Sanitation Data'!H174))="","",OFFSET('Sanitation Data'!$H$28,0,10*ROW('Sanitation Data'!H174)))</f>
        <v/>
      </c>
      <c r="DF180" s="280" t="str">
        <f ca="true">+IF(OFFSET('Sanitation Data'!$H$29,0,10*ROW('Sanitation Data'!H174))="","",OFFSET('Sanitation Data'!$H$29,0,10*ROW('Sanitation Data'!H174)))</f>
        <v/>
      </c>
      <c r="DG180" s="280" t="str">
        <f ca="true">+IF(OFFSET('Sanitation Data'!$H$30,0,10*ROW('Sanitation Data'!H174))="","",OFFSET('Sanitation Data'!$H$30,0,10*ROW('Sanitation Data'!H174)))</f>
        <v/>
      </c>
      <c r="DH180" s="280" t="str">
        <f ca="true">+IF(OFFSET('Sanitation Data'!$H$31,0,10*ROW('Sanitation Data'!H174))="","",OFFSET('Sanitation Data'!$H$31,0,10*ROW('Sanitation Data'!H174)))</f>
        <v/>
      </c>
      <c r="DI180" s="280" t="str">
        <f ca="true">+IF(OFFSET('Sanitation Data'!$H$32,0,10*ROW('Sanitation Data'!H174))="","",OFFSET('Sanitation Data'!$H$32,0,10*ROW('Sanitation Data'!H174)))</f>
        <v/>
      </c>
      <c r="DJ180" s="280" t="str">
        <f ca="true">+IF(OFFSET('Sanitation Data'!$I$28,0,10*ROW('Sanitation Data'!I174))="","",OFFSET('Sanitation Data'!$I$28,0,10*ROW('Sanitation Data'!I174)))</f>
        <v/>
      </c>
      <c r="DK180" s="280" t="str">
        <f ca="true">+IF(OFFSET('Sanitation Data'!$I$29,0,10*ROW('Sanitation Data'!I174))="","",OFFSET('Sanitation Data'!$I$29,0,10*ROW('Sanitation Data'!I174)))</f>
        <v/>
      </c>
      <c r="DL180" s="280" t="str">
        <f ca="true">+IF(OFFSET('Sanitation Data'!$I$30,0,10*ROW('Sanitation Data'!I174))="","",OFFSET('Sanitation Data'!$I$30,0,10*ROW('Sanitation Data'!I174)))</f>
        <v/>
      </c>
      <c r="DM180" s="280" t="str">
        <f ca="true">+IF(OFFSET('Sanitation Data'!$I$31,0,10*ROW('Sanitation Data'!I174))="","",OFFSET('Sanitation Data'!$I$31,0,10*ROW('Sanitation Data'!I174)))</f>
        <v/>
      </c>
      <c r="DN180" s="280" t="str">
        <f ca="true">+IF(OFFSET('Sanitation Data'!$I$32,0,10*ROW('Sanitation Data'!I174))="","",OFFSET('Sanitation Data'!$I$32,0,10*ROW('Sanitation Data'!I174)))</f>
        <v/>
      </c>
      <c r="DO180" s="280" t="str">
        <f ca="true">+IF(OFFSET('Hygiene Data'!$D$11,0,10*ROW('Hygiene Data'!D174))="","",OFFSET('Hygiene Data'!$D$11,0,10*ROW('Hygiene Data'!D174)))</f>
        <v/>
      </c>
      <c r="DP180" s="280" t="str">
        <f ca="true">+IF(OFFSET('Hygiene Data'!$D$12,0,10*ROW('Hygiene Data'!D174))="","",OFFSET('Hygiene Data'!$D$12,0,10*ROW('Hygiene Data'!D174)))</f>
        <v/>
      </c>
      <c r="DQ180" s="280" t="str">
        <f ca="true">+IF(OFFSET('Hygiene Data'!$D$13,0,10*ROW('Hygiene Data'!D174))="","",OFFSET('Hygiene Data'!$D$13,0,10*ROW('Hygiene Data'!D174)))</f>
        <v/>
      </c>
      <c r="DR180" s="280" t="str">
        <f ca="true">+IF(OFFSET('Hygiene Data'!$E$11,0,10*ROW('Hygiene Data'!E174))="","",OFFSET('Hygiene Data'!$E$11,0,10*ROW('Hygiene Data'!E174)))</f>
        <v/>
      </c>
      <c r="DS180" s="280" t="str">
        <f ca="true">+IF(OFFSET('Hygiene Data'!$E$12,0,10*ROW('Hygiene Data'!E174))="","",OFFSET('Hygiene Data'!$E$12,0,10*ROW('Hygiene Data'!E174)))</f>
        <v/>
      </c>
      <c r="DT180" s="280" t="str">
        <f ca="true">+IF(OFFSET('Hygiene Data'!$E$13,0,10*ROW('Hygiene Data'!E174))="","",OFFSET('Hygiene Data'!$E$13,0,10*ROW('Hygiene Data'!E174)))</f>
        <v/>
      </c>
      <c r="DU180" s="280" t="str">
        <f ca="true">+IF(OFFSET('Hygiene Data'!$F$11,0,10*ROW('Hygiene Data'!F174))="","",OFFSET('Hygiene Data'!$F$11,0,10*ROW('Hygiene Data'!F174)))</f>
        <v/>
      </c>
      <c r="DV180" s="280" t="str">
        <f ca="true">+IF(OFFSET('Hygiene Data'!$F$12,0,10*ROW('Hygiene Data'!F174))="","",OFFSET('Hygiene Data'!$F$12,0,10*ROW('Hygiene Data'!F174)))</f>
        <v/>
      </c>
      <c r="DW180" s="280" t="str">
        <f ca="true">+IF(OFFSET('Hygiene Data'!$F$13,0,10*ROW('Hygiene Data'!F174))="","",OFFSET('Hygiene Data'!$F$13,0,10*ROW('Hygiene Data'!F174)))</f>
        <v/>
      </c>
      <c r="DX180" s="280" t="str">
        <f ca="true">+IF(OFFSET('Hygiene Data'!$G$11,0,10*ROW('Hygiene Data'!G174))="","",OFFSET('Hygiene Data'!$G$11,0,10*ROW('Hygiene Data'!G174)))</f>
        <v/>
      </c>
      <c r="DY180" s="280" t="str">
        <f ca="true">+IF(OFFSET('Hygiene Data'!$G$12,0,10*ROW('Hygiene Data'!G174))="","",OFFSET('Hygiene Data'!$G$12,0,10*ROW('Hygiene Data'!G174)))</f>
        <v/>
      </c>
      <c r="DZ180" s="280" t="str">
        <f ca="true">+IF(OFFSET('Hygiene Data'!$G$13,0,10*ROW('Hygiene Data'!G174))="","",OFFSET('Hygiene Data'!$G$13,0,10*ROW('Hygiene Data'!G174)))</f>
        <v/>
      </c>
      <c r="EA180" s="280" t="str">
        <f ca="true">+IF(OFFSET('Hygiene Data'!$H$11,0,10*ROW('Hygiene Data'!H174))="","",OFFSET('Hygiene Data'!$H$11,0,10*ROW('Hygiene Data'!H174)))</f>
        <v/>
      </c>
      <c r="EB180" s="280" t="str">
        <f ca="true">+IF(OFFSET('Hygiene Data'!$H$12,0,10*ROW('Hygiene Data'!H174))="","",OFFSET('Hygiene Data'!$H$12,0,10*ROW('Hygiene Data'!H174)))</f>
        <v/>
      </c>
      <c r="EC180" s="280" t="str">
        <f ca="true">+IF(OFFSET('Hygiene Data'!$H$13,0,10*ROW('Hygiene Data'!H174))="","",OFFSET('Hygiene Data'!$H$13,0,10*ROW('Hygiene Data'!H174)))</f>
        <v/>
      </c>
      <c r="ED180" s="280" t="str">
        <f ca="true">+IF(OFFSET('Hygiene Data'!$I$11,0,10*ROW('Hygiene Data'!I174))="","",OFFSET('Hygiene Data'!$I$11,0,10*ROW('Hygiene Data'!I174)))</f>
        <v/>
      </c>
      <c r="EE180" s="280" t="str">
        <f ca="true">+IF(OFFSET('Hygiene Data'!$I$12,0,10*ROW('Hygiene Data'!I174))="","",OFFSET('Hygiene Data'!$I$12,0,10*ROW('Hygiene Data'!I174)))</f>
        <v/>
      </c>
      <c r="EF180" s="280" t="str">
        <f ca="true">+IF(OFFSET('Hygiene Data'!$I$13,0,10*ROW('Hygiene Data'!I174))="","",OFFSET('Hygiene Data'!$I$13,0,10*ROW('Hygiene Data'!I174)))</f>
        <v/>
      </c>
    </row>
    <row xmlns:x14ac="http://schemas.microsoft.com/office/spreadsheetml/2009/9/ac" r="181" x14ac:dyDescent="0.2">
      <c r="A181" s="38" t="str">
        <f ca="true">+IF(OFFSET('Water Data'!$B$2,0,10*ROW('Water Data'!E175))="","",OFFSET('Water Data'!$B$2,0,10*ROW('Water Data'!E175)))</f>
        <v/>
      </c>
      <c r="B181" s="38" t="str">
        <f ca="true">+IF(OFFSET('Water Data'!$C$2,0,10*ROW('Water Data'!F175))="","",OFFSET('Water Data'!$C$2,0,10*ROW('Water Data'!F175)))</f>
        <v/>
      </c>
      <c r="C181" s="336" t="str">
        <f t="shared" ca="true" si="2"/>
        <v/>
      </c>
      <c r="D181" s="97"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7"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7"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7"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7"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7"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7"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7"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7"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7"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7"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7"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7"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7"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7"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7"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7"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7"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8"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8"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8"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8"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8"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8"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8"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8"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8"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8"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8"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8"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8"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8"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8"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8"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8"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8"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8"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8"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8"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8"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8"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8"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8"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8"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8"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8"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8"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8"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9"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9"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9"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9"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9"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9"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9"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9"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9"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9"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9"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9"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9"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9"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9"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9"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9"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9"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80"/>
      <c r="BS181" s="280" t="str">
        <f ca="true">+IF(OFFSET('Water Data'!$D$27,0,10*ROW('Water Data'!D175))="","",OFFSET('Water Data'!$D$27,0,10*ROW('Water Data'!D175)))</f>
        <v/>
      </c>
      <c r="BT181" s="280" t="str">
        <f ca="true">+IF(OFFSET('Water Data'!$D$28,0,10*ROW('Water Data'!D175))="","",OFFSET('Water Data'!$D$28,0,10*ROW('Water Data'!D175)))</f>
        <v/>
      </c>
      <c r="BU181" s="280" t="str">
        <f ca="true">+IF(OFFSET('Water Data'!$D$29,0,10*ROW('Water Data'!D175))="","",OFFSET('Water Data'!$D$29,0,10*ROW('Water Data'!D175)))</f>
        <v/>
      </c>
      <c r="BV181" s="280" t="str">
        <f ca="true">+IF(OFFSET('Water Data'!$E$27,0,10*ROW('Water Data'!E175))="","",OFFSET('Water Data'!$E$27,0,10*ROW('Water Data'!E175)))</f>
        <v/>
      </c>
      <c r="BW181" s="280" t="str">
        <f ca="true">+IF(OFFSET('Water Data'!$E$28,0,10*ROW('Water Data'!E175))="","",OFFSET('Water Data'!$E$28,0,10*ROW('Water Data'!E175)))</f>
        <v/>
      </c>
      <c r="BX181" s="280" t="str">
        <f ca="true">+IF(OFFSET('Water Data'!$E$29,0,10*ROW('Water Data'!E175))="","",OFFSET('Water Data'!$E$29,0,10*ROW('Water Data'!E175)))</f>
        <v/>
      </c>
      <c r="BY181" s="280" t="str">
        <f ca="true">+IF(OFFSET('Water Data'!$F$27,0,10*ROW('Water Data'!F175))="","",OFFSET('Water Data'!$F$27,0,10*ROW('Water Data'!F175)))</f>
        <v/>
      </c>
      <c r="BZ181" s="280" t="str">
        <f ca="true">+IF(OFFSET('Water Data'!$F$28,0,10*ROW('Water Data'!F175))="","",OFFSET('Water Data'!$F$28,0,10*ROW('Water Data'!F175)))</f>
        <v/>
      </c>
      <c r="CA181" s="280" t="str">
        <f ca="true">+IF(OFFSET('Water Data'!$F$29,0,10*ROW('Water Data'!F175))="","",OFFSET('Water Data'!$F$29,0,10*ROW('Water Data'!F175)))</f>
        <v/>
      </c>
      <c r="CB181" s="280" t="str">
        <f ca="true">+IF(OFFSET('Water Data'!$G$27,0,10*ROW('Water Data'!G175))="","",OFFSET('Water Data'!$G$27,0,10*ROW('Water Data'!G175)))</f>
        <v/>
      </c>
      <c r="CC181" s="280" t="str">
        <f ca="true">+IF(OFFSET('Water Data'!$G$28,0,10*ROW('Water Data'!G175))="","",OFFSET('Water Data'!$G$28,0,10*ROW('Water Data'!G175)))</f>
        <v/>
      </c>
      <c r="CD181" s="280" t="str">
        <f ca="true">+IF(OFFSET('Water Data'!$G$29,0,10*ROW('Water Data'!G175))="","",OFFSET('Water Data'!$G$29,0,10*ROW('Water Data'!G175)))</f>
        <v/>
      </c>
      <c r="CE181" s="280" t="str">
        <f ca="true">+IF(OFFSET('Water Data'!$H$27,0,10*ROW('Water Data'!H175))="","",OFFSET('Water Data'!$H$27,0,10*ROW('Water Data'!H175)))</f>
        <v/>
      </c>
      <c r="CF181" s="280" t="str">
        <f ca="true">+IF(OFFSET('Water Data'!$H$28,0,10*ROW('Water Data'!H175))="","",OFFSET('Water Data'!$H$28,0,10*ROW('Water Data'!H175)))</f>
        <v/>
      </c>
      <c r="CG181" s="280" t="str">
        <f ca="true">+IF(OFFSET('Water Data'!$H$29,0,10*ROW('Water Data'!H175))="","",OFFSET('Water Data'!$H$29,0,10*ROW('Water Data'!H175)))</f>
        <v/>
      </c>
      <c r="CH181" s="280" t="str">
        <f ca="true">+IF(OFFSET('Water Data'!$I$27,0,10*ROW('Water Data'!I175))="","",OFFSET('Water Data'!$I$27,0,10*ROW('Water Data'!I175)))</f>
        <v/>
      </c>
      <c r="CI181" s="280" t="str">
        <f ca="true">+IF(OFFSET('Water Data'!$I$28,0,10*ROW('Water Data'!I175))="","",OFFSET('Water Data'!$I$28,0,10*ROW('Water Data'!I175)))</f>
        <v/>
      </c>
      <c r="CJ181" s="280" t="str">
        <f ca="true">+IF(OFFSET('Water Data'!$I$29,0,10*ROW('Water Data'!I175))="","",OFFSET('Water Data'!$I$29,0,10*ROW('Water Data'!I175)))</f>
        <v/>
      </c>
      <c r="CK181" s="280" t="str">
        <f ca="true">+IF(OFFSET('Sanitation Data'!$D$28,0,10*ROW('Sanitation Data'!D175))="","",OFFSET('Sanitation Data'!$D$28,0,10*ROW('Sanitation Data'!D175)))</f>
        <v/>
      </c>
      <c r="CL181" s="280" t="str">
        <f ca="true">+IF(OFFSET('Sanitation Data'!$D$29,0,10*ROW('Sanitation Data'!D175))="","",OFFSET('Sanitation Data'!$D$29,0,10*ROW('Sanitation Data'!D175)))</f>
        <v/>
      </c>
      <c r="CM181" s="280" t="str">
        <f ca="true">+IF(OFFSET('Sanitation Data'!$D$30,0,10*ROW('Sanitation Data'!D175))="","",OFFSET('Sanitation Data'!$D$30,0,10*ROW('Sanitation Data'!D175)))</f>
        <v/>
      </c>
      <c r="CN181" s="280" t="str">
        <f ca="true">+IF(OFFSET('Sanitation Data'!$D$31,0,10*ROW('Sanitation Data'!D175))="","",OFFSET('Sanitation Data'!$D$31,0,10*ROW('Sanitation Data'!D175)))</f>
        <v/>
      </c>
      <c r="CO181" s="280" t="str">
        <f ca="true">+IF(OFFSET('Sanitation Data'!$D$32,0,10*ROW('Sanitation Data'!D175))="","",OFFSET('Sanitation Data'!$D$32,0,10*ROW('Sanitation Data'!D175)))</f>
        <v/>
      </c>
      <c r="CP181" s="280" t="str">
        <f ca="true">+IF(OFFSET('Sanitation Data'!$E$28,0,10*ROW('Sanitation Data'!E175))="","",OFFSET('Sanitation Data'!$E$28,0,10*ROW('Sanitation Data'!E175)))</f>
        <v/>
      </c>
      <c r="CQ181" s="280" t="str">
        <f ca="true">+IF(OFFSET('Sanitation Data'!$E$29,0,10*ROW('Sanitation Data'!E175))="","",OFFSET('Sanitation Data'!$E$29,0,10*ROW('Sanitation Data'!E175)))</f>
        <v/>
      </c>
      <c r="CR181" s="280" t="str">
        <f ca="true">+IF(OFFSET('Sanitation Data'!$E$30,0,10*ROW('Sanitation Data'!E175))="","",OFFSET('Sanitation Data'!$E$30,0,10*ROW('Sanitation Data'!E175)))</f>
        <v/>
      </c>
      <c r="CS181" s="280" t="str">
        <f ca="true">+IF(OFFSET('Sanitation Data'!$E$31,0,10*ROW('Sanitation Data'!E175))="","",OFFSET('Sanitation Data'!$E$31,0,10*ROW('Sanitation Data'!E175)))</f>
        <v/>
      </c>
      <c r="CT181" s="280" t="str">
        <f ca="true">+IF(OFFSET('Sanitation Data'!$E$32,0,10*ROW('Sanitation Data'!E175))="","",OFFSET('Sanitation Data'!$E$32,0,10*ROW('Sanitation Data'!E175)))</f>
        <v/>
      </c>
      <c r="CU181" s="280" t="str">
        <f ca="true">+IF(OFFSET('Sanitation Data'!$F$28,0,10*ROW('Sanitation Data'!F175))="","",OFFSET('Sanitation Data'!$F$28,0,10*ROW('Sanitation Data'!F175)))</f>
        <v/>
      </c>
      <c r="CV181" s="280" t="str">
        <f ca="true">+IF(OFFSET('Sanitation Data'!$F$29,0,10*ROW('Sanitation Data'!F175))="","",OFFSET('Sanitation Data'!$F$29,0,10*ROW('Sanitation Data'!F175)))</f>
        <v/>
      </c>
      <c r="CW181" s="280" t="str">
        <f ca="true">+IF(OFFSET('Sanitation Data'!$F$30,0,10*ROW('Sanitation Data'!F175))="","",OFFSET('Sanitation Data'!$F$30,0,10*ROW('Sanitation Data'!F175)))</f>
        <v/>
      </c>
      <c r="CX181" s="280" t="str">
        <f ca="true">+IF(OFFSET('Sanitation Data'!$F$31,0,10*ROW('Sanitation Data'!F175))="","",OFFSET('Sanitation Data'!$F$31,0,10*ROW('Sanitation Data'!F175)))</f>
        <v/>
      </c>
      <c r="CY181" s="280" t="str">
        <f ca="true">+IF(OFFSET('Sanitation Data'!$F$32,0,10*ROW('Sanitation Data'!F175))="","",OFFSET('Sanitation Data'!$F$32,0,10*ROW('Sanitation Data'!F175)))</f>
        <v/>
      </c>
      <c r="CZ181" s="280" t="str">
        <f ca="true">+IF(OFFSET('Sanitation Data'!$G$28,0,10*ROW('Sanitation Data'!G175))="","",OFFSET('Sanitation Data'!$G$28,0,10*ROW('Sanitation Data'!G175)))</f>
        <v/>
      </c>
      <c r="DA181" s="280" t="str">
        <f ca="true">+IF(OFFSET('Sanitation Data'!$G$29,0,10*ROW('Sanitation Data'!G175))="","",OFFSET('Sanitation Data'!$G$29,0,10*ROW('Sanitation Data'!G175)))</f>
        <v/>
      </c>
      <c r="DB181" s="280" t="str">
        <f ca="true">+IF(OFFSET('Sanitation Data'!$G$30,0,10*ROW('Sanitation Data'!G175))="","",OFFSET('Sanitation Data'!$G$30,0,10*ROW('Sanitation Data'!G175)))</f>
        <v/>
      </c>
      <c r="DC181" s="280" t="str">
        <f ca="true">+IF(OFFSET('Sanitation Data'!$G$31,0,10*ROW('Sanitation Data'!G175))="","",OFFSET('Sanitation Data'!$G$31,0,10*ROW('Sanitation Data'!G175)))</f>
        <v/>
      </c>
      <c r="DD181" s="280" t="str">
        <f ca="true">+IF(OFFSET('Sanitation Data'!$G$32,0,10*ROW('Sanitation Data'!G175))="","",OFFSET('Sanitation Data'!$G$32,0,10*ROW('Sanitation Data'!G175)))</f>
        <v/>
      </c>
      <c r="DE181" s="280" t="str">
        <f ca="true">+IF(OFFSET('Sanitation Data'!$H$28,0,10*ROW('Sanitation Data'!H175))="","",OFFSET('Sanitation Data'!$H$28,0,10*ROW('Sanitation Data'!H175)))</f>
        <v/>
      </c>
      <c r="DF181" s="280" t="str">
        <f ca="true">+IF(OFFSET('Sanitation Data'!$H$29,0,10*ROW('Sanitation Data'!H175))="","",OFFSET('Sanitation Data'!$H$29,0,10*ROW('Sanitation Data'!H175)))</f>
        <v/>
      </c>
      <c r="DG181" s="280" t="str">
        <f ca="true">+IF(OFFSET('Sanitation Data'!$H$30,0,10*ROW('Sanitation Data'!H175))="","",OFFSET('Sanitation Data'!$H$30,0,10*ROW('Sanitation Data'!H175)))</f>
        <v/>
      </c>
      <c r="DH181" s="280" t="str">
        <f ca="true">+IF(OFFSET('Sanitation Data'!$H$31,0,10*ROW('Sanitation Data'!H175))="","",OFFSET('Sanitation Data'!$H$31,0,10*ROW('Sanitation Data'!H175)))</f>
        <v/>
      </c>
      <c r="DI181" s="280" t="str">
        <f ca="true">+IF(OFFSET('Sanitation Data'!$H$32,0,10*ROW('Sanitation Data'!H175))="","",OFFSET('Sanitation Data'!$H$32,0,10*ROW('Sanitation Data'!H175)))</f>
        <v/>
      </c>
      <c r="DJ181" s="280" t="str">
        <f ca="true">+IF(OFFSET('Sanitation Data'!$I$28,0,10*ROW('Sanitation Data'!I175))="","",OFFSET('Sanitation Data'!$I$28,0,10*ROW('Sanitation Data'!I175)))</f>
        <v/>
      </c>
      <c r="DK181" s="280" t="str">
        <f ca="true">+IF(OFFSET('Sanitation Data'!$I$29,0,10*ROW('Sanitation Data'!I175))="","",OFFSET('Sanitation Data'!$I$29,0,10*ROW('Sanitation Data'!I175)))</f>
        <v/>
      </c>
      <c r="DL181" s="280" t="str">
        <f ca="true">+IF(OFFSET('Sanitation Data'!$I$30,0,10*ROW('Sanitation Data'!I175))="","",OFFSET('Sanitation Data'!$I$30,0,10*ROW('Sanitation Data'!I175)))</f>
        <v/>
      </c>
      <c r="DM181" s="280" t="str">
        <f ca="true">+IF(OFFSET('Sanitation Data'!$I$31,0,10*ROW('Sanitation Data'!I175))="","",OFFSET('Sanitation Data'!$I$31,0,10*ROW('Sanitation Data'!I175)))</f>
        <v/>
      </c>
      <c r="DN181" s="280" t="str">
        <f ca="true">+IF(OFFSET('Sanitation Data'!$I$32,0,10*ROW('Sanitation Data'!I175))="","",OFFSET('Sanitation Data'!$I$32,0,10*ROW('Sanitation Data'!I175)))</f>
        <v/>
      </c>
      <c r="DO181" s="280" t="str">
        <f ca="true">+IF(OFFSET('Hygiene Data'!$D$11,0,10*ROW('Hygiene Data'!D175))="","",OFFSET('Hygiene Data'!$D$11,0,10*ROW('Hygiene Data'!D175)))</f>
        <v/>
      </c>
      <c r="DP181" s="280" t="str">
        <f ca="true">+IF(OFFSET('Hygiene Data'!$D$12,0,10*ROW('Hygiene Data'!D175))="","",OFFSET('Hygiene Data'!$D$12,0,10*ROW('Hygiene Data'!D175)))</f>
        <v/>
      </c>
      <c r="DQ181" s="280" t="str">
        <f ca="true">+IF(OFFSET('Hygiene Data'!$D$13,0,10*ROW('Hygiene Data'!D175))="","",OFFSET('Hygiene Data'!$D$13,0,10*ROW('Hygiene Data'!D175)))</f>
        <v/>
      </c>
      <c r="DR181" s="280" t="str">
        <f ca="true">+IF(OFFSET('Hygiene Data'!$E$11,0,10*ROW('Hygiene Data'!E175))="","",OFFSET('Hygiene Data'!$E$11,0,10*ROW('Hygiene Data'!E175)))</f>
        <v/>
      </c>
      <c r="DS181" s="280" t="str">
        <f ca="true">+IF(OFFSET('Hygiene Data'!$E$12,0,10*ROW('Hygiene Data'!E175))="","",OFFSET('Hygiene Data'!$E$12,0,10*ROW('Hygiene Data'!E175)))</f>
        <v/>
      </c>
      <c r="DT181" s="280" t="str">
        <f ca="true">+IF(OFFSET('Hygiene Data'!$E$13,0,10*ROW('Hygiene Data'!E175))="","",OFFSET('Hygiene Data'!$E$13,0,10*ROW('Hygiene Data'!E175)))</f>
        <v/>
      </c>
      <c r="DU181" s="280" t="str">
        <f ca="true">+IF(OFFSET('Hygiene Data'!$F$11,0,10*ROW('Hygiene Data'!F175))="","",OFFSET('Hygiene Data'!$F$11,0,10*ROW('Hygiene Data'!F175)))</f>
        <v/>
      </c>
      <c r="DV181" s="280" t="str">
        <f ca="true">+IF(OFFSET('Hygiene Data'!$F$12,0,10*ROW('Hygiene Data'!F175))="","",OFFSET('Hygiene Data'!$F$12,0,10*ROW('Hygiene Data'!F175)))</f>
        <v/>
      </c>
      <c r="DW181" s="280" t="str">
        <f ca="true">+IF(OFFSET('Hygiene Data'!$F$13,0,10*ROW('Hygiene Data'!F175))="","",OFFSET('Hygiene Data'!$F$13,0,10*ROW('Hygiene Data'!F175)))</f>
        <v/>
      </c>
      <c r="DX181" s="280" t="str">
        <f ca="true">+IF(OFFSET('Hygiene Data'!$G$11,0,10*ROW('Hygiene Data'!G175))="","",OFFSET('Hygiene Data'!$G$11,0,10*ROW('Hygiene Data'!G175)))</f>
        <v/>
      </c>
      <c r="DY181" s="280" t="str">
        <f ca="true">+IF(OFFSET('Hygiene Data'!$G$12,0,10*ROW('Hygiene Data'!G175))="","",OFFSET('Hygiene Data'!$G$12,0,10*ROW('Hygiene Data'!G175)))</f>
        <v/>
      </c>
      <c r="DZ181" s="280" t="str">
        <f ca="true">+IF(OFFSET('Hygiene Data'!$G$13,0,10*ROW('Hygiene Data'!G175))="","",OFFSET('Hygiene Data'!$G$13,0,10*ROW('Hygiene Data'!G175)))</f>
        <v/>
      </c>
      <c r="EA181" s="280" t="str">
        <f ca="true">+IF(OFFSET('Hygiene Data'!$H$11,0,10*ROW('Hygiene Data'!H175))="","",OFFSET('Hygiene Data'!$H$11,0,10*ROW('Hygiene Data'!H175)))</f>
        <v/>
      </c>
      <c r="EB181" s="280" t="str">
        <f ca="true">+IF(OFFSET('Hygiene Data'!$H$12,0,10*ROW('Hygiene Data'!H175))="","",OFFSET('Hygiene Data'!$H$12,0,10*ROW('Hygiene Data'!H175)))</f>
        <v/>
      </c>
      <c r="EC181" s="280" t="str">
        <f ca="true">+IF(OFFSET('Hygiene Data'!$H$13,0,10*ROW('Hygiene Data'!H175))="","",OFFSET('Hygiene Data'!$H$13,0,10*ROW('Hygiene Data'!H175)))</f>
        <v/>
      </c>
      <c r="ED181" s="280" t="str">
        <f ca="true">+IF(OFFSET('Hygiene Data'!$I$11,0,10*ROW('Hygiene Data'!I175))="","",OFFSET('Hygiene Data'!$I$11,0,10*ROW('Hygiene Data'!I175)))</f>
        <v/>
      </c>
      <c r="EE181" s="280" t="str">
        <f ca="true">+IF(OFFSET('Hygiene Data'!$I$12,0,10*ROW('Hygiene Data'!I175))="","",OFFSET('Hygiene Data'!$I$12,0,10*ROW('Hygiene Data'!I175)))</f>
        <v/>
      </c>
      <c r="EF181" s="280" t="str">
        <f ca="true">+IF(OFFSET('Hygiene Data'!$I$13,0,10*ROW('Hygiene Data'!I175))="","",OFFSET('Hygiene Data'!$I$13,0,10*ROW('Hygiene Data'!I175)))</f>
        <v/>
      </c>
    </row>
    <row xmlns:x14ac="http://schemas.microsoft.com/office/spreadsheetml/2009/9/ac" r="182" x14ac:dyDescent="0.2">
      <c r="A182" s="38" t="str">
        <f ca="true">+IF(OFFSET('Water Data'!$B$2,0,10*ROW('Water Data'!E176))="","",OFFSET('Water Data'!$B$2,0,10*ROW('Water Data'!E176)))</f>
        <v/>
      </c>
      <c r="B182" s="38" t="str">
        <f ca="true">+IF(OFFSET('Water Data'!$C$2,0,10*ROW('Water Data'!F176))="","",OFFSET('Water Data'!$C$2,0,10*ROW('Water Data'!F176)))</f>
        <v/>
      </c>
      <c r="C182" s="336" t="str">
        <f t="shared" ca="true" si="2"/>
        <v/>
      </c>
      <c r="D182" s="97"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7"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7"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7"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7"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7"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7"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7"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7"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7"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7"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7"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7"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7"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7"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7"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7"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7"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8"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8"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8"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8"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8"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8"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8"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8"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8"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8"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8"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8"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8"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8"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8"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8"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8"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8"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8"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8"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8"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8"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8"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8"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8"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8"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8"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8"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8"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8"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9"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9"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9"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9"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9"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9"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9"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9"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9"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9"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9"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9"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9"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9"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9"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9"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9"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9"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80"/>
      <c r="BS182" s="280" t="str">
        <f ca="true">+IF(OFFSET('Water Data'!$D$27,0,10*ROW('Water Data'!D176))="","",OFFSET('Water Data'!$D$27,0,10*ROW('Water Data'!D176)))</f>
        <v/>
      </c>
      <c r="BT182" s="280" t="str">
        <f ca="true">+IF(OFFSET('Water Data'!$D$28,0,10*ROW('Water Data'!D176))="","",OFFSET('Water Data'!$D$28,0,10*ROW('Water Data'!D176)))</f>
        <v/>
      </c>
      <c r="BU182" s="280" t="str">
        <f ca="true">+IF(OFFSET('Water Data'!$D$29,0,10*ROW('Water Data'!D176))="","",OFFSET('Water Data'!$D$29,0,10*ROW('Water Data'!D176)))</f>
        <v/>
      </c>
      <c r="BV182" s="280" t="str">
        <f ca="true">+IF(OFFSET('Water Data'!$E$27,0,10*ROW('Water Data'!E176))="","",OFFSET('Water Data'!$E$27,0,10*ROW('Water Data'!E176)))</f>
        <v/>
      </c>
      <c r="BW182" s="280" t="str">
        <f ca="true">+IF(OFFSET('Water Data'!$E$28,0,10*ROW('Water Data'!E176))="","",OFFSET('Water Data'!$E$28,0,10*ROW('Water Data'!E176)))</f>
        <v/>
      </c>
      <c r="BX182" s="280" t="str">
        <f ca="true">+IF(OFFSET('Water Data'!$E$29,0,10*ROW('Water Data'!E176))="","",OFFSET('Water Data'!$E$29,0,10*ROW('Water Data'!E176)))</f>
        <v/>
      </c>
      <c r="BY182" s="280" t="str">
        <f ca="true">+IF(OFFSET('Water Data'!$F$27,0,10*ROW('Water Data'!F176))="","",OFFSET('Water Data'!$F$27,0,10*ROW('Water Data'!F176)))</f>
        <v/>
      </c>
      <c r="BZ182" s="280" t="str">
        <f ca="true">+IF(OFFSET('Water Data'!$F$28,0,10*ROW('Water Data'!F176))="","",OFFSET('Water Data'!$F$28,0,10*ROW('Water Data'!F176)))</f>
        <v/>
      </c>
      <c r="CA182" s="280" t="str">
        <f ca="true">+IF(OFFSET('Water Data'!$F$29,0,10*ROW('Water Data'!F176))="","",OFFSET('Water Data'!$F$29,0,10*ROW('Water Data'!F176)))</f>
        <v/>
      </c>
      <c r="CB182" s="280" t="str">
        <f ca="true">+IF(OFFSET('Water Data'!$G$27,0,10*ROW('Water Data'!G176))="","",OFFSET('Water Data'!$G$27,0,10*ROW('Water Data'!G176)))</f>
        <v/>
      </c>
      <c r="CC182" s="280" t="str">
        <f ca="true">+IF(OFFSET('Water Data'!$G$28,0,10*ROW('Water Data'!G176))="","",OFFSET('Water Data'!$G$28,0,10*ROW('Water Data'!G176)))</f>
        <v/>
      </c>
      <c r="CD182" s="280" t="str">
        <f ca="true">+IF(OFFSET('Water Data'!$G$29,0,10*ROW('Water Data'!G176))="","",OFFSET('Water Data'!$G$29,0,10*ROW('Water Data'!G176)))</f>
        <v/>
      </c>
      <c r="CE182" s="280" t="str">
        <f ca="true">+IF(OFFSET('Water Data'!$H$27,0,10*ROW('Water Data'!H176))="","",OFFSET('Water Data'!$H$27,0,10*ROW('Water Data'!H176)))</f>
        <v/>
      </c>
      <c r="CF182" s="280" t="str">
        <f ca="true">+IF(OFFSET('Water Data'!$H$28,0,10*ROW('Water Data'!H176))="","",OFFSET('Water Data'!$H$28,0,10*ROW('Water Data'!H176)))</f>
        <v/>
      </c>
      <c r="CG182" s="280" t="str">
        <f ca="true">+IF(OFFSET('Water Data'!$H$29,0,10*ROW('Water Data'!H176))="","",OFFSET('Water Data'!$H$29,0,10*ROW('Water Data'!H176)))</f>
        <v/>
      </c>
      <c r="CH182" s="280" t="str">
        <f ca="true">+IF(OFFSET('Water Data'!$I$27,0,10*ROW('Water Data'!I176))="","",OFFSET('Water Data'!$I$27,0,10*ROW('Water Data'!I176)))</f>
        <v/>
      </c>
      <c r="CI182" s="280" t="str">
        <f ca="true">+IF(OFFSET('Water Data'!$I$28,0,10*ROW('Water Data'!I176))="","",OFFSET('Water Data'!$I$28,0,10*ROW('Water Data'!I176)))</f>
        <v/>
      </c>
      <c r="CJ182" s="280" t="str">
        <f ca="true">+IF(OFFSET('Water Data'!$I$29,0,10*ROW('Water Data'!I176))="","",OFFSET('Water Data'!$I$29,0,10*ROW('Water Data'!I176)))</f>
        <v/>
      </c>
      <c r="CK182" s="280" t="str">
        <f ca="true">+IF(OFFSET('Sanitation Data'!$D$28,0,10*ROW('Sanitation Data'!D176))="","",OFFSET('Sanitation Data'!$D$28,0,10*ROW('Sanitation Data'!D176)))</f>
        <v/>
      </c>
      <c r="CL182" s="280" t="str">
        <f ca="true">+IF(OFFSET('Sanitation Data'!$D$29,0,10*ROW('Sanitation Data'!D176))="","",OFFSET('Sanitation Data'!$D$29,0,10*ROW('Sanitation Data'!D176)))</f>
        <v/>
      </c>
      <c r="CM182" s="280" t="str">
        <f ca="true">+IF(OFFSET('Sanitation Data'!$D$30,0,10*ROW('Sanitation Data'!D176))="","",OFFSET('Sanitation Data'!$D$30,0,10*ROW('Sanitation Data'!D176)))</f>
        <v/>
      </c>
      <c r="CN182" s="280" t="str">
        <f ca="true">+IF(OFFSET('Sanitation Data'!$D$31,0,10*ROW('Sanitation Data'!D176))="","",OFFSET('Sanitation Data'!$D$31,0,10*ROW('Sanitation Data'!D176)))</f>
        <v/>
      </c>
      <c r="CO182" s="280" t="str">
        <f ca="true">+IF(OFFSET('Sanitation Data'!$D$32,0,10*ROW('Sanitation Data'!D176))="","",OFFSET('Sanitation Data'!$D$32,0,10*ROW('Sanitation Data'!D176)))</f>
        <v/>
      </c>
      <c r="CP182" s="280" t="str">
        <f ca="true">+IF(OFFSET('Sanitation Data'!$E$28,0,10*ROW('Sanitation Data'!E176))="","",OFFSET('Sanitation Data'!$E$28,0,10*ROW('Sanitation Data'!E176)))</f>
        <v/>
      </c>
      <c r="CQ182" s="280" t="str">
        <f ca="true">+IF(OFFSET('Sanitation Data'!$E$29,0,10*ROW('Sanitation Data'!E176))="","",OFFSET('Sanitation Data'!$E$29,0,10*ROW('Sanitation Data'!E176)))</f>
        <v/>
      </c>
      <c r="CR182" s="280" t="str">
        <f ca="true">+IF(OFFSET('Sanitation Data'!$E$30,0,10*ROW('Sanitation Data'!E176))="","",OFFSET('Sanitation Data'!$E$30,0,10*ROW('Sanitation Data'!E176)))</f>
        <v/>
      </c>
      <c r="CS182" s="280" t="str">
        <f ca="true">+IF(OFFSET('Sanitation Data'!$E$31,0,10*ROW('Sanitation Data'!E176))="","",OFFSET('Sanitation Data'!$E$31,0,10*ROW('Sanitation Data'!E176)))</f>
        <v/>
      </c>
      <c r="CT182" s="280" t="str">
        <f ca="true">+IF(OFFSET('Sanitation Data'!$E$32,0,10*ROW('Sanitation Data'!E176))="","",OFFSET('Sanitation Data'!$E$32,0,10*ROW('Sanitation Data'!E176)))</f>
        <v/>
      </c>
      <c r="CU182" s="280" t="str">
        <f ca="true">+IF(OFFSET('Sanitation Data'!$F$28,0,10*ROW('Sanitation Data'!F176))="","",OFFSET('Sanitation Data'!$F$28,0,10*ROW('Sanitation Data'!F176)))</f>
        <v/>
      </c>
      <c r="CV182" s="280" t="str">
        <f ca="true">+IF(OFFSET('Sanitation Data'!$F$29,0,10*ROW('Sanitation Data'!F176))="","",OFFSET('Sanitation Data'!$F$29,0,10*ROW('Sanitation Data'!F176)))</f>
        <v/>
      </c>
      <c r="CW182" s="280" t="str">
        <f ca="true">+IF(OFFSET('Sanitation Data'!$F$30,0,10*ROW('Sanitation Data'!F176))="","",OFFSET('Sanitation Data'!$F$30,0,10*ROW('Sanitation Data'!F176)))</f>
        <v/>
      </c>
      <c r="CX182" s="280" t="str">
        <f ca="true">+IF(OFFSET('Sanitation Data'!$F$31,0,10*ROW('Sanitation Data'!F176))="","",OFFSET('Sanitation Data'!$F$31,0,10*ROW('Sanitation Data'!F176)))</f>
        <v/>
      </c>
      <c r="CY182" s="280" t="str">
        <f ca="true">+IF(OFFSET('Sanitation Data'!$F$32,0,10*ROW('Sanitation Data'!F176))="","",OFFSET('Sanitation Data'!$F$32,0,10*ROW('Sanitation Data'!F176)))</f>
        <v/>
      </c>
      <c r="CZ182" s="280" t="str">
        <f ca="true">+IF(OFFSET('Sanitation Data'!$G$28,0,10*ROW('Sanitation Data'!G176))="","",OFFSET('Sanitation Data'!$G$28,0,10*ROW('Sanitation Data'!G176)))</f>
        <v/>
      </c>
      <c r="DA182" s="280" t="str">
        <f ca="true">+IF(OFFSET('Sanitation Data'!$G$29,0,10*ROW('Sanitation Data'!G176))="","",OFFSET('Sanitation Data'!$G$29,0,10*ROW('Sanitation Data'!G176)))</f>
        <v/>
      </c>
      <c r="DB182" s="280" t="str">
        <f ca="true">+IF(OFFSET('Sanitation Data'!$G$30,0,10*ROW('Sanitation Data'!G176))="","",OFFSET('Sanitation Data'!$G$30,0,10*ROW('Sanitation Data'!G176)))</f>
        <v/>
      </c>
      <c r="DC182" s="280" t="str">
        <f ca="true">+IF(OFFSET('Sanitation Data'!$G$31,0,10*ROW('Sanitation Data'!G176))="","",OFFSET('Sanitation Data'!$G$31,0,10*ROW('Sanitation Data'!G176)))</f>
        <v/>
      </c>
      <c r="DD182" s="280" t="str">
        <f ca="true">+IF(OFFSET('Sanitation Data'!$G$32,0,10*ROW('Sanitation Data'!G176))="","",OFFSET('Sanitation Data'!$G$32,0,10*ROW('Sanitation Data'!G176)))</f>
        <v/>
      </c>
      <c r="DE182" s="280" t="str">
        <f ca="true">+IF(OFFSET('Sanitation Data'!$H$28,0,10*ROW('Sanitation Data'!H176))="","",OFFSET('Sanitation Data'!$H$28,0,10*ROW('Sanitation Data'!H176)))</f>
        <v/>
      </c>
      <c r="DF182" s="280" t="str">
        <f ca="true">+IF(OFFSET('Sanitation Data'!$H$29,0,10*ROW('Sanitation Data'!H176))="","",OFFSET('Sanitation Data'!$H$29,0,10*ROW('Sanitation Data'!H176)))</f>
        <v/>
      </c>
      <c r="DG182" s="280" t="str">
        <f ca="true">+IF(OFFSET('Sanitation Data'!$H$30,0,10*ROW('Sanitation Data'!H176))="","",OFFSET('Sanitation Data'!$H$30,0,10*ROW('Sanitation Data'!H176)))</f>
        <v/>
      </c>
      <c r="DH182" s="280" t="str">
        <f ca="true">+IF(OFFSET('Sanitation Data'!$H$31,0,10*ROW('Sanitation Data'!H176))="","",OFFSET('Sanitation Data'!$H$31,0,10*ROW('Sanitation Data'!H176)))</f>
        <v/>
      </c>
      <c r="DI182" s="280" t="str">
        <f ca="true">+IF(OFFSET('Sanitation Data'!$H$32,0,10*ROW('Sanitation Data'!H176))="","",OFFSET('Sanitation Data'!$H$32,0,10*ROW('Sanitation Data'!H176)))</f>
        <v/>
      </c>
      <c r="DJ182" s="280" t="str">
        <f ca="true">+IF(OFFSET('Sanitation Data'!$I$28,0,10*ROW('Sanitation Data'!I176))="","",OFFSET('Sanitation Data'!$I$28,0,10*ROW('Sanitation Data'!I176)))</f>
        <v/>
      </c>
      <c r="DK182" s="280" t="str">
        <f ca="true">+IF(OFFSET('Sanitation Data'!$I$29,0,10*ROW('Sanitation Data'!I176))="","",OFFSET('Sanitation Data'!$I$29,0,10*ROW('Sanitation Data'!I176)))</f>
        <v/>
      </c>
      <c r="DL182" s="280" t="str">
        <f ca="true">+IF(OFFSET('Sanitation Data'!$I$30,0,10*ROW('Sanitation Data'!I176))="","",OFFSET('Sanitation Data'!$I$30,0,10*ROW('Sanitation Data'!I176)))</f>
        <v/>
      </c>
      <c r="DM182" s="280" t="str">
        <f ca="true">+IF(OFFSET('Sanitation Data'!$I$31,0,10*ROW('Sanitation Data'!I176))="","",OFFSET('Sanitation Data'!$I$31,0,10*ROW('Sanitation Data'!I176)))</f>
        <v/>
      </c>
      <c r="DN182" s="280" t="str">
        <f ca="true">+IF(OFFSET('Sanitation Data'!$I$32,0,10*ROW('Sanitation Data'!I176))="","",OFFSET('Sanitation Data'!$I$32,0,10*ROW('Sanitation Data'!I176)))</f>
        <v/>
      </c>
      <c r="DO182" s="280" t="str">
        <f ca="true">+IF(OFFSET('Hygiene Data'!$D$11,0,10*ROW('Hygiene Data'!D176))="","",OFFSET('Hygiene Data'!$D$11,0,10*ROW('Hygiene Data'!D176)))</f>
        <v/>
      </c>
      <c r="DP182" s="280" t="str">
        <f ca="true">+IF(OFFSET('Hygiene Data'!$D$12,0,10*ROW('Hygiene Data'!D176))="","",OFFSET('Hygiene Data'!$D$12,0,10*ROW('Hygiene Data'!D176)))</f>
        <v/>
      </c>
      <c r="DQ182" s="280" t="str">
        <f ca="true">+IF(OFFSET('Hygiene Data'!$D$13,0,10*ROW('Hygiene Data'!D176))="","",OFFSET('Hygiene Data'!$D$13,0,10*ROW('Hygiene Data'!D176)))</f>
        <v/>
      </c>
      <c r="DR182" s="280" t="str">
        <f ca="true">+IF(OFFSET('Hygiene Data'!$E$11,0,10*ROW('Hygiene Data'!E176))="","",OFFSET('Hygiene Data'!$E$11,0,10*ROW('Hygiene Data'!E176)))</f>
        <v/>
      </c>
      <c r="DS182" s="280" t="str">
        <f ca="true">+IF(OFFSET('Hygiene Data'!$E$12,0,10*ROW('Hygiene Data'!E176))="","",OFFSET('Hygiene Data'!$E$12,0,10*ROW('Hygiene Data'!E176)))</f>
        <v/>
      </c>
      <c r="DT182" s="280" t="str">
        <f ca="true">+IF(OFFSET('Hygiene Data'!$E$13,0,10*ROW('Hygiene Data'!E176))="","",OFFSET('Hygiene Data'!$E$13,0,10*ROW('Hygiene Data'!E176)))</f>
        <v/>
      </c>
      <c r="DU182" s="280" t="str">
        <f ca="true">+IF(OFFSET('Hygiene Data'!$F$11,0,10*ROW('Hygiene Data'!F176))="","",OFFSET('Hygiene Data'!$F$11,0,10*ROW('Hygiene Data'!F176)))</f>
        <v/>
      </c>
      <c r="DV182" s="280" t="str">
        <f ca="true">+IF(OFFSET('Hygiene Data'!$F$12,0,10*ROW('Hygiene Data'!F176))="","",OFFSET('Hygiene Data'!$F$12,0,10*ROW('Hygiene Data'!F176)))</f>
        <v/>
      </c>
      <c r="DW182" s="280" t="str">
        <f ca="true">+IF(OFFSET('Hygiene Data'!$F$13,0,10*ROW('Hygiene Data'!F176))="","",OFFSET('Hygiene Data'!$F$13,0,10*ROW('Hygiene Data'!F176)))</f>
        <v/>
      </c>
      <c r="DX182" s="280" t="str">
        <f ca="true">+IF(OFFSET('Hygiene Data'!$G$11,0,10*ROW('Hygiene Data'!G176))="","",OFFSET('Hygiene Data'!$G$11,0,10*ROW('Hygiene Data'!G176)))</f>
        <v/>
      </c>
      <c r="DY182" s="280" t="str">
        <f ca="true">+IF(OFFSET('Hygiene Data'!$G$12,0,10*ROW('Hygiene Data'!G176))="","",OFFSET('Hygiene Data'!$G$12,0,10*ROW('Hygiene Data'!G176)))</f>
        <v/>
      </c>
      <c r="DZ182" s="280" t="str">
        <f ca="true">+IF(OFFSET('Hygiene Data'!$G$13,0,10*ROW('Hygiene Data'!G176))="","",OFFSET('Hygiene Data'!$G$13,0,10*ROW('Hygiene Data'!G176)))</f>
        <v/>
      </c>
      <c r="EA182" s="280" t="str">
        <f ca="true">+IF(OFFSET('Hygiene Data'!$H$11,0,10*ROW('Hygiene Data'!H176))="","",OFFSET('Hygiene Data'!$H$11,0,10*ROW('Hygiene Data'!H176)))</f>
        <v/>
      </c>
      <c r="EB182" s="280" t="str">
        <f ca="true">+IF(OFFSET('Hygiene Data'!$H$12,0,10*ROW('Hygiene Data'!H176))="","",OFFSET('Hygiene Data'!$H$12,0,10*ROW('Hygiene Data'!H176)))</f>
        <v/>
      </c>
      <c r="EC182" s="280" t="str">
        <f ca="true">+IF(OFFSET('Hygiene Data'!$H$13,0,10*ROW('Hygiene Data'!H176))="","",OFFSET('Hygiene Data'!$H$13,0,10*ROW('Hygiene Data'!H176)))</f>
        <v/>
      </c>
      <c r="ED182" s="280" t="str">
        <f ca="true">+IF(OFFSET('Hygiene Data'!$I$11,0,10*ROW('Hygiene Data'!I176))="","",OFFSET('Hygiene Data'!$I$11,0,10*ROW('Hygiene Data'!I176)))</f>
        <v/>
      </c>
      <c r="EE182" s="280" t="str">
        <f ca="true">+IF(OFFSET('Hygiene Data'!$I$12,0,10*ROW('Hygiene Data'!I176))="","",OFFSET('Hygiene Data'!$I$12,0,10*ROW('Hygiene Data'!I176)))</f>
        <v/>
      </c>
      <c r="EF182" s="280" t="str">
        <f ca="true">+IF(OFFSET('Hygiene Data'!$I$13,0,10*ROW('Hygiene Data'!I176))="","",OFFSET('Hygiene Data'!$I$13,0,10*ROW('Hygiene Data'!I176)))</f>
        <v/>
      </c>
    </row>
    <row xmlns:x14ac="http://schemas.microsoft.com/office/spreadsheetml/2009/9/ac" r="183" x14ac:dyDescent="0.2">
      <c r="A183" s="38" t="str">
        <f ca="true">+IF(OFFSET('Water Data'!$B$2,0,10*ROW('Water Data'!E177))="","",OFFSET('Water Data'!$B$2,0,10*ROW('Water Data'!E177)))</f>
        <v/>
      </c>
      <c r="B183" s="38" t="str">
        <f ca="true">+IF(OFFSET('Water Data'!$C$2,0,10*ROW('Water Data'!F177))="","",OFFSET('Water Data'!$C$2,0,10*ROW('Water Data'!F177)))</f>
        <v/>
      </c>
      <c r="C183" s="336" t="str">
        <f t="shared" ca="true" si="2"/>
        <v/>
      </c>
      <c r="D183" s="97"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7"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7"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7"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7"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7"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7"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7"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7"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7"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7"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7"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7"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7"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7"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7"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7"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7"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8"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8"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8"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8"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8"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8"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8"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8"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8"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8"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8"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8"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8"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8"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8"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8"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8"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8"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8"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8"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8"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8"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8"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8"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8"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8"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8"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8"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8"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8"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9"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9"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9"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9"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9"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9"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9"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9"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9"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9"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9"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9"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9"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9"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9"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9"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9"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9"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80"/>
      <c r="BS183" s="280" t="str">
        <f ca="true">+IF(OFFSET('Water Data'!$D$27,0,10*ROW('Water Data'!D177))="","",OFFSET('Water Data'!$D$27,0,10*ROW('Water Data'!D177)))</f>
        <v/>
      </c>
      <c r="BT183" s="280" t="str">
        <f ca="true">+IF(OFFSET('Water Data'!$D$28,0,10*ROW('Water Data'!D177))="","",OFFSET('Water Data'!$D$28,0,10*ROW('Water Data'!D177)))</f>
        <v/>
      </c>
      <c r="BU183" s="280" t="str">
        <f ca="true">+IF(OFFSET('Water Data'!$D$29,0,10*ROW('Water Data'!D177))="","",OFFSET('Water Data'!$D$29,0,10*ROW('Water Data'!D177)))</f>
        <v/>
      </c>
      <c r="BV183" s="280" t="str">
        <f ca="true">+IF(OFFSET('Water Data'!$E$27,0,10*ROW('Water Data'!E177))="","",OFFSET('Water Data'!$E$27,0,10*ROW('Water Data'!E177)))</f>
        <v/>
      </c>
      <c r="BW183" s="280" t="str">
        <f ca="true">+IF(OFFSET('Water Data'!$E$28,0,10*ROW('Water Data'!E177))="","",OFFSET('Water Data'!$E$28,0,10*ROW('Water Data'!E177)))</f>
        <v/>
      </c>
      <c r="BX183" s="280" t="str">
        <f ca="true">+IF(OFFSET('Water Data'!$E$29,0,10*ROW('Water Data'!E177))="","",OFFSET('Water Data'!$E$29,0,10*ROW('Water Data'!E177)))</f>
        <v/>
      </c>
      <c r="BY183" s="280" t="str">
        <f ca="true">+IF(OFFSET('Water Data'!$F$27,0,10*ROW('Water Data'!F177))="","",OFFSET('Water Data'!$F$27,0,10*ROW('Water Data'!F177)))</f>
        <v/>
      </c>
      <c r="BZ183" s="280" t="str">
        <f ca="true">+IF(OFFSET('Water Data'!$F$28,0,10*ROW('Water Data'!F177))="","",OFFSET('Water Data'!$F$28,0,10*ROW('Water Data'!F177)))</f>
        <v/>
      </c>
      <c r="CA183" s="280" t="str">
        <f ca="true">+IF(OFFSET('Water Data'!$F$29,0,10*ROW('Water Data'!F177))="","",OFFSET('Water Data'!$F$29,0,10*ROW('Water Data'!F177)))</f>
        <v/>
      </c>
      <c r="CB183" s="280" t="str">
        <f ca="true">+IF(OFFSET('Water Data'!$G$27,0,10*ROW('Water Data'!G177))="","",OFFSET('Water Data'!$G$27,0,10*ROW('Water Data'!G177)))</f>
        <v/>
      </c>
      <c r="CC183" s="280" t="str">
        <f ca="true">+IF(OFFSET('Water Data'!$G$28,0,10*ROW('Water Data'!G177))="","",OFFSET('Water Data'!$G$28,0,10*ROW('Water Data'!G177)))</f>
        <v/>
      </c>
      <c r="CD183" s="280" t="str">
        <f ca="true">+IF(OFFSET('Water Data'!$G$29,0,10*ROW('Water Data'!G177))="","",OFFSET('Water Data'!$G$29,0,10*ROW('Water Data'!G177)))</f>
        <v/>
      </c>
      <c r="CE183" s="280" t="str">
        <f ca="true">+IF(OFFSET('Water Data'!$H$27,0,10*ROW('Water Data'!H177))="","",OFFSET('Water Data'!$H$27,0,10*ROW('Water Data'!H177)))</f>
        <v/>
      </c>
      <c r="CF183" s="280" t="str">
        <f ca="true">+IF(OFFSET('Water Data'!$H$28,0,10*ROW('Water Data'!H177))="","",OFFSET('Water Data'!$H$28,0,10*ROW('Water Data'!H177)))</f>
        <v/>
      </c>
      <c r="CG183" s="280" t="str">
        <f ca="true">+IF(OFFSET('Water Data'!$H$29,0,10*ROW('Water Data'!H177))="","",OFFSET('Water Data'!$H$29,0,10*ROW('Water Data'!H177)))</f>
        <v/>
      </c>
      <c r="CH183" s="280" t="str">
        <f ca="true">+IF(OFFSET('Water Data'!$I$27,0,10*ROW('Water Data'!I177))="","",OFFSET('Water Data'!$I$27,0,10*ROW('Water Data'!I177)))</f>
        <v/>
      </c>
      <c r="CI183" s="280" t="str">
        <f ca="true">+IF(OFFSET('Water Data'!$I$28,0,10*ROW('Water Data'!I177))="","",OFFSET('Water Data'!$I$28,0,10*ROW('Water Data'!I177)))</f>
        <v/>
      </c>
      <c r="CJ183" s="280" t="str">
        <f ca="true">+IF(OFFSET('Water Data'!$I$29,0,10*ROW('Water Data'!I177))="","",OFFSET('Water Data'!$I$29,0,10*ROW('Water Data'!I177)))</f>
        <v/>
      </c>
      <c r="CK183" s="280" t="str">
        <f ca="true">+IF(OFFSET('Sanitation Data'!$D$28,0,10*ROW('Sanitation Data'!D177))="","",OFFSET('Sanitation Data'!$D$28,0,10*ROW('Sanitation Data'!D177)))</f>
        <v/>
      </c>
      <c r="CL183" s="280" t="str">
        <f ca="true">+IF(OFFSET('Sanitation Data'!$D$29,0,10*ROW('Sanitation Data'!D177))="","",OFFSET('Sanitation Data'!$D$29,0,10*ROW('Sanitation Data'!D177)))</f>
        <v/>
      </c>
      <c r="CM183" s="280" t="str">
        <f ca="true">+IF(OFFSET('Sanitation Data'!$D$30,0,10*ROW('Sanitation Data'!D177))="","",OFFSET('Sanitation Data'!$D$30,0,10*ROW('Sanitation Data'!D177)))</f>
        <v/>
      </c>
      <c r="CN183" s="280" t="str">
        <f ca="true">+IF(OFFSET('Sanitation Data'!$D$31,0,10*ROW('Sanitation Data'!D177))="","",OFFSET('Sanitation Data'!$D$31,0,10*ROW('Sanitation Data'!D177)))</f>
        <v/>
      </c>
      <c r="CO183" s="280" t="str">
        <f ca="true">+IF(OFFSET('Sanitation Data'!$D$32,0,10*ROW('Sanitation Data'!D177))="","",OFFSET('Sanitation Data'!$D$32,0,10*ROW('Sanitation Data'!D177)))</f>
        <v/>
      </c>
      <c r="CP183" s="280" t="str">
        <f ca="true">+IF(OFFSET('Sanitation Data'!$E$28,0,10*ROW('Sanitation Data'!E177))="","",OFFSET('Sanitation Data'!$E$28,0,10*ROW('Sanitation Data'!E177)))</f>
        <v/>
      </c>
      <c r="CQ183" s="280" t="str">
        <f ca="true">+IF(OFFSET('Sanitation Data'!$E$29,0,10*ROW('Sanitation Data'!E177))="","",OFFSET('Sanitation Data'!$E$29,0,10*ROW('Sanitation Data'!E177)))</f>
        <v/>
      </c>
      <c r="CR183" s="280" t="str">
        <f ca="true">+IF(OFFSET('Sanitation Data'!$E$30,0,10*ROW('Sanitation Data'!E177))="","",OFFSET('Sanitation Data'!$E$30,0,10*ROW('Sanitation Data'!E177)))</f>
        <v/>
      </c>
      <c r="CS183" s="280" t="str">
        <f ca="true">+IF(OFFSET('Sanitation Data'!$E$31,0,10*ROW('Sanitation Data'!E177))="","",OFFSET('Sanitation Data'!$E$31,0,10*ROW('Sanitation Data'!E177)))</f>
        <v/>
      </c>
      <c r="CT183" s="280" t="str">
        <f ca="true">+IF(OFFSET('Sanitation Data'!$E$32,0,10*ROW('Sanitation Data'!E177))="","",OFFSET('Sanitation Data'!$E$32,0,10*ROW('Sanitation Data'!E177)))</f>
        <v/>
      </c>
      <c r="CU183" s="280" t="str">
        <f ca="true">+IF(OFFSET('Sanitation Data'!$F$28,0,10*ROW('Sanitation Data'!F177))="","",OFFSET('Sanitation Data'!$F$28,0,10*ROW('Sanitation Data'!F177)))</f>
        <v/>
      </c>
      <c r="CV183" s="280" t="str">
        <f ca="true">+IF(OFFSET('Sanitation Data'!$F$29,0,10*ROW('Sanitation Data'!F177))="","",OFFSET('Sanitation Data'!$F$29,0,10*ROW('Sanitation Data'!F177)))</f>
        <v/>
      </c>
      <c r="CW183" s="280" t="str">
        <f ca="true">+IF(OFFSET('Sanitation Data'!$F$30,0,10*ROW('Sanitation Data'!F177))="","",OFFSET('Sanitation Data'!$F$30,0,10*ROW('Sanitation Data'!F177)))</f>
        <v/>
      </c>
      <c r="CX183" s="280" t="str">
        <f ca="true">+IF(OFFSET('Sanitation Data'!$F$31,0,10*ROW('Sanitation Data'!F177))="","",OFFSET('Sanitation Data'!$F$31,0,10*ROW('Sanitation Data'!F177)))</f>
        <v/>
      </c>
      <c r="CY183" s="280" t="str">
        <f ca="true">+IF(OFFSET('Sanitation Data'!$F$32,0,10*ROW('Sanitation Data'!F177))="","",OFFSET('Sanitation Data'!$F$32,0,10*ROW('Sanitation Data'!F177)))</f>
        <v/>
      </c>
      <c r="CZ183" s="280" t="str">
        <f ca="true">+IF(OFFSET('Sanitation Data'!$G$28,0,10*ROW('Sanitation Data'!G177))="","",OFFSET('Sanitation Data'!$G$28,0,10*ROW('Sanitation Data'!G177)))</f>
        <v/>
      </c>
      <c r="DA183" s="280" t="str">
        <f ca="true">+IF(OFFSET('Sanitation Data'!$G$29,0,10*ROW('Sanitation Data'!G177))="","",OFFSET('Sanitation Data'!$G$29,0,10*ROW('Sanitation Data'!G177)))</f>
        <v/>
      </c>
      <c r="DB183" s="280" t="str">
        <f ca="true">+IF(OFFSET('Sanitation Data'!$G$30,0,10*ROW('Sanitation Data'!G177))="","",OFFSET('Sanitation Data'!$G$30,0,10*ROW('Sanitation Data'!G177)))</f>
        <v/>
      </c>
      <c r="DC183" s="280" t="str">
        <f ca="true">+IF(OFFSET('Sanitation Data'!$G$31,0,10*ROW('Sanitation Data'!G177))="","",OFFSET('Sanitation Data'!$G$31,0,10*ROW('Sanitation Data'!G177)))</f>
        <v/>
      </c>
      <c r="DD183" s="280" t="str">
        <f ca="true">+IF(OFFSET('Sanitation Data'!$G$32,0,10*ROW('Sanitation Data'!G177))="","",OFFSET('Sanitation Data'!$G$32,0,10*ROW('Sanitation Data'!G177)))</f>
        <v/>
      </c>
      <c r="DE183" s="280" t="str">
        <f ca="true">+IF(OFFSET('Sanitation Data'!$H$28,0,10*ROW('Sanitation Data'!H177))="","",OFFSET('Sanitation Data'!$H$28,0,10*ROW('Sanitation Data'!H177)))</f>
        <v/>
      </c>
      <c r="DF183" s="280" t="str">
        <f ca="true">+IF(OFFSET('Sanitation Data'!$H$29,0,10*ROW('Sanitation Data'!H177))="","",OFFSET('Sanitation Data'!$H$29,0,10*ROW('Sanitation Data'!H177)))</f>
        <v/>
      </c>
      <c r="DG183" s="280" t="str">
        <f ca="true">+IF(OFFSET('Sanitation Data'!$H$30,0,10*ROW('Sanitation Data'!H177))="","",OFFSET('Sanitation Data'!$H$30,0,10*ROW('Sanitation Data'!H177)))</f>
        <v/>
      </c>
      <c r="DH183" s="280" t="str">
        <f ca="true">+IF(OFFSET('Sanitation Data'!$H$31,0,10*ROW('Sanitation Data'!H177))="","",OFFSET('Sanitation Data'!$H$31,0,10*ROW('Sanitation Data'!H177)))</f>
        <v/>
      </c>
      <c r="DI183" s="280" t="str">
        <f ca="true">+IF(OFFSET('Sanitation Data'!$H$32,0,10*ROW('Sanitation Data'!H177))="","",OFFSET('Sanitation Data'!$H$32,0,10*ROW('Sanitation Data'!H177)))</f>
        <v/>
      </c>
      <c r="DJ183" s="280" t="str">
        <f ca="true">+IF(OFFSET('Sanitation Data'!$I$28,0,10*ROW('Sanitation Data'!I177))="","",OFFSET('Sanitation Data'!$I$28,0,10*ROW('Sanitation Data'!I177)))</f>
        <v/>
      </c>
      <c r="DK183" s="280" t="str">
        <f ca="true">+IF(OFFSET('Sanitation Data'!$I$29,0,10*ROW('Sanitation Data'!I177))="","",OFFSET('Sanitation Data'!$I$29,0,10*ROW('Sanitation Data'!I177)))</f>
        <v/>
      </c>
      <c r="DL183" s="280" t="str">
        <f ca="true">+IF(OFFSET('Sanitation Data'!$I$30,0,10*ROW('Sanitation Data'!I177))="","",OFFSET('Sanitation Data'!$I$30,0,10*ROW('Sanitation Data'!I177)))</f>
        <v/>
      </c>
      <c r="DM183" s="280" t="str">
        <f ca="true">+IF(OFFSET('Sanitation Data'!$I$31,0,10*ROW('Sanitation Data'!I177))="","",OFFSET('Sanitation Data'!$I$31,0,10*ROW('Sanitation Data'!I177)))</f>
        <v/>
      </c>
      <c r="DN183" s="280" t="str">
        <f ca="true">+IF(OFFSET('Sanitation Data'!$I$32,0,10*ROW('Sanitation Data'!I177))="","",OFFSET('Sanitation Data'!$I$32,0,10*ROW('Sanitation Data'!I177)))</f>
        <v/>
      </c>
      <c r="DO183" s="280" t="str">
        <f ca="true">+IF(OFFSET('Hygiene Data'!$D$11,0,10*ROW('Hygiene Data'!D177))="","",OFFSET('Hygiene Data'!$D$11,0,10*ROW('Hygiene Data'!D177)))</f>
        <v/>
      </c>
      <c r="DP183" s="280" t="str">
        <f ca="true">+IF(OFFSET('Hygiene Data'!$D$12,0,10*ROW('Hygiene Data'!D177))="","",OFFSET('Hygiene Data'!$D$12,0,10*ROW('Hygiene Data'!D177)))</f>
        <v/>
      </c>
      <c r="DQ183" s="280" t="str">
        <f ca="true">+IF(OFFSET('Hygiene Data'!$D$13,0,10*ROW('Hygiene Data'!D177))="","",OFFSET('Hygiene Data'!$D$13,0,10*ROW('Hygiene Data'!D177)))</f>
        <v/>
      </c>
      <c r="DR183" s="280" t="str">
        <f ca="true">+IF(OFFSET('Hygiene Data'!$E$11,0,10*ROW('Hygiene Data'!E177))="","",OFFSET('Hygiene Data'!$E$11,0,10*ROW('Hygiene Data'!E177)))</f>
        <v/>
      </c>
      <c r="DS183" s="280" t="str">
        <f ca="true">+IF(OFFSET('Hygiene Data'!$E$12,0,10*ROW('Hygiene Data'!E177))="","",OFFSET('Hygiene Data'!$E$12,0,10*ROW('Hygiene Data'!E177)))</f>
        <v/>
      </c>
      <c r="DT183" s="280" t="str">
        <f ca="true">+IF(OFFSET('Hygiene Data'!$E$13,0,10*ROW('Hygiene Data'!E177))="","",OFFSET('Hygiene Data'!$E$13,0,10*ROW('Hygiene Data'!E177)))</f>
        <v/>
      </c>
      <c r="DU183" s="280" t="str">
        <f ca="true">+IF(OFFSET('Hygiene Data'!$F$11,0,10*ROW('Hygiene Data'!F177))="","",OFFSET('Hygiene Data'!$F$11,0,10*ROW('Hygiene Data'!F177)))</f>
        <v/>
      </c>
      <c r="DV183" s="280" t="str">
        <f ca="true">+IF(OFFSET('Hygiene Data'!$F$12,0,10*ROW('Hygiene Data'!F177))="","",OFFSET('Hygiene Data'!$F$12,0,10*ROW('Hygiene Data'!F177)))</f>
        <v/>
      </c>
      <c r="DW183" s="280" t="str">
        <f ca="true">+IF(OFFSET('Hygiene Data'!$F$13,0,10*ROW('Hygiene Data'!F177))="","",OFFSET('Hygiene Data'!$F$13,0,10*ROW('Hygiene Data'!F177)))</f>
        <v/>
      </c>
      <c r="DX183" s="280" t="str">
        <f ca="true">+IF(OFFSET('Hygiene Data'!$G$11,0,10*ROW('Hygiene Data'!G177))="","",OFFSET('Hygiene Data'!$G$11,0,10*ROW('Hygiene Data'!G177)))</f>
        <v/>
      </c>
      <c r="DY183" s="280" t="str">
        <f ca="true">+IF(OFFSET('Hygiene Data'!$G$12,0,10*ROW('Hygiene Data'!G177))="","",OFFSET('Hygiene Data'!$G$12,0,10*ROW('Hygiene Data'!G177)))</f>
        <v/>
      </c>
      <c r="DZ183" s="280" t="str">
        <f ca="true">+IF(OFFSET('Hygiene Data'!$G$13,0,10*ROW('Hygiene Data'!G177))="","",OFFSET('Hygiene Data'!$G$13,0,10*ROW('Hygiene Data'!G177)))</f>
        <v/>
      </c>
      <c r="EA183" s="280" t="str">
        <f ca="true">+IF(OFFSET('Hygiene Data'!$H$11,0,10*ROW('Hygiene Data'!H177))="","",OFFSET('Hygiene Data'!$H$11,0,10*ROW('Hygiene Data'!H177)))</f>
        <v/>
      </c>
      <c r="EB183" s="280" t="str">
        <f ca="true">+IF(OFFSET('Hygiene Data'!$H$12,0,10*ROW('Hygiene Data'!H177))="","",OFFSET('Hygiene Data'!$H$12,0,10*ROW('Hygiene Data'!H177)))</f>
        <v/>
      </c>
      <c r="EC183" s="280" t="str">
        <f ca="true">+IF(OFFSET('Hygiene Data'!$H$13,0,10*ROW('Hygiene Data'!H177))="","",OFFSET('Hygiene Data'!$H$13,0,10*ROW('Hygiene Data'!H177)))</f>
        <v/>
      </c>
      <c r="ED183" s="280" t="str">
        <f ca="true">+IF(OFFSET('Hygiene Data'!$I$11,0,10*ROW('Hygiene Data'!I177))="","",OFFSET('Hygiene Data'!$I$11,0,10*ROW('Hygiene Data'!I177)))</f>
        <v/>
      </c>
      <c r="EE183" s="280" t="str">
        <f ca="true">+IF(OFFSET('Hygiene Data'!$I$12,0,10*ROW('Hygiene Data'!I177))="","",OFFSET('Hygiene Data'!$I$12,0,10*ROW('Hygiene Data'!I177)))</f>
        <v/>
      </c>
      <c r="EF183" s="280" t="str">
        <f ca="true">+IF(OFFSET('Hygiene Data'!$I$13,0,10*ROW('Hygiene Data'!I177))="","",OFFSET('Hygiene Data'!$I$13,0,10*ROW('Hygiene Data'!I177)))</f>
        <v/>
      </c>
    </row>
    <row xmlns:x14ac="http://schemas.microsoft.com/office/spreadsheetml/2009/9/ac" r="184" x14ac:dyDescent="0.2">
      <c r="A184" s="38" t="str">
        <f ca="true">+IF(OFFSET('Water Data'!$B$2,0,10*ROW('Water Data'!E178))="","",OFFSET('Water Data'!$B$2,0,10*ROW('Water Data'!E178)))</f>
        <v/>
      </c>
      <c r="B184" s="38" t="str">
        <f ca="true">+IF(OFFSET('Water Data'!$C$2,0,10*ROW('Water Data'!F178))="","",OFFSET('Water Data'!$C$2,0,10*ROW('Water Data'!F178)))</f>
        <v/>
      </c>
      <c r="C184" s="336" t="str">
        <f t="shared" ca="true" si="2"/>
        <v/>
      </c>
      <c r="D184" s="97"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7"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7"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7"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7"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7"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7"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7"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7"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7"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7"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7"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7"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7"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7"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7"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7"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7"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8"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8"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8"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8"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8"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8"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8"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8"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8"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8"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8"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8"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8"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8"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8"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8"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8"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8"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8"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8"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8"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8"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8"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8"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8"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8"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8"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8"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8"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8"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9"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9"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9"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9"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9"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9"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9"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9"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9"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9"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9"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9"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9"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9"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9"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9"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9"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9"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80"/>
      <c r="BS184" s="280" t="str">
        <f ca="true">+IF(OFFSET('Water Data'!$D$27,0,10*ROW('Water Data'!D178))="","",OFFSET('Water Data'!$D$27,0,10*ROW('Water Data'!D178)))</f>
        <v/>
      </c>
      <c r="BT184" s="280" t="str">
        <f ca="true">+IF(OFFSET('Water Data'!$D$28,0,10*ROW('Water Data'!D178))="","",OFFSET('Water Data'!$D$28,0,10*ROW('Water Data'!D178)))</f>
        <v/>
      </c>
      <c r="BU184" s="280" t="str">
        <f ca="true">+IF(OFFSET('Water Data'!$D$29,0,10*ROW('Water Data'!D178))="","",OFFSET('Water Data'!$D$29,0,10*ROW('Water Data'!D178)))</f>
        <v/>
      </c>
      <c r="BV184" s="280" t="str">
        <f ca="true">+IF(OFFSET('Water Data'!$E$27,0,10*ROW('Water Data'!E178))="","",OFFSET('Water Data'!$E$27,0,10*ROW('Water Data'!E178)))</f>
        <v/>
      </c>
      <c r="BW184" s="280" t="str">
        <f ca="true">+IF(OFFSET('Water Data'!$E$28,0,10*ROW('Water Data'!E178))="","",OFFSET('Water Data'!$E$28,0,10*ROW('Water Data'!E178)))</f>
        <v/>
      </c>
      <c r="BX184" s="280" t="str">
        <f ca="true">+IF(OFFSET('Water Data'!$E$29,0,10*ROW('Water Data'!E178))="","",OFFSET('Water Data'!$E$29,0,10*ROW('Water Data'!E178)))</f>
        <v/>
      </c>
      <c r="BY184" s="280" t="str">
        <f ca="true">+IF(OFFSET('Water Data'!$F$27,0,10*ROW('Water Data'!F178))="","",OFFSET('Water Data'!$F$27,0,10*ROW('Water Data'!F178)))</f>
        <v/>
      </c>
      <c r="BZ184" s="280" t="str">
        <f ca="true">+IF(OFFSET('Water Data'!$F$28,0,10*ROW('Water Data'!F178))="","",OFFSET('Water Data'!$F$28,0,10*ROW('Water Data'!F178)))</f>
        <v/>
      </c>
      <c r="CA184" s="280" t="str">
        <f ca="true">+IF(OFFSET('Water Data'!$F$29,0,10*ROW('Water Data'!F178))="","",OFFSET('Water Data'!$F$29,0,10*ROW('Water Data'!F178)))</f>
        <v/>
      </c>
      <c r="CB184" s="280" t="str">
        <f ca="true">+IF(OFFSET('Water Data'!$G$27,0,10*ROW('Water Data'!G178))="","",OFFSET('Water Data'!$G$27,0,10*ROW('Water Data'!G178)))</f>
        <v/>
      </c>
      <c r="CC184" s="280" t="str">
        <f ca="true">+IF(OFFSET('Water Data'!$G$28,0,10*ROW('Water Data'!G178))="","",OFFSET('Water Data'!$G$28,0,10*ROW('Water Data'!G178)))</f>
        <v/>
      </c>
      <c r="CD184" s="280" t="str">
        <f ca="true">+IF(OFFSET('Water Data'!$G$29,0,10*ROW('Water Data'!G178))="","",OFFSET('Water Data'!$G$29,0,10*ROW('Water Data'!G178)))</f>
        <v/>
      </c>
      <c r="CE184" s="280" t="str">
        <f ca="true">+IF(OFFSET('Water Data'!$H$27,0,10*ROW('Water Data'!H178))="","",OFFSET('Water Data'!$H$27,0,10*ROW('Water Data'!H178)))</f>
        <v/>
      </c>
      <c r="CF184" s="280" t="str">
        <f ca="true">+IF(OFFSET('Water Data'!$H$28,0,10*ROW('Water Data'!H178))="","",OFFSET('Water Data'!$H$28,0,10*ROW('Water Data'!H178)))</f>
        <v/>
      </c>
      <c r="CG184" s="280" t="str">
        <f ca="true">+IF(OFFSET('Water Data'!$H$29,0,10*ROW('Water Data'!H178))="","",OFFSET('Water Data'!$H$29,0,10*ROW('Water Data'!H178)))</f>
        <v/>
      </c>
      <c r="CH184" s="280" t="str">
        <f ca="true">+IF(OFFSET('Water Data'!$I$27,0,10*ROW('Water Data'!I178))="","",OFFSET('Water Data'!$I$27,0,10*ROW('Water Data'!I178)))</f>
        <v/>
      </c>
      <c r="CI184" s="280" t="str">
        <f ca="true">+IF(OFFSET('Water Data'!$I$28,0,10*ROW('Water Data'!I178))="","",OFFSET('Water Data'!$I$28,0,10*ROW('Water Data'!I178)))</f>
        <v/>
      </c>
      <c r="CJ184" s="280" t="str">
        <f ca="true">+IF(OFFSET('Water Data'!$I$29,0,10*ROW('Water Data'!I178))="","",OFFSET('Water Data'!$I$29,0,10*ROW('Water Data'!I178)))</f>
        <v/>
      </c>
      <c r="CK184" s="280" t="str">
        <f ca="true">+IF(OFFSET('Sanitation Data'!$D$28,0,10*ROW('Sanitation Data'!D178))="","",OFFSET('Sanitation Data'!$D$28,0,10*ROW('Sanitation Data'!D178)))</f>
        <v/>
      </c>
      <c r="CL184" s="280" t="str">
        <f ca="true">+IF(OFFSET('Sanitation Data'!$D$29,0,10*ROW('Sanitation Data'!D178))="","",OFFSET('Sanitation Data'!$D$29,0,10*ROW('Sanitation Data'!D178)))</f>
        <v/>
      </c>
      <c r="CM184" s="280" t="str">
        <f ca="true">+IF(OFFSET('Sanitation Data'!$D$30,0,10*ROW('Sanitation Data'!D178))="","",OFFSET('Sanitation Data'!$D$30,0,10*ROW('Sanitation Data'!D178)))</f>
        <v/>
      </c>
      <c r="CN184" s="280" t="str">
        <f ca="true">+IF(OFFSET('Sanitation Data'!$D$31,0,10*ROW('Sanitation Data'!D178))="","",OFFSET('Sanitation Data'!$D$31,0,10*ROW('Sanitation Data'!D178)))</f>
        <v/>
      </c>
      <c r="CO184" s="280" t="str">
        <f ca="true">+IF(OFFSET('Sanitation Data'!$D$32,0,10*ROW('Sanitation Data'!D178))="","",OFFSET('Sanitation Data'!$D$32,0,10*ROW('Sanitation Data'!D178)))</f>
        <v/>
      </c>
      <c r="CP184" s="280" t="str">
        <f ca="true">+IF(OFFSET('Sanitation Data'!$E$28,0,10*ROW('Sanitation Data'!E178))="","",OFFSET('Sanitation Data'!$E$28,0,10*ROW('Sanitation Data'!E178)))</f>
        <v/>
      </c>
      <c r="CQ184" s="280" t="str">
        <f ca="true">+IF(OFFSET('Sanitation Data'!$E$29,0,10*ROW('Sanitation Data'!E178))="","",OFFSET('Sanitation Data'!$E$29,0,10*ROW('Sanitation Data'!E178)))</f>
        <v/>
      </c>
      <c r="CR184" s="280" t="str">
        <f ca="true">+IF(OFFSET('Sanitation Data'!$E$30,0,10*ROW('Sanitation Data'!E178))="","",OFFSET('Sanitation Data'!$E$30,0,10*ROW('Sanitation Data'!E178)))</f>
        <v/>
      </c>
      <c r="CS184" s="280" t="str">
        <f ca="true">+IF(OFFSET('Sanitation Data'!$E$31,0,10*ROW('Sanitation Data'!E178))="","",OFFSET('Sanitation Data'!$E$31,0,10*ROW('Sanitation Data'!E178)))</f>
        <v/>
      </c>
      <c r="CT184" s="280" t="str">
        <f ca="true">+IF(OFFSET('Sanitation Data'!$E$32,0,10*ROW('Sanitation Data'!E178))="","",OFFSET('Sanitation Data'!$E$32,0,10*ROW('Sanitation Data'!E178)))</f>
        <v/>
      </c>
      <c r="CU184" s="280" t="str">
        <f ca="true">+IF(OFFSET('Sanitation Data'!$F$28,0,10*ROW('Sanitation Data'!F178))="","",OFFSET('Sanitation Data'!$F$28,0,10*ROW('Sanitation Data'!F178)))</f>
        <v/>
      </c>
      <c r="CV184" s="280" t="str">
        <f ca="true">+IF(OFFSET('Sanitation Data'!$F$29,0,10*ROW('Sanitation Data'!F178))="","",OFFSET('Sanitation Data'!$F$29,0,10*ROW('Sanitation Data'!F178)))</f>
        <v/>
      </c>
      <c r="CW184" s="280" t="str">
        <f ca="true">+IF(OFFSET('Sanitation Data'!$F$30,0,10*ROW('Sanitation Data'!F178))="","",OFFSET('Sanitation Data'!$F$30,0,10*ROW('Sanitation Data'!F178)))</f>
        <v/>
      </c>
      <c r="CX184" s="280" t="str">
        <f ca="true">+IF(OFFSET('Sanitation Data'!$F$31,0,10*ROW('Sanitation Data'!F178))="","",OFFSET('Sanitation Data'!$F$31,0,10*ROW('Sanitation Data'!F178)))</f>
        <v/>
      </c>
      <c r="CY184" s="280" t="str">
        <f ca="true">+IF(OFFSET('Sanitation Data'!$F$32,0,10*ROW('Sanitation Data'!F178))="","",OFFSET('Sanitation Data'!$F$32,0,10*ROW('Sanitation Data'!F178)))</f>
        <v/>
      </c>
      <c r="CZ184" s="280" t="str">
        <f ca="true">+IF(OFFSET('Sanitation Data'!$G$28,0,10*ROW('Sanitation Data'!G178))="","",OFFSET('Sanitation Data'!$G$28,0,10*ROW('Sanitation Data'!G178)))</f>
        <v/>
      </c>
      <c r="DA184" s="280" t="str">
        <f ca="true">+IF(OFFSET('Sanitation Data'!$G$29,0,10*ROW('Sanitation Data'!G178))="","",OFFSET('Sanitation Data'!$G$29,0,10*ROW('Sanitation Data'!G178)))</f>
        <v/>
      </c>
      <c r="DB184" s="280" t="str">
        <f ca="true">+IF(OFFSET('Sanitation Data'!$G$30,0,10*ROW('Sanitation Data'!G178))="","",OFFSET('Sanitation Data'!$G$30,0,10*ROW('Sanitation Data'!G178)))</f>
        <v/>
      </c>
      <c r="DC184" s="280" t="str">
        <f ca="true">+IF(OFFSET('Sanitation Data'!$G$31,0,10*ROW('Sanitation Data'!G178))="","",OFFSET('Sanitation Data'!$G$31,0,10*ROW('Sanitation Data'!G178)))</f>
        <v/>
      </c>
      <c r="DD184" s="280" t="str">
        <f ca="true">+IF(OFFSET('Sanitation Data'!$G$32,0,10*ROW('Sanitation Data'!G178))="","",OFFSET('Sanitation Data'!$G$32,0,10*ROW('Sanitation Data'!G178)))</f>
        <v/>
      </c>
      <c r="DE184" s="280" t="str">
        <f ca="true">+IF(OFFSET('Sanitation Data'!$H$28,0,10*ROW('Sanitation Data'!H178))="","",OFFSET('Sanitation Data'!$H$28,0,10*ROW('Sanitation Data'!H178)))</f>
        <v/>
      </c>
      <c r="DF184" s="280" t="str">
        <f ca="true">+IF(OFFSET('Sanitation Data'!$H$29,0,10*ROW('Sanitation Data'!H178))="","",OFFSET('Sanitation Data'!$H$29,0,10*ROW('Sanitation Data'!H178)))</f>
        <v/>
      </c>
      <c r="DG184" s="280" t="str">
        <f ca="true">+IF(OFFSET('Sanitation Data'!$H$30,0,10*ROW('Sanitation Data'!H178))="","",OFFSET('Sanitation Data'!$H$30,0,10*ROW('Sanitation Data'!H178)))</f>
        <v/>
      </c>
      <c r="DH184" s="280" t="str">
        <f ca="true">+IF(OFFSET('Sanitation Data'!$H$31,0,10*ROW('Sanitation Data'!H178))="","",OFFSET('Sanitation Data'!$H$31,0,10*ROW('Sanitation Data'!H178)))</f>
        <v/>
      </c>
      <c r="DI184" s="280" t="str">
        <f ca="true">+IF(OFFSET('Sanitation Data'!$H$32,0,10*ROW('Sanitation Data'!H178))="","",OFFSET('Sanitation Data'!$H$32,0,10*ROW('Sanitation Data'!H178)))</f>
        <v/>
      </c>
      <c r="DJ184" s="280" t="str">
        <f ca="true">+IF(OFFSET('Sanitation Data'!$I$28,0,10*ROW('Sanitation Data'!I178))="","",OFFSET('Sanitation Data'!$I$28,0,10*ROW('Sanitation Data'!I178)))</f>
        <v/>
      </c>
      <c r="DK184" s="280" t="str">
        <f ca="true">+IF(OFFSET('Sanitation Data'!$I$29,0,10*ROW('Sanitation Data'!I178))="","",OFFSET('Sanitation Data'!$I$29,0,10*ROW('Sanitation Data'!I178)))</f>
        <v/>
      </c>
      <c r="DL184" s="280" t="str">
        <f ca="true">+IF(OFFSET('Sanitation Data'!$I$30,0,10*ROW('Sanitation Data'!I178))="","",OFFSET('Sanitation Data'!$I$30,0,10*ROW('Sanitation Data'!I178)))</f>
        <v/>
      </c>
      <c r="DM184" s="280" t="str">
        <f ca="true">+IF(OFFSET('Sanitation Data'!$I$31,0,10*ROW('Sanitation Data'!I178))="","",OFFSET('Sanitation Data'!$I$31,0,10*ROW('Sanitation Data'!I178)))</f>
        <v/>
      </c>
      <c r="DN184" s="280" t="str">
        <f ca="true">+IF(OFFSET('Sanitation Data'!$I$32,0,10*ROW('Sanitation Data'!I178))="","",OFFSET('Sanitation Data'!$I$32,0,10*ROW('Sanitation Data'!I178)))</f>
        <v/>
      </c>
      <c r="DO184" s="280" t="str">
        <f ca="true">+IF(OFFSET('Hygiene Data'!$D$11,0,10*ROW('Hygiene Data'!D178))="","",OFFSET('Hygiene Data'!$D$11,0,10*ROW('Hygiene Data'!D178)))</f>
        <v/>
      </c>
      <c r="DP184" s="280" t="str">
        <f ca="true">+IF(OFFSET('Hygiene Data'!$D$12,0,10*ROW('Hygiene Data'!D178))="","",OFFSET('Hygiene Data'!$D$12,0,10*ROW('Hygiene Data'!D178)))</f>
        <v/>
      </c>
      <c r="DQ184" s="280" t="str">
        <f ca="true">+IF(OFFSET('Hygiene Data'!$D$13,0,10*ROW('Hygiene Data'!D178))="","",OFFSET('Hygiene Data'!$D$13,0,10*ROW('Hygiene Data'!D178)))</f>
        <v/>
      </c>
      <c r="DR184" s="280" t="str">
        <f ca="true">+IF(OFFSET('Hygiene Data'!$E$11,0,10*ROW('Hygiene Data'!E178))="","",OFFSET('Hygiene Data'!$E$11,0,10*ROW('Hygiene Data'!E178)))</f>
        <v/>
      </c>
      <c r="DS184" s="280" t="str">
        <f ca="true">+IF(OFFSET('Hygiene Data'!$E$12,0,10*ROW('Hygiene Data'!E178))="","",OFFSET('Hygiene Data'!$E$12,0,10*ROW('Hygiene Data'!E178)))</f>
        <v/>
      </c>
      <c r="DT184" s="280" t="str">
        <f ca="true">+IF(OFFSET('Hygiene Data'!$E$13,0,10*ROW('Hygiene Data'!E178))="","",OFFSET('Hygiene Data'!$E$13,0,10*ROW('Hygiene Data'!E178)))</f>
        <v/>
      </c>
      <c r="DU184" s="280" t="str">
        <f ca="true">+IF(OFFSET('Hygiene Data'!$F$11,0,10*ROW('Hygiene Data'!F178))="","",OFFSET('Hygiene Data'!$F$11,0,10*ROW('Hygiene Data'!F178)))</f>
        <v/>
      </c>
      <c r="DV184" s="280" t="str">
        <f ca="true">+IF(OFFSET('Hygiene Data'!$F$12,0,10*ROW('Hygiene Data'!F178))="","",OFFSET('Hygiene Data'!$F$12,0,10*ROW('Hygiene Data'!F178)))</f>
        <v/>
      </c>
      <c r="DW184" s="280" t="str">
        <f ca="true">+IF(OFFSET('Hygiene Data'!$F$13,0,10*ROW('Hygiene Data'!F178))="","",OFFSET('Hygiene Data'!$F$13,0,10*ROW('Hygiene Data'!F178)))</f>
        <v/>
      </c>
      <c r="DX184" s="280" t="str">
        <f ca="true">+IF(OFFSET('Hygiene Data'!$G$11,0,10*ROW('Hygiene Data'!G178))="","",OFFSET('Hygiene Data'!$G$11,0,10*ROW('Hygiene Data'!G178)))</f>
        <v/>
      </c>
      <c r="DY184" s="280" t="str">
        <f ca="true">+IF(OFFSET('Hygiene Data'!$G$12,0,10*ROW('Hygiene Data'!G178))="","",OFFSET('Hygiene Data'!$G$12,0,10*ROW('Hygiene Data'!G178)))</f>
        <v/>
      </c>
      <c r="DZ184" s="280" t="str">
        <f ca="true">+IF(OFFSET('Hygiene Data'!$G$13,0,10*ROW('Hygiene Data'!G178))="","",OFFSET('Hygiene Data'!$G$13,0,10*ROW('Hygiene Data'!G178)))</f>
        <v/>
      </c>
      <c r="EA184" s="280" t="str">
        <f ca="true">+IF(OFFSET('Hygiene Data'!$H$11,0,10*ROW('Hygiene Data'!H178))="","",OFFSET('Hygiene Data'!$H$11,0,10*ROW('Hygiene Data'!H178)))</f>
        <v/>
      </c>
      <c r="EB184" s="280" t="str">
        <f ca="true">+IF(OFFSET('Hygiene Data'!$H$12,0,10*ROW('Hygiene Data'!H178))="","",OFFSET('Hygiene Data'!$H$12,0,10*ROW('Hygiene Data'!H178)))</f>
        <v/>
      </c>
      <c r="EC184" s="280" t="str">
        <f ca="true">+IF(OFFSET('Hygiene Data'!$H$13,0,10*ROW('Hygiene Data'!H178))="","",OFFSET('Hygiene Data'!$H$13,0,10*ROW('Hygiene Data'!H178)))</f>
        <v/>
      </c>
      <c r="ED184" s="280" t="str">
        <f ca="true">+IF(OFFSET('Hygiene Data'!$I$11,0,10*ROW('Hygiene Data'!I178))="","",OFFSET('Hygiene Data'!$I$11,0,10*ROW('Hygiene Data'!I178)))</f>
        <v/>
      </c>
      <c r="EE184" s="280" t="str">
        <f ca="true">+IF(OFFSET('Hygiene Data'!$I$12,0,10*ROW('Hygiene Data'!I178))="","",OFFSET('Hygiene Data'!$I$12,0,10*ROW('Hygiene Data'!I178)))</f>
        <v/>
      </c>
      <c r="EF184" s="280" t="str">
        <f ca="true">+IF(OFFSET('Hygiene Data'!$I$13,0,10*ROW('Hygiene Data'!I178))="","",OFFSET('Hygiene Data'!$I$13,0,10*ROW('Hygiene Data'!I178)))</f>
        <v/>
      </c>
    </row>
    <row xmlns:x14ac="http://schemas.microsoft.com/office/spreadsheetml/2009/9/ac" r="185" x14ac:dyDescent="0.2">
      <c r="A185" s="38" t="str">
        <f ca="true">+IF(OFFSET('Water Data'!$B$2,0,10*ROW('Water Data'!E179))="","",OFFSET('Water Data'!$B$2,0,10*ROW('Water Data'!E179)))</f>
        <v/>
      </c>
      <c r="B185" s="38" t="str">
        <f ca="true">+IF(OFFSET('Water Data'!$C$2,0,10*ROW('Water Data'!F179))="","",OFFSET('Water Data'!$C$2,0,10*ROW('Water Data'!F179)))</f>
        <v/>
      </c>
      <c r="C185" s="336" t="str">
        <f t="shared" ca="true" si="2"/>
        <v/>
      </c>
      <c r="D185" s="97"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7"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7"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7"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7"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7"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7"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7"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7"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7"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7"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7"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7"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7"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7"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7"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7"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7"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8"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8"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8"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8"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8"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8"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8"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8"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8"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8"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8"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8"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8"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8"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8"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8"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8"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8"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8"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8"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8"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8"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8"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8"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8"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8"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8"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8"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8"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8"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9"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9"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9"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9"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9"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9"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9"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9"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9"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9"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9"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9"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9"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9"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9"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9"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9"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9"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80"/>
      <c r="BS185" s="280" t="str">
        <f ca="true">+IF(OFFSET('Water Data'!$D$27,0,10*ROW('Water Data'!D179))="","",OFFSET('Water Data'!$D$27,0,10*ROW('Water Data'!D179)))</f>
        <v/>
      </c>
      <c r="BT185" s="280" t="str">
        <f ca="true">+IF(OFFSET('Water Data'!$D$28,0,10*ROW('Water Data'!D179))="","",OFFSET('Water Data'!$D$28,0,10*ROW('Water Data'!D179)))</f>
        <v/>
      </c>
      <c r="BU185" s="280" t="str">
        <f ca="true">+IF(OFFSET('Water Data'!$D$29,0,10*ROW('Water Data'!D179))="","",OFFSET('Water Data'!$D$29,0,10*ROW('Water Data'!D179)))</f>
        <v/>
      </c>
      <c r="BV185" s="280" t="str">
        <f ca="true">+IF(OFFSET('Water Data'!$E$27,0,10*ROW('Water Data'!E179))="","",OFFSET('Water Data'!$E$27,0,10*ROW('Water Data'!E179)))</f>
        <v/>
      </c>
      <c r="BW185" s="280" t="str">
        <f ca="true">+IF(OFFSET('Water Data'!$E$28,0,10*ROW('Water Data'!E179))="","",OFFSET('Water Data'!$E$28,0,10*ROW('Water Data'!E179)))</f>
        <v/>
      </c>
      <c r="BX185" s="280" t="str">
        <f ca="true">+IF(OFFSET('Water Data'!$E$29,0,10*ROW('Water Data'!E179))="","",OFFSET('Water Data'!$E$29,0,10*ROW('Water Data'!E179)))</f>
        <v/>
      </c>
      <c r="BY185" s="280" t="str">
        <f ca="true">+IF(OFFSET('Water Data'!$F$27,0,10*ROW('Water Data'!F179))="","",OFFSET('Water Data'!$F$27,0,10*ROW('Water Data'!F179)))</f>
        <v/>
      </c>
      <c r="BZ185" s="280" t="str">
        <f ca="true">+IF(OFFSET('Water Data'!$F$28,0,10*ROW('Water Data'!F179))="","",OFFSET('Water Data'!$F$28,0,10*ROW('Water Data'!F179)))</f>
        <v/>
      </c>
      <c r="CA185" s="280" t="str">
        <f ca="true">+IF(OFFSET('Water Data'!$F$29,0,10*ROW('Water Data'!F179))="","",OFFSET('Water Data'!$F$29,0,10*ROW('Water Data'!F179)))</f>
        <v/>
      </c>
      <c r="CB185" s="280" t="str">
        <f ca="true">+IF(OFFSET('Water Data'!$G$27,0,10*ROW('Water Data'!G179))="","",OFFSET('Water Data'!$G$27,0,10*ROW('Water Data'!G179)))</f>
        <v/>
      </c>
      <c r="CC185" s="280" t="str">
        <f ca="true">+IF(OFFSET('Water Data'!$G$28,0,10*ROW('Water Data'!G179))="","",OFFSET('Water Data'!$G$28,0,10*ROW('Water Data'!G179)))</f>
        <v/>
      </c>
      <c r="CD185" s="280" t="str">
        <f ca="true">+IF(OFFSET('Water Data'!$G$29,0,10*ROW('Water Data'!G179))="","",OFFSET('Water Data'!$G$29,0,10*ROW('Water Data'!G179)))</f>
        <v/>
      </c>
      <c r="CE185" s="280" t="str">
        <f ca="true">+IF(OFFSET('Water Data'!$H$27,0,10*ROW('Water Data'!H179))="","",OFFSET('Water Data'!$H$27,0,10*ROW('Water Data'!H179)))</f>
        <v/>
      </c>
      <c r="CF185" s="280" t="str">
        <f ca="true">+IF(OFFSET('Water Data'!$H$28,0,10*ROW('Water Data'!H179))="","",OFFSET('Water Data'!$H$28,0,10*ROW('Water Data'!H179)))</f>
        <v/>
      </c>
      <c r="CG185" s="280" t="str">
        <f ca="true">+IF(OFFSET('Water Data'!$H$29,0,10*ROW('Water Data'!H179))="","",OFFSET('Water Data'!$H$29,0,10*ROW('Water Data'!H179)))</f>
        <v/>
      </c>
      <c r="CH185" s="280" t="str">
        <f ca="true">+IF(OFFSET('Water Data'!$I$27,0,10*ROW('Water Data'!I179))="","",OFFSET('Water Data'!$I$27,0,10*ROW('Water Data'!I179)))</f>
        <v/>
      </c>
      <c r="CI185" s="280" t="str">
        <f ca="true">+IF(OFFSET('Water Data'!$I$28,0,10*ROW('Water Data'!I179))="","",OFFSET('Water Data'!$I$28,0,10*ROW('Water Data'!I179)))</f>
        <v/>
      </c>
      <c r="CJ185" s="280" t="str">
        <f ca="true">+IF(OFFSET('Water Data'!$I$29,0,10*ROW('Water Data'!I179))="","",OFFSET('Water Data'!$I$29,0,10*ROW('Water Data'!I179)))</f>
        <v/>
      </c>
      <c r="CK185" s="280" t="str">
        <f ca="true">+IF(OFFSET('Sanitation Data'!$D$28,0,10*ROW('Sanitation Data'!D179))="","",OFFSET('Sanitation Data'!$D$28,0,10*ROW('Sanitation Data'!D179)))</f>
        <v/>
      </c>
      <c r="CL185" s="280" t="str">
        <f ca="true">+IF(OFFSET('Sanitation Data'!$D$29,0,10*ROW('Sanitation Data'!D179))="","",OFFSET('Sanitation Data'!$D$29,0,10*ROW('Sanitation Data'!D179)))</f>
        <v/>
      </c>
      <c r="CM185" s="280" t="str">
        <f ca="true">+IF(OFFSET('Sanitation Data'!$D$30,0,10*ROW('Sanitation Data'!D179))="","",OFFSET('Sanitation Data'!$D$30,0,10*ROW('Sanitation Data'!D179)))</f>
        <v/>
      </c>
      <c r="CN185" s="280" t="str">
        <f ca="true">+IF(OFFSET('Sanitation Data'!$D$31,0,10*ROW('Sanitation Data'!D179))="","",OFFSET('Sanitation Data'!$D$31,0,10*ROW('Sanitation Data'!D179)))</f>
        <v/>
      </c>
      <c r="CO185" s="280" t="str">
        <f ca="true">+IF(OFFSET('Sanitation Data'!$D$32,0,10*ROW('Sanitation Data'!D179))="","",OFFSET('Sanitation Data'!$D$32,0,10*ROW('Sanitation Data'!D179)))</f>
        <v/>
      </c>
      <c r="CP185" s="280" t="str">
        <f ca="true">+IF(OFFSET('Sanitation Data'!$E$28,0,10*ROW('Sanitation Data'!E179))="","",OFFSET('Sanitation Data'!$E$28,0,10*ROW('Sanitation Data'!E179)))</f>
        <v/>
      </c>
      <c r="CQ185" s="280" t="str">
        <f ca="true">+IF(OFFSET('Sanitation Data'!$E$29,0,10*ROW('Sanitation Data'!E179))="","",OFFSET('Sanitation Data'!$E$29,0,10*ROW('Sanitation Data'!E179)))</f>
        <v/>
      </c>
      <c r="CR185" s="280" t="str">
        <f ca="true">+IF(OFFSET('Sanitation Data'!$E$30,0,10*ROW('Sanitation Data'!E179))="","",OFFSET('Sanitation Data'!$E$30,0,10*ROW('Sanitation Data'!E179)))</f>
        <v/>
      </c>
      <c r="CS185" s="280" t="str">
        <f ca="true">+IF(OFFSET('Sanitation Data'!$E$31,0,10*ROW('Sanitation Data'!E179))="","",OFFSET('Sanitation Data'!$E$31,0,10*ROW('Sanitation Data'!E179)))</f>
        <v/>
      </c>
      <c r="CT185" s="280" t="str">
        <f ca="true">+IF(OFFSET('Sanitation Data'!$E$32,0,10*ROW('Sanitation Data'!E179))="","",OFFSET('Sanitation Data'!$E$32,0,10*ROW('Sanitation Data'!E179)))</f>
        <v/>
      </c>
      <c r="CU185" s="280" t="str">
        <f ca="true">+IF(OFFSET('Sanitation Data'!$F$28,0,10*ROW('Sanitation Data'!F179))="","",OFFSET('Sanitation Data'!$F$28,0,10*ROW('Sanitation Data'!F179)))</f>
        <v/>
      </c>
      <c r="CV185" s="280" t="str">
        <f ca="true">+IF(OFFSET('Sanitation Data'!$F$29,0,10*ROW('Sanitation Data'!F179))="","",OFFSET('Sanitation Data'!$F$29,0,10*ROW('Sanitation Data'!F179)))</f>
        <v/>
      </c>
      <c r="CW185" s="280" t="str">
        <f ca="true">+IF(OFFSET('Sanitation Data'!$F$30,0,10*ROW('Sanitation Data'!F179))="","",OFFSET('Sanitation Data'!$F$30,0,10*ROW('Sanitation Data'!F179)))</f>
        <v/>
      </c>
      <c r="CX185" s="280" t="str">
        <f ca="true">+IF(OFFSET('Sanitation Data'!$F$31,0,10*ROW('Sanitation Data'!F179))="","",OFFSET('Sanitation Data'!$F$31,0,10*ROW('Sanitation Data'!F179)))</f>
        <v/>
      </c>
      <c r="CY185" s="280" t="str">
        <f ca="true">+IF(OFFSET('Sanitation Data'!$F$32,0,10*ROW('Sanitation Data'!F179))="","",OFFSET('Sanitation Data'!$F$32,0,10*ROW('Sanitation Data'!F179)))</f>
        <v/>
      </c>
      <c r="CZ185" s="280" t="str">
        <f ca="true">+IF(OFFSET('Sanitation Data'!$G$28,0,10*ROW('Sanitation Data'!G179))="","",OFFSET('Sanitation Data'!$G$28,0,10*ROW('Sanitation Data'!G179)))</f>
        <v/>
      </c>
      <c r="DA185" s="280" t="str">
        <f ca="true">+IF(OFFSET('Sanitation Data'!$G$29,0,10*ROW('Sanitation Data'!G179))="","",OFFSET('Sanitation Data'!$G$29,0,10*ROW('Sanitation Data'!G179)))</f>
        <v/>
      </c>
      <c r="DB185" s="280" t="str">
        <f ca="true">+IF(OFFSET('Sanitation Data'!$G$30,0,10*ROW('Sanitation Data'!G179))="","",OFFSET('Sanitation Data'!$G$30,0,10*ROW('Sanitation Data'!G179)))</f>
        <v/>
      </c>
      <c r="DC185" s="280" t="str">
        <f ca="true">+IF(OFFSET('Sanitation Data'!$G$31,0,10*ROW('Sanitation Data'!G179))="","",OFFSET('Sanitation Data'!$G$31,0,10*ROW('Sanitation Data'!G179)))</f>
        <v/>
      </c>
      <c r="DD185" s="280" t="str">
        <f ca="true">+IF(OFFSET('Sanitation Data'!$G$32,0,10*ROW('Sanitation Data'!G179))="","",OFFSET('Sanitation Data'!$G$32,0,10*ROW('Sanitation Data'!G179)))</f>
        <v/>
      </c>
      <c r="DE185" s="280" t="str">
        <f ca="true">+IF(OFFSET('Sanitation Data'!$H$28,0,10*ROW('Sanitation Data'!H179))="","",OFFSET('Sanitation Data'!$H$28,0,10*ROW('Sanitation Data'!H179)))</f>
        <v/>
      </c>
      <c r="DF185" s="280" t="str">
        <f ca="true">+IF(OFFSET('Sanitation Data'!$H$29,0,10*ROW('Sanitation Data'!H179))="","",OFFSET('Sanitation Data'!$H$29,0,10*ROW('Sanitation Data'!H179)))</f>
        <v/>
      </c>
      <c r="DG185" s="280" t="str">
        <f ca="true">+IF(OFFSET('Sanitation Data'!$H$30,0,10*ROW('Sanitation Data'!H179))="","",OFFSET('Sanitation Data'!$H$30,0,10*ROW('Sanitation Data'!H179)))</f>
        <v/>
      </c>
      <c r="DH185" s="280" t="str">
        <f ca="true">+IF(OFFSET('Sanitation Data'!$H$31,0,10*ROW('Sanitation Data'!H179))="","",OFFSET('Sanitation Data'!$H$31,0,10*ROW('Sanitation Data'!H179)))</f>
        <v/>
      </c>
      <c r="DI185" s="280" t="str">
        <f ca="true">+IF(OFFSET('Sanitation Data'!$H$32,0,10*ROW('Sanitation Data'!H179))="","",OFFSET('Sanitation Data'!$H$32,0,10*ROW('Sanitation Data'!H179)))</f>
        <v/>
      </c>
      <c r="DJ185" s="280" t="str">
        <f ca="true">+IF(OFFSET('Sanitation Data'!$I$28,0,10*ROW('Sanitation Data'!I179))="","",OFFSET('Sanitation Data'!$I$28,0,10*ROW('Sanitation Data'!I179)))</f>
        <v/>
      </c>
      <c r="DK185" s="280" t="str">
        <f ca="true">+IF(OFFSET('Sanitation Data'!$I$29,0,10*ROW('Sanitation Data'!I179))="","",OFFSET('Sanitation Data'!$I$29,0,10*ROW('Sanitation Data'!I179)))</f>
        <v/>
      </c>
      <c r="DL185" s="280" t="str">
        <f ca="true">+IF(OFFSET('Sanitation Data'!$I$30,0,10*ROW('Sanitation Data'!I179))="","",OFFSET('Sanitation Data'!$I$30,0,10*ROW('Sanitation Data'!I179)))</f>
        <v/>
      </c>
      <c r="DM185" s="280" t="str">
        <f ca="true">+IF(OFFSET('Sanitation Data'!$I$31,0,10*ROW('Sanitation Data'!I179))="","",OFFSET('Sanitation Data'!$I$31,0,10*ROW('Sanitation Data'!I179)))</f>
        <v/>
      </c>
      <c r="DN185" s="280" t="str">
        <f ca="true">+IF(OFFSET('Sanitation Data'!$I$32,0,10*ROW('Sanitation Data'!I179))="","",OFFSET('Sanitation Data'!$I$32,0,10*ROW('Sanitation Data'!I179)))</f>
        <v/>
      </c>
      <c r="DO185" s="280" t="str">
        <f ca="true">+IF(OFFSET('Hygiene Data'!$D$11,0,10*ROW('Hygiene Data'!D179))="","",OFFSET('Hygiene Data'!$D$11,0,10*ROW('Hygiene Data'!D179)))</f>
        <v/>
      </c>
      <c r="DP185" s="280" t="str">
        <f ca="true">+IF(OFFSET('Hygiene Data'!$D$12,0,10*ROW('Hygiene Data'!D179))="","",OFFSET('Hygiene Data'!$D$12,0,10*ROW('Hygiene Data'!D179)))</f>
        <v/>
      </c>
      <c r="DQ185" s="280" t="str">
        <f ca="true">+IF(OFFSET('Hygiene Data'!$D$13,0,10*ROW('Hygiene Data'!D179))="","",OFFSET('Hygiene Data'!$D$13,0,10*ROW('Hygiene Data'!D179)))</f>
        <v/>
      </c>
      <c r="DR185" s="280" t="str">
        <f ca="true">+IF(OFFSET('Hygiene Data'!$E$11,0,10*ROW('Hygiene Data'!E179))="","",OFFSET('Hygiene Data'!$E$11,0,10*ROW('Hygiene Data'!E179)))</f>
        <v/>
      </c>
      <c r="DS185" s="280" t="str">
        <f ca="true">+IF(OFFSET('Hygiene Data'!$E$12,0,10*ROW('Hygiene Data'!E179))="","",OFFSET('Hygiene Data'!$E$12,0,10*ROW('Hygiene Data'!E179)))</f>
        <v/>
      </c>
      <c r="DT185" s="280" t="str">
        <f ca="true">+IF(OFFSET('Hygiene Data'!$E$13,0,10*ROW('Hygiene Data'!E179))="","",OFFSET('Hygiene Data'!$E$13,0,10*ROW('Hygiene Data'!E179)))</f>
        <v/>
      </c>
      <c r="DU185" s="280" t="str">
        <f ca="true">+IF(OFFSET('Hygiene Data'!$F$11,0,10*ROW('Hygiene Data'!F179))="","",OFFSET('Hygiene Data'!$F$11,0,10*ROW('Hygiene Data'!F179)))</f>
        <v/>
      </c>
      <c r="DV185" s="280" t="str">
        <f ca="true">+IF(OFFSET('Hygiene Data'!$F$12,0,10*ROW('Hygiene Data'!F179))="","",OFFSET('Hygiene Data'!$F$12,0,10*ROW('Hygiene Data'!F179)))</f>
        <v/>
      </c>
      <c r="DW185" s="280" t="str">
        <f ca="true">+IF(OFFSET('Hygiene Data'!$F$13,0,10*ROW('Hygiene Data'!F179))="","",OFFSET('Hygiene Data'!$F$13,0,10*ROW('Hygiene Data'!F179)))</f>
        <v/>
      </c>
      <c r="DX185" s="280" t="str">
        <f ca="true">+IF(OFFSET('Hygiene Data'!$G$11,0,10*ROW('Hygiene Data'!G179))="","",OFFSET('Hygiene Data'!$G$11,0,10*ROW('Hygiene Data'!G179)))</f>
        <v/>
      </c>
      <c r="DY185" s="280" t="str">
        <f ca="true">+IF(OFFSET('Hygiene Data'!$G$12,0,10*ROW('Hygiene Data'!G179))="","",OFFSET('Hygiene Data'!$G$12,0,10*ROW('Hygiene Data'!G179)))</f>
        <v/>
      </c>
      <c r="DZ185" s="280" t="str">
        <f ca="true">+IF(OFFSET('Hygiene Data'!$G$13,0,10*ROW('Hygiene Data'!G179))="","",OFFSET('Hygiene Data'!$G$13,0,10*ROW('Hygiene Data'!G179)))</f>
        <v/>
      </c>
      <c r="EA185" s="280" t="str">
        <f ca="true">+IF(OFFSET('Hygiene Data'!$H$11,0,10*ROW('Hygiene Data'!H179))="","",OFFSET('Hygiene Data'!$H$11,0,10*ROW('Hygiene Data'!H179)))</f>
        <v/>
      </c>
      <c r="EB185" s="280" t="str">
        <f ca="true">+IF(OFFSET('Hygiene Data'!$H$12,0,10*ROW('Hygiene Data'!H179))="","",OFFSET('Hygiene Data'!$H$12,0,10*ROW('Hygiene Data'!H179)))</f>
        <v/>
      </c>
      <c r="EC185" s="280" t="str">
        <f ca="true">+IF(OFFSET('Hygiene Data'!$H$13,0,10*ROW('Hygiene Data'!H179))="","",OFFSET('Hygiene Data'!$H$13,0,10*ROW('Hygiene Data'!H179)))</f>
        <v/>
      </c>
      <c r="ED185" s="280" t="str">
        <f ca="true">+IF(OFFSET('Hygiene Data'!$I$11,0,10*ROW('Hygiene Data'!I179))="","",OFFSET('Hygiene Data'!$I$11,0,10*ROW('Hygiene Data'!I179)))</f>
        <v/>
      </c>
      <c r="EE185" s="280" t="str">
        <f ca="true">+IF(OFFSET('Hygiene Data'!$I$12,0,10*ROW('Hygiene Data'!I179))="","",OFFSET('Hygiene Data'!$I$12,0,10*ROW('Hygiene Data'!I179)))</f>
        <v/>
      </c>
      <c r="EF185" s="280" t="str">
        <f ca="true">+IF(OFFSET('Hygiene Data'!$I$13,0,10*ROW('Hygiene Data'!I179))="","",OFFSET('Hygiene Data'!$I$13,0,10*ROW('Hygiene Data'!I179)))</f>
        <v/>
      </c>
    </row>
    <row xmlns:x14ac="http://schemas.microsoft.com/office/spreadsheetml/2009/9/ac" r="186" x14ac:dyDescent="0.2">
      <c r="A186" s="38" t="str">
        <f ca="true">+IF(OFFSET('Water Data'!$B$2,0,10*ROW('Water Data'!E180))="","",OFFSET('Water Data'!$B$2,0,10*ROW('Water Data'!E180)))</f>
        <v/>
      </c>
      <c r="B186" s="38" t="str">
        <f ca="true">+IF(OFFSET('Water Data'!$C$2,0,10*ROW('Water Data'!F180))="","",OFFSET('Water Data'!$C$2,0,10*ROW('Water Data'!F180)))</f>
        <v/>
      </c>
      <c r="C186" s="336" t="str">
        <f t="shared" ca="true" si="2"/>
        <v/>
      </c>
      <c r="D186" s="97"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7"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7"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7"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7"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7"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7"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7"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7"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7"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7"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7"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7"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7"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7"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7"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7"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7"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8"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8"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8"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8"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8"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8"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8"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8"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8"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8"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8"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8"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8"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8"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8"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8"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8"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8"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8"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8"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8"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8"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8"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8"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8"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8"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8"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8"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8"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8"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9"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9"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9"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9"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9"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9"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9"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9"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9"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9"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9"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9"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9"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9"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9"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9"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9"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9"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80"/>
      <c r="BS186" s="280" t="str">
        <f ca="true">+IF(OFFSET('Water Data'!$D$27,0,10*ROW('Water Data'!D180))="","",OFFSET('Water Data'!$D$27,0,10*ROW('Water Data'!D180)))</f>
        <v/>
      </c>
      <c r="BT186" s="280" t="str">
        <f ca="true">+IF(OFFSET('Water Data'!$D$28,0,10*ROW('Water Data'!D180))="","",OFFSET('Water Data'!$D$28,0,10*ROW('Water Data'!D180)))</f>
        <v/>
      </c>
      <c r="BU186" s="280" t="str">
        <f ca="true">+IF(OFFSET('Water Data'!$D$29,0,10*ROW('Water Data'!D180))="","",OFFSET('Water Data'!$D$29,0,10*ROW('Water Data'!D180)))</f>
        <v/>
      </c>
      <c r="BV186" s="280" t="str">
        <f ca="true">+IF(OFFSET('Water Data'!$E$27,0,10*ROW('Water Data'!E180))="","",OFFSET('Water Data'!$E$27,0,10*ROW('Water Data'!E180)))</f>
        <v/>
      </c>
      <c r="BW186" s="280" t="str">
        <f ca="true">+IF(OFFSET('Water Data'!$E$28,0,10*ROW('Water Data'!E180))="","",OFFSET('Water Data'!$E$28,0,10*ROW('Water Data'!E180)))</f>
        <v/>
      </c>
      <c r="BX186" s="280" t="str">
        <f ca="true">+IF(OFFSET('Water Data'!$E$29,0,10*ROW('Water Data'!E180))="","",OFFSET('Water Data'!$E$29,0,10*ROW('Water Data'!E180)))</f>
        <v/>
      </c>
      <c r="BY186" s="280" t="str">
        <f ca="true">+IF(OFFSET('Water Data'!$F$27,0,10*ROW('Water Data'!F180))="","",OFFSET('Water Data'!$F$27,0,10*ROW('Water Data'!F180)))</f>
        <v/>
      </c>
      <c r="BZ186" s="280" t="str">
        <f ca="true">+IF(OFFSET('Water Data'!$F$28,0,10*ROW('Water Data'!F180))="","",OFFSET('Water Data'!$F$28,0,10*ROW('Water Data'!F180)))</f>
        <v/>
      </c>
      <c r="CA186" s="280" t="str">
        <f ca="true">+IF(OFFSET('Water Data'!$F$29,0,10*ROW('Water Data'!F180))="","",OFFSET('Water Data'!$F$29,0,10*ROW('Water Data'!F180)))</f>
        <v/>
      </c>
      <c r="CB186" s="280" t="str">
        <f ca="true">+IF(OFFSET('Water Data'!$G$27,0,10*ROW('Water Data'!G180))="","",OFFSET('Water Data'!$G$27,0,10*ROW('Water Data'!G180)))</f>
        <v/>
      </c>
      <c r="CC186" s="280" t="str">
        <f ca="true">+IF(OFFSET('Water Data'!$G$28,0,10*ROW('Water Data'!G180))="","",OFFSET('Water Data'!$G$28,0,10*ROW('Water Data'!G180)))</f>
        <v/>
      </c>
      <c r="CD186" s="280" t="str">
        <f ca="true">+IF(OFFSET('Water Data'!$G$29,0,10*ROW('Water Data'!G180))="","",OFFSET('Water Data'!$G$29,0,10*ROW('Water Data'!G180)))</f>
        <v/>
      </c>
      <c r="CE186" s="280" t="str">
        <f ca="true">+IF(OFFSET('Water Data'!$H$27,0,10*ROW('Water Data'!H180))="","",OFFSET('Water Data'!$H$27,0,10*ROW('Water Data'!H180)))</f>
        <v/>
      </c>
      <c r="CF186" s="280" t="str">
        <f ca="true">+IF(OFFSET('Water Data'!$H$28,0,10*ROW('Water Data'!H180))="","",OFFSET('Water Data'!$H$28,0,10*ROW('Water Data'!H180)))</f>
        <v/>
      </c>
      <c r="CG186" s="280" t="str">
        <f ca="true">+IF(OFFSET('Water Data'!$H$29,0,10*ROW('Water Data'!H180))="","",OFFSET('Water Data'!$H$29,0,10*ROW('Water Data'!H180)))</f>
        <v/>
      </c>
      <c r="CH186" s="280" t="str">
        <f ca="true">+IF(OFFSET('Water Data'!$I$27,0,10*ROW('Water Data'!I180))="","",OFFSET('Water Data'!$I$27,0,10*ROW('Water Data'!I180)))</f>
        <v/>
      </c>
      <c r="CI186" s="280" t="str">
        <f ca="true">+IF(OFFSET('Water Data'!$I$28,0,10*ROW('Water Data'!I180))="","",OFFSET('Water Data'!$I$28,0,10*ROW('Water Data'!I180)))</f>
        <v/>
      </c>
      <c r="CJ186" s="280" t="str">
        <f ca="true">+IF(OFFSET('Water Data'!$I$29,0,10*ROW('Water Data'!I180))="","",OFFSET('Water Data'!$I$29,0,10*ROW('Water Data'!I180)))</f>
        <v/>
      </c>
      <c r="CK186" s="280" t="str">
        <f ca="true">+IF(OFFSET('Sanitation Data'!$D$28,0,10*ROW('Sanitation Data'!D180))="","",OFFSET('Sanitation Data'!$D$28,0,10*ROW('Sanitation Data'!D180)))</f>
        <v/>
      </c>
      <c r="CL186" s="280" t="str">
        <f ca="true">+IF(OFFSET('Sanitation Data'!$D$29,0,10*ROW('Sanitation Data'!D180))="","",OFFSET('Sanitation Data'!$D$29,0,10*ROW('Sanitation Data'!D180)))</f>
        <v/>
      </c>
      <c r="CM186" s="280" t="str">
        <f ca="true">+IF(OFFSET('Sanitation Data'!$D$30,0,10*ROW('Sanitation Data'!D180))="","",OFFSET('Sanitation Data'!$D$30,0,10*ROW('Sanitation Data'!D180)))</f>
        <v/>
      </c>
      <c r="CN186" s="280" t="str">
        <f ca="true">+IF(OFFSET('Sanitation Data'!$D$31,0,10*ROW('Sanitation Data'!D180))="","",OFFSET('Sanitation Data'!$D$31,0,10*ROW('Sanitation Data'!D180)))</f>
        <v/>
      </c>
      <c r="CO186" s="280" t="str">
        <f ca="true">+IF(OFFSET('Sanitation Data'!$D$32,0,10*ROW('Sanitation Data'!D180))="","",OFFSET('Sanitation Data'!$D$32,0,10*ROW('Sanitation Data'!D180)))</f>
        <v/>
      </c>
      <c r="CP186" s="280" t="str">
        <f ca="true">+IF(OFFSET('Sanitation Data'!$E$28,0,10*ROW('Sanitation Data'!E180))="","",OFFSET('Sanitation Data'!$E$28,0,10*ROW('Sanitation Data'!E180)))</f>
        <v/>
      </c>
      <c r="CQ186" s="280" t="str">
        <f ca="true">+IF(OFFSET('Sanitation Data'!$E$29,0,10*ROW('Sanitation Data'!E180))="","",OFFSET('Sanitation Data'!$E$29,0,10*ROW('Sanitation Data'!E180)))</f>
        <v/>
      </c>
      <c r="CR186" s="280" t="str">
        <f ca="true">+IF(OFFSET('Sanitation Data'!$E$30,0,10*ROW('Sanitation Data'!E180))="","",OFFSET('Sanitation Data'!$E$30,0,10*ROW('Sanitation Data'!E180)))</f>
        <v/>
      </c>
      <c r="CS186" s="280" t="str">
        <f ca="true">+IF(OFFSET('Sanitation Data'!$E$31,0,10*ROW('Sanitation Data'!E180))="","",OFFSET('Sanitation Data'!$E$31,0,10*ROW('Sanitation Data'!E180)))</f>
        <v/>
      </c>
      <c r="CT186" s="280" t="str">
        <f ca="true">+IF(OFFSET('Sanitation Data'!$E$32,0,10*ROW('Sanitation Data'!E180))="","",OFFSET('Sanitation Data'!$E$32,0,10*ROW('Sanitation Data'!E180)))</f>
        <v/>
      </c>
      <c r="CU186" s="280" t="str">
        <f ca="true">+IF(OFFSET('Sanitation Data'!$F$28,0,10*ROW('Sanitation Data'!F180))="","",OFFSET('Sanitation Data'!$F$28,0,10*ROW('Sanitation Data'!F180)))</f>
        <v/>
      </c>
      <c r="CV186" s="280" t="str">
        <f ca="true">+IF(OFFSET('Sanitation Data'!$F$29,0,10*ROW('Sanitation Data'!F180))="","",OFFSET('Sanitation Data'!$F$29,0,10*ROW('Sanitation Data'!F180)))</f>
        <v/>
      </c>
      <c r="CW186" s="280" t="str">
        <f ca="true">+IF(OFFSET('Sanitation Data'!$F$30,0,10*ROW('Sanitation Data'!F180))="","",OFFSET('Sanitation Data'!$F$30,0,10*ROW('Sanitation Data'!F180)))</f>
        <v/>
      </c>
      <c r="CX186" s="280" t="str">
        <f ca="true">+IF(OFFSET('Sanitation Data'!$F$31,0,10*ROW('Sanitation Data'!F180))="","",OFFSET('Sanitation Data'!$F$31,0,10*ROW('Sanitation Data'!F180)))</f>
        <v/>
      </c>
      <c r="CY186" s="280" t="str">
        <f ca="true">+IF(OFFSET('Sanitation Data'!$F$32,0,10*ROW('Sanitation Data'!F180))="","",OFFSET('Sanitation Data'!$F$32,0,10*ROW('Sanitation Data'!F180)))</f>
        <v/>
      </c>
      <c r="CZ186" s="280" t="str">
        <f ca="true">+IF(OFFSET('Sanitation Data'!$G$28,0,10*ROW('Sanitation Data'!G180))="","",OFFSET('Sanitation Data'!$G$28,0,10*ROW('Sanitation Data'!G180)))</f>
        <v/>
      </c>
      <c r="DA186" s="280" t="str">
        <f ca="true">+IF(OFFSET('Sanitation Data'!$G$29,0,10*ROW('Sanitation Data'!G180))="","",OFFSET('Sanitation Data'!$G$29,0,10*ROW('Sanitation Data'!G180)))</f>
        <v/>
      </c>
      <c r="DB186" s="280" t="str">
        <f ca="true">+IF(OFFSET('Sanitation Data'!$G$30,0,10*ROW('Sanitation Data'!G180))="","",OFFSET('Sanitation Data'!$G$30,0,10*ROW('Sanitation Data'!G180)))</f>
        <v/>
      </c>
      <c r="DC186" s="280" t="str">
        <f ca="true">+IF(OFFSET('Sanitation Data'!$G$31,0,10*ROW('Sanitation Data'!G180))="","",OFFSET('Sanitation Data'!$G$31,0,10*ROW('Sanitation Data'!G180)))</f>
        <v/>
      </c>
      <c r="DD186" s="280" t="str">
        <f ca="true">+IF(OFFSET('Sanitation Data'!$G$32,0,10*ROW('Sanitation Data'!G180))="","",OFFSET('Sanitation Data'!$G$32,0,10*ROW('Sanitation Data'!G180)))</f>
        <v/>
      </c>
      <c r="DE186" s="280" t="str">
        <f ca="true">+IF(OFFSET('Sanitation Data'!$H$28,0,10*ROW('Sanitation Data'!H180))="","",OFFSET('Sanitation Data'!$H$28,0,10*ROW('Sanitation Data'!H180)))</f>
        <v/>
      </c>
      <c r="DF186" s="280" t="str">
        <f ca="true">+IF(OFFSET('Sanitation Data'!$H$29,0,10*ROW('Sanitation Data'!H180))="","",OFFSET('Sanitation Data'!$H$29,0,10*ROW('Sanitation Data'!H180)))</f>
        <v/>
      </c>
      <c r="DG186" s="280" t="str">
        <f ca="true">+IF(OFFSET('Sanitation Data'!$H$30,0,10*ROW('Sanitation Data'!H180))="","",OFFSET('Sanitation Data'!$H$30,0,10*ROW('Sanitation Data'!H180)))</f>
        <v/>
      </c>
      <c r="DH186" s="280" t="str">
        <f ca="true">+IF(OFFSET('Sanitation Data'!$H$31,0,10*ROW('Sanitation Data'!H180))="","",OFFSET('Sanitation Data'!$H$31,0,10*ROW('Sanitation Data'!H180)))</f>
        <v/>
      </c>
      <c r="DI186" s="280" t="str">
        <f ca="true">+IF(OFFSET('Sanitation Data'!$H$32,0,10*ROW('Sanitation Data'!H180))="","",OFFSET('Sanitation Data'!$H$32,0,10*ROW('Sanitation Data'!H180)))</f>
        <v/>
      </c>
      <c r="DJ186" s="280" t="str">
        <f ca="true">+IF(OFFSET('Sanitation Data'!$I$28,0,10*ROW('Sanitation Data'!I180))="","",OFFSET('Sanitation Data'!$I$28,0,10*ROW('Sanitation Data'!I180)))</f>
        <v/>
      </c>
      <c r="DK186" s="280" t="str">
        <f ca="true">+IF(OFFSET('Sanitation Data'!$I$29,0,10*ROW('Sanitation Data'!I180))="","",OFFSET('Sanitation Data'!$I$29,0,10*ROW('Sanitation Data'!I180)))</f>
        <v/>
      </c>
      <c r="DL186" s="280" t="str">
        <f ca="true">+IF(OFFSET('Sanitation Data'!$I$30,0,10*ROW('Sanitation Data'!I180))="","",OFFSET('Sanitation Data'!$I$30,0,10*ROW('Sanitation Data'!I180)))</f>
        <v/>
      </c>
      <c r="DM186" s="280" t="str">
        <f ca="true">+IF(OFFSET('Sanitation Data'!$I$31,0,10*ROW('Sanitation Data'!I180))="","",OFFSET('Sanitation Data'!$I$31,0,10*ROW('Sanitation Data'!I180)))</f>
        <v/>
      </c>
      <c r="DN186" s="280" t="str">
        <f ca="true">+IF(OFFSET('Sanitation Data'!$I$32,0,10*ROW('Sanitation Data'!I180))="","",OFFSET('Sanitation Data'!$I$32,0,10*ROW('Sanitation Data'!I180)))</f>
        <v/>
      </c>
      <c r="DO186" s="280" t="str">
        <f ca="true">+IF(OFFSET('Hygiene Data'!$D$11,0,10*ROW('Hygiene Data'!D180))="","",OFFSET('Hygiene Data'!$D$11,0,10*ROW('Hygiene Data'!D180)))</f>
        <v/>
      </c>
      <c r="DP186" s="280" t="str">
        <f ca="true">+IF(OFFSET('Hygiene Data'!$D$12,0,10*ROW('Hygiene Data'!D180))="","",OFFSET('Hygiene Data'!$D$12,0,10*ROW('Hygiene Data'!D180)))</f>
        <v/>
      </c>
      <c r="DQ186" s="280" t="str">
        <f ca="true">+IF(OFFSET('Hygiene Data'!$D$13,0,10*ROW('Hygiene Data'!D180))="","",OFFSET('Hygiene Data'!$D$13,0,10*ROW('Hygiene Data'!D180)))</f>
        <v/>
      </c>
      <c r="DR186" s="280" t="str">
        <f ca="true">+IF(OFFSET('Hygiene Data'!$E$11,0,10*ROW('Hygiene Data'!E180))="","",OFFSET('Hygiene Data'!$E$11,0,10*ROW('Hygiene Data'!E180)))</f>
        <v/>
      </c>
      <c r="DS186" s="280" t="str">
        <f ca="true">+IF(OFFSET('Hygiene Data'!$E$12,0,10*ROW('Hygiene Data'!E180))="","",OFFSET('Hygiene Data'!$E$12,0,10*ROW('Hygiene Data'!E180)))</f>
        <v/>
      </c>
      <c r="DT186" s="280" t="str">
        <f ca="true">+IF(OFFSET('Hygiene Data'!$E$13,0,10*ROW('Hygiene Data'!E180))="","",OFFSET('Hygiene Data'!$E$13,0,10*ROW('Hygiene Data'!E180)))</f>
        <v/>
      </c>
      <c r="DU186" s="280" t="str">
        <f ca="true">+IF(OFFSET('Hygiene Data'!$F$11,0,10*ROW('Hygiene Data'!F180))="","",OFFSET('Hygiene Data'!$F$11,0,10*ROW('Hygiene Data'!F180)))</f>
        <v/>
      </c>
      <c r="DV186" s="280" t="str">
        <f ca="true">+IF(OFFSET('Hygiene Data'!$F$12,0,10*ROW('Hygiene Data'!F180))="","",OFFSET('Hygiene Data'!$F$12,0,10*ROW('Hygiene Data'!F180)))</f>
        <v/>
      </c>
      <c r="DW186" s="280" t="str">
        <f ca="true">+IF(OFFSET('Hygiene Data'!$F$13,0,10*ROW('Hygiene Data'!F180))="","",OFFSET('Hygiene Data'!$F$13,0,10*ROW('Hygiene Data'!F180)))</f>
        <v/>
      </c>
      <c r="DX186" s="280" t="str">
        <f ca="true">+IF(OFFSET('Hygiene Data'!$G$11,0,10*ROW('Hygiene Data'!G180))="","",OFFSET('Hygiene Data'!$G$11,0,10*ROW('Hygiene Data'!G180)))</f>
        <v/>
      </c>
      <c r="DY186" s="280" t="str">
        <f ca="true">+IF(OFFSET('Hygiene Data'!$G$12,0,10*ROW('Hygiene Data'!G180))="","",OFFSET('Hygiene Data'!$G$12,0,10*ROW('Hygiene Data'!G180)))</f>
        <v/>
      </c>
      <c r="DZ186" s="280" t="str">
        <f ca="true">+IF(OFFSET('Hygiene Data'!$G$13,0,10*ROW('Hygiene Data'!G180))="","",OFFSET('Hygiene Data'!$G$13,0,10*ROW('Hygiene Data'!G180)))</f>
        <v/>
      </c>
      <c r="EA186" s="280" t="str">
        <f ca="true">+IF(OFFSET('Hygiene Data'!$H$11,0,10*ROW('Hygiene Data'!H180))="","",OFFSET('Hygiene Data'!$H$11,0,10*ROW('Hygiene Data'!H180)))</f>
        <v/>
      </c>
      <c r="EB186" s="280" t="str">
        <f ca="true">+IF(OFFSET('Hygiene Data'!$H$12,0,10*ROW('Hygiene Data'!H180))="","",OFFSET('Hygiene Data'!$H$12,0,10*ROW('Hygiene Data'!H180)))</f>
        <v/>
      </c>
      <c r="EC186" s="280" t="str">
        <f ca="true">+IF(OFFSET('Hygiene Data'!$H$13,0,10*ROW('Hygiene Data'!H180))="","",OFFSET('Hygiene Data'!$H$13,0,10*ROW('Hygiene Data'!H180)))</f>
        <v/>
      </c>
      <c r="ED186" s="280" t="str">
        <f ca="true">+IF(OFFSET('Hygiene Data'!$I$11,0,10*ROW('Hygiene Data'!I180))="","",OFFSET('Hygiene Data'!$I$11,0,10*ROW('Hygiene Data'!I180)))</f>
        <v/>
      </c>
      <c r="EE186" s="280" t="str">
        <f ca="true">+IF(OFFSET('Hygiene Data'!$I$12,0,10*ROW('Hygiene Data'!I180))="","",OFFSET('Hygiene Data'!$I$12,0,10*ROW('Hygiene Data'!I180)))</f>
        <v/>
      </c>
      <c r="EF186" s="280" t="str">
        <f ca="true">+IF(OFFSET('Hygiene Data'!$I$13,0,10*ROW('Hygiene Data'!I180))="","",OFFSET('Hygiene Data'!$I$13,0,10*ROW('Hygiene Data'!I180)))</f>
        <v/>
      </c>
    </row>
    <row xmlns:x14ac="http://schemas.microsoft.com/office/spreadsheetml/2009/9/ac" r="187" x14ac:dyDescent="0.2">
      <c r="A187" s="38" t="str">
        <f ca="true">+IF(OFFSET('Water Data'!$B$2,0,10*ROW('Water Data'!E181))="","",OFFSET('Water Data'!$B$2,0,10*ROW('Water Data'!E181)))</f>
        <v/>
      </c>
      <c r="B187" s="38" t="str">
        <f ca="true">+IF(OFFSET('Water Data'!$C$2,0,10*ROW('Water Data'!F181))="","",OFFSET('Water Data'!$C$2,0,10*ROW('Water Data'!F181)))</f>
        <v/>
      </c>
      <c r="C187" s="336" t="str">
        <f t="shared" ca="true" si="2"/>
        <v/>
      </c>
      <c r="D187" s="97"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7"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7"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7"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7"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7"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7"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7"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7"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7"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7"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7"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7"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7"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7"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7"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7"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7"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8"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8"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8"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8"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8"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8"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8"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8"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8"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8"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8"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8"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8"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8"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8"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8"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8"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8"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8"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8"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8"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8"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8"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8"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8"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8"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8"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8"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8"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8"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9"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9"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9"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9"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9"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9"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9"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9"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9"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9"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9"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9"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9"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9"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9"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9"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9"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9"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80"/>
      <c r="BS187" s="280" t="str">
        <f ca="true">+IF(OFFSET('Water Data'!$D$27,0,10*ROW('Water Data'!D181))="","",OFFSET('Water Data'!$D$27,0,10*ROW('Water Data'!D181)))</f>
        <v/>
      </c>
      <c r="BT187" s="280" t="str">
        <f ca="true">+IF(OFFSET('Water Data'!$D$28,0,10*ROW('Water Data'!D181))="","",OFFSET('Water Data'!$D$28,0,10*ROW('Water Data'!D181)))</f>
        <v/>
      </c>
      <c r="BU187" s="280" t="str">
        <f ca="true">+IF(OFFSET('Water Data'!$D$29,0,10*ROW('Water Data'!D181))="","",OFFSET('Water Data'!$D$29,0,10*ROW('Water Data'!D181)))</f>
        <v/>
      </c>
      <c r="BV187" s="280" t="str">
        <f ca="true">+IF(OFFSET('Water Data'!$E$27,0,10*ROW('Water Data'!E181))="","",OFFSET('Water Data'!$E$27,0,10*ROW('Water Data'!E181)))</f>
        <v/>
      </c>
      <c r="BW187" s="280" t="str">
        <f ca="true">+IF(OFFSET('Water Data'!$E$28,0,10*ROW('Water Data'!E181))="","",OFFSET('Water Data'!$E$28,0,10*ROW('Water Data'!E181)))</f>
        <v/>
      </c>
      <c r="BX187" s="280" t="str">
        <f ca="true">+IF(OFFSET('Water Data'!$E$29,0,10*ROW('Water Data'!E181))="","",OFFSET('Water Data'!$E$29,0,10*ROW('Water Data'!E181)))</f>
        <v/>
      </c>
      <c r="BY187" s="280" t="str">
        <f ca="true">+IF(OFFSET('Water Data'!$F$27,0,10*ROW('Water Data'!F181))="","",OFFSET('Water Data'!$F$27,0,10*ROW('Water Data'!F181)))</f>
        <v/>
      </c>
      <c r="BZ187" s="280" t="str">
        <f ca="true">+IF(OFFSET('Water Data'!$F$28,0,10*ROW('Water Data'!F181))="","",OFFSET('Water Data'!$F$28,0,10*ROW('Water Data'!F181)))</f>
        <v/>
      </c>
      <c r="CA187" s="280" t="str">
        <f ca="true">+IF(OFFSET('Water Data'!$F$29,0,10*ROW('Water Data'!F181))="","",OFFSET('Water Data'!$F$29,0,10*ROW('Water Data'!F181)))</f>
        <v/>
      </c>
      <c r="CB187" s="280" t="str">
        <f ca="true">+IF(OFFSET('Water Data'!$G$27,0,10*ROW('Water Data'!G181))="","",OFFSET('Water Data'!$G$27,0,10*ROW('Water Data'!G181)))</f>
        <v/>
      </c>
      <c r="CC187" s="280" t="str">
        <f ca="true">+IF(OFFSET('Water Data'!$G$28,0,10*ROW('Water Data'!G181))="","",OFFSET('Water Data'!$G$28,0,10*ROW('Water Data'!G181)))</f>
        <v/>
      </c>
      <c r="CD187" s="280" t="str">
        <f ca="true">+IF(OFFSET('Water Data'!$G$29,0,10*ROW('Water Data'!G181))="","",OFFSET('Water Data'!$G$29,0,10*ROW('Water Data'!G181)))</f>
        <v/>
      </c>
      <c r="CE187" s="280" t="str">
        <f ca="true">+IF(OFFSET('Water Data'!$H$27,0,10*ROW('Water Data'!H181))="","",OFFSET('Water Data'!$H$27,0,10*ROW('Water Data'!H181)))</f>
        <v/>
      </c>
      <c r="CF187" s="280" t="str">
        <f ca="true">+IF(OFFSET('Water Data'!$H$28,0,10*ROW('Water Data'!H181))="","",OFFSET('Water Data'!$H$28,0,10*ROW('Water Data'!H181)))</f>
        <v/>
      </c>
      <c r="CG187" s="280" t="str">
        <f ca="true">+IF(OFFSET('Water Data'!$H$29,0,10*ROW('Water Data'!H181))="","",OFFSET('Water Data'!$H$29,0,10*ROW('Water Data'!H181)))</f>
        <v/>
      </c>
      <c r="CH187" s="280" t="str">
        <f ca="true">+IF(OFFSET('Water Data'!$I$27,0,10*ROW('Water Data'!I181))="","",OFFSET('Water Data'!$I$27,0,10*ROW('Water Data'!I181)))</f>
        <v/>
      </c>
      <c r="CI187" s="280" t="str">
        <f ca="true">+IF(OFFSET('Water Data'!$I$28,0,10*ROW('Water Data'!I181))="","",OFFSET('Water Data'!$I$28,0,10*ROW('Water Data'!I181)))</f>
        <v/>
      </c>
      <c r="CJ187" s="280" t="str">
        <f ca="true">+IF(OFFSET('Water Data'!$I$29,0,10*ROW('Water Data'!I181))="","",OFFSET('Water Data'!$I$29,0,10*ROW('Water Data'!I181)))</f>
        <v/>
      </c>
      <c r="CK187" s="280" t="str">
        <f ca="true">+IF(OFFSET('Sanitation Data'!$D$28,0,10*ROW('Sanitation Data'!D181))="","",OFFSET('Sanitation Data'!$D$28,0,10*ROW('Sanitation Data'!D181)))</f>
        <v/>
      </c>
      <c r="CL187" s="280" t="str">
        <f ca="true">+IF(OFFSET('Sanitation Data'!$D$29,0,10*ROW('Sanitation Data'!D181))="","",OFFSET('Sanitation Data'!$D$29,0,10*ROW('Sanitation Data'!D181)))</f>
        <v/>
      </c>
      <c r="CM187" s="280" t="str">
        <f ca="true">+IF(OFFSET('Sanitation Data'!$D$30,0,10*ROW('Sanitation Data'!D181))="","",OFFSET('Sanitation Data'!$D$30,0,10*ROW('Sanitation Data'!D181)))</f>
        <v/>
      </c>
      <c r="CN187" s="280" t="str">
        <f ca="true">+IF(OFFSET('Sanitation Data'!$D$31,0,10*ROW('Sanitation Data'!D181))="","",OFFSET('Sanitation Data'!$D$31,0,10*ROW('Sanitation Data'!D181)))</f>
        <v/>
      </c>
      <c r="CO187" s="280" t="str">
        <f ca="true">+IF(OFFSET('Sanitation Data'!$D$32,0,10*ROW('Sanitation Data'!D181))="","",OFFSET('Sanitation Data'!$D$32,0,10*ROW('Sanitation Data'!D181)))</f>
        <v/>
      </c>
      <c r="CP187" s="280" t="str">
        <f ca="true">+IF(OFFSET('Sanitation Data'!$E$28,0,10*ROW('Sanitation Data'!E181))="","",OFFSET('Sanitation Data'!$E$28,0,10*ROW('Sanitation Data'!E181)))</f>
        <v/>
      </c>
      <c r="CQ187" s="280" t="str">
        <f ca="true">+IF(OFFSET('Sanitation Data'!$E$29,0,10*ROW('Sanitation Data'!E181))="","",OFFSET('Sanitation Data'!$E$29,0,10*ROW('Sanitation Data'!E181)))</f>
        <v/>
      </c>
      <c r="CR187" s="280" t="str">
        <f ca="true">+IF(OFFSET('Sanitation Data'!$E$30,0,10*ROW('Sanitation Data'!E181))="","",OFFSET('Sanitation Data'!$E$30,0,10*ROW('Sanitation Data'!E181)))</f>
        <v/>
      </c>
      <c r="CS187" s="280" t="str">
        <f ca="true">+IF(OFFSET('Sanitation Data'!$E$31,0,10*ROW('Sanitation Data'!E181))="","",OFFSET('Sanitation Data'!$E$31,0,10*ROW('Sanitation Data'!E181)))</f>
        <v/>
      </c>
      <c r="CT187" s="280" t="str">
        <f ca="true">+IF(OFFSET('Sanitation Data'!$E$32,0,10*ROW('Sanitation Data'!E181))="","",OFFSET('Sanitation Data'!$E$32,0,10*ROW('Sanitation Data'!E181)))</f>
        <v/>
      </c>
      <c r="CU187" s="280" t="str">
        <f ca="true">+IF(OFFSET('Sanitation Data'!$F$28,0,10*ROW('Sanitation Data'!F181))="","",OFFSET('Sanitation Data'!$F$28,0,10*ROW('Sanitation Data'!F181)))</f>
        <v/>
      </c>
      <c r="CV187" s="280" t="str">
        <f ca="true">+IF(OFFSET('Sanitation Data'!$F$29,0,10*ROW('Sanitation Data'!F181))="","",OFFSET('Sanitation Data'!$F$29,0,10*ROW('Sanitation Data'!F181)))</f>
        <v/>
      </c>
      <c r="CW187" s="280" t="str">
        <f ca="true">+IF(OFFSET('Sanitation Data'!$F$30,0,10*ROW('Sanitation Data'!F181))="","",OFFSET('Sanitation Data'!$F$30,0,10*ROW('Sanitation Data'!F181)))</f>
        <v/>
      </c>
      <c r="CX187" s="280" t="str">
        <f ca="true">+IF(OFFSET('Sanitation Data'!$F$31,0,10*ROW('Sanitation Data'!F181))="","",OFFSET('Sanitation Data'!$F$31,0,10*ROW('Sanitation Data'!F181)))</f>
        <v/>
      </c>
      <c r="CY187" s="280" t="str">
        <f ca="true">+IF(OFFSET('Sanitation Data'!$F$32,0,10*ROW('Sanitation Data'!F181))="","",OFFSET('Sanitation Data'!$F$32,0,10*ROW('Sanitation Data'!F181)))</f>
        <v/>
      </c>
      <c r="CZ187" s="280" t="str">
        <f ca="true">+IF(OFFSET('Sanitation Data'!$G$28,0,10*ROW('Sanitation Data'!G181))="","",OFFSET('Sanitation Data'!$G$28,0,10*ROW('Sanitation Data'!G181)))</f>
        <v/>
      </c>
      <c r="DA187" s="280" t="str">
        <f ca="true">+IF(OFFSET('Sanitation Data'!$G$29,0,10*ROW('Sanitation Data'!G181))="","",OFFSET('Sanitation Data'!$G$29,0,10*ROW('Sanitation Data'!G181)))</f>
        <v/>
      </c>
      <c r="DB187" s="280" t="str">
        <f ca="true">+IF(OFFSET('Sanitation Data'!$G$30,0,10*ROW('Sanitation Data'!G181))="","",OFFSET('Sanitation Data'!$G$30,0,10*ROW('Sanitation Data'!G181)))</f>
        <v/>
      </c>
      <c r="DC187" s="280" t="str">
        <f ca="true">+IF(OFFSET('Sanitation Data'!$G$31,0,10*ROW('Sanitation Data'!G181))="","",OFFSET('Sanitation Data'!$G$31,0,10*ROW('Sanitation Data'!G181)))</f>
        <v/>
      </c>
      <c r="DD187" s="280" t="str">
        <f ca="true">+IF(OFFSET('Sanitation Data'!$G$32,0,10*ROW('Sanitation Data'!G181))="","",OFFSET('Sanitation Data'!$G$32,0,10*ROW('Sanitation Data'!G181)))</f>
        <v/>
      </c>
      <c r="DE187" s="280" t="str">
        <f ca="true">+IF(OFFSET('Sanitation Data'!$H$28,0,10*ROW('Sanitation Data'!H181))="","",OFFSET('Sanitation Data'!$H$28,0,10*ROW('Sanitation Data'!H181)))</f>
        <v/>
      </c>
      <c r="DF187" s="280" t="str">
        <f ca="true">+IF(OFFSET('Sanitation Data'!$H$29,0,10*ROW('Sanitation Data'!H181))="","",OFFSET('Sanitation Data'!$H$29,0,10*ROW('Sanitation Data'!H181)))</f>
        <v/>
      </c>
      <c r="DG187" s="280" t="str">
        <f ca="true">+IF(OFFSET('Sanitation Data'!$H$30,0,10*ROW('Sanitation Data'!H181))="","",OFFSET('Sanitation Data'!$H$30,0,10*ROW('Sanitation Data'!H181)))</f>
        <v/>
      </c>
      <c r="DH187" s="280" t="str">
        <f ca="true">+IF(OFFSET('Sanitation Data'!$H$31,0,10*ROW('Sanitation Data'!H181))="","",OFFSET('Sanitation Data'!$H$31,0,10*ROW('Sanitation Data'!H181)))</f>
        <v/>
      </c>
      <c r="DI187" s="280" t="str">
        <f ca="true">+IF(OFFSET('Sanitation Data'!$H$32,0,10*ROW('Sanitation Data'!H181))="","",OFFSET('Sanitation Data'!$H$32,0,10*ROW('Sanitation Data'!H181)))</f>
        <v/>
      </c>
      <c r="DJ187" s="280" t="str">
        <f ca="true">+IF(OFFSET('Sanitation Data'!$I$28,0,10*ROW('Sanitation Data'!I181))="","",OFFSET('Sanitation Data'!$I$28,0,10*ROW('Sanitation Data'!I181)))</f>
        <v/>
      </c>
      <c r="DK187" s="280" t="str">
        <f ca="true">+IF(OFFSET('Sanitation Data'!$I$29,0,10*ROW('Sanitation Data'!I181))="","",OFFSET('Sanitation Data'!$I$29,0,10*ROW('Sanitation Data'!I181)))</f>
        <v/>
      </c>
      <c r="DL187" s="280" t="str">
        <f ca="true">+IF(OFFSET('Sanitation Data'!$I$30,0,10*ROW('Sanitation Data'!I181))="","",OFFSET('Sanitation Data'!$I$30,0,10*ROW('Sanitation Data'!I181)))</f>
        <v/>
      </c>
      <c r="DM187" s="280" t="str">
        <f ca="true">+IF(OFFSET('Sanitation Data'!$I$31,0,10*ROW('Sanitation Data'!I181))="","",OFFSET('Sanitation Data'!$I$31,0,10*ROW('Sanitation Data'!I181)))</f>
        <v/>
      </c>
      <c r="DN187" s="280" t="str">
        <f ca="true">+IF(OFFSET('Sanitation Data'!$I$32,0,10*ROW('Sanitation Data'!I181))="","",OFFSET('Sanitation Data'!$I$32,0,10*ROW('Sanitation Data'!I181)))</f>
        <v/>
      </c>
      <c r="DO187" s="280" t="str">
        <f ca="true">+IF(OFFSET('Hygiene Data'!$D$11,0,10*ROW('Hygiene Data'!D181))="","",OFFSET('Hygiene Data'!$D$11,0,10*ROW('Hygiene Data'!D181)))</f>
        <v/>
      </c>
      <c r="DP187" s="280" t="str">
        <f ca="true">+IF(OFFSET('Hygiene Data'!$D$12,0,10*ROW('Hygiene Data'!D181))="","",OFFSET('Hygiene Data'!$D$12,0,10*ROW('Hygiene Data'!D181)))</f>
        <v/>
      </c>
      <c r="DQ187" s="280" t="str">
        <f ca="true">+IF(OFFSET('Hygiene Data'!$D$13,0,10*ROW('Hygiene Data'!D181))="","",OFFSET('Hygiene Data'!$D$13,0,10*ROW('Hygiene Data'!D181)))</f>
        <v/>
      </c>
      <c r="DR187" s="280" t="str">
        <f ca="true">+IF(OFFSET('Hygiene Data'!$E$11,0,10*ROW('Hygiene Data'!E181))="","",OFFSET('Hygiene Data'!$E$11,0,10*ROW('Hygiene Data'!E181)))</f>
        <v/>
      </c>
      <c r="DS187" s="280" t="str">
        <f ca="true">+IF(OFFSET('Hygiene Data'!$E$12,0,10*ROW('Hygiene Data'!E181))="","",OFFSET('Hygiene Data'!$E$12,0,10*ROW('Hygiene Data'!E181)))</f>
        <v/>
      </c>
      <c r="DT187" s="280" t="str">
        <f ca="true">+IF(OFFSET('Hygiene Data'!$E$13,0,10*ROW('Hygiene Data'!E181))="","",OFFSET('Hygiene Data'!$E$13,0,10*ROW('Hygiene Data'!E181)))</f>
        <v/>
      </c>
      <c r="DU187" s="280" t="str">
        <f ca="true">+IF(OFFSET('Hygiene Data'!$F$11,0,10*ROW('Hygiene Data'!F181))="","",OFFSET('Hygiene Data'!$F$11,0,10*ROW('Hygiene Data'!F181)))</f>
        <v/>
      </c>
      <c r="DV187" s="280" t="str">
        <f ca="true">+IF(OFFSET('Hygiene Data'!$F$12,0,10*ROW('Hygiene Data'!F181))="","",OFFSET('Hygiene Data'!$F$12,0,10*ROW('Hygiene Data'!F181)))</f>
        <v/>
      </c>
      <c r="DW187" s="280" t="str">
        <f ca="true">+IF(OFFSET('Hygiene Data'!$F$13,0,10*ROW('Hygiene Data'!F181))="","",OFFSET('Hygiene Data'!$F$13,0,10*ROW('Hygiene Data'!F181)))</f>
        <v/>
      </c>
      <c r="DX187" s="280" t="str">
        <f ca="true">+IF(OFFSET('Hygiene Data'!$G$11,0,10*ROW('Hygiene Data'!G181))="","",OFFSET('Hygiene Data'!$G$11,0,10*ROW('Hygiene Data'!G181)))</f>
        <v/>
      </c>
      <c r="DY187" s="280" t="str">
        <f ca="true">+IF(OFFSET('Hygiene Data'!$G$12,0,10*ROW('Hygiene Data'!G181))="","",OFFSET('Hygiene Data'!$G$12,0,10*ROW('Hygiene Data'!G181)))</f>
        <v/>
      </c>
      <c r="DZ187" s="280" t="str">
        <f ca="true">+IF(OFFSET('Hygiene Data'!$G$13,0,10*ROW('Hygiene Data'!G181))="","",OFFSET('Hygiene Data'!$G$13,0,10*ROW('Hygiene Data'!G181)))</f>
        <v/>
      </c>
      <c r="EA187" s="280" t="str">
        <f ca="true">+IF(OFFSET('Hygiene Data'!$H$11,0,10*ROW('Hygiene Data'!H181))="","",OFFSET('Hygiene Data'!$H$11,0,10*ROW('Hygiene Data'!H181)))</f>
        <v/>
      </c>
      <c r="EB187" s="280" t="str">
        <f ca="true">+IF(OFFSET('Hygiene Data'!$H$12,0,10*ROW('Hygiene Data'!H181))="","",OFFSET('Hygiene Data'!$H$12,0,10*ROW('Hygiene Data'!H181)))</f>
        <v/>
      </c>
      <c r="EC187" s="280" t="str">
        <f ca="true">+IF(OFFSET('Hygiene Data'!$H$13,0,10*ROW('Hygiene Data'!H181))="","",OFFSET('Hygiene Data'!$H$13,0,10*ROW('Hygiene Data'!H181)))</f>
        <v/>
      </c>
      <c r="ED187" s="280" t="str">
        <f ca="true">+IF(OFFSET('Hygiene Data'!$I$11,0,10*ROW('Hygiene Data'!I181))="","",OFFSET('Hygiene Data'!$I$11,0,10*ROW('Hygiene Data'!I181)))</f>
        <v/>
      </c>
      <c r="EE187" s="280" t="str">
        <f ca="true">+IF(OFFSET('Hygiene Data'!$I$12,0,10*ROW('Hygiene Data'!I181))="","",OFFSET('Hygiene Data'!$I$12,0,10*ROW('Hygiene Data'!I181)))</f>
        <v/>
      </c>
      <c r="EF187" s="280" t="str">
        <f ca="true">+IF(OFFSET('Hygiene Data'!$I$13,0,10*ROW('Hygiene Data'!I181))="","",OFFSET('Hygiene Data'!$I$13,0,10*ROW('Hygiene Data'!I181)))</f>
        <v/>
      </c>
    </row>
    <row xmlns:x14ac="http://schemas.microsoft.com/office/spreadsheetml/2009/9/ac" r="188" x14ac:dyDescent="0.2">
      <c r="A188" s="38" t="str">
        <f ca="true">+IF(OFFSET('Water Data'!$B$2,0,10*ROW('Water Data'!E182))="","",OFFSET('Water Data'!$B$2,0,10*ROW('Water Data'!E182)))</f>
        <v/>
      </c>
      <c r="B188" s="38" t="str">
        <f ca="true">+IF(OFFSET('Water Data'!$C$2,0,10*ROW('Water Data'!F182))="","",OFFSET('Water Data'!$C$2,0,10*ROW('Water Data'!F182)))</f>
        <v/>
      </c>
      <c r="C188" s="336" t="str">
        <f t="shared" ca="true" si="2"/>
        <v/>
      </c>
      <c r="D188" s="97"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7"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7"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7"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7"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7"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7"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7"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7"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7"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7"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7"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7"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7"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7"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7"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7"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7"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8"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8"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8"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8"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8"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8"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8"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8"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8"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8"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8"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8"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8"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8"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8"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8"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8"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8"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8"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8"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8"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8"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8"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8"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8"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8"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8"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8"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8"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8"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9"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9"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9"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9"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9"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9"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9"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9"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9"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9"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9"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9"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9"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9"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9"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9"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9"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9"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80"/>
      <c r="BS188" s="280" t="str">
        <f ca="true">+IF(OFFSET('Water Data'!$D$27,0,10*ROW('Water Data'!D182))="","",OFFSET('Water Data'!$D$27,0,10*ROW('Water Data'!D182)))</f>
        <v/>
      </c>
      <c r="BT188" s="280" t="str">
        <f ca="true">+IF(OFFSET('Water Data'!$D$28,0,10*ROW('Water Data'!D182))="","",OFFSET('Water Data'!$D$28,0,10*ROW('Water Data'!D182)))</f>
        <v/>
      </c>
      <c r="BU188" s="280" t="str">
        <f ca="true">+IF(OFFSET('Water Data'!$D$29,0,10*ROW('Water Data'!D182))="","",OFFSET('Water Data'!$D$29,0,10*ROW('Water Data'!D182)))</f>
        <v/>
      </c>
      <c r="BV188" s="280" t="str">
        <f ca="true">+IF(OFFSET('Water Data'!$E$27,0,10*ROW('Water Data'!E182))="","",OFFSET('Water Data'!$E$27,0,10*ROW('Water Data'!E182)))</f>
        <v/>
      </c>
      <c r="BW188" s="280" t="str">
        <f ca="true">+IF(OFFSET('Water Data'!$E$28,0,10*ROW('Water Data'!E182))="","",OFFSET('Water Data'!$E$28,0,10*ROW('Water Data'!E182)))</f>
        <v/>
      </c>
      <c r="BX188" s="280" t="str">
        <f ca="true">+IF(OFFSET('Water Data'!$E$29,0,10*ROW('Water Data'!E182))="","",OFFSET('Water Data'!$E$29,0,10*ROW('Water Data'!E182)))</f>
        <v/>
      </c>
      <c r="BY188" s="280" t="str">
        <f ca="true">+IF(OFFSET('Water Data'!$F$27,0,10*ROW('Water Data'!F182))="","",OFFSET('Water Data'!$F$27,0,10*ROW('Water Data'!F182)))</f>
        <v/>
      </c>
      <c r="BZ188" s="280" t="str">
        <f ca="true">+IF(OFFSET('Water Data'!$F$28,0,10*ROW('Water Data'!F182))="","",OFFSET('Water Data'!$F$28,0,10*ROW('Water Data'!F182)))</f>
        <v/>
      </c>
      <c r="CA188" s="280" t="str">
        <f ca="true">+IF(OFFSET('Water Data'!$F$29,0,10*ROW('Water Data'!F182))="","",OFFSET('Water Data'!$F$29,0,10*ROW('Water Data'!F182)))</f>
        <v/>
      </c>
      <c r="CB188" s="280" t="str">
        <f ca="true">+IF(OFFSET('Water Data'!$G$27,0,10*ROW('Water Data'!G182))="","",OFFSET('Water Data'!$G$27,0,10*ROW('Water Data'!G182)))</f>
        <v/>
      </c>
      <c r="CC188" s="280" t="str">
        <f ca="true">+IF(OFFSET('Water Data'!$G$28,0,10*ROW('Water Data'!G182))="","",OFFSET('Water Data'!$G$28,0,10*ROW('Water Data'!G182)))</f>
        <v/>
      </c>
      <c r="CD188" s="280" t="str">
        <f ca="true">+IF(OFFSET('Water Data'!$G$29,0,10*ROW('Water Data'!G182))="","",OFFSET('Water Data'!$G$29,0,10*ROW('Water Data'!G182)))</f>
        <v/>
      </c>
      <c r="CE188" s="280" t="str">
        <f ca="true">+IF(OFFSET('Water Data'!$H$27,0,10*ROW('Water Data'!H182))="","",OFFSET('Water Data'!$H$27,0,10*ROW('Water Data'!H182)))</f>
        <v/>
      </c>
      <c r="CF188" s="280" t="str">
        <f ca="true">+IF(OFFSET('Water Data'!$H$28,0,10*ROW('Water Data'!H182))="","",OFFSET('Water Data'!$H$28,0,10*ROW('Water Data'!H182)))</f>
        <v/>
      </c>
      <c r="CG188" s="280" t="str">
        <f ca="true">+IF(OFFSET('Water Data'!$H$29,0,10*ROW('Water Data'!H182))="","",OFFSET('Water Data'!$H$29,0,10*ROW('Water Data'!H182)))</f>
        <v/>
      </c>
      <c r="CH188" s="280" t="str">
        <f ca="true">+IF(OFFSET('Water Data'!$I$27,0,10*ROW('Water Data'!I182))="","",OFFSET('Water Data'!$I$27,0,10*ROW('Water Data'!I182)))</f>
        <v/>
      </c>
      <c r="CI188" s="280" t="str">
        <f ca="true">+IF(OFFSET('Water Data'!$I$28,0,10*ROW('Water Data'!I182))="","",OFFSET('Water Data'!$I$28,0,10*ROW('Water Data'!I182)))</f>
        <v/>
      </c>
      <c r="CJ188" s="280" t="str">
        <f ca="true">+IF(OFFSET('Water Data'!$I$29,0,10*ROW('Water Data'!I182))="","",OFFSET('Water Data'!$I$29,0,10*ROW('Water Data'!I182)))</f>
        <v/>
      </c>
      <c r="CK188" s="280" t="str">
        <f ca="true">+IF(OFFSET('Sanitation Data'!$D$28,0,10*ROW('Sanitation Data'!D182))="","",OFFSET('Sanitation Data'!$D$28,0,10*ROW('Sanitation Data'!D182)))</f>
        <v/>
      </c>
      <c r="CL188" s="280" t="str">
        <f ca="true">+IF(OFFSET('Sanitation Data'!$D$29,0,10*ROW('Sanitation Data'!D182))="","",OFFSET('Sanitation Data'!$D$29,0,10*ROW('Sanitation Data'!D182)))</f>
        <v/>
      </c>
      <c r="CM188" s="280" t="str">
        <f ca="true">+IF(OFFSET('Sanitation Data'!$D$30,0,10*ROW('Sanitation Data'!D182))="","",OFFSET('Sanitation Data'!$D$30,0,10*ROW('Sanitation Data'!D182)))</f>
        <v/>
      </c>
      <c r="CN188" s="280" t="str">
        <f ca="true">+IF(OFFSET('Sanitation Data'!$D$31,0,10*ROW('Sanitation Data'!D182))="","",OFFSET('Sanitation Data'!$D$31,0,10*ROW('Sanitation Data'!D182)))</f>
        <v/>
      </c>
      <c r="CO188" s="280" t="str">
        <f ca="true">+IF(OFFSET('Sanitation Data'!$D$32,0,10*ROW('Sanitation Data'!D182))="","",OFFSET('Sanitation Data'!$D$32,0,10*ROW('Sanitation Data'!D182)))</f>
        <v/>
      </c>
      <c r="CP188" s="280" t="str">
        <f ca="true">+IF(OFFSET('Sanitation Data'!$E$28,0,10*ROW('Sanitation Data'!E182))="","",OFFSET('Sanitation Data'!$E$28,0,10*ROW('Sanitation Data'!E182)))</f>
        <v/>
      </c>
      <c r="CQ188" s="280" t="str">
        <f ca="true">+IF(OFFSET('Sanitation Data'!$E$29,0,10*ROW('Sanitation Data'!E182))="","",OFFSET('Sanitation Data'!$E$29,0,10*ROW('Sanitation Data'!E182)))</f>
        <v/>
      </c>
      <c r="CR188" s="280" t="str">
        <f ca="true">+IF(OFFSET('Sanitation Data'!$E$30,0,10*ROW('Sanitation Data'!E182))="","",OFFSET('Sanitation Data'!$E$30,0,10*ROW('Sanitation Data'!E182)))</f>
        <v/>
      </c>
      <c r="CS188" s="280" t="str">
        <f ca="true">+IF(OFFSET('Sanitation Data'!$E$31,0,10*ROW('Sanitation Data'!E182))="","",OFFSET('Sanitation Data'!$E$31,0,10*ROW('Sanitation Data'!E182)))</f>
        <v/>
      </c>
      <c r="CT188" s="280" t="str">
        <f ca="true">+IF(OFFSET('Sanitation Data'!$E$32,0,10*ROW('Sanitation Data'!E182))="","",OFFSET('Sanitation Data'!$E$32,0,10*ROW('Sanitation Data'!E182)))</f>
        <v/>
      </c>
      <c r="CU188" s="280" t="str">
        <f ca="true">+IF(OFFSET('Sanitation Data'!$F$28,0,10*ROW('Sanitation Data'!F182))="","",OFFSET('Sanitation Data'!$F$28,0,10*ROW('Sanitation Data'!F182)))</f>
        <v/>
      </c>
      <c r="CV188" s="280" t="str">
        <f ca="true">+IF(OFFSET('Sanitation Data'!$F$29,0,10*ROW('Sanitation Data'!F182))="","",OFFSET('Sanitation Data'!$F$29,0,10*ROW('Sanitation Data'!F182)))</f>
        <v/>
      </c>
      <c r="CW188" s="280" t="str">
        <f ca="true">+IF(OFFSET('Sanitation Data'!$F$30,0,10*ROW('Sanitation Data'!F182))="","",OFFSET('Sanitation Data'!$F$30,0,10*ROW('Sanitation Data'!F182)))</f>
        <v/>
      </c>
      <c r="CX188" s="280" t="str">
        <f ca="true">+IF(OFFSET('Sanitation Data'!$F$31,0,10*ROW('Sanitation Data'!F182))="","",OFFSET('Sanitation Data'!$F$31,0,10*ROW('Sanitation Data'!F182)))</f>
        <v/>
      </c>
      <c r="CY188" s="280" t="str">
        <f ca="true">+IF(OFFSET('Sanitation Data'!$F$32,0,10*ROW('Sanitation Data'!F182))="","",OFFSET('Sanitation Data'!$F$32,0,10*ROW('Sanitation Data'!F182)))</f>
        <v/>
      </c>
      <c r="CZ188" s="280" t="str">
        <f ca="true">+IF(OFFSET('Sanitation Data'!$G$28,0,10*ROW('Sanitation Data'!G182))="","",OFFSET('Sanitation Data'!$G$28,0,10*ROW('Sanitation Data'!G182)))</f>
        <v/>
      </c>
      <c r="DA188" s="280" t="str">
        <f ca="true">+IF(OFFSET('Sanitation Data'!$G$29,0,10*ROW('Sanitation Data'!G182))="","",OFFSET('Sanitation Data'!$G$29,0,10*ROW('Sanitation Data'!G182)))</f>
        <v/>
      </c>
      <c r="DB188" s="280" t="str">
        <f ca="true">+IF(OFFSET('Sanitation Data'!$G$30,0,10*ROW('Sanitation Data'!G182))="","",OFFSET('Sanitation Data'!$G$30,0,10*ROW('Sanitation Data'!G182)))</f>
        <v/>
      </c>
      <c r="DC188" s="280" t="str">
        <f ca="true">+IF(OFFSET('Sanitation Data'!$G$31,0,10*ROW('Sanitation Data'!G182))="","",OFFSET('Sanitation Data'!$G$31,0,10*ROW('Sanitation Data'!G182)))</f>
        <v/>
      </c>
      <c r="DD188" s="280" t="str">
        <f ca="true">+IF(OFFSET('Sanitation Data'!$G$32,0,10*ROW('Sanitation Data'!G182))="","",OFFSET('Sanitation Data'!$G$32,0,10*ROW('Sanitation Data'!G182)))</f>
        <v/>
      </c>
      <c r="DE188" s="280" t="str">
        <f ca="true">+IF(OFFSET('Sanitation Data'!$H$28,0,10*ROW('Sanitation Data'!H182))="","",OFFSET('Sanitation Data'!$H$28,0,10*ROW('Sanitation Data'!H182)))</f>
        <v/>
      </c>
      <c r="DF188" s="280" t="str">
        <f ca="true">+IF(OFFSET('Sanitation Data'!$H$29,0,10*ROW('Sanitation Data'!H182))="","",OFFSET('Sanitation Data'!$H$29,0,10*ROW('Sanitation Data'!H182)))</f>
        <v/>
      </c>
      <c r="DG188" s="280" t="str">
        <f ca="true">+IF(OFFSET('Sanitation Data'!$H$30,0,10*ROW('Sanitation Data'!H182))="","",OFFSET('Sanitation Data'!$H$30,0,10*ROW('Sanitation Data'!H182)))</f>
        <v/>
      </c>
      <c r="DH188" s="280" t="str">
        <f ca="true">+IF(OFFSET('Sanitation Data'!$H$31,0,10*ROW('Sanitation Data'!H182))="","",OFFSET('Sanitation Data'!$H$31,0,10*ROW('Sanitation Data'!H182)))</f>
        <v/>
      </c>
      <c r="DI188" s="280" t="str">
        <f ca="true">+IF(OFFSET('Sanitation Data'!$H$32,0,10*ROW('Sanitation Data'!H182))="","",OFFSET('Sanitation Data'!$H$32,0,10*ROW('Sanitation Data'!H182)))</f>
        <v/>
      </c>
      <c r="DJ188" s="280" t="str">
        <f ca="true">+IF(OFFSET('Sanitation Data'!$I$28,0,10*ROW('Sanitation Data'!I182))="","",OFFSET('Sanitation Data'!$I$28,0,10*ROW('Sanitation Data'!I182)))</f>
        <v/>
      </c>
      <c r="DK188" s="280" t="str">
        <f ca="true">+IF(OFFSET('Sanitation Data'!$I$29,0,10*ROW('Sanitation Data'!I182))="","",OFFSET('Sanitation Data'!$I$29,0,10*ROW('Sanitation Data'!I182)))</f>
        <v/>
      </c>
      <c r="DL188" s="280" t="str">
        <f ca="true">+IF(OFFSET('Sanitation Data'!$I$30,0,10*ROW('Sanitation Data'!I182))="","",OFFSET('Sanitation Data'!$I$30,0,10*ROW('Sanitation Data'!I182)))</f>
        <v/>
      </c>
      <c r="DM188" s="280" t="str">
        <f ca="true">+IF(OFFSET('Sanitation Data'!$I$31,0,10*ROW('Sanitation Data'!I182))="","",OFFSET('Sanitation Data'!$I$31,0,10*ROW('Sanitation Data'!I182)))</f>
        <v/>
      </c>
      <c r="DN188" s="280" t="str">
        <f ca="true">+IF(OFFSET('Sanitation Data'!$I$32,0,10*ROW('Sanitation Data'!I182))="","",OFFSET('Sanitation Data'!$I$32,0,10*ROW('Sanitation Data'!I182)))</f>
        <v/>
      </c>
      <c r="DO188" s="280" t="str">
        <f ca="true">+IF(OFFSET('Hygiene Data'!$D$11,0,10*ROW('Hygiene Data'!D182))="","",OFFSET('Hygiene Data'!$D$11,0,10*ROW('Hygiene Data'!D182)))</f>
        <v/>
      </c>
      <c r="DP188" s="280" t="str">
        <f ca="true">+IF(OFFSET('Hygiene Data'!$D$12,0,10*ROW('Hygiene Data'!D182))="","",OFFSET('Hygiene Data'!$D$12,0,10*ROW('Hygiene Data'!D182)))</f>
        <v/>
      </c>
      <c r="DQ188" s="280" t="str">
        <f ca="true">+IF(OFFSET('Hygiene Data'!$D$13,0,10*ROW('Hygiene Data'!D182))="","",OFFSET('Hygiene Data'!$D$13,0,10*ROW('Hygiene Data'!D182)))</f>
        <v/>
      </c>
      <c r="DR188" s="280" t="str">
        <f ca="true">+IF(OFFSET('Hygiene Data'!$E$11,0,10*ROW('Hygiene Data'!E182))="","",OFFSET('Hygiene Data'!$E$11,0,10*ROW('Hygiene Data'!E182)))</f>
        <v/>
      </c>
      <c r="DS188" s="280" t="str">
        <f ca="true">+IF(OFFSET('Hygiene Data'!$E$12,0,10*ROW('Hygiene Data'!E182))="","",OFFSET('Hygiene Data'!$E$12,0,10*ROW('Hygiene Data'!E182)))</f>
        <v/>
      </c>
      <c r="DT188" s="280" t="str">
        <f ca="true">+IF(OFFSET('Hygiene Data'!$E$13,0,10*ROW('Hygiene Data'!E182))="","",OFFSET('Hygiene Data'!$E$13,0,10*ROW('Hygiene Data'!E182)))</f>
        <v/>
      </c>
      <c r="DU188" s="280" t="str">
        <f ca="true">+IF(OFFSET('Hygiene Data'!$F$11,0,10*ROW('Hygiene Data'!F182))="","",OFFSET('Hygiene Data'!$F$11,0,10*ROW('Hygiene Data'!F182)))</f>
        <v/>
      </c>
      <c r="DV188" s="280" t="str">
        <f ca="true">+IF(OFFSET('Hygiene Data'!$F$12,0,10*ROW('Hygiene Data'!F182))="","",OFFSET('Hygiene Data'!$F$12,0,10*ROW('Hygiene Data'!F182)))</f>
        <v/>
      </c>
      <c r="DW188" s="280" t="str">
        <f ca="true">+IF(OFFSET('Hygiene Data'!$F$13,0,10*ROW('Hygiene Data'!F182))="","",OFFSET('Hygiene Data'!$F$13,0,10*ROW('Hygiene Data'!F182)))</f>
        <v/>
      </c>
      <c r="DX188" s="280" t="str">
        <f ca="true">+IF(OFFSET('Hygiene Data'!$G$11,0,10*ROW('Hygiene Data'!G182))="","",OFFSET('Hygiene Data'!$G$11,0,10*ROW('Hygiene Data'!G182)))</f>
        <v/>
      </c>
      <c r="DY188" s="280" t="str">
        <f ca="true">+IF(OFFSET('Hygiene Data'!$G$12,0,10*ROW('Hygiene Data'!G182))="","",OFFSET('Hygiene Data'!$G$12,0,10*ROW('Hygiene Data'!G182)))</f>
        <v/>
      </c>
      <c r="DZ188" s="280" t="str">
        <f ca="true">+IF(OFFSET('Hygiene Data'!$G$13,0,10*ROW('Hygiene Data'!G182))="","",OFFSET('Hygiene Data'!$G$13,0,10*ROW('Hygiene Data'!G182)))</f>
        <v/>
      </c>
      <c r="EA188" s="280" t="str">
        <f ca="true">+IF(OFFSET('Hygiene Data'!$H$11,0,10*ROW('Hygiene Data'!H182))="","",OFFSET('Hygiene Data'!$H$11,0,10*ROW('Hygiene Data'!H182)))</f>
        <v/>
      </c>
      <c r="EB188" s="280" t="str">
        <f ca="true">+IF(OFFSET('Hygiene Data'!$H$12,0,10*ROW('Hygiene Data'!H182))="","",OFFSET('Hygiene Data'!$H$12,0,10*ROW('Hygiene Data'!H182)))</f>
        <v/>
      </c>
      <c r="EC188" s="280" t="str">
        <f ca="true">+IF(OFFSET('Hygiene Data'!$H$13,0,10*ROW('Hygiene Data'!H182))="","",OFFSET('Hygiene Data'!$H$13,0,10*ROW('Hygiene Data'!H182)))</f>
        <v/>
      </c>
      <c r="ED188" s="280" t="str">
        <f ca="true">+IF(OFFSET('Hygiene Data'!$I$11,0,10*ROW('Hygiene Data'!I182))="","",OFFSET('Hygiene Data'!$I$11,0,10*ROW('Hygiene Data'!I182)))</f>
        <v/>
      </c>
      <c r="EE188" s="280" t="str">
        <f ca="true">+IF(OFFSET('Hygiene Data'!$I$12,0,10*ROW('Hygiene Data'!I182))="","",OFFSET('Hygiene Data'!$I$12,0,10*ROW('Hygiene Data'!I182)))</f>
        <v/>
      </c>
      <c r="EF188" s="280" t="str">
        <f ca="true">+IF(OFFSET('Hygiene Data'!$I$13,0,10*ROW('Hygiene Data'!I182))="","",OFFSET('Hygiene Data'!$I$13,0,10*ROW('Hygiene Data'!I182)))</f>
        <v/>
      </c>
    </row>
    <row xmlns:x14ac="http://schemas.microsoft.com/office/spreadsheetml/2009/9/ac" r="189" x14ac:dyDescent="0.2">
      <c r="A189" s="38" t="str">
        <f ca="true">+IF(OFFSET('Water Data'!$B$2,0,10*ROW('Water Data'!E183))="","",OFFSET('Water Data'!$B$2,0,10*ROW('Water Data'!E183)))</f>
        <v/>
      </c>
      <c r="B189" s="38" t="str">
        <f ca="true">+IF(OFFSET('Water Data'!$C$2,0,10*ROW('Water Data'!F183))="","",OFFSET('Water Data'!$C$2,0,10*ROW('Water Data'!F183)))</f>
        <v/>
      </c>
      <c r="C189" s="336" t="str">
        <f t="shared" ca="true" si="2"/>
        <v/>
      </c>
      <c r="D189" s="97"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7"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7"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7"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7"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7"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7"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7"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7"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7"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7"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7"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7"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7"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7"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7"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7"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7"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8"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8"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8"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8"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8"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8"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8"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8"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8"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8"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8"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8"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8"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8"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8"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8"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8"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8"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8"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8"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8"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8"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8"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8"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8"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8"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8"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8"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8"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8"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9"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9"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9"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9"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9"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9"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9"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9"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9"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9"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9"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9"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9"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9"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9"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9"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9"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9"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80"/>
      <c r="BS189" s="280" t="str">
        <f ca="true">+IF(OFFSET('Water Data'!$D$27,0,10*ROW('Water Data'!D183))="","",OFFSET('Water Data'!$D$27,0,10*ROW('Water Data'!D183)))</f>
        <v/>
      </c>
      <c r="BT189" s="280" t="str">
        <f ca="true">+IF(OFFSET('Water Data'!$D$28,0,10*ROW('Water Data'!D183))="","",OFFSET('Water Data'!$D$28,0,10*ROW('Water Data'!D183)))</f>
        <v/>
      </c>
      <c r="BU189" s="280" t="str">
        <f ca="true">+IF(OFFSET('Water Data'!$D$29,0,10*ROW('Water Data'!D183))="","",OFFSET('Water Data'!$D$29,0,10*ROW('Water Data'!D183)))</f>
        <v/>
      </c>
      <c r="BV189" s="280" t="str">
        <f ca="true">+IF(OFFSET('Water Data'!$E$27,0,10*ROW('Water Data'!E183))="","",OFFSET('Water Data'!$E$27,0,10*ROW('Water Data'!E183)))</f>
        <v/>
      </c>
      <c r="BW189" s="280" t="str">
        <f ca="true">+IF(OFFSET('Water Data'!$E$28,0,10*ROW('Water Data'!E183))="","",OFFSET('Water Data'!$E$28,0,10*ROW('Water Data'!E183)))</f>
        <v/>
      </c>
      <c r="BX189" s="280" t="str">
        <f ca="true">+IF(OFFSET('Water Data'!$E$29,0,10*ROW('Water Data'!E183))="","",OFFSET('Water Data'!$E$29,0,10*ROW('Water Data'!E183)))</f>
        <v/>
      </c>
      <c r="BY189" s="280" t="str">
        <f ca="true">+IF(OFFSET('Water Data'!$F$27,0,10*ROW('Water Data'!F183))="","",OFFSET('Water Data'!$F$27,0,10*ROW('Water Data'!F183)))</f>
        <v/>
      </c>
      <c r="BZ189" s="280" t="str">
        <f ca="true">+IF(OFFSET('Water Data'!$F$28,0,10*ROW('Water Data'!F183))="","",OFFSET('Water Data'!$F$28,0,10*ROW('Water Data'!F183)))</f>
        <v/>
      </c>
      <c r="CA189" s="280" t="str">
        <f ca="true">+IF(OFFSET('Water Data'!$F$29,0,10*ROW('Water Data'!F183))="","",OFFSET('Water Data'!$F$29,0,10*ROW('Water Data'!F183)))</f>
        <v/>
      </c>
      <c r="CB189" s="280" t="str">
        <f ca="true">+IF(OFFSET('Water Data'!$G$27,0,10*ROW('Water Data'!G183))="","",OFFSET('Water Data'!$G$27,0,10*ROW('Water Data'!G183)))</f>
        <v/>
      </c>
      <c r="CC189" s="280" t="str">
        <f ca="true">+IF(OFFSET('Water Data'!$G$28,0,10*ROW('Water Data'!G183))="","",OFFSET('Water Data'!$G$28,0,10*ROW('Water Data'!G183)))</f>
        <v/>
      </c>
      <c r="CD189" s="280" t="str">
        <f ca="true">+IF(OFFSET('Water Data'!$G$29,0,10*ROW('Water Data'!G183))="","",OFFSET('Water Data'!$G$29,0,10*ROW('Water Data'!G183)))</f>
        <v/>
      </c>
      <c r="CE189" s="280" t="str">
        <f ca="true">+IF(OFFSET('Water Data'!$H$27,0,10*ROW('Water Data'!H183))="","",OFFSET('Water Data'!$H$27,0,10*ROW('Water Data'!H183)))</f>
        <v/>
      </c>
      <c r="CF189" s="280" t="str">
        <f ca="true">+IF(OFFSET('Water Data'!$H$28,0,10*ROW('Water Data'!H183))="","",OFFSET('Water Data'!$H$28,0,10*ROW('Water Data'!H183)))</f>
        <v/>
      </c>
      <c r="CG189" s="280" t="str">
        <f ca="true">+IF(OFFSET('Water Data'!$H$29,0,10*ROW('Water Data'!H183))="","",OFFSET('Water Data'!$H$29,0,10*ROW('Water Data'!H183)))</f>
        <v/>
      </c>
      <c r="CH189" s="280" t="str">
        <f ca="true">+IF(OFFSET('Water Data'!$I$27,0,10*ROW('Water Data'!I183))="","",OFFSET('Water Data'!$I$27,0,10*ROW('Water Data'!I183)))</f>
        <v/>
      </c>
      <c r="CI189" s="280" t="str">
        <f ca="true">+IF(OFFSET('Water Data'!$I$28,0,10*ROW('Water Data'!I183))="","",OFFSET('Water Data'!$I$28,0,10*ROW('Water Data'!I183)))</f>
        <v/>
      </c>
      <c r="CJ189" s="280" t="str">
        <f ca="true">+IF(OFFSET('Water Data'!$I$29,0,10*ROW('Water Data'!I183))="","",OFFSET('Water Data'!$I$29,0,10*ROW('Water Data'!I183)))</f>
        <v/>
      </c>
      <c r="CK189" s="280" t="str">
        <f ca="true">+IF(OFFSET('Sanitation Data'!$D$28,0,10*ROW('Sanitation Data'!D183))="","",OFFSET('Sanitation Data'!$D$28,0,10*ROW('Sanitation Data'!D183)))</f>
        <v/>
      </c>
      <c r="CL189" s="280" t="str">
        <f ca="true">+IF(OFFSET('Sanitation Data'!$D$29,0,10*ROW('Sanitation Data'!D183))="","",OFFSET('Sanitation Data'!$D$29,0,10*ROW('Sanitation Data'!D183)))</f>
        <v/>
      </c>
      <c r="CM189" s="280" t="str">
        <f ca="true">+IF(OFFSET('Sanitation Data'!$D$30,0,10*ROW('Sanitation Data'!D183))="","",OFFSET('Sanitation Data'!$D$30,0,10*ROW('Sanitation Data'!D183)))</f>
        <v/>
      </c>
      <c r="CN189" s="280" t="str">
        <f ca="true">+IF(OFFSET('Sanitation Data'!$D$31,0,10*ROW('Sanitation Data'!D183))="","",OFFSET('Sanitation Data'!$D$31,0,10*ROW('Sanitation Data'!D183)))</f>
        <v/>
      </c>
      <c r="CO189" s="280" t="str">
        <f ca="true">+IF(OFFSET('Sanitation Data'!$D$32,0,10*ROW('Sanitation Data'!D183))="","",OFFSET('Sanitation Data'!$D$32,0,10*ROW('Sanitation Data'!D183)))</f>
        <v/>
      </c>
      <c r="CP189" s="280" t="str">
        <f ca="true">+IF(OFFSET('Sanitation Data'!$E$28,0,10*ROW('Sanitation Data'!E183))="","",OFFSET('Sanitation Data'!$E$28,0,10*ROW('Sanitation Data'!E183)))</f>
        <v/>
      </c>
      <c r="CQ189" s="280" t="str">
        <f ca="true">+IF(OFFSET('Sanitation Data'!$E$29,0,10*ROW('Sanitation Data'!E183))="","",OFFSET('Sanitation Data'!$E$29,0,10*ROW('Sanitation Data'!E183)))</f>
        <v/>
      </c>
      <c r="CR189" s="280" t="str">
        <f ca="true">+IF(OFFSET('Sanitation Data'!$E$30,0,10*ROW('Sanitation Data'!E183))="","",OFFSET('Sanitation Data'!$E$30,0,10*ROW('Sanitation Data'!E183)))</f>
        <v/>
      </c>
      <c r="CS189" s="280" t="str">
        <f ca="true">+IF(OFFSET('Sanitation Data'!$E$31,0,10*ROW('Sanitation Data'!E183))="","",OFFSET('Sanitation Data'!$E$31,0,10*ROW('Sanitation Data'!E183)))</f>
        <v/>
      </c>
      <c r="CT189" s="280" t="str">
        <f ca="true">+IF(OFFSET('Sanitation Data'!$E$32,0,10*ROW('Sanitation Data'!E183))="","",OFFSET('Sanitation Data'!$E$32,0,10*ROW('Sanitation Data'!E183)))</f>
        <v/>
      </c>
      <c r="CU189" s="280" t="str">
        <f ca="true">+IF(OFFSET('Sanitation Data'!$F$28,0,10*ROW('Sanitation Data'!F183))="","",OFFSET('Sanitation Data'!$F$28,0,10*ROW('Sanitation Data'!F183)))</f>
        <v/>
      </c>
      <c r="CV189" s="280" t="str">
        <f ca="true">+IF(OFFSET('Sanitation Data'!$F$29,0,10*ROW('Sanitation Data'!F183))="","",OFFSET('Sanitation Data'!$F$29,0,10*ROW('Sanitation Data'!F183)))</f>
        <v/>
      </c>
      <c r="CW189" s="280" t="str">
        <f ca="true">+IF(OFFSET('Sanitation Data'!$F$30,0,10*ROW('Sanitation Data'!F183))="","",OFFSET('Sanitation Data'!$F$30,0,10*ROW('Sanitation Data'!F183)))</f>
        <v/>
      </c>
      <c r="CX189" s="280" t="str">
        <f ca="true">+IF(OFFSET('Sanitation Data'!$F$31,0,10*ROW('Sanitation Data'!F183))="","",OFFSET('Sanitation Data'!$F$31,0,10*ROW('Sanitation Data'!F183)))</f>
        <v/>
      </c>
      <c r="CY189" s="280" t="str">
        <f ca="true">+IF(OFFSET('Sanitation Data'!$F$32,0,10*ROW('Sanitation Data'!F183))="","",OFFSET('Sanitation Data'!$F$32,0,10*ROW('Sanitation Data'!F183)))</f>
        <v/>
      </c>
      <c r="CZ189" s="280" t="str">
        <f ca="true">+IF(OFFSET('Sanitation Data'!$G$28,0,10*ROW('Sanitation Data'!G183))="","",OFFSET('Sanitation Data'!$G$28,0,10*ROW('Sanitation Data'!G183)))</f>
        <v/>
      </c>
      <c r="DA189" s="280" t="str">
        <f ca="true">+IF(OFFSET('Sanitation Data'!$G$29,0,10*ROW('Sanitation Data'!G183))="","",OFFSET('Sanitation Data'!$G$29,0,10*ROW('Sanitation Data'!G183)))</f>
        <v/>
      </c>
      <c r="DB189" s="280" t="str">
        <f ca="true">+IF(OFFSET('Sanitation Data'!$G$30,0,10*ROW('Sanitation Data'!G183))="","",OFFSET('Sanitation Data'!$G$30,0,10*ROW('Sanitation Data'!G183)))</f>
        <v/>
      </c>
      <c r="DC189" s="280" t="str">
        <f ca="true">+IF(OFFSET('Sanitation Data'!$G$31,0,10*ROW('Sanitation Data'!G183))="","",OFFSET('Sanitation Data'!$G$31,0,10*ROW('Sanitation Data'!G183)))</f>
        <v/>
      </c>
      <c r="DD189" s="280" t="str">
        <f ca="true">+IF(OFFSET('Sanitation Data'!$G$32,0,10*ROW('Sanitation Data'!G183))="","",OFFSET('Sanitation Data'!$G$32,0,10*ROW('Sanitation Data'!G183)))</f>
        <v/>
      </c>
      <c r="DE189" s="280" t="str">
        <f ca="true">+IF(OFFSET('Sanitation Data'!$H$28,0,10*ROW('Sanitation Data'!H183))="","",OFFSET('Sanitation Data'!$H$28,0,10*ROW('Sanitation Data'!H183)))</f>
        <v/>
      </c>
      <c r="DF189" s="280" t="str">
        <f ca="true">+IF(OFFSET('Sanitation Data'!$H$29,0,10*ROW('Sanitation Data'!H183))="","",OFFSET('Sanitation Data'!$H$29,0,10*ROW('Sanitation Data'!H183)))</f>
        <v/>
      </c>
      <c r="DG189" s="280" t="str">
        <f ca="true">+IF(OFFSET('Sanitation Data'!$H$30,0,10*ROW('Sanitation Data'!H183))="","",OFFSET('Sanitation Data'!$H$30,0,10*ROW('Sanitation Data'!H183)))</f>
        <v/>
      </c>
      <c r="DH189" s="280" t="str">
        <f ca="true">+IF(OFFSET('Sanitation Data'!$H$31,0,10*ROW('Sanitation Data'!H183))="","",OFFSET('Sanitation Data'!$H$31,0,10*ROW('Sanitation Data'!H183)))</f>
        <v/>
      </c>
      <c r="DI189" s="280" t="str">
        <f ca="true">+IF(OFFSET('Sanitation Data'!$H$32,0,10*ROW('Sanitation Data'!H183))="","",OFFSET('Sanitation Data'!$H$32,0,10*ROW('Sanitation Data'!H183)))</f>
        <v/>
      </c>
      <c r="DJ189" s="280" t="str">
        <f ca="true">+IF(OFFSET('Sanitation Data'!$I$28,0,10*ROW('Sanitation Data'!I183))="","",OFFSET('Sanitation Data'!$I$28,0,10*ROW('Sanitation Data'!I183)))</f>
        <v/>
      </c>
      <c r="DK189" s="280" t="str">
        <f ca="true">+IF(OFFSET('Sanitation Data'!$I$29,0,10*ROW('Sanitation Data'!I183))="","",OFFSET('Sanitation Data'!$I$29,0,10*ROW('Sanitation Data'!I183)))</f>
        <v/>
      </c>
      <c r="DL189" s="280" t="str">
        <f ca="true">+IF(OFFSET('Sanitation Data'!$I$30,0,10*ROW('Sanitation Data'!I183))="","",OFFSET('Sanitation Data'!$I$30,0,10*ROW('Sanitation Data'!I183)))</f>
        <v/>
      </c>
      <c r="DM189" s="280" t="str">
        <f ca="true">+IF(OFFSET('Sanitation Data'!$I$31,0,10*ROW('Sanitation Data'!I183))="","",OFFSET('Sanitation Data'!$I$31,0,10*ROW('Sanitation Data'!I183)))</f>
        <v/>
      </c>
      <c r="DN189" s="280" t="str">
        <f ca="true">+IF(OFFSET('Sanitation Data'!$I$32,0,10*ROW('Sanitation Data'!I183))="","",OFFSET('Sanitation Data'!$I$32,0,10*ROW('Sanitation Data'!I183)))</f>
        <v/>
      </c>
      <c r="DO189" s="280" t="str">
        <f ca="true">+IF(OFFSET('Hygiene Data'!$D$11,0,10*ROW('Hygiene Data'!D183))="","",OFFSET('Hygiene Data'!$D$11,0,10*ROW('Hygiene Data'!D183)))</f>
        <v/>
      </c>
      <c r="DP189" s="280" t="str">
        <f ca="true">+IF(OFFSET('Hygiene Data'!$D$12,0,10*ROW('Hygiene Data'!D183))="","",OFFSET('Hygiene Data'!$D$12,0,10*ROW('Hygiene Data'!D183)))</f>
        <v/>
      </c>
      <c r="DQ189" s="280" t="str">
        <f ca="true">+IF(OFFSET('Hygiene Data'!$D$13,0,10*ROW('Hygiene Data'!D183))="","",OFFSET('Hygiene Data'!$D$13,0,10*ROW('Hygiene Data'!D183)))</f>
        <v/>
      </c>
      <c r="DR189" s="280" t="str">
        <f ca="true">+IF(OFFSET('Hygiene Data'!$E$11,0,10*ROW('Hygiene Data'!E183))="","",OFFSET('Hygiene Data'!$E$11,0,10*ROW('Hygiene Data'!E183)))</f>
        <v/>
      </c>
      <c r="DS189" s="280" t="str">
        <f ca="true">+IF(OFFSET('Hygiene Data'!$E$12,0,10*ROW('Hygiene Data'!E183))="","",OFFSET('Hygiene Data'!$E$12,0,10*ROW('Hygiene Data'!E183)))</f>
        <v/>
      </c>
      <c r="DT189" s="280" t="str">
        <f ca="true">+IF(OFFSET('Hygiene Data'!$E$13,0,10*ROW('Hygiene Data'!E183))="","",OFFSET('Hygiene Data'!$E$13,0,10*ROW('Hygiene Data'!E183)))</f>
        <v/>
      </c>
      <c r="DU189" s="280" t="str">
        <f ca="true">+IF(OFFSET('Hygiene Data'!$F$11,0,10*ROW('Hygiene Data'!F183))="","",OFFSET('Hygiene Data'!$F$11,0,10*ROW('Hygiene Data'!F183)))</f>
        <v/>
      </c>
      <c r="DV189" s="280" t="str">
        <f ca="true">+IF(OFFSET('Hygiene Data'!$F$12,0,10*ROW('Hygiene Data'!F183))="","",OFFSET('Hygiene Data'!$F$12,0,10*ROW('Hygiene Data'!F183)))</f>
        <v/>
      </c>
      <c r="DW189" s="280" t="str">
        <f ca="true">+IF(OFFSET('Hygiene Data'!$F$13,0,10*ROW('Hygiene Data'!F183))="","",OFFSET('Hygiene Data'!$F$13,0,10*ROW('Hygiene Data'!F183)))</f>
        <v/>
      </c>
      <c r="DX189" s="280" t="str">
        <f ca="true">+IF(OFFSET('Hygiene Data'!$G$11,0,10*ROW('Hygiene Data'!G183))="","",OFFSET('Hygiene Data'!$G$11,0,10*ROW('Hygiene Data'!G183)))</f>
        <v/>
      </c>
      <c r="DY189" s="280" t="str">
        <f ca="true">+IF(OFFSET('Hygiene Data'!$G$12,0,10*ROW('Hygiene Data'!G183))="","",OFFSET('Hygiene Data'!$G$12,0,10*ROW('Hygiene Data'!G183)))</f>
        <v/>
      </c>
      <c r="DZ189" s="280" t="str">
        <f ca="true">+IF(OFFSET('Hygiene Data'!$G$13,0,10*ROW('Hygiene Data'!G183))="","",OFFSET('Hygiene Data'!$G$13,0,10*ROW('Hygiene Data'!G183)))</f>
        <v/>
      </c>
      <c r="EA189" s="280" t="str">
        <f ca="true">+IF(OFFSET('Hygiene Data'!$H$11,0,10*ROW('Hygiene Data'!H183))="","",OFFSET('Hygiene Data'!$H$11,0,10*ROW('Hygiene Data'!H183)))</f>
        <v/>
      </c>
      <c r="EB189" s="280" t="str">
        <f ca="true">+IF(OFFSET('Hygiene Data'!$H$12,0,10*ROW('Hygiene Data'!H183))="","",OFFSET('Hygiene Data'!$H$12,0,10*ROW('Hygiene Data'!H183)))</f>
        <v/>
      </c>
      <c r="EC189" s="280" t="str">
        <f ca="true">+IF(OFFSET('Hygiene Data'!$H$13,0,10*ROW('Hygiene Data'!H183))="","",OFFSET('Hygiene Data'!$H$13,0,10*ROW('Hygiene Data'!H183)))</f>
        <v/>
      </c>
      <c r="ED189" s="280" t="str">
        <f ca="true">+IF(OFFSET('Hygiene Data'!$I$11,0,10*ROW('Hygiene Data'!I183))="","",OFFSET('Hygiene Data'!$I$11,0,10*ROW('Hygiene Data'!I183)))</f>
        <v/>
      </c>
      <c r="EE189" s="280" t="str">
        <f ca="true">+IF(OFFSET('Hygiene Data'!$I$12,0,10*ROW('Hygiene Data'!I183))="","",OFFSET('Hygiene Data'!$I$12,0,10*ROW('Hygiene Data'!I183)))</f>
        <v/>
      </c>
      <c r="EF189" s="280" t="str">
        <f ca="true">+IF(OFFSET('Hygiene Data'!$I$13,0,10*ROW('Hygiene Data'!I183))="","",OFFSET('Hygiene Data'!$I$13,0,10*ROW('Hygiene Data'!I183)))</f>
        <v/>
      </c>
    </row>
    <row xmlns:x14ac="http://schemas.microsoft.com/office/spreadsheetml/2009/9/ac" r="190" x14ac:dyDescent="0.2">
      <c r="A190" s="38" t="str">
        <f ca="true">+IF(OFFSET('Water Data'!$B$2,0,10*ROW('Water Data'!E184))="","",OFFSET('Water Data'!$B$2,0,10*ROW('Water Data'!E184)))</f>
        <v/>
      </c>
      <c r="B190" s="38" t="str">
        <f ca="true">+IF(OFFSET('Water Data'!$C$2,0,10*ROW('Water Data'!F184))="","",OFFSET('Water Data'!$C$2,0,10*ROW('Water Data'!F184)))</f>
        <v/>
      </c>
      <c r="C190" s="336" t="str">
        <f t="shared" ca="true" si="2"/>
        <v/>
      </c>
      <c r="D190" s="97"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7"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7"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7"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7"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7"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7"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7"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7"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7"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7"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7"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7"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7"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7"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7"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7"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7"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8"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8"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8"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8"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8"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8"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8"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8"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8"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8"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8"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8"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8"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8"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8"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8"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8"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8"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8"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8"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8"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8"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8"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8"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8"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8"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8"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8"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8"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8"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9"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9"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9"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9"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9"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9"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9"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9"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9"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9"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9"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9"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9"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9"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9"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9"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9"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9"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80"/>
      <c r="BS190" s="280" t="str">
        <f ca="true">+IF(OFFSET('Water Data'!$D$27,0,10*ROW('Water Data'!D184))="","",OFFSET('Water Data'!$D$27,0,10*ROW('Water Data'!D184)))</f>
        <v/>
      </c>
      <c r="BT190" s="280" t="str">
        <f ca="true">+IF(OFFSET('Water Data'!$D$28,0,10*ROW('Water Data'!D184))="","",OFFSET('Water Data'!$D$28,0,10*ROW('Water Data'!D184)))</f>
        <v/>
      </c>
      <c r="BU190" s="280" t="str">
        <f ca="true">+IF(OFFSET('Water Data'!$D$29,0,10*ROW('Water Data'!D184))="","",OFFSET('Water Data'!$D$29,0,10*ROW('Water Data'!D184)))</f>
        <v/>
      </c>
      <c r="BV190" s="280" t="str">
        <f ca="true">+IF(OFFSET('Water Data'!$E$27,0,10*ROW('Water Data'!E184))="","",OFFSET('Water Data'!$E$27,0,10*ROW('Water Data'!E184)))</f>
        <v/>
      </c>
      <c r="BW190" s="280" t="str">
        <f ca="true">+IF(OFFSET('Water Data'!$E$28,0,10*ROW('Water Data'!E184))="","",OFFSET('Water Data'!$E$28,0,10*ROW('Water Data'!E184)))</f>
        <v/>
      </c>
      <c r="BX190" s="280" t="str">
        <f ca="true">+IF(OFFSET('Water Data'!$E$29,0,10*ROW('Water Data'!E184))="","",OFFSET('Water Data'!$E$29,0,10*ROW('Water Data'!E184)))</f>
        <v/>
      </c>
      <c r="BY190" s="280" t="str">
        <f ca="true">+IF(OFFSET('Water Data'!$F$27,0,10*ROW('Water Data'!F184))="","",OFFSET('Water Data'!$F$27,0,10*ROW('Water Data'!F184)))</f>
        <v/>
      </c>
      <c r="BZ190" s="280" t="str">
        <f ca="true">+IF(OFFSET('Water Data'!$F$28,0,10*ROW('Water Data'!F184))="","",OFFSET('Water Data'!$F$28,0,10*ROW('Water Data'!F184)))</f>
        <v/>
      </c>
      <c r="CA190" s="280" t="str">
        <f ca="true">+IF(OFFSET('Water Data'!$F$29,0,10*ROW('Water Data'!F184))="","",OFFSET('Water Data'!$F$29,0,10*ROW('Water Data'!F184)))</f>
        <v/>
      </c>
      <c r="CB190" s="280" t="str">
        <f ca="true">+IF(OFFSET('Water Data'!$G$27,0,10*ROW('Water Data'!G184))="","",OFFSET('Water Data'!$G$27,0,10*ROW('Water Data'!G184)))</f>
        <v/>
      </c>
      <c r="CC190" s="280" t="str">
        <f ca="true">+IF(OFFSET('Water Data'!$G$28,0,10*ROW('Water Data'!G184))="","",OFFSET('Water Data'!$G$28,0,10*ROW('Water Data'!G184)))</f>
        <v/>
      </c>
      <c r="CD190" s="280" t="str">
        <f ca="true">+IF(OFFSET('Water Data'!$G$29,0,10*ROW('Water Data'!G184))="","",OFFSET('Water Data'!$G$29,0,10*ROW('Water Data'!G184)))</f>
        <v/>
      </c>
      <c r="CE190" s="280" t="str">
        <f ca="true">+IF(OFFSET('Water Data'!$H$27,0,10*ROW('Water Data'!H184))="","",OFFSET('Water Data'!$H$27,0,10*ROW('Water Data'!H184)))</f>
        <v/>
      </c>
      <c r="CF190" s="280" t="str">
        <f ca="true">+IF(OFFSET('Water Data'!$H$28,0,10*ROW('Water Data'!H184))="","",OFFSET('Water Data'!$H$28,0,10*ROW('Water Data'!H184)))</f>
        <v/>
      </c>
      <c r="CG190" s="280" t="str">
        <f ca="true">+IF(OFFSET('Water Data'!$H$29,0,10*ROW('Water Data'!H184))="","",OFFSET('Water Data'!$H$29,0,10*ROW('Water Data'!H184)))</f>
        <v/>
      </c>
      <c r="CH190" s="280" t="str">
        <f ca="true">+IF(OFFSET('Water Data'!$I$27,0,10*ROW('Water Data'!I184))="","",OFFSET('Water Data'!$I$27,0,10*ROW('Water Data'!I184)))</f>
        <v/>
      </c>
      <c r="CI190" s="280" t="str">
        <f ca="true">+IF(OFFSET('Water Data'!$I$28,0,10*ROW('Water Data'!I184))="","",OFFSET('Water Data'!$I$28,0,10*ROW('Water Data'!I184)))</f>
        <v/>
      </c>
      <c r="CJ190" s="280" t="str">
        <f ca="true">+IF(OFFSET('Water Data'!$I$29,0,10*ROW('Water Data'!I184))="","",OFFSET('Water Data'!$I$29,0,10*ROW('Water Data'!I184)))</f>
        <v/>
      </c>
      <c r="CK190" s="280" t="str">
        <f ca="true">+IF(OFFSET('Sanitation Data'!$D$28,0,10*ROW('Sanitation Data'!D184))="","",OFFSET('Sanitation Data'!$D$28,0,10*ROW('Sanitation Data'!D184)))</f>
        <v/>
      </c>
      <c r="CL190" s="280" t="str">
        <f ca="true">+IF(OFFSET('Sanitation Data'!$D$29,0,10*ROW('Sanitation Data'!D184))="","",OFFSET('Sanitation Data'!$D$29,0,10*ROW('Sanitation Data'!D184)))</f>
        <v/>
      </c>
      <c r="CM190" s="280" t="str">
        <f ca="true">+IF(OFFSET('Sanitation Data'!$D$30,0,10*ROW('Sanitation Data'!D184))="","",OFFSET('Sanitation Data'!$D$30,0,10*ROW('Sanitation Data'!D184)))</f>
        <v/>
      </c>
      <c r="CN190" s="280" t="str">
        <f ca="true">+IF(OFFSET('Sanitation Data'!$D$31,0,10*ROW('Sanitation Data'!D184))="","",OFFSET('Sanitation Data'!$D$31,0,10*ROW('Sanitation Data'!D184)))</f>
        <v/>
      </c>
      <c r="CO190" s="280" t="str">
        <f ca="true">+IF(OFFSET('Sanitation Data'!$D$32,0,10*ROW('Sanitation Data'!D184))="","",OFFSET('Sanitation Data'!$D$32,0,10*ROW('Sanitation Data'!D184)))</f>
        <v/>
      </c>
      <c r="CP190" s="280" t="str">
        <f ca="true">+IF(OFFSET('Sanitation Data'!$E$28,0,10*ROW('Sanitation Data'!E184))="","",OFFSET('Sanitation Data'!$E$28,0,10*ROW('Sanitation Data'!E184)))</f>
        <v/>
      </c>
      <c r="CQ190" s="280" t="str">
        <f ca="true">+IF(OFFSET('Sanitation Data'!$E$29,0,10*ROW('Sanitation Data'!E184))="","",OFFSET('Sanitation Data'!$E$29,0,10*ROW('Sanitation Data'!E184)))</f>
        <v/>
      </c>
      <c r="CR190" s="280" t="str">
        <f ca="true">+IF(OFFSET('Sanitation Data'!$E$30,0,10*ROW('Sanitation Data'!E184))="","",OFFSET('Sanitation Data'!$E$30,0,10*ROW('Sanitation Data'!E184)))</f>
        <v/>
      </c>
      <c r="CS190" s="280" t="str">
        <f ca="true">+IF(OFFSET('Sanitation Data'!$E$31,0,10*ROW('Sanitation Data'!E184))="","",OFFSET('Sanitation Data'!$E$31,0,10*ROW('Sanitation Data'!E184)))</f>
        <v/>
      </c>
      <c r="CT190" s="280" t="str">
        <f ca="true">+IF(OFFSET('Sanitation Data'!$E$32,0,10*ROW('Sanitation Data'!E184))="","",OFFSET('Sanitation Data'!$E$32,0,10*ROW('Sanitation Data'!E184)))</f>
        <v/>
      </c>
      <c r="CU190" s="280" t="str">
        <f ca="true">+IF(OFFSET('Sanitation Data'!$F$28,0,10*ROW('Sanitation Data'!F184))="","",OFFSET('Sanitation Data'!$F$28,0,10*ROW('Sanitation Data'!F184)))</f>
        <v/>
      </c>
      <c r="CV190" s="280" t="str">
        <f ca="true">+IF(OFFSET('Sanitation Data'!$F$29,0,10*ROW('Sanitation Data'!F184))="","",OFFSET('Sanitation Data'!$F$29,0,10*ROW('Sanitation Data'!F184)))</f>
        <v/>
      </c>
      <c r="CW190" s="280" t="str">
        <f ca="true">+IF(OFFSET('Sanitation Data'!$F$30,0,10*ROW('Sanitation Data'!F184))="","",OFFSET('Sanitation Data'!$F$30,0,10*ROW('Sanitation Data'!F184)))</f>
        <v/>
      </c>
      <c r="CX190" s="280" t="str">
        <f ca="true">+IF(OFFSET('Sanitation Data'!$F$31,0,10*ROW('Sanitation Data'!F184))="","",OFFSET('Sanitation Data'!$F$31,0,10*ROW('Sanitation Data'!F184)))</f>
        <v/>
      </c>
      <c r="CY190" s="280" t="str">
        <f ca="true">+IF(OFFSET('Sanitation Data'!$F$32,0,10*ROW('Sanitation Data'!F184))="","",OFFSET('Sanitation Data'!$F$32,0,10*ROW('Sanitation Data'!F184)))</f>
        <v/>
      </c>
      <c r="CZ190" s="280" t="str">
        <f ca="true">+IF(OFFSET('Sanitation Data'!$G$28,0,10*ROW('Sanitation Data'!G184))="","",OFFSET('Sanitation Data'!$G$28,0,10*ROW('Sanitation Data'!G184)))</f>
        <v/>
      </c>
      <c r="DA190" s="280" t="str">
        <f ca="true">+IF(OFFSET('Sanitation Data'!$G$29,0,10*ROW('Sanitation Data'!G184))="","",OFFSET('Sanitation Data'!$G$29,0,10*ROW('Sanitation Data'!G184)))</f>
        <v/>
      </c>
      <c r="DB190" s="280" t="str">
        <f ca="true">+IF(OFFSET('Sanitation Data'!$G$30,0,10*ROW('Sanitation Data'!G184))="","",OFFSET('Sanitation Data'!$G$30,0,10*ROW('Sanitation Data'!G184)))</f>
        <v/>
      </c>
      <c r="DC190" s="280" t="str">
        <f ca="true">+IF(OFFSET('Sanitation Data'!$G$31,0,10*ROW('Sanitation Data'!G184))="","",OFFSET('Sanitation Data'!$G$31,0,10*ROW('Sanitation Data'!G184)))</f>
        <v/>
      </c>
      <c r="DD190" s="280" t="str">
        <f ca="true">+IF(OFFSET('Sanitation Data'!$G$32,0,10*ROW('Sanitation Data'!G184))="","",OFFSET('Sanitation Data'!$G$32,0,10*ROW('Sanitation Data'!G184)))</f>
        <v/>
      </c>
      <c r="DE190" s="280" t="str">
        <f ca="true">+IF(OFFSET('Sanitation Data'!$H$28,0,10*ROW('Sanitation Data'!H184))="","",OFFSET('Sanitation Data'!$H$28,0,10*ROW('Sanitation Data'!H184)))</f>
        <v/>
      </c>
      <c r="DF190" s="280" t="str">
        <f ca="true">+IF(OFFSET('Sanitation Data'!$H$29,0,10*ROW('Sanitation Data'!H184))="","",OFFSET('Sanitation Data'!$H$29,0,10*ROW('Sanitation Data'!H184)))</f>
        <v/>
      </c>
      <c r="DG190" s="280" t="str">
        <f ca="true">+IF(OFFSET('Sanitation Data'!$H$30,0,10*ROW('Sanitation Data'!H184))="","",OFFSET('Sanitation Data'!$H$30,0,10*ROW('Sanitation Data'!H184)))</f>
        <v/>
      </c>
      <c r="DH190" s="280" t="str">
        <f ca="true">+IF(OFFSET('Sanitation Data'!$H$31,0,10*ROW('Sanitation Data'!H184))="","",OFFSET('Sanitation Data'!$H$31,0,10*ROW('Sanitation Data'!H184)))</f>
        <v/>
      </c>
      <c r="DI190" s="280" t="str">
        <f ca="true">+IF(OFFSET('Sanitation Data'!$H$32,0,10*ROW('Sanitation Data'!H184))="","",OFFSET('Sanitation Data'!$H$32,0,10*ROW('Sanitation Data'!H184)))</f>
        <v/>
      </c>
      <c r="DJ190" s="280" t="str">
        <f ca="true">+IF(OFFSET('Sanitation Data'!$I$28,0,10*ROW('Sanitation Data'!I184))="","",OFFSET('Sanitation Data'!$I$28,0,10*ROW('Sanitation Data'!I184)))</f>
        <v/>
      </c>
      <c r="DK190" s="280" t="str">
        <f ca="true">+IF(OFFSET('Sanitation Data'!$I$29,0,10*ROW('Sanitation Data'!I184))="","",OFFSET('Sanitation Data'!$I$29,0,10*ROW('Sanitation Data'!I184)))</f>
        <v/>
      </c>
      <c r="DL190" s="280" t="str">
        <f ca="true">+IF(OFFSET('Sanitation Data'!$I$30,0,10*ROW('Sanitation Data'!I184))="","",OFFSET('Sanitation Data'!$I$30,0,10*ROW('Sanitation Data'!I184)))</f>
        <v/>
      </c>
      <c r="DM190" s="280" t="str">
        <f ca="true">+IF(OFFSET('Sanitation Data'!$I$31,0,10*ROW('Sanitation Data'!I184))="","",OFFSET('Sanitation Data'!$I$31,0,10*ROW('Sanitation Data'!I184)))</f>
        <v/>
      </c>
      <c r="DN190" s="280" t="str">
        <f ca="true">+IF(OFFSET('Sanitation Data'!$I$32,0,10*ROW('Sanitation Data'!I184))="","",OFFSET('Sanitation Data'!$I$32,0,10*ROW('Sanitation Data'!I184)))</f>
        <v/>
      </c>
      <c r="DO190" s="280" t="str">
        <f ca="true">+IF(OFFSET('Hygiene Data'!$D$11,0,10*ROW('Hygiene Data'!D184))="","",OFFSET('Hygiene Data'!$D$11,0,10*ROW('Hygiene Data'!D184)))</f>
        <v/>
      </c>
      <c r="DP190" s="280" t="str">
        <f ca="true">+IF(OFFSET('Hygiene Data'!$D$12,0,10*ROW('Hygiene Data'!D184))="","",OFFSET('Hygiene Data'!$D$12,0,10*ROW('Hygiene Data'!D184)))</f>
        <v/>
      </c>
      <c r="DQ190" s="280" t="str">
        <f ca="true">+IF(OFFSET('Hygiene Data'!$D$13,0,10*ROW('Hygiene Data'!D184))="","",OFFSET('Hygiene Data'!$D$13,0,10*ROW('Hygiene Data'!D184)))</f>
        <v/>
      </c>
      <c r="DR190" s="280" t="str">
        <f ca="true">+IF(OFFSET('Hygiene Data'!$E$11,0,10*ROW('Hygiene Data'!E184))="","",OFFSET('Hygiene Data'!$E$11,0,10*ROW('Hygiene Data'!E184)))</f>
        <v/>
      </c>
      <c r="DS190" s="280" t="str">
        <f ca="true">+IF(OFFSET('Hygiene Data'!$E$12,0,10*ROW('Hygiene Data'!E184))="","",OFFSET('Hygiene Data'!$E$12,0,10*ROW('Hygiene Data'!E184)))</f>
        <v/>
      </c>
      <c r="DT190" s="280" t="str">
        <f ca="true">+IF(OFFSET('Hygiene Data'!$E$13,0,10*ROW('Hygiene Data'!E184))="","",OFFSET('Hygiene Data'!$E$13,0,10*ROW('Hygiene Data'!E184)))</f>
        <v/>
      </c>
      <c r="DU190" s="280" t="str">
        <f ca="true">+IF(OFFSET('Hygiene Data'!$F$11,0,10*ROW('Hygiene Data'!F184))="","",OFFSET('Hygiene Data'!$F$11,0,10*ROW('Hygiene Data'!F184)))</f>
        <v/>
      </c>
      <c r="DV190" s="280" t="str">
        <f ca="true">+IF(OFFSET('Hygiene Data'!$F$12,0,10*ROW('Hygiene Data'!F184))="","",OFFSET('Hygiene Data'!$F$12,0,10*ROW('Hygiene Data'!F184)))</f>
        <v/>
      </c>
      <c r="DW190" s="280" t="str">
        <f ca="true">+IF(OFFSET('Hygiene Data'!$F$13,0,10*ROW('Hygiene Data'!F184))="","",OFFSET('Hygiene Data'!$F$13,0,10*ROW('Hygiene Data'!F184)))</f>
        <v/>
      </c>
      <c r="DX190" s="280" t="str">
        <f ca="true">+IF(OFFSET('Hygiene Data'!$G$11,0,10*ROW('Hygiene Data'!G184))="","",OFFSET('Hygiene Data'!$G$11,0,10*ROW('Hygiene Data'!G184)))</f>
        <v/>
      </c>
      <c r="DY190" s="280" t="str">
        <f ca="true">+IF(OFFSET('Hygiene Data'!$G$12,0,10*ROW('Hygiene Data'!G184))="","",OFFSET('Hygiene Data'!$G$12,0,10*ROW('Hygiene Data'!G184)))</f>
        <v/>
      </c>
      <c r="DZ190" s="280" t="str">
        <f ca="true">+IF(OFFSET('Hygiene Data'!$G$13,0,10*ROW('Hygiene Data'!G184))="","",OFFSET('Hygiene Data'!$G$13,0,10*ROW('Hygiene Data'!G184)))</f>
        <v/>
      </c>
      <c r="EA190" s="280" t="str">
        <f ca="true">+IF(OFFSET('Hygiene Data'!$H$11,0,10*ROW('Hygiene Data'!H184))="","",OFFSET('Hygiene Data'!$H$11,0,10*ROW('Hygiene Data'!H184)))</f>
        <v/>
      </c>
      <c r="EB190" s="280" t="str">
        <f ca="true">+IF(OFFSET('Hygiene Data'!$H$12,0,10*ROW('Hygiene Data'!H184))="","",OFFSET('Hygiene Data'!$H$12,0,10*ROW('Hygiene Data'!H184)))</f>
        <v/>
      </c>
      <c r="EC190" s="280" t="str">
        <f ca="true">+IF(OFFSET('Hygiene Data'!$H$13,0,10*ROW('Hygiene Data'!H184))="","",OFFSET('Hygiene Data'!$H$13,0,10*ROW('Hygiene Data'!H184)))</f>
        <v/>
      </c>
      <c r="ED190" s="280" t="str">
        <f ca="true">+IF(OFFSET('Hygiene Data'!$I$11,0,10*ROW('Hygiene Data'!I184))="","",OFFSET('Hygiene Data'!$I$11,0,10*ROW('Hygiene Data'!I184)))</f>
        <v/>
      </c>
      <c r="EE190" s="280" t="str">
        <f ca="true">+IF(OFFSET('Hygiene Data'!$I$12,0,10*ROW('Hygiene Data'!I184))="","",OFFSET('Hygiene Data'!$I$12,0,10*ROW('Hygiene Data'!I184)))</f>
        <v/>
      </c>
      <c r="EF190" s="280" t="str">
        <f ca="true">+IF(OFFSET('Hygiene Data'!$I$13,0,10*ROW('Hygiene Data'!I184))="","",OFFSET('Hygiene Data'!$I$13,0,10*ROW('Hygiene Data'!I184)))</f>
        <v/>
      </c>
    </row>
    <row xmlns:x14ac="http://schemas.microsoft.com/office/spreadsheetml/2009/9/ac" r="191" x14ac:dyDescent="0.2">
      <c r="A191" s="38" t="str">
        <f ca="true">+IF(OFFSET('Water Data'!$B$2,0,10*ROW('Water Data'!E185))="","",OFFSET('Water Data'!$B$2,0,10*ROW('Water Data'!E185)))</f>
        <v/>
      </c>
      <c r="B191" s="38" t="str">
        <f ca="true">+IF(OFFSET('Water Data'!$C$2,0,10*ROW('Water Data'!F185))="","",OFFSET('Water Data'!$C$2,0,10*ROW('Water Data'!F185)))</f>
        <v/>
      </c>
      <c r="C191" s="336" t="str">
        <f t="shared" ca="true" si="2"/>
        <v/>
      </c>
      <c r="D191" s="97"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7"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7"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7"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7"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7"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7"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7"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7"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7"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7"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7"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7"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7"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7"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7"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7"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7"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8"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8"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8"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8"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8"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8"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8"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8"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8"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8"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8"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8"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8"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8"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8"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8"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8"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8"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8"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8"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8"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8"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8"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8"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8"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8"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8"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8"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8"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8"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9"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9"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9"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9"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9"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9"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9"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9"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9"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9"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9"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9"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9"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9"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9"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9"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9"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9"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80"/>
      <c r="BS191" s="280" t="str">
        <f ca="true">+IF(OFFSET('Water Data'!$D$27,0,10*ROW('Water Data'!D185))="","",OFFSET('Water Data'!$D$27,0,10*ROW('Water Data'!D185)))</f>
        <v/>
      </c>
      <c r="BT191" s="280" t="str">
        <f ca="true">+IF(OFFSET('Water Data'!$D$28,0,10*ROW('Water Data'!D185))="","",OFFSET('Water Data'!$D$28,0,10*ROW('Water Data'!D185)))</f>
        <v/>
      </c>
      <c r="BU191" s="280" t="str">
        <f ca="true">+IF(OFFSET('Water Data'!$D$29,0,10*ROW('Water Data'!D185))="","",OFFSET('Water Data'!$D$29,0,10*ROW('Water Data'!D185)))</f>
        <v/>
      </c>
      <c r="BV191" s="280" t="str">
        <f ca="true">+IF(OFFSET('Water Data'!$E$27,0,10*ROW('Water Data'!E185))="","",OFFSET('Water Data'!$E$27,0,10*ROW('Water Data'!E185)))</f>
        <v/>
      </c>
      <c r="BW191" s="280" t="str">
        <f ca="true">+IF(OFFSET('Water Data'!$E$28,0,10*ROW('Water Data'!E185))="","",OFFSET('Water Data'!$E$28,0,10*ROW('Water Data'!E185)))</f>
        <v/>
      </c>
      <c r="BX191" s="280" t="str">
        <f ca="true">+IF(OFFSET('Water Data'!$E$29,0,10*ROW('Water Data'!E185))="","",OFFSET('Water Data'!$E$29,0,10*ROW('Water Data'!E185)))</f>
        <v/>
      </c>
      <c r="BY191" s="280" t="str">
        <f ca="true">+IF(OFFSET('Water Data'!$F$27,0,10*ROW('Water Data'!F185))="","",OFFSET('Water Data'!$F$27,0,10*ROW('Water Data'!F185)))</f>
        <v/>
      </c>
      <c r="BZ191" s="280" t="str">
        <f ca="true">+IF(OFFSET('Water Data'!$F$28,0,10*ROW('Water Data'!F185))="","",OFFSET('Water Data'!$F$28,0,10*ROW('Water Data'!F185)))</f>
        <v/>
      </c>
      <c r="CA191" s="280" t="str">
        <f ca="true">+IF(OFFSET('Water Data'!$F$29,0,10*ROW('Water Data'!F185))="","",OFFSET('Water Data'!$F$29,0,10*ROW('Water Data'!F185)))</f>
        <v/>
      </c>
      <c r="CB191" s="280" t="str">
        <f ca="true">+IF(OFFSET('Water Data'!$G$27,0,10*ROW('Water Data'!G185))="","",OFFSET('Water Data'!$G$27,0,10*ROW('Water Data'!G185)))</f>
        <v/>
      </c>
      <c r="CC191" s="280" t="str">
        <f ca="true">+IF(OFFSET('Water Data'!$G$28,0,10*ROW('Water Data'!G185))="","",OFFSET('Water Data'!$G$28,0,10*ROW('Water Data'!G185)))</f>
        <v/>
      </c>
      <c r="CD191" s="280" t="str">
        <f ca="true">+IF(OFFSET('Water Data'!$G$29,0,10*ROW('Water Data'!G185))="","",OFFSET('Water Data'!$G$29,0,10*ROW('Water Data'!G185)))</f>
        <v/>
      </c>
      <c r="CE191" s="280" t="str">
        <f ca="true">+IF(OFFSET('Water Data'!$H$27,0,10*ROW('Water Data'!H185))="","",OFFSET('Water Data'!$H$27,0,10*ROW('Water Data'!H185)))</f>
        <v/>
      </c>
      <c r="CF191" s="280" t="str">
        <f ca="true">+IF(OFFSET('Water Data'!$H$28,0,10*ROW('Water Data'!H185))="","",OFFSET('Water Data'!$H$28,0,10*ROW('Water Data'!H185)))</f>
        <v/>
      </c>
      <c r="CG191" s="280" t="str">
        <f ca="true">+IF(OFFSET('Water Data'!$H$29,0,10*ROW('Water Data'!H185))="","",OFFSET('Water Data'!$H$29,0,10*ROW('Water Data'!H185)))</f>
        <v/>
      </c>
      <c r="CH191" s="280" t="str">
        <f ca="true">+IF(OFFSET('Water Data'!$I$27,0,10*ROW('Water Data'!I185))="","",OFFSET('Water Data'!$I$27,0,10*ROW('Water Data'!I185)))</f>
        <v/>
      </c>
      <c r="CI191" s="280" t="str">
        <f ca="true">+IF(OFFSET('Water Data'!$I$28,0,10*ROW('Water Data'!I185))="","",OFFSET('Water Data'!$I$28,0,10*ROW('Water Data'!I185)))</f>
        <v/>
      </c>
      <c r="CJ191" s="280" t="str">
        <f ca="true">+IF(OFFSET('Water Data'!$I$29,0,10*ROW('Water Data'!I185))="","",OFFSET('Water Data'!$I$29,0,10*ROW('Water Data'!I185)))</f>
        <v/>
      </c>
      <c r="CK191" s="280" t="str">
        <f ca="true">+IF(OFFSET('Sanitation Data'!$D$28,0,10*ROW('Sanitation Data'!D185))="","",OFFSET('Sanitation Data'!$D$28,0,10*ROW('Sanitation Data'!D185)))</f>
        <v/>
      </c>
      <c r="CL191" s="280" t="str">
        <f ca="true">+IF(OFFSET('Sanitation Data'!$D$29,0,10*ROW('Sanitation Data'!D185))="","",OFFSET('Sanitation Data'!$D$29,0,10*ROW('Sanitation Data'!D185)))</f>
        <v/>
      </c>
      <c r="CM191" s="280" t="str">
        <f ca="true">+IF(OFFSET('Sanitation Data'!$D$30,0,10*ROW('Sanitation Data'!D185))="","",OFFSET('Sanitation Data'!$D$30,0,10*ROW('Sanitation Data'!D185)))</f>
        <v/>
      </c>
      <c r="CN191" s="280" t="str">
        <f ca="true">+IF(OFFSET('Sanitation Data'!$D$31,0,10*ROW('Sanitation Data'!D185))="","",OFFSET('Sanitation Data'!$D$31,0,10*ROW('Sanitation Data'!D185)))</f>
        <v/>
      </c>
      <c r="CO191" s="280" t="str">
        <f ca="true">+IF(OFFSET('Sanitation Data'!$D$32,0,10*ROW('Sanitation Data'!D185))="","",OFFSET('Sanitation Data'!$D$32,0,10*ROW('Sanitation Data'!D185)))</f>
        <v/>
      </c>
      <c r="CP191" s="280" t="str">
        <f ca="true">+IF(OFFSET('Sanitation Data'!$E$28,0,10*ROW('Sanitation Data'!E185))="","",OFFSET('Sanitation Data'!$E$28,0,10*ROW('Sanitation Data'!E185)))</f>
        <v/>
      </c>
      <c r="CQ191" s="280" t="str">
        <f ca="true">+IF(OFFSET('Sanitation Data'!$E$29,0,10*ROW('Sanitation Data'!E185))="","",OFFSET('Sanitation Data'!$E$29,0,10*ROW('Sanitation Data'!E185)))</f>
        <v/>
      </c>
      <c r="CR191" s="280" t="str">
        <f ca="true">+IF(OFFSET('Sanitation Data'!$E$30,0,10*ROW('Sanitation Data'!E185))="","",OFFSET('Sanitation Data'!$E$30,0,10*ROW('Sanitation Data'!E185)))</f>
        <v/>
      </c>
      <c r="CS191" s="280" t="str">
        <f ca="true">+IF(OFFSET('Sanitation Data'!$E$31,0,10*ROW('Sanitation Data'!E185))="","",OFFSET('Sanitation Data'!$E$31,0,10*ROW('Sanitation Data'!E185)))</f>
        <v/>
      </c>
      <c r="CT191" s="280" t="str">
        <f ca="true">+IF(OFFSET('Sanitation Data'!$E$32,0,10*ROW('Sanitation Data'!E185))="","",OFFSET('Sanitation Data'!$E$32,0,10*ROW('Sanitation Data'!E185)))</f>
        <v/>
      </c>
      <c r="CU191" s="280" t="str">
        <f ca="true">+IF(OFFSET('Sanitation Data'!$F$28,0,10*ROW('Sanitation Data'!F185))="","",OFFSET('Sanitation Data'!$F$28,0,10*ROW('Sanitation Data'!F185)))</f>
        <v/>
      </c>
      <c r="CV191" s="280" t="str">
        <f ca="true">+IF(OFFSET('Sanitation Data'!$F$29,0,10*ROW('Sanitation Data'!F185))="","",OFFSET('Sanitation Data'!$F$29,0,10*ROW('Sanitation Data'!F185)))</f>
        <v/>
      </c>
      <c r="CW191" s="280" t="str">
        <f ca="true">+IF(OFFSET('Sanitation Data'!$F$30,0,10*ROW('Sanitation Data'!F185))="","",OFFSET('Sanitation Data'!$F$30,0,10*ROW('Sanitation Data'!F185)))</f>
        <v/>
      </c>
      <c r="CX191" s="280" t="str">
        <f ca="true">+IF(OFFSET('Sanitation Data'!$F$31,0,10*ROW('Sanitation Data'!F185))="","",OFFSET('Sanitation Data'!$F$31,0,10*ROW('Sanitation Data'!F185)))</f>
        <v/>
      </c>
      <c r="CY191" s="280" t="str">
        <f ca="true">+IF(OFFSET('Sanitation Data'!$F$32,0,10*ROW('Sanitation Data'!F185))="","",OFFSET('Sanitation Data'!$F$32,0,10*ROW('Sanitation Data'!F185)))</f>
        <v/>
      </c>
      <c r="CZ191" s="280" t="str">
        <f ca="true">+IF(OFFSET('Sanitation Data'!$G$28,0,10*ROW('Sanitation Data'!G185))="","",OFFSET('Sanitation Data'!$G$28,0,10*ROW('Sanitation Data'!G185)))</f>
        <v/>
      </c>
      <c r="DA191" s="280" t="str">
        <f ca="true">+IF(OFFSET('Sanitation Data'!$G$29,0,10*ROW('Sanitation Data'!G185))="","",OFFSET('Sanitation Data'!$G$29,0,10*ROW('Sanitation Data'!G185)))</f>
        <v/>
      </c>
      <c r="DB191" s="280" t="str">
        <f ca="true">+IF(OFFSET('Sanitation Data'!$G$30,0,10*ROW('Sanitation Data'!G185))="","",OFFSET('Sanitation Data'!$G$30,0,10*ROW('Sanitation Data'!G185)))</f>
        <v/>
      </c>
      <c r="DC191" s="280" t="str">
        <f ca="true">+IF(OFFSET('Sanitation Data'!$G$31,0,10*ROW('Sanitation Data'!G185))="","",OFFSET('Sanitation Data'!$G$31,0,10*ROW('Sanitation Data'!G185)))</f>
        <v/>
      </c>
      <c r="DD191" s="280" t="str">
        <f ca="true">+IF(OFFSET('Sanitation Data'!$G$32,0,10*ROW('Sanitation Data'!G185))="","",OFFSET('Sanitation Data'!$G$32,0,10*ROW('Sanitation Data'!G185)))</f>
        <v/>
      </c>
      <c r="DE191" s="280" t="str">
        <f ca="true">+IF(OFFSET('Sanitation Data'!$H$28,0,10*ROW('Sanitation Data'!H185))="","",OFFSET('Sanitation Data'!$H$28,0,10*ROW('Sanitation Data'!H185)))</f>
        <v/>
      </c>
      <c r="DF191" s="280" t="str">
        <f ca="true">+IF(OFFSET('Sanitation Data'!$H$29,0,10*ROW('Sanitation Data'!H185))="","",OFFSET('Sanitation Data'!$H$29,0,10*ROW('Sanitation Data'!H185)))</f>
        <v/>
      </c>
      <c r="DG191" s="280" t="str">
        <f ca="true">+IF(OFFSET('Sanitation Data'!$H$30,0,10*ROW('Sanitation Data'!H185))="","",OFFSET('Sanitation Data'!$H$30,0,10*ROW('Sanitation Data'!H185)))</f>
        <v/>
      </c>
      <c r="DH191" s="280" t="str">
        <f ca="true">+IF(OFFSET('Sanitation Data'!$H$31,0,10*ROW('Sanitation Data'!H185))="","",OFFSET('Sanitation Data'!$H$31,0,10*ROW('Sanitation Data'!H185)))</f>
        <v/>
      </c>
      <c r="DI191" s="280" t="str">
        <f ca="true">+IF(OFFSET('Sanitation Data'!$H$32,0,10*ROW('Sanitation Data'!H185))="","",OFFSET('Sanitation Data'!$H$32,0,10*ROW('Sanitation Data'!H185)))</f>
        <v/>
      </c>
      <c r="DJ191" s="280" t="str">
        <f ca="true">+IF(OFFSET('Sanitation Data'!$I$28,0,10*ROW('Sanitation Data'!I185))="","",OFFSET('Sanitation Data'!$I$28,0,10*ROW('Sanitation Data'!I185)))</f>
        <v/>
      </c>
      <c r="DK191" s="280" t="str">
        <f ca="true">+IF(OFFSET('Sanitation Data'!$I$29,0,10*ROW('Sanitation Data'!I185))="","",OFFSET('Sanitation Data'!$I$29,0,10*ROW('Sanitation Data'!I185)))</f>
        <v/>
      </c>
      <c r="DL191" s="280" t="str">
        <f ca="true">+IF(OFFSET('Sanitation Data'!$I$30,0,10*ROW('Sanitation Data'!I185))="","",OFFSET('Sanitation Data'!$I$30,0,10*ROW('Sanitation Data'!I185)))</f>
        <v/>
      </c>
      <c r="DM191" s="280" t="str">
        <f ca="true">+IF(OFFSET('Sanitation Data'!$I$31,0,10*ROW('Sanitation Data'!I185))="","",OFFSET('Sanitation Data'!$I$31,0,10*ROW('Sanitation Data'!I185)))</f>
        <v/>
      </c>
      <c r="DN191" s="280" t="str">
        <f ca="true">+IF(OFFSET('Sanitation Data'!$I$32,0,10*ROW('Sanitation Data'!I185))="","",OFFSET('Sanitation Data'!$I$32,0,10*ROW('Sanitation Data'!I185)))</f>
        <v/>
      </c>
      <c r="DO191" s="280" t="str">
        <f ca="true">+IF(OFFSET('Hygiene Data'!$D$11,0,10*ROW('Hygiene Data'!D185))="","",OFFSET('Hygiene Data'!$D$11,0,10*ROW('Hygiene Data'!D185)))</f>
        <v/>
      </c>
      <c r="DP191" s="280" t="str">
        <f ca="true">+IF(OFFSET('Hygiene Data'!$D$12,0,10*ROW('Hygiene Data'!D185))="","",OFFSET('Hygiene Data'!$D$12,0,10*ROW('Hygiene Data'!D185)))</f>
        <v/>
      </c>
      <c r="DQ191" s="280" t="str">
        <f ca="true">+IF(OFFSET('Hygiene Data'!$D$13,0,10*ROW('Hygiene Data'!D185))="","",OFFSET('Hygiene Data'!$D$13,0,10*ROW('Hygiene Data'!D185)))</f>
        <v/>
      </c>
      <c r="DR191" s="280" t="str">
        <f ca="true">+IF(OFFSET('Hygiene Data'!$E$11,0,10*ROW('Hygiene Data'!E185))="","",OFFSET('Hygiene Data'!$E$11,0,10*ROW('Hygiene Data'!E185)))</f>
        <v/>
      </c>
      <c r="DS191" s="280" t="str">
        <f ca="true">+IF(OFFSET('Hygiene Data'!$E$12,0,10*ROW('Hygiene Data'!E185))="","",OFFSET('Hygiene Data'!$E$12,0,10*ROW('Hygiene Data'!E185)))</f>
        <v/>
      </c>
      <c r="DT191" s="280" t="str">
        <f ca="true">+IF(OFFSET('Hygiene Data'!$E$13,0,10*ROW('Hygiene Data'!E185))="","",OFFSET('Hygiene Data'!$E$13,0,10*ROW('Hygiene Data'!E185)))</f>
        <v/>
      </c>
      <c r="DU191" s="280" t="str">
        <f ca="true">+IF(OFFSET('Hygiene Data'!$F$11,0,10*ROW('Hygiene Data'!F185))="","",OFFSET('Hygiene Data'!$F$11,0,10*ROW('Hygiene Data'!F185)))</f>
        <v/>
      </c>
      <c r="DV191" s="280" t="str">
        <f ca="true">+IF(OFFSET('Hygiene Data'!$F$12,0,10*ROW('Hygiene Data'!F185))="","",OFFSET('Hygiene Data'!$F$12,0,10*ROW('Hygiene Data'!F185)))</f>
        <v/>
      </c>
      <c r="DW191" s="280" t="str">
        <f ca="true">+IF(OFFSET('Hygiene Data'!$F$13,0,10*ROW('Hygiene Data'!F185))="","",OFFSET('Hygiene Data'!$F$13,0,10*ROW('Hygiene Data'!F185)))</f>
        <v/>
      </c>
      <c r="DX191" s="280" t="str">
        <f ca="true">+IF(OFFSET('Hygiene Data'!$G$11,0,10*ROW('Hygiene Data'!G185))="","",OFFSET('Hygiene Data'!$G$11,0,10*ROW('Hygiene Data'!G185)))</f>
        <v/>
      </c>
      <c r="DY191" s="280" t="str">
        <f ca="true">+IF(OFFSET('Hygiene Data'!$G$12,0,10*ROW('Hygiene Data'!G185))="","",OFFSET('Hygiene Data'!$G$12,0,10*ROW('Hygiene Data'!G185)))</f>
        <v/>
      </c>
      <c r="DZ191" s="280" t="str">
        <f ca="true">+IF(OFFSET('Hygiene Data'!$G$13,0,10*ROW('Hygiene Data'!G185))="","",OFFSET('Hygiene Data'!$G$13,0,10*ROW('Hygiene Data'!G185)))</f>
        <v/>
      </c>
      <c r="EA191" s="280" t="str">
        <f ca="true">+IF(OFFSET('Hygiene Data'!$H$11,0,10*ROW('Hygiene Data'!H185))="","",OFFSET('Hygiene Data'!$H$11,0,10*ROW('Hygiene Data'!H185)))</f>
        <v/>
      </c>
      <c r="EB191" s="280" t="str">
        <f ca="true">+IF(OFFSET('Hygiene Data'!$H$12,0,10*ROW('Hygiene Data'!H185))="","",OFFSET('Hygiene Data'!$H$12,0,10*ROW('Hygiene Data'!H185)))</f>
        <v/>
      </c>
      <c r="EC191" s="280" t="str">
        <f ca="true">+IF(OFFSET('Hygiene Data'!$H$13,0,10*ROW('Hygiene Data'!H185))="","",OFFSET('Hygiene Data'!$H$13,0,10*ROW('Hygiene Data'!H185)))</f>
        <v/>
      </c>
      <c r="ED191" s="280" t="str">
        <f ca="true">+IF(OFFSET('Hygiene Data'!$I$11,0,10*ROW('Hygiene Data'!I185))="","",OFFSET('Hygiene Data'!$I$11,0,10*ROW('Hygiene Data'!I185)))</f>
        <v/>
      </c>
      <c r="EE191" s="280" t="str">
        <f ca="true">+IF(OFFSET('Hygiene Data'!$I$12,0,10*ROW('Hygiene Data'!I185))="","",OFFSET('Hygiene Data'!$I$12,0,10*ROW('Hygiene Data'!I185)))</f>
        <v/>
      </c>
      <c r="EF191" s="280" t="str">
        <f ca="true">+IF(OFFSET('Hygiene Data'!$I$13,0,10*ROW('Hygiene Data'!I185))="","",OFFSET('Hygiene Data'!$I$13,0,10*ROW('Hygiene Data'!I185)))</f>
        <v/>
      </c>
    </row>
    <row xmlns:x14ac="http://schemas.microsoft.com/office/spreadsheetml/2009/9/ac" r="192" x14ac:dyDescent="0.2">
      <c r="A192" s="38" t="str">
        <f ca="true">+IF(OFFSET('Water Data'!$B$2,0,10*ROW('Water Data'!E186))="","",OFFSET('Water Data'!$B$2,0,10*ROW('Water Data'!E186)))</f>
        <v/>
      </c>
      <c r="B192" s="38" t="str">
        <f ca="true">+IF(OFFSET('Water Data'!$C$2,0,10*ROW('Water Data'!F186))="","",OFFSET('Water Data'!$C$2,0,10*ROW('Water Data'!F186)))</f>
        <v/>
      </c>
      <c r="C192" s="336" t="str">
        <f t="shared" ca="true" si="2"/>
        <v/>
      </c>
      <c r="D192" s="97"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7"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7"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7"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7"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7"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7"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7"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7"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7"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7"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7"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7"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7"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7"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7"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7"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7"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8"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8"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8"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8"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8"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8"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8"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8"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8"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8"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8"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8"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8"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8"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8"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8"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8"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8"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8"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8"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8"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8"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8"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8"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8"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8"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8"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8"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8"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8"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9"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9"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9"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9"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9"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9"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9"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9"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9"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9"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9"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9"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9"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9"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9"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9"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9"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9"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80"/>
      <c r="BS192" s="280" t="str">
        <f ca="true">+IF(OFFSET('Water Data'!$D$27,0,10*ROW('Water Data'!D186))="","",OFFSET('Water Data'!$D$27,0,10*ROW('Water Data'!D186)))</f>
        <v/>
      </c>
      <c r="BT192" s="280" t="str">
        <f ca="true">+IF(OFFSET('Water Data'!$D$28,0,10*ROW('Water Data'!D186))="","",OFFSET('Water Data'!$D$28,0,10*ROW('Water Data'!D186)))</f>
        <v/>
      </c>
      <c r="BU192" s="280" t="str">
        <f ca="true">+IF(OFFSET('Water Data'!$D$29,0,10*ROW('Water Data'!D186))="","",OFFSET('Water Data'!$D$29,0,10*ROW('Water Data'!D186)))</f>
        <v/>
      </c>
      <c r="BV192" s="280" t="str">
        <f ca="true">+IF(OFFSET('Water Data'!$E$27,0,10*ROW('Water Data'!E186))="","",OFFSET('Water Data'!$E$27,0,10*ROW('Water Data'!E186)))</f>
        <v/>
      </c>
      <c r="BW192" s="280" t="str">
        <f ca="true">+IF(OFFSET('Water Data'!$E$28,0,10*ROW('Water Data'!E186))="","",OFFSET('Water Data'!$E$28,0,10*ROW('Water Data'!E186)))</f>
        <v/>
      </c>
      <c r="BX192" s="280" t="str">
        <f ca="true">+IF(OFFSET('Water Data'!$E$29,0,10*ROW('Water Data'!E186))="","",OFFSET('Water Data'!$E$29,0,10*ROW('Water Data'!E186)))</f>
        <v/>
      </c>
      <c r="BY192" s="280" t="str">
        <f ca="true">+IF(OFFSET('Water Data'!$F$27,0,10*ROW('Water Data'!F186))="","",OFFSET('Water Data'!$F$27,0,10*ROW('Water Data'!F186)))</f>
        <v/>
      </c>
      <c r="BZ192" s="280" t="str">
        <f ca="true">+IF(OFFSET('Water Data'!$F$28,0,10*ROW('Water Data'!F186))="","",OFFSET('Water Data'!$F$28,0,10*ROW('Water Data'!F186)))</f>
        <v/>
      </c>
      <c r="CA192" s="280" t="str">
        <f ca="true">+IF(OFFSET('Water Data'!$F$29,0,10*ROW('Water Data'!F186))="","",OFFSET('Water Data'!$F$29,0,10*ROW('Water Data'!F186)))</f>
        <v/>
      </c>
      <c r="CB192" s="280" t="str">
        <f ca="true">+IF(OFFSET('Water Data'!$G$27,0,10*ROW('Water Data'!G186))="","",OFFSET('Water Data'!$G$27,0,10*ROW('Water Data'!G186)))</f>
        <v/>
      </c>
      <c r="CC192" s="280" t="str">
        <f ca="true">+IF(OFFSET('Water Data'!$G$28,0,10*ROW('Water Data'!G186))="","",OFFSET('Water Data'!$G$28,0,10*ROW('Water Data'!G186)))</f>
        <v/>
      </c>
      <c r="CD192" s="280" t="str">
        <f ca="true">+IF(OFFSET('Water Data'!$G$29,0,10*ROW('Water Data'!G186))="","",OFFSET('Water Data'!$G$29,0,10*ROW('Water Data'!G186)))</f>
        <v/>
      </c>
      <c r="CE192" s="280" t="str">
        <f ca="true">+IF(OFFSET('Water Data'!$H$27,0,10*ROW('Water Data'!H186))="","",OFFSET('Water Data'!$H$27,0,10*ROW('Water Data'!H186)))</f>
        <v/>
      </c>
      <c r="CF192" s="280" t="str">
        <f ca="true">+IF(OFFSET('Water Data'!$H$28,0,10*ROW('Water Data'!H186))="","",OFFSET('Water Data'!$H$28,0,10*ROW('Water Data'!H186)))</f>
        <v/>
      </c>
      <c r="CG192" s="280" t="str">
        <f ca="true">+IF(OFFSET('Water Data'!$H$29,0,10*ROW('Water Data'!H186))="","",OFFSET('Water Data'!$H$29,0,10*ROW('Water Data'!H186)))</f>
        <v/>
      </c>
      <c r="CH192" s="280" t="str">
        <f ca="true">+IF(OFFSET('Water Data'!$I$27,0,10*ROW('Water Data'!I186))="","",OFFSET('Water Data'!$I$27,0,10*ROW('Water Data'!I186)))</f>
        <v/>
      </c>
      <c r="CI192" s="280" t="str">
        <f ca="true">+IF(OFFSET('Water Data'!$I$28,0,10*ROW('Water Data'!I186))="","",OFFSET('Water Data'!$I$28,0,10*ROW('Water Data'!I186)))</f>
        <v/>
      </c>
      <c r="CJ192" s="280" t="str">
        <f ca="true">+IF(OFFSET('Water Data'!$I$29,0,10*ROW('Water Data'!I186))="","",OFFSET('Water Data'!$I$29,0,10*ROW('Water Data'!I186)))</f>
        <v/>
      </c>
      <c r="CK192" s="280" t="str">
        <f ca="true">+IF(OFFSET('Sanitation Data'!$D$28,0,10*ROW('Sanitation Data'!D186))="","",OFFSET('Sanitation Data'!$D$28,0,10*ROW('Sanitation Data'!D186)))</f>
        <v/>
      </c>
      <c r="CL192" s="280" t="str">
        <f ca="true">+IF(OFFSET('Sanitation Data'!$D$29,0,10*ROW('Sanitation Data'!D186))="","",OFFSET('Sanitation Data'!$D$29,0,10*ROW('Sanitation Data'!D186)))</f>
        <v/>
      </c>
      <c r="CM192" s="280" t="str">
        <f ca="true">+IF(OFFSET('Sanitation Data'!$D$30,0,10*ROW('Sanitation Data'!D186))="","",OFFSET('Sanitation Data'!$D$30,0,10*ROW('Sanitation Data'!D186)))</f>
        <v/>
      </c>
      <c r="CN192" s="280" t="str">
        <f ca="true">+IF(OFFSET('Sanitation Data'!$D$31,0,10*ROW('Sanitation Data'!D186))="","",OFFSET('Sanitation Data'!$D$31,0,10*ROW('Sanitation Data'!D186)))</f>
        <v/>
      </c>
      <c r="CO192" s="280" t="str">
        <f ca="true">+IF(OFFSET('Sanitation Data'!$D$32,0,10*ROW('Sanitation Data'!D186))="","",OFFSET('Sanitation Data'!$D$32,0,10*ROW('Sanitation Data'!D186)))</f>
        <v/>
      </c>
      <c r="CP192" s="280" t="str">
        <f ca="true">+IF(OFFSET('Sanitation Data'!$E$28,0,10*ROW('Sanitation Data'!E186))="","",OFFSET('Sanitation Data'!$E$28,0,10*ROW('Sanitation Data'!E186)))</f>
        <v/>
      </c>
      <c r="CQ192" s="280" t="str">
        <f ca="true">+IF(OFFSET('Sanitation Data'!$E$29,0,10*ROW('Sanitation Data'!E186))="","",OFFSET('Sanitation Data'!$E$29,0,10*ROW('Sanitation Data'!E186)))</f>
        <v/>
      </c>
      <c r="CR192" s="280" t="str">
        <f ca="true">+IF(OFFSET('Sanitation Data'!$E$30,0,10*ROW('Sanitation Data'!E186))="","",OFFSET('Sanitation Data'!$E$30,0,10*ROW('Sanitation Data'!E186)))</f>
        <v/>
      </c>
      <c r="CS192" s="280" t="str">
        <f ca="true">+IF(OFFSET('Sanitation Data'!$E$31,0,10*ROW('Sanitation Data'!E186))="","",OFFSET('Sanitation Data'!$E$31,0,10*ROW('Sanitation Data'!E186)))</f>
        <v/>
      </c>
      <c r="CT192" s="280" t="str">
        <f ca="true">+IF(OFFSET('Sanitation Data'!$E$32,0,10*ROW('Sanitation Data'!E186))="","",OFFSET('Sanitation Data'!$E$32,0,10*ROW('Sanitation Data'!E186)))</f>
        <v/>
      </c>
      <c r="CU192" s="280" t="str">
        <f ca="true">+IF(OFFSET('Sanitation Data'!$F$28,0,10*ROW('Sanitation Data'!F186))="","",OFFSET('Sanitation Data'!$F$28,0,10*ROW('Sanitation Data'!F186)))</f>
        <v/>
      </c>
      <c r="CV192" s="280" t="str">
        <f ca="true">+IF(OFFSET('Sanitation Data'!$F$29,0,10*ROW('Sanitation Data'!F186))="","",OFFSET('Sanitation Data'!$F$29,0,10*ROW('Sanitation Data'!F186)))</f>
        <v/>
      </c>
      <c r="CW192" s="280" t="str">
        <f ca="true">+IF(OFFSET('Sanitation Data'!$F$30,0,10*ROW('Sanitation Data'!F186))="","",OFFSET('Sanitation Data'!$F$30,0,10*ROW('Sanitation Data'!F186)))</f>
        <v/>
      </c>
      <c r="CX192" s="280" t="str">
        <f ca="true">+IF(OFFSET('Sanitation Data'!$F$31,0,10*ROW('Sanitation Data'!F186))="","",OFFSET('Sanitation Data'!$F$31,0,10*ROW('Sanitation Data'!F186)))</f>
        <v/>
      </c>
      <c r="CY192" s="280" t="str">
        <f ca="true">+IF(OFFSET('Sanitation Data'!$F$32,0,10*ROW('Sanitation Data'!F186))="","",OFFSET('Sanitation Data'!$F$32,0,10*ROW('Sanitation Data'!F186)))</f>
        <v/>
      </c>
      <c r="CZ192" s="280" t="str">
        <f ca="true">+IF(OFFSET('Sanitation Data'!$G$28,0,10*ROW('Sanitation Data'!G186))="","",OFFSET('Sanitation Data'!$G$28,0,10*ROW('Sanitation Data'!G186)))</f>
        <v/>
      </c>
      <c r="DA192" s="280" t="str">
        <f ca="true">+IF(OFFSET('Sanitation Data'!$G$29,0,10*ROW('Sanitation Data'!G186))="","",OFFSET('Sanitation Data'!$G$29,0,10*ROW('Sanitation Data'!G186)))</f>
        <v/>
      </c>
      <c r="DB192" s="280" t="str">
        <f ca="true">+IF(OFFSET('Sanitation Data'!$G$30,0,10*ROW('Sanitation Data'!G186))="","",OFFSET('Sanitation Data'!$G$30,0,10*ROW('Sanitation Data'!G186)))</f>
        <v/>
      </c>
      <c r="DC192" s="280" t="str">
        <f ca="true">+IF(OFFSET('Sanitation Data'!$G$31,0,10*ROW('Sanitation Data'!G186))="","",OFFSET('Sanitation Data'!$G$31,0,10*ROW('Sanitation Data'!G186)))</f>
        <v/>
      </c>
      <c r="DD192" s="280" t="str">
        <f ca="true">+IF(OFFSET('Sanitation Data'!$G$32,0,10*ROW('Sanitation Data'!G186))="","",OFFSET('Sanitation Data'!$G$32,0,10*ROW('Sanitation Data'!G186)))</f>
        <v/>
      </c>
      <c r="DE192" s="280" t="str">
        <f ca="true">+IF(OFFSET('Sanitation Data'!$H$28,0,10*ROW('Sanitation Data'!H186))="","",OFFSET('Sanitation Data'!$H$28,0,10*ROW('Sanitation Data'!H186)))</f>
        <v/>
      </c>
      <c r="DF192" s="280" t="str">
        <f ca="true">+IF(OFFSET('Sanitation Data'!$H$29,0,10*ROW('Sanitation Data'!H186))="","",OFFSET('Sanitation Data'!$H$29,0,10*ROW('Sanitation Data'!H186)))</f>
        <v/>
      </c>
      <c r="DG192" s="280" t="str">
        <f ca="true">+IF(OFFSET('Sanitation Data'!$H$30,0,10*ROW('Sanitation Data'!H186))="","",OFFSET('Sanitation Data'!$H$30,0,10*ROW('Sanitation Data'!H186)))</f>
        <v/>
      </c>
      <c r="DH192" s="280" t="str">
        <f ca="true">+IF(OFFSET('Sanitation Data'!$H$31,0,10*ROW('Sanitation Data'!H186))="","",OFFSET('Sanitation Data'!$H$31,0,10*ROW('Sanitation Data'!H186)))</f>
        <v/>
      </c>
      <c r="DI192" s="280" t="str">
        <f ca="true">+IF(OFFSET('Sanitation Data'!$H$32,0,10*ROW('Sanitation Data'!H186))="","",OFFSET('Sanitation Data'!$H$32,0,10*ROW('Sanitation Data'!H186)))</f>
        <v/>
      </c>
      <c r="DJ192" s="280" t="str">
        <f ca="true">+IF(OFFSET('Sanitation Data'!$I$28,0,10*ROW('Sanitation Data'!I186))="","",OFFSET('Sanitation Data'!$I$28,0,10*ROW('Sanitation Data'!I186)))</f>
        <v/>
      </c>
      <c r="DK192" s="280" t="str">
        <f ca="true">+IF(OFFSET('Sanitation Data'!$I$29,0,10*ROW('Sanitation Data'!I186))="","",OFFSET('Sanitation Data'!$I$29,0,10*ROW('Sanitation Data'!I186)))</f>
        <v/>
      </c>
      <c r="DL192" s="280" t="str">
        <f ca="true">+IF(OFFSET('Sanitation Data'!$I$30,0,10*ROW('Sanitation Data'!I186))="","",OFFSET('Sanitation Data'!$I$30,0,10*ROW('Sanitation Data'!I186)))</f>
        <v/>
      </c>
      <c r="DM192" s="280" t="str">
        <f ca="true">+IF(OFFSET('Sanitation Data'!$I$31,0,10*ROW('Sanitation Data'!I186))="","",OFFSET('Sanitation Data'!$I$31,0,10*ROW('Sanitation Data'!I186)))</f>
        <v/>
      </c>
      <c r="DN192" s="280" t="str">
        <f ca="true">+IF(OFFSET('Sanitation Data'!$I$32,0,10*ROW('Sanitation Data'!I186))="","",OFFSET('Sanitation Data'!$I$32,0,10*ROW('Sanitation Data'!I186)))</f>
        <v/>
      </c>
      <c r="DO192" s="280" t="str">
        <f ca="true">+IF(OFFSET('Hygiene Data'!$D$11,0,10*ROW('Hygiene Data'!D186))="","",OFFSET('Hygiene Data'!$D$11,0,10*ROW('Hygiene Data'!D186)))</f>
        <v/>
      </c>
      <c r="DP192" s="280" t="str">
        <f ca="true">+IF(OFFSET('Hygiene Data'!$D$12,0,10*ROW('Hygiene Data'!D186))="","",OFFSET('Hygiene Data'!$D$12,0,10*ROW('Hygiene Data'!D186)))</f>
        <v/>
      </c>
      <c r="DQ192" s="280" t="str">
        <f ca="true">+IF(OFFSET('Hygiene Data'!$D$13,0,10*ROW('Hygiene Data'!D186))="","",OFFSET('Hygiene Data'!$D$13,0,10*ROW('Hygiene Data'!D186)))</f>
        <v/>
      </c>
      <c r="DR192" s="280" t="str">
        <f ca="true">+IF(OFFSET('Hygiene Data'!$E$11,0,10*ROW('Hygiene Data'!E186))="","",OFFSET('Hygiene Data'!$E$11,0,10*ROW('Hygiene Data'!E186)))</f>
        <v/>
      </c>
      <c r="DS192" s="280" t="str">
        <f ca="true">+IF(OFFSET('Hygiene Data'!$E$12,0,10*ROW('Hygiene Data'!E186))="","",OFFSET('Hygiene Data'!$E$12,0,10*ROW('Hygiene Data'!E186)))</f>
        <v/>
      </c>
      <c r="DT192" s="280" t="str">
        <f ca="true">+IF(OFFSET('Hygiene Data'!$E$13,0,10*ROW('Hygiene Data'!E186))="","",OFFSET('Hygiene Data'!$E$13,0,10*ROW('Hygiene Data'!E186)))</f>
        <v/>
      </c>
      <c r="DU192" s="280" t="str">
        <f ca="true">+IF(OFFSET('Hygiene Data'!$F$11,0,10*ROW('Hygiene Data'!F186))="","",OFFSET('Hygiene Data'!$F$11,0,10*ROW('Hygiene Data'!F186)))</f>
        <v/>
      </c>
      <c r="DV192" s="280" t="str">
        <f ca="true">+IF(OFFSET('Hygiene Data'!$F$12,0,10*ROW('Hygiene Data'!F186))="","",OFFSET('Hygiene Data'!$F$12,0,10*ROW('Hygiene Data'!F186)))</f>
        <v/>
      </c>
      <c r="DW192" s="280" t="str">
        <f ca="true">+IF(OFFSET('Hygiene Data'!$F$13,0,10*ROW('Hygiene Data'!F186))="","",OFFSET('Hygiene Data'!$F$13,0,10*ROW('Hygiene Data'!F186)))</f>
        <v/>
      </c>
      <c r="DX192" s="280" t="str">
        <f ca="true">+IF(OFFSET('Hygiene Data'!$G$11,0,10*ROW('Hygiene Data'!G186))="","",OFFSET('Hygiene Data'!$G$11,0,10*ROW('Hygiene Data'!G186)))</f>
        <v/>
      </c>
      <c r="DY192" s="280" t="str">
        <f ca="true">+IF(OFFSET('Hygiene Data'!$G$12,0,10*ROW('Hygiene Data'!G186))="","",OFFSET('Hygiene Data'!$G$12,0,10*ROW('Hygiene Data'!G186)))</f>
        <v/>
      </c>
      <c r="DZ192" s="280" t="str">
        <f ca="true">+IF(OFFSET('Hygiene Data'!$G$13,0,10*ROW('Hygiene Data'!G186))="","",OFFSET('Hygiene Data'!$G$13,0,10*ROW('Hygiene Data'!G186)))</f>
        <v/>
      </c>
      <c r="EA192" s="280" t="str">
        <f ca="true">+IF(OFFSET('Hygiene Data'!$H$11,0,10*ROW('Hygiene Data'!H186))="","",OFFSET('Hygiene Data'!$H$11,0,10*ROW('Hygiene Data'!H186)))</f>
        <v/>
      </c>
      <c r="EB192" s="280" t="str">
        <f ca="true">+IF(OFFSET('Hygiene Data'!$H$12,0,10*ROW('Hygiene Data'!H186))="","",OFFSET('Hygiene Data'!$H$12,0,10*ROW('Hygiene Data'!H186)))</f>
        <v/>
      </c>
      <c r="EC192" s="280" t="str">
        <f ca="true">+IF(OFFSET('Hygiene Data'!$H$13,0,10*ROW('Hygiene Data'!H186))="","",OFFSET('Hygiene Data'!$H$13,0,10*ROW('Hygiene Data'!H186)))</f>
        <v/>
      </c>
      <c r="ED192" s="280" t="str">
        <f ca="true">+IF(OFFSET('Hygiene Data'!$I$11,0,10*ROW('Hygiene Data'!I186))="","",OFFSET('Hygiene Data'!$I$11,0,10*ROW('Hygiene Data'!I186)))</f>
        <v/>
      </c>
      <c r="EE192" s="280" t="str">
        <f ca="true">+IF(OFFSET('Hygiene Data'!$I$12,0,10*ROW('Hygiene Data'!I186))="","",OFFSET('Hygiene Data'!$I$12,0,10*ROW('Hygiene Data'!I186)))</f>
        <v/>
      </c>
      <c r="EF192" s="280" t="str">
        <f ca="true">+IF(OFFSET('Hygiene Data'!$I$13,0,10*ROW('Hygiene Data'!I186))="","",OFFSET('Hygiene Data'!$I$13,0,10*ROW('Hygiene Data'!I186)))</f>
        <v/>
      </c>
    </row>
    <row xmlns:x14ac="http://schemas.microsoft.com/office/spreadsheetml/2009/9/ac" r="193" x14ac:dyDescent="0.2">
      <c r="A193" s="38" t="str">
        <f ca="true">+IF(OFFSET('Water Data'!$B$2,0,10*ROW('Water Data'!E187))="","",OFFSET('Water Data'!$B$2,0,10*ROW('Water Data'!E187)))</f>
        <v/>
      </c>
      <c r="B193" s="38" t="str">
        <f ca="true">+IF(OFFSET('Water Data'!$C$2,0,10*ROW('Water Data'!F187))="","",OFFSET('Water Data'!$C$2,0,10*ROW('Water Data'!F187)))</f>
        <v/>
      </c>
      <c r="C193" s="336" t="str">
        <f t="shared" ca="true" si="2"/>
        <v/>
      </c>
      <c r="D193" s="97"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7"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7"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7"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7"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7"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7"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7"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7"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7"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7"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7"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7"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7"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7"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7"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7"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7"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8"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8"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8"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8"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8"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8"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8"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8"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8"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8"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8"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8"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8"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8"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8"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8"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8"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8"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8"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8"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8"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8"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8"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8"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8"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8"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8"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8"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8"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8"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9"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9"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9"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9"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9"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9"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9"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9"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9"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9"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9"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9"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9"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9"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9"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9"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9"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9"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80"/>
      <c r="BS193" s="280" t="str">
        <f ca="true">+IF(OFFSET('Water Data'!$D$27,0,10*ROW('Water Data'!D187))="","",OFFSET('Water Data'!$D$27,0,10*ROW('Water Data'!D187)))</f>
        <v/>
      </c>
      <c r="BT193" s="280" t="str">
        <f ca="true">+IF(OFFSET('Water Data'!$D$28,0,10*ROW('Water Data'!D187))="","",OFFSET('Water Data'!$D$28,0,10*ROW('Water Data'!D187)))</f>
        <v/>
      </c>
      <c r="BU193" s="280" t="str">
        <f ca="true">+IF(OFFSET('Water Data'!$D$29,0,10*ROW('Water Data'!D187))="","",OFFSET('Water Data'!$D$29,0,10*ROW('Water Data'!D187)))</f>
        <v/>
      </c>
      <c r="BV193" s="280" t="str">
        <f ca="true">+IF(OFFSET('Water Data'!$E$27,0,10*ROW('Water Data'!E187))="","",OFFSET('Water Data'!$E$27,0,10*ROW('Water Data'!E187)))</f>
        <v/>
      </c>
      <c r="BW193" s="280" t="str">
        <f ca="true">+IF(OFFSET('Water Data'!$E$28,0,10*ROW('Water Data'!E187))="","",OFFSET('Water Data'!$E$28,0,10*ROW('Water Data'!E187)))</f>
        <v/>
      </c>
      <c r="BX193" s="280" t="str">
        <f ca="true">+IF(OFFSET('Water Data'!$E$29,0,10*ROW('Water Data'!E187))="","",OFFSET('Water Data'!$E$29,0,10*ROW('Water Data'!E187)))</f>
        <v/>
      </c>
      <c r="BY193" s="280" t="str">
        <f ca="true">+IF(OFFSET('Water Data'!$F$27,0,10*ROW('Water Data'!F187))="","",OFFSET('Water Data'!$F$27,0,10*ROW('Water Data'!F187)))</f>
        <v/>
      </c>
      <c r="BZ193" s="280" t="str">
        <f ca="true">+IF(OFFSET('Water Data'!$F$28,0,10*ROW('Water Data'!F187))="","",OFFSET('Water Data'!$F$28,0,10*ROW('Water Data'!F187)))</f>
        <v/>
      </c>
      <c r="CA193" s="280" t="str">
        <f ca="true">+IF(OFFSET('Water Data'!$F$29,0,10*ROW('Water Data'!F187))="","",OFFSET('Water Data'!$F$29,0,10*ROW('Water Data'!F187)))</f>
        <v/>
      </c>
      <c r="CB193" s="280" t="str">
        <f ca="true">+IF(OFFSET('Water Data'!$G$27,0,10*ROW('Water Data'!G187))="","",OFFSET('Water Data'!$G$27,0,10*ROW('Water Data'!G187)))</f>
        <v/>
      </c>
      <c r="CC193" s="280" t="str">
        <f ca="true">+IF(OFFSET('Water Data'!$G$28,0,10*ROW('Water Data'!G187))="","",OFFSET('Water Data'!$G$28,0,10*ROW('Water Data'!G187)))</f>
        <v/>
      </c>
      <c r="CD193" s="280" t="str">
        <f ca="true">+IF(OFFSET('Water Data'!$G$29,0,10*ROW('Water Data'!G187))="","",OFFSET('Water Data'!$G$29,0,10*ROW('Water Data'!G187)))</f>
        <v/>
      </c>
      <c r="CE193" s="280" t="str">
        <f ca="true">+IF(OFFSET('Water Data'!$H$27,0,10*ROW('Water Data'!H187))="","",OFFSET('Water Data'!$H$27,0,10*ROW('Water Data'!H187)))</f>
        <v/>
      </c>
      <c r="CF193" s="280" t="str">
        <f ca="true">+IF(OFFSET('Water Data'!$H$28,0,10*ROW('Water Data'!H187))="","",OFFSET('Water Data'!$H$28,0,10*ROW('Water Data'!H187)))</f>
        <v/>
      </c>
      <c r="CG193" s="280" t="str">
        <f ca="true">+IF(OFFSET('Water Data'!$H$29,0,10*ROW('Water Data'!H187))="","",OFFSET('Water Data'!$H$29,0,10*ROW('Water Data'!H187)))</f>
        <v/>
      </c>
      <c r="CH193" s="280" t="str">
        <f ca="true">+IF(OFFSET('Water Data'!$I$27,0,10*ROW('Water Data'!I187))="","",OFFSET('Water Data'!$I$27,0,10*ROW('Water Data'!I187)))</f>
        <v/>
      </c>
      <c r="CI193" s="280" t="str">
        <f ca="true">+IF(OFFSET('Water Data'!$I$28,0,10*ROW('Water Data'!I187))="","",OFFSET('Water Data'!$I$28,0,10*ROW('Water Data'!I187)))</f>
        <v/>
      </c>
      <c r="CJ193" s="280" t="str">
        <f ca="true">+IF(OFFSET('Water Data'!$I$29,0,10*ROW('Water Data'!I187))="","",OFFSET('Water Data'!$I$29,0,10*ROW('Water Data'!I187)))</f>
        <v/>
      </c>
      <c r="CK193" s="280" t="str">
        <f ca="true">+IF(OFFSET('Sanitation Data'!$D$28,0,10*ROW('Sanitation Data'!D187))="","",OFFSET('Sanitation Data'!$D$28,0,10*ROW('Sanitation Data'!D187)))</f>
        <v/>
      </c>
      <c r="CL193" s="280" t="str">
        <f ca="true">+IF(OFFSET('Sanitation Data'!$D$29,0,10*ROW('Sanitation Data'!D187))="","",OFFSET('Sanitation Data'!$D$29,0,10*ROW('Sanitation Data'!D187)))</f>
        <v/>
      </c>
      <c r="CM193" s="280" t="str">
        <f ca="true">+IF(OFFSET('Sanitation Data'!$D$30,0,10*ROW('Sanitation Data'!D187))="","",OFFSET('Sanitation Data'!$D$30,0,10*ROW('Sanitation Data'!D187)))</f>
        <v/>
      </c>
      <c r="CN193" s="280" t="str">
        <f ca="true">+IF(OFFSET('Sanitation Data'!$D$31,0,10*ROW('Sanitation Data'!D187))="","",OFFSET('Sanitation Data'!$D$31,0,10*ROW('Sanitation Data'!D187)))</f>
        <v/>
      </c>
      <c r="CO193" s="280" t="str">
        <f ca="true">+IF(OFFSET('Sanitation Data'!$D$32,0,10*ROW('Sanitation Data'!D187))="","",OFFSET('Sanitation Data'!$D$32,0,10*ROW('Sanitation Data'!D187)))</f>
        <v/>
      </c>
      <c r="CP193" s="280" t="str">
        <f ca="true">+IF(OFFSET('Sanitation Data'!$E$28,0,10*ROW('Sanitation Data'!E187))="","",OFFSET('Sanitation Data'!$E$28,0,10*ROW('Sanitation Data'!E187)))</f>
        <v/>
      </c>
      <c r="CQ193" s="280" t="str">
        <f ca="true">+IF(OFFSET('Sanitation Data'!$E$29,0,10*ROW('Sanitation Data'!E187))="","",OFFSET('Sanitation Data'!$E$29,0,10*ROW('Sanitation Data'!E187)))</f>
        <v/>
      </c>
      <c r="CR193" s="280" t="str">
        <f ca="true">+IF(OFFSET('Sanitation Data'!$E$30,0,10*ROW('Sanitation Data'!E187))="","",OFFSET('Sanitation Data'!$E$30,0,10*ROW('Sanitation Data'!E187)))</f>
        <v/>
      </c>
      <c r="CS193" s="280" t="str">
        <f ca="true">+IF(OFFSET('Sanitation Data'!$E$31,0,10*ROW('Sanitation Data'!E187))="","",OFFSET('Sanitation Data'!$E$31,0,10*ROW('Sanitation Data'!E187)))</f>
        <v/>
      </c>
      <c r="CT193" s="280" t="str">
        <f ca="true">+IF(OFFSET('Sanitation Data'!$E$32,0,10*ROW('Sanitation Data'!E187))="","",OFFSET('Sanitation Data'!$E$32,0,10*ROW('Sanitation Data'!E187)))</f>
        <v/>
      </c>
      <c r="CU193" s="280" t="str">
        <f ca="true">+IF(OFFSET('Sanitation Data'!$F$28,0,10*ROW('Sanitation Data'!F187))="","",OFFSET('Sanitation Data'!$F$28,0,10*ROW('Sanitation Data'!F187)))</f>
        <v/>
      </c>
      <c r="CV193" s="280" t="str">
        <f ca="true">+IF(OFFSET('Sanitation Data'!$F$29,0,10*ROW('Sanitation Data'!F187))="","",OFFSET('Sanitation Data'!$F$29,0,10*ROW('Sanitation Data'!F187)))</f>
        <v/>
      </c>
      <c r="CW193" s="280" t="str">
        <f ca="true">+IF(OFFSET('Sanitation Data'!$F$30,0,10*ROW('Sanitation Data'!F187))="","",OFFSET('Sanitation Data'!$F$30,0,10*ROW('Sanitation Data'!F187)))</f>
        <v/>
      </c>
      <c r="CX193" s="280" t="str">
        <f ca="true">+IF(OFFSET('Sanitation Data'!$F$31,0,10*ROW('Sanitation Data'!F187))="","",OFFSET('Sanitation Data'!$F$31,0,10*ROW('Sanitation Data'!F187)))</f>
        <v/>
      </c>
      <c r="CY193" s="280" t="str">
        <f ca="true">+IF(OFFSET('Sanitation Data'!$F$32,0,10*ROW('Sanitation Data'!F187))="","",OFFSET('Sanitation Data'!$F$32,0,10*ROW('Sanitation Data'!F187)))</f>
        <v/>
      </c>
      <c r="CZ193" s="280" t="str">
        <f ca="true">+IF(OFFSET('Sanitation Data'!$G$28,0,10*ROW('Sanitation Data'!G187))="","",OFFSET('Sanitation Data'!$G$28,0,10*ROW('Sanitation Data'!G187)))</f>
        <v/>
      </c>
      <c r="DA193" s="280" t="str">
        <f ca="true">+IF(OFFSET('Sanitation Data'!$G$29,0,10*ROW('Sanitation Data'!G187))="","",OFFSET('Sanitation Data'!$G$29,0,10*ROW('Sanitation Data'!G187)))</f>
        <v/>
      </c>
      <c r="DB193" s="280" t="str">
        <f ca="true">+IF(OFFSET('Sanitation Data'!$G$30,0,10*ROW('Sanitation Data'!G187))="","",OFFSET('Sanitation Data'!$G$30,0,10*ROW('Sanitation Data'!G187)))</f>
        <v/>
      </c>
      <c r="DC193" s="280" t="str">
        <f ca="true">+IF(OFFSET('Sanitation Data'!$G$31,0,10*ROW('Sanitation Data'!G187))="","",OFFSET('Sanitation Data'!$G$31,0,10*ROW('Sanitation Data'!G187)))</f>
        <v/>
      </c>
      <c r="DD193" s="280" t="str">
        <f ca="true">+IF(OFFSET('Sanitation Data'!$G$32,0,10*ROW('Sanitation Data'!G187))="","",OFFSET('Sanitation Data'!$G$32,0,10*ROW('Sanitation Data'!G187)))</f>
        <v/>
      </c>
      <c r="DE193" s="280" t="str">
        <f ca="true">+IF(OFFSET('Sanitation Data'!$H$28,0,10*ROW('Sanitation Data'!H187))="","",OFFSET('Sanitation Data'!$H$28,0,10*ROW('Sanitation Data'!H187)))</f>
        <v/>
      </c>
      <c r="DF193" s="280" t="str">
        <f ca="true">+IF(OFFSET('Sanitation Data'!$H$29,0,10*ROW('Sanitation Data'!H187))="","",OFFSET('Sanitation Data'!$H$29,0,10*ROW('Sanitation Data'!H187)))</f>
        <v/>
      </c>
      <c r="DG193" s="280" t="str">
        <f ca="true">+IF(OFFSET('Sanitation Data'!$H$30,0,10*ROW('Sanitation Data'!H187))="","",OFFSET('Sanitation Data'!$H$30,0,10*ROW('Sanitation Data'!H187)))</f>
        <v/>
      </c>
      <c r="DH193" s="280" t="str">
        <f ca="true">+IF(OFFSET('Sanitation Data'!$H$31,0,10*ROW('Sanitation Data'!H187))="","",OFFSET('Sanitation Data'!$H$31,0,10*ROW('Sanitation Data'!H187)))</f>
        <v/>
      </c>
      <c r="DI193" s="280" t="str">
        <f ca="true">+IF(OFFSET('Sanitation Data'!$H$32,0,10*ROW('Sanitation Data'!H187))="","",OFFSET('Sanitation Data'!$H$32,0,10*ROW('Sanitation Data'!H187)))</f>
        <v/>
      </c>
      <c r="DJ193" s="280" t="str">
        <f ca="true">+IF(OFFSET('Sanitation Data'!$I$28,0,10*ROW('Sanitation Data'!I187))="","",OFFSET('Sanitation Data'!$I$28,0,10*ROW('Sanitation Data'!I187)))</f>
        <v/>
      </c>
      <c r="DK193" s="280" t="str">
        <f ca="true">+IF(OFFSET('Sanitation Data'!$I$29,0,10*ROW('Sanitation Data'!I187))="","",OFFSET('Sanitation Data'!$I$29,0,10*ROW('Sanitation Data'!I187)))</f>
        <v/>
      </c>
      <c r="DL193" s="280" t="str">
        <f ca="true">+IF(OFFSET('Sanitation Data'!$I$30,0,10*ROW('Sanitation Data'!I187))="","",OFFSET('Sanitation Data'!$I$30,0,10*ROW('Sanitation Data'!I187)))</f>
        <v/>
      </c>
      <c r="DM193" s="280" t="str">
        <f ca="true">+IF(OFFSET('Sanitation Data'!$I$31,0,10*ROW('Sanitation Data'!I187))="","",OFFSET('Sanitation Data'!$I$31,0,10*ROW('Sanitation Data'!I187)))</f>
        <v/>
      </c>
      <c r="DN193" s="280" t="str">
        <f ca="true">+IF(OFFSET('Sanitation Data'!$I$32,0,10*ROW('Sanitation Data'!I187))="","",OFFSET('Sanitation Data'!$I$32,0,10*ROW('Sanitation Data'!I187)))</f>
        <v/>
      </c>
      <c r="DO193" s="280" t="str">
        <f ca="true">+IF(OFFSET('Hygiene Data'!$D$11,0,10*ROW('Hygiene Data'!D187))="","",OFFSET('Hygiene Data'!$D$11,0,10*ROW('Hygiene Data'!D187)))</f>
        <v/>
      </c>
      <c r="DP193" s="280" t="str">
        <f ca="true">+IF(OFFSET('Hygiene Data'!$D$12,0,10*ROW('Hygiene Data'!D187))="","",OFFSET('Hygiene Data'!$D$12,0,10*ROW('Hygiene Data'!D187)))</f>
        <v/>
      </c>
      <c r="DQ193" s="280" t="str">
        <f ca="true">+IF(OFFSET('Hygiene Data'!$D$13,0,10*ROW('Hygiene Data'!D187))="","",OFFSET('Hygiene Data'!$D$13,0,10*ROW('Hygiene Data'!D187)))</f>
        <v/>
      </c>
      <c r="DR193" s="280" t="str">
        <f ca="true">+IF(OFFSET('Hygiene Data'!$E$11,0,10*ROW('Hygiene Data'!E187))="","",OFFSET('Hygiene Data'!$E$11,0,10*ROW('Hygiene Data'!E187)))</f>
        <v/>
      </c>
      <c r="DS193" s="280" t="str">
        <f ca="true">+IF(OFFSET('Hygiene Data'!$E$12,0,10*ROW('Hygiene Data'!E187))="","",OFFSET('Hygiene Data'!$E$12,0,10*ROW('Hygiene Data'!E187)))</f>
        <v/>
      </c>
      <c r="DT193" s="280" t="str">
        <f ca="true">+IF(OFFSET('Hygiene Data'!$E$13,0,10*ROW('Hygiene Data'!E187))="","",OFFSET('Hygiene Data'!$E$13,0,10*ROW('Hygiene Data'!E187)))</f>
        <v/>
      </c>
      <c r="DU193" s="280" t="str">
        <f ca="true">+IF(OFFSET('Hygiene Data'!$F$11,0,10*ROW('Hygiene Data'!F187))="","",OFFSET('Hygiene Data'!$F$11,0,10*ROW('Hygiene Data'!F187)))</f>
        <v/>
      </c>
      <c r="DV193" s="280" t="str">
        <f ca="true">+IF(OFFSET('Hygiene Data'!$F$12,0,10*ROW('Hygiene Data'!F187))="","",OFFSET('Hygiene Data'!$F$12,0,10*ROW('Hygiene Data'!F187)))</f>
        <v/>
      </c>
      <c r="DW193" s="280" t="str">
        <f ca="true">+IF(OFFSET('Hygiene Data'!$F$13,0,10*ROW('Hygiene Data'!F187))="","",OFFSET('Hygiene Data'!$F$13,0,10*ROW('Hygiene Data'!F187)))</f>
        <v/>
      </c>
      <c r="DX193" s="280" t="str">
        <f ca="true">+IF(OFFSET('Hygiene Data'!$G$11,0,10*ROW('Hygiene Data'!G187))="","",OFFSET('Hygiene Data'!$G$11,0,10*ROW('Hygiene Data'!G187)))</f>
        <v/>
      </c>
      <c r="DY193" s="280" t="str">
        <f ca="true">+IF(OFFSET('Hygiene Data'!$G$12,0,10*ROW('Hygiene Data'!G187))="","",OFFSET('Hygiene Data'!$G$12,0,10*ROW('Hygiene Data'!G187)))</f>
        <v/>
      </c>
      <c r="DZ193" s="280" t="str">
        <f ca="true">+IF(OFFSET('Hygiene Data'!$G$13,0,10*ROW('Hygiene Data'!G187))="","",OFFSET('Hygiene Data'!$G$13,0,10*ROW('Hygiene Data'!G187)))</f>
        <v/>
      </c>
      <c r="EA193" s="280" t="str">
        <f ca="true">+IF(OFFSET('Hygiene Data'!$H$11,0,10*ROW('Hygiene Data'!H187))="","",OFFSET('Hygiene Data'!$H$11,0,10*ROW('Hygiene Data'!H187)))</f>
        <v/>
      </c>
      <c r="EB193" s="280" t="str">
        <f ca="true">+IF(OFFSET('Hygiene Data'!$H$12,0,10*ROW('Hygiene Data'!H187))="","",OFFSET('Hygiene Data'!$H$12,0,10*ROW('Hygiene Data'!H187)))</f>
        <v/>
      </c>
      <c r="EC193" s="280" t="str">
        <f ca="true">+IF(OFFSET('Hygiene Data'!$H$13,0,10*ROW('Hygiene Data'!H187))="","",OFFSET('Hygiene Data'!$H$13,0,10*ROW('Hygiene Data'!H187)))</f>
        <v/>
      </c>
      <c r="ED193" s="280" t="str">
        <f ca="true">+IF(OFFSET('Hygiene Data'!$I$11,0,10*ROW('Hygiene Data'!I187))="","",OFFSET('Hygiene Data'!$I$11,0,10*ROW('Hygiene Data'!I187)))</f>
        <v/>
      </c>
      <c r="EE193" s="280" t="str">
        <f ca="true">+IF(OFFSET('Hygiene Data'!$I$12,0,10*ROW('Hygiene Data'!I187))="","",OFFSET('Hygiene Data'!$I$12,0,10*ROW('Hygiene Data'!I187)))</f>
        <v/>
      </c>
      <c r="EF193" s="280" t="str">
        <f ca="true">+IF(OFFSET('Hygiene Data'!$I$13,0,10*ROW('Hygiene Data'!I187))="","",OFFSET('Hygiene Data'!$I$13,0,10*ROW('Hygiene Data'!I187)))</f>
        <v/>
      </c>
    </row>
    <row xmlns:x14ac="http://schemas.microsoft.com/office/spreadsheetml/2009/9/ac" r="194" x14ac:dyDescent="0.2">
      <c r="A194" s="38" t="str">
        <f ca="true">+IF(OFFSET('Water Data'!$B$2,0,10*ROW('Water Data'!E188))="","",OFFSET('Water Data'!$B$2,0,10*ROW('Water Data'!E188)))</f>
        <v/>
      </c>
      <c r="B194" s="38" t="str">
        <f ca="true">+IF(OFFSET('Water Data'!$C$2,0,10*ROW('Water Data'!F188))="","",OFFSET('Water Data'!$C$2,0,10*ROW('Water Data'!F188)))</f>
        <v/>
      </c>
      <c r="C194" s="336" t="str">
        <f t="shared" ca="true" si="2"/>
        <v/>
      </c>
      <c r="D194" s="97"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7"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7"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7"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7"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7"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7"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7"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7"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7"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7"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7"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7"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7"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7"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7"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7"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7"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8"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8"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8"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8"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8"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8"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8"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8"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8"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8"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8"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8"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8"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8"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8"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8"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8"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8"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8"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8"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8"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8"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8"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8"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8"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8"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8"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8"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8"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8"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9"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9"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9"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9"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9"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9"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9"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9"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9"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9"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9"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9"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9"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9"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9"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9"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9"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9"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80"/>
      <c r="BS194" s="280" t="str">
        <f ca="true">+IF(OFFSET('Water Data'!$D$27,0,10*ROW('Water Data'!D188))="","",OFFSET('Water Data'!$D$27,0,10*ROW('Water Data'!D188)))</f>
        <v/>
      </c>
      <c r="BT194" s="280" t="str">
        <f ca="true">+IF(OFFSET('Water Data'!$D$28,0,10*ROW('Water Data'!D188))="","",OFFSET('Water Data'!$D$28,0,10*ROW('Water Data'!D188)))</f>
        <v/>
      </c>
      <c r="BU194" s="280" t="str">
        <f ca="true">+IF(OFFSET('Water Data'!$D$29,0,10*ROW('Water Data'!D188))="","",OFFSET('Water Data'!$D$29,0,10*ROW('Water Data'!D188)))</f>
        <v/>
      </c>
      <c r="BV194" s="280" t="str">
        <f ca="true">+IF(OFFSET('Water Data'!$E$27,0,10*ROW('Water Data'!E188))="","",OFFSET('Water Data'!$E$27,0,10*ROW('Water Data'!E188)))</f>
        <v/>
      </c>
      <c r="BW194" s="280" t="str">
        <f ca="true">+IF(OFFSET('Water Data'!$E$28,0,10*ROW('Water Data'!E188))="","",OFFSET('Water Data'!$E$28,0,10*ROW('Water Data'!E188)))</f>
        <v/>
      </c>
      <c r="BX194" s="280" t="str">
        <f ca="true">+IF(OFFSET('Water Data'!$E$29,0,10*ROW('Water Data'!E188))="","",OFFSET('Water Data'!$E$29,0,10*ROW('Water Data'!E188)))</f>
        <v/>
      </c>
      <c r="BY194" s="280" t="str">
        <f ca="true">+IF(OFFSET('Water Data'!$F$27,0,10*ROW('Water Data'!F188))="","",OFFSET('Water Data'!$F$27,0,10*ROW('Water Data'!F188)))</f>
        <v/>
      </c>
      <c r="BZ194" s="280" t="str">
        <f ca="true">+IF(OFFSET('Water Data'!$F$28,0,10*ROW('Water Data'!F188))="","",OFFSET('Water Data'!$F$28,0,10*ROW('Water Data'!F188)))</f>
        <v/>
      </c>
      <c r="CA194" s="280" t="str">
        <f ca="true">+IF(OFFSET('Water Data'!$F$29,0,10*ROW('Water Data'!F188))="","",OFFSET('Water Data'!$F$29,0,10*ROW('Water Data'!F188)))</f>
        <v/>
      </c>
      <c r="CB194" s="280" t="str">
        <f ca="true">+IF(OFFSET('Water Data'!$G$27,0,10*ROW('Water Data'!G188))="","",OFFSET('Water Data'!$G$27,0,10*ROW('Water Data'!G188)))</f>
        <v/>
      </c>
      <c r="CC194" s="280" t="str">
        <f ca="true">+IF(OFFSET('Water Data'!$G$28,0,10*ROW('Water Data'!G188))="","",OFFSET('Water Data'!$G$28,0,10*ROW('Water Data'!G188)))</f>
        <v/>
      </c>
      <c r="CD194" s="280" t="str">
        <f ca="true">+IF(OFFSET('Water Data'!$G$29,0,10*ROW('Water Data'!G188))="","",OFFSET('Water Data'!$G$29,0,10*ROW('Water Data'!G188)))</f>
        <v/>
      </c>
      <c r="CE194" s="280" t="str">
        <f ca="true">+IF(OFFSET('Water Data'!$H$27,0,10*ROW('Water Data'!H188))="","",OFFSET('Water Data'!$H$27,0,10*ROW('Water Data'!H188)))</f>
        <v/>
      </c>
      <c r="CF194" s="280" t="str">
        <f ca="true">+IF(OFFSET('Water Data'!$H$28,0,10*ROW('Water Data'!H188))="","",OFFSET('Water Data'!$H$28,0,10*ROW('Water Data'!H188)))</f>
        <v/>
      </c>
      <c r="CG194" s="280" t="str">
        <f ca="true">+IF(OFFSET('Water Data'!$H$29,0,10*ROW('Water Data'!H188))="","",OFFSET('Water Data'!$H$29,0,10*ROW('Water Data'!H188)))</f>
        <v/>
      </c>
      <c r="CH194" s="280" t="str">
        <f ca="true">+IF(OFFSET('Water Data'!$I$27,0,10*ROW('Water Data'!I188))="","",OFFSET('Water Data'!$I$27,0,10*ROW('Water Data'!I188)))</f>
        <v/>
      </c>
      <c r="CI194" s="280" t="str">
        <f ca="true">+IF(OFFSET('Water Data'!$I$28,0,10*ROW('Water Data'!I188))="","",OFFSET('Water Data'!$I$28,0,10*ROW('Water Data'!I188)))</f>
        <v/>
      </c>
      <c r="CJ194" s="280" t="str">
        <f ca="true">+IF(OFFSET('Water Data'!$I$29,0,10*ROW('Water Data'!I188))="","",OFFSET('Water Data'!$I$29,0,10*ROW('Water Data'!I188)))</f>
        <v/>
      </c>
      <c r="CK194" s="280" t="str">
        <f ca="true">+IF(OFFSET('Sanitation Data'!$D$28,0,10*ROW('Sanitation Data'!D188))="","",OFFSET('Sanitation Data'!$D$28,0,10*ROW('Sanitation Data'!D188)))</f>
        <v/>
      </c>
      <c r="CL194" s="280" t="str">
        <f ca="true">+IF(OFFSET('Sanitation Data'!$D$29,0,10*ROW('Sanitation Data'!D188))="","",OFFSET('Sanitation Data'!$D$29,0,10*ROW('Sanitation Data'!D188)))</f>
        <v/>
      </c>
      <c r="CM194" s="280" t="str">
        <f ca="true">+IF(OFFSET('Sanitation Data'!$D$30,0,10*ROW('Sanitation Data'!D188))="","",OFFSET('Sanitation Data'!$D$30,0,10*ROW('Sanitation Data'!D188)))</f>
        <v/>
      </c>
      <c r="CN194" s="280" t="str">
        <f ca="true">+IF(OFFSET('Sanitation Data'!$D$31,0,10*ROW('Sanitation Data'!D188))="","",OFFSET('Sanitation Data'!$D$31,0,10*ROW('Sanitation Data'!D188)))</f>
        <v/>
      </c>
      <c r="CO194" s="280" t="str">
        <f ca="true">+IF(OFFSET('Sanitation Data'!$D$32,0,10*ROW('Sanitation Data'!D188))="","",OFFSET('Sanitation Data'!$D$32,0,10*ROW('Sanitation Data'!D188)))</f>
        <v/>
      </c>
      <c r="CP194" s="280" t="str">
        <f ca="true">+IF(OFFSET('Sanitation Data'!$E$28,0,10*ROW('Sanitation Data'!E188))="","",OFFSET('Sanitation Data'!$E$28,0,10*ROW('Sanitation Data'!E188)))</f>
        <v/>
      </c>
      <c r="CQ194" s="280" t="str">
        <f ca="true">+IF(OFFSET('Sanitation Data'!$E$29,0,10*ROW('Sanitation Data'!E188))="","",OFFSET('Sanitation Data'!$E$29,0,10*ROW('Sanitation Data'!E188)))</f>
        <v/>
      </c>
      <c r="CR194" s="280" t="str">
        <f ca="true">+IF(OFFSET('Sanitation Data'!$E$30,0,10*ROW('Sanitation Data'!E188))="","",OFFSET('Sanitation Data'!$E$30,0,10*ROW('Sanitation Data'!E188)))</f>
        <v/>
      </c>
      <c r="CS194" s="280" t="str">
        <f ca="true">+IF(OFFSET('Sanitation Data'!$E$31,0,10*ROW('Sanitation Data'!E188))="","",OFFSET('Sanitation Data'!$E$31,0,10*ROW('Sanitation Data'!E188)))</f>
        <v/>
      </c>
      <c r="CT194" s="280" t="str">
        <f ca="true">+IF(OFFSET('Sanitation Data'!$E$32,0,10*ROW('Sanitation Data'!E188))="","",OFFSET('Sanitation Data'!$E$32,0,10*ROW('Sanitation Data'!E188)))</f>
        <v/>
      </c>
      <c r="CU194" s="280" t="str">
        <f ca="true">+IF(OFFSET('Sanitation Data'!$F$28,0,10*ROW('Sanitation Data'!F188))="","",OFFSET('Sanitation Data'!$F$28,0,10*ROW('Sanitation Data'!F188)))</f>
        <v/>
      </c>
      <c r="CV194" s="280" t="str">
        <f ca="true">+IF(OFFSET('Sanitation Data'!$F$29,0,10*ROW('Sanitation Data'!F188))="","",OFFSET('Sanitation Data'!$F$29,0,10*ROW('Sanitation Data'!F188)))</f>
        <v/>
      </c>
      <c r="CW194" s="280" t="str">
        <f ca="true">+IF(OFFSET('Sanitation Data'!$F$30,0,10*ROW('Sanitation Data'!F188))="","",OFFSET('Sanitation Data'!$F$30,0,10*ROW('Sanitation Data'!F188)))</f>
        <v/>
      </c>
      <c r="CX194" s="280" t="str">
        <f ca="true">+IF(OFFSET('Sanitation Data'!$F$31,0,10*ROW('Sanitation Data'!F188))="","",OFFSET('Sanitation Data'!$F$31,0,10*ROW('Sanitation Data'!F188)))</f>
        <v/>
      </c>
      <c r="CY194" s="280" t="str">
        <f ca="true">+IF(OFFSET('Sanitation Data'!$F$32,0,10*ROW('Sanitation Data'!F188))="","",OFFSET('Sanitation Data'!$F$32,0,10*ROW('Sanitation Data'!F188)))</f>
        <v/>
      </c>
      <c r="CZ194" s="280" t="str">
        <f ca="true">+IF(OFFSET('Sanitation Data'!$G$28,0,10*ROW('Sanitation Data'!G188))="","",OFFSET('Sanitation Data'!$G$28,0,10*ROW('Sanitation Data'!G188)))</f>
        <v/>
      </c>
      <c r="DA194" s="280" t="str">
        <f ca="true">+IF(OFFSET('Sanitation Data'!$G$29,0,10*ROW('Sanitation Data'!G188))="","",OFFSET('Sanitation Data'!$G$29,0,10*ROW('Sanitation Data'!G188)))</f>
        <v/>
      </c>
      <c r="DB194" s="280" t="str">
        <f ca="true">+IF(OFFSET('Sanitation Data'!$G$30,0,10*ROW('Sanitation Data'!G188))="","",OFFSET('Sanitation Data'!$G$30,0,10*ROW('Sanitation Data'!G188)))</f>
        <v/>
      </c>
      <c r="DC194" s="280" t="str">
        <f ca="true">+IF(OFFSET('Sanitation Data'!$G$31,0,10*ROW('Sanitation Data'!G188))="","",OFFSET('Sanitation Data'!$G$31,0,10*ROW('Sanitation Data'!G188)))</f>
        <v/>
      </c>
      <c r="DD194" s="280" t="str">
        <f ca="true">+IF(OFFSET('Sanitation Data'!$G$32,0,10*ROW('Sanitation Data'!G188))="","",OFFSET('Sanitation Data'!$G$32,0,10*ROW('Sanitation Data'!G188)))</f>
        <v/>
      </c>
      <c r="DE194" s="280" t="str">
        <f ca="true">+IF(OFFSET('Sanitation Data'!$H$28,0,10*ROW('Sanitation Data'!H188))="","",OFFSET('Sanitation Data'!$H$28,0,10*ROW('Sanitation Data'!H188)))</f>
        <v/>
      </c>
      <c r="DF194" s="280" t="str">
        <f ca="true">+IF(OFFSET('Sanitation Data'!$H$29,0,10*ROW('Sanitation Data'!H188))="","",OFFSET('Sanitation Data'!$H$29,0,10*ROW('Sanitation Data'!H188)))</f>
        <v/>
      </c>
      <c r="DG194" s="280" t="str">
        <f ca="true">+IF(OFFSET('Sanitation Data'!$H$30,0,10*ROW('Sanitation Data'!H188))="","",OFFSET('Sanitation Data'!$H$30,0,10*ROW('Sanitation Data'!H188)))</f>
        <v/>
      </c>
      <c r="DH194" s="280" t="str">
        <f ca="true">+IF(OFFSET('Sanitation Data'!$H$31,0,10*ROW('Sanitation Data'!H188))="","",OFFSET('Sanitation Data'!$H$31,0,10*ROW('Sanitation Data'!H188)))</f>
        <v/>
      </c>
      <c r="DI194" s="280" t="str">
        <f ca="true">+IF(OFFSET('Sanitation Data'!$H$32,0,10*ROW('Sanitation Data'!H188))="","",OFFSET('Sanitation Data'!$H$32,0,10*ROW('Sanitation Data'!H188)))</f>
        <v/>
      </c>
      <c r="DJ194" s="280" t="str">
        <f ca="true">+IF(OFFSET('Sanitation Data'!$I$28,0,10*ROW('Sanitation Data'!I188))="","",OFFSET('Sanitation Data'!$I$28,0,10*ROW('Sanitation Data'!I188)))</f>
        <v/>
      </c>
      <c r="DK194" s="280" t="str">
        <f ca="true">+IF(OFFSET('Sanitation Data'!$I$29,0,10*ROW('Sanitation Data'!I188))="","",OFFSET('Sanitation Data'!$I$29,0,10*ROW('Sanitation Data'!I188)))</f>
        <v/>
      </c>
      <c r="DL194" s="280" t="str">
        <f ca="true">+IF(OFFSET('Sanitation Data'!$I$30,0,10*ROW('Sanitation Data'!I188))="","",OFFSET('Sanitation Data'!$I$30,0,10*ROW('Sanitation Data'!I188)))</f>
        <v/>
      </c>
      <c r="DM194" s="280" t="str">
        <f ca="true">+IF(OFFSET('Sanitation Data'!$I$31,0,10*ROW('Sanitation Data'!I188))="","",OFFSET('Sanitation Data'!$I$31,0,10*ROW('Sanitation Data'!I188)))</f>
        <v/>
      </c>
      <c r="DN194" s="280" t="str">
        <f ca="true">+IF(OFFSET('Sanitation Data'!$I$32,0,10*ROW('Sanitation Data'!I188))="","",OFFSET('Sanitation Data'!$I$32,0,10*ROW('Sanitation Data'!I188)))</f>
        <v/>
      </c>
      <c r="DO194" s="280" t="str">
        <f ca="true">+IF(OFFSET('Hygiene Data'!$D$11,0,10*ROW('Hygiene Data'!D188))="","",OFFSET('Hygiene Data'!$D$11,0,10*ROW('Hygiene Data'!D188)))</f>
        <v/>
      </c>
      <c r="DP194" s="280" t="str">
        <f ca="true">+IF(OFFSET('Hygiene Data'!$D$12,0,10*ROW('Hygiene Data'!D188))="","",OFFSET('Hygiene Data'!$D$12,0,10*ROW('Hygiene Data'!D188)))</f>
        <v/>
      </c>
      <c r="DQ194" s="280" t="str">
        <f ca="true">+IF(OFFSET('Hygiene Data'!$D$13,0,10*ROW('Hygiene Data'!D188))="","",OFFSET('Hygiene Data'!$D$13,0,10*ROW('Hygiene Data'!D188)))</f>
        <v/>
      </c>
      <c r="DR194" s="280" t="str">
        <f ca="true">+IF(OFFSET('Hygiene Data'!$E$11,0,10*ROW('Hygiene Data'!E188))="","",OFFSET('Hygiene Data'!$E$11,0,10*ROW('Hygiene Data'!E188)))</f>
        <v/>
      </c>
      <c r="DS194" s="280" t="str">
        <f ca="true">+IF(OFFSET('Hygiene Data'!$E$12,0,10*ROW('Hygiene Data'!E188))="","",OFFSET('Hygiene Data'!$E$12,0,10*ROW('Hygiene Data'!E188)))</f>
        <v/>
      </c>
      <c r="DT194" s="280" t="str">
        <f ca="true">+IF(OFFSET('Hygiene Data'!$E$13,0,10*ROW('Hygiene Data'!E188))="","",OFFSET('Hygiene Data'!$E$13,0,10*ROW('Hygiene Data'!E188)))</f>
        <v/>
      </c>
      <c r="DU194" s="280" t="str">
        <f ca="true">+IF(OFFSET('Hygiene Data'!$F$11,0,10*ROW('Hygiene Data'!F188))="","",OFFSET('Hygiene Data'!$F$11,0,10*ROW('Hygiene Data'!F188)))</f>
        <v/>
      </c>
      <c r="DV194" s="280" t="str">
        <f ca="true">+IF(OFFSET('Hygiene Data'!$F$12,0,10*ROW('Hygiene Data'!F188))="","",OFFSET('Hygiene Data'!$F$12,0,10*ROW('Hygiene Data'!F188)))</f>
        <v/>
      </c>
      <c r="DW194" s="280" t="str">
        <f ca="true">+IF(OFFSET('Hygiene Data'!$F$13,0,10*ROW('Hygiene Data'!F188))="","",OFFSET('Hygiene Data'!$F$13,0,10*ROW('Hygiene Data'!F188)))</f>
        <v/>
      </c>
      <c r="DX194" s="280" t="str">
        <f ca="true">+IF(OFFSET('Hygiene Data'!$G$11,0,10*ROW('Hygiene Data'!G188))="","",OFFSET('Hygiene Data'!$G$11,0,10*ROW('Hygiene Data'!G188)))</f>
        <v/>
      </c>
      <c r="DY194" s="280" t="str">
        <f ca="true">+IF(OFFSET('Hygiene Data'!$G$12,0,10*ROW('Hygiene Data'!G188))="","",OFFSET('Hygiene Data'!$G$12,0,10*ROW('Hygiene Data'!G188)))</f>
        <v/>
      </c>
      <c r="DZ194" s="280" t="str">
        <f ca="true">+IF(OFFSET('Hygiene Data'!$G$13,0,10*ROW('Hygiene Data'!G188))="","",OFFSET('Hygiene Data'!$G$13,0,10*ROW('Hygiene Data'!G188)))</f>
        <v/>
      </c>
      <c r="EA194" s="280" t="str">
        <f ca="true">+IF(OFFSET('Hygiene Data'!$H$11,0,10*ROW('Hygiene Data'!H188))="","",OFFSET('Hygiene Data'!$H$11,0,10*ROW('Hygiene Data'!H188)))</f>
        <v/>
      </c>
      <c r="EB194" s="280" t="str">
        <f ca="true">+IF(OFFSET('Hygiene Data'!$H$12,0,10*ROW('Hygiene Data'!H188))="","",OFFSET('Hygiene Data'!$H$12,0,10*ROW('Hygiene Data'!H188)))</f>
        <v/>
      </c>
      <c r="EC194" s="280" t="str">
        <f ca="true">+IF(OFFSET('Hygiene Data'!$H$13,0,10*ROW('Hygiene Data'!H188))="","",OFFSET('Hygiene Data'!$H$13,0,10*ROW('Hygiene Data'!H188)))</f>
        <v/>
      </c>
      <c r="ED194" s="280" t="str">
        <f ca="true">+IF(OFFSET('Hygiene Data'!$I$11,0,10*ROW('Hygiene Data'!I188))="","",OFFSET('Hygiene Data'!$I$11,0,10*ROW('Hygiene Data'!I188)))</f>
        <v/>
      </c>
      <c r="EE194" s="280" t="str">
        <f ca="true">+IF(OFFSET('Hygiene Data'!$I$12,0,10*ROW('Hygiene Data'!I188))="","",OFFSET('Hygiene Data'!$I$12,0,10*ROW('Hygiene Data'!I188)))</f>
        <v/>
      </c>
      <c r="EF194" s="280" t="str">
        <f ca="true">+IF(OFFSET('Hygiene Data'!$I$13,0,10*ROW('Hygiene Data'!I188))="","",OFFSET('Hygiene Data'!$I$13,0,10*ROW('Hygiene Data'!I188)))</f>
        <v/>
      </c>
    </row>
    <row xmlns:x14ac="http://schemas.microsoft.com/office/spreadsheetml/2009/9/ac" r="195" x14ac:dyDescent="0.2">
      <c r="A195" s="38" t="str">
        <f ca="true">+IF(OFFSET('Water Data'!$B$2,0,10*ROW('Water Data'!E189))="","",OFFSET('Water Data'!$B$2,0,10*ROW('Water Data'!E189)))</f>
        <v/>
      </c>
      <c r="B195" s="38" t="str">
        <f ca="true">+IF(OFFSET('Water Data'!$C$2,0,10*ROW('Water Data'!F189))="","",OFFSET('Water Data'!$C$2,0,10*ROW('Water Data'!F189)))</f>
        <v/>
      </c>
      <c r="C195" s="336" t="str">
        <f t="shared" ca="true" si="2"/>
        <v/>
      </c>
      <c r="D195" s="97"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7"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7"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7"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7"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7"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7"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7"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7"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7"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7"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7"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7"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7"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7"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7"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7"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7"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8"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8"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8"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8"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8"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8"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8"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8"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8"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8"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8"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8"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8"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8"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8"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8"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8"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8"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8"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8"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8"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8"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8"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8"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8"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8"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8"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8"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8"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8"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9"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9"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9"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9"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9"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9"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9"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9"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9"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9"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9"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9"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9"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9"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9"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9"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9"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9"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80"/>
      <c r="BS195" s="280" t="str">
        <f ca="true">+IF(OFFSET('Water Data'!$D$27,0,10*ROW('Water Data'!D189))="","",OFFSET('Water Data'!$D$27,0,10*ROW('Water Data'!D189)))</f>
        <v/>
      </c>
      <c r="BT195" s="280" t="str">
        <f ca="true">+IF(OFFSET('Water Data'!$D$28,0,10*ROW('Water Data'!D189))="","",OFFSET('Water Data'!$D$28,0,10*ROW('Water Data'!D189)))</f>
        <v/>
      </c>
      <c r="BU195" s="280" t="str">
        <f ca="true">+IF(OFFSET('Water Data'!$D$29,0,10*ROW('Water Data'!D189))="","",OFFSET('Water Data'!$D$29,0,10*ROW('Water Data'!D189)))</f>
        <v/>
      </c>
      <c r="BV195" s="280" t="str">
        <f ca="true">+IF(OFFSET('Water Data'!$E$27,0,10*ROW('Water Data'!E189))="","",OFFSET('Water Data'!$E$27,0,10*ROW('Water Data'!E189)))</f>
        <v/>
      </c>
      <c r="BW195" s="280" t="str">
        <f ca="true">+IF(OFFSET('Water Data'!$E$28,0,10*ROW('Water Data'!E189))="","",OFFSET('Water Data'!$E$28,0,10*ROW('Water Data'!E189)))</f>
        <v/>
      </c>
      <c r="BX195" s="280" t="str">
        <f ca="true">+IF(OFFSET('Water Data'!$E$29,0,10*ROW('Water Data'!E189))="","",OFFSET('Water Data'!$E$29,0,10*ROW('Water Data'!E189)))</f>
        <v/>
      </c>
      <c r="BY195" s="280" t="str">
        <f ca="true">+IF(OFFSET('Water Data'!$F$27,0,10*ROW('Water Data'!F189))="","",OFFSET('Water Data'!$F$27,0,10*ROW('Water Data'!F189)))</f>
        <v/>
      </c>
      <c r="BZ195" s="280" t="str">
        <f ca="true">+IF(OFFSET('Water Data'!$F$28,0,10*ROW('Water Data'!F189))="","",OFFSET('Water Data'!$F$28,0,10*ROW('Water Data'!F189)))</f>
        <v/>
      </c>
      <c r="CA195" s="280" t="str">
        <f ca="true">+IF(OFFSET('Water Data'!$F$29,0,10*ROW('Water Data'!F189))="","",OFFSET('Water Data'!$F$29,0,10*ROW('Water Data'!F189)))</f>
        <v/>
      </c>
      <c r="CB195" s="280" t="str">
        <f ca="true">+IF(OFFSET('Water Data'!$G$27,0,10*ROW('Water Data'!G189))="","",OFFSET('Water Data'!$G$27,0,10*ROW('Water Data'!G189)))</f>
        <v/>
      </c>
      <c r="CC195" s="280" t="str">
        <f ca="true">+IF(OFFSET('Water Data'!$G$28,0,10*ROW('Water Data'!G189))="","",OFFSET('Water Data'!$G$28,0,10*ROW('Water Data'!G189)))</f>
        <v/>
      </c>
      <c r="CD195" s="280" t="str">
        <f ca="true">+IF(OFFSET('Water Data'!$G$29,0,10*ROW('Water Data'!G189))="","",OFFSET('Water Data'!$G$29,0,10*ROW('Water Data'!G189)))</f>
        <v/>
      </c>
      <c r="CE195" s="280" t="str">
        <f ca="true">+IF(OFFSET('Water Data'!$H$27,0,10*ROW('Water Data'!H189))="","",OFFSET('Water Data'!$H$27,0,10*ROW('Water Data'!H189)))</f>
        <v/>
      </c>
      <c r="CF195" s="280" t="str">
        <f ca="true">+IF(OFFSET('Water Data'!$H$28,0,10*ROW('Water Data'!H189))="","",OFFSET('Water Data'!$H$28,0,10*ROW('Water Data'!H189)))</f>
        <v/>
      </c>
      <c r="CG195" s="280" t="str">
        <f ca="true">+IF(OFFSET('Water Data'!$H$29,0,10*ROW('Water Data'!H189))="","",OFFSET('Water Data'!$H$29,0,10*ROW('Water Data'!H189)))</f>
        <v/>
      </c>
      <c r="CH195" s="280" t="str">
        <f ca="true">+IF(OFFSET('Water Data'!$I$27,0,10*ROW('Water Data'!I189))="","",OFFSET('Water Data'!$I$27,0,10*ROW('Water Data'!I189)))</f>
        <v/>
      </c>
      <c r="CI195" s="280" t="str">
        <f ca="true">+IF(OFFSET('Water Data'!$I$28,0,10*ROW('Water Data'!I189))="","",OFFSET('Water Data'!$I$28,0,10*ROW('Water Data'!I189)))</f>
        <v/>
      </c>
      <c r="CJ195" s="280" t="str">
        <f ca="true">+IF(OFFSET('Water Data'!$I$29,0,10*ROW('Water Data'!I189))="","",OFFSET('Water Data'!$I$29,0,10*ROW('Water Data'!I189)))</f>
        <v/>
      </c>
      <c r="CK195" s="280" t="str">
        <f ca="true">+IF(OFFSET('Sanitation Data'!$D$28,0,10*ROW('Sanitation Data'!D189))="","",OFFSET('Sanitation Data'!$D$28,0,10*ROW('Sanitation Data'!D189)))</f>
        <v/>
      </c>
      <c r="CL195" s="280" t="str">
        <f ca="true">+IF(OFFSET('Sanitation Data'!$D$29,0,10*ROW('Sanitation Data'!D189))="","",OFFSET('Sanitation Data'!$D$29,0,10*ROW('Sanitation Data'!D189)))</f>
        <v/>
      </c>
      <c r="CM195" s="280" t="str">
        <f ca="true">+IF(OFFSET('Sanitation Data'!$D$30,0,10*ROW('Sanitation Data'!D189))="","",OFFSET('Sanitation Data'!$D$30,0,10*ROW('Sanitation Data'!D189)))</f>
        <v/>
      </c>
      <c r="CN195" s="280" t="str">
        <f ca="true">+IF(OFFSET('Sanitation Data'!$D$31,0,10*ROW('Sanitation Data'!D189))="","",OFFSET('Sanitation Data'!$D$31,0,10*ROW('Sanitation Data'!D189)))</f>
        <v/>
      </c>
      <c r="CO195" s="280" t="str">
        <f ca="true">+IF(OFFSET('Sanitation Data'!$D$32,0,10*ROW('Sanitation Data'!D189))="","",OFFSET('Sanitation Data'!$D$32,0,10*ROW('Sanitation Data'!D189)))</f>
        <v/>
      </c>
      <c r="CP195" s="280" t="str">
        <f ca="true">+IF(OFFSET('Sanitation Data'!$E$28,0,10*ROW('Sanitation Data'!E189))="","",OFFSET('Sanitation Data'!$E$28,0,10*ROW('Sanitation Data'!E189)))</f>
        <v/>
      </c>
      <c r="CQ195" s="280" t="str">
        <f ca="true">+IF(OFFSET('Sanitation Data'!$E$29,0,10*ROW('Sanitation Data'!E189))="","",OFFSET('Sanitation Data'!$E$29,0,10*ROW('Sanitation Data'!E189)))</f>
        <v/>
      </c>
      <c r="CR195" s="280" t="str">
        <f ca="true">+IF(OFFSET('Sanitation Data'!$E$30,0,10*ROW('Sanitation Data'!E189))="","",OFFSET('Sanitation Data'!$E$30,0,10*ROW('Sanitation Data'!E189)))</f>
        <v/>
      </c>
      <c r="CS195" s="280" t="str">
        <f ca="true">+IF(OFFSET('Sanitation Data'!$E$31,0,10*ROW('Sanitation Data'!E189))="","",OFFSET('Sanitation Data'!$E$31,0,10*ROW('Sanitation Data'!E189)))</f>
        <v/>
      </c>
      <c r="CT195" s="280" t="str">
        <f ca="true">+IF(OFFSET('Sanitation Data'!$E$32,0,10*ROW('Sanitation Data'!E189))="","",OFFSET('Sanitation Data'!$E$32,0,10*ROW('Sanitation Data'!E189)))</f>
        <v/>
      </c>
      <c r="CU195" s="280" t="str">
        <f ca="true">+IF(OFFSET('Sanitation Data'!$F$28,0,10*ROW('Sanitation Data'!F189))="","",OFFSET('Sanitation Data'!$F$28,0,10*ROW('Sanitation Data'!F189)))</f>
        <v/>
      </c>
      <c r="CV195" s="280" t="str">
        <f ca="true">+IF(OFFSET('Sanitation Data'!$F$29,0,10*ROW('Sanitation Data'!F189))="","",OFFSET('Sanitation Data'!$F$29,0,10*ROW('Sanitation Data'!F189)))</f>
        <v/>
      </c>
      <c r="CW195" s="280" t="str">
        <f ca="true">+IF(OFFSET('Sanitation Data'!$F$30,0,10*ROW('Sanitation Data'!F189))="","",OFFSET('Sanitation Data'!$F$30,0,10*ROW('Sanitation Data'!F189)))</f>
        <v/>
      </c>
      <c r="CX195" s="280" t="str">
        <f ca="true">+IF(OFFSET('Sanitation Data'!$F$31,0,10*ROW('Sanitation Data'!F189))="","",OFFSET('Sanitation Data'!$F$31,0,10*ROW('Sanitation Data'!F189)))</f>
        <v/>
      </c>
      <c r="CY195" s="280" t="str">
        <f ca="true">+IF(OFFSET('Sanitation Data'!$F$32,0,10*ROW('Sanitation Data'!F189))="","",OFFSET('Sanitation Data'!$F$32,0,10*ROW('Sanitation Data'!F189)))</f>
        <v/>
      </c>
      <c r="CZ195" s="280" t="str">
        <f ca="true">+IF(OFFSET('Sanitation Data'!$G$28,0,10*ROW('Sanitation Data'!G189))="","",OFFSET('Sanitation Data'!$G$28,0,10*ROW('Sanitation Data'!G189)))</f>
        <v/>
      </c>
      <c r="DA195" s="280" t="str">
        <f ca="true">+IF(OFFSET('Sanitation Data'!$G$29,0,10*ROW('Sanitation Data'!G189))="","",OFFSET('Sanitation Data'!$G$29,0,10*ROW('Sanitation Data'!G189)))</f>
        <v/>
      </c>
      <c r="DB195" s="280" t="str">
        <f ca="true">+IF(OFFSET('Sanitation Data'!$G$30,0,10*ROW('Sanitation Data'!G189))="","",OFFSET('Sanitation Data'!$G$30,0,10*ROW('Sanitation Data'!G189)))</f>
        <v/>
      </c>
      <c r="DC195" s="280" t="str">
        <f ca="true">+IF(OFFSET('Sanitation Data'!$G$31,0,10*ROW('Sanitation Data'!G189))="","",OFFSET('Sanitation Data'!$G$31,0,10*ROW('Sanitation Data'!G189)))</f>
        <v/>
      </c>
      <c r="DD195" s="280" t="str">
        <f ca="true">+IF(OFFSET('Sanitation Data'!$G$32,0,10*ROW('Sanitation Data'!G189))="","",OFFSET('Sanitation Data'!$G$32,0,10*ROW('Sanitation Data'!G189)))</f>
        <v/>
      </c>
      <c r="DE195" s="280" t="str">
        <f ca="true">+IF(OFFSET('Sanitation Data'!$H$28,0,10*ROW('Sanitation Data'!H189))="","",OFFSET('Sanitation Data'!$H$28,0,10*ROW('Sanitation Data'!H189)))</f>
        <v/>
      </c>
      <c r="DF195" s="280" t="str">
        <f ca="true">+IF(OFFSET('Sanitation Data'!$H$29,0,10*ROW('Sanitation Data'!H189))="","",OFFSET('Sanitation Data'!$H$29,0,10*ROW('Sanitation Data'!H189)))</f>
        <v/>
      </c>
      <c r="DG195" s="280" t="str">
        <f ca="true">+IF(OFFSET('Sanitation Data'!$H$30,0,10*ROW('Sanitation Data'!H189))="","",OFFSET('Sanitation Data'!$H$30,0,10*ROW('Sanitation Data'!H189)))</f>
        <v/>
      </c>
      <c r="DH195" s="280" t="str">
        <f ca="true">+IF(OFFSET('Sanitation Data'!$H$31,0,10*ROW('Sanitation Data'!H189))="","",OFFSET('Sanitation Data'!$H$31,0,10*ROW('Sanitation Data'!H189)))</f>
        <v/>
      </c>
      <c r="DI195" s="280" t="str">
        <f ca="true">+IF(OFFSET('Sanitation Data'!$H$32,0,10*ROW('Sanitation Data'!H189))="","",OFFSET('Sanitation Data'!$H$32,0,10*ROW('Sanitation Data'!H189)))</f>
        <v/>
      </c>
      <c r="DJ195" s="280" t="str">
        <f ca="true">+IF(OFFSET('Sanitation Data'!$I$28,0,10*ROW('Sanitation Data'!I189))="","",OFFSET('Sanitation Data'!$I$28,0,10*ROW('Sanitation Data'!I189)))</f>
        <v/>
      </c>
      <c r="DK195" s="280" t="str">
        <f ca="true">+IF(OFFSET('Sanitation Data'!$I$29,0,10*ROW('Sanitation Data'!I189))="","",OFFSET('Sanitation Data'!$I$29,0,10*ROW('Sanitation Data'!I189)))</f>
        <v/>
      </c>
      <c r="DL195" s="280" t="str">
        <f ca="true">+IF(OFFSET('Sanitation Data'!$I$30,0,10*ROW('Sanitation Data'!I189))="","",OFFSET('Sanitation Data'!$I$30,0,10*ROW('Sanitation Data'!I189)))</f>
        <v/>
      </c>
      <c r="DM195" s="280" t="str">
        <f ca="true">+IF(OFFSET('Sanitation Data'!$I$31,0,10*ROW('Sanitation Data'!I189))="","",OFFSET('Sanitation Data'!$I$31,0,10*ROW('Sanitation Data'!I189)))</f>
        <v/>
      </c>
      <c r="DN195" s="280" t="str">
        <f ca="true">+IF(OFFSET('Sanitation Data'!$I$32,0,10*ROW('Sanitation Data'!I189))="","",OFFSET('Sanitation Data'!$I$32,0,10*ROW('Sanitation Data'!I189)))</f>
        <v/>
      </c>
      <c r="DO195" s="280" t="str">
        <f ca="true">+IF(OFFSET('Hygiene Data'!$D$11,0,10*ROW('Hygiene Data'!D189))="","",OFFSET('Hygiene Data'!$D$11,0,10*ROW('Hygiene Data'!D189)))</f>
        <v/>
      </c>
      <c r="DP195" s="280" t="str">
        <f ca="true">+IF(OFFSET('Hygiene Data'!$D$12,0,10*ROW('Hygiene Data'!D189))="","",OFFSET('Hygiene Data'!$D$12,0,10*ROW('Hygiene Data'!D189)))</f>
        <v/>
      </c>
      <c r="DQ195" s="280" t="str">
        <f ca="true">+IF(OFFSET('Hygiene Data'!$D$13,0,10*ROW('Hygiene Data'!D189))="","",OFFSET('Hygiene Data'!$D$13,0,10*ROW('Hygiene Data'!D189)))</f>
        <v/>
      </c>
      <c r="DR195" s="280" t="str">
        <f ca="true">+IF(OFFSET('Hygiene Data'!$E$11,0,10*ROW('Hygiene Data'!E189))="","",OFFSET('Hygiene Data'!$E$11,0,10*ROW('Hygiene Data'!E189)))</f>
        <v/>
      </c>
      <c r="DS195" s="280" t="str">
        <f ca="true">+IF(OFFSET('Hygiene Data'!$E$12,0,10*ROW('Hygiene Data'!E189))="","",OFFSET('Hygiene Data'!$E$12,0,10*ROW('Hygiene Data'!E189)))</f>
        <v/>
      </c>
      <c r="DT195" s="280" t="str">
        <f ca="true">+IF(OFFSET('Hygiene Data'!$E$13,0,10*ROW('Hygiene Data'!E189))="","",OFFSET('Hygiene Data'!$E$13,0,10*ROW('Hygiene Data'!E189)))</f>
        <v/>
      </c>
      <c r="DU195" s="280" t="str">
        <f ca="true">+IF(OFFSET('Hygiene Data'!$F$11,0,10*ROW('Hygiene Data'!F189))="","",OFFSET('Hygiene Data'!$F$11,0,10*ROW('Hygiene Data'!F189)))</f>
        <v/>
      </c>
      <c r="DV195" s="280" t="str">
        <f ca="true">+IF(OFFSET('Hygiene Data'!$F$12,0,10*ROW('Hygiene Data'!F189))="","",OFFSET('Hygiene Data'!$F$12,0,10*ROW('Hygiene Data'!F189)))</f>
        <v/>
      </c>
      <c r="DW195" s="280" t="str">
        <f ca="true">+IF(OFFSET('Hygiene Data'!$F$13,0,10*ROW('Hygiene Data'!F189))="","",OFFSET('Hygiene Data'!$F$13,0,10*ROW('Hygiene Data'!F189)))</f>
        <v/>
      </c>
      <c r="DX195" s="280" t="str">
        <f ca="true">+IF(OFFSET('Hygiene Data'!$G$11,0,10*ROW('Hygiene Data'!G189))="","",OFFSET('Hygiene Data'!$G$11,0,10*ROW('Hygiene Data'!G189)))</f>
        <v/>
      </c>
      <c r="DY195" s="280" t="str">
        <f ca="true">+IF(OFFSET('Hygiene Data'!$G$12,0,10*ROW('Hygiene Data'!G189))="","",OFFSET('Hygiene Data'!$G$12,0,10*ROW('Hygiene Data'!G189)))</f>
        <v/>
      </c>
      <c r="DZ195" s="280" t="str">
        <f ca="true">+IF(OFFSET('Hygiene Data'!$G$13,0,10*ROW('Hygiene Data'!G189))="","",OFFSET('Hygiene Data'!$G$13,0,10*ROW('Hygiene Data'!G189)))</f>
        <v/>
      </c>
      <c r="EA195" s="280" t="str">
        <f ca="true">+IF(OFFSET('Hygiene Data'!$H$11,0,10*ROW('Hygiene Data'!H189))="","",OFFSET('Hygiene Data'!$H$11,0,10*ROW('Hygiene Data'!H189)))</f>
        <v/>
      </c>
      <c r="EB195" s="280" t="str">
        <f ca="true">+IF(OFFSET('Hygiene Data'!$H$12,0,10*ROW('Hygiene Data'!H189))="","",OFFSET('Hygiene Data'!$H$12,0,10*ROW('Hygiene Data'!H189)))</f>
        <v/>
      </c>
      <c r="EC195" s="280" t="str">
        <f ca="true">+IF(OFFSET('Hygiene Data'!$H$13,0,10*ROW('Hygiene Data'!H189))="","",OFFSET('Hygiene Data'!$H$13,0,10*ROW('Hygiene Data'!H189)))</f>
        <v/>
      </c>
      <c r="ED195" s="280" t="str">
        <f ca="true">+IF(OFFSET('Hygiene Data'!$I$11,0,10*ROW('Hygiene Data'!I189))="","",OFFSET('Hygiene Data'!$I$11,0,10*ROW('Hygiene Data'!I189)))</f>
        <v/>
      </c>
      <c r="EE195" s="280" t="str">
        <f ca="true">+IF(OFFSET('Hygiene Data'!$I$12,0,10*ROW('Hygiene Data'!I189))="","",OFFSET('Hygiene Data'!$I$12,0,10*ROW('Hygiene Data'!I189)))</f>
        <v/>
      </c>
      <c r="EF195" s="280" t="str">
        <f ca="true">+IF(OFFSET('Hygiene Data'!$I$13,0,10*ROW('Hygiene Data'!I189))="","",OFFSET('Hygiene Data'!$I$13,0,10*ROW('Hygiene Data'!I189)))</f>
        <v/>
      </c>
    </row>
    <row xmlns:x14ac="http://schemas.microsoft.com/office/spreadsheetml/2009/9/ac" r="196" x14ac:dyDescent="0.2">
      <c r="A196" s="38" t="str">
        <f ca="true">+IF(OFFSET('Water Data'!$B$2,0,10*ROW('Water Data'!E190))="","",OFFSET('Water Data'!$B$2,0,10*ROW('Water Data'!E190)))</f>
        <v/>
      </c>
      <c r="B196" s="38" t="str">
        <f ca="true">+IF(OFFSET('Water Data'!$C$2,0,10*ROW('Water Data'!F190))="","",OFFSET('Water Data'!$C$2,0,10*ROW('Water Data'!F190)))</f>
        <v/>
      </c>
      <c r="C196" s="336" t="str">
        <f t="shared" ca="true" si="2"/>
        <v/>
      </c>
      <c r="D196" s="97"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7"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7"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7"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7"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7"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7"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7"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7"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7"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7"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7"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7"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7"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7"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7"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7"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7"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8"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8"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8"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8"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8"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8"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8"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8"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8"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8"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8"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8"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8"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8"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8"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8"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8"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8"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8"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8"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8"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8"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8"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8"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8"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8"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8"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8"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8"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8"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9"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9"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9"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9"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9"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9"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9"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9"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9"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9"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9"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9"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9"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9"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9"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9"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9"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9"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80"/>
      <c r="BS196" s="280" t="str">
        <f ca="true">+IF(OFFSET('Water Data'!$D$27,0,10*ROW('Water Data'!D190))="","",OFFSET('Water Data'!$D$27,0,10*ROW('Water Data'!D190)))</f>
        <v/>
      </c>
      <c r="BT196" s="280" t="str">
        <f ca="true">+IF(OFFSET('Water Data'!$D$28,0,10*ROW('Water Data'!D190))="","",OFFSET('Water Data'!$D$28,0,10*ROW('Water Data'!D190)))</f>
        <v/>
      </c>
      <c r="BU196" s="280" t="str">
        <f ca="true">+IF(OFFSET('Water Data'!$D$29,0,10*ROW('Water Data'!D190))="","",OFFSET('Water Data'!$D$29,0,10*ROW('Water Data'!D190)))</f>
        <v/>
      </c>
      <c r="BV196" s="280" t="str">
        <f ca="true">+IF(OFFSET('Water Data'!$E$27,0,10*ROW('Water Data'!E190))="","",OFFSET('Water Data'!$E$27,0,10*ROW('Water Data'!E190)))</f>
        <v/>
      </c>
      <c r="BW196" s="280" t="str">
        <f ca="true">+IF(OFFSET('Water Data'!$E$28,0,10*ROW('Water Data'!E190))="","",OFFSET('Water Data'!$E$28,0,10*ROW('Water Data'!E190)))</f>
        <v/>
      </c>
      <c r="BX196" s="280" t="str">
        <f ca="true">+IF(OFFSET('Water Data'!$E$29,0,10*ROW('Water Data'!E190))="","",OFFSET('Water Data'!$E$29,0,10*ROW('Water Data'!E190)))</f>
        <v/>
      </c>
      <c r="BY196" s="280" t="str">
        <f ca="true">+IF(OFFSET('Water Data'!$F$27,0,10*ROW('Water Data'!F190))="","",OFFSET('Water Data'!$F$27,0,10*ROW('Water Data'!F190)))</f>
        <v/>
      </c>
      <c r="BZ196" s="280" t="str">
        <f ca="true">+IF(OFFSET('Water Data'!$F$28,0,10*ROW('Water Data'!F190))="","",OFFSET('Water Data'!$F$28,0,10*ROW('Water Data'!F190)))</f>
        <v/>
      </c>
      <c r="CA196" s="280" t="str">
        <f ca="true">+IF(OFFSET('Water Data'!$F$29,0,10*ROW('Water Data'!F190))="","",OFFSET('Water Data'!$F$29,0,10*ROW('Water Data'!F190)))</f>
        <v/>
      </c>
      <c r="CB196" s="280" t="str">
        <f ca="true">+IF(OFFSET('Water Data'!$G$27,0,10*ROW('Water Data'!G190))="","",OFFSET('Water Data'!$G$27,0,10*ROW('Water Data'!G190)))</f>
        <v/>
      </c>
      <c r="CC196" s="280" t="str">
        <f ca="true">+IF(OFFSET('Water Data'!$G$28,0,10*ROW('Water Data'!G190))="","",OFFSET('Water Data'!$G$28,0,10*ROW('Water Data'!G190)))</f>
        <v/>
      </c>
      <c r="CD196" s="280" t="str">
        <f ca="true">+IF(OFFSET('Water Data'!$G$29,0,10*ROW('Water Data'!G190))="","",OFFSET('Water Data'!$G$29,0,10*ROW('Water Data'!G190)))</f>
        <v/>
      </c>
      <c r="CE196" s="280" t="str">
        <f ca="true">+IF(OFFSET('Water Data'!$H$27,0,10*ROW('Water Data'!H190))="","",OFFSET('Water Data'!$H$27,0,10*ROW('Water Data'!H190)))</f>
        <v/>
      </c>
      <c r="CF196" s="280" t="str">
        <f ca="true">+IF(OFFSET('Water Data'!$H$28,0,10*ROW('Water Data'!H190))="","",OFFSET('Water Data'!$H$28,0,10*ROW('Water Data'!H190)))</f>
        <v/>
      </c>
      <c r="CG196" s="280" t="str">
        <f ca="true">+IF(OFFSET('Water Data'!$H$29,0,10*ROW('Water Data'!H190))="","",OFFSET('Water Data'!$H$29,0,10*ROW('Water Data'!H190)))</f>
        <v/>
      </c>
      <c r="CH196" s="280" t="str">
        <f ca="true">+IF(OFFSET('Water Data'!$I$27,0,10*ROW('Water Data'!I190))="","",OFFSET('Water Data'!$I$27,0,10*ROW('Water Data'!I190)))</f>
        <v/>
      </c>
      <c r="CI196" s="280" t="str">
        <f ca="true">+IF(OFFSET('Water Data'!$I$28,0,10*ROW('Water Data'!I190))="","",OFFSET('Water Data'!$I$28,0,10*ROW('Water Data'!I190)))</f>
        <v/>
      </c>
      <c r="CJ196" s="280" t="str">
        <f ca="true">+IF(OFFSET('Water Data'!$I$29,0,10*ROW('Water Data'!I190))="","",OFFSET('Water Data'!$I$29,0,10*ROW('Water Data'!I190)))</f>
        <v/>
      </c>
      <c r="CK196" s="280" t="str">
        <f ca="true">+IF(OFFSET('Sanitation Data'!$D$28,0,10*ROW('Sanitation Data'!D190))="","",OFFSET('Sanitation Data'!$D$28,0,10*ROW('Sanitation Data'!D190)))</f>
        <v/>
      </c>
      <c r="CL196" s="280" t="str">
        <f ca="true">+IF(OFFSET('Sanitation Data'!$D$29,0,10*ROW('Sanitation Data'!D190))="","",OFFSET('Sanitation Data'!$D$29,0,10*ROW('Sanitation Data'!D190)))</f>
        <v/>
      </c>
      <c r="CM196" s="280" t="str">
        <f ca="true">+IF(OFFSET('Sanitation Data'!$D$30,0,10*ROW('Sanitation Data'!D190))="","",OFFSET('Sanitation Data'!$D$30,0,10*ROW('Sanitation Data'!D190)))</f>
        <v/>
      </c>
      <c r="CN196" s="280" t="str">
        <f ca="true">+IF(OFFSET('Sanitation Data'!$D$31,0,10*ROW('Sanitation Data'!D190))="","",OFFSET('Sanitation Data'!$D$31,0,10*ROW('Sanitation Data'!D190)))</f>
        <v/>
      </c>
      <c r="CO196" s="280" t="str">
        <f ca="true">+IF(OFFSET('Sanitation Data'!$D$32,0,10*ROW('Sanitation Data'!D190))="","",OFFSET('Sanitation Data'!$D$32,0,10*ROW('Sanitation Data'!D190)))</f>
        <v/>
      </c>
      <c r="CP196" s="280" t="str">
        <f ca="true">+IF(OFFSET('Sanitation Data'!$E$28,0,10*ROW('Sanitation Data'!E190))="","",OFFSET('Sanitation Data'!$E$28,0,10*ROW('Sanitation Data'!E190)))</f>
        <v/>
      </c>
      <c r="CQ196" s="280" t="str">
        <f ca="true">+IF(OFFSET('Sanitation Data'!$E$29,0,10*ROW('Sanitation Data'!E190))="","",OFFSET('Sanitation Data'!$E$29,0,10*ROW('Sanitation Data'!E190)))</f>
        <v/>
      </c>
      <c r="CR196" s="280" t="str">
        <f ca="true">+IF(OFFSET('Sanitation Data'!$E$30,0,10*ROW('Sanitation Data'!E190))="","",OFFSET('Sanitation Data'!$E$30,0,10*ROW('Sanitation Data'!E190)))</f>
        <v/>
      </c>
      <c r="CS196" s="280" t="str">
        <f ca="true">+IF(OFFSET('Sanitation Data'!$E$31,0,10*ROW('Sanitation Data'!E190))="","",OFFSET('Sanitation Data'!$E$31,0,10*ROW('Sanitation Data'!E190)))</f>
        <v/>
      </c>
      <c r="CT196" s="280" t="str">
        <f ca="true">+IF(OFFSET('Sanitation Data'!$E$32,0,10*ROW('Sanitation Data'!E190))="","",OFFSET('Sanitation Data'!$E$32,0,10*ROW('Sanitation Data'!E190)))</f>
        <v/>
      </c>
      <c r="CU196" s="280" t="str">
        <f ca="true">+IF(OFFSET('Sanitation Data'!$F$28,0,10*ROW('Sanitation Data'!F190))="","",OFFSET('Sanitation Data'!$F$28,0,10*ROW('Sanitation Data'!F190)))</f>
        <v/>
      </c>
      <c r="CV196" s="280" t="str">
        <f ca="true">+IF(OFFSET('Sanitation Data'!$F$29,0,10*ROW('Sanitation Data'!F190))="","",OFFSET('Sanitation Data'!$F$29,0,10*ROW('Sanitation Data'!F190)))</f>
        <v/>
      </c>
      <c r="CW196" s="280" t="str">
        <f ca="true">+IF(OFFSET('Sanitation Data'!$F$30,0,10*ROW('Sanitation Data'!F190))="","",OFFSET('Sanitation Data'!$F$30,0,10*ROW('Sanitation Data'!F190)))</f>
        <v/>
      </c>
      <c r="CX196" s="280" t="str">
        <f ca="true">+IF(OFFSET('Sanitation Data'!$F$31,0,10*ROW('Sanitation Data'!F190))="","",OFFSET('Sanitation Data'!$F$31,0,10*ROW('Sanitation Data'!F190)))</f>
        <v/>
      </c>
      <c r="CY196" s="280" t="str">
        <f ca="true">+IF(OFFSET('Sanitation Data'!$F$32,0,10*ROW('Sanitation Data'!F190))="","",OFFSET('Sanitation Data'!$F$32,0,10*ROW('Sanitation Data'!F190)))</f>
        <v/>
      </c>
      <c r="CZ196" s="280" t="str">
        <f ca="true">+IF(OFFSET('Sanitation Data'!$G$28,0,10*ROW('Sanitation Data'!G190))="","",OFFSET('Sanitation Data'!$G$28,0,10*ROW('Sanitation Data'!G190)))</f>
        <v/>
      </c>
      <c r="DA196" s="280" t="str">
        <f ca="true">+IF(OFFSET('Sanitation Data'!$G$29,0,10*ROW('Sanitation Data'!G190))="","",OFFSET('Sanitation Data'!$G$29,0,10*ROW('Sanitation Data'!G190)))</f>
        <v/>
      </c>
      <c r="DB196" s="280" t="str">
        <f ca="true">+IF(OFFSET('Sanitation Data'!$G$30,0,10*ROW('Sanitation Data'!G190))="","",OFFSET('Sanitation Data'!$G$30,0,10*ROW('Sanitation Data'!G190)))</f>
        <v/>
      </c>
      <c r="DC196" s="280" t="str">
        <f ca="true">+IF(OFFSET('Sanitation Data'!$G$31,0,10*ROW('Sanitation Data'!G190))="","",OFFSET('Sanitation Data'!$G$31,0,10*ROW('Sanitation Data'!G190)))</f>
        <v/>
      </c>
      <c r="DD196" s="280" t="str">
        <f ca="true">+IF(OFFSET('Sanitation Data'!$G$32,0,10*ROW('Sanitation Data'!G190))="","",OFFSET('Sanitation Data'!$G$32,0,10*ROW('Sanitation Data'!G190)))</f>
        <v/>
      </c>
      <c r="DE196" s="280" t="str">
        <f ca="true">+IF(OFFSET('Sanitation Data'!$H$28,0,10*ROW('Sanitation Data'!H190))="","",OFFSET('Sanitation Data'!$H$28,0,10*ROW('Sanitation Data'!H190)))</f>
        <v/>
      </c>
      <c r="DF196" s="280" t="str">
        <f ca="true">+IF(OFFSET('Sanitation Data'!$H$29,0,10*ROW('Sanitation Data'!H190))="","",OFFSET('Sanitation Data'!$H$29,0,10*ROW('Sanitation Data'!H190)))</f>
        <v/>
      </c>
      <c r="DG196" s="280" t="str">
        <f ca="true">+IF(OFFSET('Sanitation Data'!$H$30,0,10*ROW('Sanitation Data'!H190))="","",OFFSET('Sanitation Data'!$H$30,0,10*ROW('Sanitation Data'!H190)))</f>
        <v/>
      </c>
      <c r="DH196" s="280" t="str">
        <f ca="true">+IF(OFFSET('Sanitation Data'!$H$31,0,10*ROW('Sanitation Data'!H190))="","",OFFSET('Sanitation Data'!$H$31,0,10*ROW('Sanitation Data'!H190)))</f>
        <v/>
      </c>
      <c r="DI196" s="280" t="str">
        <f ca="true">+IF(OFFSET('Sanitation Data'!$H$32,0,10*ROW('Sanitation Data'!H190))="","",OFFSET('Sanitation Data'!$H$32,0,10*ROW('Sanitation Data'!H190)))</f>
        <v/>
      </c>
      <c r="DJ196" s="280" t="str">
        <f ca="true">+IF(OFFSET('Sanitation Data'!$I$28,0,10*ROW('Sanitation Data'!I190))="","",OFFSET('Sanitation Data'!$I$28,0,10*ROW('Sanitation Data'!I190)))</f>
        <v/>
      </c>
      <c r="DK196" s="280" t="str">
        <f ca="true">+IF(OFFSET('Sanitation Data'!$I$29,0,10*ROW('Sanitation Data'!I190))="","",OFFSET('Sanitation Data'!$I$29,0,10*ROW('Sanitation Data'!I190)))</f>
        <v/>
      </c>
      <c r="DL196" s="280" t="str">
        <f ca="true">+IF(OFFSET('Sanitation Data'!$I$30,0,10*ROW('Sanitation Data'!I190))="","",OFFSET('Sanitation Data'!$I$30,0,10*ROW('Sanitation Data'!I190)))</f>
        <v/>
      </c>
      <c r="DM196" s="280" t="str">
        <f ca="true">+IF(OFFSET('Sanitation Data'!$I$31,0,10*ROW('Sanitation Data'!I190))="","",OFFSET('Sanitation Data'!$I$31,0,10*ROW('Sanitation Data'!I190)))</f>
        <v/>
      </c>
      <c r="DN196" s="280" t="str">
        <f ca="true">+IF(OFFSET('Sanitation Data'!$I$32,0,10*ROW('Sanitation Data'!I190))="","",OFFSET('Sanitation Data'!$I$32,0,10*ROW('Sanitation Data'!I190)))</f>
        <v/>
      </c>
      <c r="DO196" s="280" t="str">
        <f ca="true">+IF(OFFSET('Hygiene Data'!$D$11,0,10*ROW('Hygiene Data'!D190))="","",OFFSET('Hygiene Data'!$D$11,0,10*ROW('Hygiene Data'!D190)))</f>
        <v/>
      </c>
      <c r="DP196" s="280" t="str">
        <f ca="true">+IF(OFFSET('Hygiene Data'!$D$12,0,10*ROW('Hygiene Data'!D190))="","",OFFSET('Hygiene Data'!$D$12,0,10*ROW('Hygiene Data'!D190)))</f>
        <v/>
      </c>
      <c r="DQ196" s="280" t="str">
        <f ca="true">+IF(OFFSET('Hygiene Data'!$D$13,0,10*ROW('Hygiene Data'!D190))="","",OFFSET('Hygiene Data'!$D$13,0,10*ROW('Hygiene Data'!D190)))</f>
        <v/>
      </c>
      <c r="DR196" s="280" t="str">
        <f ca="true">+IF(OFFSET('Hygiene Data'!$E$11,0,10*ROW('Hygiene Data'!E190))="","",OFFSET('Hygiene Data'!$E$11,0,10*ROW('Hygiene Data'!E190)))</f>
        <v/>
      </c>
      <c r="DS196" s="280" t="str">
        <f ca="true">+IF(OFFSET('Hygiene Data'!$E$12,0,10*ROW('Hygiene Data'!E190))="","",OFFSET('Hygiene Data'!$E$12,0,10*ROW('Hygiene Data'!E190)))</f>
        <v/>
      </c>
      <c r="DT196" s="280" t="str">
        <f ca="true">+IF(OFFSET('Hygiene Data'!$E$13,0,10*ROW('Hygiene Data'!E190))="","",OFFSET('Hygiene Data'!$E$13,0,10*ROW('Hygiene Data'!E190)))</f>
        <v/>
      </c>
      <c r="DU196" s="280" t="str">
        <f ca="true">+IF(OFFSET('Hygiene Data'!$F$11,0,10*ROW('Hygiene Data'!F190))="","",OFFSET('Hygiene Data'!$F$11,0,10*ROW('Hygiene Data'!F190)))</f>
        <v/>
      </c>
      <c r="DV196" s="280" t="str">
        <f ca="true">+IF(OFFSET('Hygiene Data'!$F$12,0,10*ROW('Hygiene Data'!F190))="","",OFFSET('Hygiene Data'!$F$12,0,10*ROW('Hygiene Data'!F190)))</f>
        <v/>
      </c>
      <c r="DW196" s="280" t="str">
        <f ca="true">+IF(OFFSET('Hygiene Data'!$F$13,0,10*ROW('Hygiene Data'!F190))="","",OFFSET('Hygiene Data'!$F$13,0,10*ROW('Hygiene Data'!F190)))</f>
        <v/>
      </c>
      <c r="DX196" s="280" t="str">
        <f ca="true">+IF(OFFSET('Hygiene Data'!$G$11,0,10*ROW('Hygiene Data'!G190))="","",OFFSET('Hygiene Data'!$G$11,0,10*ROW('Hygiene Data'!G190)))</f>
        <v/>
      </c>
      <c r="DY196" s="280" t="str">
        <f ca="true">+IF(OFFSET('Hygiene Data'!$G$12,0,10*ROW('Hygiene Data'!G190))="","",OFFSET('Hygiene Data'!$G$12,0,10*ROW('Hygiene Data'!G190)))</f>
        <v/>
      </c>
      <c r="DZ196" s="280" t="str">
        <f ca="true">+IF(OFFSET('Hygiene Data'!$G$13,0,10*ROW('Hygiene Data'!G190))="","",OFFSET('Hygiene Data'!$G$13,0,10*ROW('Hygiene Data'!G190)))</f>
        <v/>
      </c>
      <c r="EA196" s="280" t="str">
        <f ca="true">+IF(OFFSET('Hygiene Data'!$H$11,0,10*ROW('Hygiene Data'!H190))="","",OFFSET('Hygiene Data'!$H$11,0,10*ROW('Hygiene Data'!H190)))</f>
        <v/>
      </c>
      <c r="EB196" s="280" t="str">
        <f ca="true">+IF(OFFSET('Hygiene Data'!$H$12,0,10*ROW('Hygiene Data'!H190))="","",OFFSET('Hygiene Data'!$H$12,0,10*ROW('Hygiene Data'!H190)))</f>
        <v/>
      </c>
      <c r="EC196" s="280" t="str">
        <f ca="true">+IF(OFFSET('Hygiene Data'!$H$13,0,10*ROW('Hygiene Data'!H190))="","",OFFSET('Hygiene Data'!$H$13,0,10*ROW('Hygiene Data'!H190)))</f>
        <v/>
      </c>
      <c r="ED196" s="280" t="str">
        <f ca="true">+IF(OFFSET('Hygiene Data'!$I$11,0,10*ROW('Hygiene Data'!I190))="","",OFFSET('Hygiene Data'!$I$11,0,10*ROW('Hygiene Data'!I190)))</f>
        <v/>
      </c>
      <c r="EE196" s="280" t="str">
        <f ca="true">+IF(OFFSET('Hygiene Data'!$I$12,0,10*ROW('Hygiene Data'!I190))="","",OFFSET('Hygiene Data'!$I$12,0,10*ROW('Hygiene Data'!I190)))</f>
        <v/>
      </c>
      <c r="EF196" s="280" t="str">
        <f ca="true">+IF(OFFSET('Hygiene Data'!$I$13,0,10*ROW('Hygiene Data'!I190))="","",OFFSET('Hygiene Data'!$I$13,0,10*ROW('Hygiene Data'!I190)))</f>
        <v/>
      </c>
    </row>
    <row xmlns:x14ac="http://schemas.microsoft.com/office/spreadsheetml/2009/9/ac" r="197" x14ac:dyDescent="0.2">
      <c r="A197" s="38" t="str">
        <f ca="true">+IF(OFFSET('Water Data'!$B$2,0,10*ROW('Water Data'!E191))="","",OFFSET('Water Data'!$B$2,0,10*ROW('Water Data'!E191)))</f>
        <v/>
      </c>
      <c r="B197" s="38" t="str">
        <f ca="true">+IF(OFFSET('Water Data'!$C$2,0,10*ROW('Water Data'!F191))="","",OFFSET('Water Data'!$C$2,0,10*ROW('Water Data'!F191)))</f>
        <v/>
      </c>
      <c r="C197" s="336" t="str">
        <f t="shared" ca="true" si="2"/>
        <v/>
      </c>
      <c r="D197" s="97"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7"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7"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7"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7"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7"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7"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7"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7"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7"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7"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7"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7"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7"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7"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7"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7"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7"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8"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8"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8"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8"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8"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8"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8"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8"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8"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8"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8"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8"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8"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8"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8"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8"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8"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8"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8"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8"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8"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8"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8"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8"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8"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8"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8"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8"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8"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8"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9"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9"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9"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9"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9"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9"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9"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9"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9"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9"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9"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9"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9"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9"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9"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9"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9"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9"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80"/>
      <c r="BS197" s="280" t="str">
        <f ca="true">+IF(OFFSET('Water Data'!$D$27,0,10*ROW('Water Data'!D191))="","",OFFSET('Water Data'!$D$27,0,10*ROW('Water Data'!D191)))</f>
        <v/>
      </c>
      <c r="BT197" s="280" t="str">
        <f ca="true">+IF(OFFSET('Water Data'!$D$28,0,10*ROW('Water Data'!D191))="","",OFFSET('Water Data'!$D$28,0,10*ROW('Water Data'!D191)))</f>
        <v/>
      </c>
      <c r="BU197" s="280" t="str">
        <f ca="true">+IF(OFFSET('Water Data'!$D$29,0,10*ROW('Water Data'!D191))="","",OFFSET('Water Data'!$D$29,0,10*ROW('Water Data'!D191)))</f>
        <v/>
      </c>
      <c r="BV197" s="280" t="str">
        <f ca="true">+IF(OFFSET('Water Data'!$E$27,0,10*ROW('Water Data'!E191))="","",OFFSET('Water Data'!$E$27,0,10*ROW('Water Data'!E191)))</f>
        <v/>
      </c>
      <c r="BW197" s="280" t="str">
        <f ca="true">+IF(OFFSET('Water Data'!$E$28,0,10*ROW('Water Data'!E191))="","",OFFSET('Water Data'!$E$28,0,10*ROW('Water Data'!E191)))</f>
        <v/>
      </c>
      <c r="BX197" s="280" t="str">
        <f ca="true">+IF(OFFSET('Water Data'!$E$29,0,10*ROW('Water Data'!E191))="","",OFFSET('Water Data'!$E$29,0,10*ROW('Water Data'!E191)))</f>
        <v/>
      </c>
      <c r="BY197" s="280" t="str">
        <f ca="true">+IF(OFFSET('Water Data'!$F$27,0,10*ROW('Water Data'!F191))="","",OFFSET('Water Data'!$F$27,0,10*ROW('Water Data'!F191)))</f>
        <v/>
      </c>
      <c r="BZ197" s="280" t="str">
        <f ca="true">+IF(OFFSET('Water Data'!$F$28,0,10*ROW('Water Data'!F191))="","",OFFSET('Water Data'!$F$28,0,10*ROW('Water Data'!F191)))</f>
        <v/>
      </c>
      <c r="CA197" s="280" t="str">
        <f ca="true">+IF(OFFSET('Water Data'!$F$29,0,10*ROW('Water Data'!F191))="","",OFFSET('Water Data'!$F$29,0,10*ROW('Water Data'!F191)))</f>
        <v/>
      </c>
      <c r="CB197" s="280" t="str">
        <f ca="true">+IF(OFFSET('Water Data'!$G$27,0,10*ROW('Water Data'!G191))="","",OFFSET('Water Data'!$G$27,0,10*ROW('Water Data'!G191)))</f>
        <v/>
      </c>
      <c r="CC197" s="280" t="str">
        <f ca="true">+IF(OFFSET('Water Data'!$G$28,0,10*ROW('Water Data'!G191))="","",OFFSET('Water Data'!$G$28,0,10*ROW('Water Data'!G191)))</f>
        <v/>
      </c>
      <c r="CD197" s="280" t="str">
        <f ca="true">+IF(OFFSET('Water Data'!$G$29,0,10*ROW('Water Data'!G191))="","",OFFSET('Water Data'!$G$29,0,10*ROW('Water Data'!G191)))</f>
        <v/>
      </c>
      <c r="CE197" s="280" t="str">
        <f ca="true">+IF(OFFSET('Water Data'!$H$27,0,10*ROW('Water Data'!H191))="","",OFFSET('Water Data'!$H$27,0,10*ROW('Water Data'!H191)))</f>
        <v/>
      </c>
      <c r="CF197" s="280" t="str">
        <f ca="true">+IF(OFFSET('Water Data'!$H$28,0,10*ROW('Water Data'!H191))="","",OFFSET('Water Data'!$H$28,0,10*ROW('Water Data'!H191)))</f>
        <v/>
      </c>
      <c r="CG197" s="280" t="str">
        <f ca="true">+IF(OFFSET('Water Data'!$H$29,0,10*ROW('Water Data'!H191))="","",OFFSET('Water Data'!$H$29,0,10*ROW('Water Data'!H191)))</f>
        <v/>
      </c>
      <c r="CH197" s="280" t="str">
        <f ca="true">+IF(OFFSET('Water Data'!$I$27,0,10*ROW('Water Data'!I191))="","",OFFSET('Water Data'!$I$27,0,10*ROW('Water Data'!I191)))</f>
        <v/>
      </c>
      <c r="CI197" s="280" t="str">
        <f ca="true">+IF(OFFSET('Water Data'!$I$28,0,10*ROW('Water Data'!I191))="","",OFFSET('Water Data'!$I$28,0,10*ROW('Water Data'!I191)))</f>
        <v/>
      </c>
      <c r="CJ197" s="280" t="str">
        <f ca="true">+IF(OFFSET('Water Data'!$I$29,0,10*ROW('Water Data'!I191))="","",OFFSET('Water Data'!$I$29,0,10*ROW('Water Data'!I191)))</f>
        <v/>
      </c>
      <c r="CK197" s="280" t="str">
        <f ca="true">+IF(OFFSET('Sanitation Data'!$D$28,0,10*ROW('Sanitation Data'!D191))="","",OFFSET('Sanitation Data'!$D$28,0,10*ROW('Sanitation Data'!D191)))</f>
        <v/>
      </c>
      <c r="CL197" s="280" t="str">
        <f ca="true">+IF(OFFSET('Sanitation Data'!$D$29,0,10*ROW('Sanitation Data'!D191))="","",OFFSET('Sanitation Data'!$D$29,0,10*ROW('Sanitation Data'!D191)))</f>
        <v/>
      </c>
      <c r="CM197" s="280" t="str">
        <f ca="true">+IF(OFFSET('Sanitation Data'!$D$30,0,10*ROW('Sanitation Data'!D191))="","",OFFSET('Sanitation Data'!$D$30,0,10*ROW('Sanitation Data'!D191)))</f>
        <v/>
      </c>
      <c r="CN197" s="280" t="str">
        <f ca="true">+IF(OFFSET('Sanitation Data'!$D$31,0,10*ROW('Sanitation Data'!D191))="","",OFFSET('Sanitation Data'!$D$31,0,10*ROW('Sanitation Data'!D191)))</f>
        <v/>
      </c>
      <c r="CO197" s="280" t="str">
        <f ca="true">+IF(OFFSET('Sanitation Data'!$D$32,0,10*ROW('Sanitation Data'!D191))="","",OFFSET('Sanitation Data'!$D$32,0,10*ROW('Sanitation Data'!D191)))</f>
        <v/>
      </c>
      <c r="CP197" s="280" t="str">
        <f ca="true">+IF(OFFSET('Sanitation Data'!$E$28,0,10*ROW('Sanitation Data'!E191))="","",OFFSET('Sanitation Data'!$E$28,0,10*ROW('Sanitation Data'!E191)))</f>
        <v/>
      </c>
      <c r="CQ197" s="280" t="str">
        <f ca="true">+IF(OFFSET('Sanitation Data'!$E$29,0,10*ROW('Sanitation Data'!E191))="","",OFFSET('Sanitation Data'!$E$29,0,10*ROW('Sanitation Data'!E191)))</f>
        <v/>
      </c>
      <c r="CR197" s="280" t="str">
        <f ca="true">+IF(OFFSET('Sanitation Data'!$E$30,0,10*ROW('Sanitation Data'!E191))="","",OFFSET('Sanitation Data'!$E$30,0,10*ROW('Sanitation Data'!E191)))</f>
        <v/>
      </c>
      <c r="CS197" s="280" t="str">
        <f ca="true">+IF(OFFSET('Sanitation Data'!$E$31,0,10*ROW('Sanitation Data'!E191))="","",OFFSET('Sanitation Data'!$E$31,0,10*ROW('Sanitation Data'!E191)))</f>
        <v/>
      </c>
      <c r="CT197" s="280" t="str">
        <f ca="true">+IF(OFFSET('Sanitation Data'!$E$32,0,10*ROW('Sanitation Data'!E191))="","",OFFSET('Sanitation Data'!$E$32,0,10*ROW('Sanitation Data'!E191)))</f>
        <v/>
      </c>
      <c r="CU197" s="280" t="str">
        <f ca="true">+IF(OFFSET('Sanitation Data'!$F$28,0,10*ROW('Sanitation Data'!F191))="","",OFFSET('Sanitation Data'!$F$28,0,10*ROW('Sanitation Data'!F191)))</f>
        <v/>
      </c>
      <c r="CV197" s="280" t="str">
        <f ca="true">+IF(OFFSET('Sanitation Data'!$F$29,0,10*ROW('Sanitation Data'!F191))="","",OFFSET('Sanitation Data'!$F$29,0,10*ROW('Sanitation Data'!F191)))</f>
        <v/>
      </c>
      <c r="CW197" s="280" t="str">
        <f ca="true">+IF(OFFSET('Sanitation Data'!$F$30,0,10*ROW('Sanitation Data'!F191))="","",OFFSET('Sanitation Data'!$F$30,0,10*ROW('Sanitation Data'!F191)))</f>
        <v/>
      </c>
      <c r="CX197" s="280" t="str">
        <f ca="true">+IF(OFFSET('Sanitation Data'!$F$31,0,10*ROW('Sanitation Data'!F191))="","",OFFSET('Sanitation Data'!$F$31,0,10*ROW('Sanitation Data'!F191)))</f>
        <v/>
      </c>
      <c r="CY197" s="280" t="str">
        <f ca="true">+IF(OFFSET('Sanitation Data'!$F$32,0,10*ROW('Sanitation Data'!F191))="","",OFFSET('Sanitation Data'!$F$32,0,10*ROW('Sanitation Data'!F191)))</f>
        <v/>
      </c>
      <c r="CZ197" s="280" t="str">
        <f ca="true">+IF(OFFSET('Sanitation Data'!$G$28,0,10*ROW('Sanitation Data'!G191))="","",OFFSET('Sanitation Data'!$G$28,0,10*ROW('Sanitation Data'!G191)))</f>
        <v/>
      </c>
      <c r="DA197" s="280" t="str">
        <f ca="true">+IF(OFFSET('Sanitation Data'!$G$29,0,10*ROW('Sanitation Data'!G191))="","",OFFSET('Sanitation Data'!$G$29,0,10*ROW('Sanitation Data'!G191)))</f>
        <v/>
      </c>
      <c r="DB197" s="280" t="str">
        <f ca="true">+IF(OFFSET('Sanitation Data'!$G$30,0,10*ROW('Sanitation Data'!G191))="","",OFFSET('Sanitation Data'!$G$30,0,10*ROW('Sanitation Data'!G191)))</f>
        <v/>
      </c>
      <c r="DC197" s="280" t="str">
        <f ca="true">+IF(OFFSET('Sanitation Data'!$G$31,0,10*ROW('Sanitation Data'!G191))="","",OFFSET('Sanitation Data'!$G$31,0,10*ROW('Sanitation Data'!G191)))</f>
        <v/>
      </c>
      <c r="DD197" s="280" t="str">
        <f ca="true">+IF(OFFSET('Sanitation Data'!$G$32,0,10*ROW('Sanitation Data'!G191))="","",OFFSET('Sanitation Data'!$G$32,0,10*ROW('Sanitation Data'!G191)))</f>
        <v/>
      </c>
      <c r="DE197" s="280" t="str">
        <f ca="true">+IF(OFFSET('Sanitation Data'!$H$28,0,10*ROW('Sanitation Data'!H191))="","",OFFSET('Sanitation Data'!$H$28,0,10*ROW('Sanitation Data'!H191)))</f>
        <v/>
      </c>
      <c r="DF197" s="280" t="str">
        <f ca="true">+IF(OFFSET('Sanitation Data'!$H$29,0,10*ROW('Sanitation Data'!H191))="","",OFFSET('Sanitation Data'!$H$29,0,10*ROW('Sanitation Data'!H191)))</f>
        <v/>
      </c>
      <c r="DG197" s="280" t="str">
        <f ca="true">+IF(OFFSET('Sanitation Data'!$H$30,0,10*ROW('Sanitation Data'!H191))="","",OFFSET('Sanitation Data'!$H$30,0,10*ROW('Sanitation Data'!H191)))</f>
        <v/>
      </c>
      <c r="DH197" s="280" t="str">
        <f ca="true">+IF(OFFSET('Sanitation Data'!$H$31,0,10*ROW('Sanitation Data'!H191))="","",OFFSET('Sanitation Data'!$H$31,0,10*ROW('Sanitation Data'!H191)))</f>
        <v/>
      </c>
      <c r="DI197" s="280" t="str">
        <f ca="true">+IF(OFFSET('Sanitation Data'!$H$32,0,10*ROW('Sanitation Data'!H191))="","",OFFSET('Sanitation Data'!$H$32,0,10*ROW('Sanitation Data'!H191)))</f>
        <v/>
      </c>
      <c r="DJ197" s="280" t="str">
        <f ca="true">+IF(OFFSET('Sanitation Data'!$I$28,0,10*ROW('Sanitation Data'!I191))="","",OFFSET('Sanitation Data'!$I$28,0,10*ROW('Sanitation Data'!I191)))</f>
        <v/>
      </c>
      <c r="DK197" s="280" t="str">
        <f ca="true">+IF(OFFSET('Sanitation Data'!$I$29,0,10*ROW('Sanitation Data'!I191))="","",OFFSET('Sanitation Data'!$I$29,0,10*ROW('Sanitation Data'!I191)))</f>
        <v/>
      </c>
      <c r="DL197" s="280" t="str">
        <f ca="true">+IF(OFFSET('Sanitation Data'!$I$30,0,10*ROW('Sanitation Data'!I191))="","",OFFSET('Sanitation Data'!$I$30,0,10*ROW('Sanitation Data'!I191)))</f>
        <v/>
      </c>
      <c r="DM197" s="280" t="str">
        <f ca="true">+IF(OFFSET('Sanitation Data'!$I$31,0,10*ROW('Sanitation Data'!I191))="","",OFFSET('Sanitation Data'!$I$31,0,10*ROW('Sanitation Data'!I191)))</f>
        <v/>
      </c>
      <c r="DN197" s="280" t="str">
        <f ca="true">+IF(OFFSET('Sanitation Data'!$I$32,0,10*ROW('Sanitation Data'!I191))="","",OFFSET('Sanitation Data'!$I$32,0,10*ROW('Sanitation Data'!I191)))</f>
        <v/>
      </c>
      <c r="DO197" s="280" t="str">
        <f ca="true">+IF(OFFSET('Hygiene Data'!$D$11,0,10*ROW('Hygiene Data'!D191))="","",OFFSET('Hygiene Data'!$D$11,0,10*ROW('Hygiene Data'!D191)))</f>
        <v/>
      </c>
      <c r="DP197" s="280" t="str">
        <f ca="true">+IF(OFFSET('Hygiene Data'!$D$12,0,10*ROW('Hygiene Data'!D191))="","",OFFSET('Hygiene Data'!$D$12,0,10*ROW('Hygiene Data'!D191)))</f>
        <v/>
      </c>
      <c r="DQ197" s="280" t="str">
        <f ca="true">+IF(OFFSET('Hygiene Data'!$D$13,0,10*ROW('Hygiene Data'!D191))="","",OFFSET('Hygiene Data'!$D$13,0,10*ROW('Hygiene Data'!D191)))</f>
        <v/>
      </c>
      <c r="DR197" s="280" t="str">
        <f ca="true">+IF(OFFSET('Hygiene Data'!$E$11,0,10*ROW('Hygiene Data'!E191))="","",OFFSET('Hygiene Data'!$E$11,0,10*ROW('Hygiene Data'!E191)))</f>
        <v/>
      </c>
      <c r="DS197" s="280" t="str">
        <f ca="true">+IF(OFFSET('Hygiene Data'!$E$12,0,10*ROW('Hygiene Data'!E191))="","",OFFSET('Hygiene Data'!$E$12,0,10*ROW('Hygiene Data'!E191)))</f>
        <v/>
      </c>
      <c r="DT197" s="280" t="str">
        <f ca="true">+IF(OFFSET('Hygiene Data'!$E$13,0,10*ROW('Hygiene Data'!E191))="","",OFFSET('Hygiene Data'!$E$13,0,10*ROW('Hygiene Data'!E191)))</f>
        <v/>
      </c>
      <c r="DU197" s="280" t="str">
        <f ca="true">+IF(OFFSET('Hygiene Data'!$F$11,0,10*ROW('Hygiene Data'!F191))="","",OFFSET('Hygiene Data'!$F$11,0,10*ROW('Hygiene Data'!F191)))</f>
        <v/>
      </c>
      <c r="DV197" s="280" t="str">
        <f ca="true">+IF(OFFSET('Hygiene Data'!$F$12,0,10*ROW('Hygiene Data'!F191))="","",OFFSET('Hygiene Data'!$F$12,0,10*ROW('Hygiene Data'!F191)))</f>
        <v/>
      </c>
      <c r="DW197" s="280" t="str">
        <f ca="true">+IF(OFFSET('Hygiene Data'!$F$13,0,10*ROW('Hygiene Data'!F191))="","",OFFSET('Hygiene Data'!$F$13,0,10*ROW('Hygiene Data'!F191)))</f>
        <v/>
      </c>
      <c r="DX197" s="280" t="str">
        <f ca="true">+IF(OFFSET('Hygiene Data'!$G$11,0,10*ROW('Hygiene Data'!G191))="","",OFFSET('Hygiene Data'!$G$11,0,10*ROW('Hygiene Data'!G191)))</f>
        <v/>
      </c>
      <c r="DY197" s="280" t="str">
        <f ca="true">+IF(OFFSET('Hygiene Data'!$G$12,0,10*ROW('Hygiene Data'!G191))="","",OFFSET('Hygiene Data'!$G$12,0,10*ROW('Hygiene Data'!G191)))</f>
        <v/>
      </c>
      <c r="DZ197" s="280" t="str">
        <f ca="true">+IF(OFFSET('Hygiene Data'!$G$13,0,10*ROW('Hygiene Data'!G191))="","",OFFSET('Hygiene Data'!$G$13,0,10*ROW('Hygiene Data'!G191)))</f>
        <v/>
      </c>
      <c r="EA197" s="280" t="str">
        <f ca="true">+IF(OFFSET('Hygiene Data'!$H$11,0,10*ROW('Hygiene Data'!H191))="","",OFFSET('Hygiene Data'!$H$11,0,10*ROW('Hygiene Data'!H191)))</f>
        <v/>
      </c>
      <c r="EB197" s="280" t="str">
        <f ca="true">+IF(OFFSET('Hygiene Data'!$H$12,0,10*ROW('Hygiene Data'!H191))="","",OFFSET('Hygiene Data'!$H$12,0,10*ROW('Hygiene Data'!H191)))</f>
        <v/>
      </c>
      <c r="EC197" s="280" t="str">
        <f ca="true">+IF(OFFSET('Hygiene Data'!$H$13,0,10*ROW('Hygiene Data'!H191))="","",OFFSET('Hygiene Data'!$H$13,0,10*ROW('Hygiene Data'!H191)))</f>
        <v/>
      </c>
      <c r="ED197" s="280" t="str">
        <f ca="true">+IF(OFFSET('Hygiene Data'!$I$11,0,10*ROW('Hygiene Data'!I191))="","",OFFSET('Hygiene Data'!$I$11,0,10*ROW('Hygiene Data'!I191)))</f>
        <v/>
      </c>
      <c r="EE197" s="280" t="str">
        <f ca="true">+IF(OFFSET('Hygiene Data'!$I$12,0,10*ROW('Hygiene Data'!I191))="","",OFFSET('Hygiene Data'!$I$12,0,10*ROW('Hygiene Data'!I191)))</f>
        <v/>
      </c>
      <c r="EF197" s="280" t="str">
        <f ca="true">+IF(OFFSET('Hygiene Data'!$I$13,0,10*ROW('Hygiene Data'!I191))="","",OFFSET('Hygiene Data'!$I$13,0,10*ROW('Hygiene Data'!I191)))</f>
        <v/>
      </c>
    </row>
    <row xmlns:x14ac="http://schemas.microsoft.com/office/spreadsheetml/2009/9/ac" r="198" x14ac:dyDescent="0.2">
      <c r="A198" s="38" t="str">
        <f ca="true">+IF(OFFSET('Water Data'!$B$2,0,10*ROW('Water Data'!E192))="","",OFFSET('Water Data'!$B$2,0,10*ROW('Water Data'!E192)))</f>
        <v/>
      </c>
      <c r="B198" s="38" t="str">
        <f ca="true">+IF(OFFSET('Water Data'!$C$2,0,10*ROW('Water Data'!F192))="","",OFFSET('Water Data'!$C$2,0,10*ROW('Water Data'!F192)))</f>
        <v/>
      </c>
      <c r="C198" s="336" t="str">
        <f t="shared" ca="true" si="2"/>
        <v/>
      </c>
      <c r="D198" s="97"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7"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7"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7"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7"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7"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7"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7"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7"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7"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7"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7"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7"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7"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7"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7"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7"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7"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8"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8"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8"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8"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8"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8"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8"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8"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8"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8"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8"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8"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8"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8"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8"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8"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8"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8"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8"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8"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8"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8"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8"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8"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8"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8"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8"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8"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8"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8"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9"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9"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9"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9"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9"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9"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9"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9"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9"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9"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9"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9"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9"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9"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9"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9"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9"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9"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80"/>
      <c r="BS198" s="280" t="str">
        <f ca="true">+IF(OFFSET('Water Data'!$D$27,0,10*ROW('Water Data'!D192))="","",OFFSET('Water Data'!$D$27,0,10*ROW('Water Data'!D192)))</f>
        <v/>
      </c>
      <c r="BT198" s="280" t="str">
        <f ca="true">+IF(OFFSET('Water Data'!$D$28,0,10*ROW('Water Data'!D192))="","",OFFSET('Water Data'!$D$28,0,10*ROW('Water Data'!D192)))</f>
        <v/>
      </c>
      <c r="BU198" s="280" t="str">
        <f ca="true">+IF(OFFSET('Water Data'!$D$29,0,10*ROW('Water Data'!D192))="","",OFFSET('Water Data'!$D$29,0,10*ROW('Water Data'!D192)))</f>
        <v/>
      </c>
      <c r="BV198" s="280" t="str">
        <f ca="true">+IF(OFFSET('Water Data'!$E$27,0,10*ROW('Water Data'!E192))="","",OFFSET('Water Data'!$E$27,0,10*ROW('Water Data'!E192)))</f>
        <v/>
      </c>
      <c r="BW198" s="280" t="str">
        <f ca="true">+IF(OFFSET('Water Data'!$E$28,0,10*ROW('Water Data'!E192))="","",OFFSET('Water Data'!$E$28,0,10*ROW('Water Data'!E192)))</f>
        <v/>
      </c>
      <c r="BX198" s="280" t="str">
        <f ca="true">+IF(OFFSET('Water Data'!$E$29,0,10*ROW('Water Data'!E192))="","",OFFSET('Water Data'!$E$29,0,10*ROW('Water Data'!E192)))</f>
        <v/>
      </c>
      <c r="BY198" s="280" t="str">
        <f ca="true">+IF(OFFSET('Water Data'!$F$27,0,10*ROW('Water Data'!F192))="","",OFFSET('Water Data'!$F$27,0,10*ROW('Water Data'!F192)))</f>
        <v/>
      </c>
      <c r="BZ198" s="280" t="str">
        <f ca="true">+IF(OFFSET('Water Data'!$F$28,0,10*ROW('Water Data'!F192))="","",OFFSET('Water Data'!$F$28,0,10*ROW('Water Data'!F192)))</f>
        <v/>
      </c>
      <c r="CA198" s="280" t="str">
        <f ca="true">+IF(OFFSET('Water Data'!$F$29,0,10*ROW('Water Data'!F192))="","",OFFSET('Water Data'!$F$29,0,10*ROW('Water Data'!F192)))</f>
        <v/>
      </c>
      <c r="CB198" s="280" t="str">
        <f ca="true">+IF(OFFSET('Water Data'!$G$27,0,10*ROW('Water Data'!G192))="","",OFFSET('Water Data'!$G$27,0,10*ROW('Water Data'!G192)))</f>
        <v/>
      </c>
      <c r="CC198" s="280" t="str">
        <f ca="true">+IF(OFFSET('Water Data'!$G$28,0,10*ROW('Water Data'!G192))="","",OFFSET('Water Data'!$G$28,0,10*ROW('Water Data'!G192)))</f>
        <v/>
      </c>
      <c r="CD198" s="280" t="str">
        <f ca="true">+IF(OFFSET('Water Data'!$G$29,0,10*ROW('Water Data'!G192))="","",OFFSET('Water Data'!$G$29,0,10*ROW('Water Data'!G192)))</f>
        <v/>
      </c>
      <c r="CE198" s="280" t="str">
        <f ca="true">+IF(OFFSET('Water Data'!$H$27,0,10*ROW('Water Data'!H192))="","",OFFSET('Water Data'!$H$27,0,10*ROW('Water Data'!H192)))</f>
        <v/>
      </c>
      <c r="CF198" s="280" t="str">
        <f ca="true">+IF(OFFSET('Water Data'!$H$28,0,10*ROW('Water Data'!H192))="","",OFFSET('Water Data'!$H$28,0,10*ROW('Water Data'!H192)))</f>
        <v/>
      </c>
      <c r="CG198" s="280" t="str">
        <f ca="true">+IF(OFFSET('Water Data'!$H$29,0,10*ROW('Water Data'!H192))="","",OFFSET('Water Data'!$H$29,0,10*ROW('Water Data'!H192)))</f>
        <v/>
      </c>
      <c r="CH198" s="280" t="str">
        <f ca="true">+IF(OFFSET('Water Data'!$I$27,0,10*ROW('Water Data'!I192))="","",OFFSET('Water Data'!$I$27,0,10*ROW('Water Data'!I192)))</f>
        <v/>
      </c>
      <c r="CI198" s="280" t="str">
        <f ca="true">+IF(OFFSET('Water Data'!$I$28,0,10*ROW('Water Data'!I192))="","",OFFSET('Water Data'!$I$28,0,10*ROW('Water Data'!I192)))</f>
        <v/>
      </c>
      <c r="CJ198" s="280" t="str">
        <f ca="true">+IF(OFFSET('Water Data'!$I$29,0,10*ROW('Water Data'!I192))="","",OFFSET('Water Data'!$I$29,0,10*ROW('Water Data'!I192)))</f>
        <v/>
      </c>
      <c r="CK198" s="280" t="str">
        <f ca="true">+IF(OFFSET('Sanitation Data'!$D$28,0,10*ROW('Sanitation Data'!D192))="","",OFFSET('Sanitation Data'!$D$28,0,10*ROW('Sanitation Data'!D192)))</f>
        <v/>
      </c>
      <c r="CL198" s="280" t="str">
        <f ca="true">+IF(OFFSET('Sanitation Data'!$D$29,0,10*ROW('Sanitation Data'!D192))="","",OFFSET('Sanitation Data'!$D$29,0,10*ROW('Sanitation Data'!D192)))</f>
        <v/>
      </c>
      <c r="CM198" s="280" t="str">
        <f ca="true">+IF(OFFSET('Sanitation Data'!$D$30,0,10*ROW('Sanitation Data'!D192))="","",OFFSET('Sanitation Data'!$D$30,0,10*ROW('Sanitation Data'!D192)))</f>
        <v/>
      </c>
      <c r="CN198" s="280" t="str">
        <f ca="true">+IF(OFFSET('Sanitation Data'!$D$31,0,10*ROW('Sanitation Data'!D192))="","",OFFSET('Sanitation Data'!$D$31,0,10*ROW('Sanitation Data'!D192)))</f>
        <v/>
      </c>
      <c r="CO198" s="280" t="str">
        <f ca="true">+IF(OFFSET('Sanitation Data'!$D$32,0,10*ROW('Sanitation Data'!D192))="","",OFFSET('Sanitation Data'!$D$32,0,10*ROW('Sanitation Data'!D192)))</f>
        <v/>
      </c>
      <c r="CP198" s="280" t="str">
        <f ca="true">+IF(OFFSET('Sanitation Data'!$E$28,0,10*ROW('Sanitation Data'!E192))="","",OFFSET('Sanitation Data'!$E$28,0,10*ROW('Sanitation Data'!E192)))</f>
        <v/>
      </c>
      <c r="CQ198" s="280" t="str">
        <f ca="true">+IF(OFFSET('Sanitation Data'!$E$29,0,10*ROW('Sanitation Data'!E192))="","",OFFSET('Sanitation Data'!$E$29,0,10*ROW('Sanitation Data'!E192)))</f>
        <v/>
      </c>
      <c r="CR198" s="280" t="str">
        <f ca="true">+IF(OFFSET('Sanitation Data'!$E$30,0,10*ROW('Sanitation Data'!E192))="","",OFFSET('Sanitation Data'!$E$30,0,10*ROW('Sanitation Data'!E192)))</f>
        <v/>
      </c>
      <c r="CS198" s="280" t="str">
        <f ca="true">+IF(OFFSET('Sanitation Data'!$E$31,0,10*ROW('Sanitation Data'!E192))="","",OFFSET('Sanitation Data'!$E$31,0,10*ROW('Sanitation Data'!E192)))</f>
        <v/>
      </c>
      <c r="CT198" s="280" t="str">
        <f ca="true">+IF(OFFSET('Sanitation Data'!$E$32,0,10*ROW('Sanitation Data'!E192))="","",OFFSET('Sanitation Data'!$E$32,0,10*ROW('Sanitation Data'!E192)))</f>
        <v/>
      </c>
      <c r="CU198" s="280" t="str">
        <f ca="true">+IF(OFFSET('Sanitation Data'!$F$28,0,10*ROW('Sanitation Data'!F192))="","",OFFSET('Sanitation Data'!$F$28,0,10*ROW('Sanitation Data'!F192)))</f>
        <v/>
      </c>
      <c r="CV198" s="280" t="str">
        <f ca="true">+IF(OFFSET('Sanitation Data'!$F$29,0,10*ROW('Sanitation Data'!F192))="","",OFFSET('Sanitation Data'!$F$29,0,10*ROW('Sanitation Data'!F192)))</f>
        <v/>
      </c>
      <c r="CW198" s="280" t="str">
        <f ca="true">+IF(OFFSET('Sanitation Data'!$F$30,0,10*ROW('Sanitation Data'!F192))="","",OFFSET('Sanitation Data'!$F$30,0,10*ROW('Sanitation Data'!F192)))</f>
        <v/>
      </c>
      <c r="CX198" s="280" t="str">
        <f ca="true">+IF(OFFSET('Sanitation Data'!$F$31,0,10*ROW('Sanitation Data'!F192))="","",OFFSET('Sanitation Data'!$F$31,0,10*ROW('Sanitation Data'!F192)))</f>
        <v/>
      </c>
      <c r="CY198" s="280" t="str">
        <f ca="true">+IF(OFFSET('Sanitation Data'!$F$32,0,10*ROW('Sanitation Data'!F192))="","",OFFSET('Sanitation Data'!$F$32,0,10*ROW('Sanitation Data'!F192)))</f>
        <v/>
      </c>
      <c r="CZ198" s="280" t="str">
        <f ca="true">+IF(OFFSET('Sanitation Data'!$G$28,0,10*ROW('Sanitation Data'!G192))="","",OFFSET('Sanitation Data'!$G$28,0,10*ROW('Sanitation Data'!G192)))</f>
        <v/>
      </c>
      <c r="DA198" s="280" t="str">
        <f ca="true">+IF(OFFSET('Sanitation Data'!$G$29,0,10*ROW('Sanitation Data'!G192))="","",OFFSET('Sanitation Data'!$G$29,0,10*ROW('Sanitation Data'!G192)))</f>
        <v/>
      </c>
      <c r="DB198" s="280" t="str">
        <f ca="true">+IF(OFFSET('Sanitation Data'!$G$30,0,10*ROW('Sanitation Data'!G192))="","",OFFSET('Sanitation Data'!$G$30,0,10*ROW('Sanitation Data'!G192)))</f>
        <v/>
      </c>
      <c r="DC198" s="280" t="str">
        <f ca="true">+IF(OFFSET('Sanitation Data'!$G$31,0,10*ROW('Sanitation Data'!G192))="","",OFFSET('Sanitation Data'!$G$31,0,10*ROW('Sanitation Data'!G192)))</f>
        <v/>
      </c>
      <c r="DD198" s="280" t="str">
        <f ca="true">+IF(OFFSET('Sanitation Data'!$G$32,0,10*ROW('Sanitation Data'!G192))="","",OFFSET('Sanitation Data'!$G$32,0,10*ROW('Sanitation Data'!G192)))</f>
        <v/>
      </c>
      <c r="DE198" s="280" t="str">
        <f ca="true">+IF(OFFSET('Sanitation Data'!$H$28,0,10*ROW('Sanitation Data'!H192))="","",OFFSET('Sanitation Data'!$H$28,0,10*ROW('Sanitation Data'!H192)))</f>
        <v/>
      </c>
      <c r="DF198" s="280" t="str">
        <f ca="true">+IF(OFFSET('Sanitation Data'!$H$29,0,10*ROW('Sanitation Data'!H192))="","",OFFSET('Sanitation Data'!$H$29,0,10*ROW('Sanitation Data'!H192)))</f>
        <v/>
      </c>
      <c r="DG198" s="280" t="str">
        <f ca="true">+IF(OFFSET('Sanitation Data'!$H$30,0,10*ROW('Sanitation Data'!H192))="","",OFFSET('Sanitation Data'!$H$30,0,10*ROW('Sanitation Data'!H192)))</f>
        <v/>
      </c>
      <c r="DH198" s="280" t="str">
        <f ca="true">+IF(OFFSET('Sanitation Data'!$H$31,0,10*ROW('Sanitation Data'!H192))="","",OFFSET('Sanitation Data'!$H$31,0,10*ROW('Sanitation Data'!H192)))</f>
        <v/>
      </c>
      <c r="DI198" s="280" t="str">
        <f ca="true">+IF(OFFSET('Sanitation Data'!$H$32,0,10*ROW('Sanitation Data'!H192))="","",OFFSET('Sanitation Data'!$H$32,0,10*ROW('Sanitation Data'!H192)))</f>
        <v/>
      </c>
      <c r="DJ198" s="280" t="str">
        <f ca="true">+IF(OFFSET('Sanitation Data'!$I$28,0,10*ROW('Sanitation Data'!I192))="","",OFFSET('Sanitation Data'!$I$28,0,10*ROW('Sanitation Data'!I192)))</f>
        <v/>
      </c>
      <c r="DK198" s="280" t="str">
        <f ca="true">+IF(OFFSET('Sanitation Data'!$I$29,0,10*ROW('Sanitation Data'!I192))="","",OFFSET('Sanitation Data'!$I$29,0,10*ROW('Sanitation Data'!I192)))</f>
        <v/>
      </c>
      <c r="DL198" s="280" t="str">
        <f ca="true">+IF(OFFSET('Sanitation Data'!$I$30,0,10*ROW('Sanitation Data'!I192))="","",OFFSET('Sanitation Data'!$I$30,0,10*ROW('Sanitation Data'!I192)))</f>
        <v/>
      </c>
      <c r="DM198" s="280" t="str">
        <f ca="true">+IF(OFFSET('Sanitation Data'!$I$31,0,10*ROW('Sanitation Data'!I192))="","",OFFSET('Sanitation Data'!$I$31,0,10*ROW('Sanitation Data'!I192)))</f>
        <v/>
      </c>
      <c r="DN198" s="280" t="str">
        <f ca="true">+IF(OFFSET('Sanitation Data'!$I$32,0,10*ROW('Sanitation Data'!I192))="","",OFFSET('Sanitation Data'!$I$32,0,10*ROW('Sanitation Data'!I192)))</f>
        <v/>
      </c>
      <c r="DO198" s="280" t="str">
        <f ca="true">+IF(OFFSET('Hygiene Data'!$D$11,0,10*ROW('Hygiene Data'!D192))="","",OFFSET('Hygiene Data'!$D$11,0,10*ROW('Hygiene Data'!D192)))</f>
        <v/>
      </c>
      <c r="DP198" s="280" t="str">
        <f ca="true">+IF(OFFSET('Hygiene Data'!$D$12,0,10*ROW('Hygiene Data'!D192))="","",OFFSET('Hygiene Data'!$D$12,0,10*ROW('Hygiene Data'!D192)))</f>
        <v/>
      </c>
      <c r="DQ198" s="280" t="str">
        <f ca="true">+IF(OFFSET('Hygiene Data'!$D$13,0,10*ROW('Hygiene Data'!D192))="","",OFFSET('Hygiene Data'!$D$13,0,10*ROW('Hygiene Data'!D192)))</f>
        <v/>
      </c>
      <c r="DR198" s="280" t="str">
        <f ca="true">+IF(OFFSET('Hygiene Data'!$E$11,0,10*ROW('Hygiene Data'!E192))="","",OFFSET('Hygiene Data'!$E$11,0,10*ROW('Hygiene Data'!E192)))</f>
        <v/>
      </c>
      <c r="DS198" s="280" t="str">
        <f ca="true">+IF(OFFSET('Hygiene Data'!$E$12,0,10*ROW('Hygiene Data'!E192))="","",OFFSET('Hygiene Data'!$E$12,0,10*ROW('Hygiene Data'!E192)))</f>
        <v/>
      </c>
      <c r="DT198" s="280" t="str">
        <f ca="true">+IF(OFFSET('Hygiene Data'!$E$13,0,10*ROW('Hygiene Data'!E192))="","",OFFSET('Hygiene Data'!$E$13,0,10*ROW('Hygiene Data'!E192)))</f>
        <v/>
      </c>
      <c r="DU198" s="280" t="str">
        <f ca="true">+IF(OFFSET('Hygiene Data'!$F$11,0,10*ROW('Hygiene Data'!F192))="","",OFFSET('Hygiene Data'!$F$11,0,10*ROW('Hygiene Data'!F192)))</f>
        <v/>
      </c>
      <c r="DV198" s="280" t="str">
        <f ca="true">+IF(OFFSET('Hygiene Data'!$F$12,0,10*ROW('Hygiene Data'!F192))="","",OFFSET('Hygiene Data'!$F$12,0,10*ROW('Hygiene Data'!F192)))</f>
        <v/>
      </c>
      <c r="DW198" s="280" t="str">
        <f ca="true">+IF(OFFSET('Hygiene Data'!$F$13,0,10*ROW('Hygiene Data'!F192))="","",OFFSET('Hygiene Data'!$F$13,0,10*ROW('Hygiene Data'!F192)))</f>
        <v/>
      </c>
      <c r="DX198" s="280" t="str">
        <f ca="true">+IF(OFFSET('Hygiene Data'!$G$11,0,10*ROW('Hygiene Data'!G192))="","",OFFSET('Hygiene Data'!$G$11,0,10*ROW('Hygiene Data'!G192)))</f>
        <v/>
      </c>
      <c r="DY198" s="280" t="str">
        <f ca="true">+IF(OFFSET('Hygiene Data'!$G$12,0,10*ROW('Hygiene Data'!G192))="","",OFFSET('Hygiene Data'!$G$12,0,10*ROW('Hygiene Data'!G192)))</f>
        <v/>
      </c>
      <c r="DZ198" s="280" t="str">
        <f ca="true">+IF(OFFSET('Hygiene Data'!$G$13,0,10*ROW('Hygiene Data'!G192))="","",OFFSET('Hygiene Data'!$G$13,0,10*ROW('Hygiene Data'!G192)))</f>
        <v/>
      </c>
      <c r="EA198" s="280" t="str">
        <f ca="true">+IF(OFFSET('Hygiene Data'!$H$11,0,10*ROW('Hygiene Data'!H192))="","",OFFSET('Hygiene Data'!$H$11,0,10*ROW('Hygiene Data'!H192)))</f>
        <v/>
      </c>
      <c r="EB198" s="280" t="str">
        <f ca="true">+IF(OFFSET('Hygiene Data'!$H$12,0,10*ROW('Hygiene Data'!H192))="","",OFFSET('Hygiene Data'!$H$12,0,10*ROW('Hygiene Data'!H192)))</f>
        <v/>
      </c>
      <c r="EC198" s="280" t="str">
        <f ca="true">+IF(OFFSET('Hygiene Data'!$H$13,0,10*ROW('Hygiene Data'!H192))="","",OFFSET('Hygiene Data'!$H$13,0,10*ROW('Hygiene Data'!H192)))</f>
        <v/>
      </c>
      <c r="ED198" s="280" t="str">
        <f ca="true">+IF(OFFSET('Hygiene Data'!$I$11,0,10*ROW('Hygiene Data'!I192))="","",OFFSET('Hygiene Data'!$I$11,0,10*ROW('Hygiene Data'!I192)))</f>
        <v/>
      </c>
      <c r="EE198" s="280" t="str">
        <f ca="true">+IF(OFFSET('Hygiene Data'!$I$12,0,10*ROW('Hygiene Data'!I192))="","",OFFSET('Hygiene Data'!$I$12,0,10*ROW('Hygiene Data'!I192)))</f>
        <v/>
      </c>
      <c r="EF198" s="280" t="str">
        <f ca="true">+IF(OFFSET('Hygiene Data'!$I$13,0,10*ROW('Hygiene Data'!I192))="","",OFFSET('Hygiene Data'!$I$13,0,10*ROW('Hygiene Data'!I192)))</f>
        <v/>
      </c>
    </row>
    <row xmlns:x14ac="http://schemas.microsoft.com/office/spreadsheetml/2009/9/ac" r="199" x14ac:dyDescent="0.2">
      <c r="A199" s="38" t="str">
        <f ca="true">+IF(OFFSET('Water Data'!$B$2,0,10*ROW('Water Data'!E193))="","",OFFSET('Water Data'!$B$2,0,10*ROW('Water Data'!E193)))</f>
        <v/>
      </c>
      <c r="B199" s="38" t="str">
        <f ca="true">+IF(OFFSET('Water Data'!$C$2,0,10*ROW('Water Data'!F193))="","",OFFSET('Water Data'!$C$2,0,10*ROW('Water Data'!F193)))</f>
        <v/>
      </c>
      <c r="C199" s="336" t="str">
        <f t="shared" ref="C199:C207" ca="true" si="3">+IF(ISNUMBER(VALUE(MID(A199,5,4))), VALUE(MID(A199, 5,4)),"")</f>
        <v/>
      </c>
      <c r="D199" s="97"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7"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7"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7"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7"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7"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7"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7"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7"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7"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7"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7"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7"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7"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7"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7"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7"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7"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8"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8"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8"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8"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8"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8"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8"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8"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8"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8"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8"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8"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8"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8"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8"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8"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8"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8"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8"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8"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8"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8"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8"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8"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8"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8"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8"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8"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8"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8"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9"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9"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9"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9"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9"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9"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9"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9"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9"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9"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9"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9"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9"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9"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9"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9"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9"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9"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80"/>
      <c r="BS199" s="280" t="str">
        <f ca="true">+IF(OFFSET('Water Data'!$D$27,0,10*ROW('Water Data'!D193))="","",OFFSET('Water Data'!$D$27,0,10*ROW('Water Data'!D193)))</f>
        <v/>
      </c>
      <c r="BT199" s="280" t="str">
        <f ca="true">+IF(OFFSET('Water Data'!$D$28,0,10*ROW('Water Data'!D193))="","",OFFSET('Water Data'!$D$28,0,10*ROW('Water Data'!D193)))</f>
        <v/>
      </c>
      <c r="BU199" s="280" t="str">
        <f ca="true">+IF(OFFSET('Water Data'!$D$29,0,10*ROW('Water Data'!D193))="","",OFFSET('Water Data'!$D$29,0,10*ROW('Water Data'!D193)))</f>
        <v/>
      </c>
      <c r="BV199" s="280" t="str">
        <f ca="true">+IF(OFFSET('Water Data'!$E$27,0,10*ROW('Water Data'!E193))="","",OFFSET('Water Data'!$E$27,0,10*ROW('Water Data'!E193)))</f>
        <v/>
      </c>
      <c r="BW199" s="280" t="str">
        <f ca="true">+IF(OFFSET('Water Data'!$E$28,0,10*ROW('Water Data'!E193))="","",OFFSET('Water Data'!$E$28,0,10*ROW('Water Data'!E193)))</f>
        <v/>
      </c>
      <c r="BX199" s="280" t="str">
        <f ca="true">+IF(OFFSET('Water Data'!$E$29,0,10*ROW('Water Data'!E193))="","",OFFSET('Water Data'!$E$29,0,10*ROW('Water Data'!E193)))</f>
        <v/>
      </c>
      <c r="BY199" s="280" t="str">
        <f ca="true">+IF(OFFSET('Water Data'!$F$27,0,10*ROW('Water Data'!F193))="","",OFFSET('Water Data'!$F$27,0,10*ROW('Water Data'!F193)))</f>
        <v/>
      </c>
      <c r="BZ199" s="280" t="str">
        <f ca="true">+IF(OFFSET('Water Data'!$F$28,0,10*ROW('Water Data'!F193))="","",OFFSET('Water Data'!$F$28,0,10*ROW('Water Data'!F193)))</f>
        <v/>
      </c>
      <c r="CA199" s="280" t="str">
        <f ca="true">+IF(OFFSET('Water Data'!$F$29,0,10*ROW('Water Data'!F193))="","",OFFSET('Water Data'!$F$29,0,10*ROW('Water Data'!F193)))</f>
        <v/>
      </c>
      <c r="CB199" s="280" t="str">
        <f ca="true">+IF(OFFSET('Water Data'!$G$27,0,10*ROW('Water Data'!G193))="","",OFFSET('Water Data'!$G$27,0,10*ROW('Water Data'!G193)))</f>
        <v/>
      </c>
      <c r="CC199" s="280" t="str">
        <f ca="true">+IF(OFFSET('Water Data'!$G$28,0,10*ROW('Water Data'!G193))="","",OFFSET('Water Data'!$G$28,0,10*ROW('Water Data'!G193)))</f>
        <v/>
      </c>
      <c r="CD199" s="280" t="str">
        <f ca="true">+IF(OFFSET('Water Data'!$G$29,0,10*ROW('Water Data'!G193))="","",OFFSET('Water Data'!$G$29,0,10*ROW('Water Data'!G193)))</f>
        <v/>
      </c>
      <c r="CE199" s="280" t="str">
        <f ca="true">+IF(OFFSET('Water Data'!$H$27,0,10*ROW('Water Data'!H193))="","",OFFSET('Water Data'!$H$27,0,10*ROW('Water Data'!H193)))</f>
        <v/>
      </c>
      <c r="CF199" s="280" t="str">
        <f ca="true">+IF(OFFSET('Water Data'!$H$28,0,10*ROW('Water Data'!H193))="","",OFFSET('Water Data'!$H$28,0,10*ROW('Water Data'!H193)))</f>
        <v/>
      </c>
      <c r="CG199" s="280" t="str">
        <f ca="true">+IF(OFFSET('Water Data'!$H$29,0,10*ROW('Water Data'!H193))="","",OFFSET('Water Data'!$H$29,0,10*ROW('Water Data'!H193)))</f>
        <v/>
      </c>
      <c r="CH199" s="280" t="str">
        <f ca="true">+IF(OFFSET('Water Data'!$I$27,0,10*ROW('Water Data'!I193))="","",OFFSET('Water Data'!$I$27,0,10*ROW('Water Data'!I193)))</f>
        <v/>
      </c>
      <c r="CI199" s="280" t="str">
        <f ca="true">+IF(OFFSET('Water Data'!$I$28,0,10*ROW('Water Data'!I193))="","",OFFSET('Water Data'!$I$28,0,10*ROW('Water Data'!I193)))</f>
        <v/>
      </c>
      <c r="CJ199" s="280" t="str">
        <f ca="true">+IF(OFFSET('Water Data'!$I$29,0,10*ROW('Water Data'!I193))="","",OFFSET('Water Data'!$I$29,0,10*ROW('Water Data'!I193)))</f>
        <v/>
      </c>
      <c r="CK199" s="280" t="str">
        <f ca="true">+IF(OFFSET('Sanitation Data'!$D$28,0,10*ROW('Sanitation Data'!D193))="","",OFFSET('Sanitation Data'!$D$28,0,10*ROW('Sanitation Data'!D193)))</f>
        <v/>
      </c>
      <c r="CL199" s="280" t="str">
        <f ca="true">+IF(OFFSET('Sanitation Data'!$D$29,0,10*ROW('Sanitation Data'!D193))="","",OFFSET('Sanitation Data'!$D$29,0,10*ROW('Sanitation Data'!D193)))</f>
        <v/>
      </c>
      <c r="CM199" s="280" t="str">
        <f ca="true">+IF(OFFSET('Sanitation Data'!$D$30,0,10*ROW('Sanitation Data'!D193))="","",OFFSET('Sanitation Data'!$D$30,0,10*ROW('Sanitation Data'!D193)))</f>
        <v/>
      </c>
      <c r="CN199" s="280" t="str">
        <f ca="true">+IF(OFFSET('Sanitation Data'!$D$31,0,10*ROW('Sanitation Data'!D193))="","",OFFSET('Sanitation Data'!$D$31,0,10*ROW('Sanitation Data'!D193)))</f>
        <v/>
      </c>
      <c r="CO199" s="280" t="str">
        <f ca="true">+IF(OFFSET('Sanitation Data'!$D$32,0,10*ROW('Sanitation Data'!D193))="","",OFFSET('Sanitation Data'!$D$32,0,10*ROW('Sanitation Data'!D193)))</f>
        <v/>
      </c>
      <c r="CP199" s="280" t="str">
        <f ca="true">+IF(OFFSET('Sanitation Data'!$E$28,0,10*ROW('Sanitation Data'!E193))="","",OFFSET('Sanitation Data'!$E$28,0,10*ROW('Sanitation Data'!E193)))</f>
        <v/>
      </c>
      <c r="CQ199" s="280" t="str">
        <f ca="true">+IF(OFFSET('Sanitation Data'!$E$29,0,10*ROW('Sanitation Data'!E193))="","",OFFSET('Sanitation Data'!$E$29,0,10*ROW('Sanitation Data'!E193)))</f>
        <v/>
      </c>
      <c r="CR199" s="280" t="str">
        <f ca="true">+IF(OFFSET('Sanitation Data'!$E$30,0,10*ROW('Sanitation Data'!E193))="","",OFFSET('Sanitation Data'!$E$30,0,10*ROW('Sanitation Data'!E193)))</f>
        <v/>
      </c>
      <c r="CS199" s="280" t="str">
        <f ca="true">+IF(OFFSET('Sanitation Data'!$E$31,0,10*ROW('Sanitation Data'!E193))="","",OFFSET('Sanitation Data'!$E$31,0,10*ROW('Sanitation Data'!E193)))</f>
        <v/>
      </c>
      <c r="CT199" s="280" t="str">
        <f ca="true">+IF(OFFSET('Sanitation Data'!$E$32,0,10*ROW('Sanitation Data'!E193))="","",OFFSET('Sanitation Data'!$E$32,0,10*ROW('Sanitation Data'!E193)))</f>
        <v/>
      </c>
      <c r="CU199" s="280" t="str">
        <f ca="true">+IF(OFFSET('Sanitation Data'!$F$28,0,10*ROW('Sanitation Data'!F193))="","",OFFSET('Sanitation Data'!$F$28,0,10*ROW('Sanitation Data'!F193)))</f>
        <v/>
      </c>
      <c r="CV199" s="280" t="str">
        <f ca="true">+IF(OFFSET('Sanitation Data'!$F$29,0,10*ROW('Sanitation Data'!F193))="","",OFFSET('Sanitation Data'!$F$29,0,10*ROW('Sanitation Data'!F193)))</f>
        <v/>
      </c>
      <c r="CW199" s="280" t="str">
        <f ca="true">+IF(OFFSET('Sanitation Data'!$F$30,0,10*ROW('Sanitation Data'!F193))="","",OFFSET('Sanitation Data'!$F$30,0,10*ROW('Sanitation Data'!F193)))</f>
        <v/>
      </c>
      <c r="CX199" s="280" t="str">
        <f ca="true">+IF(OFFSET('Sanitation Data'!$F$31,0,10*ROW('Sanitation Data'!F193))="","",OFFSET('Sanitation Data'!$F$31,0,10*ROW('Sanitation Data'!F193)))</f>
        <v/>
      </c>
      <c r="CY199" s="280" t="str">
        <f ca="true">+IF(OFFSET('Sanitation Data'!$F$32,0,10*ROW('Sanitation Data'!F193))="","",OFFSET('Sanitation Data'!$F$32,0,10*ROW('Sanitation Data'!F193)))</f>
        <v/>
      </c>
      <c r="CZ199" s="280" t="str">
        <f ca="true">+IF(OFFSET('Sanitation Data'!$G$28,0,10*ROW('Sanitation Data'!G193))="","",OFFSET('Sanitation Data'!$G$28,0,10*ROW('Sanitation Data'!G193)))</f>
        <v/>
      </c>
      <c r="DA199" s="280" t="str">
        <f ca="true">+IF(OFFSET('Sanitation Data'!$G$29,0,10*ROW('Sanitation Data'!G193))="","",OFFSET('Sanitation Data'!$G$29,0,10*ROW('Sanitation Data'!G193)))</f>
        <v/>
      </c>
      <c r="DB199" s="280" t="str">
        <f ca="true">+IF(OFFSET('Sanitation Data'!$G$30,0,10*ROW('Sanitation Data'!G193))="","",OFFSET('Sanitation Data'!$G$30,0,10*ROW('Sanitation Data'!G193)))</f>
        <v/>
      </c>
      <c r="DC199" s="280" t="str">
        <f ca="true">+IF(OFFSET('Sanitation Data'!$G$31,0,10*ROW('Sanitation Data'!G193))="","",OFFSET('Sanitation Data'!$G$31,0,10*ROW('Sanitation Data'!G193)))</f>
        <v/>
      </c>
      <c r="DD199" s="280" t="str">
        <f ca="true">+IF(OFFSET('Sanitation Data'!$G$32,0,10*ROW('Sanitation Data'!G193))="","",OFFSET('Sanitation Data'!$G$32,0,10*ROW('Sanitation Data'!G193)))</f>
        <v/>
      </c>
      <c r="DE199" s="280" t="str">
        <f ca="true">+IF(OFFSET('Sanitation Data'!$H$28,0,10*ROW('Sanitation Data'!H193))="","",OFFSET('Sanitation Data'!$H$28,0,10*ROW('Sanitation Data'!H193)))</f>
        <v/>
      </c>
      <c r="DF199" s="280" t="str">
        <f ca="true">+IF(OFFSET('Sanitation Data'!$H$29,0,10*ROW('Sanitation Data'!H193))="","",OFFSET('Sanitation Data'!$H$29,0,10*ROW('Sanitation Data'!H193)))</f>
        <v/>
      </c>
      <c r="DG199" s="280" t="str">
        <f ca="true">+IF(OFFSET('Sanitation Data'!$H$30,0,10*ROW('Sanitation Data'!H193))="","",OFFSET('Sanitation Data'!$H$30,0,10*ROW('Sanitation Data'!H193)))</f>
        <v/>
      </c>
      <c r="DH199" s="280" t="str">
        <f ca="true">+IF(OFFSET('Sanitation Data'!$H$31,0,10*ROW('Sanitation Data'!H193))="","",OFFSET('Sanitation Data'!$H$31,0,10*ROW('Sanitation Data'!H193)))</f>
        <v/>
      </c>
      <c r="DI199" s="280" t="str">
        <f ca="true">+IF(OFFSET('Sanitation Data'!$H$32,0,10*ROW('Sanitation Data'!H193))="","",OFFSET('Sanitation Data'!$H$32,0,10*ROW('Sanitation Data'!H193)))</f>
        <v/>
      </c>
      <c r="DJ199" s="280" t="str">
        <f ca="true">+IF(OFFSET('Sanitation Data'!$I$28,0,10*ROW('Sanitation Data'!I193))="","",OFFSET('Sanitation Data'!$I$28,0,10*ROW('Sanitation Data'!I193)))</f>
        <v/>
      </c>
      <c r="DK199" s="280" t="str">
        <f ca="true">+IF(OFFSET('Sanitation Data'!$I$29,0,10*ROW('Sanitation Data'!I193))="","",OFFSET('Sanitation Data'!$I$29,0,10*ROW('Sanitation Data'!I193)))</f>
        <v/>
      </c>
      <c r="DL199" s="280" t="str">
        <f ca="true">+IF(OFFSET('Sanitation Data'!$I$30,0,10*ROW('Sanitation Data'!I193))="","",OFFSET('Sanitation Data'!$I$30,0,10*ROW('Sanitation Data'!I193)))</f>
        <v/>
      </c>
      <c r="DM199" s="280" t="str">
        <f ca="true">+IF(OFFSET('Sanitation Data'!$I$31,0,10*ROW('Sanitation Data'!I193))="","",OFFSET('Sanitation Data'!$I$31,0,10*ROW('Sanitation Data'!I193)))</f>
        <v/>
      </c>
      <c r="DN199" s="280" t="str">
        <f ca="true">+IF(OFFSET('Sanitation Data'!$I$32,0,10*ROW('Sanitation Data'!I193))="","",OFFSET('Sanitation Data'!$I$32,0,10*ROW('Sanitation Data'!I193)))</f>
        <v/>
      </c>
      <c r="DO199" s="280" t="str">
        <f ca="true">+IF(OFFSET('Hygiene Data'!$D$11,0,10*ROW('Hygiene Data'!D193))="","",OFFSET('Hygiene Data'!$D$11,0,10*ROW('Hygiene Data'!D193)))</f>
        <v/>
      </c>
      <c r="DP199" s="280" t="str">
        <f ca="true">+IF(OFFSET('Hygiene Data'!$D$12,0,10*ROW('Hygiene Data'!D193))="","",OFFSET('Hygiene Data'!$D$12,0,10*ROW('Hygiene Data'!D193)))</f>
        <v/>
      </c>
      <c r="DQ199" s="280" t="str">
        <f ca="true">+IF(OFFSET('Hygiene Data'!$D$13,0,10*ROW('Hygiene Data'!D193))="","",OFFSET('Hygiene Data'!$D$13,0,10*ROW('Hygiene Data'!D193)))</f>
        <v/>
      </c>
      <c r="DR199" s="280" t="str">
        <f ca="true">+IF(OFFSET('Hygiene Data'!$E$11,0,10*ROW('Hygiene Data'!E193))="","",OFFSET('Hygiene Data'!$E$11,0,10*ROW('Hygiene Data'!E193)))</f>
        <v/>
      </c>
      <c r="DS199" s="280" t="str">
        <f ca="true">+IF(OFFSET('Hygiene Data'!$E$12,0,10*ROW('Hygiene Data'!E193))="","",OFFSET('Hygiene Data'!$E$12,0,10*ROW('Hygiene Data'!E193)))</f>
        <v/>
      </c>
      <c r="DT199" s="280" t="str">
        <f ca="true">+IF(OFFSET('Hygiene Data'!$E$13,0,10*ROW('Hygiene Data'!E193))="","",OFFSET('Hygiene Data'!$E$13,0,10*ROW('Hygiene Data'!E193)))</f>
        <v/>
      </c>
      <c r="DU199" s="280" t="str">
        <f ca="true">+IF(OFFSET('Hygiene Data'!$F$11,0,10*ROW('Hygiene Data'!F193))="","",OFFSET('Hygiene Data'!$F$11,0,10*ROW('Hygiene Data'!F193)))</f>
        <v/>
      </c>
      <c r="DV199" s="280" t="str">
        <f ca="true">+IF(OFFSET('Hygiene Data'!$F$12,0,10*ROW('Hygiene Data'!F193))="","",OFFSET('Hygiene Data'!$F$12,0,10*ROW('Hygiene Data'!F193)))</f>
        <v/>
      </c>
      <c r="DW199" s="280" t="str">
        <f ca="true">+IF(OFFSET('Hygiene Data'!$F$13,0,10*ROW('Hygiene Data'!F193))="","",OFFSET('Hygiene Data'!$F$13,0,10*ROW('Hygiene Data'!F193)))</f>
        <v/>
      </c>
      <c r="DX199" s="280" t="str">
        <f ca="true">+IF(OFFSET('Hygiene Data'!$G$11,0,10*ROW('Hygiene Data'!G193))="","",OFFSET('Hygiene Data'!$G$11,0,10*ROW('Hygiene Data'!G193)))</f>
        <v/>
      </c>
      <c r="DY199" s="280" t="str">
        <f ca="true">+IF(OFFSET('Hygiene Data'!$G$12,0,10*ROW('Hygiene Data'!G193))="","",OFFSET('Hygiene Data'!$G$12,0,10*ROW('Hygiene Data'!G193)))</f>
        <v/>
      </c>
      <c r="DZ199" s="280" t="str">
        <f ca="true">+IF(OFFSET('Hygiene Data'!$G$13,0,10*ROW('Hygiene Data'!G193))="","",OFFSET('Hygiene Data'!$G$13,0,10*ROW('Hygiene Data'!G193)))</f>
        <v/>
      </c>
      <c r="EA199" s="280" t="str">
        <f ca="true">+IF(OFFSET('Hygiene Data'!$H$11,0,10*ROW('Hygiene Data'!H193))="","",OFFSET('Hygiene Data'!$H$11,0,10*ROW('Hygiene Data'!H193)))</f>
        <v/>
      </c>
      <c r="EB199" s="280" t="str">
        <f ca="true">+IF(OFFSET('Hygiene Data'!$H$12,0,10*ROW('Hygiene Data'!H193))="","",OFFSET('Hygiene Data'!$H$12,0,10*ROW('Hygiene Data'!H193)))</f>
        <v/>
      </c>
      <c r="EC199" s="280" t="str">
        <f ca="true">+IF(OFFSET('Hygiene Data'!$H$13,0,10*ROW('Hygiene Data'!H193))="","",OFFSET('Hygiene Data'!$H$13,0,10*ROW('Hygiene Data'!H193)))</f>
        <v/>
      </c>
      <c r="ED199" s="280" t="str">
        <f ca="true">+IF(OFFSET('Hygiene Data'!$I$11,0,10*ROW('Hygiene Data'!I193))="","",OFFSET('Hygiene Data'!$I$11,0,10*ROW('Hygiene Data'!I193)))</f>
        <v/>
      </c>
      <c r="EE199" s="280" t="str">
        <f ca="true">+IF(OFFSET('Hygiene Data'!$I$12,0,10*ROW('Hygiene Data'!I193))="","",OFFSET('Hygiene Data'!$I$12,0,10*ROW('Hygiene Data'!I193)))</f>
        <v/>
      </c>
      <c r="EF199" s="280" t="str">
        <f ca="true">+IF(OFFSET('Hygiene Data'!$I$13,0,10*ROW('Hygiene Data'!I193))="","",OFFSET('Hygiene Data'!$I$13,0,10*ROW('Hygiene Data'!I193)))</f>
        <v/>
      </c>
    </row>
    <row xmlns:x14ac="http://schemas.microsoft.com/office/spreadsheetml/2009/9/ac" r="200" x14ac:dyDescent="0.2">
      <c r="A200" s="38" t="str">
        <f ca="true">+IF(OFFSET('Water Data'!$B$2,0,10*ROW('Water Data'!E194))="","",OFFSET('Water Data'!$B$2,0,10*ROW('Water Data'!E194)))</f>
        <v/>
      </c>
      <c r="B200" s="38" t="str">
        <f ca="true">+IF(OFFSET('Water Data'!$C$2,0,10*ROW('Water Data'!F194))="","",OFFSET('Water Data'!$C$2,0,10*ROW('Water Data'!F194)))</f>
        <v/>
      </c>
      <c r="C200" s="336" t="str">
        <f t="shared" ca="true" si="3"/>
        <v/>
      </c>
      <c r="D200" s="97"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7"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7"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7"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7"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7"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7"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7"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7"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7"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7"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7"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7"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7"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7"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7"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7"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7"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8"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8"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8"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8"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8"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8"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8"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8"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8"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8"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8"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8"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8"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8"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8"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8"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8"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8"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8"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8"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8"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8"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8"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8"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8"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8"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8"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8"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8"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8"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9"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9"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9"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9"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9"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9"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9"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9"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9"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9"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9"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9"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9"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9"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9"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9"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9"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9"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80"/>
      <c r="BS200" s="280" t="str">
        <f ca="true">+IF(OFFSET('Water Data'!$D$27,0,10*ROW('Water Data'!D194))="","",OFFSET('Water Data'!$D$27,0,10*ROW('Water Data'!D194)))</f>
        <v/>
      </c>
      <c r="BT200" s="280" t="str">
        <f ca="true">+IF(OFFSET('Water Data'!$D$28,0,10*ROW('Water Data'!D194))="","",OFFSET('Water Data'!$D$28,0,10*ROW('Water Data'!D194)))</f>
        <v/>
      </c>
      <c r="BU200" s="280" t="str">
        <f ca="true">+IF(OFFSET('Water Data'!$D$29,0,10*ROW('Water Data'!D194))="","",OFFSET('Water Data'!$D$29,0,10*ROW('Water Data'!D194)))</f>
        <v/>
      </c>
      <c r="BV200" s="280" t="str">
        <f ca="true">+IF(OFFSET('Water Data'!$E$27,0,10*ROW('Water Data'!E194))="","",OFFSET('Water Data'!$E$27,0,10*ROW('Water Data'!E194)))</f>
        <v/>
      </c>
      <c r="BW200" s="280" t="str">
        <f ca="true">+IF(OFFSET('Water Data'!$E$28,0,10*ROW('Water Data'!E194))="","",OFFSET('Water Data'!$E$28,0,10*ROW('Water Data'!E194)))</f>
        <v/>
      </c>
      <c r="BX200" s="280" t="str">
        <f ca="true">+IF(OFFSET('Water Data'!$E$29,0,10*ROW('Water Data'!E194))="","",OFFSET('Water Data'!$E$29,0,10*ROW('Water Data'!E194)))</f>
        <v/>
      </c>
      <c r="BY200" s="280" t="str">
        <f ca="true">+IF(OFFSET('Water Data'!$F$27,0,10*ROW('Water Data'!F194))="","",OFFSET('Water Data'!$F$27,0,10*ROW('Water Data'!F194)))</f>
        <v/>
      </c>
      <c r="BZ200" s="280" t="str">
        <f ca="true">+IF(OFFSET('Water Data'!$F$28,0,10*ROW('Water Data'!F194))="","",OFFSET('Water Data'!$F$28,0,10*ROW('Water Data'!F194)))</f>
        <v/>
      </c>
      <c r="CA200" s="280" t="str">
        <f ca="true">+IF(OFFSET('Water Data'!$F$29,0,10*ROW('Water Data'!F194))="","",OFFSET('Water Data'!$F$29,0,10*ROW('Water Data'!F194)))</f>
        <v/>
      </c>
      <c r="CB200" s="280" t="str">
        <f ca="true">+IF(OFFSET('Water Data'!$G$27,0,10*ROW('Water Data'!G194))="","",OFFSET('Water Data'!$G$27,0,10*ROW('Water Data'!G194)))</f>
        <v/>
      </c>
      <c r="CC200" s="280" t="str">
        <f ca="true">+IF(OFFSET('Water Data'!$G$28,0,10*ROW('Water Data'!G194))="","",OFFSET('Water Data'!$G$28,0,10*ROW('Water Data'!G194)))</f>
        <v/>
      </c>
      <c r="CD200" s="280" t="str">
        <f ca="true">+IF(OFFSET('Water Data'!$G$29,0,10*ROW('Water Data'!G194))="","",OFFSET('Water Data'!$G$29,0,10*ROW('Water Data'!G194)))</f>
        <v/>
      </c>
      <c r="CE200" s="280" t="str">
        <f ca="true">+IF(OFFSET('Water Data'!$H$27,0,10*ROW('Water Data'!H194))="","",OFFSET('Water Data'!$H$27,0,10*ROW('Water Data'!H194)))</f>
        <v/>
      </c>
      <c r="CF200" s="280" t="str">
        <f ca="true">+IF(OFFSET('Water Data'!$H$28,0,10*ROW('Water Data'!H194))="","",OFFSET('Water Data'!$H$28,0,10*ROW('Water Data'!H194)))</f>
        <v/>
      </c>
      <c r="CG200" s="280" t="str">
        <f ca="true">+IF(OFFSET('Water Data'!$H$29,0,10*ROW('Water Data'!H194))="","",OFFSET('Water Data'!$H$29,0,10*ROW('Water Data'!H194)))</f>
        <v/>
      </c>
      <c r="CH200" s="280" t="str">
        <f ca="true">+IF(OFFSET('Water Data'!$I$27,0,10*ROW('Water Data'!I194))="","",OFFSET('Water Data'!$I$27,0,10*ROW('Water Data'!I194)))</f>
        <v/>
      </c>
      <c r="CI200" s="280" t="str">
        <f ca="true">+IF(OFFSET('Water Data'!$I$28,0,10*ROW('Water Data'!I194))="","",OFFSET('Water Data'!$I$28,0,10*ROW('Water Data'!I194)))</f>
        <v/>
      </c>
      <c r="CJ200" s="280" t="str">
        <f ca="true">+IF(OFFSET('Water Data'!$I$29,0,10*ROW('Water Data'!I194))="","",OFFSET('Water Data'!$I$29,0,10*ROW('Water Data'!I194)))</f>
        <v/>
      </c>
      <c r="CK200" s="280" t="str">
        <f ca="true">+IF(OFFSET('Sanitation Data'!$D$28,0,10*ROW('Sanitation Data'!D194))="","",OFFSET('Sanitation Data'!$D$28,0,10*ROW('Sanitation Data'!D194)))</f>
        <v/>
      </c>
      <c r="CL200" s="280" t="str">
        <f ca="true">+IF(OFFSET('Sanitation Data'!$D$29,0,10*ROW('Sanitation Data'!D194))="","",OFFSET('Sanitation Data'!$D$29,0,10*ROW('Sanitation Data'!D194)))</f>
        <v/>
      </c>
      <c r="CM200" s="280" t="str">
        <f ca="true">+IF(OFFSET('Sanitation Data'!$D$30,0,10*ROW('Sanitation Data'!D194))="","",OFFSET('Sanitation Data'!$D$30,0,10*ROW('Sanitation Data'!D194)))</f>
        <v/>
      </c>
      <c r="CN200" s="280" t="str">
        <f ca="true">+IF(OFFSET('Sanitation Data'!$D$31,0,10*ROW('Sanitation Data'!D194))="","",OFFSET('Sanitation Data'!$D$31,0,10*ROW('Sanitation Data'!D194)))</f>
        <v/>
      </c>
      <c r="CO200" s="280" t="str">
        <f ca="true">+IF(OFFSET('Sanitation Data'!$D$32,0,10*ROW('Sanitation Data'!D194))="","",OFFSET('Sanitation Data'!$D$32,0,10*ROW('Sanitation Data'!D194)))</f>
        <v/>
      </c>
      <c r="CP200" s="280" t="str">
        <f ca="true">+IF(OFFSET('Sanitation Data'!$E$28,0,10*ROW('Sanitation Data'!E194))="","",OFFSET('Sanitation Data'!$E$28,0,10*ROW('Sanitation Data'!E194)))</f>
        <v/>
      </c>
      <c r="CQ200" s="280" t="str">
        <f ca="true">+IF(OFFSET('Sanitation Data'!$E$29,0,10*ROW('Sanitation Data'!E194))="","",OFFSET('Sanitation Data'!$E$29,0,10*ROW('Sanitation Data'!E194)))</f>
        <v/>
      </c>
      <c r="CR200" s="280" t="str">
        <f ca="true">+IF(OFFSET('Sanitation Data'!$E$30,0,10*ROW('Sanitation Data'!E194))="","",OFFSET('Sanitation Data'!$E$30,0,10*ROW('Sanitation Data'!E194)))</f>
        <v/>
      </c>
      <c r="CS200" s="280" t="str">
        <f ca="true">+IF(OFFSET('Sanitation Data'!$E$31,0,10*ROW('Sanitation Data'!E194))="","",OFFSET('Sanitation Data'!$E$31,0,10*ROW('Sanitation Data'!E194)))</f>
        <v/>
      </c>
      <c r="CT200" s="280" t="str">
        <f ca="true">+IF(OFFSET('Sanitation Data'!$E$32,0,10*ROW('Sanitation Data'!E194))="","",OFFSET('Sanitation Data'!$E$32,0,10*ROW('Sanitation Data'!E194)))</f>
        <v/>
      </c>
      <c r="CU200" s="280" t="str">
        <f ca="true">+IF(OFFSET('Sanitation Data'!$F$28,0,10*ROW('Sanitation Data'!F194))="","",OFFSET('Sanitation Data'!$F$28,0,10*ROW('Sanitation Data'!F194)))</f>
        <v/>
      </c>
      <c r="CV200" s="280" t="str">
        <f ca="true">+IF(OFFSET('Sanitation Data'!$F$29,0,10*ROW('Sanitation Data'!F194))="","",OFFSET('Sanitation Data'!$F$29,0,10*ROW('Sanitation Data'!F194)))</f>
        <v/>
      </c>
      <c r="CW200" s="280" t="str">
        <f ca="true">+IF(OFFSET('Sanitation Data'!$F$30,0,10*ROW('Sanitation Data'!F194))="","",OFFSET('Sanitation Data'!$F$30,0,10*ROW('Sanitation Data'!F194)))</f>
        <v/>
      </c>
      <c r="CX200" s="280" t="str">
        <f ca="true">+IF(OFFSET('Sanitation Data'!$F$31,0,10*ROW('Sanitation Data'!F194))="","",OFFSET('Sanitation Data'!$F$31,0,10*ROW('Sanitation Data'!F194)))</f>
        <v/>
      </c>
      <c r="CY200" s="280" t="str">
        <f ca="true">+IF(OFFSET('Sanitation Data'!$F$32,0,10*ROW('Sanitation Data'!F194))="","",OFFSET('Sanitation Data'!$F$32,0,10*ROW('Sanitation Data'!F194)))</f>
        <v/>
      </c>
      <c r="CZ200" s="280" t="str">
        <f ca="true">+IF(OFFSET('Sanitation Data'!$G$28,0,10*ROW('Sanitation Data'!G194))="","",OFFSET('Sanitation Data'!$G$28,0,10*ROW('Sanitation Data'!G194)))</f>
        <v/>
      </c>
      <c r="DA200" s="280" t="str">
        <f ca="true">+IF(OFFSET('Sanitation Data'!$G$29,0,10*ROW('Sanitation Data'!G194))="","",OFFSET('Sanitation Data'!$G$29,0,10*ROW('Sanitation Data'!G194)))</f>
        <v/>
      </c>
      <c r="DB200" s="280" t="str">
        <f ca="true">+IF(OFFSET('Sanitation Data'!$G$30,0,10*ROW('Sanitation Data'!G194))="","",OFFSET('Sanitation Data'!$G$30,0,10*ROW('Sanitation Data'!G194)))</f>
        <v/>
      </c>
      <c r="DC200" s="280" t="str">
        <f ca="true">+IF(OFFSET('Sanitation Data'!$G$31,0,10*ROW('Sanitation Data'!G194))="","",OFFSET('Sanitation Data'!$G$31,0,10*ROW('Sanitation Data'!G194)))</f>
        <v/>
      </c>
      <c r="DD200" s="280" t="str">
        <f ca="true">+IF(OFFSET('Sanitation Data'!$G$32,0,10*ROW('Sanitation Data'!G194))="","",OFFSET('Sanitation Data'!$G$32,0,10*ROW('Sanitation Data'!G194)))</f>
        <v/>
      </c>
      <c r="DE200" s="280" t="str">
        <f ca="true">+IF(OFFSET('Sanitation Data'!$H$28,0,10*ROW('Sanitation Data'!H194))="","",OFFSET('Sanitation Data'!$H$28,0,10*ROW('Sanitation Data'!H194)))</f>
        <v/>
      </c>
      <c r="DF200" s="280" t="str">
        <f ca="true">+IF(OFFSET('Sanitation Data'!$H$29,0,10*ROW('Sanitation Data'!H194))="","",OFFSET('Sanitation Data'!$H$29,0,10*ROW('Sanitation Data'!H194)))</f>
        <v/>
      </c>
      <c r="DG200" s="280" t="str">
        <f ca="true">+IF(OFFSET('Sanitation Data'!$H$30,0,10*ROW('Sanitation Data'!H194))="","",OFFSET('Sanitation Data'!$H$30,0,10*ROW('Sanitation Data'!H194)))</f>
        <v/>
      </c>
      <c r="DH200" s="280" t="str">
        <f ca="true">+IF(OFFSET('Sanitation Data'!$H$31,0,10*ROW('Sanitation Data'!H194))="","",OFFSET('Sanitation Data'!$H$31,0,10*ROW('Sanitation Data'!H194)))</f>
        <v/>
      </c>
      <c r="DI200" s="280" t="str">
        <f ca="true">+IF(OFFSET('Sanitation Data'!$H$32,0,10*ROW('Sanitation Data'!H194))="","",OFFSET('Sanitation Data'!$H$32,0,10*ROW('Sanitation Data'!H194)))</f>
        <v/>
      </c>
      <c r="DJ200" s="280" t="str">
        <f ca="true">+IF(OFFSET('Sanitation Data'!$I$28,0,10*ROW('Sanitation Data'!I194))="","",OFFSET('Sanitation Data'!$I$28,0,10*ROW('Sanitation Data'!I194)))</f>
        <v/>
      </c>
      <c r="DK200" s="280" t="str">
        <f ca="true">+IF(OFFSET('Sanitation Data'!$I$29,0,10*ROW('Sanitation Data'!I194))="","",OFFSET('Sanitation Data'!$I$29,0,10*ROW('Sanitation Data'!I194)))</f>
        <v/>
      </c>
      <c r="DL200" s="280" t="str">
        <f ca="true">+IF(OFFSET('Sanitation Data'!$I$30,0,10*ROW('Sanitation Data'!I194))="","",OFFSET('Sanitation Data'!$I$30,0,10*ROW('Sanitation Data'!I194)))</f>
        <v/>
      </c>
      <c r="DM200" s="280" t="str">
        <f ca="true">+IF(OFFSET('Sanitation Data'!$I$31,0,10*ROW('Sanitation Data'!I194))="","",OFFSET('Sanitation Data'!$I$31,0,10*ROW('Sanitation Data'!I194)))</f>
        <v/>
      </c>
      <c r="DN200" s="280" t="str">
        <f ca="true">+IF(OFFSET('Sanitation Data'!$I$32,0,10*ROW('Sanitation Data'!I194))="","",OFFSET('Sanitation Data'!$I$32,0,10*ROW('Sanitation Data'!I194)))</f>
        <v/>
      </c>
      <c r="DO200" s="280" t="str">
        <f ca="true">+IF(OFFSET('Hygiene Data'!$D$11,0,10*ROW('Hygiene Data'!D194))="","",OFFSET('Hygiene Data'!$D$11,0,10*ROW('Hygiene Data'!D194)))</f>
        <v/>
      </c>
      <c r="DP200" s="280" t="str">
        <f ca="true">+IF(OFFSET('Hygiene Data'!$D$12,0,10*ROW('Hygiene Data'!D194))="","",OFFSET('Hygiene Data'!$D$12,0,10*ROW('Hygiene Data'!D194)))</f>
        <v/>
      </c>
      <c r="DQ200" s="280" t="str">
        <f ca="true">+IF(OFFSET('Hygiene Data'!$D$13,0,10*ROW('Hygiene Data'!D194))="","",OFFSET('Hygiene Data'!$D$13,0,10*ROW('Hygiene Data'!D194)))</f>
        <v/>
      </c>
      <c r="DR200" s="280" t="str">
        <f ca="true">+IF(OFFSET('Hygiene Data'!$E$11,0,10*ROW('Hygiene Data'!E194))="","",OFFSET('Hygiene Data'!$E$11,0,10*ROW('Hygiene Data'!E194)))</f>
        <v/>
      </c>
      <c r="DS200" s="280" t="str">
        <f ca="true">+IF(OFFSET('Hygiene Data'!$E$12,0,10*ROW('Hygiene Data'!E194))="","",OFFSET('Hygiene Data'!$E$12,0,10*ROW('Hygiene Data'!E194)))</f>
        <v/>
      </c>
      <c r="DT200" s="280" t="str">
        <f ca="true">+IF(OFFSET('Hygiene Data'!$E$13,0,10*ROW('Hygiene Data'!E194))="","",OFFSET('Hygiene Data'!$E$13,0,10*ROW('Hygiene Data'!E194)))</f>
        <v/>
      </c>
      <c r="DU200" s="280" t="str">
        <f ca="true">+IF(OFFSET('Hygiene Data'!$F$11,0,10*ROW('Hygiene Data'!F194))="","",OFFSET('Hygiene Data'!$F$11,0,10*ROW('Hygiene Data'!F194)))</f>
        <v/>
      </c>
      <c r="DV200" s="280" t="str">
        <f ca="true">+IF(OFFSET('Hygiene Data'!$F$12,0,10*ROW('Hygiene Data'!F194))="","",OFFSET('Hygiene Data'!$F$12,0,10*ROW('Hygiene Data'!F194)))</f>
        <v/>
      </c>
      <c r="DW200" s="280" t="str">
        <f ca="true">+IF(OFFSET('Hygiene Data'!$F$13,0,10*ROW('Hygiene Data'!F194))="","",OFFSET('Hygiene Data'!$F$13,0,10*ROW('Hygiene Data'!F194)))</f>
        <v/>
      </c>
      <c r="DX200" s="280" t="str">
        <f ca="true">+IF(OFFSET('Hygiene Data'!$G$11,0,10*ROW('Hygiene Data'!G194))="","",OFFSET('Hygiene Data'!$G$11,0,10*ROW('Hygiene Data'!G194)))</f>
        <v/>
      </c>
      <c r="DY200" s="280" t="str">
        <f ca="true">+IF(OFFSET('Hygiene Data'!$G$12,0,10*ROW('Hygiene Data'!G194))="","",OFFSET('Hygiene Data'!$G$12,0,10*ROW('Hygiene Data'!G194)))</f>
        <v/>
      </c>
      <c r="DZ200" s="280" t="str">
        <f ca="true">+IF(OFFSET('Hygiene Data'!$G$13,0,10*ROW('Hygiene Data'!G194))="","",OFFSET('Hygiene Data'!$G$13,0,10*ROW('Hygiene Data'!G194)))</f>
        <v/>
      </c>
      <c r="EA200" s="280" t="str">
        <f ca="true">+IF(OFFSET('Hygiene Data'!$H$11,0,10*ROW('Hygiene Data'!H194))="","",OFFSET('Hygiene Data'!$H$11,0,10*ROW('Hygiene Data'!H194)))</f>
        <v/>
      </c>
      <c r="EB200" s="280" t="str">
        <f ca="true">+IF(OFFSET('Hygiene Data'!$H$12,0,10*ROW('Hygiene Data'!H194))="","",OFFSET('Hygiene Data'!$H$12,0,10*ROW('Hygiene Data'!H194)))</f>
        <v/>
      </c>
      <c r="EC200" s="280" t="str">
        <f ca="true">+IF(OFFSET('Hygiene Data'!$H$13,0,10*ROW('Hygiene Data'!H194))="","",OFFSET('Hygiene Data'!$H$13,0,10*ROW('Hygiene Data'!H194)))</f>
        <v/>
      </c>
      <c r="ED200" s="280" t="str">
        <f ca="true">+IF(OFFSET('Hygiene Data'!$I$11,0,10*ROW('Hygiene Data'!I194))="","",OFFSET('Hygiene Data'!$I$11,0,10*ROW('Hygiene Data'!I194)))</f>
        <v/>
      </c>
      <c r="EE200" s="280" t="str">
        <f ca="true">+IF(OFFSET('Hygiene Data'!$I$12,0,10*ROW('Hygiene Data'!I194))="","",OFFSET('Hygiene Data'!$I$12,0,10*ROW('Hygiene Data'!I194)))</f>
        <v/>
      </c>
      <c r="EF200" s="280" t="str">
        <f ca="true">+IF(OFFSET('Hygiene Data'!$I$13,0,10*ROW('Hygiene Data'!I194))="","",OFFSET('Hygiene Data'!$I$13,0,10*ROW('Hygiene Data'!I194)))</f>
        <v/>
      </c>
    </row>
    <row xmlns:x14ac="http://schemas.microsoft.com/office/spreadsheetml/2009/9/ac" r="201" x14ac:dyDescent="0.2">
      <c r="A201" s="38" t="str">
        <f ca="true">+IF(OFFSET('Water Data'!$B$2,0,10*ROW('Water Data'!E195))="","",OFFSET('Water Data'!$B$2,0,10*ROW('Water Data'!E195)))</f>
        <v/>
      </c>
      <c r="B201" s="38" t="str">
        <f ca="true">+IF(OFFSET('Water Data'!$C$2,0,10*ROW('Water Data'!F195))="","",OFFSET('Water Data'!$C$2,0,10*ROW('Water Data'!F195)))</f>
        <v/>
      </c>
      <c r="C201" s="336" t="str">
        <f t="shared" ca="true" si="3"/>
        <v/>
      </c>
      <c r="D201" s="97"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7"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7"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7"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7"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7"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7"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7"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7"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7"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7"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7"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7"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7"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7"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7"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7"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7"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8"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8"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8"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8"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8"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8"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8"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8"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8"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8"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8"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8"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8"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8"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8"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8"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8"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8"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8"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8"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8"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8"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8"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8"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8"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8"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8"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8"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8"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8"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9"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9"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9"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9"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9"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9"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9"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9"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9"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9"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9"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9"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9"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9"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9"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9"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9"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9"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80"/>
      <c r="BS201" s="280" t="str">
        <f ca="true">+IF(OFFSET('Water Data'!$D$27,0,10*ROW('Water Data'!D195))="","",OFFSET('Water Data'!$D$27,0,10*ROW('Water Data'!D195)))</f>
        <v/>
      </c>
      <c r="BT201" s="280" t="str">
        <f ca="true">+IF(OFFSET('Water Data'!$D$28,0,10*ROW('Water Data'!D195))="","",OFFSET('Water Data'!$D$28,0,10*ROW('Water Data'!D195)))</f>
        <v/>
      </c>
      <c r="BU201" s="280" t="str">
        <f ca="true">+IF(OFFSET('Water Data'!$D$29,0,10*ROW('Water Data'!D195))="","",OFFSET('Water Data'!$D$29,0,10*ROW('Water Data'!D195)))</f>
        <v/>
      </c>
      <c r="BV201" s="280" t="str">
        <f ca="true">+IF(OFFSET('Water Data'!$E$27,0,10*ROW('Water Data'!E195))="","",OFFSET('Water Data'!$E$27,0,10*ROW('Water Data'!E195)))</f>
        <v/>
      </c>
      <c r="BW201" s="280" t="str">
        <f ca="true">+IF(OFFSET('Water Data'!$E$28,0,10*ROW('Water Data'!E195))="","",OFFSET('Water Data'!$E$28,0,10*ROW('Water Data'!E195)))</f>
        <v/>
      </c>
      <c r="BX201" s="280" t="str">
        <f ca="true">+IF(OFFSET('Water Data'!$E$29,0,10*ROW('Water Data'!E195))="","",OFFSET('Water Data'!$E$29,0,10*ROW('Water Data'!E195)))</f>
        <v/>
      </c>
      <c r="BY201" s="280" t="str">
        <f ca="true">+IF(OFFSET('Water Data'!$F$27,0,10*ROW('Water Data'!F195))="","",OFFSET('Water Data'!$F$27,0,10*ROW('Water Data'!F195)))</f>
        <v/>
      </c>
      <c r="BZ201" s="280" t="str">
        <f ca="true">+IF(OFFSET('Water Data'!$F$28,0,10*ROW('Water Data'!F195))="","",OFFSET('Water Data'!$F$28,0,10*ROW('Water Data'!F195)))</f>
        <v/>
      </c>
      <c r="CA201" s="280" t="str">
        <f ca="true">+IF(OFFSET('Water Data'!$F$29,0,10*ROW('Water Data'!F195))="","",OFFSET('Water Data'!$F$29,0,10*ROW('Water Data'!F195)))</f>
        <v/>
      </c>
      <c r="CB201" s="280" t="str">
        <f ca="true">+IF(OFFSET('Water Data'!$G$27,0,10*ROW('Water Data'!G195))="","",OFFSET('Water Data'!$G$27,0,10*ROW('Water Data'!G195)))</f>
        <v/>
      </c>
      <c r="CC201" s="280" t="str">
        <f ca="true">+IF(OFFSET('Water Data'!$G$28,0,10*ROW('Water Data'!G195))="","",OFFSET('Water Data'!$G$28,0,10*ROW('Water Data'!G195)))</f>
        <v/>
      </c>
      <c r="CD201" s="280" t="str">
        <f ca="true">+IF(OFFSET('Water Data'!$G$29,0,10*ROW('Water Data'!G195))="","",OFFSET('Water Data'!$G$29,0,10*ROW('Water Data'!G195)))</f>
        <v/>
      </c>
      <c r="CE201" s="280" t="str">
        <f ca="true">+IF(OFFSET('Water Data'!$H$27,0,10*ROW('Water Data'!H195))="","",OFFSET('Water Data'!$H$27,0,10*ROW('Water Data'!H195)))</f>
        <v/>
      </c>
      <c r="CF201" s="280" t="str">
        <f ca="true">+IF(OFFSET('Water Data'!$H$28,0,10*ROW('Water Data'!H195))="","",OFFSET('Water Data'!$H$28,0,10*ROW('Water Data'!H195)))</f>
        <v/>
      </c>
      <c r="CG201" s="280" t="str">
        <f ca="true">+IF(OFFSET('Water Data'!$H$29,0,10*ROW('Water Data'!H195))="","",OFFSET('Water Data'!$H$29,0,10*ROW('Water Data'!H195)))</f>
        <v/>
      </c>
      <c r="CH201" s="280" t="str">
        <f ca="true">+IF(OFFSET('Water Data'!$I$27,0,10*ROW('Water Data'!I195))="","",OFFSET('Water Data'!$I$27,0,10*ROW('Water Data'!I195)))</f>
        <v/>
      </c>
      <c r="CI201" s="280" t="str">
        <f ca="true">+IF(OFFSET('Water Data'!$I$28,0,10*ROW('Water Data'!I195))="","",OFFSET('Water Data'!$I$28,0,10*ROW('Water Data'!I195)))</f>
        <v/>
      </c>
      <c r="CJ201" s="280" t="str">
        <f ca="true">+IF(OFFSET('Water Data'!$I$29,0,10*ROW('Water Data'!I195))="","",OFFSET('Water Data'!$I$29,0,10*ROW('Water Data'!I195)))</f>
        <v/>
      </c>
      <c r="CK201" s="280" t="str">
        <f ca="true">+IF(OFFSET('Sanitation Data'!$D$28,0,10*ROW('Sanitation Data'!D195))="","",OFFSET('Sanitation Data'!$D$28,0,10*ROW('Sanitation Data'!D195)))</f>
        <v/>
      </c>
      <c r="CL201" s="280" t="str">
        <f ca="true">+IF(OFFSET('Sanitation Data'!$D$29,0,10*ROW('Sanitation Data'!D195))="","",OFFSET('Sanitation Data'!$D$29,0,10*ROW('Sanitation Data'!D195)))</f>
        <v/>
      </c>
      <c r="CM201" s="280" t="str">
        <f ca="true">+IF(OFFSET('Sanitation Data'!$D$30,0,10*ROW('Sanitation Data'!D195))="","",OFFSET('Sanitation Data'!$D$30,0,10*ROW('Sanitation Data'!D195)))</f>
        <v/>
      </c>
      <c r="CN201" s="280" t="str">
        <f ca="true">+IF(OFFSET('Sanitation Data'!$D$31,0,10*ROW('Sanitation Data'!D195))="","",OFFSET('Sanitation Data'!$D$31,0,10*ROW('Sanitation Data'!D195)))</f>
        <v/>
      </c>
      <c r="CO201" s="280" t="str">
        <f ca="true">+IF(OFFSET('Sanitation Data'!$D$32,0,10*ROW('Sanitation Data'!D195))="","",OFFSET('Sanitation Data'!$D$32,0,10*ROW('Sanitation Data'!D195)))</f>
        <v/>
      </c>
      <c r="CP201" s="280" t="str">
        <f ca="true">+IF(OFFSET('Sanitation Data'!$E$28,0,10*ROW('Sanitation Data'!E195))="","",OFFSET('Sanitation Data'!$E$28,0,10*ROW('Sanitation Data'!E195)))</f>
        <v/>
      </c>
      <c r="CQ201" s="280" t="str">
        <f ca="true">+IF(OFFSET('Sanitation Data'!$E$29,0,10*ROW('Sanitation Data'!E195))="","",OFFSET('Sanitation Data'!$E$29,0,10*ROW('Sanitation Data'!E195)))</f>
        <v/>
      </c>
      <c r="CR201" s="280" t="str">
        <f ca="true">+IF(OFFSET('Sanitation Data'!$E$30,0,10*ROW('Sanitation Data'!E195))="","",OFFSET('Sanitation Data'!$E$30,0,10*ROW('Sanitation Data'!E195)))</f>
        <v/>
      </c>
      <c r="CS201" s="280" t="str">
        <f ca="true">+IF(OFFSET('Sanitation Data'!$E$31,0,10*ROW('Sanitation Data'!E195))="","",OFFSET('Sanitation Data'!$E$31,0,10*ROW('Sanitation Data'!E195)))</f>
        <v/>
      </c>
      <c r="CT201" s="280" t="str">
        <f ca="true">+IF(OFFSET('Sanitation Data'!$E$32,0,10*ROW('Sanitation Data'!E195))="","",OFFSET('Sanitation Data'!$E$32,0,10*ROW('Sanitation Data'!E195)))</f>
        <v/>
      </c>
      <c r="CU201" s="280" t="str">
        <f ca="true">+IF(OFFSET('Sanitation Data'!$F$28,0,10*ROW('Sanitation Data'!F195))="","",OFFSET('Sanitation Data'!$F$28,0,10*ROW('Sanitation Data'!F195)))</f>
        <v/>
      </c>
      <c r="CV201" s="280" t="str">
        <f ca="true">+IF(OFFSET('Sanitation Data'!$F$29,0,10*ROW('Sanitation Data'!F195))="","",OFFSET('Sanitation Data'!$F$29,0,10*ROW('Sanitation Data'!F195)))</f>
        <v/>
      </c>
      <c r="CW201" s="280" t="str">
        <f ca="true">+IF(OFFSET('Sanitation Data'!$F$30,0,10*ROW('Sanitation Data'!F195))="","",OFFSET('Sanitation Data'!$F$30,0,10*ROW('Sanitation Data'!F195)))</f>
        <v/>
      </c>
      <c r="CX201" s="280" t="str">
        <f ca="true">+IF(OFFSET('Sanitation Data'!$F$31,0,10*ROW('Sanitation Data'!F195))="","",OFFSET('Sanitation Data'!$F$31,0,10*ROW('Sanitation Data'!F195)))</f>
        <v/>
      </c>
      <c r="CY201" s="280" t="str">
        <f ca="true">+IF(OFFSET('Sanitation Data'!$F$32,0,10*ROW('Sanitation Data'!F195))="","",OFFSET('Sanitation Data'!$F$32,0,10*ROW('Sanitation Data'!F195)))</f>
        <v/>
      </c>
      <c r="CZ201" s="280" t="str">
        <f ca="true">+IF(OFFSET('Sanitation Data'!$G$28,0,10*ROW('Sanitation Data'!G195))="","",OFFSET('Sanitation Data'!$G$28,0,10*ROW('Sanitation Data'!G195)))</f>
        <v/>
      </c>
      <c r="DA201" s="280" t="str">
        <f ca="true">+IF(OFFSET('Sanitation Data'!$G$29,0,10*ROW('Sanitation Data'!G195))="","",OFFSET('Sanitation Data'!$G$29,0,10*ROW('Sanitation Data'!G195)))</f>
        <v/>
      </c>
      <c r="DB201" s="280" t="str">
        <f ca="true">+IF(OFFSET('Sanitation Data'!$G$30,0,10*ROW('Sanitation Data'!G195))="","",OFFSET('Sanitation Data'!$G$30,0,10*ROW('Sanitation Data'!G195)))</f>
        <v/>
      </c>
      <c r="DC201" s="280" t="str">
        <f ca="true">+IF(OFFSET('Sanitation Data'!$G$31,0,10*ROW('Sanitation Data'!G195))="","",OFFSET('Sanitation Data'!$G$31,0,10*ROW('Sanitation Data'!G195)))</f>
        <v/>
      </c>
      <c r="DD201" s="280" t="str">
        <f ca="true">+IF(OFFSET('Sanitation Data'!$G$32,0,10*ROW('Sanitation Data'!G195))="","",OFFSET('Sanitation Data'!$G$32,0,10*ROW('Sanitation Data'!G195)))</f>
        <v/>
      </c>
      <c r="DE201" s="280" t="str">
        <f ca="true">+IF(OFFSET('Sanitation Data'!$H$28,0,10*ROW('Sanitation Data'!H195))="","",OFFSET('Sanitation Data'!$H$28,0,10*ROW('Sanitation Data'!H195)))</f>
        <v/>
      </c>
      <c r="DF201" s="280" t="str">
        <f ca="true">+IF(OFFSET('Sanitation Data'!$H$29,0,10*ROW('Sanitation Data'!H195))="","",OFFSET('Sanitation Data'!$H$29,0,10*ROW('Sanitation Data'!H195)))</f>
        <v/>
      </c>
      <c r="DG201" s="280" t="str">
        <f ca="true">+IF(OFFSET('Sanitation Data'!$H$30,0,10*ROW('Sanitation Data'!H195))="","",OFFSET('Sanitation Data'!$H$30,0,10*ROW('Sanitation Data'!H195)))</f>
        <v/>
      </c>
      <c r="DH201" s="280" t="str">
        <f ca="true">+IF(OFFSET('Sanitation Data'!$H$31,0,10*ROW('Sanitation Data'!H195))="","",OFFSET('Sanitation Data'!$H$31,0,10*ROW('Sanitation Data'!H195)))</f>
        <v/>
      </c>
      <c r="DI201" s="280" t="str">
        <f ca="true">+IF(OFFSET('Sanitation Data'!$H$32,0,10*ROW('Sanitation Data'!H195))="","",OFFSET('Sanitation Data'!$H$32,0,10*ROW('Sanitation Data'!H195)))</f>
        <v/>
      </c>
      <c r="DJ201" s="280" t="str">
        <f ca="true">+IF(OFFSET('Sanitation Data'!$I$28,0,10*ROW('Sanitation Data'!I195))="","",OFFSET('Sanitation Data'!$I$28,0,10*ROW('Sanitation Data'!I195)))</f>
        <v/>
      </c>
      <c r="DK201" s="280" t="str">
        <f ca="true">+IF(OFFSET('Sanitation Data'!$I$29,0,10*ROW('Sanitation Data'!I195))="","",OFFSET('Sanitation Data'!$I$29,0,10*ROW('Sanitation Data'!I195)))</f>
        <v/>
      </c>
      <c r="DL201" s="280" t="str">
        <f ca="true">+IF(OFFSET('Sanitation Data'!$I$30,0,10*ROW('Sanitation Data'!I195))="","",OFFSET('Sanitation Data'!$I$30,0,10*ROW('Sanitation Data'!I195)))</f>
        <v/>
      </c>
      <c r="DM201" s="280" t="str">
        <f ca="true">+IF(OFFSET('Sanitation Data'!$I$31,0,10*ROW('Sanitation Data'!I195))="","",OFFSET('Sanitation Data'!$I$31,0,10*ROW('Sanitation Data'!I195)))</f>
        <v/>
      </c>
      <c r="DN201" s="280" t="str">
        <f ca="true">+IF(OFFSET('Sanitation Data'!$I$32,0,10*ROW('Sanitation Data'!I195))="","",OFFSET('Sanitation Data'!$I$32,0,10*ROW('Sanitation Data'!I195)))</f>
        <v/>
      </c>
      <c r="DO201" s="280" t="str">
        <f ca="true">+IF(OFFSET('Hygiene Data'!$D$11,0,10*ROW('Hygiene Data'!D195))="","",OFFSET('Hygiene Data'!$D$11,0,10*ROW('Hygiene Data'!D195)))</f>
        <v/>
      </c>
      <c r="DP201" s="280" t="str">
        <f ca="true">+IF(OFFSET('Hygiene Data'!$D$12,0,10*ROW('Hygiene Data'!D195))="","",OFFSET('Hygiene Data'!$D$12,0,10*ROW('Hygiene Data'!D195)))</f>
        <v/>
      </c>
      <c r="DQ201" s="280" t="str">
        <f ca="true">+IF(OFFSET('Hygiene Data'!$D$13,0,10*ROW('Hygiene Data'!D195))="","",OFFSET('Hygiene Data'!$D$13,0,10*ROW('Hygiene Data'!D195)))</f>
        <v/>
      </c>
      <c r="DR201" s="280" t="str">
        <f ca="true">+IF(OFFSET('Hygiene Data'!$E$11,0,10*ROW('Hygiene Data'!E195))="","",OFFSET('Hygiene Data'!$E$11,0,10*ROW('Hygiene Data'!E195)))</f>
        <v/>
      </c>
      <c r="DS201" s="280" t="str">
        <f ca="true">+IF(OFFSET('Hygiene Data'!$E$12,0,10*ROW('Hygiene Data'!E195))="","",OFFSET('Hygiene Data'!$E$12,0,10*ROW('Hygiene Data'!E195)))</f>
        <v/>
      </c>
      <c r="DT201" s="280" t="str">
        <f ca="true">+IF(OFFSET('Hygiene Data'!$E$13,0,10*ROW('Hygiene Data'!E195))="","",OFFSET('Hygiene Data'!$E$13,0,10*ROW('Hygiene Data'!E195)))</f>
        <v/>
      </c>
      <c r="DU201" s="280" t="str">
        <f ca="true">+IF(OFFSET('Hygiene Data'!$F$11,0,10*ROW('Hygiene Data'!F195))="","",OFFSET('Hygiene Data'!$F$11,0,10*ROW('Hygiene Data'!F195)))</f>
        <v/>
      </c>
      <c r="DV201" s="280" t="str">
        <f ca="true">+IF(OFFSET('Hygiene Data'!$F$12,0,10*ROW('Hygiene Data'!F195))="","",OFFSET('Hygiene Data'!$F$12,0,10*ROW('Hygiene Data'!F195)))</f>
        <v/>
      </c>
      <c r="DW201" s="280" t="str">
        <f ca="true">+IF(OFFSET('Hygiene Data'!$F$13,0,10*ROW('Hygiene Data'!F195))="","",OFFSET('Hygiene Data'!$F$13,0,10*ROW('Hygiene Data'!F195)))</f>
        <v/>
      </c>
      <c r="DX201" s="280" t="str">
        <f ca="true">+IF(OFFSET('Hygiene Data'!$G$11,0,10*ROW('Hygiene Data'!G195))="","",OFFSET('Hygiene Data'!$G$11,0,10*ROW('Hygiene Data'!G195)))</f>
        <v/>
      </c>
      <c r="DY201" s="280" t="str">
        <f ca="true">+IF(OFFSET('Hygiene Data'!$G$12,0,10*ROW('Hygiene Data'!G195))="","",OFFSET('Hygiene Data'!$G$12,0,10*ROW('Hygiene Data'!G195)))</f>
        <v/>
      </c>
      <c r="DZ201" s="280" t="str">
        <f ca="true">+IF(OFFSET('Hygiene Data'!$G$13,0,10*ROW('Hygiene Data'!G195))="","",OFFSET('Hygiene Data'!$G$13,0,10*ROW('Hygiene Data'!G195)))</f>
        <v/>
      </c>
      <c r="EA201" s="280" t="str">
        <f ca="true">+IF(OFFSET('Hygiene Data'!$H$11,0,10*ROW('Hygiene Data'!H195))="","",OFFSET('Hygiene Data'!$H$11,0,10*ROW('Hygiene Data'!H195)))</f>
        <v/>
      </c>
      <c r="EB201" s="280" t="str">
        <f ca="true">+IF(OFFSET('Hygiene Data'!$H$12,0,10*ROW('Hygiene Data'!H195))="","",OFFSET('Hygiene Data'!$H$12,0,10*ROW('Hygiene Data'!H195)))</f>
        <v/>
      </c>
      <c r="EC201" s="280" t="str">
        <f ca="true">+IF(OFFSET('Hygiene Data'!$H$13,0,10*ROW('Hygiene Data'!H195))="","",OFFSET('Hygiene Data'!$H$13,0,10*ROW('Hygiene Data'!H195)))</f>
        <v/>
      </c>
      <c r="ED201" s="280" t="str">
        <f ca="true">+IF(OFFSET('Hygiene Data'!$I$11,0,10*ROW('Hygiene Data'!I195))="","",OFFSET('Hygiene Data'!$I$11,0,10*ROW('Hygiene Data'!I195)))</f>
        <v/>
      </c>
      <c r="EE201" s="280" t="str">
        <f ca="true">+IF(OFFSET('Hygiene Data'!$I$12,0,10*ROW('Hygiene Data'!I195))="","",OFFSET('Hygiene Data'!$I$12,0,10*ROW('Hygiene Data'!I195)))</f>
        <v/>
      </c>
      <c r="EF201" s="280" t="str">
        <f ca="true">+IF(OFFSET('Hygiene Data'!$I$13,0,10*ROW('Hygiene Data'!I195))="","",OFFSET('Hygiene Data'!$I$13,0,10*ROW('Hygiene Data'!I195)))</f>
        <v/>
      </c>
    </row>
    <row xmlns:x14ac="http://schemas.microsoft.com/office/spreadsheetml/2009/9/ac" r="202" x14ac:dyDescent="0.2">
      <c r="A202" s="38" t="str">
        <f ca="true">+IF(OFFSET('Water Data'!$B$2,0,10*ROW('Water Data'!E196))="","",OFFSET('Water Data'!$B$2,0,10*ROW('Water Data'!E196)))</f>
        <v/>
      </c>
      <c r="B202" s="38" t="str">
        <f ca="true">+IF(OFFSET('Water Data'!$C$2,0,10*ROW('Water Data'!F196))="","",OFFSET('Water Data'!$C$2,0,10*ROW('Water Data'!F196)))</f>
        <v/>
      </c>
      <c r="C202" s="336" t="str">
        <f t="shared" ca="true" si="3"/>
        <v/>
      </c>
      <c r="D202" s="97"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7"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7"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7"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7"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7"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7"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7"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7"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7"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7"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7"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7"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7"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7"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7"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7"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7"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8"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8"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8"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8"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8"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8"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8"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8"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8"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8"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8"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8"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8"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8"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8"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8"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8"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8"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8"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8"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8"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8"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8"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8"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8"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8"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8"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8"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8"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8"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9"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9"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9"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9"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9"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9"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9"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9"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9"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9"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9"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9"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9"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9"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9"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9"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9"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9"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80"/>
      <c r="BS202" s="280" t="str">
        <f ca="true">+IF(OFFSET('Water Data'!$D$27,0,10*ROW('Water Data'!D196))="","",OFFSET('Water Data'!$D$27,0,10*ROW('Water Data'!D196)))</f>
        <v/>
      </c>
      <c r="BT202" s="280" t="str">
        <f ca="true">+IF(OFFSET('Water Data'!$D$28,0,10*ROW('Water Data'!D196))="","",OFFSET('Water Data'!$D$28,0,10*ROW('Water Data'!D196)))</f>
        <v/>
      </c>
      <c r="BU202" s="280" t="str">
        <f ca="true">+IF(OFFSET('Water Data'!$D$29,0,10*ROW('Water Data'!D196))="","",OFFSET('Water Data'!$D$29,0,10*ROW('Water Data'!D196)))</f>
        <v/>
      </c>
      <c r="BV202" s="280" t="str">
        <f ca="true">+IF(OFFSET('Water Data'!$E$27,0,10*ROW('Water Data'!E196))="","",OFFSET('Water Data'!$E$27,0,10*ROW('Water Data'!E196)))</f>
        <v/>
      </c>
      <c r="BW202" s="280" t="str">
        <f ca="true">+IF(OFFSET('Water Data'!$E$28,0,10*ROW('Water Data'!E196))="","",OFFSET('Water Data'!$E$28,0,10*ROW('Water Data'!E196)))</f>
        <v/>
      </c>
      <c r="BX202" s="280" t="str">
        <f ca="true">+IF(OFFSET('Water Data'!$E$29,0,10*ROW('Water Data'!E196))="","",OFFSET('Water Data'!$E$29,0,10*ROW('Water Data'!E196)))</f>
        <v/>
      </c>
      <c r="BY202" s="280" t="str">
        <f ca="true">+IF(OFFSET('Water Data'!$F$27,0,10*ROW('Water Data'!F196))="","",OFFSET('Water Data'!$F$27,0,10*ROW('Water Data'!F196)))</f>
        <v/>
      </c>
      <c r="BZ202" s="280" t="str">
        <f ca="true">+IF(OFFSET('Water Data'!$F$28,0,10*ROW('Water Data'!F196))="","",OFFSET('Water Data'!$F$28,0,10*ROW('Water Data'!F196)))</f>
        <v/>
      </c>
      <c r="CA202" s="280" t="str">
        <f ca="true">+IF(OFFSET('Water Data'!$F$29,0,10*ROW('Water Data'!F196))="","",OFFSET('Water Data'!$F$29,0,10*ROW('Water Data'!F196)))</f>
        <v/>
      </c>
      <c r="CB202" s="280" t="str">
        <f ca="true">+IF(OFFSET('Water Data'!$G$27,0,10*ROW('Water Data'!G196))="","",OFFSET('Water Data'!$G$27,0,10*ROW('Water Data'!G196)))</f>
        <v/>
      </c>
      <c r="CC202" s="280" t="str">
        <f ca="true">+IF(OFFSET('Water Data'!$G$28,0,10*ROW('Water Data'!G196))="","",OFFSET('Water Data'!$G$28,0,10*ROW('Water Data'!G196)))</f>
        <v/>
      </c>
      <c r="CD202" s="280" t="str">
        <f ca="true">+IF(OFFSET('Water Data'!$G$29,0,10*ROW('Water Data'!G196))="","",OFFSET('Water Data'!$G$29,0,10*ROW('Water Data'!G196)))</f>
        <v/>
      </c>
      <c r="CE202" s="280" t="str">
        <f ca="true">+IF(OFFSET('Water Data'!$H$27,0,10*ROW('Water Data'!H196))="","",OFFSET('Water Data'!$H$27,0,10*ROW('Water Data'!H196)))</f>
        <v/>
      </c>
      <c r="CF202" s="280" t="str">
        <f ca="true">+IF(OFFSET('Water Data'!$H$28,0,10*ROW('Water Data'!H196))="","",OFFSET('Water Data'!$H$28,0,10*ROW('Water Data'!H196)))</f>
        <v/>
      </c>
      <c r="CG202" s="280" t="str">
        <f ca="true">+IF(OFFSET('Water Data'!$H$29,0,10*ROW('Water Data'!H196))="","",OFFSET('Water Data'!$H$29,0,10*ROW('Water Data'!H196)))</f>
        <v/>
      </c>
      <c r="CH202" s="280" t="str">
        <f ca="true">+IF(OFFSET('Water Data'!$I$27,0,10*ROW('Water Data'!I196))="","",OFFSET('Water Data'!$I$27,0,10*ROW('Water Data'!I196)))</f>
        <v/>
      </c>
      <c r="CI202" s="280" t="str">
        <f ca="true">+IF(OFFSET('Water Data'!$I$28,0,10*ROW('Water Data'!I196))="","",OFFSET('Water Data'!$I$28,0,10*ROW('Water Data'!I196)))</f>
        <v/>
      </c>
      <c r="CJ202" s="280" t="str">
        <f ca="true">+IF(OFFSET('Water Data'!$I$29,0,10*ROW('Water Data'!I196))="","",OFFSET('Water Data'!$I$29,0,10*ROW('Water Data'!I196)))</f>
        <v/>
      </c>
      <c r="CK202" s="280" t="str">
        <f ca="true">+IF(OFFSET('Sanitation Data'!$D$28,0,10*ROW('Sanitation Data'!D196))="","",OFFSET('Sanitation Data'!$D$28,0,10*ROW('Sanitation Data'!D196)))</f>
        <v/>
      </c>
      <c r="CL202" s="280" t="str">
        <f ca="true">+IF(OFFSET('Sanitation Data'!$D$29,0,10*ROW('Sanitation Data'!D196))="","",OFFSET('Sanitation Data'!$D$29,0,10*ROW('Sanitation Data'!D196)))</f>
        <v/>
      </c>
      <c r="CM202" s="280" t="str">
        <f ca="true">+IF(OFFSET('Sanitation Data'!$D$30,0,10*ROW('Sanitation Data'!D196))="","",OFFSET('Sanitation Data'!$D$30,0,10*ROW('Sanitation Data'!D196)))</f>
        <v/>
      </c>
      <c r="CN202" s="280" t="str">
        <f ca="true">+IF(OFFSET('Sanitation Data'!$D$31,0,10*ROW('Sanitation Data'!D196))="","",OFFSET('Sanitation Data'!$D$31,0,10*ROW('Sanitation Data'!D196)))</f>
        <v/>
      </c>
      <c r="CO202" s="280" t="str">
        <f ca="true">+IF(OFFSET('Sanitation Data'!$D$32,0,10*ROW('Sanitation Data'!D196))="","",OFFSET('Sanitation Data'!$D$32,0,10*ROW('Sanitation Data'!D196)))</f>
        <v/>
      </c>
      <c r="CP202" s="280" t="str">
        <f ca="true">+IF(OFFSET('Sanitation Data'!$E$28,0,10*ROW('Sanitation Data'!E196))="","",OFFSET('Sanitation Data'!$E$28,0,10*ROW('Sanitation Data'!E196)))</f>
        <v/>
      </c>
      <c r="CQ202" s="280" t="str">
        <f ca="true">+IF(OFFSET('Sanitation Data'!$E$29,0,10*ROW('Sanitation Data'!E196))="","",OFFSET('Sanitation Data'!$E$29,0,10*ROW('Sanitation Data'!E196)))</f>
        <v/>
      </c>
      <c r="CR202" s="280" t="str">
        <f ca="true">+IF(OFFSET('Sanitation Data'!$E$30,0,10*ROW('Sanitation Data'!E196))="","",OFFSET('Sanitation Data'!$E$30,0,10*ROW('Sanitation Data'!E196)))</f>
        <v/>
      </c>
      <c r="CS202" s="280" t="str">
        <f ca="true">+IF(OFFSET('Sanitation Data'!$E$31,0,10*ROW('Sanitation Data'!E196))="","",OFFSET('Sanitation Data'!$E$31,0,10*ROW('Sanitation Data'!E196)))</f>
        <v/>
      </c>
      <c r="CT202" s="280" t="str">
        <f ca="true">+IF(OFFSET('Sanitation Data'!$E$32,0,10*ROW('Sanitation Data'!E196))="","",OFFSET('Sanitation Data'!$E$32,0,10*ROW('Sanitation Data'!E196)))</f>
        <v/>
      </c>
      <c r="CU202" s="280" t="str">
        <f ca="true">+IF(OFFSET('Sanitation Data'!$F$28,0,10*ROW('Sanitation Data'!F196))="","",OFFSET('Sanitation Data'!$F$28,0,10*ROW('Sanitation Data'!F196)))</f>
        <v/>
      </c>
      <c r="CV202" s="280" t="str">
        <f ca="true">+IF(OFFSET('Sanitation Data'!$F$29,0,10*ROW('Sanitation Data'!F196))="","",OFFSET('Sanitation Data'!$F$29,0,10*ROW('Sanitation Data'!F196)))</f>
        <v/>
      </c>
      <c r="CW202" s="280" t="str">
        <f ca="true">+IF(OFFSET('Sanitation Data'!$F$30,0,10*ROW('Sanitation Data'!F196))="","",OFFSET('Sanitation Data'!$F$30,0,10*ROW('Sanitation Data'!F196)))</f>
        <v/>
      </c>
      <c r="CX202" s="280" t="str">
        <f ca="true">+IF(OFFSET('Sanitation Data'!$F$31,0,10*ROW('Sanitation Data'!F196))="","",OFFSET('Sanitation Data'!$F$31,0,10*ROW('Sanitation Data'!F196)))</f>
        <v/>
      </c>
      <c r="CY202" s="280" t="str">
        <f ca="true">+IF(OFFSET('Sanitation Data'!$F$32,0,10*ROW('Sanitation Data'!F196))="","",OFFSET('Sanitation Data'!$F$32,0,10*ROW('Sanitation Data'!F196)))</f>
        <v/>
      </c>
      <c r="CZ202" s="280" t="str">
        <f ca="true">+IF(OFFSET('Sanitation Data'!$G$28,0,10*ROW('Sanitation Data'!G196))="","",OFFSET('Sanitation Data'!$G$28,0,10*ROW('Sanitation Data'!G196)))</f>
        <v/>
      </c>
      <c r="DA202" s="280" t="str">
        <f ca="true">+IF(OFFSET('Sanitation Data'!$G$29,0,10*ROW('Sanitation Data'!G196))="","",OFFSET('Sanitation Data'!$G$29,0,10*ROW('Sanitation Data'!G196)))</f>
        <v/>
      </c>
      <c r="DB202" s="280" t="str">
        <f ca="true">+IF(OFFSET('Sanitation Data'!$G$30,0,10*ROW('Sanitation Data'!G196))="","",OFFSET('Sanitation Data'!$G$30,0,10*ROW('Sanitation Data'!G196)))</f>
        <v/>
      </c>
      <c r="DC202" s="280" t="str">
        <f ca="true">+IF(OFFSET('Sanitation Data'!$G$31,0,10*ROW('Sanitation Data'!G196))="","",OFFSET('Sanitation Data'!$G$31,0,10*ROW('Sanitation Data'!G196)))</f>
        <v/>
      </c>
      <c r="DD202" s="280" t="str">
        <f ca="true">+IF(OFFSET('Sanitation Data'!$G$32,0,10*ROW('Sanitation Data'!G196))="","",OFFSET('Sanitation Data'!$G$32,0,10*ROW('Sanitation Data'!G196)))</f>
        <v/>
      </c>
      <c r="DE202" s="280" t="str">
        <f ca="true">+IF(OFFSET('Sanitation Data'!$H$28,0,10*ROW('Sanitation Data'!H196))="","",OFFSET('Sanitation Data'!$H$28,0,10*ROW('Sanitation Data'!H196)))</f>
        <v/>
      </c>
      <c r="DF202" s="280" t="str">
        <f ca="true">+IF(OFFSET('Sanitation Data'!$H$29,0,10*ROW('Sanitation Data'!H196))="","",OFFSET('Sanitation Data'!$H$29,0,10*ROW('Sanitation Data'!H196)))</f>
        <v/>
      </c>
      <c r="DG202" s="280" t="str">
        <f ca="true">+IF(OFFSET('Sanitation Data'!$H$30,0,10*ROW('Sanitation Data'!H196))="","",OFFSET('Sanitation Data'!$H$30,0,10*ROW('Sanitation Data'!H196)))</f>
        <v/>
      </c>
      <c r="DH202" s="280" t="str">
        <f ca="true">+IF(OFFSET('Sanitation Data'!$H$31,0,10*ROW('Sanitation Data'!H196))="","",OFFSET('Sanitation Data'!$H$31,0,10*ROW('Sanitation Data'!H196)))</f>
        <v/>
      </c>
      <c r="DI202" s="280" t="str">
        <f ca="true">+IF(OFFSET('Sanitation Data'!$H$32,0,10*ROW('Sanitation Data'!H196))="","",OFFSET('Sanitation Data'!$H$32,0,10*ROW('Sanitation Data'!H196)))</f>
        <v/>
      </c>
      <c r="DJ202" s="280" t="str">
        <f ca="true">+IF(OFFSET('Sanitation Data'!$I$28,0,10*ROW('Sanitation Data'!I196))="","",OFFSET('Sanitation Data'!$I$28,0,10*ROW('Sanitation Data'!I196)))</f>
        <v/>
      </c>
      <c r="DK202" s="280" t="str">
        <f ca="true">+IF(OFFSET('Sanitation Data'!$I$29,0,10*ROW('Sanitation Data'!I196))="","",OFFSET('Sanitation Data'!$I$29,0,10*ROW('Sanitation Data'!I196)))</f>
        <v/>
      </c>
      <c r="DL202" s="280" t="str">
        <f ca="true">+IF(OFFSET('Sanitation Data'!$I$30,0,10*ROW('Sanitation Data'!I196))="","",OFFSET('Sanitation Data'!$I$30,0,10*ROW('Sanitation Data'!I196)))</f>
        <v/>
      </c>
      <c r="DM202" s="280" t="str">
        <f ca="true">+IF(OFFSET('Sanitation Data'!$I$31,0,10*ROW('Sanitation Data'!I196))="","",OFFSET('Sanitation Data'!$I$31,0,10*ROW('Sanitation Data'!I196)))</f>
        <v/>
      </c>
      <c r="DN202" s="280" t="str">
        <f ca="true">+IF(OFFSET('Sanitation Data'!$I$32,0,10*ROW('Sanitation Data'!I196))="","",OFFSET('Sanitation Data'!$I$32,0,10*ROW('Sanitation Data'!I196)))</f>
        <v/>
      </c>
      <c r="DO202" s="280" t="str">
        <f ca="true">+IF(OFFSET('Hygiene Data'!$D$11,0,10*ROW('Hygiene Data'!D196))="","",OFFSET('Hygiene Data'!$D$11,0,10*ROW('Hygiene Data'!D196)))</f>
        <v/>
      </c>
      <c r="DP202" s="280" t="str">
        <f ca="true">+IF(OFFSET('Hygiene Data'!$D$12,0,10*ROW('Hygiene Data'!D196))="","",OFFSET('Hygiene Data'!$D$12,0,10*ROW('Hygiene Data'!D196)))</f>
        <v/>
      </c>
      <c r="DQ202" s="280" t="str">
        <f ca="true">+IF(OFFSET('Hygiene Data'!$D$13,0,10*ROW('Hygiene Data'!D196))="","",OFFSET('Hygiene Data'!$D$13,0,10*ROW('Hygiene Data'!D196)))</f>
        <v/>
      </c>
      <c r="DR202" s="280" t="str">
        <f ca="true">+IF(OFFSET('Hygiene Data'!$E$11,0,10*ROW('Hygiene Data'!E196))="","",OFFSET('Hygiene Data'!$E$11,0,10*ROW('Hygiene Data'!E196)))</f>
        <v/>
      </c>
      <c r="DS202" s="280" t="str">
        <f ca="true">+IF(OFFSET('Hygiene Data'!$E$12,0,10*ROW('Hygiene Data'!E196))="","",OFFSET('Hygiene Data'!$E$12,0,10*ROW('Hygiene Data'!E196)))</f>
        <v/>
      </c>
      <c r="DT202" s="280" t="str">
        <f ca="true">+IF(OFFSET('Hygiene Data'!$E$13,0,10*ROW('Hygiene Data'!E196))="","",OFFSET('Hygiene Data'!$E$13,0,10*ROW('Hygiene Data'!E196)))</f>
        <v/>
      </c>
      <c r="DU202" s="280" t="str">
        <f ca="true">+IF(OFFSET('Hygiene Data'!$F$11,0,10*ROW('Hygiene Data'!F196))="","",OFFSET('Hygiene Data'!$F$11,0,10*ROW('Hygiene Data'!F196)))</f>
        <v/>
      </c>
      <c r="DV202" s="280" t="str">
        <f ca="true">+IF(OFFSET('Hygiene Data'!$F$12,0,10*ROW('Hygiene Data'!F196))="","",OFFSET('Hygiene Data'!$F$12,0,10*ROW('Hygiene Data'!F196)))</f>
        <v/>
      </c>
      <c r="DW202" s="280" t="str">
        <f ca="true">+IF(OFFSET('Hygiene Data'!$F$13,0,10*ROW('Hygiene Data'!F196))="","",OFFSET('Hygiene Data'!$F$13,0,10*ROW('Hygiene Data'!F196)))</f>
        <v/>
      </c>
      <c r="DX202" s="280" t="str">
        <f ca="true">+IF(OFFSET('Hygiene Data'!$G$11,0,10*ROW('Hygiene Data'!G196))="","",OFFSET('Hygiene Data'!$G$11,0,10*ROW('Hygiene Data'!G196)))</f>
        <v/>
      </c>
      <c r="DY202" s="280" t="str">
        <f ca="true">+IF(OFFSET('Hygiene Data'!$G$12,0,10*ROW('Hygiene Data'!G196))="","",OFFSET('Hygiene Data'!$G$12,0,10*ROW('Hygiene Data'!G196)))</f>
        <v/>
      </c>
      <c r="DZ202" s="280" t="str">
        <f ca="true">+IF(OFFSET('Hygiene Data'!$G$13,0,10*ROW('Hygiene Data'!G196))="","",OFFSET('Hygiene Data'!$G$13,0,10*ROW('Hygiene Data'!G196)))</f>
        <v/>
      </c>
      <c r="EA202" s="280" t="str">
        <f ca="true">+IF(OFFSET('Hygiene Data'!$H$11,0,10*ROW('Hygiene Data'!H196))="","",OFFSET('Hygiene Data'!$H$11,0,10*ROW('Hygiene Data'!H196)))</f>
        <v/>
      </c>
      <c r="EB202" s="280" t="str">
        <f ca="true">+IF(OFFSET('Hygiene Data'!$H$12,0,10*ROW('Hygiene Data'!H196))="","",OFFSET('Hygiene Data'!$H$12,0,10*ROW('Hygiene Data'!H196)))</f>
        <v/>
      </c>
      <c r="EC202" s="280" t="str">
        <f ca="true">+IF(OFFSET('Hygiene Data'!$H$13,0,10*ROW('Hygiene Data'!H196))="","",OFFSET('Hygiene Data'!$H$13,0,10*ROW('Hygiene Data'!H196)))</f>
        <v/>
      </c>
      <c r="ED202" s="280" t="str">
        <f ca="true">+IF(OFFSET('Hygiene Data'!$I$11,0,10*ROW('Hygiene Data'!I196))="","",OFFSET('Hygiene Data'!$I$11,0,10*ROW('Hygiene Data'!I196)))</f>
        <v/>
      </c>
      <c r="EE202" s="280" t="str">
        <f ca="true">+IF(OFFSET('Hygiene Data'!$I$12,0,10*ROW('Hygiene Data'!I196))="","",OFFSET('Hygiene Data'!$I$12,0,10*ROW('Hygiene Data'!I196)))</f>
        <v/>
      </c>
      <c r="EF202" s="280" t="str">
        <f ca="true">+IF(OFFSET('Hygiene Data'!$I$13,0,10*ROW('Hygiene Data'!I196))="","",OFFSET('Hygiene Data'!$I$13,0,10*ROW('Hygiene Data'!I196)))</f>
        <v/>
      </c>
    </row>
    <row xmlns:x14ac="http://schemas.microsoft.com/office/spreadsheetml/2009/9/ac" r="203" x14ac:dyDescent="0.2">
      <c r="A203" s="38" t="str">
        <f ca="true">+IF(OFFSET('Water Data'!$B$2,0,10*ROW('Water Data'!E197))="","",OFFSET('Water Data'!$B$2,0,10*ROW('Water Data'!E197)))</f>
        <v/>
      </c>
      <c r="B203" s="38" t="str">
        <f ca="true">+IF(OFFSET('Water Data'!$C$2,0,10*ROW('Water Data'!F197))="","",OFFSET('Water Data'!$C$2,0,10*ROW('Water Data'!F197)))</f>
        <v/>
      </c>
      <c r="C203" s="336" t="str">
        <f t="shared" ca="true" si="3"/>
        <v/>
      </c>
      <c r="D203" s="97"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7"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7"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7"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7"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7"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7"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7"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7"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7"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7"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7"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7"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7"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7"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7"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7"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7"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8"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8"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8"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8"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8"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8"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8"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8"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8"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8"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8"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8"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8"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8"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8"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8"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8"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8"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8"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8"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8"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8"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8"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8"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8"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8"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8"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8"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8"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8"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9"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9"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9"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9"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9"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9"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9"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9"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9"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9"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9"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9"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9"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9"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9"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9"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9"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9"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80"/>
      <c r="BS203" s="280" t="str">
        <f ca="true">+IF(OFFSET('Water Data'!$D$27,0,10*ROW('Water Data'!D197))="","",OFFSET('Water Data'!$D$27,0,10*ROW('Water Data'!D197)))</f>
        <v/>
      </c>
      <c r="BT203" s="280" t="str">
        <f ca="true">+IF(OFFSET('Water Data'!$D$28,0,10*ROW('Water Data'!D197))="","",OFFSET('Water Data'!$D$28,0,10*ROW('Water Data'!D197)))</f>
        <v/>
      </c>
      <c r="BU203" s="280" t="str">
        <f ca="true">+IF(OFFSET('Water Data'!$D$29,0,10*ROW('Water Data'!D197))="","",OFFSET('Water Data'!$D$29,0,10*ROW('Water Data'!D197)))</f>
        <v/>
      </c>
      <c r="BV203" s="280" t="str">
        <f ca="true">+IF(OFFSET('Water Data'!$E$27,0,10*ROW('Water Data'!E197))="","",OFFSET('Water Data'!$E$27,0,10*ROW('Water Data'!E197)))</f>
        <v/>
      </c>
      <c r="BW203" s="280" t="str">
        <f ca="true">+IF(OFFSET('Water Data'!$E$28,0,10*ROW('Water Data'!E197))="","",OFFSET('Water Data'!$E$28,0,10*ROW('Water Data'!E197)))</f>
        <v/>
      </c>
      <c r="BX203" s="280" t="str">
        <f ca="true">+IF(OFFSET('Water Data'!$E$29,0,10*ROW('Water Data'!E197))="","",OFFSET('Water Data'!$E$29,0,10*ROW('Water Data'!E197)))</f>
        <v/>
      </c>
      <c r="BY203" s="280" t="str">
        <f ca="true">+IF(OFFSET('Water Data'!$F$27,0,10*ROW('Water Data'!F197))="","",OFFSET('Water Data'!$F$27,0,10*ROW('Water Data'!F197)))</f>
        <v/>
      </c>
      <c r="BZ203" s="280" t="str">
        <f ca="true">+IF(OFFSET('Water Data'!$F$28,0,10*ROW('Water Data'!F197))="","",OFFSET('Water Data'!$F$28,0,10*ROW('Water Data'!F197)))</f>
        <v/>
      </c>
      <c r="CA203" s="280" t="str">
        <f ca="true">+IF(OFFSET('Water Data'!$F$29,0,10*ROW('Water Data'!F197))="","",OFFSET('Water Data'!$F$29,0,10*ROW('Water Data'!F197)))</f>
        <v/>
      </c>
      <c r="CB203" s="280" t="str">
        <f ca="true">+IF(OFFSET('Water Data'!$G$27,0,10*ROW('Water Data'!G197))="","",OFFSET('Water Data'!$G$27,0,10*ROW('Water Data'!G197)))</f>
        <v/>
      </c>
      <c r="CC203" s="280" t="str">
        <f ca="true">+IF(OFFSET('Water Data'!$G$28,0,10*ROW('Water Data'!G197))="","",OFFSET('Water Data'!$G$28,0,10*ROW('Water Data'!G197)))</f>
        <v/>
      </c>
      <c r="CD203" s="280" t="str">
        <f ca="true">+IF(OFFSET('Water Data'!$G$29,0,10*ROW('Water Data'!G197))="","",OFFSET('Water Data'!$G$29,0,10*ROW('Water Data'!G197)))</f>
        <v/>
      </c>
      <c r="CE203" s="280" t="str">
        <f ca="true">+IF(OFFSET('Water Data'!$H$27,0,10*ROW('Water Data'!H197))="","",OFFSET('Water Data'!$H$27,0,10*ROW('Water Data'!H197)))</f>
        <v/>
      </c>
      <c r="CF203" s="280" t="str">
        <f ca="true">+IF(OFFSET('Water Data'!$H$28,0,10*ROW('Water Data'!H197))="","",OFFSET('Water Data'!$H$28,0,10*ROW('Water Data'!H197)))</f>
        <v/>
      </c>
      <c r="CG203" s="280" t="str">
        <f ca="true">+IF(OFFSET('Water Data'!$H$29,0,10*ROW('Water Data'!H197))="","",OFFSET('Water Data'!$H$29,0,10*ROW('Water Data'!H197)))</f>
        <v/>
      </c>
      <c r="CH203" s="280" t="str">
        <f ca="true">+IF(OFFSET('Water Data'!$I$27,0,10*ROW('Water Data'!I197))="","",OFFSET('Water Data'!$I$27,0,10*ROW('Water Data'!I197)))</f>
        <v/>
      </c>
      <c r="CI203" s="280" t="str">
        <f ca="true">+IF(OFFSET('Water Data'!$I$28,0,10*ROW('Water Data'!I197))="","",OFFSET('Water Data'!$I$28,0,10*ROW('Water Data'!I197)))</f>
        <v/>
      </c>
      <c r="CJ203" s="280" t="str">
        <f ca="true">+IF(OFFSET('Water Data'!$I$29,0,10*ROW('Water Data'!I197))="","",OFFSET('Water Data'!$I$29,0,10*ROW('Water Data'!I197)))</f>
        <v/>
      </c>
      <c r="CK203" s="280" t="str">
        <f ca="true">+IF(OFFSET('Sanitation Data'!$D$28,0,10*ROW('Sanitation Data'!D197))="","",OFFSET('Sanitation Data'!$D$28,0,10*ROW('Sanitation Data'!D197)))</f>
        <v/>
      </c>
      <c r="CL203" s="280" t="str">
        <f ca="true">+IF(OFFSET('Sanitation Data'!$D$29,0,10*ROW('Sanitation Data'!D197))="","",OFFSET('Sanitation Data'!$D$29,0,10*ROW('Sanitation Data'!D197)))</f>
        <v/>
      </c>
      <c r="CM203" s="280" t="str">
        <f ca="true">+IF(OFFSET('Sanitation Data'!$D$30,0,10*ROW('Sanitation Data'!D197))="","",OFFSET('Sanitation Data'!$D$30,0,10*ROW('Sanitation Data'!D197)))</f>
        <v/>
      </c>
      <c r="CN203" s="280" t="str">
        <f ca="true">+IF(OFFSET('Sanitation Data'!$D$31,0,10*ROW('Sanitation Data'!D197))="","",OFFSET('Sanitation Data'!$D$31,0,10*ROW('Sanitation Data'!D197)))</f>
        <v/>
      </c>
      <c r="CO203" s="280" t="str">
        <f ca="true">+IF(OFFSET('Sanitation Data'!$D$32,0,10*ROW('Sanitation Data'!D197))="","",OFFSET('Sanitation Data'!$D$32,0,10*ROW('Sanitation Data'!D197)))</f>
        <v/>
      </c>
      <c r="CP203" s="280" t="str">
        <f ca="true">+IF(OFFSET('Sanitation Data'!$E$28,0,10*ROW('Sanitation Data'!E197))="","",OFFSET('Sanitation Data'!$E$28,0,10*ROW('Sanitation Data'!E197)))</f>
        <v/>
      </c>
      <c r="CQ203" s="280" t="str">
        <f ca="true">+IF(OFFSET('Sanitation Data'!$E$29,0,10*ROW('Sanitation Data'!E197))="","",OFFSET('Sanitation Data'!$E$29,0,10*ROW('Sanitation Data'!E197)))</f>
        <v/>
      </c>
      <c r="CR203" s="280" t="str">
        <f ca="true">+IF(OFFSET('Sanitation Data'!$E$30,0,10*ROW('Sanitation Data'!E197))="","",OFFSET('Sanitation Data'!$E$30,0,10*ROW('Sanitation Data'!E197)))</f>
        <v/>
      </c>
      <c r="CS203" s="280" t="str">
        <f ca="true">+IF(OFFSET('Sanitation Data'!$E$31,0,10*ROW('Sanitation Data'!E197))="","",OFFSET('Sanitation Data'!$E$31,0,10*ROW('Sanitation Data'!E197)))</f>
        <v/>
      </c>
      <c r="CT203" s="280" t="str">
        <f ca="true">+IF(OFFSET('Sanitation Data'!$E$32,0,10*ROW('Sanitation Data'!E197))="","",OFFSET('Sanitation Data'!$E$32,0,10*ROW('Sanitation Data'!E197)))</f>
        <v/>
      </c>
      <c r="CU203" s="280" t="str">
        <f ca="true">+IF(OFFSET('Sanitation Data'!$F$28,0,10*ROW('Sanitation Data'!F197))="","",OFFSET('Sanitation Data'!$F$28,0,10*ROW('Sanitation Data'!F197)))</f>
        <v/>
      </c>
      <c r="CV203" s="280" t="str">
        <f ca="true">+IF(OFFSET('Sanitation Data'!$F$29,0,10*ROW('Sanitation Data'!F197))="","",OFFSET('Sanitation Data'!$F$29,0,10*ROW('Sanitation Data'!F197)))</f>
        <v/>
      </c>
      <c r="CW203" s="280" t="str">
        <f ca="true">+IF(OFFSET('Sanitation Data'!$F$30,0,10*ROW('Sanitation Data'!F197))="","",OFFSET('Sanitation Data'!$F$30,0,10*ROW('Sanitation Data'!F197)))</f>
        <v/>
      </c>
      <c r="CX203" s="280" t="str">
        <f ca="true">+IF(OFFSET('Sanitation Data'!$F$31,0,10*ROW('Sanitation Data'!F197))="","",OFFSET('Sanitation Data'!$F$31,0,10*ROW('Sanitation Data'!F197)))</f>
        <v/>
      </c>
      <c r="CY203" s="280" t="str">
        <f ca="true">+IF(OFFSET('Sanitation Data'!$F$32,0,10*ROW('Sanitation Data'!F197))="","",OFFSET('Sanitation Data'!$F$32,0,10*ROW('Sanitation Data'!F197)))</f>
        <v/>
      </c>
      <c r="CZ203" s="280" t="str">
        <f ca="true">+IF(OFFSET('Sanitation Data'!$G$28,0,10*ROW('Sanitation Data'!G197))="","",OFFSET('Sanitation Data'!$G$28,0,10*ROW('Sanitation Data'!G197)))</f>
        <v/>
      </c>
      <c r="DA203" s="280" t="str">
        <f ca="true">+IF(OFFSET('Sanitation Data'!$G$29,0,10*ROW('Sanitation Data'!G197))="","",OFFSET('Sanitation Data'!$G$29,0,10*ROW('Sanitation Data'!G197)))</f>
        <v/>
      </c>
      <c r="DB203" s="280" t="str">
        <f ca="true">+IF(OFFSET('Sanitation Data'!$G$30,0,10*ROW('Sanitation Data'!G197))="","",OFFSET('Sanitation Data'!$G$30,0,10*ROW('Sanitation Data'!G197)))</f>
        <v/>
      </c>
      <c r="DC203" s="280" t="str">
        <f ca="true">+IF(OFFSET('Sanitation Data'!$G$31,0,10*ROW('Sanitation Data'!G197))="","",OFFSET('Sanitation Data'!$G$31,0,10*ROW('Sanitation Data'!G197)))</f>
        <v/>
      </c>
      <c r="DD203" s="280" t="str">
        <f ca="true">+IF(OFFSET('Sanitation Data'!$G$32,0,10*ROW('Sanitation Data'!G197))="","",OFFSET('Sanitation Data'!$G$32,0,10*ROW('Sanitation Data'!G197)))</f>
        <v/>
      </c>
      <c r="DE203" s="280" t="str">
        <f ca="true">+IF(OFFSET('Sanitation Data'!$H$28,0,10*ROW('Sanitation Data'!H197))="","",OFFSET('Sanitation Data'!$H$28,0,10*ROW('Sanitation Data'!H197)))</f>
        <v/>
      </c>
      <c r="DF203" s="280" t="str">
        <f ca="true">+IF(OFFSET('Sanitation Data'!$H$29,0,10*ROW('Sanitation Data'!H197))="","",OFFSET('Sanitation Data'!$H$29,0,10*ROW('Sanitation Data'!H197)))</f>
        <v/>
      </c>
      <c r="DG203" s="280" t="str">
        <f ca="true">+IF(OFFSET('Sanitation Data'!$H$30,0,10*ROW('Sanitation Data'!H197))="","",OFFSET('Sanitation Data'!$H$30,0,10*ROW('Sanitation Data'!H197)))</f>
        <v/>
      </c>
      <c r="DH203" s="280" t="str">
        <f ca="true">+IF(OFFSET('Sanitation Data'!$H$31,0,10*ROW('Sanitation Data'!H197))="","",OFFSET('Sanitation Data'!$H$31,0,10*ROW('Sanitation Data'!H197)))</f>
        <v/>
      </c>
      <c r="DI203" s="280" t="str">
        <f ca="true">+IF(OFFSET('Sanitation Data'!$H$32,0,10*ROW('Sanitation Data'!H197))="","",OFFSET('Sanitation Data'!$H$32,0,10*ROW('Sanitation Data'!H197)))</f>
        <v/>
      </c>
      <c r="DJ203" s="280" t="str">
        <f ca="true">+IF(OFFSET('Sanitation Data'!$I$28,0,10*ROW('Sanitation Data'!I197))="","",OFFSET('Sanitation Data'!$I$28,0,10*ROW('Sanitation Data'!I197)))</f>
        <v/>
      </c>
      <c r="DK203" s="280" t="str">
        <f ca="true">+IF(OFFSET('Sanitation Data'!$I$29,0,10*ROW('Sanitation Data'!I197))="","",OFFSET('Sanitation Data'!$I$29,0,10*ROW('Sanitation Data'!I197)))</f>
        <v/>
      </c>
      <c r="DL203" s="280" t="str">
        <f ca="true">+IF(OFFSET('Sanitation Data'!$I$30,0,10*ROW('Sanitation Data'!I197))="","",OFFSET('Sanitation Data'!$I$30,0,10*ROW('Sanitation Data'!I197)))</f>
        <v/>
      </c>
      <c r="DM203" s="280" t="str">
        <f ca="true">+IF(OFFSET('Sanitation Data'!$I$31,0,10*ROW('Sanitation Data'!I197))="","",OFFSET('Sanitation Data'!$I$31,0,10*ROW('Sanitation Data'!I197)))</f>
        <v/>
      </c>
      <c r="DN203" s="280" t="str">
        <f ca="true">+IF(OFFSET('Sanitation Data'!$I$32,0,10*ROW('Sanitation Data'!I197))="","",OFFSET('Sanitation Data'!$I$32,0,10*ROW('Sanitation Data'!I197)))</f>
        <v/>
      </c>
      <c r="DO203" s="280" t="str">
        <f ca="true">+IF(OFFSET('Hygiene Data'!$D$11,0,10*ROW('Hygiene Data'!D197))="","",OFFSET('Hygiene Data'!$D$11,0,10*ROW('Hygiene Data'!D197)))</f>
        <v/>
      </c>
      <c r="DP203" s="280" t="str">
        <f ca="true">+IF(OFFSET('Hygiene Data'!$D$12,0,10*ROW('Hygiene Data'!D197))="","",OFFSET('Hygiene Data'!$D$12,0,10*ROW('Hygiene Data'!D197)))</f>
        <v/>
      </c>
      <c r="DQ203" s="280" t="str">
        <f ca="true">+IF(OFFSET('Hygiene Data'!$D$13,0,10*ROW('Hygiene Data'!D197))="","",OFFSET('Hygiene Data'!$D$13,0,10*ROW('Hygiene Data'!D197)))</f>
        <v/>
      </c>
      <c r="DR203" s="280" t="str">
        <f ca="true">+IF(OFFSET('Hygiene Data'!$E$11,0,10*ROW('Hygiene Data'!E197))="","",OFFSET('Hygiene Data'!$E$11,0,10*ROW('Hygiene Data'!E197)))</f>
        <v/>
      </c>
      <c r="DS203" s="280" t="str">
        <f ca="true">+IF(OFFSET('Hygiene Data'!$E$12,0,10*ROW('Hygiene Data'!E197))="","",OFFSET('Hygiene Data'!$E$12,0,10*ROW('Hygiene Data'!E197)))</f>
        <v/>
      </c>
      <c r="DT203" s="280" t="str">
        <f ca="true">+IF(OFFSET('Hygiene Data'!$E$13,0,10*ROW('Hygiene Data'!E197))="","",OFFSET('Hygiene Data'!$E$13,0,10*ROW('Hygiene Data'!E197)))</f>
        <v/>
      </c>
      <c r="DU203" s="280" t="str">
        <f ca="true">+IF(OFFSET('Hygiene Data'!$F$11,0,10*ROW('Hygiene Data'!F197))="","",OFFSET('Hygiene Data'!$F$11,0,10*ROW('Hygiene Data'!F197)))</f>
        <v/>
      </c>
      <c r="DV203" s="280" t="str">
        <f ca="true">+IF(OFFSET('Hygiene Data'!$F$12,0,10*ROW('Hygiene Data'!F197))="","",OFFSET('Hygiene Data'!$F$12,0,10*ROW('Hygiene Data'!F197)))</f>
        <v/>
      </c>
      <c r="DW203" s="280" t="str">
        <f ca="true">+IF(OFFSET('Hygiene Data'!$F$13,0,10*ROW('Hygiene Data'!F197))="","",OFFSET('Hygiene Data'!$F$13,0,10*ROW('Hygiene Data'!F197)))</f>
        <v/>
      </c>
      <c r="DX203" s="280" t="str">
        <f ca="true">+IF(OFFSET('Hygiene Data'!$G$11,0,10*ROW('Hygiene Data'!G197))="","",OFFSET('Hygiene Data'!$G$11,0,10*ROW('Hygiene Data'!G197)))</f>
        <v/>
      </c>
      <c r="DY203" s="280" t="str">
        <f ca="true">+IF(OFFSET('Hygiene Data'!$G$12,0,10*ROW('Hygiene Data'!G197))="","",OFFSET('Hygiene Data'!$G$12,0,10*ROW('Hygiene Data'!G197)))</f>
        <v/>
      </c>
      <c r="DZ203" s="280" t="str">
        <f ca="true">+IF(OFFSET('Hygiene Data'!$G$13,0,10*ROW('Hygiene Data'!G197))="","",OFFSET('Hygiene Data'!$G$13,0,10*ROW('Hygiene Data'!G197)))</f>
        <v/>
      </c>
      <c r="EA203" s="280" t="str">
        <f ca="true">+IF(OFFSET('Hygiene Data'!$H$11,0,10*ROW('Hygiene Data'!H197))="","",OFFSET('Hygiene Data'!$H$11,0,10*ROW('Hygiene Data'!H197)))</f>
        <v/>
      </c>
      <c r="EB203" s="280" t="str">
        <f ca="true">+IF(OFFSET('Hygiene Data'!$H$12,0,10*ROW('Hygiene Data'!H197))="","",OFFSET('Hygiene Data'!$H$12,0,10*ROW('Hygiene Data'!H197)))</f>
        <v/>
      </c>
      <c r="EC203" s="280" t="str">
        <f ca="true">+IF(OFFSET('Hygiene Data'!$H$13,0,10*ROW('Hygiene Data'!H197))="","",OFFSET('Hygiene Data'!$H$13,0,10*ROW('Hygiene Data'!H197)))</f>
        <v/>
      </c>
      <c r="ED203" s="280" t="str">
        <f ca="true">+IF(OFFSET('Hygiene Data'!$I$11,0,10*ROW('Hygiene Data'!I197))="","",OFFSET('Hygiene Data'!$I$11,0,10*ROW('Hygiene Data'!I197)))</f>
        <v/>
      </c>
      <c r="EE203" s="280" t="str">
        <f ca="true">+IF(OFFSET('Hygiene Data'!$I$12,0,10*ROW('Hygiene Data'!I197))="","",OFFSET('Hygiene Data'!$I$12,0,10*ROW('Hygiene Data'!I197)))</f>
        <v/>
      </c>
      <c r="EF203" s="280" t="str">
        <f ca="true">+IF(OFFSET('Hygiene Data'!$I$13,0,10*ROW('Hygiene Data'!I197))="","",OFFSET('Hygiene Data'!$I$13,0,10*ROW('Hygiene Data'!I197)))</f>
        <v/>
      </c>
    </row>
    <row xmlns:x14ac="http://schemas.microsoft.com/office/spreadsheetml/2009/9/ac" r="204" x14ac:dyDescent="0.2">
      <c r="A204" s="38" t="str">
        <f ca="true">+IF(OFFSET('Water Data'!$B$2,0,10*ROW('Water Data'!E198))="","",OFFSET('Water Data'!$B$2,0,10*ROW('Water Data'!E198)))</f>
        <v/>
      </c>
      <c r="B204" s="38" t="str">
        <f ca="true">+IF(OFFSET('Water Data'!$C$2,0,10*ROW('Water Data'!F198))="","",OFFSET('Water Data'!$C$2,0,10*ROW('Water Data'!F198)))</f>
        <v/>
      </c>
      <c r="C204" s="336" t="str">
        <f t="shared" ca="true" si="3"/>
        <v/>
      </c>
      <c r="D204" s="97"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7"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7"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7"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7"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7"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7"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7"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7"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7"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7"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7"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7"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7"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7"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7"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7"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7"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8"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8"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8"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8"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8"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8"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8"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8"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8"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8"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8"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8"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8"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8"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8"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8"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8"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8"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8"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8"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8"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8"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8"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8"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8"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8"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8"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8"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8"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8"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9"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9"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9"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9"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9"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9"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9"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9"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9"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9"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9"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9"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9"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9"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9"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9"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9"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9"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80"/>
      <c r="BS204" s="280" t="str">
        <f ca="true">+IF(OFFSET('Water Data'!$D$27,0,10*ROW('Water Data'!D198))="","",OFFSET('Water Data'!$D$27,0,10*ROW('Water Data'!D198)))</f>
        <v/>
      </c>
      <c r="BT204" s="280" t="str">
        <f ca="true">+IF(OFFSET('Water Data'!$D$28,0,10*ROW('Water Data'!D198))="","",OFFSET('Water Data'!$D$28,0,10*ROW('Water Data'!D198)))</f>
        <v/>
      </c>
      <c r="BU204" s="280" t="str">
        <f ca="true">+IF(OFFSET('Water Data'!$D$29,0,10*ROW('Water Data'!D198))="","",OFFSET('Water Data'!$D$29,0,10*ROW('Water Data'!D198)))</f>
        <v/>
      </c>
      <c r="BV204" s="280" t="str">
        <f ca="true">+IF(OFFSET('Water Data'!$E$27,0,10*ROW('Water Data'!E198))="","",OFFSET('Water Data'!$E$27,0,10*ROW('Water Data'!E198)))</f>
        <v/>
      </c>
      <c r="BW204" s="280" t="str">
        <f ca="true">+IF(OFFSET('Water Data'!$E$28,0,10*ROW('Water Data'!E198))="","",OFFSET('Water Data'!$E$28,0,10*ROW('Water Data'!E198)))</f>
        <v/>
      </c>
      <c r="BX204" s="280" t="str">
        <f ca="true">+IF(OFFSET('Water Data'!$E$29,0,10*ROW('Water Data'!E198))="","",OFFSET('Water Data'!$E$29,0,10*ROW('Water Data'!E198)))</f>
        <v/>
      </c>
      <c r="BY204" s="280" t="str">
        <f ca="true">+IF(OFFSET('Water Data'!$F$27,0,10*ROW('Water Data'!F198))="","",OFFSET('Water Data'!$F$27,0,10*ROW('Water Data'!F198)))</f>
        <v/>
      </c>
      <c r="BZ204" s="280" t="str">
        <f ca="true">+IF(OFFSET('Water Data'!$F$28,0,10*ROW('Water Data'!F198))="","",OFFSET('Water Data'!$F$28,0,10*ROW('Water Data'!F198)))</f>
        <v/>
      </c>
      <c r="CA204" s="280" t="str">
        <f ca="true">+IF(OFFSET('Water Data'!$F$29,0,10*ROW('Water Data'!F198))="","",OFFSET('Water Data'!$F$29,0,10*ROW('Water Data'!F198)))</f>
        <v/>
      </c>
      <c r="CB204" s="280" t="str">
        <f ca="true">+IF(OFFSET('Water Data'!$G$27,0,10*ROW('Water Data'!G198))="","",OFFSET('Water Data'!$G$27,0,10*ROW('Water Data'!G198)))</f>
        <v/>
      </c>
      <c r="CC204" s="280" t="str">
        <f ca="true">+IF(OFFSET('Water Data'!$G$28,0,10*ROW('Water Data'!G198))="","",OFFSET('Water Data'!$G$28,0,10*ROW('Water Data'!G198)))</f>
        <v/>
      </c>
      <c r="CD204" s="280" t="str">
        <f ca="true">+IF(OFFSET('Water Data'!$G$29,0,10*ROW('Water Data'!G198))="","",OFFSET('Water Data'!$G$29,0,10*ROW('Water Data'!G198)))</f>
        <v/>
      </c>
      <c r="CE204" s="280" t="str">
        <f ca="true">+IF(OFFSET('Water Data'!$H$27,0,10*ROW('Water Data'!H198))="","",OFFSET('Water Data'!$H$27,0,10*ROW('Water Data'!H198)))</f>
        <v/>
      </c>
      <c r="CF204" s="280" t="str">
        <f ca="true">+IF(OFFSET('Water Data'!$H$28,0,10*ROW('Water Data'!H198))="","",OFFSET('Water Data'!$H$28,0,10*ROW('Water Data'!H198)))</f>
        <v/>
      </c>
      <c r="CG204" s="280" t="str">
        <f ca="true">+IF(OFFSET('Water Data'!$H$29,0,10*ROW('Water Data'!H198))="","",OFFSET('Water Data'!$H$29,0,10*ROW('Water Data'!H198)))</f>
        <v/>
      </c>
      <c r="CH204" s="280" t="str">
        <f ca="true">+IF(OFFSET('Water Data'!$I$27,0,10*ROW('Water Data'!I198))="","",OFFSET('Water Data'!$I$27,0,10*ROW('Water Data'!I198)))</f>
        <v/>
      </c>
      <c r="CI204" s="280" t="str">
        <f ca="true">+IF(OFFSET('Water Data'!$I$28,0,10*ROW('Water Data'!I198))="","",OFFSET('Water Data'!$I$28,0,10*ROW('Water Data'!I198)))</f>
        <v/>
      </c>
      <c r="CJ204" s="280" t="str">
        <f ca="true">+IF(OFFSET('Water Data'!$I$29,0,10*ROW('Water Data'!I198))="","",OFFSET('Water Data'!$I$29,0,10*ROW('Water Data'!I198)))</f>
        <v/>
      </c>
      <c r="CK204" s="280" t="str">
        <f ca="true">+IF(OFFSET('Sanitation Data'!$D$28,0,10*ROW('Sanitation Data'!D198))="","",OFFSET('Sanitation Data'!$D$28,0,10*ROW('Sanitation Data'!D198)))</f>
        <v/>
      </c>
      <c r="CL204" s="280" t="str">
        <f ca="true">+IF(OFFSET('Sanitation Data'!$D$29,0,10*ROW('Sanitation Data'!D198))="","",OFFSET('Sanitation Data'!$D$29,0,10*ROW('Sanitation Data'!D198)))</f>
        <v/>
      </c>
      <c r="CM204" s="280" t="str">
        <f ca="true">+IF(OFFSET('Sanitation Data'!$D$30,0,10*ROW('Sanitation Data'!D198))="","",OFFSET('Sanitation Data'!$D$30,0,10*ROW('Sanitation Data'!D198)))</f>
        <v/>
      </c>
      <c r="CN204" s="280" t="str">
        <f ca="true">+IF(OFFSET('Sanitation Data'!$D$31,0,10*ROW('Sanitation Data'!D198))="","",OFFSET('Sanitation Data'!$D$31,0,10*ROW('Sanitation Data'!D198)))</f>
        <v/>
      </c>
      <c r="CO204" s="280" t="str">
        <f ca="true">+IF(OFFSET('Sanitation Data'!$D$32,0,10*ROW('Sanitation Data'!D198))="","",OFFSET('Sanitation Data'!$D$32,0,10*ROW('Sanitation Data'!D198)))</f>
        <v/>
      </c>
      <c r="CP204" s="280" t="str">
        <f ca="true">+IF(OFFSET('Sanitation Data'!$E$28,0,10*ROW('Sanitation Data'!E198))="","",OFFSET('Sanitation Data'!$E$28,0,10*ROW('Sanitation Data'!E198)))</f>
        <v/>
      </c>
      <c r="CQ204" s="280" t="str">
        <f ca="true">+IF(OFFSET('Sanitation Data'!$E$29,0,10*ROW('Sanitation Data'!E198))="","",OFFSET('Sanitation Data'!$E$29,0,10*ROW('Sanitation Data'!E198)))</f>
        <v/>
      </c>
      <c r="CR204" s="280" t="str">
        <f ca="true">+IF(OFFSET('Sanitation Data'!$E$30,0,10*ROW('Sanitation Data'!E198))="","",OFFSET('Sanitation Data'!$E$30,0,10*ROW('Sanitation Data'!E198)))</f>
        <v/>
      </c>
      <c r="CS204" s="280" t="str">
        <f ca="true">+IF(OFFSET('Sanitation Data'!$E$31,0,10*ROW('Sanitation Data'!E198))="","",OFFSET('Sanitation Data'!$E$31,0,10*ROW('Sanitation Data'!E198)))</f>
        <v/>
      </c>
      <c r="CT204" s="280" t="str">
        <f ca="true">+IF(OFFSET('Sanitation Data'!$E$32,0,10*ROW('Sanitation Data'!E198))="","",OFFSET('Sanitation Data'!$E$32,0,10*ROW('Sanitation Data'!E198)))</f>
        <v/>
      </c>
      <c r="CU204" s="280" t="str">
        <f ca="true">+IF(OFFSET('Sanitation Data'!$F$28,0,10*ROW('Sanitation Data'!F198))="","",OFFSET('Sanitation Data'!$F$28,0,10*ROW('Sanitation Data'!F198)))</f>
        <v/>
      </c>
      <c r="CV204" s="280" t="str">
        <f ca="true">+IF(OFFSET('Sanitation Data'!$F$29,0,10*ROW('Sanitation Data'!F198))="","",OFFSET('Sanitation Data'!$F$29,0,10*ROW('Sanitation Data'!F198)))</f>
        <v/>
      </c>
      <c r="CW204" s="280" t="str">
        <f ca="true">+IF(OFFSET('Sanitation Data'!$F$30,0,10*ROW('Sanitation Data'!F198))="","",OFFSET('Sanitation Data'!$F$30,0,10*ROW('Sanitation Data'!F198)))</f>
        <v/>
      </c>
      <c r="CX204" s="280" t="str">
        <f ca="true">+IF(OFFSET('Sanitation Data'!$F$31,0,10*ROW('Sanitation Data'!F198))="","",OFFSET('Sanitation Data'!$F$31,0,10*ROW('Sanitation Data'!F198)))</f>
        <v/>
      </c>
      <c r="CY204" s="280" t="str">
        <f ca="true">+IF(OFFSET('Sanitation Data'!$F$32,0,10*ROW('Sanitation Data'!F198))="","",OFFSET('Sanitation Data'!$F$32,0,10*ROW('Sanitation Data'!F198)))</f>
        <v/>
      </c>
      <c r="CZ204" s="280" t="str">
        <f ca="true">+IF(OFFSET('Sanitation Data'!$G$28,0,10*ROW('Sanitation Data'!G198))="","",OFFSET('Sanitation Data'!$G$28,0,10*ROW('Sanitation Data'!G198)))</f>
        <v/>
      </c>
      <c r="DA204" s="280" t="str">
        <f ca="true">+IF(OFFSET('Sanitation Data'!$G$29,0,10*ROW('Sanitation Data'!G198))="","",OFFSET('Sanitation Data'!$G$29,0,10*ROW('Sanitation Data'!G198)))</f>
        <v/>
      </c>
      <c r="DB204" s="280" t="str">
        <f ca="true">+IF(OFFSET('Sanitation Data'!$G$30,0,10*ROW('Sanitation Data'!G198))="","",OFFSET('Sanitation Data'!$G$30,0,10*ROW('Sanitation Data'!G198)))</f>
        <v/>
      </c>
      <c r="DC204" s="280" t="str">
        <f ca="true">+IF(OFFSET('Sanitation Data'!$G$31,0,10*ROW('Sanitation Data'!G198))="","",OFFSET('Sanitation Data'!$G$31,0,10*ROW('Sanitation Data'!G198)))</f>
        <v/>
      </c>
      <c r="DD204" s="280" t="str">
        <f ca="true">+IF(OFFSET('Sanitation Data'!$G$32,0,10*ROW('Sanitation Data'!G198))="","",OFFSET('Sanitation Data'!$G$32,0,10*ROW('Sanitation Data'!G198)))</f>
        <v/>
      </c>
      <c r="DE204" s="280" t="str">
        <f ca="true">+IF(OFFSET('Sanitation Data'!$H$28,0,10*ROW('Sanitation Data'!H198))="","",OFFSET('Sanitation Data'!$H$28,0,10*ROW('Sanitation Data'!H198)))</f>
        <v/>
      </c>
      <c r="DF204" s="280" t="str">
        <f ca="true">+IF(OFFSET('Sanitation Data'!$H$29,0,10*ROW('Sanitation Data'!H198))="","",OFFSET('Sanitation Data'!$H$29,0,10*ROW('Sanitation Data'!H198)))</f>
        <v/>
      </c>
      <c r="DG204" s="280" t="str">
        <f ca="true">+IF(OFFSET('Sanitation Data'!$H$30,0,10*ROW('Sanitation Data'!H198))="","",OFFSET('Sanitation Data'!$H$30,0,10*ROW('Sanitation Data'!H198)))</f>
        <v/>
      </c>
      <c r="DH204" s="280" t="str">
        <f ca="true">+IF(OFFSET('Sanitation Data'!$H$31,0,10*ROW('Sanitation Data'!H198))="","",OFFSET('Sanitation Data'!$H$31,0,10*ROW('Sanitation Data'!H198)))</f>
        <v/>
      </c>
      <c r="DI204" s="280" t="str">
        <f ca="true">+IF(OFFSET('Sanitation Data'!$H$32,0,10*ROW('Sanitation Data'!H198))="","",OFFSET('Sanitation Data'!$H$32,0,10*ROW('Sanitation Data'!H198)))</f>
        <v/>
      </c>
      <c r="DJ204" s="280" t="str">
        <f ca="true">+IF(OFFSET('Sanitation Data'!$I$28,0,10*ROW('Sanitation Data'!I198))="","",OFFSET('Sanitation Data'!$I$28,0,10*ROW('Sanitation Data'!I198)))</f>
        <v/>
      </c>
      <c r="DK204" s="280" t="str">
        <f ca="true">+IF(OFFSET('Sanitation Data'!$I$29,0,10*ROW('Sanitation Data'!I198))="","",OFFSET('Sanitation Data'!$I$29,0,10*ROW('Sanitation Data'!I198)))</f>
        <v/>
      </c>
      <c r="DL204" s="280" t="str">
        <f ca="true">+IF(OFFSET('Sanitation Data'!$I$30,0,10*ROW('Sanitation Data'!I198))="","",OFFSET('Sanitation Data'!$I$30,0,10*ROW('Sanitation Data'!I198)))</f>
        <v/>
      </c>
      <c r="DM204" s="280" t="str">
        <f ca="true">+IF(OFFSET('Sanitation Data'!$I$31,0,10*ROW('Sanitation Data'!I198))="","",OFFSET('Sanitation Data'!$I$31,0,10*ROW('Sanitation Data'!I198)))</f>
        <v/>
      </c>
      <c r="DN204" s="280" t="str">
        <f ca="true">+IF(OFFSET('Sanitation Data'!$I$32,0,10*ROW('Sanitation Data'!I198))="","",OFFSET('Sanitation Data'!$I$32,0,10*ROW('Sanitation Data'!I198)))</f>
        <v/>
      </c>
      <c r="DO204" s="280" t="str">
        <f ca="true">+IF(OFFSET('Hygiene Data'!$D$11,0,10*ROW('Hygiene Data'!D198))="","",OFFSET('Hygiene Data'!$D$11,0,10*ROW('Hygiene Data'!D198)))</f>
        <v/>
      </c>
      <c r="DP204" s="280" t="str">
        <f ca="true">+IF(OFFSET('Hygiene Data'!$D$12,0,10*ROW('Hygiene Data'!D198))="","",OFFSET('Hygiene Data'!$D$12,0,10*ROW('Hygiene Data'!D198)))</f>
        <v/>
      </c>
      <c r="DQ204" s="280" t="str">
        <f ca="true">+IF(OFFSET('Hygiene Data'!$D$13,0,10*ROW('Hygiene Data'!D198))="","",OFFSET('Hygiene Data'!$D$13,0,10*ROW('Hygiene Data'!D198)))</f>
        <v/>
      </c>
      <c r="DR204" s="280" t="str">
        <f ca="true">+IF(OFFSET('Hygiene Data'!$E$11,0,10*ROW('Hygiene Data'!E198))="","",OFFSET('Hygiene Data'!$E$11,0,10*ROW('Hygiene Data'!E198)))</f>
        <v/>
      </c>
      <c r="DS204" s="280" t="str">
        <f ca="true">+IF(OFFSET('Hygiene Data'!$E$12,0,10*ROW('Hygiene Data'!E198))="","",OFFSET('Hygiene Data'!$E$12,0,10*ROW('Hygiene Data'!E198)))</f>
        <v/>
      </c>
      <c r="DT204" s="280" t="str">
        <f ca="true">+IF(OFFSET('Hygiene Data'!$E$13,0,10*ROW('Hygiene Data'!E198))="","",OFFSET('Hygiene Data'!$E$13,0,10*ROW('Hygiene Data'!E198)))</f>
        <v/>
      </c>
      <c r="DU204" s="280" t="str">
        <f ca="true">+IF(OFFSET('Hygiene Data'!$F$11,0,10*ROW('Hygiene Data'!F198))="","",OFFSET('Hygiene Data'!$F$11,0,10*ROW('Hygiene Data'!F198)))</f>
        <v/>
      </c>
      <c r="DV204" s="280" t="str">
        <f ca="true">+IF(OFFSET('Hygiene Data'!$F$12,0,10*ROW('Hygiene Data'!F198))="","",OFFSET('Hygiene Data'!$F$12,0,10*ROW('Hygiene Data'!F198)))</f>
        <v/>
      </c>
      <c r="DW204" s="280" t="str">
        <f ca="true">+IF(OFFSET('Hygiene Data'!$F$13,0,10*ROW('Hygiene Data'!F198))="","",OFFSET('Hygiene Data'!$F$13,0,10*ROW('Hygiene Data'!F198)))</f>
        <v/>
      </c>
      <c r="DX204" s="280" t="str">
        <f ca="true">+IF(OFFSET('Hygiene Data'!$G$11,0,10*ROW('Hygiene Data'!G198))="","",OFFSET('Hygiene Data'!$G$11,0,10*ROW('Hygiene Data'!G198)))</f>
        <v/>
      </c>
      <c r="DY204" s="280" t="str">
        <f ca="true">+IF(OFFSET('Hygiene Data'!$G$12,0,10*ROW('Hygiene Data'!G198))="","",OFFSET('Hygiene Data'!$G$12,0,10*ROW('Hygiene Data'!G198)))</f>
        <v/>
      </c>
      <c r="DZ204" s="280" t="str">
        <f ca="true">+IF(OFFSET('Hygiene Data'!$G$13,0,10*ROW('Hygiene Data'!G198))="","",OFFSET('Hygiene Data'!$G$13,0,10*ROW('Hygiene Data'!G198)))</f>
        <v/>
      </c>
      <c r="EA204" s="280" t="str">
        <f ca="true">+IF(OFFSET('Hygiene Data'!$H$11,0,10*ROW('Hygiene Data'!H198))="","",OFFSET('Hygiene Data'!$H$11,0,10*ROW('Hygiene Data'!H198)))</f>
        <v/>
      </c>
      <c r="EB204" s="280" t="str">
        <f ca="true">+IF(OFFSET('Hygiene Data'!$H$12,0,10*ROW('Hygiene Data'!H198))="","",OFFSET('Hygiene Data'!$H$12,0,10*ROW('Hygiene Data'!H198)))</f>
        <v/>
      </c>
      <c r="EC204" s="280" t="str">
        <f ca="true">+IF(OFFSET('Hygiene Data'!$H$13,0,10*ROW('Hygiene Data'!H198))="","",OFFSET('Hygiene Data'!$H$13,0,10*ROW('Hygiene Data'!H198)))</f>
        <v/>
      </c>
      <c r="ED204" s="280" t="str">
        <f ca="true">+IF(OFFSET('Hygiene Data'!$I$11,0,10*ROW('Hygiene Data'!I198))="","",OFFSET('Hygiene Data'!$I$11,0,10*ROW('Hygiene Data'!I198)))</f>
        <v/>
      </c>
      <c r="EE204" s="280" t="str">
        <f ca="true">+IF(OFFSET('Hygiene Data'!$I$12,0,10*ROW('Hygiene Data'!I198))="","",OFFSET('Hygiene Data'!$I$12,0,10*ROW('Hygiene Data'!I198)))</f>
        <v/>
      </c>
      <c r="EF204" s="280" t="str">
        <f ca="true">+IF(OFFSET('Hygiene Data'!$I$13,0,10*ROW('Hygiene Data'!I198))="","",OFFSET('Hygiene Data'!$I$13,0,10*ROW('Hygiene Data'!I198)))</f>
        <v/>
      </c>
    </row>
    <row xmlns:x14ac="http://schemas.microsoft.com/office/spreadsheetml/2009/9/ac" r="205" x14ac:dyDescent="0.2">
      <c r="A205" s="38" t="str">
        <f ca="true">+IF(OFFSET('Water Data'!$B$2,0,10*ROW('Water Data'!E199))="","",OFFSET('Water Data'!$B$2,0,10*ROW('Water Data'!E199)))</f>
        <v/>
      </c>
      <c r="B205" s="38" t="str">
        <f ca="true">+IF(OFFSET('Water Data'!$C$2,0,10*ROW('Water Data'!F199))="","",OFFSET('Water Data'!$C$2,0,10*ROW('Water Data'!F199)))</f>
        <v/>
      </c>
      <c r="C205" s="336" t="str">
        <f t="shared" ca="true" si="3"/>
        <v/>
      </c>
      <c r="D205" s="97"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7"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7"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7"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7"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7"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7"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7"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7"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7"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7"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7"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7"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7"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7"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7"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7"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7"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8"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8"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8"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8"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8"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8"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8"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8"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8"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8"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8"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8"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8"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8"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8"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8"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8"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8"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8"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8"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8"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8"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8"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8"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8"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8"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8"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8"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8"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8"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9"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9"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9"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9"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9"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9"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9"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9"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9"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9"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9"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9"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9"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9"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9"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9"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9"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9"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80"/>
      <c r="BS205" s="280" t="str">
        <f ca="true">+IF(OFFSET('Water Data'!$D$27,0,10*ROW('Water Data'!D199))="","",OFFSET('Water Data'!$D$27,0,10*ROW('Water Data'!D199)))</f>
        <v/>
      </c>
      <c r="BT205" s="280" t="str">
        <f ca="true">+IF(OFFSET('Water Data'!$D$28,0,10*ROW('Water Data'!D199))="","",OFFSET('Water Data'!$D$28,0,10*ROW('Water Data'!D199)))</f>
        <v/>
      </c>
      <c r="BU205" s="280" t="str">
        <f ca="true">+IF(OFFSET('Water Data'!$D$29,0,10*ROW('Water Data'!D199))="","",OFFSET('Water Data'!$D$29,0,10*ROW('Water Data'!D199)))</f>
        <v/>
      </c>
      <c r="BV205" s="280" t="str">
        <f ca="true">+IF(OFFSET('Water Data'!$E$27,0,10*ROW('Water Data'!E199))="","",OFFSET('Water Data'!$E$27,0,10*ROW('Water Data'!E199)))</f>
        <v/>
      </c>
      <c r="BW205" s="280" t="str">
        <f ca="true">+IF(OFFSET('Water Data'!$E$28,0,10*ROW('Water Data'!E199))="","",OFFSET('Water Data'!$E$28,0,10*ROW('Water Data'!E199)))</f>
        <v/>
      </c>
      <c r="BX205" s="280" t="str">
        <f ca="true">+IF(OFFSET('Water Data'!$E$29,0,10*ROW('Water Data'!E199))="","",OFFSET('Water Data'!$E$29,0,10*ROW('Water Data'!E199)))</f>
        <v/>
      </c>
      <c r="BY205" s="280" t="str">
        <f ca="true">+IF(OFFSET('Water Data'!$F$27,0,10*ROW('Water Data'!F199))="","",OFFSET('Water Data'!$F$27,0,10*ROW('Water Data'!F199)))</f>
        <v/>
      </c>
      <c r="BZ205" s="280" t="str">
        <f ca="true">+IF(OFFSET('Water Data'!$F$28,0,10*ROW('Water Data'!F199))="","",OFFSET('Water Data'!$F$28,0,10*ROW('Water Data'!F199)))</f>
        <v/>
      </c>
      <c r="CA205" s="280" t="str">
        <f ca="true">+IF(OFFSET('Water Data'!$F$29,0,10*ROW('Water Data'!F199))="","",OFFSET('Water Data'!$F$29,0,10*ROW('Water Data'!F199)))</f>
        <v/>
      </c>
      <c r="CB205" s="280" t="str">
        <f ca="true">+IF(OFFSET('Water Data'!$G$27,0,10*ROW('Water Data'!G199))="","",OFFSET('Water Data'!$G$27,0,10*ROW('Water Data'!G199)))</f>
        <v/>
      </c>
      <c r="CC205" s="280" t="str">
        <f ca="true">+IF(OFFSET('Water Data'!$G$28,0,10*ROW('Water Data'!G199))="","",OFFSET('Water Data'!$G$28,0,10*ROW('Water Data'!G199)))</f>
        <v/>
      </c>
      <c r="CD205" s="280" t="str">
        <f ca="true">+IF(OFFSET('Water Data'!$G$29,0,10*ROW('Water Data'!G199))="","",OFFSET('Water Data'!$G$29,0,10*ROW('Water Data'!G199)))</f>
        <v/>
      </c>
      <c r="CE205" s="280" t="str">
        <f ca="true">+IF(OFFSET('Water Data'!$H$27,0,10*ROW('Water Data'!H199))="","",OFFSET('Water Data'!$H$27,0,10*ROW('Water Data'!H199)))</f>
        <v/>
      </c>
      <c r="CF205" s="280" t="str">
        <f ca="true">+IF(OFFSET('Water Data'!$H$28,0,10*ROW('Water Data'!H199))="","",OFFSET('Water Data'!$H$28,0,10*ROW('Water Data'!H199)))</f>
        <v/>
      </c>
      <c r="CG205" s="280" t="str">
        <f ca="true">+IF(OFFSET('Water Data'!$H$29,0,10*ROW('Water Data'!H199))="","",OFFSET('Water Data'!$H$29,0,10*ROW('Water Data'!H199)))</f>
        <v/>
      </c>
      <c r="CH205" s="280" t="str">
        <f ca="true">+IF(OFFSET('Water Data'!$I$27,0,10*ROW('Water Data'!I199))="","",OFFSET('Water Data'!$I$27,0,10*ROW('Water Data'!I199)))</f>
        <v/>
      </c>
      <c r="CI205" s="280" t="str">
        <f ca="true">+IF(OFFSET('Water Data'!$I$28,0,10*ROW('Water Data'!I199))="","",OFFSET('Water Data'!$I$28,0,10*ROW('Water Data'!I199)))</f>
        <v/>
      </c>
      <c r="CJ205" s="280" t="str">
        <f ca="true">+IF(OFFSET('Water Data'!$I$29,0,10*ROW('Water Data'!I199))="","",OFFSET('Water Data'!$I$29,0,10*ROW('Water Data'!I199)))</f>
        <v/>
      </c>
      <c r="CK205" s="280" t="str">
        <f ca="true">+IF(OFFSET('Sanitation Data'!$D$28,0,10*ROW('Sanitation Data'!D199))="","",OFFSET('Sanitation Data'!$D$28,0,10*ROW('Sanitation Data'!D199)))</f>
        <v/>
      </c>
      <c r="CL205" s="280" t="str">
        <f ca="true">+IF(OFFSET('Sanitation Data'!$D$29,0,10*ROW('Sanitation Data'!D199))="","",OFFSET('Sanitation Data'!$D$29,0,10*ROW('Sanitation Data'!D199)))</f>
        <v/>
      </c>
      <c r="CM205" s="280" t="str">
        <f ca="true">+IF(OFFSET('Sanitation Data'!$D$30,0,10*ROW('Sanitation Data'!D199))="","",OFFSET('Sanitation Data'!$D$30,0,10*ROW('Sanitation Data'!D199)))</f>
        <v/>
      </c>
      <c r="CN205" s="280" t="str">
        <f ca="true">+IF(OFFSET('Sanitation Data'!$D$31,0,10*ROW('Sanitation Data'!D199))="","",OFFSET('Sanitation Data'!$D$31,0,10*ROW('Sanitation Data'!D199)))</f>
        <v/>
      </c>
      <c r="CO205" s="280" t="str">
        <f ca="true">+IF(OFFSET('Sanitation Data'!$D$32,0,10*ROW('Sanitation Data'!D199))="","",OFFSET('Sanitation Data'!$D$32,0,10*ROW('Sanitation Data'!D199)))</f>
        <v/>
      </c>
      <c r="CP205" s="280" t="str">
        <f ca="true">+IF(OFFSET('Sanitation Data'!$E$28,0,10*ROW('Sanitation Data'!E199))="","",OFFSET('Sanitation Data'!$E$28,0,10*ROW('Sanitation Data'!E199)))</f>
        <v/>
      </c>
      <c r="CQ205" s="280" t="str">
        <f ca="true">+IF(OFFSET('Sanitation Data'!$E$29,0,10*ROW('Sanitation Data'!E199))="","",OFFSET('Sanitation Data'!$E$29,0,10*ROW('Sanitation Data'!E199)))</f>
        <v/>
      </c>
      <c r="CR205" s="280" t="str">
        <f ca="true">+IF(OFFSET('Sanitation Data'!$E$30,0,10*ROW('Sanitation Data'!E199))="","",OFFSET('Sanitation Data'!$E$30,0,10*ROW('Sanitation Data'!E199)))</f>
        <v/>
      </c>
      <c r="CS205" s="280" t="str">
        <f ca="true">+IF(OFFSET('Sanitation Data'!$E$31,0,10*ROW('Sanitation Data'!E199))="","",OFFSET('Sanitation Data'!$E$31,0,10*ROW('Sanitation Data'!E199)))</f>
        <v/>
      </c>
      <c r="CT205" s="280" t="str">
        <f ca="true">+IF(OFFSET('Sanitation Data'!$E$32,0,10*ROW('Sanitation Data'!E199))="","",OFFSET('Sanitation Data'!$E$32,0,10*ROW('Sanitation Data'!E199)))</f>
        <v/>
      </c>
      <c r="CU205" s="280" t="str">
        <f ca="true">+IF(OFFSET('Sanitation Data'!$F$28,0,10*ROW('Sanitation Data'!F199))="","",OFFSET('Sanitation Data'!$F$28,0,10*ROW('Sanitation Data'!F199)))</f>
        <v/>
      </c>
      <c r="CV205" s="280" t="str">
        <f ca="true">+IF(OFFSET('Sanitation Data'!$F$29,0,10*ROW('Sanitation Data'!F199))="","",OFFSET('Sanitation Data'!$F$29,0,10*ROW('Sanitation Data'!F199)))</f>
        <v/>
      </c>
      <c r="CW205" s="280" t="str">
        <f ca="true">+IF(OFFSET('Sanitation Data'!$F$30,0,10*ROW('Sanitation Data'!F199))="","",OFFSET('Sanitation Data'!$F$30,0,10*ROW('Sanitation Data'!F199)))</f>
        <v/>
      </c>
      <c r="CX205" s="280" t="str">
        <f ca="true">+IF(OFFSET('Sanitation Data'!$F$31,0,10*ROW('Sanitation Data'!F199))="","",OFFSET('Sanitation Data'!$F$31,0,10*ROW('Sanitation Data'!F199)))</f>
        <v/>
      </c>
      <c r="CY205" s="280" t="str">
        <f ca="true">+IF(OFFSET('Sanitation Data'!$F$32,0,10*ROW('Sanitation Data'!F199))="","",OFFSET('Sanitation Data'!$F$32,0,10*ROW('Sanitation Data'!F199)))</f>
        <v/>
      </c>
      <c r="CZ205" s="280" t="str">
        <f ca="true">+IF(OFFSET('Sanitation Data'!$G$28,0,10*ROW('Sanitation Data'!G199))="","",OFFSET('Sanitation Data'!$G$28,0,10*ROW('Sanitation Data'!G199)))</f>
        <v/>
      </c>
      <c r="DA205" s="280" t="str">
        <f ca="true">+IF(OFFSET('Sanitation Data'!$G$29,0,10*ROW('Sanitation Data'!G199))="","",OFFSET('Sanitation Data'!$G$29,0,10*ROW('Sanitation Data'!G199)))</f>
        <v/>
      </c>
      <c r="DB205" s="280" t="str">
        <f ca="true">+IF(OFFSET('Sanitation Data'!$G$30,0,10*ROW('Sanitation Data'!G199))="","",OFFSET('Sanitation Data'!$G$30,0,10*ROW('Sanitation Data'!G199)))</f>
        <v/>
      </c>
      <c r="DC205" s="280" t="str">
        <f ca="true">+IF(OFFSET('Sanitation Data'!$G$31,0,10*ROW('Sanitation Data'!G199))="","",OFFSET('Sanitation Data'!$G$31,0,10*ROW('Sanitation Data'!G199)))</f>
        <v/>
      </c>
      <c r="DD205" s="280" t="str">
        <f ca="true">+IF(OFFSET('Sanitation Data'!$G$32,0,10*ROW('Sanitation Data'!G199))="","",OFFSET('Sanitation Data'!$G$32,0,10*ROW('Sanitation Data'!G199)))</f>
        <v/>
      </c>
      <c r="DE205" s="280" t="str">
        <f ca="true">+IF(OFFSET('Sanitation Data'!$H$28,0,10*ROW('Sanitation Data'!H199))="","",OFFSET('Sanitation Data'!$H$28,0,10*ROW('Sanitation Data'!H199)))</f>
        <v/>
      </c>
      <c r="DF205" s="280" t="str">
        <f ca="true">+IF(OFFSET('Sanitation Data'!$H$29,0,10*ROW('Sanitation Data'!H199))="","",OFFSET('Sanitation Data'!$H$29,0,10*ROW('Sanitation Data'!H199)))</f>
        <v/>
      </c>
      <c r="DG205" s="280" t="str">
        <f ca="true">+IF(OFFSET('Sanitation Data'!$H$30,0,10*ROW('Sanitation Data'!H199))="","",OFFSET('Sanitation Data'!$H$30,0,10*ROW('Sanitation Data'!H199)))</f>
        <v/>
      </c>
      <c r="DH205" s="280" t="str">
        <f ca="true">+IF(OFFSET('Sanitation Data'!$H$31,0,10*ROW('Sanitation Data'!H199))="","",OFFSET('Sanitation Data'!$H$31,0,10*ROW('Sanitation Data'!H199)))</f>
        <v/>
      </c>
      <c r="DI205" s="280" t="str">
        <f ca="true">+IF(OFFSET('Sanitation Data'!$H$32,0,10*ROW('Sanitation Data'!H199))="","",OFFSET('Sanitation Data'!$H$32,0,10*ROW('Sanitation Data'!H199)))</f>
        <v/>
      </c>
      <c r="DJ205" s="280" t="str">
        <f ca="true">+IF(OFFSET('Sanitation Data'!$I$28,0,10*ROW('Sanitation Data'!I199))="","",OFFSET('Sanitation Data'!$I$28,0,10*ROW('Sanitation Data'!I199)))</f>
        <v/>
      </c>
      <c r="DK205" s="280" t="str">
        <f ca="true">+IF(OFFSET('Sanitation Data'!$I$29,0,10*ROW('Sanitation Data'!I199))="","",OFFSET('Sanitation Data'!$I$29,0,10*ROW('Sanitation Data'!I199)))</f>
        <v/>
      </c>
      <c r="DL205" s="280" t="str">
        <f ca="true">+IF(OFFSET('Sanitation Data'!$I$30,0,10*ROW('Sanitation Data'!I199))="","",OFFSET('Sanitation Data'!$I$30,0,10*ROW('Sanitation Data'!I199)))</f>
        <v/>
      </c>
      <c r="DM205" s="280" t="str">
        <f ca="true">+IF(OFFSET('Sanitation Data'!$I$31,0,10*ROW('Sanitation Data'!I199))="","",OFFSET('Sanitation Data'!$I$31,0,10*ROW('Sanitation Data'!I199)))</f>
        <v/>
      </c>
      <c r="DN205" s="280" t="str">
        <f ca="true">+IF(OFFSET('Sanitation Data'!$I$32,0,10*ROW('Sanitation Data'!I199))="","",OFFSET('Sanitation Data'!$I$32,0,10*ROW('Sanitation Data'!I199)))</f>
        <v/>
      </c>
      <c r="DO205" s="280" t="str">
        <f ca="true">+IF(OFFSET('Hygiene Data'!$D$11,0,10*ROW('Hygiene Data'!D199))="","",OFFSET('Hygiene Data'!$D$11,0,10*ROW('Hygiene Data'!D199)))</f>
        <v/>
      </c>
      <c r="DP205" s="280" t="str">
        <f ca="true">+IF(OFFSET('Hygiene Data'!$D$12,0,10*ROW('Hygiene Data'!D199))="","",OFFSET('Hygiene Data'!$D$12,0,10*ROW('Hygiene Data'!D199)))</f>
        <v/>
      </c>
      <c r="DQ205" s="280" t="str">
        <f ca="true">+IF(OFFSET('Hygiene Data'!$D$13,0,10*ROW('Hygiene Data'!D199))="","",OFFSET('Hygiene Data'!$D$13,0,10*ROW('Hygiene Data'!D199)))</f>
        <v/>
      </c>
      <c r="DR205" s="280" t="str">
        <f ca="true">+IF(OFFSET('Hygiene Data'!$E$11,0,10*ROW('Hygiene Data'!E199))="","",OFFSET('Hygiene Data'!$E$11,0,10*ROW('Hygiene Data'!E199)))</f>
        <v/>
      </c>
      <c r="DS205" s="280" t="str">
        <f ca="true">+IF(OFFSET('Hygiene Data'!$E$12,0,10*ROW('Hygiene Data'!E199))="","",OFFSET('Hygiene Data'!$E$12,0,10*ROW('Hygiene Data'!E199)))</f>
        <v/>
      </c>
      <c r="DT205" s="280" t="str">
        <f ca="true">+IF(OFFSET('Hygiene Data'!$E$13,0,10*ROW('Hygiene Data'!E199))="","",OFFSET('Hygiene Data'!$E$13,0,10*ROW('Hygiene Data'!E199)))</f>
        <v/>
      </c>
      <c r="DU205" s="280" t="str">
        <f ca="true">+IF(OFFSET('Hygiene Data'!$F$11,0,10*ROW('Hygiene Data'!F199))="","",OFFSET('Hygiene Data'!$F$11,0,10*ROW('Hygiene Data'!F199)))</f>
        <v/>
      </c>
      <c r="DV205" s="280" t="str">
        <f ca="true">+IF(OFFSET('Hygiene Data'!$F$12,0,10*ROW('Hygiene Data'!F199))="","",OFFSET('Hygiene Data'!$F$12,0,10*ROW('Hygiene Data'!F199)))</f>
        <v/>
      </c>
      <c r="DW205" s="280" t="str">
        <f ca="true">+IF(OFFSET('Hygiene Data'!$F$13,0,10*ROW('Hygiene Data'!F199))="","",OFFSET('Hygiene Data'!$F$13,0,10*ROW('Hygiene Data'!F199)))</f>
        <v/>
      </c>
      <c r="DX205" s="280" t="str">
        <f ca="true">+IF(OFFSET('Hygiene Data'!$G$11,0,10*ROW('Hygiene Data'!G199))="","",OFFSET('Hygiene Data'!$G$11,0,10*ROW('Hygiene Data'!G199)))</f>
        <v/>
      </c>
      <c r="DY205" s="280" t="str">
        <f ca="true">+IF(OFFSET('Hygiene Data'!$G$12,0,10*ROW('Hygiene Data'!G199))="","",OFFSET('Hygiene Data'!$G$12,0,10*ROW('Hygiene Data'!G199)))</f>
        <v/>
      </c>
      <c r="DZ205" s="280" t="str">
        <f ca="true">+IF(OFFSET('Hygiene Data'!$G$13,0,10*ROW('Hygiene Data'!G199))="","",OFFSET('Hygiene Data'!$G$13,0,10*ROW('Hygiene Data'!G199)))</f>
        <v/>
      </c>
      <c r="EA205" s="280" t="str">
        <f ca="true">+IF(OFFSET('Hygiene Data'!$H$11,0,10*ROW('Hygiene Data'!H199))="","",OFFSET('Hygiene Data'!$H$11,0,10*ROW('Hygiene Data'!H199)))</f>
        <v/>
      </c>
      <c r="EB205" s="280" t="str">
        <f ca="true">+IF(OFFSET('Hygiene Data'!$H$12,0,10*ROW('Hygiene Data'!H199))="","",OFFSET('Hygiene Data'!$H$12,0,10*ROW('Hygiene Data'!H199)))</f>
        <v/>
      </c>
      <c r="EC205" s="280" t="str">
        <f ca="true">+IF(OFFSET('Hygiene Data'!$H$13,0,10*ROW('Hygiene Data'!H199))="","",OFFSET('Hygiene Data'!$H$13,0,10*ROW('Hygiene Data'!H199)))</f>
        <v/>
      </c>
      <c r="ED205" s="280" t="str">
        <f ca="true">+IF(OFFSET('Hygiene Data'!$I$11,0,10*ROW('Hygiene Data'!I199))="","",OFFSET('Hygiene Data'!$I$11,0,10*ROW('Hygiene Data'!I199)))</f>
        <v/>
      </c>
      <c r="EE205" s="280" t="str">
        <f ca="true">+IF(OFFSET('Hygiene Data'!$I$12,0,10*ROW('Hygiene Data'!I199))="","",OFFSET('Hygiene Data'!$I$12,0,10*ROW('Hygiene Data'!I199)))</f>
        <v/>
      </c>
      <c r="EF205" s="280" t="str">
        <f ca="true">+IF(OFFSET('Hygiene Data'!$I$13,0,10*ROW('Hygiene Data'!I199))="","",OFFSET('Hygiene Data'!$I$13,0,10*ROW('Hygiene Data'!I199)))</f>
        <v/>
      </c>
    </row>
    <row xmlns:x14ac="http://schemas.microsoft.com/office/spreadsheetml/2009/9/ac" r="206" x14ac:dyDescent="0.2">
      <c r="A206" s="38" t="str">
        <f ca="true">+IF(OFFSET('Water Data'!$B$2,0,10*ROW('Water Data'!E200))="","",OFFSET('Water Data'!$B$2,0,10*ROW('Water Data'!E200)))</f>
        <v/>
      </c>
      <c r="B206" s="38" t="str">
        <f ca="true">+IF(OFFSET('Water Data'!$C$2,0,10*ROW('Water Data'!F200))="","",OFFSET('Water Data'!$C$2,0,10*ROW('Water Data'!F200)))</f>
        <v/>
      </c>
      <c r="C206" s="336" t="str">
        <f t="shared" ca="true" si="3"/>
        <v/>
      </c>
      <c r="D206" s="97"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7"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7"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7"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7"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7"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7"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7"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7"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7"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7"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7"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7"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7"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7"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7"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7"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7"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8"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8"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8"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8"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8"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8"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8"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8"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8"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8"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8"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8"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8"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8"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8"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8"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8"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8"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8"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8"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8"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8"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8"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8"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8"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8"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8"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8"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8"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8"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9"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9"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9"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9"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9"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9"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9"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9"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9"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9"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9"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9"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9"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9"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9"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9"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9"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9"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80"/>
      <c r="BS206" s="280" t="str">
        <f ca="true">+IF(OFFSET('Water Data'!$D$27,0,10*ROW('Water Data'!D200))="","",OFFSET('Water Data'!$D$27,0,10*ROW('Water Data'!D200)))</f>
        <v/>
      </c>
      <c r="BT206" s="280" t="str">
        <f ca="true">+IF(OFFSET('Water Data'!$D$28,0,10*ROW('Water Data'!D200))="","",OFFSET('Water Data'!$D$28,0,10*ROW('Water Data'!D200)))</f>
        <v/>
      </c>
      <c r="BU206" s="280" t="str">
        <f ca="true">+IF(OFFSET('Water Data'!$D$29,0,10*ROW('Water Data'!D200))="","",OFFSET('Water Data'!$D$29,0,10*ROW('Water Data'!D200)))</f>
        <v/>
      </c>
      <c r="BV206" s="280" t="str">
        <f ca="true">+IF(OFFSET('Water Data'!$E$27,0,10*ROW('Water Data'!E200))="","",OFFSET('Water Data'!$E$27,0,10*ROW('Water Data'!E200)))</f>
        <v/>
      </c>
      <c r="BW206" s="280" t="str">
        <f ca="true">+IF(OFFSET('Water Data'!$E$28,0,10*ROW('Water Data'!E200))="","",OFFSET('Water Data'!$E$28,0,10*ROW('Water Data'!E200)))</f>
        <v/>
      </c>
      <c r="BX206" s="280" t="str">
        <f ca="true">+IF(OFFSET('Water Data'!$E$29,0,10*ROW('Water Data'!E200))="","",OFFSET('Water Data'!$E$29,0,10*ROW('Water Data'!E200)))</f>
        <v/>
      </c>
      <c r="BY206" s="280" t="str">
        <f ca="true">+IF(OFFSET('Water Data'!$F$27,0,10*ROW('Water Data'!F200))="","",OFFSET('Water Data'!$F$27,0,10*ROW('Water Data'!F200)))</f>
        <v/>
      </c>
      <c r="BZ206" s="280" t="str">
        <f ca="true">+IF(OFFSET('Water Data'!$F$28,0,10*ROW('Water Data'!F200))="","",OFFSET('Water Data'!$F$28,0,10*ROW('Water Data'!F200)))</f>
        <v/>
      </c>
      <c r="CA206" s="280" t="str">
        <f ca="true">+IF(OFFSET('Water Data'!$F$29,0,10*ROW('Water Data'!F200))="","",OFFSET('Water Data'!$F$29,0,10*ROW('Water Data'!F200)))</f>
        <v/>
      </c>
      <c r="CB206" s="280" t="str">
        <f ca="true">+IF(OFFSET('Water Data'!$G$27,0,10*ROW('Water Data'!G200))="","",OFFSET('Water Data'!$G$27,0,10*ROW('Water Data'!G200)))</f>
        <v/>
      </c>
      <c r="CC206" s="280" t="str">
        <f ca="true">+IF(OFFSET('Water Data'!$G$28,0,10*ROW('Water Data'!G200))="","",OFFSET('Water Data'!$G$28,0,10*ROW('Water Data'!G200)))</f>
        <v/>
      </c>
      <c r="CD206" s="280" t="str">
        <f ca="true">+IF(OFFSET('Water Data'!$G$29,0,10*ROW('Water Data'!G200))="","",OFFSET('Water Data'!$G$29,0,10*ROW('Water Data'!G200)))</f>
        <v/>
      </c>
      <c r="CE206" s="280" t="str">
        <f ca="true">+IF(OFFSET('Water Data'!$H$27,0,10*ROW('Water Data'!H200))="","",OFFSET('Water Data'!$H$27,0,10*ROW('Water Data'!H200)))</f>
        <v/>
      </c>
      <c r="CF206" s="280" t="str">
        <f ca="true">+IF(OFFSET('Water Data'!$H$28,0,10*ROW('Water Data'!H200))="","",OFFSET('Water Data'!$H$28,0,10*ROW('Water Data'!H200)))</f>
        <v/>
      </c>
      <c r="CG206" s="280" t="str">
        <f ca="true">+IF(OFFSET('Water Data'!$H$29,0,10*ROW('Water Data'!H200))="","",OFFSET('Water Data'!$H$29,0,10*ROW('Water Data'!H200)))</f>
        <v/>
      </c>
      <c r="CH206" s="280" t="str">
        <f ca="true">+IF(OFFSET('Water Data'!$I$27,0,10*ROW('Water Data'!I200))="","",OFFSET('Water Data'!$I$27,0,10*ROW('Water Data'!I200)))</f>
        <v/>
      </c>
      <c r="CI206" s="280" t="str">
        <f ca="true">+IF(OFFSET('Water Data'!$I$28,0,10*ROW('Water Data'!I200))="","",OFFSET('Water Data'!$I$28,0,10*ROW('Water Data'!I200)))</f>
        <v/>
      </c>
      <c r="CJ206" s="280" t="str">
        <f ca="true">+IF(OFFSET('Water Data'!$I$29,0,10*ROW('Water Data'!I200))="","",OFFSET('Water Data'!$I$29,0,10*ROW('Water Data'!I200)))</f>
        <v/>
      </c>
      <c r="CK206" s="280" t="str">
        <f ca="true">+IF(OFFSET('Sanitation Data'!$D$28,0,10*ROW('Sanitation Data'!D200))="","",OFFSET('Sanitation Data'!$D$28,0,10*ROW('Sanitation Data'!D200)))</f>
        <v/>
      </c>
      <c r="CL206" s="280" t="str">
        <f ca="true">+IF(OFFSET('Sanitation Data'!$D$29,0,10*ROW('Sanitation Data'!D200))="","",OFFSET('Sanitation Data'!$D$29,0,10*ROW('Sanitation Data'!D200)))</f>
        <v/>
      </c>
      <c r="CM206" s="280" t="str">
        <f ca="true">+IF(OFFSET('Sanitation Data'!$D$30,0,10*ROW('Sanitation Data'!D200))="","",OFFSET('Sanitation Data'!$D$30,0,10*ROW('Sanitation Data'!D200)))</f>
        <v/>
      </c>
      <c r="CN206" s="280" t="str">
        <f ca="true">+IF(OFFSET('Sanitation Data'!$D$31,0,10*ROW('Sanitation Data'!D200))="","",OFFSET('Sanitation Data'!$D$31,0,10*ROW('Sanitation Data'!D200)))</f>
        <v/>
      </c>
      <c r="CO206" s="280" t="str">
        <f ca="true">+IF(OFFSET('Sanitation Data'!$D$32,0,10*ROW('Sanitation Data'!D200))="","",OFFSET('Sanitation Data'!$D$32,0,10*ROW('Sanitation Data'!D200)))</f>
        <v/>
      </c>
      <c r="CP206" s="280" t="str">
        <f ca="true">+IF(OFFSET('Sanitation Data'!$E$28,0,10*ROW('Sanitation Data'!E200))="","",OFFSET('Sanitation Data'!$E$28,0,10*ROW('Sanitation Data'!E200)))</f>
        <v/>
      </c>
      <c r="CQ206" s="280" t="str">
        <f ca="true">+IF(OFFSET('Sanitation Data'!$E$29,0,10*ROW('Sanitation Data'!E200))="","",OFFSET('Sanitation Data'!$E$29,0,10*ROW('Sanitation Data'!E200)))</f>
        <v/>
      </c>
      <c r="CR206" s="280" t="str">
        <f ca="true">+IF(OFFSET('Sanitation Data'!$E$30,0,10*ROW('Sanitation Data'!E200))="","",OFFSET('Sanitation Data'!$E$30,0,10*ROW('Sanitation Data'!E200)))</f>
        <v/>
      </c>
      <c r="CS206" s="280" t="str">
        <f ca="true">+IF(OFFSET('Sanitation Data'!$E$31,0,10*ROW('Sanitation Data'!E200))="","",OFFSET('Sanitation Data'!$E$31,0,10*ROW('Sanitation Data'!E200)))</f>
        <v/>
      </c>
      <c r="CT206" s="280" t="str">
        <f ca="true">+IF(OFFSET('Sanitation Data'!$E$32,0,10*ROW('Sanitation Data'!E200))="","",OFFSET('Sanitation Data'!$E$32,0,10*ROW('Sanitation Data'!E200)))</f>
        <v/>
      </c>
      <c r="CU206" s="280" t="str">
        <f ca="true">+IF(OFFSET('Sanitation Data'!$F$28,0,10*ROW('Sanitation Data'!F200))="","",OFFSET('Sanitation Data'!$F$28,0,10*ROW('Sanitation Data'!F200)))</f>
        <v/>
      </c>
      <c r="CV206" s="280" t="str">
        <f ca="true">+IF(OFFSET('Sanitation Data'!$F$29,0,10*ROW('Sanitation Data'!F200))="","",OFFSET('Sanitation Data'!$F$29,0,10*ROW('Sanitation Data'!F200)))</f>
        <v/>
      </c>
      <c r="CW206" s="280" t="str">
        <f ca="true">+IF(OFFSET('Sanitation Data'!$F$30,0,10*ROW('Sanitation Data'!F200))="","",OFFSET('Sanitation Data'!$F$30,0,10*ROW('Sanitation Data'!F200)))</f>
        <v/>
      </c>
      <c r="CX206" s="280" t="str">
        <f ca="true">+IF(OFFSET('Sanitation Data'!$F$31,0,10*ROW('Sanitation Data'!F200))="","",OFFSET('Sanitation Data'!$F$31,0,10*ROW('Sanitation Data'!F200)))</f>
        <v/>
      </c>
      <c r="CY206" s="280" t="str">
        <f ca="true">+IF(OFFSET('Sanitation Data'!$F$32,0,10*ROW('Sanitation Data'!F200))="","",OFFSET('Sanitation Data'!$F$32,0,10*ROW('Sanitation Data'!F200)))</f>
        <v/>
      </c>
      <c r="CZ206" s="280" t="str">
        <f ca="true">+IF(OFFSET('Sanitation Data'!$G$28,0,10*ROW('Sanitation Data'!G200))="","",OFFSET('Sanitation Data'!$G$28,0,10*ROW('Sanitation Data'!G200)))</f>
        <v/>
      </c>
      <c r="DA206" s="280" t="str">
        <f ca="true">+IF(OFFSET('Sanitation Data'!$G$29,0,10*ROW('Sanitation Data'!G200))="","",OFFSET('Sanitation Data'!$G$29,0,10*ROW('Sanitation Data'!G200)))</f>
        <v/>
      </c>
      <c r="DB206" s="280" t="str">
        <f ca="true">+IF(OFFSET('Sanitation Data'!$G$30,0,10*ROW('Sanitation Data'!G200))="","",OFFSET('Sanitation Data'!$G$30,0,10*ROW('Sanitation Data'!G200)))</f>
        <v/>
      </c>
      <c r="DC206" s="280" t="str">
        <f ca="true">+IF(OFFSET('Sanitation Data'!$G$31,0,10*ROW('Sanitation Data'!G200))="","",OFFSET('Sanitation Data'!$G$31,0,10*ROW('Sanitation Data'!G200)))</f>
        <v/>
      </c>
      <c r="DD206" s="280" t="str">
        <f ca="true">+IF(OFFSET('Sanitation Data'!$G$32,0,10*ROW('Sanitation Data'!G200))="","",OFFSET('Sanitation Data'!$G$32,0,10*ROW('Sanitation Data'!G200)))</f>
        <v/>
      </c>
      <c r="DE206" s="280" t="str">
        <f ca="true">+IF(OFFSET('Sanitation Data'!$H$28,0,10*ROW('Sanitation Data'!H200))="","",OFFSET('Sanitation Data'!$H$28,0,10*ROW('Sanitation Data'!H200)))</f>
        <v/>
      </c>
      <c r="DF206" s="280" t="str">
        <f ca="true">+IF(OFFSET('Sanitation Data'!$H$29,0,10*ROW('Sanitation Data'!H200))="","",OFFSET('Sanitation Data'!$H$29,0,10*ROW('Sanitation Data'!H200)))</f>
        <v/>
      </c>
      <c r="DG206" s="280" t="str">
        <f ca="true">+IF(OFFSET('Sanitation Data'!$H$30,0,10*ROW('Sanitation Data'!H200))="","",OFFSET('Sanitation Data'!$H$30,0,10*ROW('Sanitation Data'!H200)))</f>
        <v/>
      </c>
      <c r="DH206" s="280" t="str">
        <f ca="true">+IF(OFFSET('Sanitation Data'!$H$31,0,10*ROW('Sanitation Data'!H200))="","",OFFSET('Sanitation Data'!$H$31,0,10*ROW('Sanitation Data'!H200)))</f>
        <v/>
      </c>
      <c r="DI206" s="280" t="str">
        <f ca="true">+IF(OFFSET('Sanitation Data'!$H$32,0,10*ROW('Sanitation Data'!H200))="","",OFFSET('Sanitation Data'!$H$32,0,10*ROW('Sanitation Data'!H200)))</f>
        <v/>
      </c>
      <c r="DJ206" s="280" t="str">
        <f ca="true">+IF(OFFSET('Sanitation Data'!$I$28,0,10*ROW('Sanitation Data'!I200))="","",OFFSET('Sanitation Data'!$I$28,0,10*ROW('Sanitation Data'!I200)))</f>
        <v/>
      </c>
      <c r="DK206" s="280" t="str">
        <f ca="true">+IF(OFFSET('Sanitation Data'!$I$29,0,10*ROW('Sanitation Data'!I200))="","",OFFSET('Sanitation Data'!$I$29,0,10*ROW('Sanitation Data'!I200)))</f>
        <v/>
      </c>
      <c r="DL206" s="280" t="str">
        <f ca="true">+IF(OFFSET('Sanitation Data'!$I$30,0,10*ROW('Sanitation Data'!I200))="","",OFFSET('Sanitation Data'!$I$30,0,10*ROW('Sanitation Data'!I200)))</f>
        <v/>
      </c>
      <c r="DM206" s="280" t="str">
        <f ca="true">+IF(OFFSET('Sanitation Data'!$I$31,0,10*ROW('Sanitation Data'!I200))="","",OFFSET('Sanitation Data'!$I$31,0,10*ROW('Sanitation Data'!I200)))</f>
        <v/>
      </c>
      <c r="DN206" s="280" t="str">
        <f ca="true">+IF(OFFSET('Sanitation Data'!$I$32,0,10*ROW('Sanitation Data'!I200))="","",OFFSET('Sanitation Data'!$I$32,0,10*ROW('Sanitation Data'!I200)))</f>
        <v/>
      </c>
      <c r="DO206" s="280" t="str">
        <f ca="true">+IF(OFFSET('Hygiene Data'!$D$11,0,10*ROW('Hygiene Data'!D200))="","",OFFSET('Hygiene Data'!$D$11,0,10*ROW('Hygiene Data'!D200)))</f>
        <v/>
      </c>
      <c r="DP206" s="280" t="str">
        <f ca="true">+IF(OFFSET('Hygiene Data'!$D$12,0,10*ROW('Hygiene Data'!D200))="","",OFFSET('Hygiene Data'!$D$12,0,10*ROW('Hygiene Data'!D200)))</f>
        <v/>
      </c>
      <c r="DQ206" s="280" t="str">
        <f ca="true">+IF(OFFSET('Hygiene Data'!$D$13,0,10*ROW('Hygiene Data'!D200))="","",OFFSET('Hygiene Data'!$D$13,0,10*ROW('Hygiene Data'!D200)))</f>
        <v/>
      </c>
      <c r="DR206" s="280" t="str">
        <f ca="true">+IF(OFFSET('Hygiene Data'!$E$11,0,10*ROW('Hygiene Data'!E200))="","",OFFSET('Hygiene Data'!$E$11,0,10*ROW('Hygiene Data'!E200)))</f>
        <v/>
      </c>
      <c r="DS206" s="280" t="str">
        <f ca="true">+IF(OFFSET('Hygiene Data'!$E$12,0,10*ROW('Hygiene Data'!E200))="","",OFFSET('Hygiene Data'!$E$12,0,10*ROW('Hygiene Data'!E200)))</f>
        <v/>
      </c>
      <c r="DT206" s="280" t="str">
        <f ca="true">+IF(OFFSET('Hygiene Data'!$E$13,0,10*ROW('Hygiene Data'!E200))="","",OFFSET('Hygiene Data'!$E$13,0,10*ROW('Hygiene Data'!E200)))</f>
        <v/>
      </c>
      <c r="DU206" s="280" t="str">
        <f ca="true">+IF(OFFSET('Hygiene Data'!$F$11,0,10*ROW('Hygiene Data'!F200))="","",OFFSET('Hygiene Data'!$F$11,0,10*ROW('Hygiene Data'!F200)))</f>
        <v/>
      </c>
      <c r="DV206" s="280" t="str">
        <f ca="true">+IF(OFFSET('Hygiene Data'!$F$12,0,10*ROW('Hygiene Data'!F200))="","",OFFSET('Hygiene Data'!$F$12,0,10*ROW('Hygiene Data'!F200)))</f>
        <v/>
      </c>
      <c r="DW206" s="280" t="str">
        <f ca="true">+IF(OFFSET('Hygiene Data'!$F$13,0,10*ROW('Hygiene Data'!F200))="","",OFFSET('Hygiene Data'!$F$13,0,10*ROW('Hygiene Data'!F200)))</f>
        <v/>
      </c>
      <c r="DX206" s="280" t="str">
        <f ca="true">+IF(OFFSET('Hygiene Data'!$G$11,0,10*ROW('Hygiene Data'!G200))="","",OFFSET('Hygiene Data'!$G$11,0,10*ROW('Hygiene Data'!G200)))</f>
        <v/>
      </c>
      <c r="DY206" s="280" t="str">
        <f ca="true">+IF(OFFSET('Hygiene Data'!$G$12,0,10*ROW('Hygiene Data'!G200))="","",OFFSET('Hygiene Data'!$G$12,0,10*ROW('Hygiene Data'!G200)))</f>
        <v/>
      </c>
      <c r="DZ206" s="280" t="str">
        <f ca="true">+IF(OFFSET('Hygiene Data'!$G$13,0,10*ROW('Hygiene Data'!G200))="","",OFFSET('Hygiene Data'!$G$13,0,10*ROW('Hygiene Data'!G200)))</f>
        <v/>
      </c>
      <c r="EA206" s="280" t="str">
        <f ca="true">+IF(OFFSET('Hygiene Data'!$H$11,0,10*ROW('Hygiene Data'!H200))="","",OFFSET('Hygiene Data'!$H$11,0,10*ROW('Hygiene Data'!H200)))</f>
        <v/>
      </c>
      <c r="EB206" s="280" t="str">
        <f ca="true">+IF(OFFSET('Hygiene Data'!$H$12,0,10*ROW('Hygiene Data'!H200))="","",OFFSET('Hygiene Data'!$H$12,0,10*ROW('Hygiene Data'!H200)))</f>
        <v/>
      </c>
      <c r="EC206" s="280" t="str">
        <f ca="true">+IF(OFFSET('Hygiene Data'!$H$13,0,10*ROW('Hygiene Data'!H200))="","",OFFSET('Hygiene Data'!$H$13,0,10*ROW('Hygiene Data'!H200)))</f>
        <v/>
      </c>
      <c r="ED206" s="280" t="str">
        <f ca="true">+IF(OFFSET('Hygiene Data'!$I$11,0,10*ROW('Hygiene Data'!I200))="","",OFFSET('Hygiene Data'!$I$11,0,10*ROW('Hygiene Data'!I200)))</f>
        <v/>
      </c>
      <c r="EE206" s="280" t="str">
        <f ca="true">+IF(OFFSET('Hygiene Data'!$I$12,0,10*ROW('Hygiene Data'!I200))="","",OFFSET('Hygiene Data'!$I$12,0,10*ROW('Hygiene Data'!I200)))</f>
        <v/>
      </c>
      <c r="EF206" s="280" t="str">
        <f ca="true">+IF(OFFSET('Hygiene Data'!$I$13,0,10*ROW('Hygiene Data'!I200))="","",OFFSET('Hygiene Data'!$I$13,0,10*ROW('Hygiene Data'!I200)))</f>
        <v/>
      </c>
    </row>
    <row xmlns:x14ac="http://schemas.microsoft.com/office/spreadsheetml/2009/9/ac" r="207" x14ac:dyDescent="0.2">
      <c r="A207" s="38" t="str">
        <f ca="true">+IF(OFFSET('Water Data'!$B$2,0,10*ROW('Water Data'!E201))="","",OFFSET('Water Data'!$B$2,0,10*ROW('Water Data'!E201)))</f>
        <v/>
      </c>
      <c r="B207" s="38" t="str">
        <f ca="true">+IF(OFFSET('Water Data'!$C$2,0,10*ROW('Water Data'!F201))="","",OFFSET('Water Data'!$C$2,0,10*ROW('Water Data'!F201)))</f>
        <v/>
      </c>
      <c r="C207" s="336" t="str">
        <f t="shared" ca="true" si="3"/>
        <v/>
      </c>
      <c r="D207" s="97"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7"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7"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7"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7"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7"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7"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7"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7"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7"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7"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7"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7"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7"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7"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7"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7"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7"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8"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8"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8"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8"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8"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8"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8"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8"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8"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8"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8"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8"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8"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8"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8"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8"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8"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8"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8"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8"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8"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8"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8"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8"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8"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8"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8"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8"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8"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8"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9"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9"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9"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9"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9"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9"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9"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9"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9"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9"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9"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9"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9"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9"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9"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9"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9"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9"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80"/>
      <c r="BS207" s="280" t="str">
        <f ca="true">+IF(OFFSET('Water Data'!$D$27,0,10*ROW('Water Data'!D201))="","",OFFSET('Water Data'!$D$27,0,10*ROW('Water Data'!D201)))</f>
        <v/>
      </c>
      <c r="BT207" s="280" t="str">
        <f ca="true">+IF(OFFSET('Water Data'!$D$28,0,10*ROW('Water Data'!D201))="","",OFFSET('Water Data'!$D$28,0,10*ROW('Water Data'!D201)))</f>
        <v/>
      </c>
      <c r="BU207" s="280" t="str">
        <f ca="true">+IF(OFFSET('Water Data'!$D$29,0,10*ROW('Water Data'!D201))="","",OFFSET('Water Data'!$D$29,0,10*ROW('Water Data'!D201)))</f>
        <v/>
      </c>
      <c r="BV207" s="280" t="str">
        <f ca="true">+IF(OFFSET('Water Data'!$E$27,0,10*ROW('Water Data'!E201))="","",OFFSET('Water Data'!$E$27,0,10*ROW('Water Data'!E201)))</f>
        <v/>
      </c>
      <c r="BW207" s="280" t="str">
        <f ca="true">+IF(OFFSET('Water Data'!$E$28,0,10*ROW('Water Data'!E201))="","",OFFSET('Water Data'!$E$28,0,10*ROW('Water Data'!E201)))</f>
        <v/>
      </c>
      <c r="BX207" s="280" t="str">
        <f ca="true">+IF(OFFSET('Water Data'!$E$29,0,10*ROW('Water Data'!E201))="","",OFFSET('Water Data'!$E$29,0,10*ROW('Water Data'!E201)))</f>
        <v/>
      </c>
      <c r="BY207" s="280" t="str">
        <f ca="true">+IF(OFFSET('Water Data'!$F$27,0,10*ROW('Water Data'!F201))="","",OFFSET('Water Data'!$F$27,0,10*ROW('Water Data'!F201)))</f>
        <v/>
      </c>
      <c r="BZ207" s="280" t="str">
        <f ca="true">+IF(OFFSET('Water Data'!$F$28,0,10*ROW('Water Data'!F201))="","",OFFSET('Water Data'!$F$28,0,10*ROW('Water Data'!F201)))</f>
        <v/>
      </c>
      <c r="CA207" s="280" t="str">
        <f ca="true">+IF(OFFSET('Water Data'!$F$29,0,10*ROW('Water Data'!F201))="","",OFFSET('Water Data'!$F$29,0,10*ROW('Water Data'!F201)))</f>
        <v/>
      </c>
      <c r="CB207" s="280" t="str">
        <f ca="true">+IF(OFFSET('Water Data'!$G$27,0,10*ROW('Water Data'!G201))="","",OFFSET('Water Data'!$G$27,0,10*ROW('Water Data'!G201)))</f>
        <v/>
      </c>
      <c r="CC207" s="280" t="str">
        <f ca="true">+IF(OFFSET('Water Data'!$G$28,0,10*ROW('Water Data'!G201))="","",OFFSET('Water Data'!$G$28,0,10*ROW('Water Data'!G201)))</f>
        <v/>
      </c>
      <c r="CD207" s="280" t="str">
        <f ca="true">+IF(OFFSET('Water Data'!$G$29,0,10*ROW('Water Data'!G201))="","",OFFSET('Water Data'!$G$29,0,10*ROW('Water Data'!G201)))</f>
        <v/>
      </c>
      <c r="CE207" s="280" t="str">
        <f ca="true">+IF(OFFSET('Water Data'!$H$27,0,10*ROW('Water Data'!H201))="","",OFFSET('Water Data'!$H$27,0,10*ROW('Water Data'!H201)))</f>
        <v/>
      </c>
      <c r="CF207" s="280" t="str">
        <f ca="true">+IF(OFFSET('Water Data'!$H$28,0,10*ROW('Water Data'!H201))="","",OFFSET('Water Data'!$H$28,0,10*ROW('Water Data'!H201)))</f>
        <v/>
      </c>
      <c r="CG207" s="280" t="str">
        <f ca="true">+IF(OFFSET('Water Data'!$H$29,0,10*ROW('Water Data'!H201))="","",OFFSET('Water Data'!$H$29,0,10*ROW('Water Data'!H201)))</f>
        <v/>
      </c>
      <c r="CH207" s="280" t="str">
        <f ca="true">+IF(OFFSET('Water Data'!$I$27,0,10*ROW('Water Data'!I201))="","",OFFSET('Water Data'!$I$27,0,10*ROW('Water Data'!I201)))</f>
        <v/>
      </c>
      <c r="CI207" s="280" t="str">
        <f ca="true">+IF(OFFSET('Water Data'!$I$28,0,10*ROW('Water Data'!I201))="","",OFFSET('Water Data'!$I$28,0,10*ROW('Water Data'!I201)))</f>
        <v/>
      </c>
      <c r="CJ207" s="280" t="str">
        <f ca="true">+IF(OFFSET('Water Data'!$I$29,0,10*ROW('Water Data'!I201))="","",OFFSET('Water Data'!$I$29,0,10*ROW('Water Data'!I201)))</f>
        <v/>
      </c>
      <c r="CK207" s="280" t="str">
        <f ca="true">+IF(OFFSET('Sanitation Data'!$D$28,0,10*ROW('Sanitation Data'!D201))="","",OFFSET('Sanitation Data'!$D$28,0,10*ROW('Sanitation Data'!D201)))</f>
        <v/>
      </c>
      <c r="CL207" s="280" t="str">
        <f ca="true">+IF(OFFSET('Sanitation Data'!$D$29,0,10*ROW('Sanitation Data'!D201))="","",OFFSET('Sanitation Data'!$D$29,0,10*ROW('Sanitation Data'!D201)))</f>
        <v/>
      </c>
      <c r="CM207" s="280" t="str">
        <f ca="true">+IF(OFFSET('Sanitation Data'!$D$30,0,10*ROW('Sanitation Data'!D201))="","",OFFSET('Sanitation Data'!$D$30,0,10*ROW('Sanitation Data'!D201)))</f>
        <v/>
      </c>
      <c r="CN207" s="280" t="str">
        <f ca="true">+IF(OFFSET('Sanitation Data'!$D$31,0,10*ROW('Sanitation Data'!D201))="","",OFFSET('Sanitation Data'!$D$31,0,10*ROW('Sanitation Data'!D201)))</f>
        <v/>
      </c>
      <c r="CO207" s="280" t="str">
        <f ca="true">+IF(OFFSET('Sanitation Data'!$D$32,0,10*ROW('Sanitation Data'!D201))="","",OFFSET('Sanitation Data'!$D$32,0,10*ROW('Sanitation Data'!D201)))</f>
        <v/>
      </c>
      <c r="CP207" s="280" t="str">
        <f ca="true">+IF(OFFSET('Sanitation Data'!$E$28,0,10*ROW('Sanitation Data'!E201))="","",OFFSET('Sanitation Data'!$E$28,0,10*ROW('Sanitation Data'!E201)))</f>
        <v/>
      </c>
      <c r="CQ207" s="280" t="str">
        <f ca="true">+IF(OFFSET('Sanitation Data'!$E$29,0,10*ROW('Sanitation Data'!E201))="","",OFFSET('Sanitation Data'!$E$29,0,10*ROW('Sanitation Data'!E201)))</f>
        <v/>
      </c>
      <c r="CR207" s="280" t="str">
        <f ca="true">+IF(OFFSET('Sanitation Data'!$E$30,0,10*ROW('Sanitation Data'!E201))="","",OFFSET('Sanitation Data'!$E$30,0,10*ROW('Sanitation Data'!E201)))</f>
        <v/>
      </c>
      <c r="CS207" s="280" t="str">
        <f ca="true">+IF(OFFSET('Sanitation Data'!$E$31,0,10*ROW('Sanitation Data'!E201))="","",OFFSET('Sanitation Data'!$E$31,0,10*ROW('Sanitation Data'!E201)))</f>
        <v/>
      </c>
      <c r="CT207" s="280" t="str">
        <f ca="true">+IF(OFFSET('Sanitation Data'!$E$32,0,10*ROW('Sanitation Data'!E201))="","",OFFSET('Sanitation Data'!$E$32,0,10*ROW('Sanitation Data'!E201)))</f>
        <v/>
      </c>
      <c r="CU207" s="280" t="str">
        <f ca="true">+IF(OFFSET('Sanitation Data'!$F$28,0,10*ROW('Sanitation Data'!F201))="","",OFFSET('Sanitation Data'!$F$28,0,10*ROW('Sanitation Data'!F201)))</f>
        <v/>
      </c>
      <c r="CV207" s="280" t="str">
        <f ca="true">+IF(OFFSET('Sanitation Data'!$F$29,0,10*ROW('Sanitation Data'!F201))="","",OFFSET('Sanitation Data'!$F$29,0,10*ROW('Sanitation Data'!F201)))</f>
        <v/>
      </c>
      <c r="CW207" s="280" t="str">
        <f ca="true">+IF(OFFSET('Sanitation Data'!$F$30,0,10*ROW('Sanitation Data'!F201))="","",OFFSET('Sanitation Data'!$F$30,0,10*ROW('Sanitation Data'!F201)))</f>
        <v/>
      </c>
      <c r="CX207" s="280" t="str">
        <f ca="true">+IF(OFFSET('Sanitation Data'!$F$31,0,10*ROW('Sanitation Data'!F201))="","",OFFSET('Sanitation Data'!$F$31,0,10*ROW('Sanitation Data'!F201)))</f>
        <v/>
      </c>
      <c r="CY207" s="280" t="str">
        <f ca="true">+IF(OFFSET('Sanitation Data'!$F$32,0,10*ROW('Sanitation Data'!F201))="","",OFFSET('Sanitation Data'!$F$32,0,10*ROW('Sanitation Data'!F201)))</f>
        <v/>
      </c>
      <c r="CZ207" s="280" t="str">
        <f ca="true">+IF(OFFSET('Sanitation Data'!$G$28,0,10*ROW('Sanitation Data'!G201))="","",OFFSET('Sanitation Data'!$G$28,0,10*ROW('Sanitation Data'!G201)))</f>
        <v/>
      </c>
      <c r="DA207" s="280" t="str">
        <f ca="true">+IF(OFFSET('Sanitation Data'!$G$29,0,10*ROW('Sanitation Data'!G201))="","",OFFSET('Sanitation Data'!$G$29,0,10*ROW('Sanitation Data'!G201)))</f>
        <v/>
      </c>
      <c r="DB207" s="280" t="str">
        <f ca="true">+IF(OFFSET('Sanitation Data'!$G$30,0,10*ROW('Sanitation Data'!G201))="","",OFFSET('Sanitation Data'!$G$30,0,10*ROW('Sanitation Data'!G201)))</f>
        <v/>
      </c>
      <c r="DC207" s="280" t="str">
        <f ca="true">+IF(OFFSET('Sanitation Data'!$G$31,0,10*ROW('Sanitation Data'!G201))="","",OFFSET('Sanitation Data'!$G$31,0,10*ROW('Sanitation Data'!G201)))</f>
        <v/>
      </c>
      <c r="DD207" s="280" t="str">
        <f ca="true">+IF(OFFSET('Sanitation Data'!$G$32,0,10*ROW('Sanitation Data'!G201))="","",OFFSET('Sanitation Data'!$G$32,0,10*ROW('Sanitation Data'!G201)))</f>
        <v/>
      </c>
      <c r="DE207" s="280" t="str">
        <f ca="true">+IF(OFFSET('Sanitation Data'!$H$28,0,10*ROW('Sanitation Data'!H201))="","",OFFSET('Sanitation Data'!$H$28,0,10*ROW('Sanitation Data'!H201)))</f>
        <v/>
      </c>
      <c r="DF207" s="280" t="str">
        <f ca="true">+IF(OFFSET('Sanitation Data'!$H$29,0,10*ROW('Sanitation Data'!H201))="","",OFFSET('Sanitation Data'!$H$29,0,10*ROW('Sanitation Data'!H201)))</f>
        <v/>
      </c>
      <c r="DG207" s="280" t="str">
        <f ca="true">+IF(OFFSET('Sanitation Data'!$H$30,0,10*ROW('Sanitation Data'!H201))="","",OFFSET('Sanitation Data'!$H$30,0,10*ROW('Sanitation Data'!H201)))</f>
        <v/>
      </c>
      <c r="DH207" s="280" t="str">
        <f ca="true">+IF(OFFSET('Sanitation Data'!$H$31,0,10*ROW('Sanitation Data'!H201))="","",OFFSET('Sanitation Data'!$H$31,0,10*ROW('Sanitation Data'!H201)))</f>
        <v/>
      </c>
      <c r="DI207" s="280" t="str">
        <f ca="true">+IF(OFFSET('Sanitation Data'!$H$32,0,10*ROW('Sanitation Data'!H201))="","",OFFSET('Sanitation Data'!$H$32,0,10*ROW('Sanitation Data'!H201)))</f>
        <v/>
      </c>
      <c r="DJ207" s="280" t="str">
        <f ca="true">+IF(OFFSET('Sanitation Data'!$I$28,0,10*ROW('Sanitation Data'!I201))="","",OFFSET('Sanitation Data'!$I$28,0,10*ROW('Sanitation Data'!I201)))</f>
        <v/>
      </c>
      <c r="DK207" s="280" t="str">
        <f ca="true">+IF(OFFSET('Sanitation Data'!$I$29,0,10*ROW('Sanitation Data'!I201))="","",OFFSET('Sanitation Data'!$I$29,0,10*ROW('Sanitation Data'!I201)))</f>
        <v/>
      </c>
      <c r="DL207" s="280" t="str">
        <f ca="true">+IF(OFFSET('Sanitation Data'!$I$30,0,10*ROW('Sanitation Data'!I201))="","",OFFSET('Sanitation Data'!$I$30,0,10*ROW('Sanitation Data'!I201)))</f>
        <v/>
      </c>
      <c r="DM207" s="280" t="str">
        <f ca="true">+IF(OFFSET('Sanitation Data'!$I$31,0,10*ROW('Sanitation Data'!I201))="","",OFFSET('Sanitation Data'!$I$31,0,10*ROW('Sanitation Data'!I201)))</f>
        <v/>
      </c>
      <c r="DN207" s="280" t="str">
        <f ca="true">+IF(OFFSET('Sanitation Data'!$I$32,0,10*ROW('Sanitation Data'!I201))="","",OFFSET('Sanitation Data'!$I$32,0,10*ROW('Sanitation Data'!I201)))</f>
        <v/>
      </c>
      <c r="DO207" s="280" t="str">
        <f ca="true">+IF(OFFSET('Hygiene Data'!$D$11,0,10*ROW('Hygiene Data'!D201))="","",OFFSET('Hygiene Data'!$D$11,0,10*ROW('Hygiene Data'!D201)))</f>
        <v/>
      </c>
      <c r="DP207" s="280" t="str">
        <f ca="true">+IF(OFFSET('Hygiene Data'!$D$12,0,10*ROW('Hygiene Data'!D201))="","",OFFSET('Hygiene Data'!$D$12,0,10*ROW('Hygiene Data'!D201)))</f>
        <v/>
      </c>
      <c r="DQ207" s="280" t="str">
        <f ca="true">+IF(OFFSET('Hygiene Data'!$D$13,0,10*ROW('Hygiene Data'!D201))="","",OFFSET('Hygiene Data'!$D$13,0,10*ROW('Hygiene Data'!D201)))</f>
        <v/>
      </c>
      <c r="DR207" s="280" t="str">
        <f ca="true">+IF(OFFSET('Hygiene Data'!$E$11,0,10*ROW('Hygiene Data'!E201))="","",OFFSET('Hygiene Data'!$E$11,0,10*ROW('Hygiene Data'!E201)))</f>
        <v/>
      </c>
      <c r="DS207" s="280" t="str">
        <f ca="true">+IF(OFFSET('Hygiene Data'!$E$12,0,10*ROW('Hygiene Data'!E201))="","",OFFSET('Hygiene Data'!$E$12,0,10*ROW('Hygiene Data'!E201)))</f>
        <v/>
      </c>
      <c r="DT207" s="280" t="str">
        <f ca="true">+IF(OFFSET('Hygiene Data'!$E$13,0,10*ROW('Hygiene Data'!E201))="","",OFFSET('Hygiene Data'!$E$13,0,10*ROW('Hygiene Data'!E201)))</f>
        <v/>
      </c>
      <c r="DU207" s="280" t="str">
        <f ca="true">+IF(OFFSET('Hygiene Data'!$F$11,0,10*ROW('Hygiene Data'!F201))="","",OFFSET('Hygiene Data'!$F$11,0,10*ROW('Hygiene Data'!F201)))</f>
        <v/>
      </c>
      <c r="DV207" s="280" t="str">
        <f ca="true">+IF(OFFSET('Hygiene Data'!$F$12,0,10*ROW('Hygiene Data'!F201))="","",OFFSET('Hygiene Data'!$F$12,0,10*ROW('Hygiene Data'!F201)))</f>
        <v/>
      </c>
      <c r="DW207" s="280" t="str">
        <f ca="true">+IF(OFFSET('Hygiene Data'!$F$13,0,10*ROW('Hygiene Data'!F201))="","",OFFSET('Hygiene Data'!$F$13,0,10*ROW('Hygiene Data'!F201)))</f>
        <v/>
      </c>
      <c r="DX207" s="280" t="str">
        <f ca="true">+IF(OFFSET('Hygiene Data'!$G$11,0,10*ROW('Hygiene Data'!G201))="","",OFFSET('Hygiene Data'!$G$11,0,10*ROW('Hygiene Data'!G201)))</f>
        <v/>
      </c>
      <c r="DY207" s="280" t="str">
        <f ca="true">+IF(OFFSET('Hygiene Data'!$G$12,0,10*ROW('Hygiene Data'!G201))="","",OFFSET('Hygiene Data'!$G$12,0,10*ROW('Hygiene Data'!G201)))</f>
        <v/>
      </c>
      <c r="DZ207" s="280" t="str">
        <f ca="true">+IF(OFFSET('Hygiene Data'!$G$13,0,10*ROW('Hygiene Data'!G201))="","",OFFSET('Hygiene Data'!$G$13,0,10*ROW('Hygiene Data'!G201)))</f>
        <v/>
      </c>
      <c r="EA207" s="280" t="str">
        <f ca="true">+IF(OFFSET('Hygiene Data'!$H$11,0,10*ROW('Hygiene Data'!H201))="","",OFFSET('Hygiene Data'!$H$11,0,10*ROW('Hygiene Data'!H201)))</f>
        <v/>
      </c>
      <c r="EB207" s="280" t="str">
        <f ca="true">+IF(OFFSET('Hygiene Data'!$H$12,0,10*ROW('Hygiene Data'!H201))="","",OFFSET('Hygiene Data'!$H$12,0,10*ROW('Hygiene Data'!H201)))</f>
        <v/>
      </c>
      <c r="EC207" s="280" t="str">
        <f ca="true">+IF(OFFSET('Hygiene Data'!$H$13,0,10*ROW('Hygiene Data'!H201))="","",OFFSET('Hygiene Data'!$H$13,0,10*ROW('Hygiene Data'!H201)))</f>
        <v/>
      </c>
      <c r="ED207" s="280" t="str">
        <f ca="true">+IF(OFFSET('Hygiene Data'!$I$11,0,10*ROW('Hygiene Data'!I201))="","",OFFSET('Hygiene Data'!$I$11,0,10*ROW('Hygiene Data'!I201)))</f>
        <v/>
      </c>
      <c r="EE207" s="280" t="str">
        <f ca="true">+IF(OFFSET('Hygiene Data'!$I$12,0,10*ROW('Hygiene Data'!I201))="","",OFFSET('Hygiene Data'!$I$12,0,10*ROW('Hygiene Data'!I201)))</f>
        <v/>
      </c>
      <c r="EF207" s="280" t="str">
        <f ca="true">+IF(OFFSET('Hygiene Data'!$I$13,0,10*ROW('Hygiene Data'!I201))="","",OFFSET('Hygiene Data'!$I$13,0,10*ROW('Hygiene Data'!I201)))</f>
        <v/>
      </c>
    </row>
    <row xmlns:x14ac="http://schemas.microsoft.com/office/spreadsheetml/2009/9/ac" r="208" s="35" customFormat="true" x14ac:dyDescent="0.2"/>
    <row xmlns:x14ac="http://schemas.microsoft.com/office/spreadsheetml/2009/9/ac" r="209" s="35" customFormat="true" x14ac:dyDescent="0.2"/>
    <row xmlns:x14ac="http://schemas.microsoft.com/office/spreadsheetml/2009/9/ac" r="210" s="35" customFormat="true" x14ac:dyDescent="0.2"/>
    <row xmlns:x14ac="http://schemas.microsoft.com/office/spreadsheetml/2009/9/ac" r="211" s="35" customFormat="true" x14ac:dyDescent="0.2"/>
    <row xmlns:x14ac="http://schemas.microsoft.com/office/spreadsheetml/2009/9/ac" r="212" s="35" customFormat="true" x14ac:dyDescent="0.2"/>
    <row xmlns:x14ac="http://schemas.microsoft.com/office/spreadsheetml/2009/9/ac" r="213" s="35" customFormat="true" x14ac:dyDescent="0.2"/>
    <row xmlns:x14ac="http://schemas.microsoft.com/office/spreadsheetml/2009/9/ac" r="214" s="35" customFormat="true" x14ac:dyDescent="0.2"/>
    <row xmlns:x14ac="http://schemas.microsoft.com/office/spreadsheetml/2009/9/ac" r="215" s="35" customFormat="true" x14ac:dyDescent="0.2"/>
    <row xmlns:x14ac="http://schemas.microsoft.com/office/spreadsheetml/2009/9/ac" r="216" s="35" customFormat="true" x14ac:dyDescent="0.2"/>
    <row xmlns:x14ac="http://schemas.microsoft.com/office/spreadsheetml/2009/9/ac" r="217" s="35" customFormat="true" x14ac:dyDescent="0.2"/>
    <row xmlns:x14ac="http://schemas.microsoft.com/office/spreadsheetml/2009/9/ac" r="218" s="35" customFormat="true" x14ac:dyDescent="0.2"/>
    <row xmlns:x14ac="http://schemas.microsoft.com/office/spreadsheetml/2009/9/ac" r="219" s="35" customFormat="true" x14ac:dyDescent="0.2"/>
    <row xmlns:x14ac="http://schemas.microsoft.com/office/spreadsheetml/2009/9/ac" r="220" s="35" customFormat="true" x14ac:dyDescent="0.2"/>
    <row xmlns:x14ac="http://schemas.microsoft.com/office/spreadsheetml/2009/9/ac" r="221" s="35" customFormat="true" x14ac:dyDescent="0.2"/>
    <row xmlns:x14ac="http://schemas.microsoft.com/office/spreadsheetml/2009/9/ac" r="222" s="35" customFormat="true" x14ac:dyDescent="0.2"/>
    <row xmlns:x14ac="http://schemas.microsoft.com/office/spreadsheetml/2009/9/ac" r="223" s="35" customFormat="true" x14ac:dyDescent="0.2"/>
    <row xmlns:x14ac="http://schemas.microsoft.com/office/spreadsheetml/2009/9/ac" r="224" s="35" customFormat="true" x14ac:dyDescent="0.2"/>
    <row xmlns:x14ac="http://schemas.microsoft.com/office/spreadsheetml/2009/9/ac" r="225" s="35" customFormat="true" x14ac:dyDescent="0.2"/>
    <row xmlns:x14ac="http://schemas.microsoft.com/office/spreadsheetml/2009/9/ac" r="226" s="35" customFormat="true" x14ac:dyDescent="0.2"/>
    <row xmlns:x14ac="http://schemas.microsoft.com/office/spreadsheetml/2009/9/ac" r="227" s="35" customFormat="true" x14ac:dyDescent="0.2"/>
    <row xmlns:x14ac="http://schemas.microsoft.com/office/spreadsheetml/2009/9/ac" r="228" s="35" customFormat="true" x14ac:dyDescent="0.2"/>
    <row xmlns:x14ac="http://schemas.microsoft.com/office/spreadsheetml/2009/9/ac" r="229" s="35" customFormat="true" x14ac:dyDescent="0.2"/>
    <row xmlns:x14ac="http://schemas.microsoft.com/office/spreadsheetml/2009/9/ac" r="230" s="35" customFormat="true" x14ac:dyDescent="0.2"/>
    <row xmlns:x14ac="http://schemas.microsoft.com/office/spreadsheetml/2009/9/ac" r="231" s="35" customFormat="true" x14ac:dyDescent="0.2"/>
    <row xmlns:x14ac="http://schemas.microsoft.com/office/spreadsheetml/2009/9/ac" r="232" s="35" customFormat="true" x14ac:dyDescent="0.2"/>
    <row xmlns:x14ac="http://schemas.microsoft.com/office/spreadsheetml/2009/9/ac" r="233" s="35" customFormat="true" x14ac:dyDescent="0.2"/>
    <row xmlns:x14ac="http://schemas.microsoft.com/office/spreadsheetml/2009/9/ac" r="234" s="35" customFormat="true" x14ac:dyDescent="0.2"/>
    <row xmlns:x14ac="http://schemas.microsoft.com/office/spreadsheetml/2009/9/ac" r="235" s="35" customFormat="true" x14ac:dyDescent="0.2"/>
    <row xmlns:x14ac="http://schemas.microsoft.com/office/spreadsheetml/2009/9/ac" r="236" s="35" customFormat="true" x14ac:dyDescent="0.2"/>
    <row xmlns:x14ac="http://schemas.microsoft.com/office/spreadsheetml/2009/9/ac" r="237" s="35" customFormat="true" x14ac:dyDescent="0.2"/>
    <row xmlns:x14ac="http://schemas.microsoft.com/office/spreadsheetml/2009/9/ac" r="238" s="35" customFormat="true" x14ac:dyDescent="0.2"/>
    <row xmlns:x14ac="http://schemas.microsoft.com/office/spreadsheetml/2009/9/ac" r="239" s="35" customFormat="true" x14ac:dyDescent="0.2"/>
    <row xmlns:x14ac="http://schemas.microsoft.com/office/spreadsheetml/2009/9/ac" r="240" s="35" customFormat="true" x14ac:dyDescent="0.2"/>
    <row xmlns:x14ac="http://schemas.microsoft.com/office/spreadsheetml/2009/9/ac" r="241" s="35" customFormat="true" x14ac:dyDescent="0.2"/>
    <row xmlns:x14ac="http://schemas.microsoft.com/office/spreadsheetml/2009/9/ac" r="242" s="35" customFormat="true" x14ac:dyDescent="0.2"/>
    <row xmlns:x14ac="http://schemas.microsoft.com/office/spreadsheetml/2009/9/ac" r="243" s="35" customFormat="true" x14ac:dyDescent="0.2"/>
    <row xmlns:x14ac="http://schemas.microsoft.com/office/spreadsheetml/2009/9/ac" r="244" s="35" customFormat="true" x14ac:dyDescent="0.2"/>
    <row xmlns:x14ac="http://schemas.microsoft.com/office/spreadsheetml/2009/9/ac" r="245" s="35" customFormat="true" x14ac:dyDescent="0.2"/>
    <row xmlns:x14ac="http://schemas.microsoft.com/office/spreadsheetml/2009/9/ac" r="246" s="35" customFormat="true" x14ac:dyDescent="0.2"/>
    <row xmlns:x14ac="http://schemas.microsoft.com/office/spreadsheetml/2009/9/ac" r="247" s="35" customFormat="true" x14ac:dyDescent="0.2"/>
    <row xmlns:x14ac="http://schemas.microsoft.com/office/spreadsheetml/2009/9/ac" r="248" s="35" customFormat="true" x14ac:dyDescent="0.2"/>
    <row xmlns:x14ac="http://schemas.microsoft.com/office/spreadsheetml/2009/9/ac" r="249" s="35" customFormat="true" x14ac:dyDescent="0.2"/>
    <row xmlns:x14ac="http://schemas.microsoft.com/office/spreadsheetml/2009/9/ac" r="250" s="35" customFormat="true" x14ac:dyDescent="0.2"/>
    <row xmlns:x14ac="http://schemas.microsoft.com/office/spreadsheetml/2009/9/ac" r="251" s="35" customFormat="true" x14ac:dyDescent="0.2"/>
    <row xmlns:x14ac="http://schemas.microsoft.com/office/spreadsheetml/2009/9/ac" r="252" s="35" customFormat="true" x14ac:dyDescent="0.2"/>
    <row xmlns:x14ac="http://schemas.microsoft.com/office/spreadsheetml/2009/9/ac" r="253" s="35" customFormat="true" x14ac:dyDescent="0.2"/>
    <row xmlns:x14ac="http://schemas.microsoft.com/office/spreadsheetml/2009/9/ac" r="254" s="35" customFormat="true" x14ac:dyDescent="0.2"/>
    <row xmlns:x14ac="http://schemas.microsoft.com/office/spreadsheetml/2009/9/ac" r="255" s="35" customFormat="true" x14ac:dyDescent="0.2"/>
    <row xmlns:x14ac="http://schemas.microsoft.com/office/spreadsheetml/2009/9/ac" r="256" s="35" customFormat="true" x14ac:dyDescent="0.2"/>
    <row xmlns:x14ac="http://schemas.microsoft.com/office/spreadsheetml/2009/9/ac" r="257" s="35" customFormat="true" x14ac:dyDescent="0.2"/>
    <row xmlns:x14ac="http://schemas.microsoft.com/office/spreadsheetml/2009/9/ac" r="258" s="35" customFormat="true" x14ac:dyDescent="0.2"/>
    <row xmlns:x14ac="http://schemas.microsoft.com/office/spreadsheetml/2009/9/ac" r="259" s="35" customFormat="true" x14ac:dyDescent="0.2"/>
    <row xmlns:x14ac="http://schemas.microsoft.com/office/spreadsheetml/2009/9/ac" r="260" s="35" customFormat="true" x14ac:dyDescent="0.2"/>
    <row xmlns:x14ac="http://schemas.microsoft.com/office/spreadsheetml/2009/9/ac" r="261" s="35" customFormat="true" x14ac:dyDescent="0.2"/>
    <row xmlns:x14ac="http://schemas.microsoft.com/office/spreadsheetml/2009/9/ac" r="262" s="35" customFormat="true" x14ac:dyDescent="0.2"/>
    <row xmlns:x14ac="http://schemas.microsoft.com/office/spreadsheetml/2009/9/ac" r="263" s="35" customFormat="true" x14ac:dyDescent="0.2"/>
    <row xmlns:x14ac="http://schemas.microsoft.com/office/spreadsheetml/2009/9/ac" r="264" s="35" customFormat="true" x14ac:dyDescent="0.2"/>
    <row xmlns:x14ac="http://schemas.microsoft.com/office/spreadsheetml/2009/9/ac" r="265" s="35" customFormat="true" x14ac:dyDescent="0.2"/>
    <row xmlns:x14ac="http://schemas.microsoft.com/office/spreadsheetml/2009/9/ac" r="266" s="35" customFormat="true" x14ac:dyDescent="0.2"/>
    <row xmlns:x14ac="http://schemas.microsoft.com/office/spreadsheetml/2009/9/ac" r="267" s="35" customFormat="true" x14ac:dyDescent="0.2"/>
    <row xmlns:x14ac="http://schemas.microsoft.com/office/spreadsheetml/2009/9/ac" r="268" s="35" customFormat="true" x14ac:dyDescent="0.2"/>
    <row xmlns:x14ac="http://schemas.microsoft.com/office/spreadsheetml/2009/9/ac" r="269" s="35" customFormat="true" x14ac:dyDescent="0.2"/>
    <row xmlns:x14ac="http://schemas.microsoft.com/office/spreadsheetml/2009/9/ac" r="270" s="35" customFormat="true" x14ac:dyDescent="0.2"/>
    <row xmlns:x14ac="http://schemas.microsoft.com/office/spreadsheetml/2009/9/ac" r="271" s="35" customFormat="true" x14ac:dyDescent="0.2"/>
    <row xmlns:x14ac="http://schemas.microsoft.com/office/spreadsheetml/2009/9/ac" r="272" s="35" customFormat="true" x14ac:dyDescent="0.2"/>
    <row xmlns:x14ac="http://schemas.microsoft.com/office/spreadsheetml/2009/9/ac" r="273" s="35" customFormat="true" x14ac:dyDescent="0.2"/>
    <row xmlns:x14ac="http://schemas.microsoft.com/office/spreadsheetml/2009/9/ac" r="274" s="35" customFormat="true" x14ac:dyDescent="0.2"/>
    <row xmlns:x14ac="http://schemas.microsoft.com/office/spreadsheetml/2009/9/ac" r="275" s="35" customFormat="true" x14ac:dyDescent="0.2"/>
    <row xmlns:x14ac="http://schemas.microsoft.com/office/spreadsheetml/2009/9/ac" r="276" s="35" customFormat="true" x14ac:dyDescent="0.2"/>
    <row xmlns:x14ac="http://schemas.microsoft.com/office/spreadsheetml/2009/9/ac" r="277" s="35" customFormat="true" x14ac:dyDescent="0.2"/>
    <row xmlns:x14ac="http://schemas.microsoft.com/office/spreadsheetml/2009/9/ac" r="278" s="35" customFormat="true" x14ac:dyDescent="0.2"/>
    <row xmlns:x14ac="http://schemas.microsoft.com/office/spreadsheetml/2009/9/ac" r="279" s="35" customFormat="true" x14ac:dyDescent="0.2"/>
    <row xmlns:x14ac="http://schemas.microsoft.com/office/spreadsheetml/2009/9/ac" r="280" s="35" customFormat="true" x14ac:dyDescent="0.2"/>
    <row xmlns:x14ac="http://schemas.microsoft.com/office/spreadsheetml/2009/9/ac" r="281" s="35" customFormat="true" x14ac:dyDescent="0.2"/>
    <row xmlns:x14ac="http://schemas.microsoft.com/office/spreadsheetml/2009/9/ac" r="282" s="35" customFormat="true" x14ac:dyDescent="0.2"/>
    <row xmlns:x14ac="http://schemas.microsoft.com/office/spreadsheetml/2009/9/ac" r="283" s="35" customFormat="true" x14ac:dyDescent="0.2"/>
    <row xmlns:x14ac="http://schemas.microsoft.com/office/spreadsheetml/2009/9/ac" r="284" s="35" customFormat="true" x14ac:dyDescent="0.2"/>
    <row xmlns:x14ac="http://schemas.microsoft.com/office/spreadsheetml/2009/9/ac" r="285" s="35" customFormat="true" x14ac:dyDescent="0.2"/>
    <row xmlns:x14ac="http://schemas.microsoft.com/office/spreadsheetml/2009/9/ac" r="286" s="35" customFormat="true" x14ac:dyDescent="0.2"/>
    <row xmlns:x14ac="http://schemas.microsoft.com/office/spreadsheetml/2009/9/ac" r="287" s="35" customFormat="true" x14ac:dyDescent="0.2"/>
    <row xmlns:x14ac="http://schemas.microsoft.com/office/spreadsheetml/2009/9/ac" r="288" s="35" customFormat="true" x14ac:dyDescent="0.2"/>
    <row xmlns:x14ac="http://schemas.microsoft.com/office/spreadsheetml/2009/9/ac" r="289" s="35" customFormat="true" x14ac:dyDescent="0.2"/>
    <row xmlns:x14ac="http://schemas.microsoft.com/office/spreadsheetml/2009/9/ac" r="290" s="35" customFormat="true" x14ac:dyDescent="0.2"/>
    <row xmlns:x14ac="http://schemas.microsoft.com/office/spreadsheetml/2009/9/ac" r="291" s="35" customFormat="true" x14ac:dyDescent="0.2"/>
    <row xmlns:x14ac="http://schemas.microsoft.com/office/spreadsheetml/2009/9/ac" r="292" s="35" customFormat="true" x14ac:dyDescent="0.2"/>
    <row xmlns:x14ac="http://schemas.microsoft.com/office/spreadsheetml/2009/9/ac" r="293" s="35" customFormat="true" x14ac:dyDescent="0.2"/>
    <row xmlns:x14ac="http://schemas.microsoft.com/office/spreadsheetml/2009/9/ac" r="294" s="35" customFormat="true" x14ac:dyDescent="0.2"/>
    <row xmlns:x14ac="http://schemas.microsoft.com/office/spreadsheetml/2009/9/ac" r="295" s="35" customFormat="true" x14ac:dyDescent="0.2"/>
    <row xmlns:x14ac="http://schemas.microsoft.com/office/spreadsheetml/2009/9/ac" r="296" s="35" customFormat="true" x14ac:dyDescent="0.2"/>
    <row xmlns:x14ac="http://schemas.microsoft.com/office/spreadsheetml/2009/9/ac" r="297" s="35" customFormat="true" x14ac:dyDescent="0.2"/>
    <row xmlns:x14ac="http://schemas.microsoft.com/office/spreadsheetml/2009/9/ac" r="298" s="35" customFormat="true" x14ac:dyDescent="0.2"/>
    <row xmlns:x14ac="http://schemas.microsoft.com/office/spreadsheetml/2009/9/ac" r="299" s="35" customFormat="true" x14ac:dyDescent="0.2"/>
    <row xmlns:x14ac="http://schemas.microsoft.com/office/spreadsheetml/2009/9/ac" r="300" s="35" customFormat="true" x14ac:dyDescent="0.2"/>
    <row xmlns:x14ac="http://schemas.microsoft.com/office/spreadsheetml/2009/9/ac" r="301" s="35" customFormat="true" x14ac:dyDescent="0.2"/>
    <row xmlns:x14ac="http://schemas.microsoft.com/office/spreadsheetml/2009/9/ac" r="302" s="35" customFormat="true" x14ac:dyDescent="0.2"/>
    <row xmlns:x14ac="http://schemas.microsoft.com/office/spreadsheetml/2009/9/ac" r="303" s="35" customFormat="true" x14ac:dyDescent="0.2"/>
    <row xmlns:x14ac="http://schemas.microsoft.com/office/spreadsheetml/2009/9/ac" r="304" s="35" customFormat="true" x14ac:dyDescent="0.2"/>
    <row xmlns:x14ac="http://schemas.microsoft.com/office/spreadsheetml/2009/9/ac" r="305" s="35" customFormat="true" x14ac:dyDescent="0.2"/>
    <row xmlns:x14ac="http://schemas.microsoft.com/office/spreadsheetml/2009/9/ac" r="306" s="35" customFormat="true" x14ac:dyDescent="0.2"/>
    <row xmlns:x14ac="http://schemas.microsoft.com/office/spreadsheetml/2009/9/ac" r="307" s="35" customFormat="true" x14ac:dyDescent="0.2"/>
    <row xmlns:x14ac="http://schemas.microsoft.com/office/spreadsheetml/2009/9/ac" r="308" s="35" customFormat="true" x14ac:dyDescent="0.2"/>
    <row xmlns:x14ac="http://schemas.microsoft.com/office/spreadsheetml/2009/9/ac" r="309" s="35" customFormat="true" x14ac:dyDescent="0.2"/>
    <row xmlns:x14ac="http://schemas.microsoft.com/office/spreadsheetml/2009/9/ac" r="310" s="35" customFormat="true" x14ac:dyDescent="0.2"/>
    <row xmlns:x14ac="http://schemas.microsoft.com/office/spreadsheetml/2009/9/ac" r="311" s="35" customFormat="true" x14ac:dyDescent="0.2"/>
    <row xmlns:x14ac="http://schemas.microsoft.com/office/spreadsheetml/2009/9/ac" r="312" s="35" customFormat="true" x14ac:dyDescent="0.2"/>
    <row xmlns:x14ac="http://schemas.microsoft.com/office/spreadsheetml/2009/9/ac" r="313" s="35" customFormat="true" x14ac:dyDescent="0.2"/>
    <row xmlns:x14ac="http://schemas.microsoft.com/office/spreadsheetml/2009/9/ac" r="314" s="35" customFormat="true" x14ac:dyDescent="0.2"/>
    <row xmlns:x14ac="http://schemas.microsoft.com/office/spreadsheetml/2009/9/ac" r="315" s="35" customFormat="true" x14ac:dyDescent="0.2"/>
    <row xmlns:x14ac="http://schemas.microsoft.com/office/spreadsheetml/2009/9/ac" r="316" s="35" customFormat="true" x14ac:dyDescent="0.2"/>
    <row xmlns:x14ac="http://schemas.microsoft.com/office/spreadsheetml/2009/9/ac" r="317" s="35" customFormat="true" x14ac:dyDescent="0.2"/>
    <row xmlns:x14ac="http://schemas.microsoft.com/office/spreadsheetml/2009/9/ac" r="318" s="35" customFormat="true" x14ac:dyDescent="0.2"/>
    <row xmlns:x14ac="http://schemas.microsoft.com/office/spreadsheetml/2009/9/ac" r="319" s="35" customFormat="true" x14ac:dyDescent="0.2"/>
    <row xmlns:x14ac="http://schemas.microsoft.com/office/spreadsheetml/2009/9/ac" r="320" s="35" customFormat="true" x14ac:dyDescent="0.2"/>
    <row xmlns:x14ac="http://schemas.microsoft.com/office/spreadsheetml/2009/9/ac" r="321" s="35" customFormat="true" x14ac:dyDescent="0.2"/>
    <row xmlns:x14ac="http://schemas.microsoft.com/office/spreadsheetml/2009/9/ac" r="322" s="35" customFormat="true" x14ac:dyDescent="0.2"/>
    <row xmlns:x14ac="http://schemas.microsoft.com/office/spreadsheetml/2009/9/ac" r="323" s="35" customFormat="true" x14ac:dyDescent="0.2"/>
    <row xmlns:x14ac="http://schemas.microsoft.com/office/spreadsheetml/2009/9/ac" r="324" s="35" customFormat="true" x14ac:dyDescent="0.2"/>
    <row xmlns:x14ac="http://schemas.microsoft.com/office/spreadsheetml/2009/9/ac" r="325" s="35" customFormat="true" x14ac:dyDescent="0.2"/>
    <row xmlns:x14ac="http://schemas.microsoft.com/office/spreadsheetml/2009/9/ac" r="326" s="35" customFormat="true" x14ac:dyDescent="0.2"/>
    <row xmlns:x14ac="http://schemas.microsoft.com/office/spreadsheetml/2009/9/ac" r="327" s="35" customFormat="true" x14ac:dyDescent="0.2"/>
    <row xmlns:x14ac="http://schemas.microsoft.com/office/spreadsheetml/2009/9/ac" r="328" s="35" customFormat="true" x14ac:dyDescent="0.2"/>
    <row xmlns:x14ac="http://schemas.microsoft.com/office/spreadsheetml/2009/9/ac" r="329" s="35" customFormat="true" x14ac:dyDescent="0.2"/>
    <row xmlns:x14ac="http://schemas.microsoft.com/office/spreadsheetml/2009/9/ac" r="330" s="35" customFormat="true" x14ac:dyDescent="0.2"/>
    <row xmlns:x14ac="http://schemas.microsoft.com/office/spreadsheetml/2009/9/ac" r="331" s="35" customFormat="true" x14ac:dyDescent="0.2"/>
    <row xmlns:x14ac="http://schemas.microsoft.com/office/spreadsheetml/2009/9/ac" r="332" s="35" customFormat="true" x14ac:dyDescent="0.2"/>
    <row xmlns:x14ac="http://schemas.microsoft.com/office/spreadsheetml/2009/9/ac" r="333" s="35" customFormat="true" x14ac:dyDescent="0.2"/>
    <row xmlns:x14ac="http://schemas.microsoft.com/office/spreadsheetml/2009/9/ac" r="334" s="35" customFormat="true" x14ac:dyDescent="0.2"/>
    <row xmlns:x14ac="http://schemas.microsoft.com/office/spreadsheetml/2009/9/ac" r="335" s="35" customFormat="true" x14ac:dyDescent="0.2"/>
    <row xmlns:x14ac="http://schemas.microsoft.com/office/spreadsheetml/2009/9/ac" r="336" s="35" customFormat="true" x14ac:dyDescent="0.2"/>
    <row xmlns:x14ac="http://schemas.microsoft.com/office/spreadsheetml/2009/9/ac" r="337" s="35" customFormat="true" x14ac:dyDescent="0.2"/>
    <row xmlns:x14ac="http://schemas.microsoft.com/office/spreadsheetml/2009/9/ac" r="338" s="35" customFormat="true" x14ac:dyDescent="0.2"/>
    <row xmlns:x14ac="http://schemas.microsoft.com/office/spreadsheetml/2009/9/ac" r="339" s="35" customFormat="true" x14ac:dyDescent="0.2"/>
    <row xmlns:x14ac="http://schemas.microsoft.com/office/spreadsheetml/2009/9/ac" r="340" s="35" customFormat="true" x14ac:dyDescent="0.2"/>
    <row xmlns:x14ac="http://schemas.microsoft.com/office/spreadsheetml/2009/9/ac" r="341" s="35" customFormat="true" x14ac:dyDescent="0.2"/>
    <row xmlns:x14ac="http://schemas.microsoft.com/office/spreadsheetml/2009/9/ac" r="342" s="35" customFormat="true" x14ac:dyDescent="0.2"/>
    <row xmlns:x14ac="http://schemas.microsoft.com/office/spreadsheetml/2009/9/ac" r="343" s="35" customFormat="true" x14ac:dyDescent="0.2"/>
    <row xmlns:x14ac="http://schemas.microsoft.com/office/spreadsheetml/2009/9/ac" r="344" s="35" customFormat="true" x14ac:dyDescent="0.2"/>
    <row xmlns:x14ac="http://schemas.microsoft.com/office/spreadsheetml/2009/9/ac" r="345" s="35" customFormat="true" x14ac:dyDescent="0.2"/>
    <row xmlns:x14ac="http://schemas.microsoft.com/office/spreadsheetml/2009/9/ac" r="346" s="35" customFormat="true" x14ac:dyDescent="0.2"/>
    <row xmlns:x14ac="http://schemas.microsoft.com/office/spreadsheetml/2009/9/ac" r="347" s="35" customFormat="true" x14ac:dyDescent="0.2"/>
    <row xmlns:x14ac="http://schemas.microsoft.com/office/spreadsheetml/2009/9/ac" r="348" s="35" customFormat="true" x14ac:dyDescent="0.2"/>
    <row xmlns:x14ac="http://schemas.microsoft.com/office/spreadsheetml/2009/9/ac" r="349" s="35" customFormat="true" x14ac:dyDescent="0.2"/>
    <row xmlns:x14ac="http://schemas.microsoft.com/office/spreadsheetml/2009/9/ac" r="350" s="35" customFormat="true" x14ac:dyDescent="0.2"/>
    <row xmlns:x14ac="http://schemas.microsoft.com/office/spreadsheetml/2009/9/ac" r="351" s="35" customFormat="true" x14ac:dyDescent="0.2"/>
    <row xmlns:x14ac="http://schemas.microsoft.com/office/spreadsheetml/2009/9/ac" r="352" s="35" customFormat="true" x14ac:dyDescent="0.2"/>
    <row xmlns:x14ac="http://schemas.microsoft.com/office/spreadsheetml/2009/9/ac" r="353" s="35" customFormat="true" x14ac:dyDescent="0.2"/>
    <row xmlns:x14ac="http://schemas.microsoft.com/office/spreadsheetml/2009/9/ac" r="354" s="35" customFormat="true" x14ac:dyDescent="0.2"/>
    <row xmlns:x14ac="http://schemas.microsoft.com/office/spreadsheetml/2009/9/ac" r="355" s="35" customFormat="true" x14ac:dyDescent="0.2"/>
    <row xmlns:x14ac="http://schemas.microsoft.com/office/spreadsheetml/2009/9/ac" r="356" s="35" customFormat="true" x14ac:dyDescent="0.2"/>
    <row xmlns:x14ac="http://schemas.microsoft.com/office/spreadsheetml/2009/9/ac" r="357" s="35" customFormat="true" x14ac:dyDescent="0.2"/>
    <row xmlns:x14ac="http://schemas.microsoft.com/office/spreadsheetml/2009/9/ac" r="358" s="35" customFormat="true" x14ac:dyDescent="0.2"/>
    <row xmlns:x14ac="http://schemas.microsoft.com/office/spreadsheetml/2009/9/ac" r="359" s="35" customFormat="true" x14ac:dyDescent="0.2"/>
    <row xmlns:x14ac="http://schemas.microsoft.com/office/spreadsheetml/2009/9/ac" r="360" s="35" customFormat="true" x14ac:dyDescent="0.2"/>
    <row xmlns:x14ac="http://schemas.microsoft.com/office/spreadsheetml/2009/9/ac" r="361" s="35" customFormat="true" x14ac:dyDescent="0.2"/>
    <row xmlns:x14ac="http://schemas.microsoft.com/office/spreadsheetml/2009/9/ac" r="362" s="35" customFormat="true" x14ac:dyDescent="0.2"/>
    <row xmlns:x14ac="http://schemas.microsoft.com/office/spreadsheetml/2009/9/ac" r="363" s="35" customFormat="true" x14ac:dyDescent="0.2"/>
    <row xmlns:x14ac="http://schemas.microsoft.com/office/spreadsheetml/2009/9/ac" r="364" s="35" customFormat="true" x14ac:dyDescent="0.2"/>
    <row xmlns:x14ac="http://schemas.microsoft.com/office/spreadsheetml/2009/9/ac" r="365" s="35" customFormat="true" x14ac:dyDescent="0.2"/>
    <row xmlns:x14ac="http://schemas.microsoft.com/office/spreadsheetml/2009/9/ac" r="366" s="35" customFormat="true" x14ac:dyDescent="0.2"/>
    <row xmlns:x14ac="http://schemas.microsoft.com/office/spreadsheetml/2009/9/ac" r="367" s="35" customFormat="true" x14ac:dyDescent="0.2"/>
    <row xmlns:x14ac="http://schemas.microsoft.com/office/spreadsheetml/2009/9/ac" r="368" s="35" customFormat="true" x14ac:dyDescent="0.2"/>
    <row xmlns:x14ac="http://schemas.microsoft.com/office/spreadsheetml/2009/9/ac" r="369" s="35" customFormat="true" x14ac:dyDescent="0.2"/>
    <row xmlns:x14ac="http://schemas.microsoft.com/office/spreadsheetml/2009/9/ac" r="370" s="35" customFormat="true" x14ac:dyDescent="0.2"/>
    <row xmlns:x14ac="http://schemas.microsoft.com/office/spreadsheetml/2009/9/ac" r="371" s="35" customFormat="true" x14ac:dyDescent="0.2"/>
    <row xmlns:x14ac="http://schemas.microsoft.com/office/spreadsheetml/2009/9/ac" r="372" s="35" customFormat="true" x14ac:dyDescent="0.2"/>
    <row xmlns:x14ac="http://schemas.microsoft.com/office/spreadsheetml/2009/9/ac" r="373" s="35" customFormat="true" x14ac:dyDescent="0.2"/>
    <row xmlns:x14ac="http://schemas.microsoft.com/office/spreadsheetml/2009/9/ac" r="374" s="35" customFormat="true" x14ac:dyDescent="0.2"/>
    <row xmlns:x14ac="http://schemas.microsoft.com/office/spreadsheetml/2009/9/ac" r="375" s="35" customFormat="true" x14ac:dyDescent="0.2"/>
    <row xmlns:x14ac="http://schemas.microsoft.com/office/spreadsheetml/2009/9/ac" r="376" s="35" customFormat="true" x14ac:dyDescent="0.2"/>
    <row xmlns:x14ac="http://schemas.microsoft.com/office/spreadsheetml/2009/9/ac" r="377" s="35" customFormat="true" x14ac:dyDescent="0.2"/>
    <row xmlns:x14ac="http://schemas.microsoft.com/office/spreadsheetml/2009/9/ac" r="378" s="35" customFormat="true" x14ac:dyDescent="0.2"/>
    <row xmlns:x14ac="http://schemas.microsoft.com/office/spreadsheetml/2009/9/ac" r="379" s="35" customFormat="true" x14ac:dyDescent="0.2"/>
    <row xmlns:x14ac="http://schemas.microsoft.com/office/spreadsheetml/2009/9/ac" r="380" s="35" customFormat="true" x14ac:dyDescent="0.2"/>
    <row xmlns:x14ac="http://schemas.microsoft.com/office/spreadsheetml/2009/9/ac" r="381" s="35" customFormat="true" x14ac:dyDescent="0.2"/>
    <row xmlns:x14ac="http://schemas.microsoft.com/office/spreadsheetml/2009/9/ac" r="382" s="35" customFormat="true" x14ac:dyDescent="0.2"/>
    <row xmlns:x14ac="http://schemas.microsoft.com/office/spreadsheetml/2009/9/ac" r="383" s="35" customFormat="true" x14ac:dyDescent="0.2"/>
    <row xmlns:x14ac="http://schemas.microsoft.com/office/spreadsheetml/2009/9/ac" r="384" s="35" customFormat="true" x14ac:dyDescent="0.2"/>
    <row xmlns:x14ac="http://schemas.microsoft.com/office/spreadsheetml/2009/9/ac" r="385" s="35" customFormat="true" x14ac:dyDescent="0.2"/>
    <row xmlns:x14ac="http://schemas.microsoft.com/office/spreadsheetml/2009/9/ac" r="386" s="35" customFormat="true" x14ac:dyDescent="0.2"/>
    <row xmlns:x14ac="http://schemas.microsoft.com/office/spreadsheetml/2009/9/ac" r="387" s="35" customFormat="true" x14ac:dyDescent="0.2"/>
    <row xmlns:x14ac="http://schemas.microsoft.com/office/spreadsheetml/2009/9/ac" r="388" s="35" customFormat="true" x14ac:dyDescent="0.2"/>
    <row xmlns:x14ac="http://schemas.microsoft.com/office/spreadsheetml/2009/9/ac" r="389" s="35" customFormat="true" x14ac:dyDescent="0.2"/>
    <row xmlns:x14ac="http://schemas.microsoft.com/office/spreadsheetml/2009/9/ac" r="390" s="35" customFormat="true" x14ac:dyDescent="0.2"/>
    <row xmlns:x14ac="http://schemas.microsoft.com/office/spreadsheetml/2009/9/ac" r="391" s="35" customFormat="true" x14ac:dyDescent="0.2"/>
    <row xmlns:x14ac="http://schemas.microsoft.com/office/spreadsheetml/2009/9/ac" r="392" s="35" customFormat="true" x14ac:dyDescent="0.2"/>
    <row xmlns:x14ac="http://schemas.microsoft.com/office/spreadsheetml/2009/9/ac" r="393" s="35" customFormat="true" x14ac:dyDescent="0.2"/>
    <row xmlns:x14ac="http://schemas.microsoft.com/office/spreadsheetml/2009/9/ac" r="394" s="35" customFormat="true" x14ac:dyDescent="0.2"/>
    <row xmlns:x14ac="http://schemas.microsoft.com/office/spreadsheetml/2009/9/ac" r="395" s="35" customFormat="true" x14ac:dyDescent="0.2"/>
    <row xmlns:x14ac="http://schemas.microsoft.com/office/spreadsheetml/2009/9/ac" r="396" s="35" customFormat="true" x14ac:dyDescent="0.2"/>
    <row xmlns:x14ac="http://schemas.microsoft.com/office/spreadsheetml/2009/9/ac" r="397" s="35" customFormat="true" x14ac:dyDescent="0.2"/>
    <row xmlns:x14ac="http://schemas.microsoft.com/office/spreadsheetml/2009/9/ac" r="398" s="35" customFormat="true" x14ac:dyDescent="0.2"/>
    <row xmlns:x14ac="http://schemas.microsoft.com/office/spreadsheetml/2009/9/ac" r="399" s="35" customFormat="true" x14ac:dyDescent="0.2"/>
    <row xmlns:x14ac="http://schemas.microsoft.com/office/spreadsheetml/2009/9/ac" r="400" s="35" customFormat="true" x14ac:dyDescent="0.2"/>
    <row xmlns:x14ac="http://schemas.microsoft.com/office/spreadsheetml/2009/9/ac" r="401" s="35" customFormat="true" x14ac:dyDescent="0.2"/>
    <row xmlns:x14ac="http://schemas.microsoft.com/office/spreadsheetml/2009/9/ac" r="402" s="35" customFormat="true" x14ac:dyDescent="0.2"/>
    <row xmlns:x14ac="http://schemas.microsoft.com/office/spreadsheetml/2009/9/ac" r="403" s="35" customFormat="true" x14ac:dyDescent="0.2"/>
    <row xmlns:x14ac="http://schemas.microsoft.com/office/spreadsheetml/2009/9/ac" r="404" s="35" customFormat="true" x14ac:dyDescent="0.2"/>
    <row xmlns:x14ac="http://schemas.microsoft.com/office/spreadsheetml/2009/9/ac" r="405" s="35" customFormat="true" x14ac:dyDescent="0.2"/>
    <row xmlns:x14ac="http://schemas.microsoft.com/office/spreadsheetml/2009/9/ac" r="406" s="35" customFormat="true" x14ac:dyDescent="0.2"/>
    <row xmlns:x14ac="http://schemas.microsoft.com/office/spreadsheetml/2009/9/ac" r="407" s="35" customFormat="true" x14ac:dyDescent="0.2"/>
    <row xmlns:x14ac="http://schemas.microsoft.com/office/spreadsheetml/2009/9/ac" r="408" s="35" customFormat="true" x14ac:dyDescent="0.2"/>
    <row xmlns:x14ac="http://schemas.microsoft.com/office/spreadsheetml/2009/9/ac" r="409" s="35" customFormat="true" x14ac:dyDescent="0.2"/>
    <row xmlns:x14ac="http://schemas.microsoft.com/office/spreadsheetml/2009/9/ac" r="410" s="35" customFormat="true" x14ac:dyDescent="0.2"/>
    <row xmlns:x14ac="http://schemas.microsoft.com/office/spreadsheetml/2009/9/ac" r="411" s="35" customFormat="true" x14ac:dyDescent="0.2"/>
    <row xmlns:x14ac="http://schemas.microsoft.com/office/spreadsheetml/2009/9/ac" r="412" s="35" customFormat="true" x14ac:dyDescent="0.2"/>
    <row xmlns:x14ac="http://schemas.microsoft.com/office/spreadsheetml/2009/9/ac" r="413" s="35" customFormat="true" x14ac:dyDescent="0.2"/>
    <row xmlns:x14ac="http://schemas.microsoft.com/office/spreadsheetml/2009/9/ac" r="414" s="35" customFormat="true" x14ac:dyDescent="0.2"/>
    <row xmlns:x14ac="http://schemas.microsoft.com/office/spreadsheetml/2009/9/ac" r="415" s="35" customFormat="true" x14ac:dyDescent="0.2"/>
    <row xmlns:x14ac="http://schemas.microsoft.com/office/spreadsheetml/2009/9/ac" r="416" s="35" customFormat="true" x14ac:dyDescent="0.2"/>
    <row xmlns:x14ac="http://schemas.microsoft.com/office/spreadsheetml/2009/9/ac" r="417" s="35" customFormat="true" x14ac:dyDescent="0.2"/>
    <row xmlns:x14ac="http://schemas.microsoft.com/office/spreadsheetml/2009/9/ac" r="418" s="35" customFormat="true" x14ac:dyDescent="0.2"/>
    <row xmlns:x14ac="http://schemas.microsoft.com/office/spreadsheetml/2009/9/ac" r="419" s="35" customFormat="true" x14ac:dyDescent="0.2"/>
    <row xmlns:x14ac="http://schemas.microsoft.com/office/spreadsheetml/2009/9/ac" r="420" s="35" customFormat="true" x14ac:dyDescent="0.2"/>
    <row xmlns:x14ac="http://schemas.microsoft.com/office/spreadsheetml/2009/9/ac" r="421" s="35" customFormat="true" x14ac:dyDescent="0.2"/>
    <row xmlns:x14ac="http://schemas.microsoft.com/office/spreadsheetml/2009/9/ac" r="422" s="35" customFormat="true" x14ac:dyDescent="0.2"/>
    <row xmlns:x14ac="http://schemas.microsoft.com/office/spreadsheetml/2009/9/ac" r="423" s="35" customFormat="true" x14ac:dyDescent="0.2"/>
    <row xmlns:x14ac="http://schemas.microsoft.com/office/spreadsheetml/2009/9/ac" r="424" s="35" customFormat="true" x14ac:dyDescent="0.2"/>
    <row xmlns:x14ac="http://schemas.microsoft.com/office/spreadsheetml/2009/9/ac" r="425" s="35" customFormat="true" x14ac:dyDescent="0.2"/>
    <row xmlns:x14ac="http://schemas.microsoft.com/office/spreadsheetml/2009/9/ac" r="426" s="35" customFormat="true" x14ac:dyDescent="0.2"/>
    <row xmlns:x14ac="http://schemas.microsoft.com/office/spreadsheetml/2009/9/ac" r="427" s="35" customFormat="true" x14ac:dyDescent="0.2"/>
    <row xmlns:x14ac="http://schemas.microsoft.com/office/spreadsheetml/2009/9/ac" r="428" s="35" customFormat="true" x14ac:dyDescent="0.2"/>
    <row xmlns:x14ac="http://schemas.microsoft.com/office/spreadsheetml/2009/9/ac" r="429" s="35" customFormat="true" x14ac:dyDescent="0.2"/>
    <row xmlns:x14ac="http://schemas.microsoft.com/office/spreadsheetml/2009/9/ac" r="430" s="35" customFormat="true" x14ac:dyDescent="0.2"/>
    <row xmlns:x14ac="http://schemas.microsoft.com/office/spreadsheetml/2009/9/ac" r="431" s="35" customFormat="true" x14ac:dyDescent="0.2"/>
    <row xmlns:x14ac="http://schemas.microsoft.com/office/spreadsheetml/2009/9/ac" r="432" s="35" customFormat="true" x14ac:dyDescent="0.2"/>
    <row xmlns:x14ac="http://schemas.microsoft.com/office/spreadsheetml/2009/9/ac" r="433" s="35" customFormat="true" x14ac:dyDescent="0.2"/>
    <row xmlns:x14ac="http://schemas.microsoft.com/office/spreadsheetml/2009/9/ac" r="434" s="35" customFormat="true" x14ac:dyDescent="0.2"/>
    <row xmlns:x14ac="http://schemas.microsoft.com/office/spreadsheetml/2009/9/ac" r="435" s="35" customFormat="true" x14ac:dyDescent="0.2"/>
    <row xmlns:x14ac="http://schemas.microsoft.com/office/spreadsheetml/2009/9/ac" r="436" s="35" customFormat="true" x14ac:dyDescent="0.2"/>
    <row xmlns:x14ac="http://schemas.microsoft.com/office/spreadsheetml/2009/9/ac" r="437" s="35" customFormat="true" x14ac:dyDescent="0.2"/>
    <row xmlns:x14ac="http://schemas.microsoft.com/office/spreadsheetml/2009/9/ac" r="438" s="35" customFormat="true" x14ac:dyDescent="0.2"/>
    <row xmlns:x14ac="http://schemas.microsoft.com/office/spreadsheetml/2009/9/ac" r="439" s="35" customFormat="true" x14ac:dyDescent="0.2"/>
    <row xmlns:x14ac="http://schemas.microsoft.com/office/spreadsheetml/2009/9/ac" r="440" s="35" customFormat="true" x14ac:dyDescent="0.2"/>
    <row xmlns:x14ac="http://schemas.microsoft.com/office/spreadsheetml/2009/9/ac" r="441" s="35" customFormat="true" x14ac:dyDescent="0.2"/>
    <row xmlns:x14ac="http://schemas.microsoft.com/office/spreadsheetml/2009/9/ac" r="442" s="35" customFormat="true" x14ac:dyDescent="0.2"/>
    <row xmlns:x14ac="http://schemas.microsoft.com/office/spreadsheetml/2009/9/ac" r="443" s="35" customFormat="true" x14ac:dyDescent="0.2"/>
    <row xmlns:x14ac="http://schemas.microsoft.com/office/spreadsheetml/2009/9/ac" r="444" s="35" customFormat="true" x14ac:dyDescent="0.2"/>
    <row xmlns:x14ac="http://schemas.microsoft.com/office/spreadsheetml/2009/9/ac" r="445" s="35" customFormat="true" x14ac:dyDescent="0.2"/>
    <row xmlns:x14ac="http://schemas.microsoft.com/office/spreadsheetml/2009/9/ac" r="446" s="35" customFormat="true" x14ac:dyDescent="0.2"/>
    <row xmlns:x14ac="http://schemas.microsoft.com/office/spreadsheetml/2009/9/ac" r="447" s="35" customFormat="true" x14ac:dyDescent="0.2"/>
    <row xmlns:x14ac="http://schemas.microsoft.com/office/spreadsheetml/2009/9/ac" r="448" s="35" customFormat="true" x14ac:dyDescent="0.2"/>
    <row xmlns:x14ac="http://schemas.microsoft.com/office/spreadsheetml/2009/9/ac" r="449" s="35" customFormat="true" x14ac:dyDescent="0.2"/>
    <row xmlns:x14ac="http://schemas.microsoft.com/office/spreadsheetml/2009/9/ac" r="450" s="35" customFormat="true" x14ac:dyDescent="0.2"/>
    <row xmlns:x14ac="http://schemas.microsoft.com/office/spreadsheetml/2009/9/ac" r="451" s="35" customFormat="true" x14ac:dyDescent="0.2"/>
    <row xmlns:x14ac="http://schemas.microsoft.com/office/spreadsheetml/2009/9/ac" r="452" s="35" customFormat="true" x14ac:dyDescent="0.2"/>
    <row xmlns:x14ac="http://schemas.microsoft.com/office/spreadsheetml/2009/9/ac" r="453" s="35" customFormat="true" x14ac:dyDescent="0.2"/>
    <row xmlns:x14ac="http://schemas.microsoft.com/office/spreadsheetml/2009/9/ac" r="454" s="35" customFormat="true" x14ac:dyDescent="0.2"/>
    <row xmlns:x14ac="http://schemas.microsoft.com/office/spreadsheetml/2009/9/ac" r="455" s="35" customFormat="true" x14ac:dyDescent="0.2"/>
    <row xmlns:x14ac="http://schemas.microsoft.com/office/spreadsheetml/2009/9/ac" r="456" s="35" customFormat="true" x14ac:dyDescent="0.2"/>
    <row xmlns:x14ac="http://schemas.microsoft.com/office/spreadsheetml/2009/9/ac" r="457" s="35" customFormat="true" x14ac:dyDescent="0.2"/>
    <row xmlns:x14ac="http://schemas.microsoft.com/office/spreadsheetml/2009/9/ac" r="458" s="35" customFormat="true" x14ac:dyDescent="0.2"/>
    <row xmlns:x14ac="http://schemas.microsoft.com/office/spreadsheetml/2009/9/ac" r="459" s="35" customFormat="true" x14ac:dyDescent="0.2"/>
    <row xmlns:x14ac="http://schemas.microsoft.com/office/spreadsheetml/2009/9/ac" r="460" s="35" customFormat="true" x14ac:dyDescent="0.2"/>
    <row xmlns:x14ac="http://schemas.microsoft.com/office/spreadsheetml/2009/9/ac" r="461" s="35" customFormat="true" x14ac:dyDescent="0.2"/>
    <row xmlns:x14ac="http://schemas.microsoft.com/office/spreadsheetml/2009/9/ac" r="462" s="35" customFormat="true" x14ac:dyDescent="0.2"/>
    <row xmlns:x14ac="http://schemas.microsoft.com/office/spreadsheetml/2009/9/ac" r="463" s="35" customFormat="true" x14ac:dyDescent="0.2"/>
    <row xmlns:x14ac="http://schemas.microsoft.com/office/spreadsheetml/2009/9/ac" r="464" s="35" customFormat="true" x14ac:dyDescent="0.2"/>
    <row xmlns:x14ac="http://schemas.microsoft.com/office/spreadsheetml/2009/9/ac" r="465" s="35" customFormat="true" x14ac:dyDescent="0.2"/>
    <row xmlns:x14ac="http://schemas.microsoft.com/office/spreadsheetml/2009/9/ac" r="466" s="35" customFormat="true" x14ac:dyDescent="0.2"/>
    <row xmlns:x14ac="http://schemas.microsoft.com/office/spreadsheetml/2009/9/ac" r="467" s="35" customFormat="true" x14ac:dyDescent="0.2"/>
    <row xmlns:x14ac="http://schemas.microsoft.com/office/spreadsheetml/2009/9/ac" r="468" s="35" customFormat="true" x14ac:dyDescent="0.2"/>
    <row xmlns:x14ac="http://schemas.microsoft.com/office/spreadsheetml/2009/9/ac" r="469" s="35" customFormat="true" x14ac:dyDescent="0.2"/>
    <row xmlns:x14ac="http://schemas.microsoft.com/office/spreadsheetml/2009/9/ac" r="470" s="35" customFormat="true" x14ac:dyDescent="0.2"/>
    <row xmlns:x14ac="http://schemas.microsoft.com/office/spreadsheetml/2009/9/ac" r="471" s="35" customFormat="true" x14ac:dyDescent="0.2"/>
    <row xmlns:x14ac="http://schemas.microsoft.com/office/spreadsheetml/2009/9/ac" r="472" s="35" customFormat="true" x14ac:dyDescent="0.2"/>
    <row xmlns:x14ac="http://schemas.microsoft.com/office/spreadsheetml/2009/9/ac" r="473" s="35" customFormat="true" x14ac:dyDescent="0.2"/>
    <row xmlns:x14ac="http://schemas.microsoft.com/office/spreadsheetml/2009/9/ac" r="474" s="35" customFormat="true" x14ac:dyDescent="0.2"/>
    <row xmlns:x14ac="http://schemas.microsoft.com/office/spreadsheetml/2009/9/ac" r="475" s="35" customFormat="true" x14ac:dyDescent="0.2"/>
    <row xmlns:x14ac="http://schemas.microsoft.com/office/spreadsheetml/2009/9/ac" r="476" s="35" customFormat="true" x14ac:dyDescent="0.2"/>
    <row xmlns:x14ac="http://schemas.microsoft.com/office/spreadsheetml/2009/9/ac" r="477" s="35" customFormat="true" x14ac:dyDescent="0.2"/>
    <row xmlns:x14ac="http://schemas.microsoft.com/office/spreadsheetml/2009/9/ac" r="478" s="35" customFormat="true" x14ac:dyDescent="0.2"/>
    <row xmlns:x14ac="http://schemas.microsoft.com/office/spreadsheetml/2009/9/ac" r="479" s="35" customFormat="true" x14ac:dyDescent="0.2"/>
    <row xmlns:x14ac="http://schemas.microsoft.com/office/spreadsheetml/2009/9/ac" r="480" s="35" customFormat="true" x14ac:dyDescent="0.2"/>
    <row xmlns:x14ac="http://schemas.microsoft.com/office/spreadsheetml/2009/9/ac" r="481" s="35" customFormat="true" x14ac:dyDescent="0.2"/>
    <row xmlns:x14ac="http://schemas.microsoft.com/office/spreadsheetml/2009/9/ac" r="482" s="35" customFormat="true" x14ac:dyDescent="0.2"/>
    <row xmlns:x14ac="http://schemas.microsoft.com/office/spreadsheetml/2009/9/ac" r="483" s="35" customFormat="true" x14ac:dyDescent="0.2"/>
    <row xmlns:x14ac="http://schemas.microsoft.com/office/spreadsheetml/2009/9/ac" r="484" s="35" customFormat="true" x14ac:dyDescent="0.2"/>
    <row xmlns:x14ac="http://schemas.microsoft.com/office/spreadsheetml/2009/9/ac" r="485" s="35" customFormat="true" x14ac:dyDescent="0.2"/>
    <row xmlns:x14ac="http://schemas.microsoft.com/office/spreadsheetml/2009/9/ac" r="486" s="35" customFormat="true" x14ac:dyDescent="0.2"/>
    <row xmlns:x14ac="http://schemas.microsoft.com/office/spreadsheetml/2009/9/ac" r="487" s="35" customFormat="true" x14ac:dyDescent="0.2"/>
    <row xmlns:x14ac="http://schemas.microsoft.com/office/spreadsheetml/2009/9/ac" r="488" s="35" customFormat="true" x14ac:dyDescent="0.2"/>
    <row xmlns:x14ac="http://schemas.microsoft.com/office/spreadsheetml/2009/9/ac" r="489" s="35" customFormat="true" x14ac:dyDescent="0.2"/>
    <row xmlns:x14ac="http://schemas.microsoft.com/office/spreadsheetml/2009/9/ac" r="490" s="35" customFormat="true" x14ac:dyDescent="0.2"/>
    <row xmlns:x14ac="http://schemas.microsoft.com/office/spreadsheetml/2009/9/ac" r="491" s="35" customFormat="true" x14ac:dyDescent="0.2"/>
    <row xmlns:x14ac="http://schemas.microsoft.com/office/spreadsheetml/2009/9/ac" r="492" s="35" customFormat="true" x14ac:dyDescent="0.2"/>
    <row xmlns:x14ac="http://schemas.microsoft.com/office/spreadsheetml/2009/9/ac" r="493" s="35" customFormat="true" x14ac:dyDescent="0.2"/>
    <row xmlns:x14ac="http://schemas.microsoft.com/office/spreadsheetml/2009/9/ac" r="494" s="35" customFormat="true" x14ac:dyDescent="0.2"/>
    <row xmlns:x14ac="http://schemas.microsoft.com/office/spreadsheetml/2009/9/ac" r="495" s="35" customFormat="true" x14ac:dyDescent="0.2"/>
    <row xmlns:x14ac="http://schemas.microsoft.com/office/spreadsheetml/2009/9/ac" r="496" s="35" customFormat="true" x14ac:dyDescent="0.2"/>
    <row xmlns:x14ac="http://schemas.microsoft.com/office/spreadsheetml/2009/9/ac" r="497" s="35" customFormat="true" x14ac:dyDescent="0.2"/>
    <row xmlns:x14ac="http://schemas.microsoft.com/office/spreadsheetml/2009/9/ac" r="498" s="35" customFormat="true" x14ac:dyDescent="0.2"/>
    <row xmlns:x14ac="http://schemas.microsoft.com/office/spreadsheetml/2009/9/ac" r="499" s="35" customFormat="true" x14ac:dyDescent="0.2"/>
    <row xmlns:x14ac="http://schemas.microsoft.com/office/spreadsheetml/2009/9/ac" r="500" s="35" customFormat="true" x14ac:dyDescent="0.2"/>
    <row xmlns:x14ac="http://schemas.microsoft.com/office/spreadsheetml/2009/9/ac" r="501" s="35" customFormat="true" x14ac:dyDescent="0.2"/>
    <row xmlns:x14ac="http://schemas.microsoft.com/office/spreadsheetml/2009/9/ac" r="502" s="35" customFormat="true" x14ac:dyDescent="0.2"/>
    <row xmlns:x14ac="http://schemas.microsoft.com/office/spreadsheetml/2009/9/ac" r="503" s="35" customFormat="true" x14ac:dyDescent="0.2"/>
    <row xmlns:x14ac="http://schemas.microsoft.com/office/spreadsheetml/2009/9/ac" r="504" s="35" customFormat="true" x14ac:dyDescent="0.2"/>
    <row xmlns:x14ac="http://schemas.microsoft.com/office/spreadsheetml/2009/9/ac" r="505" s="35" customFormat="true" x14ac:dyDescent="0.2"/>
    <row xmlns:x14ac="http://schemas.microsoft.com/office/spreadsheetml/2009/9/ac" r="506" s="35" customFormat="true" x14ac:dyDescent="0.2"/>
    <row xmlns:x14ac="http://schemas.microsoft.com/office/spreadsheetml/2009/9/ac" r="507" s="35" customFormat="true" x14ac:dyDescent="0.2"/>
    <row xmlns:x14ac="http://schemas.microsoft.com/office/spreadsheetml/2009/9/ac" r="508" s="35" customFormat="true" x14ac:dyDescent="0.2"/>
    <row xmlns:x14ac="http://schemas.microsoft.com/office/spreadsheetml/2009/9/ac" r="509" s="35" customFormat="true" x14ac:dyDescent="0.2"/>
    <row xmlns:x14ac="http://schemas.microsoft.com/office/spreadsheetml/2009/9/ac" r="510" s="35" customFormat="true" x14ac:dyDescent="0.2"/>
    <row xmlns:x14ac="http://schemas.microsoft.com/office/spreadsheetml/2009/9/ac" r="511" s="35" customFormat="true" x14ac:dyDescent="0.2"/>
    <row xmlns:x14ac="http://schemas.microsoft.com/office/spreadsheetml/2009/9/ac" r="512" s="35" customFormat="true" x14ac:dyDescent="0.2"/>
    <row xmlns:x14ac="http://schemas.microsoft.com/office/spreadsheetml/2009/9/ac" r="513" s="35" customFormat="true" x14ac:dyDescent="0.2"/>
    <row xmlns:x14ac="http://schemas.microsoft.com/office/spreadsheetml/2009/9/ac" r="514" s="35" customFormat="true" x14ac:dyDescent="0.2"/>
    <row xmlns:x14ac="http://schemas.microsoft.com/office/spreadsheetml/2009/9/ac" r="515" s="35" customFormat="true" x14ac:dyDescent="0.2"/>
    <row xmlns:x14ac="http://schemas.microsoft.com/office/spreadsheetml/2009/9/ac" r="516" s="35" customFormat="true" x14ac:dyDescent="0.2"/>
    <row xmlns:x14ac="http://schemas.microsoft.com/office/spreadsheetml/2009/9/ac" r="517" s="35" customFormat="true" x14ac:dyDescent="0.2"/>
    <row xmlns:x14ac="http://schemas.microsoft.com/office/spreadsheetml/2009/9/ac" r="518" s="35" customFormat="true" x14ac:dyDescent="0.2"/>
    <row xmlns:x14ac="http://schemas.microsoft.com/office/spreadsheetml/2009/9/ac" r="519" s="35" customFormat="true" x14ac:dyDescent="0.2"/>
    <row xmlns:x14ac="http://schemas.microsoft.com/office/spreadsheetml/2009/9/ac" r="520" s="35" customFormat="true" x14ac:dyDescent="0.2"/>
    <row xmlns:x14ac="http://schemas.microsoft.com/office/spreadsheetml/2009/9/ac" r="521" s="35" customFormat="true" x14ac:dyDescent="0.2"/>
    <row xmlns:x14ac="http://schemas.microsoft.com/office/spreadsheetml/2009/9/ac" r="522" s="35" customFormat="true" x14ac:dyDescent="0.2"/>
    <row xmlns:x14ac="http://schemas.microsoft.com/office/spreadsheetml/2009/9/ac" r="523" s="35" customFormat="true" x14ac:dyDescent="0.2"/>
    <row xmlns:x14ac="http://schemas.microsoft.com/office/spreadsheetml/2009/9/ac" r="524" s="35" customFormat="true" x14ac:dyDescent="0.2"/>
    <row xmlns:x14ac="http://schemas.microsoft.com/office/spreadsheetml/2009/9/ac" r="525" s="35" customFormat="true" x14ac:dyDescent="0.2"/>
    <row xmlns:x14ac="http://schemas.microsoft.com/office/spreadsheetml/2009/9/ac" r="526" s="35" customFormat="true" x14ac:dyDescent="0.2"/>
    <row xmlns:x14ac="http://schemas.microsoft.com/office/spreadsheetml/2009/9/ac" r="527" s="35" customFormat="true" x14ac:dyDescent="0.2"/>
    <row xmlns:x14ac="http://schemas.microsoft.com/office/spreadsheetml/2009/9/ac" r="528" s="35" customFormat="true" x14ac:dyDescent="0.2"/>
    <row xmlns:x14ac="http://schemas.microsoft.com/office/spreadsheetml/2009/9/ac" r="529" s="35" customFormat="true" x14ac:dyDescent="0.2"/>
    <row xmlns:x14ac="http://schemas.microsoft.com/office/spreadsheetml/2009/9/ac" r="530" s="35" customFormat="true" x14ac:dyDescent="0.2"/>
    <row xmlns:x14ac="http://schemas.microsoft.com/office/spreadsheetml/2009/9/ac" r="531" s="35" customFormat="true" x14ac:dyDescent="0.2"/>
    <row xmlns:x14ac="http://schemas.microsoft.com/office/spreadsheetml/2009/9/ac" r="532" s="35" customFormat="true" x14ac:dyDescent="0.2"/>
    <row xmlns:x14ac="http://schemas.microsoft.com/office/spreadsheetml/2009/9/ac" r="533" s="35" customFormat="true" x14ac:dyDescent="0.2"/>
    <row xmlns:x14ac="http://schemas.microsoft.com/office/spreadsheetml/2009/9/ac" r="534" s="35" customFormat="true" x14ac:dyDescent="0.2"/>
    <row xmlns:x14ac="http://schemas.microsoft.com/office/spreadsheetml/2009/9/ac" r="535" s="35" customFormat="true" x14ac:dyDescent="0.2"/>
    <row xmlns:x14ac="http://schemas.microsoft.com/office/spreadsheetml/2009/9/ac" r="536" s="35" customFormat="true" x14ac:dyDescent="0.2"/>
    <row xmlns:x14ac="http://schemas.microsoft.com/office/spreadsheetml/2009/9/ac" r="537" s="35" customFormat="true" x14ac:dyDescent="0.2"/>
    <row xmlns:x14ac="http://schemas.microsoft.com/office/spreadsheetml/2009/9/ac" r="538" s="35" customFormat="true" x14ac:dyDescent="0.2"/>
    <row xmlns:x14ac="http://schemas.microsoft.com/office/spreadsheetml/2009/9/ac" r="539" s="35" customFormat="true" x14ac:dyDescent="0.2"/>
    <row xmlns:x14ac="http://schemas.microsoft.com/office/spreadsheetml/2009/9/ac" r="540" s="35" customFormat="true" x14ac:dyDescent="0.2"/>
    <row xmlns:x14ac="http://schemas.microsoft.com/office/spreadsheetml/2009/9/ac" r="541" s="35" customFormat="true" x14ac:dyDescent="0.2"/>
    <row xmlns:x14ac="http://schemas.microsoft.com/office/spreadsheetml/2009/9/ac" r="542" s="35" customFormat="true" x14ac:dyDescent="0.2"/>
    <row xmlns:x14ac="http://schemas.microsoft.com/office/spreadsheetml/2009/9/ac" r="543" s="35" customFormat="true" x14ac:dyDescent="0.2"/>
    <row xmlns:x14ac="http://schemas.microsoft.com/office/spreadsheetml/2009/9/ac" r="544" s="35" customFormat="true" x14ac:dyDescent="0.2"/>
    <row xmlns:x14ac="http://schemas.microsoft.com/office/spreadsheetml/2009/9/ac" r="545" s="35" customFormat="true" x14ac:dyDescent="0.2"/>
    <row xmlns:x14ac="http://schemas.microsoft.com/office/spreadsheetml/2009/9/ac" r="546" s="35" customFormat="true" x14ac:dyDescent="0.2"/>
    <row xmlns:x14ac="http://schemas.microsoft.com/office/spreadsheetml/2009/9/ac" r="547" s="35" customFormat="true" x14ac:dyDescent="0.2"/>
    <row xmlns:x14ac="http://schemas.microsoft.com/office/spreadsheetml/2009/9/ac" r="548" s="35" customFormat="true" x14ac:dyDescent="0.2"/>
    <row xmlns:x14ac="http://schemas.microsoft.com/office/spreadsheetml/2009/9/ac" r="549" s="35" customFormat="true" x14ac:dyDescent="0.2"/>
    <row xmlns:x14ac="http://schemas.microsoft.com/office/spreadsheetml/2009/9/ac" r="550" s="35" customFormat="true" x14ac:dyDescent="0.2"/>
    <row xmlns:x14ac="http://schemas.microsoft.com/office/spreadsheetml/2009/9/ac" r="551" s="35" customFormat="true" x14ac:dyDescent="0.2"/>
    <row xmlns:x14ac="http://schemas.microsoft.com/office/spreadsheetml/2009/9/ac" r="552" s="35" customFormat="true" x14ac:dyDescent="0.2"/>
    <row xmlns:x14ac="http://schemas.microsoft.com/office/spreadsheetml/2009/9/ac" r="553" s="35" customFormat="true" x14ac:dyDescent="0.2"/>
    <row xmlns:x14ac="http://schemas.microsoft.com/office/spreadsheetml/2009/9/ac" r="554" s="35" customFormat="true" x14ac:dyDescent="0.2"/>
    <row xmlns:x14ac="http://schemas.microsoft.com/office/spreadsheetml/2009/9/ac" r="555" s="35" customFormat="true" x14ac:dyDescent="0.2"/>
    <row xmlns:x14ac="http://schemas.microsoft.com/office/spreadsheetml/2009/9/ac" r="556" s="35" customFormat="true" x14ac:dyDescent="0.2"/>
    <row xmlns:x14ac="http://schemas.microsoft.com/office/spreadsheetml/2009/9/ac" r="557" s="35" customFormat="true" x14ac:dyDescent="0.2"/>
    <row xmlns:x14ac="http://schemas.microsoft.com/office/spreadsheetml/2009/9/ac" r="558" s="35" customFormat="true" x14ac:dyDescent="0.2"/>
    <row xmlns:x14ac="http://schemas.microsoft.com/office/spreadsheetml/2009/9/ac" r="559" s="35" customFormat="true" x14ac:dyDescent="0.2"/>
    <row xmlns:x14ac="http://schemas.microsoft.com/office/spreadsheetml/2009/9/ac" r="560" s="35" customFormat="true" x14ac:dyDescent="0.2"/>
    <row xmlns:x14ac="http://schemas.microsoft.com/office/spreadsheetml/2009/9/ac" r="561" s="35" customFormat="true" x14ac:dyDescent="0.2"/>
    <row xmlns:x14ac="http://schemas.microsoft.com/office/spreadsheetml/2009/9/ac" r="562" s="35" customFormat="true" x14ac:dyDescent="0.2"/>
    <row xmlns:x14ac="http://schemas.microsoft.com/office/spreadsheetml/2009/9/ac" r="563" s="35" customFormat="true" x14ac:dyDescent="0.2"/>
    <row xmlns:x14ac="http://schemas.microsoft.com/office/spreadsheetml/2009/9/ac" r="564" s="35" customFormat="true" x14ac:dyDescent="0.2"/>
    <row xmlns:x14ac="http://schemas.microsoft.com/office/spreadsheetml/2009/9/ac" r="565" s="35" customFormat="true" x14ac:dyDescent="0.2"/>
    <row xmlns:x14ac="http://schemas.microsoft.com/office/spreadsheetml/2009/9/ac" r="566" s="35" customFormat="true" x14ac:dyDescent="0.2"/>
    <row xmlns:x14ac="http://schemas.microsoft.com/office/spreadsheetml/2009/9/ac" r="567" s="35" customFormat="true" x14ac:dyDescent="0.2"/>
    <row xmlns:x14ac="http://schemas.microsoft.com/office/spreadsheetml/2009/9/ac" r="568" s="35" customFormat="true" x14ac:dyDescent="0.2"/>
    <row xmlns:x14ac="http://schemas.microsoft.com/office/spreadsheetml/2009/9/ac" r="569" s="35" customFormat="true" x14ac:dyDescent="0.2"/>
    <row xmlns:x14ac="http://schemas.microsoft.com/office/spreadsheetml/2009/9/ac" r="570" s="35" customFormat="true" x14ac:dyDescent="0.2"/>
    <row xmlns:x14ac="http://schemas.microsoft.com/office/spreadsheetml/2009/9/ac" r="571" s="35" customFormat="true" x14ac:dyDescent="0.2"/>
    <row xmlns:x14ac="http://schemas.microsoft.com/office/spreadsheetml/2009/9/ac" r="572" s="35" customFormat="true" x14ac:dyDescent="0.2"/>
    <row xmlns:x14ac="http://schemas.microsoft.com/office/spreadsheetml/2009/9/ac" r="573" s="35" customFormat="true" x14ac:dyDescent="0.2"/>
    <row xmlns:x14ac="http://schemas.microsoft.com/office/spreadsheetml/2009/9/ac" r="574" s="35" customFormat="true" x14ac:dyDescent="0.2"/>
    <row xmlns:x14ac="http://schemas.microsoft.com/office/spreadsheetml/2009/9/ac" r="575" s="35" customFormat="true" x14ac:dyDescent="0.2"/>
    <row xmlns:x14ac="http://schemas.microsoft.com/office/spreadsheetml/2009/9/ac" r="576" s="35" customFormat="true" x14ac:dyDescent="0.2"/>
    <row xmlns:x14ac="http://schemas.microsoft.com/office/spreadsheetml/2009/9/ac" r="577" s="35" customFormat="true" x14ac:dyDescent="0.2"/>
    <row xmlns:x14ac="http://schemas.microsoft.com/office/spreadsheetml/2009/9/ac" r="578" s="35" customFormat="true" x14ac:dyDescent="0.2"/>
    <row xmlns:x14ac="http://schemas.microsoft.com/office/spreadsheetml/2009/9/ac" r="579" s="35" customFormat="true" x14ac:dyDescent="0.2"/>
    <row xmlns:x14ac="http://schemas.microsoft.com/office/spreadsheetml/2009/9/ac" r="580" s="35" customFormat="true" x14ac:dyDescent="0.2"/>
    <row xmlns:x14ac="http://schemas.microsoft.com/office/spreadsheetml/2009/9/ac" r="581" s="35" customFormat="true" x14ac:dyDescent="0.2"/>
    <row xmlns:x14ac="http://schemas.microsoft.com/office/spreadsheetml/2009/9/ac" r="582" s="35" customFormat="true" x14ac:dyDescent="0.2"/>
    <row xmlns:x14ac="http://schemas.microsoft.com/office/spreadsheetml/2009/9/ac" r="583" s="35" customFormat="true" x14ac:dyDescent="0.2"/>
    <row xmlns:x14ac="http://schemas.microsoft.com/office/spreadsheetml/2009/9/ac" r="584" s="35" customFormat="true" x14ac:dyDescent="0.2"/>
    <row xmlns:x14ac="http://schemas.microsoft.com/office/spreadsheetml/2009/9/ac" r="585" s="35" customFormat="true" x14ac:dyDescent="0.2"/>
    <row xmlns:x14ac="http://schemas.microsoft.com/office/spreadsheetml/2009/9/ac" r="586" s="35" customFormat="true" x14ac:dyDescent="0.2"/>
    <row xmlns:x14ac="http://schemas.microsoft.com/office/spreadsheetml/2009/9/ac" r="587" s="35" customFormat="true" x14ac:dyDescent="0.2"/>
    <row xmlns:x14ac="http://schemas.microsoft.com/office/spreadsheetml/2009/9/ac" r="588" s="35" customFormat="true" x14ac:dyDescent="0.2"/>
    <row xmlns:x14ac="http://schemas.microsoft.com/office/spreadsheetml/2009/9/ac" r="589" s="35" customFormat="true" x14ac:dyDescent="0.2"/>
    <row xmlns:x14ac="http://schemas.microsoft.com/office/spreadsheetml/2009/9/ac" r="590" s="35" customFormat="true" x14ac:dyDescent="0.2"/>
    <row xmlns:x14ac="http://schemas.microsoft.com/office/spreadsheetml/2009/9/ac" r="591" s="35" customFormat="true" x14ac:dyDescent="0.2"/>
    <row xmlns:x14ac="http://schemas.microsoft.com/office/spreadsheetml/2009/9/ac" r="592" s="35" customFormat="true" x14ac:dyDescent="0.2"/>
    <row xmlns:x14ac="http://schemas.microsoft.com/office/spreadsheetml/2009/9/ac" r="593" s="35" customFormat="true" x14ac:dyDescent="0.2"/>
    <row xmlns:x14ac="http://schemas.microsoft.com/office/spreadsheetml/2009/9/ac" r="594" s="35" customFormat="true" x14ac:dyDescent="0.2"/>
    <row xmlns:x14ac="http://schemas.microsoft.com/office/spreadsheetml/2009/9/ac" r="595" s="35" customFormat="true" x14ac:dyDescent="0.2"/>
    <row xmlns:x14ac="http://schemas.microsoft.com/office/spreadsheetml/2009/9/ac" r="596" s="35" customFormat="true" x14ac:dyDescent="0.2"/>
    <row xmlns:x14ac="http://schemas.microsoft.com/office/spreadsheetml/2009/9/ac" r="597" s="35" customFormat="true" x14ac:dyDescent="0.2"/>
    <row xmlns:x14ac="http://schemas.microsoft.com/office/spreadsheetml/2009/9/ac" r="598" s="35" customFormat="true" x14ac:dyDescent="0.2"/>
    <row xmlns:x14ac="http://schemas.microsoft.com/office/spreadsheetml/2009/9/ac" r="599" s="35" customFormat="true" x14ac:dyDescent="0.2"/>
    <row xmlns:x14ac="http://schemas.microsoft.com/office/spreadsheetml/2009/9/ac" r="600" s="35" customFormat="true" x14ac:dyDescent="0.2"/>
    <row xmlns:x14ac="http://schemas.microsoft.com/office/spreadsheetml/2009/9/ac" r="601" s="35" customFormat="true" x14ac:dyDescent="0.2"/>
    <row xmlns:x14ac="http://schemas.microsoft.com/office/spreadsheetml/2009/9/ac" r="602" s="35" customFormat="true" x14ac:dyDescent="0.2"/>
    <row xmlns:x14ac="http://schemas.microsoft.com/office/spreadsheetml/2009/9/ac" r="603" s="35" customFormat="true" x14ac:dyDescent="0.2"/>
    <row xmlns:x14ac="http://schemas.microsoft.com/office/spreadsheetml/2009/9/ac" r="604" s="35" customFormat="true" x14ac:dyDescent="0.2"/>
    <row xmlns:x14ac="http://schemas.microsoft.com/office/spreadsheetml/2009/9/ac" r="605" s="35" customFormat="true" x14ac:dyDescent="0.2"/>
    <row xmlns:x14ac="http://schemas.microsoft.com/office/spreadsheetml/2009/9/ac" r="606" s="35" customFormat="true" x14ac:dyDescent="0.2"/>
    <row xmlns:x14ac="http://schemas.microsoft.com/office/spreadsheetml/2009/9/ac" r="607" s="35" customFormat="true" x14ac:dyDescent="0.2"/>
    <row xmlns:x14ac="http://schemas.microsoft.com/office/spreadsheetml/2009/9/ac" r="608" s="35" customFormat="true" x14ac:dyDescent="0.2"/>
    <row xmlns:x14ac="http://schemas.microsoft.com/office/spreadsheetml/2009/9/ac" r="609" s="35" customFormat="true" x14ac:dyDescent="0.2"/>
    <row xmlns:x14ac="http://schemas.microsoft.com/office/spreadsheetml/2009/9/ac" r="610" s="35" customFormat="true" x14ac:dyDescent="0.2"/>
    <row xmlns:x14ac="http://schemas.microsoft.com/office/spreadsheetml/2009/9/ac" r="611" s="35" customFormat="true" x14ac:dyDescent="0.2"/>
    <row xmlns:x14ac="http://schemas.microsoft.com/office/spreadsheetml/2009/9/ac" r="612" s="35" customFormat="true" x14ac:dyDescent="0.2"/>
    <row xmlns:x14ac="http://schemas.microsoft.com/office/spreadsheetml/2009/9/ac" r="613" s="35" customFormat="true" x14ac:dyDescent="0.2"/>
    <row xmlns:x14ac="http://schemas.microsoft.com/office/spreadsheetml/2009/9/ac" r="614" s="35" customFormat="true" x14ac:dyDescent="0.2"/>
    <row xmlns:x14ac="http://schemas.microsoft.com/office/spreadsheetml/2009/9/ac" r="615" s="35" customFormat="true" x14ac:dyDescent="0.2"/>
    <row xmlns:x14ac="http://schemas.microsoft.com/office/spreadsheetml/2009/9/ac" r="616" s="35" customFormat="true" x14ac:dyDescent="0.2"/>
    <row xmlns:x14ac="http://schemas.microsoft.com/office/spreadsheetml/2009/9/ac" r="617" s="35" customFormat="true" x14ac:dyDescent="0.2"/>
    <row xmlns:x14ac="http://schemas.microsoft.com/office/spreadsheetml/2009/9/ac" r="618" s="35" customFormat="true" x14ac:dyDescent="0.2"/>
    <row xmlns:x14ac="http://schemas.microsoft.com/office/spreadsheetml/2009/9/ac" r="619" s="35" customFormat="true" x14ac:dyDescent="0.2"/>
    <row xmlns:x14ac="http://schemas.microsoft.com/office/spreadsheetml/2009/9/ac" r="620" s="35" customFormat="true" x14ac:dyDescent="0.2"/>
    <row xmlns:x14ac="http://schemas.microsoft.com/office/spreadsheetml/2009/9/ac" r="621" s="35" customFormat="true" x14ac:dyDescent="0.2"/>
    <row xmlns:x14ac="http://schemas.microsoft.com/office/spreadsheetml/2009/9/ac" r="622" s="35" customFormat="true" x14ac:dyDescent="0.2"/>
    <row xmlns:x14ac="http://schemas.microsoft.com/office/spreadsheetml/2009/9/ac" r="623" s="35" customFormat="true" x14ac:dyDescent="0.2"/>
    <row xmlns:x14ac="http://schemas.microsoft.com/office/spreadsheetml/2009/9/ac" r="624" s="35" customFormat="true" x14ac:dyDescent="0.2"/>
    <row xmlns:x14ac="http://schemas.microsoft.com/office/spreadsheetml/2009/9/ac" r="625" s="35" customFormat="true" x14ac:dyDescent="0.2"/>
    <row xmlns:x14ac="http://schemas.microsoft.com/office/spreadsheetml/2009/9/ac" r="626" s="35" customFormat="true" x14ac:dyDescent="0.2"/>
    <row xmlns:x14ac="http://schemas.microsoft.com/office/spreadsheetml/2009/9/ac" r="627" s="35" customFormat="true" x14ac:dyDescent="0.2"/>
    <row xmlns:x14ac="http://schemas.microsoft.com/office/spreadsheetml/2009/9/ac" r="628" s="35" customFormat="true" x14ac:dyDescent="0.2"/>
    <row xmlns:x14ac="http://schemas.microsoft.com/office/spreadsheetml/2009/9/ac" r="629" s="35" customFormat="true" x14ac:dyDescent="0.2"/>
    <row xmlns:x14ac="http://schemas.microsoft.com/office/spreadsheetml/2009/9/ac" r="630" s="35" customFormat="true" x14ac:dyDescent="0.2"/>
    <row xmlns:x14ac="http://schemas.microsoft.com/office/spreadsheetml/2009/9/ac" r="631" s="35" customFormat="true" x14ac:dyDescent="0.2"/>
    <row xmlns:x14ac="http://schemas.microsoft.com/office/spreadsheetml/2009/9/ac" r="632" s="35" customFormat="true" x14ac:dyDescent="0.2"/>
    <row xmlns:x14ac="http://schemas.microsoft.com/office/spreadsheetml/2009/9/ac" r="633" s="35" customFormat="true" x14ac:dyDescent="0.2"/>
    <row xmlns:x14ac="http://schemas.microsoft.com/office/spreadsheetml/2009/9/ac" r="634" s="35" customFormat="true" x14ac:dyDescent="0.2"/>
    <row xmlns:x14ac="http://schemas.microsoft.com/office/spreadsheetml/2009/9/ac" r="635" s="35"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H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28" customWidth="true"/>
    <col min="3" max="3" width="29.75" customWidth="true"/>
    <col min="4" max="9" width="7.875" customWidth="true"/>
    <col min="10" max="11" width="1.125" customWidth="true"/>
    <col min="12" max="12" width="24.625" style="128" customWidth="true"/>
    <col min="13" max="13" width="29.75" customWidth="true"/>
    <col min="14" max="19" width="7.875" customWidth="true"/>
    <col min="20" max="21" width="1.125" customWidth="true"/>
    <col min="22" max="22" width="24.625" style="128" customWidth="true"/>
    <col min="23" max="23" width="29.75" customWidth="true"/>
    <col min="24" max="29" width="7.875" customWidth="true"/>
    <col min="30" max="31" width="1.125" customWidth="true"/>
    <col min="32" max="32" width="24.625" style="128" customWidth="true"/>
    <col min="33" max="33" width="29.75" customWidth="true"/>
    <col min="34" max="39" width="7.875" customWidth="true"/>
    <col min="40" max="41" width="1.125" customWidth="true"/>
    <col min="42" max="42" width="24.625" style="128" customWidth="true"/>
    <col min="43" max="43" width="29.75" customWidth="true"/>
    <col min="44" max="49" width="7.875" customWidth="true"/>
    <col min="50" max="51" width="1.125" customWidth="true"/>
    <col min="52" max="52" width="24.625" style="128" customWidth="true"/>
    <col min="53" max="53" width="29.75" style="128" customWidth="true"/>
    <col min="54" max="59" width="7.875" style="128" customWidth="true"/>
    <col min="60" max="61" width="1.125" customWidth="true"/>
    <col min="62" max="62" width="24.625" style="128" customWidth="true"/>
    <col min="63" max="63" width="29.75" customWidth="true"/>
    <col min="64" max="69" width="7.875" customWidth="true"/>
    <col min="70" max="71" width="1.125" customWidth="true"/>
    <col min="72" max="72" width="24.625" style="128" customWidth="true"/>
    <col min="73" max="73" width="29.75" customWidth="true"/>
    <col min="74" max="79" width="7.875" customWidth="true"/>
    <col min="80" max="81" width="1.125" customWidth="true"/>
    <col min="82" max="82" width="24.625" style="128" customWidth="true"/>
    <col min="83" max="83" width="29.75" customWidth="true"/>
    <col min="84" max="89" width="7.875" customWidth="true"/>
    <col min="90" max="91" width="1.125" customWidth="true"/>
    <col min="92" max="92" width="24.625" style="128" customWidth="true"/>
    <col min="93" max="93" width="29.75" customWidth="true"/>
    <col min="94" max="99" width="7.875" customWidth="true"/>
    <col min="100" max="101" width="1.125" customWidth="true"/>
    <col min="102" max="102" width="24.625" style="128" customWidth="true"/>
    <col min="103" max="103" width="29.75" customWidth="true"/>
    <col min="104" max="109" width="7.875" customWidth="true"/>
    <col min="110" max="111" width="1.125" customWidth="true"/>
    <col min="112" max="112" width="24.625" style="128" customWidth="true"/>
    <col min="113" max="113" width="29.75" customWidth="true"/>
    <col min="114" max="119" width="7.875" customWidth="true"/>
    <col min="120" max="121" width="1.125" customWidth="true"/>
    <col min="122" max="122" width="24.625" style="128" customWidth="true"/>
    <col min="123" max="123" width="29.75" customWidth="true"/>
    <col min="124" max="129" width="7.875" customWidth="true"/>
    <col min="130" max="131" width="1.125" customWidth="true"/>
    <col min="132" max="132" width="24.625" style="128" customWidth="true"/>
    <col min="133" max="133" width="29.75" customWidth="true"/>
    <col min="134" max="139" width="7.875" customWidth="true"/>
    <col min="140" max="141" width="1.125" customWidth="true"/>
    <col min="142" max="142" width="24.625" style="128" customWidth="true"/>
    <col min="143" max="143" width="29.75" customWidth="true"/>
    <col min="144" max="149" width="7.875" customWidth="true"/>
    <col min="150" max="151" width="1.125" customWidth="true"/>
    <col min="152" max="152" width="24.625" style="128" customWidth="true"/>
    <col min="153" max="153" width="29.75" customWidth="true"/>
    <col min="154" max="159" width="7.875" customWidth="true"/>
    <col min="160" max="161" width="1.125" customWidth="true"/>
    <col min="162" max="162" width="24.625" style="128" customWidth="true"/>
    <col min="163" max="163" width="29.75" customWidth="true"/>
    <col min="164" max="169" width="7.875" customWidth="true"/>
    <col min="170" max="171" width="1.125" customWidth="true"/>
    <col min="172" max="172" width="24.625" style="128" customWidth="true"/>
    <col min="173" max="173" width="29.75" customWidth="true"/>
    <col min="174" max="179" width="7.875" customWidth="true"/>
    <col min="180" max="181" width="1.125" customWidth="true"/>
    <col min="182" max="182" width="24.625" style="128" customWidth="true"/>
    <col min="183" max="183" width="29.75" customWidth="true"/>
    <col min="184" max="189" width="7.875" customWidth="true"/>
    <col min="190" max="191" width="1.125" customWidth="true"/>
    <col min="192" max="192" width="24.625" style="128" customWidth="true"/>
    <col min="193" max="193" width="29.75" customWidth="true"/>
    <col min="194" max="199" width="7.875" customWidth="true"/>
    <col min="200" max="201" width="1.125" customWidth="true"/>
    <col min="202" max="202" width="24.625" style="128" customWidth="true"/>
    <col min="203" max="203" width="29.75" customWidth="true"/>
    <col min="204" max="209" width="7.875" customWidth="true"/>
    <col min="210" max="211" width="1.125" customWidth="true"/>
    <col min="212" max="212" width="24.625" style="128" customWidth="true"/>
    <col min="213" max="213" width="29.75" customWidth="true"/>
    <col min="214" max="219" width="7.875" customWidth="true"/>
    <col min="220" max="221" width="1.125" customWidth="true"/>
    <col min="222" max="222" width="24.625" style="128" customWidth="true"/>
    <col min="223" max="223" width="29.75" customWidth="true"/>
    <col min="224" max="229" width="7.875" customWidth="true"/>
    <col min="230" max="231" width="1.125" customWidth="true"/>
    <col min="232" max="232" width="24.625" style="128" customWidth="true"/>
    <col min="233" max="233" width="29.75" customWidth="true"/>
    <col min="234" max="239" width="7.875" customWidth="true"/>
    <col min="240" max="241" width="1.125" customWidth="true"/>
    <col min="242" max="242" width="24.625" style="128" customWidth="true"/>
    <col min="243" max="243" width="29.75" customWidth="true"/>
    <col min="244" max="249" width="7.875" customWidth="true"/>
    <col min="250" max="251" width="1.125" customWidth="true"/>
  </cols>
  <sheetData>
    <row xmlns:x14ac="http://schemas.microsoft.com/office/spreadsheetml/2009/9/ac" r="1" s="317" customFormat="true" ht="30" customHeight="true" x14ac:dyDescent="0.25">
      <c r="B1" s="333" t="s">
        <v>28</v>
      </c>
      <c r="C1" s="563" t="s">
        <v>247</v>
      </c>
      <c r="D1" s="328" t="s">
        <v>159</v>
      </c>
      <c r="E1" s="328"/>
      <c r="F1" s="328"/>
      <c r="G1" s="328"/>
      <c r="H1" s="328"/>
      <c r="I1" s="329"/>
      <c r="J1" s="318"/>
      <c r="K1" s="318"/>
      <c r="L1" s="333" t="s">
        <v>28</v>
      </c>
      <c r="M1" s="563" t="s">
        <v>248</v>
      </c>
      <c r="N1" s="328" t="s">
        <v>159</v>
      </c>
      <c r="O1" s="328"/>
      <c r="P1" s="328"/>
      <c r="Q1" s="328"/>
      <c r="R1" s="328"/>
      <c r="S1" s="329"/>
      <c r="T1" s="318"/>
      <c r="U1" s="318"/>
      <c r="V1" s="333" t="s">
        <v>28</v>
      </c>
      <c r="W1" s="563" t="s">
        <v>249</v>
      </c>
      <c r="X1" s="328" t="s">
        <v>159</v>
      </c>
      <c r="Y1" s="328"/>
      <c r="Z1" s="328"/>
      <c r="AA1" s="328"/>
      <c r="AB1" s="328"/>
      <c r="AC1" s="329"/>
      <c r="AD1" s="318"/>
      <c r="AE1" s="318"/>
      <c r="AF1" s="333" t="s">
        <v>28</v>
      </c>
      <c r="AG1" s="563" t="s">
        <v>250</v>
      </c>
      <c r="AH1" s="328" t="s">
        <v>159</v>
      </c>
      <c r="AI1" s="328"/>
      <c r="AJ1" s="328"/>
      <c r="AK1" s="328"/>
      <c r="AL1" s="328"/>
      <c r="AM1" s="329"/>
      <c r="AN1" s="318"/>
      <c r="AO1" s="318"/>
      <c r="AP1" s="333" t="s">
        <v>28</v>
      </c>
      <c r="AQ1" s="563" t="s">
        <v>251</v>
      </c>
      <c r="AR1" s="328" t="s">
        <v>159</v>
      </c>
      <c r="AS1" s="328"/>
      <c r="AT1" s="328"/>
      <c r="AU1" s="328"/>
      <c r="AV1" s="328"/>
      <c r="AW1" s="329"/>
      <c r="AX1" s="318"/>
      <c r="AY1" s="318"/>
      <c r="AZ1" s="333" t="s">
        <v>28</v>
      </c>
      <c r="BA1" s="563" t="s">
        <v>252</v>
      </c>
      <c r="BB1" s="328" t="s">
        <v>159</v>
      </c>
      <c r="BC1" s="328"/>
      <c r="BD1" s="328"/>
      <c r="BE1" s="328"/>
      <c r="BF1" s="328"/>
      <c r="BG1" s="329"/>
      <c r="BH1" s="318"/>
      <c r="BI1" s="318"/>
      <c r="BJ1" s="333" t="s">
        <v>28</v>
      </c>
      <c r="BK1" s="563" t="s">
        <v>253</v>
      </c>
      <c r="BL1" s="328" t="s">
        <v>159</v>
      </c>
      <c r="BM1" s="328"/>
      <c r="BN1" s="328"/>
      <c r="BO1" s="328"/>
      <c r="BP1" s="328"/>
      <c r="BQ1" s="329"/>
      <c r="BR1" s="318"/>
      <c r="BS1" s="318"/>
      <c r="BT1" s="333" t="s">
        <v>28</v>
      </c>
      <c r="BU1" s="563" t="s">
        <v>254</v>
      </c>
      <c r="BV1" s="328" t="s">
        <v>159</v>
      </c>
      <c r="BW1" s="328"/>
      <c r="BX1" s="328"/>
      <c r="BY1" s="328"/>
      <c r="BZ1" s="328"/>
      <c r="CA1" s="329"/>
      <c r="CB1" s="318"/>
      <c r="CC1" s="318"/>
      <c r="CD1" s="333" t="s">
        <v>28</v>
      </c>
      <c r="CE1" s="563" t="s">
        <v>255</v>
      </c>
      <c r="CF1" s="328" t="s">
        <v>159</v>
      </c>
      <c r="CG1" s="328"/>
      <c r="CH1" s="328"/>
      <c r="CI1" s="328"/>
      <c r="CJ1" s="328"/>
      <c r="CK1" s="329"/>
      <c r="CL1" s="318"/>
      <c r="CM1" s="318"/>
      <c r="CN1" s="333" t="s">
        <v>28</v>
      </c>
      <c r="CO1" s="563" t="s">
        <v>256</v>
      </c>
      <c r="CP1" s="328" t="s">
        <v>159</v>
      </c>
      <c r="CQ1" s="328"/>
      <c r="CR1" s="328"/>
      <c r="CS1" s="328"/>
      <c r="CT1" s="328"/>
      <c r="CU1" s="329"/>
      <c r="CV1" s="318"/>
      <c r="CW1" s="318"/>
      <c r="CX1" s="333" t="s">
        <v>28</v>
      </c>
      <c r="CY1" s="563" t="s">
        <v>256</v>
      </c>
      <c r="CZ1" s="328" t="s">
        <v>159</v>
      </c>
      <c r="DA1" s="328"/>
      <c r="DB1" s="328"/>
      <c r="DC1" s="328"/>
      <c r="DD1" s="328"/>
      <c r="DE1" s="329"/>
      <c r="DF1" s="318"/>
      <c r="DG1" s="318"/>
      <c r="DH1" s="333" t="s">
        <v>28</v>
      </c>
      <c r="DI1" s="563">
        <v>2019</v>
      </c>
      <c r="DJ1" s="328" t="s">
        <v>159</v>
      </c>
      <c r="DK1" s="328"/>
      <c r="DL1" s="328"/>
      <c r="DM1" s="328"/>
      <c r="DN1" s="328"/>
      <c r="DO1" s="329"/>
      <c r="DP1" s="318"/>
      <c r="DQ1" s="318"/>
      <c r="DR1" s="333" t="s">
        <v>28</v>
      </c>
      <c r="DS1" s="563">
        <v>2019</v>
      </c>
      <c r="DT1" s="328" t="s">
        <v>159</v>
      </c>
      <c r="DU1" s="328"/>
      <c r="DV1" s="328"/>
      <c r="DW1" s="328"/>
      <c r="DX1" s="328"/>
      <c r="DY1" s="329"/>
      <c r="DZ1" s="318"/>
      <c r="EA1" s="318"/>
      <c r="EB1" s="333" t="s">
        <v>28</v>
      </c>
      <c r="EC1" s="563">
        <v>2020</v>
      </c>
      <c r="ED1" s="328" t="s">
        <v>159</v>
      </c>
      <c r="EE1" s="328"/>
      <c r="EF1" s="328"/>
      <c r="EG1" s="328"/>
      <c r="EH1" s="328"/>
      <c r="EI1" s="329"/>
      <c r="EJ1" s="318"/>
      <c r="EK1" s="318"/>
      <c r="EL1" s="333" t="s">
        <v>28</v>
      </c>
      <c r="EM1" s="563">
        <v>2020</v>
      </c>
      <c r="EN1" s="328" t="s">
        <v>159</v>
      </c>
      <c r="EO1" s="328"/>
      <c r="EP1" s="328"/>
      <c r="EQ1" s="328"/>
      <c r="ER1" s="328"/>
      <c r="ES1" s="329"/>
      <c r="ET1" s="318"/>
      <c r="EU1" s="318"/>
      <c r="EV1" s="333" t="s">
        <v>28</v>
      </c>
      <c r="EW1" s="563">
        <v>2021</v>
      </c>
      <c r="EX1" s="328" t="s">
        <v>159</v>
      </c>
      <c r="EY1" s="328"/>
      <c r="EZ1" s="328"/>
      <c r="FA1" s="328"/>
      <c r="FB1" s="328"/>
      <c r="FC1" s="329"/>
      <c r="FD1" s="318"/>
      <c r="FE1" s="318"/>
      <c r="FF1" s="333" t="s">
        <v>28</v>
      </c>
      <c r="FG1" s="563">
        <v>2021</v>
      </c>
      <c r="FH1" s="328" t="s">
        <v>159</v>
      </c>
      <c r="FI1" s="328"/>
      <c r="FJ1" s="328"/>
      <c r="FK1" s="328"/>
      <c r="FL1" s="328"/>
      <c r="FM1" s="329"/>
      <c r="FN1" s="318"/>
      <c r="FO1" s="318"/>
      <c r="FP1" s="333" t="s">
        <v>28</v>
      </c>
      <c r="FQ1" s="563">
        <v>2022</v>
      </c>
      <c r="FR1" s="328" t="s">
        <v>159</v>
      </c>
      <c r="FS1" s="328"/>
      <c r="FT1" s="328"/>
      <c r="FU1" s="328"/>
      <c r="FV1" s="328"/>
      <c r="FW1" s="329"/>
      <c r="FX1" s="318"/>
      <c r="FY1" s="318"/>
    </row>
    <row xmlns:x14ac="http://schemas.microsoft.com/office/spreadsheetml/2009/9/ac" r="2" s="317" customFormat="true" ht="30" customHeight="true" x14ac:dyDescent="0.25">
      <c r="A2" s="576" t="s">
        <v>278</v>
      </c>
      <c r="B2" s="330" t="s">
        <v>236</v>
      </c>
      <c r="C2" s="246" t="s">
        <v>160</v>
      </c>
      <c r="D2" s="246" t="s">
        <v>169</v>
      </c>
      <c r="E2" s="331"/>
      <c r="F2" s="331"/>
      <c r="G2" s="331"/>
      <c r="H2" s="331"/>
      <c r="I2" s="332"/>
      <c r="J2" s="318" t="s">
        <v>257</v>
      </c>
      <c r="K2" s="318"/>
      <c r="L2" s="330" t="s">
        <v>237</v>
      </c>
      <c r="M2" s="246" t="s">
        <v>160</v>
      </c>
      <c r="N2" s="246" t="s">
        <v>170</v>
      </c>
      <c r="O2" s="331"/>
      <c r="P2" s="331"/>
      <c r="Q2" s="331"/>
      <c r="R2" s="331"/>
      <c r="S2" s="332"/>
      <c r="T2" s="318" t="s">
        <v>257</v>
      </c>
      <c r="U2" s="318"/>
      <c r="V2" s="330" t="s">
        <v>238</v>
      </c>
      <c r="W2" s="246" t="s">
        <v>160</v>
      </c>
      <c r="X2" s="246" t="s">
        <v>171</v>
      </c>
      <c r="Y2" s="331"/>
      <c r="Z2" s="331"/>
      <c r="AA2" s="331"/>
      <c r="AB2" s="331"/>
      <c r="AC2" s="332"/>
      <c r="AD2" s="318" t="s">
        <v>257</v>
      </c>
      <c r="AE2" s="318"/>
      <c r="AF2" s="330" t="s">
        <v>239</v>
      </c>
      <c r="AG2" s="246" t="s">
        <v>160</v>
      </c>
      <c r="AH2" s="246" t="s">
        <v>172</v>
      </c>
      <c r="AI2" s="331"/>
      <c r="AJ2" s="331"/>
      <c r="AK2" s="331"/>
      <c r="AL2" s="331"/>
      <c r="AM2" s="332"/>
      <c r="AN2" s="318" t="s">
        <v>257</v>
      </c>
      <c r="AO2" s="318"/>
      <c r="AP2" s="330" t="s">
        <v>240</v>
      </c>
      <c r="AQ2" s="246" t="s">
        <v>160</v>
      </c>
      <c r="AR2" s="246" t="s">
        <v>174</v>
      </c>
      <c r="AS2" s="331"/>
      <c r="AT2" s="331"/>
      <c r="AU2" s="331"/>
      <c r="AV2" s="331"/>
      <c r="AW2" s="332"/>
      <c r="AX2" s="318" t="s">
        <v>257</v>
      </c>
      <c r="AY2" s="318"/>
      <c r="AZ2" s="330" t="s">
        <v>241</v>
      </c>
      <c r="BA2" s="246" t="s">
        <v>160</v>
      </c>
      <c r="BB2" s="246" t="s">
        <v>175</v>
      </c>
      <c r="BC2" s="331"/>
      <c r="BD2" s="331"/>
      <c r="BE2" s="331"/>
      <c r="BF2" s="331"/>
      <c r="BG2" s="332"/>
      <c r="BH2" s="318" t="s">
        <v>257</v>
      </c>
      <c r="BI2" s="318"/>
      <c r="BJ2" s="330" t="s">
        <v>242</v>
      </c>
      <c r="BK2" s="246" t="s">
        <v>160</v>
      </c>
      <c r="BL2" s="246" t="s">
        <v>176</v>
      </c>
      <c r="BM2" s="331"/>
      <c r="BN2" s="331"/>
      <c r="BO2" s="331"/>
      <c r="BP2" s="331"/>
      <c r="BQ2" s="332"/>
      <c r="BR2" s="318" t="s">
        <v>257</v>
      </c>
      <c r="BS2" s="318"/>
      <c r="BT2" s="330" t="s">
        <v>243</v>
      </c>
      <c r="BU2" s="246" t="s">
        <v>160</v>
      </c>
      <c r="BV2" s="246" t="s">
        <v>177</v>
      </c>
      <c r="BW2" s="331"/>
      <c r="BX2" s="331"/>
      <c r="BY2" s="331"/>
      <c r="BZ2" s="331"/>
      <c r="CA2" s="332"/>
      <c r="CB2" s="318" t="s">
        <v>257</v>
      </c>
      <c r="CC2" s="318"/>
      <c r="CD2" s="330" t="s">
        <v>244</v>
      </c>
      <c r="CE2" s="246" t="s">
        <v>160</v>
      </c>
      <c r="CF2" s="246" t="s">
        <v>234</v>
      </c>
      <c r="CG2" s="331"/>
      <c r="CH2" s="331"/>
      <c r="CI2" s="331"/>
      <c r="CJ2" s="331"/>
      <c r="CK2" s="332"/>
      <c r="CL2" s="318" t="s">
        <v>257</v>
      </c>
      <c r="CM2" s="318"/>
      <c r="CN2" s="330" t="s">
        <v>245</v>
      </c>
      <c r="CO2" s="246" t="s">
        <v>160</v>
      </c>
      <c r="CP2" s="246" t="s">
        <v>229</v>
      </c>
      <c r="CQ2" s="331"/>
      <c r="CR2" s="331"/>
      <c r="CS2" s="331"/>
      <c r="CT2" s="331"/>
      <c r="CU2" s="332"/>
      <c r="CV2" s="318" t="s">
        <v>257</v>
      </c>
      <c r="CW2" s="318"/>
      <c r="CX2" s="330" t="s">
        <v>246</v>
      </c>
      <c r="CY2" s="246" t="s">
        <v>168</v>
      </c>
      <c r="CZ2" s="246" t="s">
        <v>220</v>
      </c>
      <c r="DA2" s="331"/>
      <c r="DB2" s="331"/>
      <c r="DC2" s="331"/>
      <c r="DD2" s="331"/>
      <c r="DE2" s="332"/>
      <c r="DF2" s="318" t="s">
        <v>257</v>
      </c>
      <c r="DG2" s="318"/>
      <c r="DH2" s="330" t="s">
        <v>273</v>
      </c>
      <c r="DI2" s="246" t="s">
        <v>168</v>
      </c>
      <c r="DJ2" s="246" t="s">
        <v>220</v>
      </c>
      <c r="DK2" s="331"/>
      <c r="DL2" s="331"/>
      <c r="DM2" s="331"/>
      <c r="DN2" s="331"/>
      <c r="DO2" s="332"/>
      <c r="DP2" s="318" t="s">
        <v>257</v>
      </c>
      <c r="DQ2" s="318"/>
      <c r="DR2" s="330" t="s">
        <v>275</v>
      </c>
      <c r="DS2" s="246" t="s">
        <v>160</v>
      </c>
      <c r="DT2" s="246" t="s">
        <v>285</v>
      </c>
      <c r="DU2" s="331"/>
      <c r="DV2" s="331"/>
      <c r="DW2" s="331"/>
      <c r="DX2" s="331"/>
      <c r="DY2" s="332"/>
      <c r="DZ2" s="318" t="s">
        <v>257</v>
      </c>
      <c r="EA2" s="318"/>
      <c r="EB2" s="330" t="s">
        <v>283</v>
      </c>
      <c r="EC2" s="246" t="s">
        <v>160</v>
      </c>
      <c r="ED2" s="246" t="s">
        <v>284</v>
      </c>
      <c r="EE2" s="331"/>
      <c r="EF2" s="331"/>
      <c r="EG2" s="331"/>
      <c r="EH2" s="331"/>
      <c r="EI2" s="332"/>
      <c r="EJ2" s="318" t="s">
        <v>257</v>
      </c>
      <c r="EK2" s="318"/>
      <c r="EL2" s="330" t="s">
        <v>276</v>
      </c>
      <c r="EM2" s="246" t="s">
        <v>168</v>
      </c>
      <c r="EN2" s="246" t="s">
        <v>220</v>
      </c>
      <c r="EO2" s="331"/>
      <c r="EP2" s="331"/>
      <c r="EQ2" s="331"/>
      <c r="ER2" s="331"/>
      <c r="ES2" s="332"/>
      <c r="ET2" s="318" t="s">
        <v>257</v>
      </c>
      <c r="EU2" s="318"/>
      <c r="EV2" s="330" t="s">
        <v>289</v>
      </c>
      <c r="EW2" s="246" t="s">
        <v>168</v>
      </c>
      <c r="EX2" s="246" t="s">
        <v>220</v>
      </c>
      <c r="EY2" s="331"/>
      <c r="EZ2" s="331"/>
      <c r="FA2" s="331"/>
      <c r="FB2" s="331"/>
      <c r="FC2" s="332"/>
      <c r="FD2" s="318" t="s">
        <v>257</v>
      </c>
      <c r="FE2" s="318"/>
      <c r="FF2" s="330" t="s">
        <v>286</v>
      </c>
      <c r="FG2" s="246" t="s">
        <v>160</v>
      </c>
      <c r="FH2" s="246" t="s">
        <v>287</v>
      </c>
      <c r="FI2" s="331"/>
      <c r="FJ2" s="331"/>
      <c r="FK2" s="331"/>
      <c r="FL2" s="331"/>
      <c r="FM2" s="332"/>
      <c r="FN2" s="318" t="s">
        <v>257</v>
      </c>
      <c r="FO2" s="318"/>
      <c r="FP2" s="330" t="s">
        <v>290</v>
      </c>
      <c r="FQ2" s="246" t="s">
        <v>168</v>
      </c>
      <c r="FR2" s="246" t="s">
        <v>220</v>
      </c>
      <c r="FS2" s="331"/>
      <c r="FT2" s="331"/>
      <c r="FU2" s="331"/>
      <c r="FV2" s="331"/>
      <c r="FW2" s="332"/>
      <c r="FX2" s="318" t="s">
        <v>257</v>
      </c>
      <c r="FY2" s="318"/>
    </row>
    <row xmlns:x14ac="http://schemas.microsoft.com/office/spreadsheetml/2009/9/ac" r="3" s="255" customFormat="true" ht="18" customHeight="true" x14ac:dyDescent="0.25">
      <c r="A3" s="576"/>
      <c r="B3" s="247" t="s">
        <v>183</v>
      </c>
      <c r="C3" s="248" t="s">
        <v>56</v>
      </c>
      <c r="D3" s="249" t="s">
        <v>7</v>
      </c>
      <c r="E3" s="250" t="s">
        <v>1</v>
      </c>
      <c r="F3" s="250" t="s">
        <v>2</v>
      </c>
      <c r="G3" s="250" t="s">
        <v>16</v>
      </c>
      <c r="H3" s="250" t="s">
        <v>17</v>
      </c>
      <c r="I3" s="251" t="s">
        <v>18</v>
      </c>
      <c r="J3" s="252"/>
      <c r="K3" s="252"/>
      <c r="L3" s="247" t="s">
        <v>183</v>
      </c>
      <c r="M3" s="248" t="s">
        <v>56</v>
      </c>
      <c r="N3" s="249" t="s">
        <v>7</v>
      </c>
      <c r="O3" s="250" t="s">
        <v>1</v>
      </c>
      <c r="P3" s="250" t="s">
        <v>2</v>
      </c>
      <c r="Q3" s="250" t="s">
        <v>16</v>
      </c>
      <c r="R3" s="250" t="s">
        <v>17</v>
      </c>
      <c r="S3" s="251" t="s">
        <v>18</v>
      </c>
      <c r="T3" s="252"/>
      <c r="U3" s="252"/>
      <c r="V3" s="247" t="s">
        <v>183</v>
      </c>
      <c r="W3" s="248" t="s">
        <v>56</v>
      </c>
      <c r="X3" s="249" t="s">
        <v>7</v>
      </c>
      <c r="Y3" s="250" t="s">
        <v>1</v>
      </c>
      <c r="Z3" s="250" t="s">
        <v>2</v>
      </c>
      <c r="AA3" s="250" t="s">
        <v>16</v>
      </c>
      <c r="AB3" s="250" t="s">
        <v>17</v>
      </c>
      <c r="AC3" s="251" t="s">
        <v>18</v>
      </c>
      <c r="AD3" s="252"/>
      <c r="AE3" s="252"/>
      <c r="AF3" s="247" t="s">
        <v>183</v>
      </c>
      <c r="AG3" s="248" t="s">
        <v>56</v>
      </c>
      <c r="AH3" s="249" t="s">
        <v>7</v>
      </c>
      <c r="AI3" s="250" t="s">
        <v>1</v>
      </c>
      <c r="AJ3" s="250" t="s">
        <v>2</v>
      </c>
      <c r="AK3" s="250" t="s">
        <v>16</v>
      </c>
      <c r="AL3" s="250" t="s">
        <v>17</v>
      </c>
      <c r="AM3" s="251" t="s">
        <v>18</v>
      </c>
      <c r="AN3" s="252"/>
      <c r="AO3" s="252"/>
      <c r="AP3" s="247" t="s">
        <v>183</v>
      </c>
      <c r="AQ3" s="248" t="s">
        <v>56</v>
      </c>
      <c r="AR3" s="249" t="s">
        <v>7</v>
      </c>
      <c r="AS3" s="250" t="s">
        <v>1</v>
      </c>
      <c r="AT3" s="250" t="s">
        <v>2</v>
      </c>
      <c r="AU3" s="250" t="s">
        <v>16</v>
      </c>
      <c r="AV3" s="250" t="s">
        <v>17</v>
      </c>
      <c r="AW3" s="251" t="s">
        <v>18</v>
      </c>
      <c r="AX3" s="252"/>
      <c r="AY3" s="252"/>
      <c r="AZ3" s="247" t="s">
        <v>183</v>
      </c>
      <c r="BA3" s="253" t="s">
        <v>56</v>
      </c>
      <c r="BB3" s="249" t="s">
        <v>7</v>
      </c>
      <c r="BC3" s="250" t="s">
        <v>1</v>
      </c>
      <c r="BD3" s="250" t="s">
        <v>2</v>
      </c>
      <c r="BE3" s="250" t="s">
        <v>16</v>
      </c>
      <c r="BF3" s="250" t="s">
        <v>17</v>
      </c>
      <c r="BG3" s="251" t="s">
        <v>18</v>
      </c>
      <c r="BH3" s="252"/>
      <c r="BI3" s="252"/>
      <c r="BJ3" s="247" t="s">
        <v>183</v>
      </c>
      <c r="BK3" s="248" t="s">
        <v>56</v>
      </c>
      <c r="BL3" s="249" t="s">
        <v>7</v>
      </c>
      <c r="BM3" s="250" t="s">
        <v>1</v>
      </c>
      <c r="BN3" s="250" t="s">
        <v>2</v>
      </c>
      <c r="BO3" s="250" t="s">
        <v>16</v>
      </c>
      <c r="BP3" s="250" t="s">
        <v>17</v>
      </c>
      <c r="BQ3" s="251" t="s">
        <v>18</v>
      </c>
      <c r="BR3" s="252"/>
      <c r="BS3" s="252"/>
      <c r="BT3" s="247" t="s">
        <v>183</v>
      </c>
      <c r="BU3" s="248" t="s">
        <v>56</v>
      </c>
      <c r="BV3" s="249" t="s">
        <v>7</v>
      </c>
      <c r="BW3" s="250" t="s">
        <v>1</v>
      </c>
      <c r="BX3" s="250" t="s">
        <v>2</v>
      </c>
      <c r="BY3" s="250" t="s">
        <v>16</v>
      </c>
      <c r="BZ3" s="250" t="s">
        <v>17</v>
      </c>
      <c r="CA3" s="251" t="s">
        <v>18</v>
      </c>
      <c r="CB3" s="252"/>
      <c r="CC3" s="252"/>
      <c r="CD3" s="247" t="s">
        <v>183</v>
      </c>
      <c r="CE3" s="248" t="s">
        <v>56</v>
      </c>
      <c r="CF3" s="249" t="s">
        <v>7</v>
      </c>
      <c r="CG3" s="250" t="s">
        <v>1</v>
      </c>
      <c r="CH3" s="250" t="s">
        <v>2</v>
      </c>
      <c r="CI3" s="250" t="s">
        <v>16</v>
      </c>
      <c r="CJ3" s="250" t="s">
        <v>17</v>
      </c>
      <c r="CK3" s="251" t="s">
        <v>18</v>
      </c>
      <c r="CL3" s="252"/>
      <c r="CM3" s="252"/>
      <c r="CN3" s="247" t="s">
        <v>183</v>
      </c>
      <c r="CO3" s="248" t="s">
        <v>56</v>
      </c>
      <c r="CP3" s="249" t="s">
        <v>7</v>
      </c>
      <c r="CQ3" s="250" t="s">
        <v>1</v>
      </c>
      <c r="CR3" s="250" t="s">
        <v>2</v>
      </c>
      <c r="CS3" s="250" t="s">
        <v>16</v>
      </c>
      <c r="CT3" s="250" t="s">
        <v>17</v>
      </c>
      <c r="CU3" s="251" t="s">
        <v>18</v>
      </c>
      <c r="CV3" s="252"/>
      <c r="CW3" s="252"/>
      <c r="CX3" s="247" t="s">
        <v>183</v>
      </c>
      <c r="CY3" s="248" t="s">
        <v>56</v>
      </c>
      <c r="CZ3" s="249" t="s">
        <v>7</v>
      </c>
      <c r="DA3" s="250" t="s">
        <v>1</v>
      </c>
      <c r="DB3" s="250" t="s">
        <v>2</v>
      </c>
      <c r="DC3" s="250" t="s">
        <v>16</v>
      </c>
      <c r="DD3" s="250" t="s">
        <v>17</v>
      </c>
      <c r="DE3" s="251" t="s">
        <v>18</v>
      </c>
      <c r="DF3" s="252"/>
      <c r="DG3" s="252"/>
      <c r="DH3" s="247" t="s">
        <v>183</v>
      </c>
      <c r="DI3" s="248" t="s">
        <v>56</v>
      </c>
      <c r="DJ3" s="249" t="s">
        <v>7</v>
      </c>
      <c r="DK3" s="250" t="s">
        <v>1</v>
      </c>
      <c r="DL3" s="250" t="s">
        <v>2</v>
      </c>
      <c r="DM3" s="250" t="s">
        <v>16</v>
      </c>
      <c r="DN3" s="250" t="s">
        <v>17</v>
      </c>
      <c r="DO3" s="251" t="s">
        <v>18</v>
      </c>
      <c r="DP3" s="252"/>
      <c r="DQ3" s="252"/>
      <c r="DR3" s="247" t="s">
        <v>183</v>
      </c>
      <c r="DS3" s="248" t="s">
        <v>56</v>
      </c>
      <c r="DT3" s="249" t="s">
        <v>7</v>
      </c>
      <c r="DU3" s="250" t="s">
        <v>1</v>
      </c>
      <c r="DV3" s="250" t="s">
        <v>2</v>
      </c>
      <c r="DW3" s="250" t="s">
        <v>16</v>
      </c>
      <c r="DX3" s="250" t="s">
        <v>17</v>
      </c>
      <c r="DY3" s="251" t="s">
        <v>18</v>
      </c>
      <c r="DZ3" s="252"/>
      <c r="EA3" s="252"/>
      <c r="EB3" s="247" t="s">
        <v>183</v>
      </c>
      <c r="EC3" s="248" t="s">
        <v>56</v>
      </c>
      <c r="ED3" s="249" t="s">
        <v>7</v>
      </c>
      <c r="EE3" s="250" t="s">
        <v>1</v>
      </c>
      <c r="EF3" s="250" t="s">
        <v>2</v>
      </c>
      <c r="EG3" s="250" t="s">
        <v>16</v>
      </c>
      <c r="EH3" s="250" t="s">
        <v>17</v>
      </c>
      <c r="EI3" s="251" t="s">
        <v>18</v>
      </c>
      <c r="EJ3" s="252"/>
      <c r="EK3" s="252"/>
      <c r="EL3" s="247" t="s">
        <v>183</v>
      </c>
      <c r="EM3" s="248" t="s">
        <v>56</v>
      </c>
      <c r="EN3" s="249" t="s">
        <v>7</v>
      </c>
      <c r="EO3" s="250" t="s">
        <v>1</v>
      </c>
      <c r="EP3" s="250" t="s">
        <v>2</v>
      </c>
      <c r="EQ3" s="250" t="s">
        <v>16</v>
      </c>
      <c r="ER3" s="250" t="s">
        <v>17</v>
      </c>
      <c r="ES3" s="251" t="s">
        <v>18</v>
      </c>
      <c r="ET3" s="252"/>
      <c r="EU3" s="252"/>
      <c r="EV3" s="247" t="s">
        <v>183</v>
      </c>
      <c r="EW3" s="248" t="s">
        <v>56</v>
      </c>
      <c r="EX3" s="249" t="s">
        <v>7</v>
      </c>
      <c r="EY3" s="250" t="s">
        <v>1</v>
      </c>
      <c r="EZ3" s="250" t="s">
        <v>2</v>
      </c>
      <c r="FA3" s="250" t="s">
        <v>16</v>
      </c>
      <c r="FB3" s="250" t="s">
        <v>17</v>
      </c>
      <c r="FC3" s="251" t="s">
        <v>18</v>
      </c>
      <c r="FD3" s="252"/>
      <c r="FE3" s="252"/>
      <c r="FF3" s="247" t="s">
        <v>183</v>
      </c>
      <c r="FG3" s="248" t="s">
        <v>56</v>
      </c>
      <c r="FH3" s="249" t="s">
        <v>7</v>
      </c>
      <c r="FI3" s="250" t="s">
        <v>1</v>
      </c>
      <c r="FJ3" s="250" t="s">
        <v>2</v>
      </c>
      <c r="FK3" s="250" t="s">
        <v>16</v>
      </c>
      <c r="FL3" s="250" t="s">
        <v>17</v>
      </c>
      <c r="FM3" s="251" t="s">
        <v>18</v>
      </c>
      <c r="FN3" s="252"/>
      <c r="FO3" s="252"/>
      <c r="FP3" s="247" t="s">
        <v>183</v>
      </c>
      <c r="FQ3" s="248" t="s">
        <v>56</v>
      </c>
      <c r="FR3" s="249" t="s">
        <v>7</v>
      </c>
      <c r="FS3" s="250" t="s">
        <v>1</v>
      </c>
      <c r="FT3" s="250" t="s">
        <v>2</v>
      </c>
      <c r="FU3" s="250" t="s">
        <v>16</v>
      </c>
      <c r="FV3" s="250" t="s">
        <v>17</v>
      </c>
      <c r="FW3" s="251" t="s">
        <v>18</v>
      </c>
      <c r="FX3" s="252"/>
      <c r="FY3" s="252"/>
      <c r="FZ3" s="254"/>
      <c r="GJ3" s="254"/>
      <c r="GT3" s="254"/>
      <c r="HD3" s="254"/>
      <c r="HN3" s="254"/>
      <c r="HX3" s="254"/>
      <c r="IH3" s="254"/>
    </row>
    <row xmlns:x14ac="http://schemas.microsoft.com/office/spreadsheetml/2009/9/ac" r="4" s="4" customFormat="true" x14ac:dyDescent="0.2">
      <c r="A4" s="389" t="str">
        <f>IF(ISBLANK('Data Summary'!A6),"",'Data Summary'!A6)</f>
        <v>OMN_2009_MOH</v>
      </c>
      <c r="B4" s="121"/>
      <c r="C4" s="15" t="s">
        <v>24</v>
      </c>
      <c r="D4" s="9" t="str">
        <f>IF(COUNTA(D13)=0,"",D13)</f>
        <v/>
      </c>
      <c r="E4" s="9" t="str">
        <f t="shared" ref="E4:I4" si="0">IF(COUNTA(E13)=0,"",E13)</f>
        <v/>
      </c>
      <c r="F4" s="9" t="str">
        <f t="shared" si="0"/>
        <v/>
      </c>
      <c r="G4" s="9" t="str">
        <f t="shared" si="0"/>
        <v/>
      </c>
      <c r="H4" s="9" t="str">
        <f t="shared" si="0"/>
        <v/>
      </c>
      <c r="I4" s="31" t="str">
        <f t="shared" si="0"/>
        <v/>
      </c>
      <c r="J4" s="24"/>
      <c r="K4" s="24"/>
      <c r="L4" s="121"/>
      <c r="M4" s="15" t="s">
        <v>24</v>
      </c>
      <c r="N4" s="9" t="str">
        <f>IF(COUNTA(N13)=0,"",N13)</f>
        <v/>
      </c>
      <c r="O4" s="9" t="str">
        <f t="shared" ref="O4:S4" si="1">IF(COUNTA(O13)=0,"",O13)</f>
        <v/>
      </c>
      <c r="P4" s="9" t="str">
        <f t="shared" si="1"/>
        <v/>
      </c>
      <c r="Q4" s="9" t="str">
        <f t="shared" si="1"/>
        <v/>
      </c>
      <c r="R4" s="9" t="str">
        <f t="shared" si="1"/>
        <v/>
      </c>
      <c r="S4" s="31" t="str">
        <f t="shared" si="1"/>
        <v/>
      </c>
      <c r="T4" s="24"/>
      <c r="U4" s="24"/>
      <c r="V4" s="121"/>
      <c r="W4" s="15" t="s">
        <v>24</v>
      </c>
      <c r="X4" s="9" t="str">
        <f>IF(COUNTA(X13)=0,"",X13)</f>
        <v/>
      </c>
      <c r="Y4" s="9" t="str">
        <f t="shared" ref="Y4:AC4" si="2">IF(COUNTA(Y13)=0,"",Y13)</f>
        <v/>
      </c>
      <c r="Z4" s="9" t="str">
        <f t="shared" si="2"/>
        <v/>
      </c>
      <c r="AA4" s="9" t="str">
        <f t="shared" si="2"/>
        <v/>
      </c>
      <c r="AB4" s="9" t="str">
        <f t="shared" si="2"/>
        <v/>
      </c>
      <c r="AC4" s="31" t="str">
        <f t="shared" si="2"/>
        <v/>
      </c>
      <c r="AD4" s="24"/>
      <c r="AE4" s="24"/>
      <c r="AF4" s="121"/>
      <c r="AG4" s="15" t="s">
        <v>24</v>
      </c>
      <c r="AH4" s="9" t="str">
        <f>IF(COUNTA(AH13)=0,"",AH13)</f>
        <v/>
      </c>
      <c r="AI4" s="9" t="str">
        <f t="shared" ref="AI4:AM4" si="3">IF(COUNTA(AI13)=0,"",AI13)</f>
        <v/>
      </c>
      <c r="AJ4" s="9" t="str">
        <f t="shared" si="3"/>
        <v/>
      </c>
      <c r="AK4" s="9" t="str">
        <f t="shared" si="3"/>
        <v/>
      </c>
      <c r="AL4" s="9" t="str">
        <f t="shared" si="3"/>
        <v/>
      </c>
      <c r="AM4" s="31" t="str">
        <f t="shared" si="3"/>
        <v/>
      </c>
      <c r="AN4" s="24"/>
      <c r="AO4" s="24"/>
      <c r="AP4" s="121"/>
      <c r="AQ4" s="15" t="s">
        <v>24</v>
      </c>
      <c r="AR4" s="9" t="str">
        <f>IF(COUNTA(AR13)=0,"",AR13)</f>
        <v/>
      </c>
      <c r="AS4" s="9" t="str">
        <f t="shared" ref="AS4:AW4" si="4">IF(COUNTA(AS13)=0,"",AS13)</f>
        <v/>
      </c>
      <c r="AT4" s="9" t="str">
        <f t="shared" si="4"/>
        <v/>
      </c>
      <c r="AU4" s="9" t="str">
        <f t="shared" si="4"/>
        <v/>
      </c>
      <c r="AV4" s="9" t="str">
        <f t="shared" si="4"/>
        <v/>
      </c>
      <c r="AW4" s="31" t="str">
        <f t="shared" si="4"/>
        <v/>
      </c>
      <c r="AX4" s="24"/>
      <c r="AY4" s="24"/>
      <c r="AZ4" s="121"/>
      <c r="BA4" s="67" t="s">
        <v>24</v>
      </c>
      <c r="BB4" s="9" t="str">
        <f>IF(COUNTA(BB13)=0,"",BB13)</f>
        <v/>
      </c>
      <c r="BC4" s="9" t="str">
        <f t="shared" ref="BC4:BG4" si="5">IF(COUNTA(BC13)=0,"",BC13)</f>
        <v/>
      </c>
      <c r="BD4" s="9" t="str">
        <f t="shared" si="5"/>
        <v/>
      </c>
      <c r="BE4" s="9" t="str">
        <f t="shared" si="5"/>
        <v/>
      </c>
      <c r="BF4" s="9" t="str">
        <f t="shared" si="5"/>
        <v/>
      </c>
      <c r="BG4" s="31" t="str">
        <f t="shared" si="5"/>
        <v/>
      </c>
      <c r="BH4" s="24"/>
      <c r="BI4" s="24"/>
      <c r="BJ4" s="121"/>
      <c r="BK4" s="15" t="s">
        <v>24</v>
      </c>
      <c r="BL4" s="9" t="str">
        <f>IF(COUNTA(BL13)=0,"",BL13)</f>
        <v/>
      </c>
      <c r="BM4" s="9" t="str">
        <f t="shared" ref="BM4:BQ4" si="6">IF(COUNTA(BM13)=0,"",BM13)</f>
        <v/>
      </c>
      <c r="BN4" s="9" t="str">
        <f t="shared" si="6"/>
        <v/>
      </c>
      <c r="BO4" s="9" t="str">
        <f t="shared" si="6"/>
        <v/>
      </c>
      <c r="BP4" s="9" t="str">
        <f t="shared" si="6"/>
        <v/>
      </c>
      <c r="BQ4" s="31" t="str">
        <f t="shared" si="6"/>
        <v/>
      </c>
      <c r="BR4" s="24"/>
      <c r="BS4" s="24"/>
      <c r="BT4" s="121"/>
      <c r="BU4" s="15" t="s">
        <v>24</v>
      </c>
      <c r="BV4" s="9" t="str">
        <f>IF(COUNTA(BV13)=0,"",BV13)</f>
        <v/>
      </c>
      <c r="BW4" s="9" t="str">
        <f t="shared" ref="BW4:CA4" si="7">IF(COUNTA(BW13)=0,"",BW13)</f>
        <v/>
      </c>
      <c r="BX4" s="9" t="str">
        <f t="shared" si="7"/>
        <v/>
      </c>
      <c r="BY4" s="9" t="str">
        <f t="shared" si="7"/>
        <v/>
      </c>
      <c r="BZ4" s="9" t="str">
        <f t="shared" si="7"/>
        <v/>
      </c>
      <c r="CA4" s="31" t="str">
        <f t="shared" si="7"/>
        <v/>
      </c>
      <c r="CB4" s="24"/>
      <c r="CC4" s="24"/>
      <c r="CD4" s="123"/>
      <c r="CE4" s="15" t="s">
        <v>24</v>
      </c>
      <c r="CF4" s="9" t="str">
        <f>IF(COUNTA(CF13)=0,"",CF13)</f>
        <v/>
      </c>
      <c r="CG4" s="9" t="str">
        <f t="shared" ref="CG4:CK4" si="8">IF(COUNTA(CG13)=0,"",CG13)</f>
        <v/>
      </c>
      <c r="CH4" s="9" t="str">
        <f t="shared" si="8"/>
        <v/>
      </c>
      <c r="CI4" s="9" t="str">
        <f t="shared" si="8"/>
        <v/>
      </c>
      <c r="CJ4" s="9" t="str">
        <f t="shared" si="8"/>
        <v/>
      </c>
      <c r="CK4" s="31" t="str">
        <f t="shared" si="8"/>
        <v/>
      </c>
      <c r="CL4" s="24"/>
      <c r="CM4" s="24"/>
      <c r="CN4" s="123"/>
      <c r="CO4" s="15" t="s">
        <v>24</v>
      </c>
      <c r="CP4" s="9" t="str">
        <f>IF(COUNTA(CP13)=0,"",CP13)</f>
        <v/>
      </c>
      <c r="CQ4" s="9" t="str">
        <f t="shared" ref="CQ4:CU4" si="9">IF(COUNTA(CQ13)=0,"",CQ13)</f>
        <v/>
      </c>
      <c r="CR4" s="9" t="str">
        <f t="shared" si="9"/>
        <v/>
      </c>
      <c r="CS4" s="9" t="str">
        <f t="shared" si="9"/>
        <v/>
      </c>
      <c r="CT4" s="9" t="str">
        <f t="shared" si="9"/>
        <v/>
      </c>
      <c r="CU4" s="31" t="str">
        <f t="shared" si="9"/>
        <v/>
      </c>
      <c r="CV4" s="24"/>
      <c r="CW4" s="24"/>
      <c r="CX4" s="123" t="s">
        <v>222</v>
      </c>
      <c r="CY4" s="15" t="s">
        <v>24</v>
      </c>
      <c r="CZ4" s="9">
        <f>IF(COUNTA(CZ13)=0,"",CZ13)</f>
        <v>0</v>
      </c>
      <c r="DA4" s="9" t="str">
        <f t="shared" ref="DA4:DE4" si="10">IF(COUNTA(DA13)=0,"",DA13)</f>
        <v/>
      </c>
      <c r="DB4" s="9" t="str">
        <f t="shared" si="10"/>
        <v/>
      </c>
      <c r="DC4" s="9" t="str">
        <f t="shared" si="10"/>
        <v/>
      </c>
      <c r="DD4" s="9">
        <f t="shared" si="10"/>
        <v>0</v>
      </c>
      <c r="DE4" s="31">
        <f t="shared" si="10"/>
        <v>0</v>
      </c>
      <c r="DF4" s="24"/>
      <c r="DG4" s="24"/>
      <c r="DH4" s="123" t="s">
        <v>222</v>
      </c>
      <c r="DI4" s="15" t="s">
        <v>24</v>
      </c>
      <c r="DJ4" s="9">
        <f>IF(COUNTA(DJ13)=0,"",DJ13)</f>
        <v>0</v>
      </c>
      <c r="DK4" s="9" t="str">
        <f t="shared" ref="DK4:DO4" si="11">IF(COUNTA(DK13)=0,"",DK13)</f>
        <v/>
      </c>
      <c r="DL4" s="9" t="str">
        <f t="shared" si="11"/>
        <v/>
      </c>
      <c r="DM4" s="9" t="str">
        <f t="shared" si="11"/>
        <v/>
      </c>
      <c r="DN4" s="9">
        <f t="shared" si="11"/>
        <v>0</v>
      </c>
      <c r="DO4" s="31">
        <f t="shared" si="11"/>
        <v>0</v>
      </c>
      <c r="DP4" s="24"/>
      <c r="DQ4" s="24"/>
      <c r="DR4" s="123"/>
      <c r="DS4" s="15" t="s">
        <v>24</v>
      </c>
      <c r="DT4" s="9" t="str">
        <f>IF(COUNTA(DT13)=0,"",DT13)</f>
        <v/>
      </c>
      <c r="DU4" s="9" t="str">
        <f t="shared" ref="DU4:DY4" si="12">IF(COUNTA(DU13)=0,"",DU13)</f>
        <v/>
      </c>
      <c r="DV4" s="9" t="str">
        <f t="shared" si="12"/>
        <v/>
      </c>
      <c r="DW4" s="9" t="str">
        <f t="shared" si="12"/>
        <v/>
      </c>
      <c r="DX4" s="9" t="str">
        <f t="shared" si="12"/>
        <v/>
      </c>
      <c r="DY4" s="31" t="str">
        <f t="shared" si="12"/>
        <v/>
      </c>
      <c r="DZ4" s="24"/>
      <c r="EA4" s="24"/>
      <c r="EB4" s="123"/>
      <c r="EC4" s="15" t="s">
        <v>24</v>
      </c>
      <c r="ED4" s="9" t="str">
        <f>IF(COUNTA(ED13)=0,"",ED13)</f>
        <v/>
      </c>
      <c r="EE4" s="9" t="str">
        <f t="shared" ref="EE4:EI4" si="13">IF(COUNTA(EE13)=0,"",EE13)</f>
        <v/>
      </c>
      <c r="EF4" s="9" t="str">
        <f t="shared" si="13"/>
        <v/>
      </c>
      <c r="EG4" s="9" t="str">
        <f t="shared" si="13"/>
        <v/>
      </c>
      <c r="EH4" s="9" t="str">
        <f t="shared" si="13"/>
        <v/>
      </c>
      <c r="EI4" s="31" t="str">
        <f t="shared" si="13"/>
        <v/>
      </c>
      <c r="EJ4" s="24"/>
      <c r="EK4" s="24"/>
      <c r="EL4" s="123" t="s">
        <v>222</v>
      </c>
      <c r="EM4" s="15" t="s">
        <v>24</v>
      </c>
      <c r="EN4" s="9">
        <f>IF(COUNTA(EN13)=0,"",EN13)</f>
        <v>0</v>
      </c>
      <c r="EO4" s="9" t="str">
        <f t="shared" ref="EO4:ES4" si="14">IF(COUNTA(EO13)=0,"",EO13)</f>
        <v/>
      </c>
      <c r="EP4" s="9" t="str">
        <f t="shared" si="14"/>
        <v/>
      </c>
      <c r="EQ4" s="9" t="str">
        <f t="shared" si="14"/>
        <v/>
      </c>
      <c r="ER4" s="9">
        <f t="shared" si="14"/>
        <v>0</v>
      </c>
      <c r="ES4" s="31">
        <f t="shared" si="14"/>
        <v>0</v>
      </c>
      <c r="ET4" s="24"/>
      <c r="EU4" s="24"/>
      <c r="EV4" s="123" t="s">
        <v>222</v>
      </c>
      <c r="EW4" s="15" t="s">
        <v>24</v>
      </c>
      <c r="EX4" s="9">
        <f>IF(COUNTA(EX13)=0,"",EX13)</f>
        <v>0</v>
      </c>
      <c r="EY4" s="9" t="str">
        <f t="shared" ref="EY4:FC4" si="15">IF(COUNTA(EY13)=0,"",EY13)</f>
        <v/>
      </c>
      <c r="EZ4" s="9" t="str">
        <f t="shared" si="15"/>
        <v/>
      </c>
      <c r="FA4" s="9" t="str">
        <f t="shared" si="15"/>
        <v/>
      </c>
      <c r="FB4" s="9">
        <f t="shared" si="15"/>
        <v>0</v>
      </c>
      <c r="FC4" s="31">
        <f t="shared" si="15"/>
        <v>0</v>
      </c>
      <c r="FD4" s="24"/>
      <c r="FE4" s="24"/>
      <c r="FF4" s="123"/>
      <c r="FG4" s="15" t="s">
        <v>24</v>
      </c>
      <c r="FH4" s="9" t="str">
        <f>IF(COUNTA(FH13)=0,"",FH13)</f>
        <v/>
      </c>
      <c r="FI4" s="9" t="str">
        <f t="shared" ref="FI4:FM4" si="16">IF(COUNTA(FI13)=0,"",FI13)</f>
        <v/>
      </c>
      <c r="FJ4" s="9" t="str">
        <f t="shared" si="16"/>
        <v/>
      </c>
      <c r="FK4" s="9" t="str">
        <f t="shared" si="16"/>
        <v/>
      </c>
      <c r="FL4" s="9" t="str">
        <f t="shared" si="16"/>
        <v/>
      </c>
      <c r="FM4" s="31" t="str">
        <f t="shared" si="16"/>
        <v/>
      </c>
      <c r="FN4" s="24"/>
      <c r="FO4" s="24"/>
      <c r="FP4" s="123" t="s">
        <v>222</v>
      </c>
      <c r="FQ4" s="15" t="s">
        <v>24</v>
      </c>
      <c r="FR4" s="9">
        <f>IF(COUNTA(FR13)=0,"",FR13)</f>
        <v>0</v>
      </c>
      <c r="FS4" s="9" t="str">
        <f t="shared" ref="FS4:FW4" si="17">IF(COUNTA(FS13)=0,"",FS13)</f>
        <v/>
      </c>
      <c r="FT4" s="9" t="str">
        <f t="shared" si="17"/>
        <v/>
      </c>
      <c r="FU4" s="9" t="str">
        <f t="shared" si="17"/>
        <v/>
      </c>
      <c r="FV4" s="9">
        <f t="shared" si="17"/>
        <v>0</v>
      </c>
      <c r="FW4" s="31">
        <f t="shared" si="17"/>
        <v>0</v>
      </c>
      <c r="FX4" s="24"/>
      <c r="FY4" s="24"/>
      <c r="FZ4" s="130"/>
      <c r="GJ4" s="130"/>
      <c r="GT4" s="130"/>
      <c r="HD4" s="130"/>
      <c r="HN4" s="130"/>
      <c r="HX4" s="130"/>
      <c r="IH4" s="130"/>
    </row>
    <row xmlns:x14ac="http://schemas.microsoft.com/office/spreadsheetml/2009/9/ac" r="5" s="4" customFormat="true" x14ac:dyDescent="0.25">
      <c r="A5" s="389" t="str">
        <f ca="true">IF(ISBLANK('Data Summary'!A7),"",'Data Summary'!A7)</f>
        <v>OMN_2010_MOH</v>
      </c>
      <c r="B5" s="121"/>
      <c r="C5" s="15"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31" t="str">
        <f>IF((COUNTA(I14:I25)=0)+(COUNTA(I13)=0),"",100-I13-SUMPRODUCT(C14:C25,I14:I25))</f>
        <v/>
      </c>
      <c r="J5" s="24"/>
      <c r="K5" s="24"/>
      <c r="L5" s="121"/>
      <c r="M5" s="15" t="s">
        <v>0</v>
      </c>
      <c r="N5" s="9" t="str">
        <f>IF((COUNTA(N14:N25)=0)+(COUNTA(N13)=0),"",100-N13-SUMPRODUCT(M14:M25,N14:N25))</f>
        <v/>
      </c>
      <c r="O5" s="9" t="str">
        <f>IF((COUNTA(O14:O25)=0)+(COUNTA(O13)=0),"",100-O13-SUMPRODUCT(M14:M25,O14:O25))</f>
        <v/>
      </c>
      <c r="P5" s="9" t="str">
        <f>IF((COUNTA(P14:P25)=0)+(COUNTA(P13)=0),"",100-P13-SUMPRODUCT(M14:M25,P14:P25))</f>
        <v/>
      </c>
      <c r="Q5" s="9" t="str">
        <f>IF((COUNTA(Q14:Q25)=0)+(COUNTA(Q13)=0),"",100-Q13-SUMPRODUCT(M14:M25,Q14:Q25))</f>
        <v/>
      </c>
      <c r="R5" s="9" t="str">
        <f>IF((COUNTA(R14:R25)=0)+(COUNTA(R13)=0),"",100-R13-SUMPRODUCT(M14:M25,R14:R25))</f>
        <v/>
      </c>
      <c r="S5" s="31" t="str">
        <f>IF((COUNTA(S14:S25)=0)+(COUNTA(S13)=0),"",100-S13-SUMPRODUCT(M14:M25,S14:S25))</f>
        <v/>
      </c>
      <c r="T5" s="24"/>
      <c r="U5" s="24"/>
      <c r="V5" s="121"/>
      <c r="W5" s="15" t="s">
        <v>0</v>
      </c>
      <c r="X5" s="9" t="str">
        <f>IF((COUNTA(X14:X25)=0)+(COUNTA(X13)=0),"",100-X13-SUMPRODUCT(W14:W25,X14:X25))</f>
        <v/>
      </c>
      <c r="Y5" s="9" t="str">
        <f>IF((COUNTA(Y14:Y25)=0)+(COUNTA(Y13)=0),"",100-Y13-SUMPRODUCT(W14:W25,Y14:Y25))</f>
        <v/>
      </c>
      <c r="Z5" s="9" t="str">
        <f>IF((COUNTA(Z14:Z25)=0)+(COUNTA(Z13)=0),"",100-Z13-SUMPRODUCT(W14:W25,Z14:Z25))</f>
        <v/>
      </c>
      <c r="AA5" s="9" t="str">
        <f>IF((COUNTA(AA14:AA25)=0)+(COUNTA(AA13)=0),"",100-AA13-SUMPRODUCT(W14:W25,AA14:AA25))</f>
        <v/>
      </c>
      <c r="AB5" s="9" t="str">
        <f>IF((COUNTA(AB14:AB25)=0)+(COUNTA(AB13)=0),"",100-AB13-SUMPRODUCT(W14:W25,AB14:AB25))</f>
        <v/>
      </c>
      <c r="AC5" s="31" t="str">
        <f>IF((COUNTA(AC14:AC25)=0)+(COUNTA(AC13)=0),"",100-AC13-SUMPRODUCT(W14:W25,AC14:AC25))</f>
        <v/>
      </c>
      <c r="AD5" s="24"/>
      <c r="AE5" s="24"/>
      <c r="AF5" s="121"/>
      <c r="AG5" s="15" t="s">
        <v>0</v>
      </c>
      <c r="AH5" s="9" t="str">
        <f>IF((COUNTA(AH14:AH25)=0)+(COUNTA(AH13)=0),"",100-AH13-SUMPRODUCT(AG14:AG25,AH14:AH25))</f>
        <v/>
      </c>
      <c r="AI5" s="9" t="str">
        <f>IF((COUNTA(AI14:AI25)=0)+(COUNTA(AI13)=0),"",100-AI13-SUMPRODUCT(AG14:AG25,AI14:AI25))</f>
        <v/>
      </c>
      <c r="AJ5" s="9" t="str">
        <f>IF((COUNTA(AJ14:AJ25)=0)+(COUNTA(AJ13)=0),"",100-AJ13-SUMPRODUCT(AG14:AG25,AJ14:AJ25))</f>
        <v/>
      </c>
      <c r="AK5" s="9" t="str">
        <f>IF((COUNTA(AK14:AK25)=0)+(COUNTA(AK13)=0),"",100-AK13-SUMPRODUCT(AG14:AG25,AK14:AK25))</f>
        <v/>
      </c>
      <c r="AL5" s="9" t="str">
        <f>IF((COUNTA(AL14:AL25)=0)+(COUNTA(AL13)=0),"",100-AL13-SUMPRODUCT(AG14:AG25,AL14:AL25))</f>
        <v/>
      </c>
      <c r="AM5" s="31" t="str">
        <f>IF((COUNTA(AM14:AM25)=0)+(COUNTA(AM13)=0),"",100-AM13-SUMPRODUCT(AG14:AG25,AM14:AM25))</f>
        <v/>
      </c>
      <c r="AN5" s="24"/>
      <c r="AO5" s="24"/>
      <c r="AP5" s="121"/>
      <c r="AQ5" s="15" t="s">
        <v>0</v>
      </c>
      <c r="AR5" s="9" t="str">
        <f>IF((COUNTA(AR14:AR25)=0)+(COUNTA(AR13)=0),"",100-AR13-SUMPRODUCT(AQ14:AQ25,AR14:AR25))</f>
        <v/>
      </c>
      <c r="AS5" s="9" t="str">
        <f>IF((COUNTA(AS14:AS25)=0)+(COUNTA(AS13)=0),"",100-AS13-SUMPRODUCT(AQ14:AQ25,AS14:AS25))</f>
        <v/>
      </c>
      <c r="AT5" s="9" t="str">
        <f>IF((COUNTA(AT14:AT25)=0)+(COUNTA(AT13)=0),"",100-AT13-SUMPRODUCT(AQ14:AQ25,AT14:AT25))</f>
        <v/>
      </c>
      <c r="AU5" s="9" t="str">
        <f>IF((COUNTA(AU14:AU25)=0)+(COUNTA(AU13)=0),"",100-AU13-SUMPRODUCT(AQ14:AQ25,AU14:AU25))</f>
        <v/>
      </c>
      <c r="AV5" s="9" t="str">
        <f>IF((COUNTA(AV14:AV25)=0)+(COUNTA(AV13)=0),"",100-AV13-SUMPRODUCT(AQ14:AQ25,AV14:AV25))</f>
        <v/>
      </c>
      <c r="AW5" s="31" t="str">
        <f>IF((COUNTA(AW14:AW25)=0)+(COUNTA(AW13)=0),"",100-AW13-SUMPRODUCT(AQ14:AQ25,AW14:AW25))</f>
        <v/>
      </c>
      <c r="AX5" s="24"/>
      <c r="AY5" s="24"/>
      <c r="AZ5" s="121"/>
      <c r="BA5" s="67" t="s">
        <v>0</v>
      </c>
      <c r="BB5" s="9" t="str">
        <f>IF((COUNTA(BB14:BB25)=0)+(COUNTA(BB13)=0),"",100-BB13-SUMPRODUCT(BA14:BA25,BB14:BB25))</f>
        <v/>
      </c>
      <c r="BC5" s="9" t="str">
        <f>IF((COUNTA(BC14:BC25)=0)+(COUNTA(BC13)=0),"",100-BC13-SUMPRODUCT(BA14:BA25,BC14:BC25))</f>
        <v/>
      </c>
      <c r="BD5" s="9" t="str">
        <f>IF((COUNTA(BD14:BD25)=0)+(COUNTA(BD13)=0),"",100-BD13-SUMPRODUCT(BA14:BA25,BD14:BD25))</f>
        <v/>
      </c>
      <c r="BE5" s="9" t="str">
        <f>IF((COUNTA(BE14:BE25)=0)+(COUNTA(BE13)=0),"",100-BE13-SUMPRODUCT(BA14:BA25,BE14:BE25))</f>
        <v/>
      </c>
      <c r="BF5" s="9" t="str">
        <f>IF((COUNTA(BF14:BF25)=0)+(COUNTA(BF13)=0),"",100-BF13-SUMPRODUCT(BA14:BA25,BF14:BF25))</f>
        <v/>
      </c>
      <c r="BG5" s="31" t="str">
        <f>IF((COUNTA(BG14:BG25)=0)+(COUNTA(BG13)=0),"",100-BG13-SUMPRODUCT(BA14:BA25,BG14:BG25))</f>
        <v/>
      </c>
      <c r="BH5" s="24"/>
      <c r="BI5" s="24"/>
      <c r="BJ5" s="121"/>
      <c r="BK5" s="15" t="s">
        <v>0</v>
      </c>
      <c r="BL5" s="9" t="str">
        <f>IF((COUNTA(BL14:BL25)=0)+(COUNTA(BL13)=0),"",100-BL13-SUMPRODUCT(BK14:BK25,BL14:BL25))</f>
        <v/>
      </c>
      <c r="BM5" s="9" t="str">
        <f>IF((COUNTA(BM14:BM25)=0)+(COUNTA(BM13)=0),"",100-BM13-SUMPRODUCT(BK14:BK25,BM14:BM25))</f>
        <v/>
      </c>
      <c r="BN5" s="9" t="str">
        <f>IF((COUNTA(BN14:BN25)=0)+(COUNTA(BN13)=0),"",100-BN13-SUMPRODUCT(BK14:BK25,BN14:BN25))</f>
        <v/>
      </c>
      <c r="BO5" s="9" t="str">
        <f>IF((COUNTA(BO14:BO25)=0)+(COUNTA(BO13)=0),"",100-BO13-SUMPRODUCT(BK14:BK25,BO14:BO25))</f>
        <v/>
      </c>
      <c r="BP5" s="9" t="str">
        <f>IF((COUNTA(BP14:BP25)=0)+(COUNTA(BP13)=0),"",100-BP13-SUMPRODUCT(BK14:BK25,BP14:BP25))</f>
        <v/>
      </c>
      <c r="BQ5" s="31" t="str">
        <f>IF((COUNTA(BQ14:BQ25)=0)+(COUNTA(BQ13)=0),"",100-BQ13-SUMPRODUCT(BK14:BK25,BQ14:BQ25))</f>
        <v/>
      </c>
      <c r="BR5" s="24"/>
      <c r="BS5" s="24"/>
      <c r="BT5" s="121"/>
      <c r="BU5" s="15" t="s">
        <v>0</v>
      </c>
      <c r="BV5" s="9" t="str">
        <f>IF((COUNTA(BV14:BV25)=0)+(COUNTA(BV13)=0),"",100-BV13-SUMPRODUCT(BU14:BU25,BV14:BV25))</f>
        <v/>
      </c>
      <c r="BW5" s="9" t="str">
        <f>IF((COUNTA(BW14:BW25)=0)+(COUNTA(BW13)=0),"",100-BW13-SUMPRODUCT(BU14:BU25,BW14:BW25))</f>
        <v/>
      </c>
      <c r="BX5" s="9" t="str">
        <f>IF((COUNTA(BX14:BX25)=0)+(COUNTA(BX13)=0),"",100-BX13-SUMPRODUCT(BU14:BU25,BX14:BX25))</f>
        <v/>
      </c>
      <c r="BY5" s="9" t="str">
        <f>IF((COUNTA(BY14:BY25)=0)+(COUNTA(BY13)=0),"",100-BY13-SUMPRODUCT(BU14:BU25,BY14:BY25))</f>
        <v/>
      </c>
      <c r="BZ5" s="9" t="str">
        <f>IF((COUNTA(BZ14:BZ25)=0)+(COUNTA(BZ13)=0),"",100-BZ13-SUMPRODUCT(BU14:BU25,BZ14:BZ25))</f>
        <v/>
      </c>
      <c r="CA5" s="31" t="str">
        <f>IF((COUNTA(CA14:CA25)=0)+(COUNTA(CA13)=0),"",100-CA13-SUMPRODUCT(BU14:BU25,CA14:CA25))</f>
        <v/>
      </c>
      <c r="CB5" s="24"/>
      <c r="CC5" s="24"/>
      <c r="CD5" s="121"/>
      <c r="CE5" s="15" t="s">
        <v>0</v>
      </c>
      <c r="CF5" s="9" t="str">
        <f>IF((COUNTA(CF14:CF25)=0)+(COUNTA(CF13)=0),"",100-CF13-SUMPRODUCT(CE14:CE25,CF14:CF25))</f>
        <v/>
      </c>
      <c r="CG5" s="9" t="str">
        <f>IF((COUNTA(CG14:CG25)=0)+(COUNTA(CG13)=0),"",100-CG13-SUMPRODUCT(CE14:CE25,CG14:CG25))</f>
        <v/>
      </c>
      <c r="CH5" s="9" t="str">
        <f>IF((COUNTA(CH14:CH25)=0)+(COUNTA(CH13)=0),"",100-CH13-SUMPRODUCT(CE14:CE25,CH14:CH25))</f>
        <v/>
      </c>
      <c r="CI5" s="9" t="str">
        <f>IF((COUNTA(CI14:CI25)=0)+(COUNTA(CI13)=0),"",100-CI13-SUMPRODUCT(CE14:CE25,CI14:CI25))</f>
        <v/>
      </c>
      <c r="CJ5" s="9" t="str">
        <f>IF((COUNTA(CJ14:CJ25)=0)+(COUNTA(CJ13)=0),"",100-CJ13-SUMPRODUCT(CE14:CE25,CJ14:CJ25))</f>
        <v/>
      </c>
      <c r="CK5" s="31" t="str">
        <f>IF((COUNTA(CK14:CK25)=0)+(COUNTA(CK13)=0),"",100-CK13-SUMPRODUCT(CE14:CE25,CK14:CK25))</f>
        <v/>
      </c>
      <c r="CL5" s="24"/>
      <c r="CM5" s="24"/>
      <c r="CN5" s="121"/>
      <c r="CO5" s="15" t="s">
        <v>0</v>
      </c>
      <c r="CP5" s="9" t="str">
        <f>IF((COUNTA(CP14:CP25)=0)+(COUNTA(CP13)=0),"",100-CP13-SUMPRODUCT(CO14:CO25,CP14:CP25))</f>
        <v/>
      </c>
      <c r="CQ5" s="9" t="str">
        <f>IF((COUNTA(CQ14:CQ25)=0)+(COUNTA(CQ13)=0),"",100-CQ13-SUMPRODUCT(CO14:CO25,CQ14:CQ25))</f>
        <v/>
      </c>
      <c r="CR5" s="9" t="str">
        <f>IF((COUNTA(CR14:CR25)=0)+(COUNTA(CR13)=0),"",100-CR13-SUMPRODUCT(CO14:CO25,CR14:CR25))</f>
        <v/>
      </c>
      <c r="CS5" s="9" t="str">
        <f>IF((COUNTA(CS14:CS25)=0)+(COUNTA(CS13)=0),"",100-CS13-SUMPRODUCT(CO14:CO25,CS14:CS25))</f>
        <v/>
      </c>
      <c r="CT5" s="9" t="str">
        <f>IF((COUNTA(CT14:CT25)=0)+(COUNTA(CT13)=0),"",100-CT13-SUMPRODUCT(CO14:CO25,CT14:CT25))</f>
        <v/>
      </c>
      <c r="CU5" s="31" t="str">
        <f>IF((COUNTA(CU14:CU25)=0)+(COUNTA(CU13)=0),"",100-CU13-SUMPRODUCT(CO14:CO25,CU14:CU25))</f>
        <v/>
      </c>
      <c r="CV5" s="24"/>
      <c r="CW5" s="24"/>
      <c r="CX5" s="121"/>
      <c r="CY5" s="15" t="s">
        <v>0</v>
      </c>
      <c r="CZ5" s="9">
        <f>IF((COUNTA(CZ14:CZ25)=0)+(COUNTA(CZ13)=0),"",100-CZ13-SUMPRODUCT(CY14:CY25,CZ14:CZ25))</f>
        <v>0</v>
      </c>
      <c r="DA5" s="9" t="str">
        <f>IF((COUNTA(DA14:DA25)=0)+(COUNTA(DA13)=0),"",100-DA13-SUMPRODUCT(CY14:CY25,DA14:DA25))</f>
        <v/>
      </c>
      <c r="DB5" s="9" t="str">
        <f>IF((COUNTA(DB14:DB25)=0)+(COUNTA(DB13)=0),"",100-DB13-SUMPRODUCT(CY14:CY25,DB14:DB25))</f>
        <v/>
      </c>
      <c r="DC5" s="9" t="str">
        <f>IF((COUNTA(DC14:DC25)=0)+(COUNTA(DC13)=0),"",100-DC13-SUMPRODUCT(CY14:CY25,DC14:DC25))</f>
        <v/>
      </c>
      <c r="DD5" s="9">
        <f>IF((COUNTA(DD14:DD25)=0)+(COUNTA(DD13)=0),"",100-DD13-SUMPRODUCT(CY14:CY25,DD14:DD25))</f>
        <v>0</v>
      </c>
      <c r="DE5" s="31">
        <f>IF((COUNTA(DE14:DE25)=0)+(COUNTA(DE13)=0),"",100-DE13-SUMPRODUCT(CY14:CY25,DE14:DE25))</f>
        <v>0</v>
      </c>
      <c r="DF5" s="24"/>
      <c r="DG5" s="24"/>
      <c r="DH5" s="121"/>
      <c r="DI5" s="15" t="s">
        <v>0</v>
      </c>
      <c r="DJ5" s="9">
        <f>IF((COUNTA(DJ14:DJ25)=0)+(COUNTA(DJ13)=0),"",100-DJ13-SUMPRODUCT(DI14:DI25,DJ14:DJ25))</f>
        <v>0</v>
      </c>
      <c r="DK5" s="9" t="str">
        <f>IF((COUNTA(DK14:DK25)=0)+(COUNTA(DK13)=0),"",100-DK13-SUMPRODUCT(DI14:DI25,DK14:DK25))</f>
        <v/>
      </c>
      <c r="DL5" s="9" t="str">
        <f>IF((COUNTA(DL14:DL25)=0)+(COUNTA(DL13)=0),"",100-DL13-SUMPRODUCT(DI14:DI25,DL14:DL25))</f>
        <v/>
      </c>
      <c r="DM5" s="9" t="str">
        <f>IF((COUNTA(DM14:DM25)=0)+(COUNTA(DM13)=0),"",100-DM13-SUMPRODUCT(DI14:DI25,DM14:DM25))</f>
        <v/>
      </c>
      <c r="DN5" s="9">
        <f>IF((COUNTA(DN14:DN25)=0)+(COUNTA(DN13)=0),"",100-DN13-SUMPRODUCT(DI14:DI25,DN14:DN25))</f>
        <v>0</v>
      </c>
      <c r="DO5" s="31">
        <f>IF((COUNTA(DO14:DO25)=0)+(COUNTA(DO13)=0),"",100-DO13-SUMPRODUCT(DI14:DI25,DO14:DO25))</f>
        <v>0</v>
      </c>
      <c r="DP5" s="24"/>
      <c r="DQ5" s="24"/>
      <c r="DR5" s="121"/>
      <c r="DS5" s="15" t="s">
        <v>0</v>
      </c>
      <c r="DT5" s="9" t="str">
        <f>IF((COUNTA(DT14:DT25)=0)+(COUNTA(DT13)=0),"",100-DT13-SUMPRODUCT(DS14:DS25,DT14:DT25))</f>
        <v/>
      </c>
      <c r="DU5" s="9" t="str">
        <f>IF((COUNTA(DU14:DU25)=0)+(COUNTA(DU13)=0),"",100-DU13-SUMPRODUCT(DS14:DS25,DU14:DU25))</f>
        <v/>
      </c>
      <c r="DV5" s="9" t="str">
        <f>IF((COUNTA(DV14:DV25)=0)+(COUNTA(DV13)=0),"",100-DV13-SUMPRODUCT(DS14:DS25,DV14:DV25))</f>
        <v/>
      </c>
      <c r="DW5" s="9" t="str">
        <f>IF((COUNTA(DW14:DW25)=0)+(COUNTA(DW13)=0),"",100-DW13-SUMPRODUCT(DS14:DS25,DW14:DW25))</f>
        <v/>
      </c>
      <c r="DX5" s="9" t="str">
        <f>IF((COUNTA(DX14:DX25)=0)+(COUNTA(DX13)=0),"",100-DX13-SUMPRODUCT(DS14:DS25,DX14:DX25))</f>
        <v/>
      </c>
      <c r="DY5" s="31" t="str">
        <f>IF((COUNTA(DY14:DY25)=0)+(COUNTA(DY13)=0),"",100-DY13-SUMPRODUCT(DS14:DS25,DY14:DY25))</f>
        <v/>
      </c>
      <c r="DZ5" s="24"/>
      <c r="EA5" s="24"/>
      <c r="EB5" s="121"/>
      <c r="EC5" s="15" t="s">
        <v>0</v>
      </c>
      <c r="ED5" s="9" t="str">
        <f>IF((COUNTA(ED14:ED25)=0)+(COUNTA(ED13)=0),"",100-ED13-SUMPRODUCT(EC14:EC25,ED14:ED25))</f>
        <v/>
      </c>
      <c r="EE5" s="9" t="str">
        <f>IF((COUNTA(EE14:EE25)=0)+(COUNTA(EE13)=0),"",100-EE13-SUMPRODUCT(EC14:EC25,EE14:EE25))</f>
        <v/>
      </c>
      <c r="EF5" s="9" t="str">
        <f>IF((COUNTA(EF14:EF25)=0)+(COUNTA(EF13)=0),"",100-EF13-SUMPRODUCT(EC14:EC25,EF14:EF25))</f>
        <v/>
      </c>
      <c r="EG5" s="9" t="str">
        <f>IF((COUNTA(EG14:EG25)=0)+(COUNTA(EG13)=0),"",100-EG13-SUMPRODUCT(EC14:EC25,EG14:EG25))</f>
        <v/>
      </c>
      <c r="EH5" s="9" t="str">
        <f>IF((COUNTA(EH14:EH25)=0)+(COUNTA(EH13)=0),"",100-EH13-SUMPRODUCT(EC14:EC25,EH14:EH25))</f>
        <v/>
      </c>
      <c r="EI5" s="31" t="str">
        <f>IF((COUNTA(EI14:EI25)=0)+(COUNTA(EI13)=0),"",100-EI13-SUMPRODUCT(EC14:EC25,EI14:EI25))</f>
        <v/>
      </c>
      <c r="EJ5" s="24"/>
      <c r="EK5" s="24"/>
      <c r="EL5" s="121"/>
      <c r="EM5" s="15" t="s">
        <v>0</v>
      </c>
      <c r="EN5" s="9">
        <f>IF((COUNTA(EN14:EN25)=0)+(COUNTA(EN13)=0),"",100-EN13-SUMPRODUCT(EM14:EM25,EN14:EN25))</f>
        <v>0</v>
      </c>
      <c r="EO5" s="9" t="str">
        <f>IF((COUNTA(EO14:EO25)=0)+(COUNTA(EO13)=0),"",100-EO13-SUMPRODUCT(EM14:EM25,EO14:EO25))</f>
        <v/>
      </c>
      <c r="EP5" s="9" t="str">
        <f>IF((COUNTA(EP14:EP25)=0)+(COUNTA(EP13)=0),"",100-EP13-SUMPRODUCT(EM14:EM25,EP14:EP25))</f>
        <v/>
      </c>
      <c r="EQ5" s="9" t="str">
        <f>IF((COUNTA(EQ14:EQ25)=0)+(COUNTA(EQ13)=0),"",100-EQ13-SUMPRODUCT(EM14:EM25,EQ14:EQ25))</f>
        <v/>
      </c>
      <c r="ER5" s="9">
        <f>IF((COUNTA(ER14:ER25)=0)+(COUNTA(ER13)=0),"",100-ER13-SUMPRODUCT(EM14:EM25,ER14:ER25))</f>
        <v>0</v>
      </c>
      <c r="ES5" s="31">
        <f>IF((COUNTA(ES14:ES25)=0)+(COUNTA(ES13)=0),"",100-ES13-SUMPRODUCT(EM14:EM25,ES14:ES25))</f>
        <v>0</v>
      </c>
      <c r="ET5" s="24"/>
      <c r="EU5" s="24"/>
      <c r="EV5" s="121"/>
      <c r="EW5" s="15" t="s">
        <v>0</v>
      </c>
      <c r="EX5" s="9">
        <f>IF((COUNTA(EX14:EX25)=0)+(COUNTA(EX13)=0),"",100-EX13-SUMPRODUCT(EW14:EW25,EX14:EX25))</f>
        <v>0</v>
      </c>
      <c r="EY5" s="9" t="str">
        <f>IF((COUNTA(EY14:EY25)=0)+(COUNTA(EY13)=0),"",100-EY13-SUMPRODUCT(EW14:EW25,EY14:EY25))</f>
        <v/>
      </c>
      <c r="EZ5" s="9" t="str">
        <f>IF((COUNTA(EZ14:EZ25)=0)+(COUNTA(EZ13)=0),"",100-EZ13-SUMPRODUCT(EW14:EW25,EZ14:EZ25))</f>
        <v/>
      </c>
      <c r="FA5" s="9" t="str">
        <f>IF((COUNTA(FA14:FA25)=0)+(COUNTA(FA13)=0),"",100-FA13-SUMPRODUCT(EW14:EW25,FA14:FA25))</f>
        <v/>
      </c>
      <c r="FB5" s="9">
        <f>IF((COUNTA(FB14:FB25)=0)+(COUNTA(FB13)=0),"",100-FB13-SUMPRODUCT(EW14:EW25,FB14:FB25))</f>
        <v>0</v>
      </c>
      <c r="FC5" s="31">
        <f>IF((COUNTA(FC14:FC25)=0)+(COUNTA(FC13)=0),"",100-FC13-SUMPRODUCT(EW14:EW25,FC14:FC25))</f>
        <v>0</v>
      </c>
      <c r="FD5" s="24"/>
      <c r="FE5" s="24"/>
      <c r="FF5" s="121"/>
      <c r="FG5" s="15" t="s">
        <v>0</v>
      </c>
      <c r="FH5" s="9" t="str">
        <f>IF((COUNTA(FH14:FH25)=0)+(COUNTA(FH13)=0),"",100-FH13-SUMPRODUCT(FG14:FG25,FH14:FH25))</f>
        <v/>
      </c>
      <c r="FI5" s="9" t="str">
        <f>IF((COUNTA(FI14:FI25)=0)+(COUNTA(FI13)=0),"",100-FI13-SUMPRODUCT(FG14:FG25,FI14:FI25))</f>
        <v/>
      </c>
      <c r="FJ5" s="9" t="str">
        <f>IF((COUNTA(FJ14:FJ25)=0)+(COUNTA(FJ13)=0),"",100-FJ13-SUMPRODUCT(FG14:FG25,FJ14:FJ25))</f>
        <v/>
      </c>
      <c r="FK5" s="9" t="str">
        <f>IF((COUNTA(FK14:FK25)=0)+(COUNTA(FK13)=0),"",100-FK13-SUMPRODUCT(FG14:FG25,FK14:FK25))</f>
        <v/>
      </c>
      <c r="FL5" s="9" t="str">
        <f>IF((COUNTA(FL14:FL25)=0)+(COUNTA(FL13)=0),"",100-FL13-SUMPRODUCT(FG14:FG25,FL14:FL25))</f>
        <v/>
      </c>
      <c r="FM5" s="31" t="str">
        <f>IF((COUNTA(FM14:FM25)=0)+(COUNTA(FM13)=0),"",100-FM13-SUMPRODUCT(FG14:FG25,FM14:FM25))</f>
        <v/>
      </c>
      <c r="FN5" s="24"/>
      <c r="FO5" s="24"/>
      <c r="FP5" s="121"/>
      <c r="FQ5" s="15" t="s">
        <v>0</v>
      </c>
      <c r="FR5" s="9">
        <f>IF((COUNTA(FR14:FR25)=0)+(COUNTA(FR13)=0),"",100-FR13-SUMPRODUCT(FQ14:FQ25,FR14:FR25))</f>
        <v>0</v>
      </c>
      <c r="FS5" s="9" t="str">
        <f>IF((COUNTA(FS14:FS25)=0)+(COUNTA(FS13)=0),"",100-FS13-SUMPRODUCT(FQ14:FQ25,FS14:FS25))</f>
        <v/>
      </c>
      <c r="FT5" s="9" t="str">
        <f>IF((COUNTA(FT14:FT25)=0)+(COUNTA(FT13)=0),"",100-FT13-SUMPRODUCT(FQ14:FQ25,FT14:FT25))</f>
        <v/>
      </c>
      <c r="FU5" s="9" t="str">
        <f>IF((COUNTA(FU14:FU25)=0)+(COUNTA(FU13)=0),"",100-FU13-SUMPRODUCT(FQ14:FQ25,FU14:FU25))</f>
        <v/>
      </c>
      <c r="FV5" s="9">
        <f>IF((COUNTA(FV14:FV25)=0)+(COUNTA(FV13)=0),"",100-FV13-SUMPRODUCT(FQ14:FQ25,FV14:FV25))</f>
        <v>0</v>
      </c>
      <c r="FW5" s="31">
        <f>IF((COUNTA(FW14:FW25)=0)+(COUNTA(FW13)=0),"",100-FW13-SUMPRODUCT(FQ14:FQ25,FW14:FW25))</f>
        <v>0</v>
      </c>
      <c r="FX5" s="24"/>
      <c r="FY5" s="24"/>
      <c r="FZ5" s="130"/>
      <c r="GJ5" s="130"/>
      <c r="GT5" s="130"/>
      <c r="HD5" s="130"/>
      <c r="HN5" s="130"/>
      <c r="HX5" s="130"/>
      <c r="IH5" s="130"/>
    </row>
    <row xmlns:x14ac="http://schemas.microsoft.com/office/spreadsheetml/2009/9/ac" r="6" s="4" customFormat="true" x14ac:dyDescent="0.2">
      <c r="A6" s="389" t="str">
        <f ca="true">IF(ISBLANK('Data Summary'!A8),"",'Data Summary'!A8)</f>
        <v>OMN_2011_MOH</v>
      </c>
      <c r="B6" s="121"/>
      <c r="C6" s="15" t="s">
        <v>19</v>
      </c>
      <c r="D6" s="9">
        <f>IF(COUNTA(D14:D25)=0,"",SUMPRODUCT(D14:D25,C14:C25))</f>
        <v>90.88</v>
      </c>
      <c r="E6" s="9" t="str">
        <f>IF(COUNTA(E14:E25)=0,"",SUMPRODUCT(E14:E25,C14:C25))</f>
        <v/>
      </c>
      <c r="F6" s="9" t="str">
        <f>IF(COUNTA(F14:F25)=0,"",SUMPRODUCT(F14:F25,C14:C25))</f>
        <v/>
      </c>
      <c r="G6" s="9" t="str">
        <f>IF(COUNTA(G14:G25)=0,"",SUMPRODUCT(G14:G25,C14:C25))</f>
        <v/>
      </c>
      <c r="H6" s="9" t="str">
        <f>IF(COUNTA(H14:H25)=0,"",SUMPRODUCT(H14:H25,C14:C25))</f>
        <v/>
      </c>
      <c r="I6" s="31" t="str">
        <f>IF(COUNTA(I14:I25)=0,"",SUMPRODUCT(I14:I25,C14:C25))</f>
        <v/>
      </c>
      <c r="J6" s="24"/>
      <c r="K6" s="24"/>
      <c r="L6" s="121"/>
      <c r="M6" s="15" t="s">
        <v>19</v>
      </c>
      <c r="N6" s="9">
        <f>IF(COUNTA(N14:N25)=0,"",SUMPRODUCT(N14:N25,M14:M25))</f>
        <v>99.22</v>
      </c>
      <c r="O6" s="9" t="str">
        <f>IF(COUNTA(O14:O25)=0,"",SUMPRODUCT(O14:O25,M14:M25))</f>
        <v/>
      </c>
      <c r="P6" s="9" t="str">
        <f>IF(COUNTA(P14:P25)=0,"",SUMPRODUCT(P14:P25,M14:M25))</f>
        <v/>
      </c>
      <c r="Q6" s="9" t="str">
        <f>IF(COUNTA(Q14:Q25)=0,"",SUMPRODUCT(Q14:Q25,M14:M25))</f>
        <v/>
      </c>
      <c r="R6" s="9" t="str">
        <f>IF(COUNTA(R14:R25)=0,"",SUMPRODUCT(R14:R25,M14:M25))</f>
        <v/>
      </c>
      <c r="S6" s="31" t="str">
        <f>IF(COUNTA(S14:S25)=0,"",SUMPRODUCT(S14:S25,M14:M25))</f>
        <v/>
      </c>
      <c r="T6" s="24"/>
      <c r="U6" s="24"/>
      <c r="V6" s="121"/>
      <c r="W6" s="15" t="s">
        <v>19</v>
      </c>
      <c r="X6" s="9">
        <f>IF(COUNTA(X14:X25)=0,"",SUMPRODUCT(X14:X25,W14:W25))</f>
        <v>98.89</v>
      </c>
      <c r="Y6" s="9" t="str">
        <f>IF(COUNTA(Y14:Y25)=0,"",SUMPRODUCT(Y14:Y25,W14:W25))</f>
        <v/>
      </c>
      <c r="Z6" s="9" t="str">
        <f>IF(COUNTA(Z14:Z25)=0,"",SUMPRODUCT(Z14:Z25,W14:W25))</f>
        <v/>
      </c>
      <c r="AA6" s="9" t="str">
        <f>IF(COUNTA(AA14:AA25)=0,"",SUMPRODUCT(AA14:AA25,W14:W25))</f>
        <v/>
      </c>
      <c r="AB6" s="9" t="str">
        <f>IF(COUNTA(AB14:AB25)=0,"",SUMPRODUCT(AB14:AB25,W14:W25))</f>
        <v/>
      </c>
      <c r="AC6" s="31" t="str">
        <f>IF(COUNTA(AC14:AC25)=0,"",SUMPRODUCT(AC14:AC25,W14:W25))</f>
        <v/>
      </c>
      <c r="AD6" s="24"/>
      <c r="AE6" s="24"/>
      <c r="AF6" s="121"/>
      <c r="AG6" s="15" t="s">
        <v>19</v>
      </c>
      <c r="AH6" s="9" t="str">
        <f>IF(COUNTA(AH14:AH25)=0,"",SUMPRODUCT(AH14:AH25,AG14:AG25))</f>
        <v/>
      </c>
      <c r="AI6" s="9" t="str">
        <f>IF(COUNTA(AI14:AI25)=0,"",SUMPRODUCT(AI14:AI25,AG14:AG25))</f>
        <v/>
      </c>
      <c r="AJ6" s="9" t="str">
        <f>IF(COUNTA(AJ14:AJ25)=0,"",SUMPRODUCT(AJ14:AJ25,AG14:AG25))</f>
        <v/>
      </c>
      <c r="AK6" s="9" t="str">
        <f>IF(COUNTA(AK14:AK25)=0,"",SUMPRODUCT(AK14:AK25,AG14:AG25))</f>
        <v/>
      </c>
      <c r="AL6" s="9" t="str">
        <f>IF(COUNTA(AL14:AL25)=0,"",SUMPRODUCT(AL14:AL25,AG14:AG25))</f>
        <v/>
      </c>
      <c r="AM6" s="31" t="str">
        <f>IF(COUNTA(AM14:AM25)=0,"",SUMPRODUCT(AM14:AM25,AG14:AG25))</f>
        <v/>
      </c>
      <c r="AN6" s="24"/>
      <c r="AO6" s="24"/>
      <c r="AP6" s="121"/>
      <c r="AQ6" s="15" t="s">
        <v>19</v>
      </c>
      <c r="AR6" s="9" t="str">
        <f>IF(COUNTA(AR14:AR25)=0,"",SUMPRODUCT(AR14:AR25,AQ14:AQ25))</f>
        <v/>
      </c>
      <c r="AS6" s="9" t="str">
        <f>IF(COUNTA(AS14:AS25)=0,"",SUMPRODUCT(AS14:AS25,AQ14:AQ25))</f>
        <v/>
      </c>
      <c r="AT6" s="9" t="str">
        <f>IF(COUNTA(AT14:AT25)=0,"",SUMPRODUCT(AT14:AT25,AQ14:AQ25))</f>
        <v/>
      </c>
      <c r="AU6" s="9" t="str">
        <f>IF(COUNTA(AU14:AU25)=0,"",SUMPRODUCT(AU14:AU25,AQ14:AQ25))</f>
        <v/>
      </c>
      <c r="AV6" s="9" t="str">
        <f>IF(COUNTA(AV14:AV25)=0,"",SUMPRODUCT(AV14:AV25,AQ14:AQ25))</f>
        <v/>
      </c>
      <c r="AW6" s="31" t="str">
        <f>IF(COUNTA(AW14:AW25)=0,"",SUMPRODUCT(AW14:AW25,AQ14:AQ25))</f>
        <v/>
      </c>
      <c r="AX6" s="24"/>
      <c r="AY6" s="24"/>
      <c r="AZ6" s="121"/>
      <c r="BA6" s="67" t="s">
        <v>19</v>
      </c>
      <c r="BB6" s="9" t="str">
        <f>IF(COUNTA(BB14:BB25)=0,"",SUMPRODUCT(BB14:BB25,BA14:BA25))</f>
        <v/>
      </c>
      <c r="BC6" s="9" t="str">
        <f>IF(COUNTA(BC14:BC25)=0,"",SUMPRODUCT(BC14:BC25,BA14:BA25))</f>
        <v/>
      </c>
      <c r="BD6" s="9" t="str">
        <f>IF(COUNTA(BD14:BD25)=0,"",SUMPRODUCT(BD14:BD25,BA14:BA25))</f>
        <v/>
      </c>
      <c r="BE6" s="9" t="str">
        <f>IF(COUNTA(BE14:BE25)=0,"",SUMPRODUCT(BE14:BE25,BA14:BA25))</f>
        <v/>
      </c>
      <c r="BF6" s="9" t="str">
        <f>IF(COUNTA(BF14:BF25)=0,"",SUMPRODUCT(BF14:BF25,BA14:BA25))</f>
        <v/>
      </c>
      <c r="BG6" s="31" t="str">
        <f>IF(COUNTA(BG14:BG25)=0,"",SUMPRODUCT(BG14:BG25,BA14:BA25))</f>
        <v/>
      </c>
      <c r="BH6" s="24"/>
      <c r="BI6" s="24"/>
      <c r="BJ6" s="121"/>
      <c r="BK6" s="15" t="s">
        <v>19</v>
      </c>
      <c r="BL6" s="9" t="str">
        <f>IF(COUNTA(BL14:BL25)=0,"",SUMPRODUCT(BL14:BL25,BK14:BK25))</f>
        <v/>
      </c>
      <c r="BM6" s="9" t="str">
        <f>IF(COUNTA(BM14:BM25)=0,"",SUMPRODUCT(BM14:BM25,BK14:BK25))</f>
        <v/>
      </c>
      <c r="BN6" s="9" t="str">
        <f>IF(COUNTA(BN14:BN25)=0,"",SUMPRODUCT(BN14:BN25,BK14:BK25))</f>
        <v/>
      </c>
      <c r="BO6" s="9" t="str">
        <f>IF(COUNTA(BO14:BO25)=0,"",SUMPRODUCT(BO14:BO25,BK14:BK25))</f>
        <v/>
      </c>
      <c r="BP6" s="9" t="str">
        <f>IF(COUNTA(BP14:BP25)=0,"",SUMPRODUCT(BP14:BP25,BK14:BK25))</f>
        <v/>
      </c>
      <c r="BQ6" s="31" t="str">
        <f>IF(COUNTA(BQ14:BQ25)=0,"",SUMPRODUCT(BQ14:BQ25,BK14:BK25))</f>
        <v/>
      </c>
      <c r="BR6" s="24"/>
      <c r="BS6" s="24"/>
      <c r="BT6" s="121"/>
      <c r="BU6" s="15" t="s">
        <v>19</v>
      </c>
      <c r="BV6" s="9" t="str">
        <f>IF(COUNTA(BV14:BV25)=0,"",SUMPRODUCT(BV14:BV25,BU14:BU25))</f>
        <v/>
      </c>
      <c r="BW6" s="9" t="str">
        <f>IF(COUNTA(BW14:BW25)=0,"",SUMPRODUCT(BW14:BW25,BU14:BU25))</f>
        <v/>
      </c>
      <c r="BX6" s="9" t="str">
        <f>IF(COUNTA(BX14:BX25)=0,"",SUMPRODUCT(BX14:BX25,BU14:BU25))</f>
        <v/>
      </c>
      <c r="BY6" s="9" t="str">
        <f>IF(COUNTA(BY14:BY25)=0,"",SUMPRODUCT(BY14:BY25,BU14:BU25))</f>
        <v/>
      </c>
      <c r="BZ6" s="9" t="str">
        <f>IF(COUNTA(BZ14:BZ25)=0,"",SUMPRODUCT(BZ14:BZ25,BU14:BU25))</f>
        <v/>
      </c>
      <c r="CA6" s="31" t="str">
        <f>IF(COUNTA(CA14:CA25)=0,"",SUMPRODUCT(CA14:CA25,BU14:BU25))</f>
        <v/>
      </c>
      <c r="CB6" s="24"/>
      <c r="CC6" s="24"/>
      <c r="CD6" s="123"/>
      <c r="CE6" s="15" t="s">
        <v>19</v>
      </c>
      <c r="CF6" s="9" t="str">
        <f>IF(COUNTA(CF14:CF25)=0,"",SUMPRODUCT(CF14:CF25,CE14:CE25))</f>
        <v/>
      </c>
      <c r="CG6" s="9" t="str">
        <f>IF(COUNTA(CG14:CG25)=0,"",SUMPRODUCT(CG14:CG25,CE14:CE25))</f>
        <v/>
      </c>
      <c r="CH6" s="9" t="str">
        <f>IF(COUNTA(CH14:CH25)=0,"",SUMPRODUCT(CH14:CH25,CE14:CE25))</f>
        <v/>
      </c>
      <c r="CI6" s="9" t="str">
        <f>IF(COUNTA(CI14:CI25)=0,"",SUMPRODUCT(CI14:CI25,CE14:CE25))</f>
        <v/>
      </c>
      <c r="CJ6" s="9" t="str">
        <f>IF(COUNTA(CJ14:CJ25)=0,"",SUMPRODUCT(CJ14:CJ25,CE14:CE25))</f>
        <v/>
      </c>
      <c r="CK6" s="31" t="str">
        <f>IF(COUNTA(CK14:CK25)=0,"",SUMPRODUCT(CK14:CK25,CE14:CE25))</f>
        <v/>
      </c>
      <c r="CL6" s="24"/>
      <c r="CM6" s="24"/>
      <c r="CN6" s="123"/>
      <c r="CO6" s="15" t="s">
        <v>19</v>
      </c>
      <c r="CP6" s="9" t="str">
        <f>IF(COUNTA(CP14:CP25)=0,"",SUMPRODUCT(CP14:CP25,CO14:CO25))</f>
        <v/>
      </c>
      <c r="CQ6" s="9" t="str">
        <f>IF(COUNTA(CQ14:CQ25)=0,"",SUMPRODUCT(CQ14:CQ25,CO14:CO25))</f>
        <v/>
      </c>
      <c r="CR6" s="9" t="str">
        <f>IF(COUNTA(CR14:CR25)=0,"",SUMPRODUCT(CR14:CR25,CO14:CO25))</f>
        <v/>
      </c>
      <c r="CS6" s="9" t="str">
        <f>IF(COUNTA(CS14:CS25)=0,"",SUMPRODUCT(CS14:CS25,CO14:CO25))</f>
        <v/>
      </c>
      <c r="CT6" s="9" t="str">
        <f>IF(COUNTA(CT14:CT25)=0,"",SUMPRODUCT(CT14:CT25,CO14:CO25))</f>
        <v/>
      </c>
      <c r="CU6" s="31" t="str">
        <f>IF(COUNTA(CU14:CU25)=0,"",SUMPRODUCT(CU14:CU25,CO14:CO25))</f>
        <v/>
      </c>
      <c r="CV6" s="24"/>
      <c r="CW6" s="24"/>
      <c r="CX6" s="123" t="s">
        <v>222</v>
      </c>
      <c r="CY6" s="15" t="s">
        <v>19</v>
      </c>
      <c r="CZ6" s="9">
        <f>IF(COUNTA(CZ14:CZ25)=0,"",SUMPRODUCT(CZ14:CZ25,CY14:CY25))</f>
        <v>100</v>
      </c>
      <c r="DA6" s="9" t="str">
        <f>IF(COUNTA(DA14:DA25)=0,"",SUMPRODUCT(DA14:DA25,CY14:CY25))</f>
        <v/>
      </c>
      <c r="DB6" s="9" t="str">
        <f>IF(COUNTA(DB14:DB25)=0,"",SUMPRODUCT(DB14:DB25,CY14:CY25))</f>
        <v/>
      </c>
      <c r="DC6" s="9" t="str">
        <f>IF(COUNTA(DC14:DC25)=0,"",SUMPRODUCT(DC14:DC25,CY14:CY25))</f>
        <v/>
      </c>
      <c r="DD6" s="9">
        <f>IF(COUNTA(DD14:DD25)=0,"",SUMPRODUCT(DD14:DD25,CY14:CY25))</f>
        <v>100</v>
      </c>
      <c r="DE6" s="31">
        <f>IF(COUNTA(DE14:DE25)=0,"",SUMPRODUCT(DE14:DE25,CY14:CY25))</f>
        <v>100</v>
      </c>
      <c r="DF6" s="24"/>
      <c r="DG6" s="24"/>
      <c r="DH6" s="123" t="s">
        <v>222</v>
      </c>
      <c r="DI6" s="15" t="s">
        <v>19</v>
      </c>
      <c r="DJ6" s="9">
        <f>IF(COUNTA(DJ14:DJ25)=0,"",SUMPRODUCT(DJ14:DJ25,DI14:DI25))</f>
        <v>100</v>
      </c>
      <c r="DK6" s="9" t="str">
        <f>IF(COUNTA(DK14:DK25)=0,"",SUMPRODUCT(DK14:DK25,DI14:DI25))</f>
        <v/>
      </c>
      <c r="DL6" s="9" t="str">
        <f>IF(COUNTA(DL14:DL25)=0,"",SUMPRODUCT(DL14:DL25,DI14:DI25))</f>
        <v/>
      </c>
      <c r="DM6" s="9" t="str">
        <f>IF(COUNTA(DM14:DM25)=0,"",SUMPRODUCT(DM14:DM25,DI14:DI25))</f>
        <v/>
      </c>
      <c r="DN6" s="9">
        <f>IF(COUNTA(DN14:DN25)=0,"",SUMPRODUCT(DN14:DN25,DI14:DI25))</f>
        <v>100</v>
      </c>
      <c r="DO6" s="31">
        <f>IF(COUNTA(DO14:DO25)=0,"",SUMPRODUCT(DO14:DO25,DI14:DI25))</f>
        <v>100</v>
      </c>
      <c r="DP6" s="24"/>
      <c r="DQ6" s="24"/>
      <c r="DR6" s="123"/>
      <c r="DS6" s="15" t="s">
        <v>19</v>
      </c>
      <c r="DT6" s="9" t="str">
        <f>IF(COUNTA(DT14:DT25)=0,"",SUMPRODUCT(DT14:DT25,DS14:DS25))</f>
        <v/>
      </c>
      <c r="DU6" s="9" t="str">
        <f>IF(COUNTA(DU14:DU25)=0,"",SUMPRODUCT(DU14:DU25,DS14:DS25))</f>
        <v/>
      </c>
      <c r="DV6" s="9" t="str">
        <f>IF(COUNTA(DV14:DV25)=0,"",SUMPRODUCT(DV14:DV25,DS14:DS25))</f>
        <v/>
      </c>
      <c r="DW6" s="9" t="str">
        <f>IF(COUNTA(DW14:DW25)=0,"",SUMPRODUCT(DW14:DW25,DS14:DS25))</f>
        <v/>
      </c>
      <c r="DX6" s="9" t="str">
        <f>IF(COUNTA(DX14:DX25)=0,"",SUMPRODUCT(DX14:DX25,DS14:DS25))</f>
        <v/>
      </c>
      <c r="DY6" s="31" t="str">
        <f>IF(COUNTA(DY14:DY25)=0,"",SUMPRODUCT(DY14:DY25,DS14:DS25))</f>
        <v/>
      </c>
      <c r="DZ6" s="24"/>
      <c r="EA6" s="24"/>
      <c r="EB6" s="123"/>
      <c r="EC6" s="15" t="s">
        <v>19</v>
      </c>
      <c r="ED6" s="9" t="str">
        <f>IF(COUNTA(ED14:ED25)=0,"",SUMPRODUCT(ED14:ED25,EC14:EC25))</f>
        <v/>
      </c>
      <c r="EE6" s="9" t="str">
        <f>IF(COUNTA(EE14:EE25)=0,"",SUMPRODUCT(EE14:EE25,EC14:EC25))</f>
        <v/>
      </c>
      <c r="EF6" s="9" t="str">
        <f>IF(COUNTA(EF14:EF25)=0,"",SUMPRODUCT(EF14:EF25,EC14:EC25))</f>
        <v/>
      </c>
      <c r="EG6" s="9" t="str">
        <f>IF(COUNTA(EG14:EG25)=0,"",SUMPRODUCT(EG14:EG25,EC14:EC25))</f>
        <v/>
      </c>
      <c r="EH6" s="9" t="str">
        <f>IF(COUNTA(EH14:EH25)=0,"",SUMPRODUCT(EH14:EH25,EC14:EC25))</f>
        <v/>
      </c>
      <c r="EI6" s="31" t="str">
        <f>IF(COUNTA(EI14:EI25)=0,"",SUMPRODUCT(EI14:EI25,EC14:EC25))</f>
        <v/>
      </c>
      <c r="EJ6" s="24"/>
      <c r="EK6" s="24"/>
      <c r="EL6" s="123" t="s">
        <v>222</v>
      </c>
      <c r="EM6" s="15" t="s">
        <v>19</v>
      </c>
      <c r="EN6" s="9">
        <f>IF(COUNTA(EN14:EN25)=0,"",SUMPRODUCT(EN14:EN25,EM14:EM25))</f>
        <v>100</v>
      </c>
      <c r="EO6" s="9" t="str">
        <f>IF(COUNTA(EO14:EO25)=0,"",SUMPRODUCT(EO14:EO25,EM14:EM25))</f>
        <v/>
      </c>
      <c r="EP6" s="9" t="str">
        <f>IF(COUNTA(EP14:EP25)=0,"",SUMPRODUCT(EP14:EP25,EM14:EM25))</f>
        <v/>
      </c>
      <c r="EQ6" s="9" t="str">
        <f>IF(COUNTA(EQ14:EQ25)=0,"",SUMPRODUCT(EQ14:EQ25,EM14:EM25))</f>
        <v/>
      </c>
      <c r="ER6" s="9">
        <f>IF(COUNTA(ER14:ER25)=0,"",SUMPRODUCT(ER14:ER25,EM14:EM25))</f>
        <v>100</v>
      </c>
      <c r="ES6" s="31">
        <f>IF(COUNTA(ES14:ES25)=0,"",SUMPRODUCT(ES14:ES25,EM14:EM25))</f>
        <v>100</v>
      </c>
      <c r="ET6" s="24"/>
      <c r="EU6" s="24"/>
      <c r="EV6" s="123" t="s">
        <v>222</v>
      </c>
      <c r="EW6" s="15" t="s">
        <v>19</v>
      </c>
      <c r="EX6" s="9">
        <f>IF(COUNTA(EX14:EX25)=0,"",SUMPRODUCT(EX14:EX25,EW14:EW25))</f>
        <v>100</v>
      </c>
      <c r="EY6" s="9" t="str">
        <f>IF(COUNTA(EY14:EY25)=0,"",SUMPRODUCT(EY14:EY25,EW14:EW25))</f>
        <v/>
      </c>
      <c r="EZ6" s="9" t="str">
        <f>IF(COUNTA(EZ14:EZ25)=0,"",SUMPRODUCT(EZ14:EZ25,EW14:EW25))</f>
        <v/>
      </c>
      <c r="FA6" s="9" t="str">
        <f>IF(COUNTA(FA14:FA25)=0,"",SUMPRODUCT(FA14:FA25,EW14:EW25))</f>
        <v/>
      </c>
      <c r="FB6" s="9">
        <f>IF(COUNTA(FB14:FB25)=0,"",SUMPRODUCT(FB14:FB25,EW14:EW25))</f>
        <v>100</v>
      </c>
      <c r="FC6" s="31">
        <f>IF(COUNTA(FC14:FC25)=0,"",SUMPRODUCT(FC14:FC25,EW14:EW25))</f>
        <v>100</v>
      </c>
      <c r="FD6" s="24"/>
      <c r="FE6" s="24"/>
      <c r="FF6" s="123"/>
      <c r="FG6" s="15" t="s">
        <v>19</v>
      </c>
      <c r="FH6" s="9" t="str">
        <f>IF(COUNTA(FH14:FH25)=0,"",SUMPRODUCT(FH14:FH25,FG14:FG25))</f>
        <v/>
      </c>
      <c r="FI6" s="9" t="str">
        <f>IF(COUNTA(FI14:FI25)=0,"",SUMPRODUCT(FI14:FI25,FG14:FG25))</f>
        <v/>
      </c>
      <c r="FJ6" s="9" t="str">
        <f>IF(COUNTA(FJ14:FJ25)=0,"",SUMPRODUCT(FJ14:FJ25,FG14:FG25))</f>
        <v/>
      </c>
      <c r="FK6" s="9" t="str">
        <f>IF(COUNTA(FK14:FK25)=0,"",SUMPRODUCT(FK14:FK25,FG14:FG25))</f>
        <v/>
      </c>
      <c r="FL6" s="9" t="str">
        <f>IF(COUNTA(FL14:FL25)=0,"",SUMPRODUCT(FL14:FL25,FG14:FG25))</f>
        <v/>
      </c>
      <c r="FM6" s="31" t="str">
        <f>IF(COUNTA(FM14:FM25)=0,"",SUMPRODUCT(FM14:FM25,FG14:FG25))</f>
        <v/>
      </c>
      <c r="FN6" s="24"/>
      <c r="FO6" s="24"/>
      <c r="FP6" s="123" t="s">
        <v>222</v>
      </c>
      <c r="FQ6" s="15" t="s">
        <v>19</v>
      </c>
      <c r="FR6" s="9">
        <f>IF(COUNTA(FR14:FR25)=0,"",SUMPRODUCT(FR14:FR25,FQ14:FQ25))</f>
        <v>100</v>
      </c>
      <c r="FS6" s="9" t="str">
        <f>IF(COUNTA(FS14:FS25)=0,"",SUMPRODUCT(FS14:FS25,FQ14:FQ25))</f>
        <v/>
      </c>
      <c r="FT6" s="9" t="str">
        <f>IF(COUNTA(FT14:FT25)=0,"",SUMPRODUCT(FT14:FT25,FQ14:FQ25))</f>
        <v/>
      </c>
      <c r="FU6" s="9" t="str">
        <f>IF(COUNTA(FU14:FU25)=0,"",SUMPRODUCT(FU14:FU25,FQ14:FQ25))</f>
        <v/>
      </c>
      <c r="FV6" s="9">
        <f>IF(COUNTA(FV14:FV25)=0,"",SUMPRODUCT(FV14:FV25,FQ14:FQ25))</f>
        <v>100</v>
      </c>
      <c r="FW6" s="31">
        <f>IF(COUNTA(FW14:FW25)=0,"",SUMPRODUCT(FW14:FW25,FQ14:FQ25))</f>
        <v>100</v>
      </c>
      <c r="FX6" s="24"/>
      <c r="FY6" s="24"/>
      <c r="FZ6" s="130"/>
      <c r="GJ6" s="130"/>
      <c r="GT6" s="130"/>
      <c r="HD6" s="130"/>
      <c r="HN6" s="130"/>
      <c r="HX6" s="130"/>
      <c r="IH6" s="130"/>
    </row>
    <row xmlns:x14ac="http://schemas.microsoft.com/office/spreadsheetml/2009/9/ac" r="7" s="4" customFormat="true" x14ac:dyDescent="0.25">
      <c r="A7" s="389" t="str">
        <f ca="true">IF(ISBLANK('Data Summary'!A9),"",'Data Summary'!A9)</f>
        <v>OMN_2012_MOH</v>
      </c>
      <c r="B7" s="121"/>
      <c r="C7" s="48" t="s">
        <v>38</v>
      </c>
      <c r="D7" s="8"/>
      <c r="E7" s="8"/>
      <c r="F7" s="8"/>
      <c r="G7" s="8"/>
      <c r="H7" s="8"/>
      <c r="I7" s="31"/>
      <c r="J7" s="24"/>
      <c r="K7" s="24"/>
      <c r="L7" s="121"/>
      <c r="M7" s="48" t="s">
        <v>38</v>
      </c>
      <c r="N7" s="8"/>
      <c r="O7" s="8"/>
      <c r="P7" s="8"/>
      <c r="Q7" s="8"/>
      <c r="R7" s="8"/>
      <c r="S7" s="31"/>
      <c r="T7" s="24"/>
      <c r="U7" s="24"/>
      <c r="V7" s="121"/>
      <c r="W7" s="48" t="s">
        <v>38</v>
      </c>
      <c r="X7" s="8"/>
      <c r="Y7" s="8"/>
      <c r="Z7" s="8"/>
      <c r="AA7" s="8"/>
      <c r="AB7" s="8"/>
      <c r="AC7" s="31"/>
      <c r="AD7" s="24"/>
      <c r="AE7" s="24"/>
      <c r="AF7" s="121"/>
      <c r="AG7" s="48" t="s">
        <v>38</v>
      </c>
      <c r="AH7" s="8"/>
      <c r="AI7" s="8"/>
      <c r="AJ7" s="8"/>
      <c r="AK7" s="8"/>
      <c r="AL7" s="8"/>
      <c r="AM7" s="31"/>
      <c r="AN7" s="24"/>
      <c r="AO7" s="24"/>
      <c r="AP7" s="121"/>
      <c r="AQ7" s="48" t="s">
        <v>38</v>
      </c>
      <c r="AR7" s="8"/>
      <c r="AS7" s="8"/>
      <c r="AT7" s="8"/>
      <c r="AU7" s="8"/>
      <c r="AV7" s="8"/>
      <c r="AW7" s="31"/>
      <c r="AX7" s="24"/>
      <c r="AY7" s="24"/>
      <c r="AZ7" s="121"/>
      <c r="BA7" s="129" t="s">
        <v>38</v>
      </c>
      <c r="BB7" s="8"/>
      <c r="BC7" s="8"/>
      <c r="BD7" s="8"/>
      <c r="BE7" s="8"/>
      <c r="BF7" s="8"/>
      <c r="BG7" s="31"/>
      <c r="BH7" s="24"/>
      <c r="BI7" s="24"/>
      <c r="BJ7" s="121"/>
      <c r="BK7" s="48" t="s">
        <v>38</v>
      </c>
      <c r="BL7" s="8"/>
      <c r="BM7" s="8"/>
      <c r="BN7" s="8"/>
      <c r="BO7" s="8"/>
      <c r="BP7" s="8"/>
      <c r="BQ7" s="31"/>
      <c r="BR7" s="24"/>
      <c r="BS7" s="24"/>
      <c r="BT7" s="121"/>
      <c r="BU7" s="48" t="s">
        <v>38</v>
      </c>
      <c r="BV7" s="8"/>
      <c r="BW7" s="8"/>
      <c r="BX7" s="8"/>
      <c r="BY7" s="8"/>
      <c r="BZ7" s="8"/>
      <c r="CA7" s="31"/>
      <c r="CB7" s="24"/>
      <c r="CC7" s="24"/>
      <c r="CD7" s="121"/>
      <c r="CE7" s="48" t="s">
        <v>38</v>
      </c>
      <c r="CF7" s="8"/>
      <c r="CG7" s="8"/>
      <c r="CH7" s="8"/>
      <c r="CI7" s="8"/>
      <c r="CJ7" s="8"/>
      <c r="CK7" s="31"/>
      <c r="CL7" s="24"/>
      <c r="CM7" s="24"/>
      <c r="CN7" s="121"/>
      <c r="CO7" s="48" t="s">
        <v>38</v>
      </c>
      <c r="CP7" s="8"/>
      <c r="CQ7" s="8"/>
      <c r="CR7" s="8"/>
      <c r="CS7" s="8"/>
      <c r="CT7" s="8"/>
      <c r="CU7" s="31"/>
      <c r="CV7" s="24"/>
      <c r="CW7" s="24"/>
      <c r="CX7" s="121"/>
      <c r="CY7" s="48" t="s">
        <v>38</v>
      </c>
      <c r="CZ7" s="8"/>
      <c r="DA7" s="8"/>
      <c r="DB7" s="8"/>
      <c r="DC7" s="8"/>
      <c r="DD7" s="8"/>
      <c r="DE7" s="31"/>
      <c r="DF7" s="24"/>
      <c r="DG7" s="24"/>
      <c r="DH7" s="121"/>
      <c r="DI7" s="48" t="s">
        <v>38</v>
      </c>
      <c r="DJ7" s="8"/>
      <c r="DK7" s="8"/>
      <c r="DL7" s="8"/>
      <c r="DM7" s="8"/>
      <c r="DN7" s="8"/>
      <c r="DO7" s="31"/>
      <c r="DP7" s="24"/>
      <c r="DQ7" s="24"/>
      <c r="DR7" s="121"/>
      <c r="DS7" s="48" t="s">
        <v>38</v>
      </c>
      <c r="DT7" s="8"/>
      <c r="DU7" s="8"/>
      <c r="DV7" s="8"/>
      <c r="DW7" s="8"/>
      <c r="DX7" s="8"/>
      <c r="DY7" s="31"/>
      <c r="DZ7" s="24"/>
      <c r="EA7" s="24"/>
      <c r="EB7" s="121"/>
      <c r="EC7" s="48" t="s">
        <v>38</v>
      </c>
      <c r="ED7" s="8"/>
      <c r="EE7" s="8"/>
      <c r="EF7" s="8"/>
      <c r="EG7" s="8"/>
      <c r="EH7" s="8"/>
      <c r="EI7" s="31"/>
      <c r="EJ7" s="24"/>
      <c r="EK7" s="24"/>
      <c r="EL7" s="121"/>
      <c r="EM7" s="48" t="s">
        <v>38</v>
      </c>
      <c r="EN7" s="8"/>
      <c r="EO7" s="8"/>
      <c r="EP7" s="8"/>
      <c r="EQ7" s="8"/>
      <c r="ER7" s="8"/>
      <c r="ES7" s="31"/>
      <c r="ET7" s="24"/>
      <c r="EU7" s="24"/>
      <c r="EV7" s="121"/>
      <c r="EW7" s="48" t="s">
        <v>38</v>
      </c>
      <c r="EX7" s="8"/>
      <c r="EY7" s="8"/>
      <c r="EZ7" s="8"/>
      <c r="FA7" s="8"/>
      <c r="FB7" s="8"/>
      <c r="FC7" s="31"/>
      <c r="FD7" s="24"/>
      <c r="FE7" s="24"/>
      <c r="FF7" s="121"/>
      <c r="FG7" s="48" t="s">
        <v>38</v>
      </c>
      <c r="FH7" s="8"/>
      <c r="FI7" s="8"/>
      <c r="FJ7" s="8"/>
      <c r="FK7" s="8"/>
      <c r="FL7" s="8"/>
      <c r="FM7" s="31"/>
      <c r="FN7" s="24"/>
      <c r="FO7" s="24"/>
      <c r="FP7" s="121"/>
      <c r="FQ7" s="48" t="s">
        <v>38</v>
      </c>
      <c r="FR7" s="8"/>
      <c r="FS7" s="8"/>
      <c r="FT7" s="8"/>
      <c r="FU7" s="8"/>
      <c r="FV7" s="8"/>
      <c r="FW7" s="31"/>
      <c r="FX7" s="24"/>
      <c r="FY7" s="24"/>
      <c r="FZ7" s="130"/>
      <c r="GJ7" s="130"/>
      <c r="GT7" s="130"/>
      <c r="HD7" s="130"/>
      <c r="HN7" s="130"/>
      <c r="HX7" s="130"/>
      <c r="IH7" s="130"/>
    </row>
    <row xmlns:x14ac="http://schemas.microsoft.com/office/spreadsheetml/2009/9/ac" r="8" s="4" customFormat="true" ht="15.6" customHeight="true" x14ac:dyDescent="0.25">
      <c r="A8" s="389" t="str">
        <f ca="true">IF(ISBLANK('Data Summary'!A10),"",'Data Summary'!A10)</f>
        <v>OMN_2013_MOH</v>
      </c>
      <c r="B8" s="121"/>
      <c r="C8" s="48" t="s">
        <v>106</v>
      </c>
      <c r="D8" s="9"/>
      <c r="E8" s="9"/>
      <c r="F8" s="9"/>
      <c r="G8" s="9"/>
      <c r="H8" s="9"/>
      <c r="I8" s="31"/>
      <c r="J8" s="24"/>
      <c r="K8" s="24"/>
      <c r="L8" s="121"/>
      <c r="M8" s="48" t="s">
        <v>106</v>
      </c>
      <c r="N8" s="9"/>
      <c r="O8" s="9"/>
      <c r="P8" s="9"/>
      <c r="Q8" s="9"/>
      <c r="R8" s="9"/>
      <c r="S8" s="31"/>
      <c r="T8" s="24"/>
      <c r="U8" s="24"/>
      <c r="V8" s="121"/>
      <c r="W8" s="48" t="s">
        <v>106</v>
      </c>
      <c r="X8" s="9"/>
      <c r="Y8" s="9"/>
      <c r="Z8" s="9"/>
      <c r="AA8" s="9"/>
      <c r="AB8" s="9"/>
      <c r="AC8" s="31"/>
      <c r="AD8" s="24"/>
      <c r="AE8" s="24"/>
      <c r="AF8" s="121"/>
      <c r="AG8" s="48" t="s">
        <v>106</v>
      </c>
      <c r="AH8" s="9"/>
      <c r="AI8" s="9"/>
      <c r="AJ8" s="9"/>
      <c r="AK8" s="9"/>
      <c r="AL8" s="9"/>
      <c r="AM8" s="31"/>
      <c r="AN8" s="24"/>
      <c r="AO8" s="24"/>
      <c r="AP8" s="121"/>
      <c r="AQ8" s="48" t="s">
        <v>106</v>
      </c>
      <c r="AR8" s="9"/>
      <c r="AS8" s="9"/>
      <c r="AT8" s="9"/>
      <c r="AU8" s="9"/>
      <c r="AV8" s="9"/>
      <c r="AW8" s="31"/>
      <c r="AX8" s="24"/>
      <c r="AY8" s="24"/>
      <c r="AZ8" s="121"/>
      <c r="BA8" s="129" t="s">
        <v>106</v>
      </c>
      <c r="BB8" s="9"/>
      <c r="BC8" s="9"/>
      <c r="BD8" s="9"/>
      <c r="BE8" s="9"/>
      <c r="BF8" s="9"/>
      <c r="BG8" s="31"/>
      <c r="BH8" s="24"/>
      <c r="BI8" s="24"/>
      <c r="BJ8" s="121"/>
      <c r="BK8" s="48" t="s">
        <v>106</v>
      </c>
      <c r="BL8" s="9"/>
      <c r="BM8" s="9"/>
      <c r="BN8" s="9"/>
      <c r="BO8" s="9"/>
      <c r="BP8" s="9"/>
      <c r="BQ8" s="31"/>
      <c r="BR8" s="24"/>
      <c r="BS8" s="24"/>
      <c r="BT8" s="121"/>
      <c r="BU8" s="48" t="s">
        <v>106</v>
      </c>
      <c r="BV8" s="9"/>
      <c r="BW8" s="9"/>
      <c r="BX8" s="9"/>
      <c r="BY8" s="9"/>
      <c r="BZ8" s="9"/>
      <c r="CA8" s="31"/>
      <c r="CB8" s="24"/>
      <c r="CC8" s="24"/>
      <c r="CD8" s="121"/>
      <c r="CE8" s="48" t="s">
        <v>106</v>
      </c>
      <c r="CF8" s="9"/>
      <c r="CG8" s="9"/>
      <c r="CH8" s="9"/>
      <c r="CI8" s="9"/>
      <c r="CJ8" s="9"/>
      <c r="CK8" s="31"/>
      <c r="CL8" s="24"/>
      <c r="CM8" s="24"/>
      <c r="CN8" s="121"/>
      <c r="CO8" s="48" t="s">
        <v>106</v>
      </c>
      <c r="CP8" s="9"/>
      <c r="CQ8" s="9"/>
      <c r="CR8" s="9"/>
      <c r="CS8" s="9"/>
      <c r="CT8" s="9"/>
      <c r="CU8" s="31"/>
      <c r="CV8" s="24"/>
      <c r="CW8" s="24"/>
      <c r="CX8" s="121"/>
      <c r="CY8" s="48" t="s">
        <v>106</v>
      </c>
      <c r="CZ8" s="9"/>
      <c r="DA8" s="9"/>
      <c r="DB8" s="9"/>
      <c r="DC8" s="9"/>
      <c r="DD8" s="9"/>
      <c r="DE8" s="31"/>
      <c r="DF8" s="24"/>
      <c r="DG8" s="24"/>
      <c r="DH8" s="121"/>
      <c r="DI8" s="48" t="s">
        <v>106</v>
      </c>
      <c r="DJ8" s="9"/>
      <c r="DK8" s="9"/>
      <c r="DL8" s="9"/>
      <c r="DM8" s="9"/>
      <c r="DN8" s="9"/>
      <c r="DO8" s="31"/>
      <c r="DP8" s="24"/>
      <c r="DQ8" s="24"/>
      <c r="DR8" s="121"/>
      <c r="DS8" s="48" t="s">
        <v>106</v>
      </c>
      <c r="DT8" s="9"/>
      <c r="DU8" s="9"/>
      <c r="DV8" s="9"/>
      <c r="DW8" s="9"/>
      <c r="DX8" s="9"/>
      <c r="DY8" s="31"/>
      <c r="DZ8" s="24"/>
      <c r="EA8" s="24"/>
      <c r="EB8" s="121"/>
      <c r="EC8" s="48" t="s">
        <v>106</v>
      </c>
      <c r="ED8" s="9"/>
      <c r="EE8" s="9"/>
      <c r="EF8" s="9"/>
      <c r="EG8" s="9"/>
      <c r="EH8" s="9"/>
      <c r="EI8" s="31"/>
      <c r="EJ8" s="24"/>
      <c r="EK8" s="24"/>
      <c r="EL8" s="121"/>
      <c r="EM8" s="48" t="s">
        <v>106</v>
      </c>
      <c r="EN8" s="9"/>
      <c r="EO8" s="9"/>
      <c r="EP8" s="9"/>
      <c r="EQ8" s="9"/>
      <c r="ER8" s="9"/>
      <c r="ES8" s="31"/>
      <c r="ET8" s="24"/>
      <c r="EU8" s="24"/>
      <c r="EV8" s="121"/>
      <c r="EW8" s="48" t="s">
        <v>106</v>
      </c>
      <c r="EX8" s="9"/>
      <c r="EY8" s="9"/>
      <c r="EZ8" s="9"/>
      <c r="FA8" s="9"/>
      <c r="FB8" s="9"/>
      <c r="FC8" s="31"/>
      <c r="FD8" s="24"/>
      <c r="FE8" s="24"/>
      <c r="FF8" s="121"/>
      <c r="FG8" s="48" t="s">
        <v>106</v>
      </c>
      <c r="FH8" s="9"/>
      <c r="FI8" s="9"/>
      <c r="FJ8" s="9"/>
      <c r="FK8" s="9"/>
      <c r="FL8" s="9"/>
      <c r="FM8" s="31"/>
      <c r="FN8" s="24"/>
      <c r="FO8" s="24"/>
      <c r="FP8" s="121"/>
      <c r="FQ8" s="48" t="s">
        <v>106</v>
      </c>
      <c r="FR8" s="9"/>
      <c r="FS8" s="9"/>
      <c r="FT8" s="9"/>
      <c r="FU8" s="9"/>
      <c r="FV8" s="9"/>
      <c r="FW8" s="31"/>
      <c r="FX8" s="24"/>
      <c r="FY8" s="24"/>
      <c r="FZ8" s="130"/>
      <c r="GJ8" s="130"/>
      <c r="GT8" s="130"/>
      <c r="HD8" s="130"/>
      <c r="HN8" s="130"/>
      <c r="HX8" s="130"/>
      <c r="IH8" s="130"/>
    </row>
    <row xmlns:x14ac="http://schemas.microsoft.com/office/spreadsheetml/2009/9/ac" r="9" s="4" customFormat="true" x14ac:dyDescent="0.25">
      <c r="A9" s="389" t="str">
        <f ca="true">IF(ISBLANK('Data Summary'!A11),"",'Data Summary'!A11)</f>
        <v>OMN_2014_MOH</v>
      </c>
      <c r="B9" s="121" t="s">
        <v>161</v>
      </c>
      <c r="C9" s="67" t="s">
        <v>184</v>
      </c>
      <c r="D9" s="8">
        <v>89.32</v>
      </c>
      <c r="E9" s="7"/>
      <c r="F9" s="7"/>
      <c r="G9" s="7"/>
      <c r="H9" s="7"/>
      <c r="I9" s="26"/>
      <c r="J9" s="24"/>
      <c r="K9" s="24"/>
      <c r="L9" s="121" t="s">
        <v>161</v>
      </c>
      <c r="M9" s="67" t="s">
        <v>184</v>
      </c>
      <c r="N9" s="8">
        <v>91.07</v>
      </c>
      <c r="O9" s="7"/>
      <c r="P9" s="7"/>
      <c r="Q9" s="7"/>
      <c r="R9" s="7"/>
      <c r="S9" s="26"/>
      <c r="T9" s="24"/>
      <c r="U9" s="24"/>
      <c r="V9" s="121" t="s">
        <v>161</v>
      </c>
      <c r="W9" s="67" t="s">
        <v>184</v>
      </c>
      <c r="X9" s="8">
        <v>96.55</v>
      </c>
      <c r="Y9" s="7"/>
      <c r="Z9" s="7"/>
      <c r="AA9" s="7"/>
      <c r="AB9" s="7"/>
      <c r="AC9" s="26"/>
      <c r="AD9" s="24"/>
      <c r="AE9" s="24"/>
      <c r="AF9" s="121" t="s">
        <v>230</v>
      </c>
      <c r="AG9" s="67" t="s">
        <v>184</v>
      </c>
      <c r="AH9" s="47">
        <v>97.3</v>
      </c>
      <c r="AI9" s="7"/>
      <c r="AJ9" s="7"/>
      <c r="AK9" s="7"/>
      <c r="AL9" s="7"/>
      <c r="AM9" s="26"/>
      <c r="AN9" s="24"/>
      <c r="AO9" s="24"/>
      <c r="AP9" s="121" t="s">
        <v>230</v>
      </c>
      <c r="AQ9" s="67" t="s">
        <v>184</v>
      </c>
      <c r="AR9" s="47">
        <v>97.38</v>
      </c>
      <c r="AS9" s="7"/>
      <c r="AT9" s="7"/>
      <c r="AU9" s="7"/>
      <c r="AV9" s="7"/>
      <c r="AW9" s="26"/>
      <c r="AX9" s="24"/>
      <c r="AY9" s="24"/>
      <c r="AZ9" s="121" t="s">
        <v>230</v>
      </c>
      <c r="BA9" s="67" t="s">
        <v>184</v>
      </c>
      <c r="BB9" s="8">
        <v>98</v>
      </c>
      <c r="BC9" s="7"/>
      <c r="BD9" s="7"/>
      <c r="BE9" s="7"/>
      <c r="BF9" s="7"/>
      <c r="BG9" s="26"/>
      <c r="BH9" s="24"/>
      <c r="BI9" s="24"/>
      <c r="BJ9" s="121" t="s">
        <v>230</v>
      </c>
      <c r="BK9" s="67" t="s">
        <v>184</v>
      </c>
      <c r="BL9" s="47">
        <v>98.6</v>
      </c>
      <c r="BM9" s="7"/>
      <c r="BN9" s="7"/>
      <c r="BO9" s="7"/>
      <c r="BP9" s="7"/>
      <c r="BQ9" s="26"/>
      <c r="BR9" s="24"/>
      <c r="BS9" s="24"/>
      <c r="BT9" s="121" t="s">
        <v>161</v>
      </c>
      <c r="BU9" s="67" t="s">
        <v>184</v>
      </c>
      <c r="BV9" s="8">
        <v>96.6</v>
      </c>
      <c r="BW9" s="7"/>
      <c r="BX9" s="7"/>
      <c r="BY9" s="7"/>
      <c r="BZ9" s="7"/>
      <c r="CA9" s="26"/>
      <c r="CB9" s="24"/>
      <c r="CC9" s="24"/>
      <c r="CD9" s="121" t="s">
        <v>230</v>
      </c>
      <c r="CE9" s="67" t="s">
        <v>184</v>
      </c>
      <c r="CF9" s="8">
        <v>97.2</v>
      </c>
      <c r="CG9" s="7"/>
      <c r="CH9" s="7"/>
      <c r="CI9" s="7"/>
      <c r="CJ9" s="7"/>
      <c r="CK9" s="26"/>
      <c r="CL9" s="24"/>
      <c r="CM9" s="24"/>
      <c r="CN9" s="121" t="s">
        <v>230</v>
      </c>
      <c r="CO9" s="67" t="s">
        <v>184</v>
      </c>
      <c r="CP9" s="8">
        <v>98.6</v>
      </c>
      <c r="CQ9" s="7"/>
      <c r="CR9" s="7"/>
      <c r="CS9" s="7"/>
      <c r="CT9" s="7"/>
      <c r="CU9" s="26"/>
      <c r="CV9" s="24"/>
      <c r="CW9" s="24"/>
      <c r="CX9" s="121" t="s">
        <v>221</v>
      </c>
      <c r="CY9" s="67" t="s">
        <v>184</v>
      </c>
      <c r="CZ9" s="8">
        <v>100</v>
      </c>
      <c r="DA9" s="7"/>
      <c r="DB9" s="7"/>
      <c r="DC9" s="7"/>
      <c r="DD9" s="7">
        <v>100</v>
      </c>
      <c r="DE9" s="26">
        <v>100</v>
      </c>
      <c r="DF9" s="24"/>
      <c r="DG9" s="24"/>
      <c r="DH9" s="121" t="s">
        <v>221</v>
      </c>
      <c r="DI9" s="67" t="s">
        <v>184</v>
      </c>
      <c r="DJ9" s="8">
        <v>100</v>
      </c>
      <c r="DK9" s="7"/>
      <c r="DL9" s="7"/>
      <c r="DM9" s="7"/>
      <c r="DN9" s="7">
        <v>100</v>
      </c>
      <c r="DO9" s="26">
        <v>100</v>
      </c>
      <c r="DP9" s="24"/>
      <c r="DQ9" s="24"/>
      <c r="DR9" s="121" t="s">
        <v>230</v>
      </c>
      <c r="DS9" s="67" t="s">
        <v>184</v>
      </c>
      <c r="DT9" s="8">
        <v>97.21</v>
      </c>
      <c r="DU9" s="7"/>
      <c r="DV9" s="7"/>
      <c r="DW9" s="7"/>
      <c r="DX9" s="7"/>
      <c r="DY9" s="26"/>
      <c r="DZ9" s="24"/>
      <c r="EA9" s="24"/>
      <c r="EB9" s="121" t="s">
        <v>230</v>
      </c>
      <c r="EC9" s="67" t="s">
        <v>184</v>
      </c>
      <c r="ED9" s="8">
        <v>98.3</v>
      </c>
      <c r="EE9" s="7"/>
      <c r="EF9" s="7"/>
      <c r="EG9" s="7"/>
      <c r="EH9" s="7"/>
      <c r="EI9" s="26"/>
      <c r="EJ9" s="24"/>
      <c r="EK9" s="24"/>
      <c r="EL9" s="121" t="s">
        <v>221</v>
      </c>
      <c r="EM9" s="67" t="s">
        <v>184</v>
      </c>
      <c r="EN9" s="8">
        <v>100</v>
      </c>
      <c r="EO9" s="7"/>
      <c r="EP9" s="7"/>
      <c r="EQ9" s="7"/>
      <c r="ER9" s="7">
        <v>100</v>
      </c>
      <c r="ES9" s="26">
        <v>100</v>
      </c>
      <c r="ET9" s="24"/>
      <c r="EU9" s="24"/>
      <c r="EV9" s="121" t="s">
        <v>221</v>
      </c>
      <c r="EW9" s="67" t="s">
        <v>184</v>
      </c>
      <c r="EX9" s="8">
        <v>100</v>
      </c>
      <c r="EY9" s="7"/>
      <c r="EZ9" s="7"/>
      <c r="FA9" s="7"/>
      <c r="FB9" s="7">
        <v>100</v>
      </c>
      <c r="FC9" s="26">
        <v>100</v>
      </c>
      <c r="FD9" s="24"/>
      <c r="FE9" s="24"/>
      <c r="FF9" s="121" t="s">
        <v>230</v>
      </c>
      <c r="FG9" s="67" t="s">
        <v>184</v>
      </c>
      <c r="FH9" s="8">
        <v>98</v>
      </c>
      <c r="FI9" s="7"/>
      <c r="FJ9" s="7"/>
      <c r="FK9" s="7"/>
      <c r="FL9" s="7"/>
      <c r="FM9" s="26"/>
      <c r="FN9" s="24"/>
      <c r="FO9" s="24"/>
      <c r="FP9" s="121" t="s">
        <v>221</v>
      </c>
      <c r="FQ9" s="67" t="s">
        <v>184</v>
      </c>
      <c r="FR9" s="8">
        <v>100</v>
      </c>
      <c r="FS9" s="7"/>
      <c r="FT9" s="7"/>
      <c r="FU9" s="7"/>
      <c r="FV9" s="7">
        <v>100</v>
      </c>
      <c r="FW9" s="26">
        <v>100</v>
      </c>
      <c r="FX9" s="24"/>
      <c r="FY9" s="24"/>
      <c r="FZ9" s="130"/>
      <c r="GJ9" s="130"/>
      <c r="GT9" s="130"/>
      <c r="HD9" s="130"/>
      <c r="HN9" s="130"/>
      <c r="HX9" s="130"/>
      <c r="IH9" s="130"/>
    </row>
    <row xmlns:x14ac="http://schemas.microsoft.com/office/spreadsheetml/2009/9/ac" r="10" s="4" customFormat="true" ht="15.75" customHeight="true" x14ac:dyDescent="0.25">
      <c r="A10" s="389" t="str">
        <f ca="true">IF(ISBLANK('Data Summary'!A12),"",'Data Summary'!A12)</f>
        <v>OMN_2015_MOH</v>
      </c>
      <c r="B10" s="121"/>
      <c r="C10" s="67" t="s">
        <v>107</v>
      </c>
      <c r="D10" s="19"/>
      <c r="E10" s="7"/>
      <c r="F10" s="7"/>
      <c r="G10" s="7"/>
      <c r="H10" s="7"/>
      <c r="I10" s="26"/>
      <c r="J10" s="24"/>
      <c r="K10" s="24"/>
      <c r="L10" s="121"/>
      <c r="M10" s="67" t="s">
        <v>107</v>
      </c>
      <c r="N10" s="19"/>
      <c r="O10" s="7"/>
      <c r="P10" s="7"/>
      <c r="Q10" s="7"/>
      <c r="R10" s="7"/>
      <c r="S10" s="26"/>
      <c r="T10" s="24"/>
      <c r="U10" s="24"/>
      <c r="V10" s="121"/>
      <c r="W10" s="67" t="s">
        <v>107</v>
      </c>
      <c r="X10" s="19"/>
      <c r="Y10" s="7"/>
      <c r="Z10" s="7"/>
      <c r="AA10" s="7"/>
      <c r="AB10" s="7"/>
      <c r="AC10" s="26"/>
      <c r="AD10" s="24"/>
      <c r="AE10" s="24"/>
      <c r="AF10" s="121"/>
      <c r="AG10" s="67" t="s">
        <v>107</v>
      </c>
      <c r="AH10" s="19"/>
      <c r="AI10" s="7"/>
      <c r="AJ10" s="7"/>
      <c r="AK10" s="7"/>
      <c r="AL10" s="7"/>
      <c r="AM10" s="26"/>
      <c r="AN10" s="24"/>
      <c r="AO10" s="24"/>
      <c r="AP10" s="121"/>
      <c r="AQ10" s="67" t="s">
        <v>107</v>
      </c>
      <c r="AR10" s="19"/>
      <c r="AS10" s="7"/>
      <c r="AT10" s="7"/>
      <c r="AU10" s="7"/>
      <c r="AV10" s="7"/>
      <c r="AW10" s="26"/>
      <c r="AX10" s="24"/>
      <c r="AY10" s="24"/>
      <c r="AZ10" s="121"/>
      <c r="BA10" s="67" t="s">
        <v>107</v>
      </c>
      <c r="BB10" s="19"/>
      <c r="BC10" s="7"/>
      <c r="BD10" s="7"/>
      <c r="BE10" s="7"/>
      <c r="BF10" s="7"/>
      <c r="BG10" s="26"/>
      <c r="BH10" s="24"/>
      <c r="BI10" s="24"/>
      <c r="BJ10" s="121"/>
      <c r="BK10" s="67" t="s">
        <v>107</v>
      </c>
      <c r="BL10" s="19"/>
      <c r="BM10" s="7"/>
      <c r="BN10" s="7"/>
      <c r="BO10" s="7"/>
      <c r="BP10" s="7"/>
      <c r="BQ10" s="26"/>
      <c r="BR10" s="24"/>
      <c r="BS10" s="24"/>
      <c r="BT10" s="121"/>
      <c r="BU10" s="67" t="s">
        <v>107</v>
      </c>
      <c r="BV10" s="19"/>
      <c r="BW10" s="7"/>
      <c r="BX10" s="7"/>
      <c r="BY10" s="7"/>
      <c r="BZ10" s="7"/>
      <c r="CA10" s="26"/>
      <c r="CB10" s="24"/>
      <c r="CC10" s="24"/>
      <c r="CD10" s="121"/>
      <c r="CE10" s="67" t="s">
        <v>107</v>
      </c>
      <c r="CF10" s="19"/>
      <c r="CG10" s="7"/>
      <c r="CH10" s="7"/>
      <c r="CI10" s="7"/>
      <c r="CJ10" s="7"/>
      <c r="CK10" s="26"/>
      <c r="CL10" s="24"/>
      <c r="CM10" s="24"/>
      <c r="CN10" s="121"/>
      <c r="CO10" s="67" t="s">
        <v>107</v>
      </c>
      <c r="CP10" s="19"/>
      <c r="CQ10" s="7"/>
      <c r="CR10" s="7"/>
      <c r="CS10" s="7"/>
      <c r="CT10" s="7"/>
      <c r="CU10" s="26"/>
      <c r="CV10" s="24"/>
      <c r="CW10" s="24"/>
      <c r="CX10" s="121"/>
      <c r="CY10" s="67" t="s">
        <v>107</v>
      </c>
      <c r="CZ10" s="19"/>
      <c r="DA10" s="7"/>
      <c r="DB10" s="7"/>
      <c r="DC10" s="7"/>
      <c r="DD10" s="7"/>
      <c r="DE10" s="26"/>
      <c r="DF10" s="24"/>
      <c r="DG10" s="24"/>
      <c r="DH10" s="121"/>
      <c r="DI10" s="67" t="s">
        <v>107</v>
      </c>
      <c r="DJ10" s="19"/>
      <c r="DK10" s="7"/>
      <c r="DL10" s="7"/>
      <c r="DM10" s="7"/>
      <c r="DN10" s="7"/>
      <c r="DO10" s="26"/>
      <c r="DP10" s="24"/>
      <c r="DQ10" s="24"/>
      <c r="DR10" s="121"/>
      <c r="DS10" s="67" t="s">
        <v>107</v>
      </c>
      <c r="DT10" s="19"/>
      <c r="DU10" s="7"/>
      <c r="DV10" s="7"/>
      <c r="DW10" s="7"/>
      <c r="DX10" s="7"/>
      <c r="DY10" s="26"/>
      <c r="DZ10" s="24"/>
      <c r="EA10" s="24"/>
      <c r="EB10" s="121"/>
      <c r="EC10" s="67" t="s">
        <v>107</v>
      </c>
      <c r="ED10" s="19"/>
      <c r="EE10" s="7"/>
      <c r="EF10" s="7"/>
      <c r="EG10" s="7"/>
      <c r="EH10" s="7"/>
      <c r="EI10" s="26"/>
      <c r="EJ10" s="24"/>
      <c r="EK10" s="24"/>
      <c r="EL10" s="121"/>
      <c r="EM10" s="67" t="s">
        <v>107</v>
      </c>
      <c r="EN10" s="19"/>
      <c r="EO10" s="7"/>
      <c r="EP10" s="7"/>
      <c r="EQ10" s="7"/>
      <c r="ER10" s="7"/>
      <c r="ES10" s="26"/>
      <c r="ET10" s="24"/>
      <c r="EU10" s="24"/>
      <c r="EV10" s="121"/>
      <c r="EW10" s="67" t="s">
        <v>107</v>
      </c>
      <c r="EX10" s="19"/>
      <c r="EY10" s="7"/>
      <c r="EZ10" s="7"/>
      <c r="FA10" s="7"/>
      <c r="FB10" s="7"/>
      <c r="FC10" s="26"/>
      <c r="FD10" s="24"/>
      <c r="FE10" s="24"/>
      <c r="FF10" s="121"/>
      <c r="FG10" s="67" t="s">
        <v>107</v>
      </c>
      <c r="FH10" s="19"/>
      <c r="FI10" s="7"/>
      <c r="FJ10" s="7"/>
      <c r="FK10" s="7"/>
      <c r="FL10" s="7"/>
      <c r="FM10" s="26"/>
      <c r="FN10" s="24"/>
      <c r="FO10" s="24"/>
      <c r="FP10" s="121"/>
      <c r="FQ10" s="67" t="s">
        <v>107</v>
      </c>
      <c r="FR10" s="19"/>
      <c r="FS10" s="7"/>
      <c r="FT10" s="7"/>
      <c r="FU10" s="7"/>
      <c r="FV10" s="7"/>
      <c r="FW10" s="26"/>
      <c r="FX10" s="24"/>
      <c r="FY10" s="24"/>
      <c r="FZ10" s="130"/>
      <c r="GJ10" s="130"/>
      <c r="GT10" s="130"/>
      <c r="HD10" s="130"/>
      <c r="HN10" s="130"/>
      <c r="HX10" s="130"/>
      <c r="IH10" s="130"/>
    </row>
    <row xmlns:x14ac="http://schemas.microsoft.com/office/spreadsheetml/2009/9/ac" r="11" s="4" customFormat="true" ht="15.75" customHeight="true" x14ac:dyDescent="0.25">
      <c r="A11" s="389" t="str">
        <f ca="true">IF(ISBLANK('Data Summary'!A13),"",'Data Summary'!A13)</f>
        <v>OMN_2016_MOH</v>
      </c>
      <c r="B11" s="121"/>
      <c r="C11" s="67" t="s">
        <v>108</v>
      </c>
      <c r="D11" s="19"/>
      <c r="E11" s="7"/>
      <c r="F11" s="7"/>
      <c r="G11" s="7"/>
      <c r="H11" s="7"/>
      <c r="I11" s="26"/>
      <c r="J11" s="24"/>
      <c r="K11" s="24"/>
      <c r="L11" s="121"/>
      <c r="M11" s="67" t="s">
        <v>108</v>
      </c>
      <c r="N11" s="19"/>
      <c r="O11" s="7"/>
      <c r="P11" s="7"/>
      <c r="Q11" s="7"/>
      <c r="R11" s="7"/>
      <c r="S11" s="26"/>
      <c r="T11" s="24"/>
      <c r="U11" s="24"/>
      <c r="V11" s="121"/>
      <c r="W11" s="67" t="s">
        <v>108</v>
      </c>
      <c r="X11" s="19"/>
      <c r="Y11" s="7"/>
      <c r="Z11" s="7"/>
      <c r="AA11" s="7"/>
      <c r="AB11" s="7"/>
      <c r="AC11" s="26"/>
      <c r="AD11" s="24"/>
      <c r="AE11" s="24"/>
      <c r="AF11" s="121"/>
      <c r="AG11" s="67" t="s">
        <v>108</v>
      </c>
      <c r="AH11" s="19"/>
      <c r="AI11" s="7"/>
      <c r="AJ11" s="7"/>
      <c r="AK11" s="7"/>
      <c r="AL11" s="7"/>
      <c r="AM11" s="26"/>
      <c r="AN11" s="24"/>
      <c r="AO11" s="24"/>
      <c r="AP11" s="121"/>
      <c r="AQ11" s="67" t="s">
        <v>108</v>
      </c>
      <c r="AR11" s="19"/>
      <c r="AS11" s="7"/>
      <c r="AT11" s="7"/>
      <c r="AU11" s="7"/>
      <c r="AV11" s="7"/>
      <c r="AW11" s="26"/>
      <c r="AX11" s="24"/>
      <c r="AY11" s="24"/>
      <c r="AZ11" s="121"/>
      <c r="BA11" s="67" t="s">
        <v>108</v>
      </c>
      <c r="BB11" s="19"/>
      <c r="BC11" s="7"/>
      <c r="BD11" s="7"/>
      <c r="BE11" s="7"/>
      <c r="BF11" s="7"/>
      <c r="BG11" s="26"/>
      <c r="BH11" s="24"/>
      <c r="BI11" s="24"/>
      <c r="BJ11" s="121"/>
      <c r="BK11" s="67" t="s">
        <v>108</v>
      </c>
      <c r="BL11" s="19"/>
      <c r="BM11" s="7"/>
      <c r="BN11" s="7"/>
      <c r="BO11" s="7"/>
      <c r="BP11" s="7"/>
      <c r="BQ11" s="26"/>
      <c r="BR11" s="24"/>
      <c r="BS11" s="24"/>
      <c r="BT11" s="121"/>
      <c r="BU11" s="67" t="s">
        <v>108</v>
      </c>
      <c r="BV11" s="19"/>
      <c r="BW11" s="7"/>
      <c r="BX11" s="7"/>
      <c r="BY11" s="7"/>
      <c r="BZ11" s="7"/>
      <c r="CA11" s="26"/>
      <c r="CB11" s="24"/>
      <c r="CC11" s="24"/>
      <c r="CD11" s="121"/>
      <c r="CE11" s="67" t="s">
        <v>108</v>
      </c>
      <c r="CF11" s="19"/>
      <c r="CG11" s="7"/>
      <c r="CH11" s="7"/>
      <c r="CI11" s="7"/>
      <c r="CJ11" s="7"/>
      <c r="CK11" s="26"/>
      <c r="CL11" s="24"/>
      <c r="CM11" s="24"/>
      <c r="CN11" s="121"/>
      <c r="CO11" s="67" t="s">
        <v>108</v>
      </c>
      <c r="CP11" s="19"/>
      <c r="CQ11" s="7"/>
      <c r="CR11" s="7"/>
      <c r="CS11" s="7"/>
      <c r="CT11" s="7"/>
      <c r="CU11" s="26"/>
      <c r="CV11" s="24"/>
      <c r="CW11" s="24"/>
      <c r="CX11" s="121"/>
      <c r="CY11" s="67" t="s">
        <v>108</v>
      </c>
      <c r="CZ11" s="19"/>
      <c r="DA11" s="7"/>
      <c r="DB11" s="7"/>
      <c r="DC11" s="7"/>
      <c r="DD11" s="7"/>
      <c r="DE11" s="26"/>
      <c r="DF11" s="24"/>
      <c r="DG11" s="24"/>
      <c r="DH11" s="121"/>
      <c r="DI11" s="67" t="s">
        <v>108</v>
      </c>
      <c r="DJ11" s="19"/>
      <c r="DK11" s="7"/>
      <c r="DL11" s="7"/>
      <c r="DM11" s="7"/>
      <c r="DN11" s="7"/>
      <c r="DO11" s="26"/>
      <c r="DP11" s="24"/>
      <c r="DQ11" s="24"/>
      <c r="DR11" s="121"/>
      <c r="DS11" s="67" t="s">
        <v>108</v>
      </c>
      <c r="DT11" s="19"/>
      <c r="DU11" s="7"/>
      <c r="DV11" s="7"/>
      <c r="DW11" s="7"/>
      <c r="DX11" s="7"/>
      <c r="DY11" s="26"/>
      <c r="DZ11" s="24"/>
      <c r="EA11" s="24"/>
      <c r="EB11" s="121"/>
      <c r="EC11" s="67" t="s">
        <v>108</v>
      </c>
      <c r="ED11" s="19"/>
      <c r="EE11" s="7"/>
      <c r="EF11" s="7"/>
      <c r="EG11" s="7"/>
      <c r="EH11" s="7"/>
      <c r="EI11" s="26"/>
      <c r="EJ11" s="24"/>
      <c r="EK11" s="24"/>
      <c r="EL11" s="121"/>
      <c r="EM11" s="67" t="s">
        <v>108</v>
      </c>
      <c r="EN11" s="19"/>
      <c r="EO11" s="7"/>
      <c r="EP11" s="7"/>
      <c r="EQ11" s="7"/>
      <c r="ER11" s="7"/>
      <c r="ES11" s="26"/>
      <c r="ET11" s="24"/>
      <c r="EU11" s="24"/>
      <c r="EV11" s="121"/>
      <c r="EW11" s="67" t="s">
        <v>108</v>
      </c>
      <c r="EX11" s="19"/>
      <c r="EY11" s="7"/>
      <c r="EZ11" s="7"/>
      <c r="FA11" s="7"/>
      <c r="FB11" s="7"/>
      <c r="FC11" s="26"/>
      <c r="FD11" s="24"/>
      <c r="FE11" s="24"/>
      <c r="FF11" s="121"/>
      <c r="FG11" s="67" t="s">
        <v>108</v>
      </c>
      <c r="FH11" s="19"/>
      <c r="FI11" s="7"/>
      <c r="FJ11" s="7"/>
      <c r="FK11" s="7"/>
      <c r="FL11" s="7"/>
      <c r="FM11" s="26"/>
      <c r="FN11" s="24"/>
      <c r="FO11" s="24"/>
      <c r="FP11" s="121"/>
      <c r="FQ11" s="67" t="s">
        <v>108</v>
      </c>
      <c r="FR11" s="19"/>
      <c r="FS11" s="7"/>
      <c r="FT11" s="7"/>
      <c r="FU11" s="7"/>
      <c r="FV11" s="7"/>
      <c r="FW11" s="26"/>
      <c r="FX11" s="24"/>
      <c r="FY11" s="24"/>
      <c r="FZ11" s="130"/>
      <c r="GJ11" s="130"/>
      <c r="GT11" s="130"/>
      <c r="HD11" s="130"/>
      <c r="HN11" s="130"/>
      <c r="HX11" s="130"/>
      <c r="IH11" s="130"/>
    </row>
    <row xmlns:x14ac="http://schemas.microsoft.com/office/spreadsheetml/2009/9/ac" r="12" s="261" customFormat="true" ht="18" customHeight="true" x14ac:dyDescent="0.2">
      <c r="A12" s="389" t="str">
        <f ca="true">IF(ISBLANK('Data Summary'!A14),"",'Data Summary'!A14)</f>
        <v>OMN_2017_MOH</v>
      </c>
      <c r="B12" s="256" t="s">
        <v>57</v>
      </c>
      <c r="C12" s="257" t="s">
        <v>27</v>
      </c>
      <c r="D12" s="258"/>
      <c r="E12" s="258"/>
      <c r="F12" s="258"/>
      <c r="G12" s="258"/>
      <c r="H12" s="258"/>
      <c r="I12" s="259"/>
      <c r="J12" s="252"/>
      <c r="K12" s="252"/>
      <c r="L12" s="256" t="s">
        <v>57</v>
      </c>
      <c r="M12" s="257" t="s">
        <v>27</v>
      </c>
      <c r="N12" s="258"/>
      <c r="O12" s="258"/>
      <c r="P12" s="258"/>
      <c r="Q12" s="258"/>
      <c r="R12" s="258"/>
      <c r="S12" s="259"/>
      <c r="T12" s="252"/>
      <c r="U12" s="252"/>
      <c r="V12" s="256" t="s">
        <v>57</v>
      </c>
      <c r="W12" s="257" t="s">
        <v>27</v>
      </c>
      <c r="X12" s="258"/>
      <c r="Y12" s="258"/>
      <c r="Z12" s="258"/>
      <c r="AA12" s="258"/>
      <c r="AB12" s="258"/>
      <c r="AC12" s="259"/>
      <c r="AD12" s="252"/>
      <c r="AE12" s="252"/>
      <c r="AF12" s="256" t="s">
        <v>57</v>
      </c>
      <c r="AG12" s="257" t="s">
        <v>27</v>
      </c>
      <c r="AH12" s="258"/>
      <c r="AI12" s="258"/>
      <c r="AJ12" s="258"/>
      <c r="AK12" s="258"/>
      <c r="AL12" s="258"/>
      <c r="AM12" s="259"/>
      <c r="AN12" s="252"/>
      <c r="AO12" s="252"/>
      <c r="AP12" s="256" t="s">
        <v>57</v>
      </c>
      <c r="AQ12" s="257" t="s">
        <v>27</v>
      </c>
      <c r="AR12" s="258"/>
      <c r="AS12" s="258"/>
      <c r="AT12" s="258"/>
      <c r="AU12" s="258"/>
      <c r="AV12" s="258"/>
      <c r="AW12" s="259"/>
      <c r="AX12" s="252"/>
      <c r="AY12" s="252"/>
      <c r="AZ12" s="256" t="s">
        <v>57</v>
      </c>
      <c r="BA12" s="257" t="s">
        <v>27</v>
      </c>
      <c r="BB12" s="258"/>
      <c r="BC12" s="258"/>
      <c r="BD12" s="258"/>
      <c r="BE12" s="258"/>
      <c r="BF12" s="258"/>
      <c r="BG12" s="259"/>
      <c r="BH12" s="252"/>
      <c r="BI12" s="252"/>
      <c r="BJ12" s="256" t="s">
        <v>57</v>
      </c>
      <c r="BK12" s="257" t="s">
        <v>27</v>
      </c>
      <c r="BL12" s="258"/>
      <c r="BM12" s="258"/>
      <c r="BN12" s="258"/>
      <c r="BO12" s="258"/>
      <c r="BP12" s="258"/>
      <c r="BQ12" s="259"/>
      <c r="BR12" s="252"/>
      <c r="BS12" s="252"/>
      <c r="BT12" s="256" t="s">
        <v>57</v>
      </c>
      <c r="BU12" s="257" t="s">
        <v>27</v>
      </c>
      <c r="BV12" s="258"/>
      <c r="BW12" s="258"/>
      <c r="BX12" s="258"/>
      <c r="BY12" s="258"/>
      <c r="BZ12" s="258"/>
      <c r="CA12" s="259"/>
      <c r="CB12" s="252"/>
      <c r="CC12" s="252"/>
      <c r="CD12" s="256" t="s">
        <v>57</v>
      </c>
      <c r="CE12" s="257" t="s">
        <v>27</v>
      </c>
      <c r="CF12" s="258"/>
      <c r="CG12" s="258"/>
      <c r="CH12" s="258"/>
      <c r="CI12" s="258"/>
      <c r="CJ12" s="258"/>
      <c r="CK12" s="259"/>
      <c r="CL12" s="252"/>
      <c r="CM12" s="252"/>
      <c r="CN12" s="256" t="s">
        <v>57</v>
      </c>
      <c r="CO12" s="257" t="s">
        <v>27</v>
      </c>
      <c r="CP12" s="258"/>
      <c r="CQ12" s="258"/>
      <c r="CR12" s="258"/>
      <c r="CS12" s="258"/>
      <c r="CT12" s="258"/>
      <c r="CU12" s="259"/>
      <c r="CV12" s="252"/>
      <c r="CW12" s="252"/>
      <c r="CX12" s="256" t="s">
        <v>57</v>
      </c>
      <c r="CY12" s="257" t="s">
        <v>27</v>
      </c>
      <c r="CZ12" s="258"/>
      <c r="DA12" s="258"/>
      <c r="DB12" s="258"/>
      <c r="DC12" s="258"/>
      <c r="DD12" s="258"/>
      <c r="DE12" s="259"/>
      <c r="DF12" s="252"/>
      <c r="DG12" s="252"/>
      <c r="DH12" s="256" t="s">
        <v>57</v>
      </c>
      <c r="DI12" s="257" t="s">
        <v>27</v>
      </c>
      <c r="DJ12" s="258"/>
      <c r="DK12" s="258"/>
      <c r="DL12" s="258"/>
      <c r="DM12" s="258"/>
      <c r="DN12" s="258"/>
      <c r="DO12" s="259"/>
      <c r="DP12" s="252"/>
      <c r="DQ12" s="252"/>
      <c r="DR12" s="256" t="s">
        <v>57</v>
      </c>
      <c r="DS12" s="257" t="s">
        <v>27</v>
      </c>
      <c r="DT12" s="258"/>
      <c r="DU12" s="258"/>
      <c r="DV12" s="258"/>
      <c r="DW12" s="258"/>
      <c r="DX12" s="258"/>
      <c r="DY12" s="259"/>
      <c r="DZ12" s="252"/>
      <c r="EA12" s="252"/>
      <c r="EB12" s="256" t="s">
        <v>57</v>
      </c>
      <c r="EC12" s="257" t="s">
        <v>27</v>
      </c>
      <c r="ED12" s="258"/>
      <c r="EE12" s="258"/>
      <c r="EF12" s="258"/>
      <c r="EG12" s="258"/>
      <c r="EH12" s="258"/>
      <c r="EI12" s="259"/>
      <c r="EJ12" s="252"/>
      <c r="EK12" s="252"/>
      <c r="EL12" s="256" t="s">
        <v>57</v>
      </c>
      <c r="EM12" s="257" t="s">
        <v>27</v>
      </c>
      <c r="EN12" s="258"/>
      <c r="EO12" s="258"/>
      <c r="EP12" s="258"/>
      <c r="EQ12" s="258"/>
      <c r="ER12" s="258"/>
      <c r="ES12" s="259"/>
      <c r="ET12" s="252"/>
      <c r="EU12" s="252"/>
      <c r="EV12" s="256" t="s">
        <v>57</v>
      </c>
      <c r="EW12" s="257" t="s">
        <v>27</v>
      </c>
      <c r="EX12" s="258"/>
      <c r="EY12" s="258"/>
      <c r="EZ12" s="258"/>
      <c r="FA12" s="258"/>
      <c r="FB12" s="258"/>
      <c r="FC12" s="259"/>
      <c r="FD12" s="252"/>
      <c r="FE12" s="252"/>
      <c r="FF12" s="256" t="s">
        <v>57</v>
      </c>
      <c r="FG12" s="257" t="s">
        <v>27</v>
      </c>
      <c r="FH12" s="258"/>
      <c r="FI12" s="258"/>
      <c r="FJ12" s="258"/>
      <c r="FK12" s="258"/>
      <c r="FL12" s="258"/>
      <c r="FM12" s="259"/>
      <c r="FN12" s="252"/>
      <c r="FO12" s="252"/>
      <c r="FP12" s="256" t="s">
        <v>57</v>
      </c>
      <c r="FQ12" s="257" t="s">
        <v>27</v>
      </c>
      <c r="FR12" s="258"/>
      <c r="FS12" s="258"/>
      <c r="FT12" s="258"/>
      <c r="FU12" s="258"/>
      <c r="FV12" s="258"/>
      <c r="FW12" s="259"/>
      <c r="FX12" s="252"/>
      <c r="FY12" s="252"/>
      <c r="FZ12" s="260"/>
      <c r="GJ12" s="260"/>
      <c r="GT12" s="260"/>
      <c r="HD12" s="260"/>
      <c r="HN12" s="260"/>
      <c r="HX12" s="260"/>
      <c r="IH12" s="260"/>
    </row>
    <row xmlns:x14ac="http://schemas.microsoft.com/office/spreadsheetml/2009/9/ac" r="13" s="14" customFormat="true" ht="14.25" customHeight="true" x14ac:dyDescent="0.2">
      <c r="A13" s="389" t="str">
        <f ca="true">IF(ISBLANK('Data Summary'!A15),"",'Data Summary'!A15)</f>
        <v>OMN_2018_MOH</v>
      </c>
      <c r="B13" s="122" t="s">
        <v>55</v>
      </c>
      <c r="C13" s="5">
        <v>0</v>
      </c>
      <c r="D13" s="47"/>
      <c r="E13" s="47"/>
      <c r="F13" s="47"/>
      <c r="G13" s="47"/>
      <c r="H13" s="47"/>
      <c r="I13" s="68"/>
      <c r="J13" s="11"/>
      <c r="K13" s="11"/>
      <c r="L13" s="122" t="s">
        <v>55</v>
      </c>
      <c r="M13" s="5">
        <v>0</v>
      </c>
      <c r="N13" s="47"/>
      <c r="O13" s="47"/>
      <c r="P13" s="47"/>
      <c r="Q13" s="47"/>
      <c r="R13" s="47"/>
      <c r="S13" s="68"/>
      <c r="T13" s="11"/>
      <c r="U13" s="11"/>
      <c r="V13" s="122" t="s">
        <v>55</v>
      </c>
      <c r="W13" s="5">
        <v>0</v>
      </c>
      <c r="X13" s="47"/>
      <c r="Y13" s="47"/>
      <c r="Z13" s="47"/>
      <c r="AA13" s="47"/>
      <c r="AB13" s="47"/>
      <c r="AC13" s="68"/>
      <c r="AD13" s="11"/>
      <c r="AE13" s="11"/>
      <c r="AF13" s="122" t="s">
        <v>55</v>
      </c>
      <c r="AG13" s="5">
        <v>0</v>
      </c>
      <c r="AH13" s="47"/>
      <c r="AI13" s="47"/>
      <c r="AJ13" s="47"/>
      <c r="AK13" s="47"/>
      <c r="AL13" s="47"/>
      <c r="AM13" s="68"/>
      <c r="AN13" s="11"/>
      <c r="AO13" s="11"/>
      <c r="AP13" s="122" t="s">
        <v>55</v>
      </c>
      <c r="AQ13" s="5">
        <v>0</v>
      </c>
      <c r="AR13" s="47"/>
      <c r="AS13" s="47"/>
      <c r="AT13" s="47"/>
      <c r="AU13" s="47"/>
      <c r="AV13" s="47"/>
      <c r="AW13" s="68"/>
      <c r="AX13" s="11"/>
      <c r="AY13" s="11"/>
      <c r="AZ13" s="122" t="s">
        <v>55</v>
      </c>
      <c r="BA13" s="5">
        <v>0</v>
      </c>
      <c r="BB13" s="47"/>
      <c r="BC13" s="47"/>
      <c r="BD13" s="47"/>
      <c r="BE13" s="47"/>
      <c r="BF13" s="47"/>
      <c r="BG13" s="68"/>
      <c r="BH13" s="11"/>
      <c r="BI13" s="11"/>
      <c r="BJ13" s="122" t="s">
        <v>55</v>
      </c>
      <c r="BK13" s="5">
        <v>0</v>
      </c>
      <c r="BL13" s="47"/>
      <c r="BM13" s="47"/>
      <c r="BN13" s="47"/>
      <c r="BO13" s="47"/>
      <c r="BP13" s="47"/>
      <c r="BQ13" s="68"/>
      <c r="BR13" s="11"/>
      <c r="BS13" s="11"/>
      <c r="BT13" s="122" t="s">
        <v>55</v>
      </c>
      <c r="BU13" s="5">
        <v>0</v>
      </c>
      <c r="BV13" s="47"/>
      <c r="BW13" s="47"/>
      <c r="BX13" s="47"/>
      <c r="BY13" s="47"/>
      <c r="BZ13" s="47"/>
      <c r="CA13" s="68"/>
      <c r="CB13" s="11"/>
      <c r="CC13" s="11"/>
      <c r="CD13" s="122" t="s">
        <v>55</v>
      </c>
      <c r="CE13" s="5">
        <v>0</v>
      </c>
      <c r="CF13" s="47"/>
      <c r="CG13" s="47"/>
      <c r="CH13" s="47"/>
      <c r="CI13" s="47"/>
      <c r="CJ13" s="47"/>
      <c r="CK13" s="68"/>
      <c r="CL13" s="11"/>
      <c r="CM13" s="11"/>
      <c r="CN13" s="122" t="s">
        <v>55</v>
      </c>
      <c r="CO13" s="5">
        <v>0</v>
      </c>
      <c r="CP13" s="47"/>
      <c r="CQ13" s="47"/>
      <c r="CR13" s="47"/>
      <c r="CS13" s="47"/>
      <c r="CT13" s="47"/>
      <c r="CU13" s="68"/>
      <c r="CV13" s="11"/>
      <c r="CW13" s="11"/>
      <c r="CX13" s="122" t="s">
        <v>55</v>
      </c>
      <c r="CY13" s="5">
        <v>0</v>
      </c>
      <c r="CZ13" s="47">
        <v>0</v>
      </c>
      <c r="DA13" s="47"/>
      <c r="DB13" s="47"/>
      <c r="DC13" s="47"/>
      <c r="DD13" s="47">
        <v>0</v>
      </c>
      <c r="DE13" s="68">
        <v>0</v>
      </c>
      <c r="DF13" s="11"/>
      <c r="DG13" s="11"/>
      <c r="DH13" s="122" t="s">
        <v>55</v>
      </c>
      <c r="DI13" s="5">
        <v>0</v>
      </c>
      <c r="DJ13" s="47">
        <v>0</v>
      </c>
      <c r="DK13" s="47"/>
      <c r="DL13" s="47"/>
      <c r="DM13" s="47"/>
      <c r="DN13" s="47">
        <v>0</v>
      </c>
      <c r="DO13" s="68">
        <v>0</v>
      </c>
      <c r="DP13" s="11"/>
      <c r="DQ13" s="11"/>
      <c r="DR13" s="122" t="s">
        <v>55</v>
      </c>
      <c r="DS13" s="5">
        <v>0</v>
      </c>
      <c r="DT13" s="47"/>
      <c r="DU13" s="47"/>
      <c r="DV13" s="47"/>
      <c r="DW13" s="47"/>
      <c r="DX13" s="47"/>
      <c r="DY13" s="68"/>
      <c r="DZ13" s="11"/>
      <c r="EA13" s="11"/>
      <c r="EB13" s="122" t="s">
        <v>55</v>
      </c>
      <c r="EC13" s="5">
        <v>0</v>
      </c>
      <c r="ED13" s="47"/>
      <c r="EE13" s="47"/>
      <c r="EF13" s="47"/>
      <c r="EG13" s="47"/>
      <c r="EH13" s="47"/>
      <c r="EI13" s="68"/>
      <c r="EJ13" s="11"/>
      <c r="EK13" s="11"/>
      <c r="EL13" s="122" t="s">
        <v>55</v>
      </c>
      <c r="EM13" s="5">
        <v>0</v>
      </c>
      <c r="EN13" s="47">
        <v>0</v>
      </c>
      <c r="EO13" s="47"/>
      <c r="EP13" s="47"/>
      <c r="EQ13" s="47"/>
      <c r="ER13" s="47">
        <v>0</v>
      </c>
      <c r="ES13" s="68">
        <v>0</v>
      </c>
      <c r="ET13" s="11"/>
      <c r="EU13" s="11"/>
      <c r="EV13" s="122" t="s">
        <v>55</v>
      </c>
      <c r="EW13" s="5">
        <v>0</v>
      </c>
      <c r="EX13" s="47">
        <v>0</v>
      </c>
      <c r="EY13" s="47"/>
      <c r="EZ13" s="47"/>
      <c r="FA13" s="47"/>
      <c r="FB13" s="47">
        <v>0</v>
      </c>
      <c r="FC13" s="68">
        <v>0</v>
      </c>
      <c r="FD13" s="11"/>
      <c r="FE13" s="11"/>
      <c r="FF13" s="122" t="s">
        <v>55</v>
      </c>
      <c r="FG13" s="5">
        <v>0</v>
      </c>
      <c r="FH13" s="47"/>
      <c r="FI13" s="47"/>
      <c r="FJ13" s="47"/>
      <c r="FK13" s="47"/>
      <c r="FL13" s="47"/>
      <c r="FM13" s="68"/>
      <c r="FN13" s="11"/>
      <c r="FO13" s="11"/>
      <c r="FP13" s="122" t="s">
        <v>55</v>
      </c>
      <c r="FQ13" s="5">
        <v>0</v>
      </c>
      <c r="FR13" s="47">
        <v>0</v>
      </c>
      <c r="FS13" s="47"/>
      <c r="FT13" s="47"/>
      <c r="FU13" s="47"/>
      <c r="FV13" s="47">
        <v>0</v>
      </c>
      <c r="FW13" s="68">
        <v>0</v>
      </c>
      <c r="FX13" s="11"/>
      <c r="FY13" s="11"/>
      <c r="FZ13" s="132"/>
      <c r="GJ13" s="132"/>
      <c r="GT13" s="132"/>
      <c r="HD13" s="132"/>
      <c r="HN13" s="132"/>
      <c r="HX13" s="132"/>
      <c r="IH13" s="132"/>
    </row>
    <row xmlns:x14ac="http://schemas.microsoft.com/office/spreadsheetml/2009/9/ac" r="14" x14ac:dyDescent="0.25">
      <c r="A14" s="389" t="str">
        <f ca="true">IF(ISBLANK('Data Summary'!A16),"",'Data Summary'!A16)</f>
        <v>OMN_2018_UIS</v>
      </c>
      <c r="B14" s="123" t="s">
        <v>105</v>
      </c>
      <c r="C14" s="22">
        <v>0</v>
      </c>
      <c r="D14" s="47"/>
      <c r="E14" s="47"/>
      <c r="F14" s="47"/>
      <c r="G14" s="47"/>
      <c r="H14" s="47"/>
      <c r="I14" s="68"/>
      <c r="J14" s="11"/>
      <c r="K14" s="11"/>
      <c r="L14" s="123" t="s">
        <v>105</v>
      </c>
      <c r="M14" s="22">
        <v>0</v>
      </c>
      <c r="N14" s="47"/>
      <c r="O14" s="47"/>
      <c r="P14" s="47"/>
      <c r="Q14" s="47"/>
      <c r="R14" s="47"/>
      <c r="S14" s="68"/>
      <c r="T14" s="11"/>
      <c r="U14" s="11"/>
      <c r="V14" s="123" t="s">
        <v>105</v>
      </c>
      <c r="W14" s="22">
        <v>0</v>
      </c>
      <c r="X14" s="47"/>
      <c r="Y14" s="47"/>
      <c r="Z14" s="47"/>
      <c r="AA14" s="47"/>
      <c r="AB14" s="47"/>
      <c r="AC14" s="68"/>
      <c r="AD14" s="11"/>
      <c r="AE14" s="11"/>
      <c r="AF14" s="123" t="s">
        <v>105</v>
      </c>
      <c r="AG14" s="22">
        <v>0</v>
      </c>
      <c r="AH14" s="47"/>
      <c r="AI14" s="47"/>
      <c r="AJ14" s="47"/>
      <c r="AK14" s="47"/>
      <c r="AL14" s="47"/>
      <c r="AM14" s="68"/>
      <c r="AN14" s="11"/>
      <c r="AO14" s="11"/>
      <c r="AP14" s="123" t="s">
        <v>105</v>
      </c>
      <c r="AQ14" s="22">
        <v>0</v>
      </c>
      <c r="AR14" s="47"/>
      <c r="AS14" s="47"/>
      <c r="AT14" s="47"/>
      <c r="AU14" s="47"/>
      <c r="AV14" s="47"/>
      <c r="AW14" s="68"/>
      <c r="AX14" s="11"/>
      <c r="AY14" s="11"/>
      <c r="AZ14" s="123" t="s">
        <v>105</v>
      </c>
      <c r="BA14" s="22">
        <v>0</v>
      </c>
      <c r="BB14" s="47"/>
      <c r="BC14" s="47"/>
      <c r="BD14" s="47"/>
      <c r="BE14" s="47"/>
      <c r="BF14" s="47"/>
      <c r="BG14" s="68"/>
      <c r="BH14" s="11"/>
      <c r="BI14" s="11"/>
      <c r="BJ14" s="123" t="s">
        <v>105</v>
      </c>
      <c r="BK14" s="22">
        <v>0</v>
      </c>
      <c r="BL14" s="47"/>
      <c r="BM14" s="47"/>
      <c r="BN14" s="47"/>
      <c r="BO14" s="47"/>
      <c r="BP14" s="47"/>
      <c r="BQ14" s="68"/>
      <c r="BR14" s="11"/>
      <c r="BS14" s="11"/>
      <c r="BT14" s="123" t="s">
        <v>105</v>
      </c>
      <c r="BU14" s="22">
        <v>0</v>
      </c>
      <c r="BV14" s="47"/>
      <c r="BW14" s="47"/>
      <c r="BX14" s="47"/>
      <c r="BY14" s="47"/>
      <c r="BZ14" s="47"/>
      <c r="CA14" s="68"/>
      <c r="CB14" s="11"/>
      <c r="CC14" s="11"/>
      <c r="CD14" s="123" t="s">
        <v>105</v>
      </c>
      <c r="CE14" s="22">
        <v>0</v>
      </c>
      <c r="CF14" s="47"/>
      <c r="CG14" s="47"/>
      <c r="CH14" s="47"/>
      <c r="CI14" s="47"/>
      <c r="CJ14" s="47"/>
      <c r="CK14" s="68"/>
      <c r="CL14" s="11"/>
      <c r="CM14" s="11"/>
      <c r="CN14" s="123" t="s">
        <v>105</v>
      </c>
      <c r="CO14" s="22">
        <v>0</v>
      </c>
      <c r="CP14" s="47"/>
      <c r="CQ14" s="47"/>
      <c r="CR14" s="47"/>
      <c r="CS14" s="47"/>
      <c r="CT14" s="47"/>
      <c r="CU14" s="68"/>
      <c r="CV14" s="11"/>
      <c r="CW14" s="11"/>
      <c r="CX14" s="123" t="s">
        <v>105</v>
      </c>
      <c r="CY14" s="22">
        <v>0</v>
      </c>
      <c r="CZ14" s="47"/>
      <c r="DA14" s="47"/>
      <c r="DB14" s="47"/>
      <c r="DC14" s="47"/>
      <c r="DD14" s="47"/>
      <c r="DE14" s="68"/>
      <c r="DF14" s="11"/>
      <c r="DG14" s="11"/>
      <c r="DH14" s="123" t="s">
        <v>105</v>
      </c>
      <c r="DI14" s="22">
        <v>0</v>
      </c>
      <c r="DJ14" s="47"/>
      <c r="DK14" s="47"/>
      <c r="DL14" s="47"/>
      <c r="DM14" s="47"/>
      <c r="DN14" s="47"/>
      <c r="DO14" s="68"/>
      <c r="DP14" s="11"/>
      <c r="DQ14" s="11"/>
      <c r="DR14" s="123" t="s">
        <v>105</v>
      </c>
      <c r="DS14" s="22">
        <v>0</v>
      </c>
      <c r="DT14" s="47"/>
      <c r="DU14" s="47"/>
      <c r="DV14" s="47"/>
      <c r="DW14" s="47"/>
      <c r="DX14" s="47"/>
      <c r="DY14" s="68"/>
      <c r="DZ14" s="11"/>
      <c r="EA14" s="11"/>
      <c r="EB14" s="123" t="s">
        <v>105</v>
      </c>
      <c r="EC14" s="22">
        <v>0</v>
      </c>
      <c r="ED14" s="47"/>
      <c r="EE14" s="47"/>
      <c r="EF14" s="47"/>
      <c r="EG14" s="47"/>
      <c r="EH14" s="47"/>
      <c r="EI14" s="68"/>
      <c r="EJ14" s="11"/>
      <c r="EK14" s="11"/>
      <c r="EL14" s="123" t="s">
        <v>105</v>
      </c>
      <c r="EM14" s="22">
        <v>0</v>
      </c>
      <c r="EN14" s="47"/>
      <c r="EO14" s="47"/>
      <c r="EP14" s="47"/>
      <c r="EQ14" s="47"/>
      <c r="ER14" s="47"/>
      <c r="ES14" s="68"/>
      <c r="ET14" s="11"/>
      <c r="EU14" s="11"/>
      <c r="EV14" s="123" t="s">
        <v>105</v>
      </c>
      <c r="EW14" s="22">
        <v>0</v>
      </c>
      <c r="EX14" s="47"/>
      <c r="EY14" s="47"/>
      <c r="EZ14" s="47"/>
      <c r="FA14" s="47"/>
      <c r="FB14" s="47"/>
      <c r="FC14" s="68"/>
      <c r="FD14" s="11"/>
      <c r="FE14" s="11"/>
      <c r="FF14" s="123" t="s">
        <v>105</v>
      </c>
      <c r="FG14" s="22">
        <v>0</v>
      </c>
      <c r="FH14" s="47"/>
      <c r="FI14" s="47"/>
      <c r="FJ14" s="47"/>
      <c r="FK14" s="47"/>
      <c r="FL14" s="47"/>
      <c r="FM14" s="68"/>
      <c r="FN14" s="11"/>
      <c r="FO14" s="11"/>
      <c r="FP14" s="123" t="s">
        <v>105</v>
      </c>
      <c r="FQ14" s="22">
        <v>0</v>
      </c>
      <c r="FR14" s="47"/>
      <c r="FS14" s="47"/>
      <c r="FT14" s="47"/>
      <c r="FU14" s="47"/>
      <c r="FV14" s="47"/>
      <c r="FW14" s="68"/>
      <c r="FX14" s="11"/>
      <c r="FY14" s="11"/>
    </row>
    <row xmlns:x14ac="http://schemas.microsoft.com/office/spreadsheetml/2009/9/ac" r="15" s="2" customFormat="true" x14ac:dyDescent="0.25">
      <c r="A15" s="389" t="str">
        <f ca="true">IF(ISBLANK('Data Summary'!A17),"",'Data Summary'!A17)</f>
        <v>OMN_2019_UIS</v>
      </c>
      <c r="B15" s="123" t="s">
        <v>164</v>
      </c>
      <c r="C15" s="6">
        <v>1</v>
      </c>
      <c r="D15" s="47">
        <v>90.88</v>
      </c>
      <c r="E15" s="7"/>
      <c r="F15" s="7"/>
      <c r="G15" s="7"/>
      <c r="H15" s="47"/>
      <c r="I15" s="68"/>
      <c r="J15" s="11"/>
      <c r="K15" s="11"/>
      <c r="L15" s="123" t="s">
        <v>164</v>
      </c>
      <c r="M15" s="6">
        <v>1</v>
      </c>
      <c r="N15" s="47">
        <v>99.22</v>
      </c>
      <c r="O15" s="7"/>
      <c r="P15" s="7"/>
      <c r="Q15" s="7"/>
      <c r="R15" s="47"/>
      <c r="S15" s="68"/>
      <c r="T15" s="11"/>
      <c r="U15" s="11"/>
      <c r="V15" s="123" t="s">
        <v>164</v>
      </c>
      <c r="W15" s="6">
        <v>1</v>
      </c>
      <c r="X15" s="47">
        <v>98.89</v>
      </c>
      <c r="Y15" s="7"/>
      <c r="Z15" s="7"/>
      <c r="AA15" s="7"/>
      <c r="AB15" s="47"/>
      <c r="AC15" s="68"/>
      <c r="AD15" s="11"/>
      <c r="AE15" s="11"/>
      <c r="AF15" s="123"/>
      <c r="AG15" s="6"/>
      <c r="AH15" s="47"/>
      <c r="AI15" s="7"/>
      <c r="AJ15" s="7"/>
      <c r="AK15" s="7"/>
      <c r="AL15" s="47"/>
      <c r="AM15" s="68"/>
      <c r="AN15" s="11"/>
      <c r="AO15" s="11"/>
      <c r="AP15" s="123"/>
      <c r="AQ15" s="6"/>
      <c r="AR15" s="47"/>
      <c r="AS15" s="7"/>
      <c r="AT15" s="7"/>
      <c r="AU15" s="7"/>
      <c r="AV15" s="47"/>
      <c r="AW15" s="68"/>
      <c r="AX15" s="11"/>
      <c r="AY15" s="11"/>
      <c r="AZ15" s="123"/>
      <c r="BA15" s="6"/>
      <c r="BB15" s="8"/>
      <c r="BC15" s="7"/>
      <c r="BD15" s="7"/>
      <c r="BE15" s="7"/>
      <c r="BF15" s="7"/>
      <c r="BG15" s="26"/>
      <c r="BH15" s="11"/>
      <c r="BI15" s="11"/>
      <c r="BJ15" s="123"/>
      <c r="BK15" s="6"/>
      <c r="BL15" s="47"/>
      <c r="BM15" s="7"/>
      <c r="BN15" s="7"/>
      <c r="BO15" s="7"/>
      <c r="BP15" s="47"/>
      <c r="BQ15" s="68"/>
      <c r="BR15" s="11"/>
      <c r="BS15" s="11"/>
      <c r="BT15" s="123"/>
      <c r="BU15" s="6"/>
      <c r="BV15" s="47"/>
      <c r="BW15" s="7"/>
      <c r="BX15" s="7"/>
      <c r="BY15" s="7"/>
      <c r="BZ15" s="47"/>
      <c r="CA15" s="68"/>
      <c r="CB15" s="11"/>
      <c r="CC15" s="11"/>
      <c r="CD15" s="123"/>
      <c r="CE15" s="6"/>
      <c r="CF15" s="8"/>
      <c r="CG15" s="7"/>
      <c r="CH15" s="7"/>
      <c r="CI15" s="7"/>
      <c r="CJ15" s="7"/>
      <c r="CK15" s="26"/>
      <c r="CL15" s="11"/>
      <c r="CM15" s="11"/>
      <c r="CN15" s="123"/>
      <c r="CO15" s="6"/>
      <c r="CP15" s="8"/>
      <c r="CQ15" s="7"/>
      <c r="CR15" s="7"/>
      <c r="CS15" s="7"/>
      <c r="CT15" s="7"/>
      <c r="CU15" s="26"/>
      <c r="CV15" s="11"/>
      <c r="CW15" s="11"/>
      <c r="CX15" s="123" t="s">
        <v>222</v>
      </c>
      <c r="CY15" s="6">
        <v>1</v>
      </c>
      <c r="CZ15" s="8">
        <v>100</v>
      </c>
      <c r="DA15" s="7"/>
      <c r="DB15" s="7"/>
      <c r="DC15" s="7"/>
      <c r="DD15" s="7">
        <v>100</v>
      </c>
      <c r="DE15" s="26">
        <v>100</v>
      </c>
      <c r="DF15" s="11"/>
      <c r="DG15" s="11"/>
      <c r="DH15" s="123" t="s">
        <v>222</v>
      </c>
      <c r="DI15" s="6">
        <v>1</v>
      </c>
      <c r="DJ15" s="8">
        <v>100</v>
      </c>
      <c r="DK15" s="7"/>
      <c r="DL15" s="7"/>
      <c r="DM15" s="7"/>
      <c r="DN15" s="7">
        <v>100</v>
      </c>
      <c r="DO15" s="26">
        <v>100</v>
      </c>
      <c r="DP15" s="11"/>
      <c r="DQ15" s="11"/>
      <c r="DR15" s="123"/>
      <c r="DS15" s="6"/>
      <c r="DT15" s="8"/>
      <c r="DU15" s="7"/>
      <c r="DV15" s="7"/>
      <c r="DW15" s="7"/>
      <c r="DX15" s="7"/>
      <c r="DY15" s="26"/>
      <c r="DZ15" s="11"/>
      <c r="EA15" s="11"/>
      <c r="EB15" s="123"/>
      <c r="EC15" s="6"/>
      <c r="ED15" s="8"/>
      <c r="EE15" s="7"/>
      <c r="EF15" s="7"/>
      <c r="EG15" s="7"/>
      <c r="EH15" s="7"/>
      <c r="EI15" s="26"/>
      <c r="EJ15" s="11"/>
      <c r="EK15" s="11"/>
      <c r="EL15" s="123" t="s">
        <v>222</v>
      </c>
      <c r="EM15" s="6">
        <v>1</v>
      </c>
      <c r="EN15" s="8">
        <v>100</v>
      </c>
      <c r="EO15" s="7"/>
      <c r="EP15" s="7"/>
      <c r="EQ15" s="7"/>
      <c r="ER15" s="7">
        <v>100</v>
      </c>
      <c r="ES15" s="26">
        <v>100</v>
      </c>
      <c r="ET15" s="11"/>
      <c r="EU15" s="11"/>
      <c r="EV15" s="123" t="s">
        <v>222</v>
      </c>
      <c r="EW15" s="6">
        <v>1</v>
      </c>
      <c r="EX15" s="8">
        <v>100</v>
      </c>
      <c r="EY15" s="7"/>
      <c r="EZ15" s="7"/>
      <c r="FA15" s="7"/>
      <c r="FB15" s="7">
        <v>100</v>
      </c>
      <c r="FC15" s="26">
        <v>100</v>
      </c>
      <c r="FD15" s="11"/>
      <c r="FE15" s="11"/>
      <c r="FF15" s="123"/>
      <c r="FG15" s="6"/>
      <c r="FH15" s="8"/>
      <c r="FI15" s="7"/>
      <c r="FJ15" s="7"/>
      <c r="FK15" s="7"/>
      <c r="FL15" s="7"/>
      <c r="FM15" s="26"/>
      <c r="FN15" s="11"/>
      <c r="FO15" s="11"/>
      <c r="FP15" s="123" t="s">
        <v>222</v>
      </c>
      <c r="FQ15" s="6">
        <v>1</v>
      </c>
      <c r="FR15" s="8">
        <v>100</v>
      </c>
      <c r="FS15" s="7"/>
      <c r="FT15" s="7"/>
      <c r="FU15" s="7"/>
      <c r="FV15" s="7">
        <v>100</v>
      </c>
      <c r="FW15" s="26">
        <v>100</v>
      </c>
      <c r="FX15" s="11"/>
      <c r="FY15" s="11"/>
      <c r="FZ15" s="133"/>
      <c r="GJ15" s="133"/>
      <c r="GT15" s="133"/>
      <c r="HD15" s="133"/>
      <c r="HN15" s="133"/>
      <c r="HX15" s="133"/>
      <c r="IH15" s="133"/>
    </row>
    <row xmlns:x14ac="http://schemas.microsoft.com/office/spreadsheetml/2009/9/ac" r="16" s="2" customFormat="true" x14ac:dyDescent="0.25">
      <c r="A16" s="389" t="str">
        <f ca="true">IF(ISBLANK('Data Summary'!A18),"",'Data Summary'!A18)</f>
        <v>OMN_2019_MOH</v>
      </c>
      <c r="B16" s="123"/>
      <c r="C16" s="13"/>
      <c r="D16" s="47"/>
      <c r="E16" s="7"/>
      <c r="F16" s="7"/>
      <c r="G16" s="7"/>
      <c r="H16" s="47"/>
      <c r="I16" s="68"/>
      <c r="J16" s="11"/>
      <c r="K16" s="11"/>
      <c r="L16" s="123"/>
      <c r="M16" s="13"/>
      <c r="N16" s="47"/>
      <c r="O16" s="7"/>
      <c r="P16" s="7"/>
      <c r="Q16" s="7"/>
      <c r="R16" s="47"/>
      <c r="S16" s="68"/>
      <c r="T16" s="11"/>
      <c r="U16" s="11"/>
      <c r="V16" s="123"/>
      <c r="W16" s="13"/>
      <c r="X16" s="47"/>
      <c r="Y16" s="7"/>
      <c r="Z16" s="7"/>
      <c r="AA16" s="7"/>
      <c r="AB16" s="47"/>
      <c r="AC16" s="68"/>
      <c r="AD16" s="11"/>
      <c r="AE16" s="11"/>
      <c r="AF16" s="123"/>
      <c r="AG16" s="13"/>
      <c r="AH16" s="47"/>
      <c r="AI16" s="7"/>
      <c r="AJ16" s="7"/>
      <c r="AK16" s="7"/>
      <c r="AL16" s="47"/>
      <c r="AM16" s="68"/>
      <c r="AN16" s="11"/>
      <c r="AO16" s="11"/>
      <c r="AP16" s="123"/>
      <c r="AQ16" s="13"/>
      <c r="AR16" s="47"/>
      <c r="AS16" s="7"/>
      <c r="AT16" s="7"/>
      <c r="AU16" s="7"/>
      <c r="AV16" s="47"/>
      <c r="AW16" s="68"/>
      <c r="AX16" s="11"/>
      <c r="AY16" s="11"/>
      <c r="AZ16" s="123"/>
      <c r="BA16" s="13"/>
      <c r="BB16" s="47"/>
      <c r="BC16" s="7"/>
      <c r="BD16" s="7"/>
      <c r="BE16" s="7"/>
      <c r="BF16" s="47"/>
      <c r="BG16" s="68"/>
      <c r="BH16" s="11"/>
      <c r="BI16" s="11"/>
      <c r="BJ16" s="123"/>
      <c r="BK16" s="13"/>
      <c r="BL16" s="47"/>
      <c r="BM16" s="7"/>
      <c r="BN16" s="7"/>
      <c r="BO16" s="7"/>
      <c r="BP16" s="47"/>
      <c r="BQ16" s="68"/>
      <c r="BR16" s="11"/>
      <c r="BS16" s="11"/>
      <c r="BT16" s="123"/>
      <c r="BU16" s="13"/>
      <c r="BV16" s="47"/>
      <c r="BW16" s="7"/>
      <c r="BX16" s="7"/>
      <c r="BY16" s="7"/>
      <c r="BZ16" s="47"/>
      <c r="CA16" s="68"/>
      <c r="CB16" s="11"/>
      <c r="CC16" s="11"/>
      <c r="CD16" s="123"/>
      <c r="CE16" s="13"/>
      <c r="CF16" s="47"/>
      <c r="CG16" s="7"/>
      <c r="CH16" s="7"/>
      <c r="CI16" s="7"/>
      <c r="CJ16" s="47"/>
      <c r="CK16" s="68"/>
      <c r="CL16" s="11"/>
      <c r="CM16" s="11"/>
      <c r="CN16" s="123"/>
      <c r="CO16" s="13"/>
      <c r="CP16" s="47"/>
      <c r="CQ16" s="7"/>
      <c r="CR16" s="7"/>
      <c r="CS16" s="7"/>
      <c r="CT16" s="47"/>
      <c r="CU16" s="68"/>
      <c r="CV16" s="11"/>
      <c r="CW16" s="11"/>
      <c r="CX16" s="123"/>
      <c r="CY16" s="13"/>
      <c r="CZ16" s="47"/>
      <c r="DA16" s="7"/>
      <c r="DB16" s="7"/>
      <c r="DC16" s="7"/>
      <c r="DD16" s="47"/>
      <c r="DE16" s="68"/>
      <c r="DF16" s="11"/>
      <c r="DG16" s="11"/>
      <c r="DH16" s="123"/>
      <c r="DI16" s="13"/>
      <c r="DJ16" s="47"/>
      <c r="DK16" s="7"/>
      <c r="DL16" s="7"/>
      <c r="DM16" s="7"/>
      <c r="DN16" s="47"/>
      <c r="DO16" s="68"/>
      <c r="DP16" s="11"/>
      <c r="DQ16" s="11"/>
      <c r="DR16" s="123"/>
      <c r="DS16" s="13"/>
      <c r="DT16" s="47"/>
      <c r="DU16" s="7"/>
      <c r="DV16" s="7"/>
      <c r="DW16" s="7"/>
      <c r="DX16" s="47"/>
      <c r="DY16" s="68"/>
      <c r="DZ16" s="11"/>
      <c r="EA16" s="11"/>
      <c r="EB16" s="123"/>
      <c r="EC16" s="13"/>
      <c r="ED16" s="47"/>
      <c r="EE16" s="7"/>
      <c r="EF16" s="7"/>
      <c r="EG16" s="7"/>
      <c r="EH16" s="47"/>
      <c r="EI16" s="68"/>
      <c r="EJ16" s="11"/>
      <c r="EK16" s="11"/>
      <c r="EL16" s="123"/>
      <c r="EM16" s="13"/>
      <c r="EN16" s="47"/>
      <c r="EO16" s="7"/>
      <c r="EP16" s="7"/>
      <c r="EQ16" s="7"/>
      <c r="ER16" s="47"/>
      <c r="ES16" s="68"/>
      <c r="ET16" s="11"/>
      <c r="EU16" s="11"/>
      <c r="EV16" s="123"/>
      <c r="EW16" s="13"/>
      <c r="EX16" s="47"/>
      <c r="EY16" s="7"/>
      <c r="EZ16" s="7"/>
      <c r="FA16" s="7"/>
      <c r="FB16" s="47"/>
      <c r="FC16" s="68"/>
      <c r="FD16" s="11"/>
      <c r="FE16" s="11"/>
      <c r="FF16" s="123"/>
      <c r="FG16" s="13"/>
      <c r="FH16" s="47"/>
      <c r="FI16" s="7"/>
      <c r="FJ16" s="7"/>
      <c r="FK16" s="7"/>
      <c r="FL16" s="47"/>
      <c r="FM16" s="68"/>
      <c r="FN16" s="11"/>
      <c r="FO16" s="11"/>
      <c r="FP16" s="123"/>
      <c r="FQ16" s="13"/>
      <c r="FR16" s="47"/>
      <c r="FS16" s="7"/>
      <c r="FT16" s="7"/>
      <c r="FU16" s="7"/>
      <c r="FV16" s="47"/>
      <c r="FW16" s="68"/>
      <c r="FX16" s="11"/>
      <c r="FY16" s="11"/>
      <c r="FZ16" s="133"/>
      <c r="GJ16" s="133"/>
      <c r="GT16" s="133"/>
      <c r="HD16" s="133"/>
      <c r="HN16" s="133"/>
      <c r="HX16" s="133"/>
      <c r="IH16" s="133"/>
    </row>
    <row xmlns:x14ac="http://schemas.microsoft.com/office/spreadsheetml/2009/9/ac" r="17" s="2" customFormat="true" x14ac:dyDescent="0.25">
      <c r="A17" s="389" t="str">
        <f ca="true">IF(ISBLANK('Data Summary'!A19),"",'Data Summary'!A19)</f>
        <v>OMN_2020_MOH</v>
      </c>
      <c r="B17" s="123"/>
      <c r="C17" s="13"/>
      <c r="D17" s="47"/>
      <c r="E17" s="7"/>
      <c r="F17" s="7"/>
      <c r="G17" s="7"/>
      <c r="H17" s="7"/>
      <c r="I17" s="26"/>
      <c r="J17" s="11"/>
      <c r="K17" s="11"/>
      <c r="L17" s="123"/>
      <c r="M17" s="13"/>
      <c r="N17" s="47"/>
      <c r="O17" s="7"/>
      <c r="P17" s="7"/>
      <c r="Q17" s="7"/>
      <c r="R17" s="7"/>
      <c r="S17" s="26"/>
      <c r="T17" s="11"/>
      <c r="U17" s="11"/>
      <c r="V17" s="123"/>
      <c r="W17" s="13"/>
      <c r="X17" s="47"/>
      <c r="Y17" s="7"/>
      <c r="Z17" s="7"/>
      <c r="AA17" s="7"/>
      <c r="AB17" s="7"/>
      <c r="AC17" s="26"/>
      <c r="AD17" s="11"/>
      <c r="AE17" s="11"/>
      <c r="AF17" s="123"/>
      <c r="AG17" s="13"/>
      <c r="AH17" s="47"/>
      <c r="AI17" s="7"/>
      <c r="AJ17" s="7"/>
      <c r="AK17" s="7"/>
      <c r="AL17" s="7"/>
      <c r="AM17" s="26"/>
      <c r="AN17" s="11"/>
      <c r="AO17" s="11"/>
      <c r="AP17" s="123"/>
      <c r="AQ17" s="13"/>
      <c r="AR17" s="47"/>
      <c r="AS17" s="7"/>
      <c r="AT17" s="7"/>
      <c r="AU17" s="7"/>
      <c r="AV17" s="7"/>
      <c r="AW17" s="26"/>
      <c r="AX17" s="11"/>
      <c r="AY17" s="11"/>
      <c r="AZ17" s="123"/>
      <c r="BA17" s="13"/>
      <c r="BB17" s="47"/>
      <c r="BC17" s="7"/>
      <c r="BD17" s="7"/>
      <c r="BE17" s="7"/>
      <c r="BF17" s="7"/>
      <c r="BG17" s="26"/>
      <c r="BH17" s="11"/>
      <c r="BI17" s="11"/>
      <c r="BJ17" s="123"/>
      <c r="BK17" s="13"/>
      <c r="BL17" s="47"/>
      <c r="BM17" s="7"/>
      <c r="BN17" s="7"/>
      <c r="BO17" s="7"/>
      <c r="BP17" s="7"/>
      <c r="BQ17" s="26"/>
      <c r="BR17" s="11"/>
      <c r="BS17" s="11"/>
      <c r="BT17" s="123"/>
      <c r="BU17" s="13"/>
      <c r="BV17" s="47"/>
      <c r="BW17" s="7"/>
      <c r="BX17" s="7"/>
      <c r="BY17" s="7"/>
      <c r="BZ17" s="7"/>
      <c r="CA17" s="26"/>
      <c r="CB17" s="11"/>
      <c r="CC17" s="11"/>
      <c r="CD17" s="123"/>
      <c r="CE17" s="13"/>
      <c r="CF17" s="47"/>
      <c r="CG17" s="7"/>
      <c r="CH17" s="7"/>
      <c r="CI17" s="7"/>
      <c r="CJ17" s="7"/>
      <c r="CK17" s="26"/>
      <c r="CL17" s="11"/>
      <c r="CM17" s="11"/>
      <c r="CN17" s="123"/>
      <c r="CO17" s="13"/>
      <c r="CP17" s="47"/>
      <c r="CQ17" s="7"/>
      <c r="CR17" s="7"/>
      <c r="CS17" s="7"/>
      <c r="CT17" s="7"/>
      <c r="CU17" s="26"/>
      <c r="CV17" s="11"/>
      <c r="CW17" s="11"/>
      <c r="CX17" s="123"/>
      <c r="CY17" s="13"/>
      <c r="CZ17" s="47"/>
      <c r="DA17" s="7"/>
      <c r="DB17" s="7"/>
      <c r="DC17" s="7"/>
      <c r="DD17" s="7"/>
      <c r="DE17" s="26"/>
      <c r="DF17" s="11"/>
      <c r="DG17" s="11"/>
      <c r="DH17" s="123"/>
      <c r="DI17" s="13"/>
      <c r="DJ17" s="47"/>
      <c r="DK17" s="7"/>
      <c r="DL17" s="7"/>
      <c r="DM17" s="7"/>
      <c r="DN17" s="7"/>
      <c r="DO17" s="26"/>
      <c r="DP17" s="11"/>
      <c r="DQ17" s="11"/>
      <c r="DR17" s="123"/>
      <c r="DS17" s="13"/>
      <c r="DT17" s="47"/>
      <c r="DU17" s="7"/>
      <c r="DV17" s="7"/>
      <c r="DW17" s="7"/>
      <c r="DX17" s="7"/>
      <c r="DY17" s="26"/>
      <c r="DZ17" s="11"/>
      <c r="EA17" s="11"/>
      <c r="EB17" s="123"/>
      <c r="EC17" s="13"/>
      <c r="ED17" s="47"/>
      <c r="EE17" s="7"/>
      <c r="EF17" s="7"/>
      <c r="EG17" s="7"/>
      <c r="EH17" s="7"/>
      <c r="EI17" s="26"/>
      <c r="EJ17" s="11"/>
      <c r="EK17" s="11"/>
      <c r="EL17" s="123"/>
      <c r="EM17" s="13"/>
      <c r="EN17" s="47"/>
      <c r="EO17" s="7"/>
      <c r="EP17" s="7"/>
      <c r="EQ17" s="7"/>
      <c r="ER17" s="7"/>
      <c r="ES17" s="26"/>
      <c r="ET17" s="11"/>
      <c r="EU17" s="11"/>
      <c r="EV17" s="123"/>
      <c r="EW17" s="13"/>
      <c r="EX17" s="47"/>
      <c r="EY17" s="7"/>
      <c r="EZ17" s="7"/>
      <c r="FA17" s="7"/>
      <c r="FB17" s="7"/>
      <c r="FC17" s="26"/>
      <c r="FD17" s="11"/>
      <c r="FE17" s="11"/>
      <c r="FF17" s="123"/>
      <c r="FG17" s="13"/>
      <c r="FH17" s="47"/>
      <c r="FI17" s="7"/>
      <c r="FJ17" s="7"/>
      <c r="FK17" s="7"/>
      <c r="FL17" s="7"/>
      <c r="FM17" s="26"/>
      <c r="FN17" s="11"/>
      <c r="FO17" s="11"/>
      <c r="FP17" s="123"/>
      <c r="FQ17" s="13"/>
      <c r="FR17" s="47"/>
      <c r="FS17" s="7"/>
      <c r="FT17" s="7"/>
      <c r="FU17" s="7"/>
      <c r="FV17" s="7"/>
      <c r="FW17" s="26"/>
      <c r="FX17" s="11"/>
      <c r="FY17" s="11"/>
      <c r="FZ17" s="133"/>
      <c r="GJ17" s="133"/>
      <c r="GT17" s="133"/>
      <c r="HD17" s="133"/>
      <c r="HN17" s="133"/>
      <c r="HX17" s="133"/>
      <c r="IH17" s="133"/>
    </row>
    <row xmlns:x14ac="http://schemas.microsoft.com/office/spreadsheetml/2009/9/ac" r="18" s="2" customFormat="true" x14ac:dyDescent="0.25">
      <c r="A18" s="389" t="str">
        <f ca="true">IF(ISBLANK('Data Summary'!A20),"",'Data Summary'!A20)</f>
        <v>OMN_2020_UIS</v>
      </c>
      <c r="B18" s="123"/>
      <c r="C18" s="13"/>
      <c r="D18" s="47"/>
      <c r="E18" s="69"/>
      <c r="F18" s="69"/>
      <c r="G18" s="7"/>
      <c r="H18" s="7"/>
      <c r="I18" s="26"/>
      <c r="J18" s="11"/>
      <c r="K18" s="11"/>
      <c r="L18" s="123"/>
      <c r="M18" s="13"/>
      <c r="N18" s="47"/>
      <c r="O18" s="69"/>
      <c r="P18" s="69"/>
      <c r="Q18" s="7"/>
      <c r="R18" s="7"/>
      <c r="S18" s="26"/>
      <c r="T18" s="11"/>
      <c r="U18" s="11"/>
      <c r="V18" s="123"/>
      <c r="W18" s="13"/>
      <c r="X18" s="47"/>
      <c r="Y18" s="69"/>
      <c r="Z18" s="69"/>
      <c r="AA18" s="7"/>
      <c r="AB18" s="7"/>
      <c r="AC18" s="26"/>
      <c r="AD18" s="11"/>
      <c r="AE18" s="11"/>
      <c r="AF18" s="123"/>
      <c r="AG18" s="13"/>
      <c r="AH18" s="47"/>
      <c r="AI18" s="69"/>
      <c r="AJ18" s="69"/>
      <c r="AK18" s="7"/>
      <c r="AL18" s="7"/>
      <c r="AM18" s="26"/>
      <c r="AN18" s="11"/>
      <c r="AO18" s="11"/>
      <c r="AP18" s="123"/>
      <c r="AQ18" s="13"/>
      <c r="AR18" s="47"/>
      <c r="AS18" s="69"/>
      <c r="AT18" s="69"/>
      <c r="AU18" s="7"/>
      <c r="AV18" s="7"/>
      <c r="AW18" s="26"/>
      <c r="AX18" s="11"/>
      <c r="AY18" s="11"/>
      <c r="AZ18" s="123"/>
      <c r="BA18" s="13"/>
      <c r="BB18" s="47"/>
      <c r="BC18" s="69"/>
      <c r="BD18" s="69"/>
      <c r="BE18" s="7"/>
      <c r="BF18" s="7"/>
      <c r="BG18" s="26"/>
      <c r="BH18" s="11"/>
      <c r="BI18" s="11"/>
      <c r="BJ18" s="123"/>
      <c r="BK18" s="13"/>
      <c r="BL18" s="47"/>
      <c r="BM18" s="69"/>
      <c r="BN18" s="69"/>
      <c r="BO18" s="7"/>
      <c r="BP18" s="7"/>
      <c r="BQ18" s="26"/>
      <c r="BR18" s="11"/>
      <c r="BS18" s="11"/>
      <c r="BT18" s="123"/>
      <c r="BU18" s="13"/>
      <c r="BV18" s="47"/>
      <c r="BW18" s="69"/>
      <c r="BX18" s="69"/>
      <c r="BY18" s="7"/>
      <c r="BZ18" s="7"/>
      <c r="CA18" s="26"/>
      <c r="CB18" s="11"/>
      <c r="CC18" s="11"/>
      <c r="CD18" s="123"/>
      <c r="CE18" s="13"/>
      <c r="CF18" s="47"/>
      <c r="CG18" s="69"/>
      <c r="CH18" s="69"/>
      <c r="CI18" s="7"/>
      <c r="CJ18" s="7"/>
      <c r="CK18" s="26"/>
      <c r="CL18" s="11"/>
      <c r="CM18" s="11"/>
      <c r="CN18" s="123"/>
      <c r="CO18" s="13"/>
      <c r="CP18" s="47"/>
      <c r="CQ18" s="69"/>
      <c r="CR18" s="69"/>
      <c r="CS18" s="7"/>
      <c r="CT18" s="7"/>
      <c r="CU18" s="26"/>
      <c r="CV18" s="11"/>
      <c r="CW18" s="11"/>
      <c r="CX18" s="123"/>
      <c r="CY18" s="13"/>
      <c r="CZ18" s="47"/>
      <c r="DA18" s="69"/>
      <c r="DB18" s="69"/>
      <c r="DC18" s="7"/>
      <c r="DD18" s="7"/>
      <c r="DE18" s="26"/>
      <c r="DF18" s="11"/>
      <c r="DG18" s="11"/>
      <c r="DH18" s="123"/>
      <c r="DI18" s="13"/>
      <c r="DJ18" s="47"/>
      <c r="DK18" s="69"/>
      <c r="DL18" s="69"/>
      <c r="DM18" s="7"/>
      <c r="DN18" s="7"/>
      <c r="DO18" s="26"/>
      <c r="DP18" s="11"/>
      <c r="DQ18" s="11"/>
      <c r="DR18" s="123"/>
      <c r="DS18" s="13"/>
      <c r="DT18" s="47"/>
      <c r="DU18" s="69"/>
      <c r="DV18" s="69"/>
      <c r="DW18" s="7"/>
      <c r="DX18" s="7"/>
      <c r="DY18" s="26"/>
      <c r="DZ18" s="11"/>
      <c r="EA18" s="11"/>
      <c r="EB18" s="123"/>
      <c r="EC18" s="13"/>
      <c r="ED18" s="47"/>
      <c r="EE18" s="69"/>
      <c r="EF18" s="69"/>
      <c r="EG18" s="7"/>
      <c r="EH18" s="7"/>
      <c r="EI18" s="26"/>
      <c r="EJ18" s="11"/>
      <c r="EK18" s="11"/>
      <c r="EL18" s="123"/>
      <c r="EM18" s="13"/>
      <c r="EN18" s="47"/>
      <c r="EO18" s="69"/>
      <c r="EP18" s="69"/>
      <c r="EQ18" s="7"/>
      <c r="ER18" s="7"/>
      <c r="ES18" s="26"/>
      <c r="ET18" s="11"/>
      <c r="EU18" s="11"/>
      <c r="EV18" s="123"/>
      <c r="EW18" s="13"/>
      <c r="EX18" s="47"/>
      <c r="EY18" s="69"/>
      <c r="EZ18" s="69"/>
      <c r="FA18" s="7"/>
      <c r="FB18" s="7"/>
      <c r="FC18" s="26"/>
      <c r="FD18" s="11"/>
      <c r="FE18" s="11"/>
      <c r="FF18" s="123"/>
      <c r="FG18" s="13"/>
      <c r="FH18" s="47"/>
      <c r="FI18" s="69"/>
      <c r="FJ18" s="69"/>
      <c r="FK18" s="7"/>
      <c r="FL18" s="7"/>
      <c r="FM18" s="26"/>
      <c r="FN18" s="11"/>
      <c r="FO18" s="11"/>
      <c r="FP18" s="123"/>
      <c r="FQ18" s="13"/>
      <c r="FR18" s="47"/>
      <c r="FS18" s="69"/>
      <c r="FT18" s="69"/>
      <c r="FU18" s="7"/>
      <c r="FV18" s="7"/>
      <c r="FW18" s="26"/>
      <c r="FX18" s="11"/>
      <c r="FY18" s="11"/>
      <c r="FZ18" s="133"/>
      <c r="GJ18" s="133"/>
      <c r="GT18" s="133"/>
      <c r="HD18" s="133"/>
      <c r="HN18" s="133"/>
      <c r="HX18" s="133"/>
      <c r="IH18" s="133"/>
    </row>
    <row xmlns:x14ac="http://schemas.microsoft.com/office/spreadsheetml/2009/9/ac" r="19" s="2" customFormat="true" x14ac:dyDescent="0.25">
      <c r="A19" s="389" t="str">
        <f ca="true">IF(ISBLANK('Data Summary'!A21),"",'Data Summary'!A21)</f>
        <v>OMN_2021_UIS</v>
      </c>
      <c r="B19" s="123"/>
      <c r="C19" s="6"/>
      <c r="D19" s="47"/>
      <c r="E19" s="69"/>
      <c r="F19" s="69"/>
      <c r="G19" s="69"/>
      <c r="H19" s="69"/>
      <c r="I19" s="70"/>
      <c r="J19" s="11"/>
      <c r="K19" s="11"/>
      <c r="L19" s="123"/>
      <c r="M19" s="6"/>
      <c r="N19" s="47"/>
      <c r="O19" s="69"/>
      <c r="P19" s="69"/>
      <c r="Q19" s="69"/>
      <c r="R19" s="69"/>
      <c r="S19" s="70"/>
      <c r="T19" s="11"/>
      <c r="U19" s="11"/>
      <c r="V19" s="123"/>
      <c r="W19" s="6"/>
      <c r="X19" s="47"/>
      <c r="Y19" s="69"/>
      <c r="Z19" s="69"/>
      <c r="AA19" s="69"/>
      <c r="AB19" s="69"/>
      <c r="AC19" s="70"/>
      <c r="AD19" s="11"/>
      <c r="AE19" s="11"/>
      <c r="AF19" s="123"/>
      <c r="AG19" s="6"/>
      <c r="AH19" s="47"/>
      <c r="AI19" s="69"/>
      <c r="AJ19" s="69"/>
      <c r="AK19" s="69"/>
      <c r="AL19" s="69"/>
      <c r="AM19" s="70"/>
      <c r="AN19" s="11"/>
      <c r="AO19" s="11"/>
      <c r="AP19" s="123"/>
      <c r="AQ19" s="6"/>
      <c r="AR19" s="47"/>
      <c r="AS19" s="69"/>
      <c r="AT19" s="69"/>
      <c r="AU19" s="69"/>
      <c r="AV19" s="69"/>
      <c r="AW19" s="70"/>
      <c r="AX19" s="11"/>
      <c r="AY19" s="11"/>
      <c r="AZ19" s="123"/>
      <c r="BA19" s="6"/>
      <c r="BB19" s="47"/>
      <c r="BC19" s="69"/>
      <c r="BD19" s="69"/>
      <c r="BE19" s="69"/>
      <c r="BF19" s="69"/>
      <c r="BG19" s="70"/>
      <c r="BH19" s="11"/>
      <c r="BI19" s="11"/>
      <c r="BJ19" s="123"/>
      <c r="BK19" s="6"/>
      <c r="BL19" s="47"/>
      <c r="BM19" s="69"/>
      <c r="BN19" s="69"/>
      <c r="BO19" s="69"/>
      <c r="BP19" s="69"/>
      <c r="BQ19" s="70"/>
      <c r="BR19" s="11"/>
      <c r="BS19" s="11"/>
      <c r="BT19" s="123"/>
      <c r="BU19" s="6"/>
      <c r="BV19" s="47"/>
      <c r="BW19" s="69"/>
      <c r="BX19" s="69"/>
      <c r="BY19" s="69"/>
      <c r="BZ19" s="69"/>
      <c r="CA19" s="70"/>
      <c r="CB19" s="11"/>
      <c r="CC19" s="11"/>
      <c r="CD19" s="123"/>
      <c r="CE19" s="6"/>
      <c r="CF19" s="47"/>
      <c r="CG19" s="69"/>
      <c r="CH19" s="69"/>
      <c r="CI19" s="69"/>
      <c r="CJ19" s="69"/>
      <c r="CK19" s="70"/>
      <c r="CL19" s="11"/>
      <c r="CM19" s="11"/>
      <c r="CN19" s="123"/>
      <c r="CO19" s="6"/>
      <c r="CP19" s="47"/>
      <c r="CQ19" s="69"/>
      <c r="CR19" s="69"/>
      <c r="CS19" s="69"/>
      <c r="CT19" s="69"/>
      <c r="CU19" s="70"/>
      <c r="CV19" s="11"/>
      <c r="CW19" s="11"/>
      <c r="CX19" s="123"/>
      <c r="CY19" s="6"/>
      <c r="CZ19" s="47"/>
      <c r="DA19" s="69"/>
      <c r="DB19" s="69"/>
      <c r="DC19" s="69"/>
      <c r="DD19" s="69"/>
      <c r="DE19" s="70"/>
      <c r="DF19" s="11"/>
      <c r="DG19" s="11"/>
      <c r="DH19" s="123"/>
      <c r="DI19" s="6"/>
      <c r="DJ19" s="47"/>
      <c r="DK19" s="69"/>
      <c r="DL19" s="69"/>
      <c r="DM19" s="69"/>
      <c r="DN19" s="69"/>
      <c r="DO19" s="70"/>
      <c r="DP19" s="11"/>
      <c r="DQ19" s="11"/>
      <c r="DR19" s="123"/>
      <c r="DS19" s="6"/>
      <c r="DT19" s="47"/>
      <c r="DU19" s="69"/>
      <c r="DV19" s="69"/>
      <c r="DW19" s="69"/>
      <c r="DX19" s="69"/>
      <c r="DY19" s="70"/>
      <c r="DZ19" s="11"/>
      <c r="EA19" s="11"/>
      <c r="EB19" s="123"/>
      <c r="EC19" s="6"/>
      <c r="ED19" s="47"/>
      <c r="EE19" s="69"/>
      <c r="EF19" s="69"/>
      <c r="EG19" s="69"/>
      <c r="EH19" s="69"/>
      <c r="EI19" s="70"/>
      <c r="EJ19" s="11"/>
      <c r="EK19" s="11"/>
      <c r="EL19" s="123"/>
      <c r="EM19" s="6"/>
      <c r="EN19" s="47"/>
      <c r="EO19" s="69"/>
      <c r="EP19" s="69"/>
      <c r="EQ19" s="69"/>
      <c r="ER19" s="69"/>
      <c r="ES19" s="70"/>
      <c r="ET19" s="11"/>
      <c r="EU19" s="11"/>
      <c r="EV19" s="123"/>
      <c r="EW19" s="6"/>
      <c r="EX19" s="47"/>
      <c r="EY19" s="69"/>
      <c r="EZ19" s="69"/>
      <c r="FA19" s="69"/>
      <c r="FB19" s="69"/>
      <c r="FC19" s="70"/>
      <c r="FD19" s="11"/>
      <c r="FE19" s="11"/>
      <c r="FF19" s="123"/>
      <c r="FG19" s="6"/>
      <c r="FH19" s="47"/>
      <c r="FI19" s="69"/>
      <c r="FJ19" s="69"/>
      <c r="FK19" s="69"/>
      <c r="FL19" s="69"/>
      <c r="FM19" s="70"/>
      <c r="FN19" s="11"/>
      <c r="FO19" s="11"/>
      <c r="FP19" s="123"/>
      <c r="FQ19" s="6"/>
      <c r="FR19" s="47"/>
      <c r="FS19" s="69"/>
      <c r="FT19" s="69"/>
      <c r="FU19" s="69"/>
      <c r="FV19" s="69"/>
      <c r="FW19" s="70"/>
      <c r="FX19" s="11"/>
      <c r="FY19" s="11"/>
      <c r="FZ19" s="133"/>
      <c r="GJ19" s="133"/>
      <c r="GT19" s="133"/>
      <c r="HD19" s="133"/>
      <c r="HN19" s="133"/>
      <c r="HX19" s="133"/>
      <c r="IH19" s="133"/>
    </row>
    <row xmlns:x14ac="http://schemas.microsoft.com/office/spreadsheetml/2009/9/ac" r="20" s="2" customFormat="true" x14ac:dyDescent="0.25">
      <c r="A20" s="389" t="str">
        <f ca="true">IF(ISBLANK('Data Summary'!A22),"",'Data Summary'!A22)</f>
        <v>OMN_2021_MOH</v>
      </c>
      <c r="B20" s="123"/>
      <c r="C20" s="6"/>
      <c r="D20" s="69"/>
      <c r="E20" s="69"/>
      <c r="F20" s="69"/>
      <c r="G20" s="69"/>
      <c r="H20" s="69"/>
      <c r="I20" s="71"/>
      <c r="J20" s="11"/>
      <c r="K20" s="11"/>
      <c r="L20" s="123"/>
      <c r="M20" s="6"/>
      <c r="N20" s="69"/>
      <c r="O20" s="69"/>
      <c r="P20" s="69"/>
      <c r="Q20" s="69"/>
      <c r="R20" s="69"/>
      <c r="S20" s="71"/>
      <c r="T20" s="11"/>
      <c r="U20" s="11"/>
      <c r="V20" s="123"/>
      <c r="W20" s="6"/>
      <c r="X20" s="69"/>
      <c r="Y20" s="69"/>
      <c r="Z20" s="69"/>
      <c r="AA20" s="69"/>
      <c r="AB20" s="69"/>
      <c r="AC20" s="71"/>
      <c r="AD20" s="11"/>
      <c r="AE20" s="11"/>
      <c r="AF20" s="123"/>
      <c r="AG20" s="6"/>
      <c r="AH20" s="69"/>
      <c r="AI20" s="69"/>
      <c r="AJ20" s="69"/>
      <c r="AK20" s="69"/>
      <c r="AL20" s="69"/>
      <c r="AM20" s="71"/>
      <c r="AN20" s="11"/>
      <c r="AO20" s="11"/>
      <c r="AP20" s="123"/>
      <c r="AQ20" s="6"/>
      <c r="AR20" s="69"/>
      <c r="AS20" s="69"/>
      <c r="AT20" s="69"/>
      <c r="AU20" s="69"/>
      <c r="AV20" s="69"/>
      <c r="AW20" s="71"/>
      <c r="AX20" s="11"/>
      <c r="AY20" s="11"/>
      <c r="AZ20" s="123"/>
      <c r="BA20" s="6"/>
      <c r="BB20" s="69"/>
      <c r="BC20" s="69"/>
      <c r="BD20" s="69"/>
      <c r="BE20" s="69"/>
      <c r="BF20" s="69"/>
      <c r="BG20" s="71"/>
      <c r="BH20" s="11"/>
      <c r="BI20" s="11"/>
      <c r="BJ20" s="123"/>
      <c r="BK20" s="6"/>
      <c r="BL20" s="69"/>
      <c r="BM20" s="69"/>
      <c r="BN20" s="69"/>
      <c r="BO20" s="69"/>
      <c r="BP20" s="69"/>
      <c r="BQ20" s="71"/>
      <c r="BR20" s="11"/>
      <c r="BS20" s="11"/>
      <c r="BT20" s="123"/>
      <c r="BU20" s="6"/>
      <c r="BV20" s="69"/>
      <c r="BW20" s="69"/>
      <c r="BX20" s="69"/>
      <c r="BY20" s="69"/>
      <c r="BZ20" s="69"/>
      <c r="CA20" s="71"/>
      <c r="CB20" s="11"/>
      <c r="CC20" s="11"/>
      <c r="CD20" s="123"/>
      <c r="CE20" s="6"/>
      <c r="CF20" s="69"/>
      <c r="CG20" s="69"/>
      <c r="CH20" s="69"/>
      <c r="CI20" s="69"/>
      <c r="CJ20" s="69"/>
      <c r="CK20" s="71"/>
      <c r="CL20" s="11"/>
      <c r="CM20" s="11"/>
      <c r="CN20" s="123"/>
      <c r="CO20" s="6"/>
      <c r="CP20" s="69"/>
      <c r="CQ20" s="69"/>
      <c r="CR20" s="69"/>
      <c r="CS20" s="69"/>
      <c r="CT20" s="69"/>
      <c r="CU20" s="71"/>
      <c r="CV20" s="11"/>
      <c r="CW20" s="11"/>
      <c r="CX20" s="123"/>
      <c r="CY20" s="6"/>
      <c r="CZ20" s="69"/>
      <c r="DA20" s="69"/>
      <c r="DB20" s="69"/>
      <c r="DC20" s="69"/>
      <c r="DD20" s="69"/>
      <c r="DE20" s="71"/>
      <c r="DF20" s="11"/>
      <c r="DG20" s="11"/>
      <c r="DH20" s="123"/>
      <c r="DI20" s="6"/>
      <c r="DJ20" s="69"/>
      <c r="DK20" s="69"/>
      <c r="DL20" s="69"/>
      <c r="DM20" s="69"/>
      <c r="DN20" s="69"/>
      <c r="DO20" s="71"/>
      <c r="DP20" s="11"/>
      <c r="DQ20" s="11"/>
      <c r="DR20" s="123"/>
      <c r="DS20" s="6"/>
      <c r="DT20" s="69"/>
      <c r="DU20" s="69"/>
      <c r="DV20" s="69"/>
      <c r="DW20" s="69"/>
      <c r="DX20" s="69"/>
      <c r="DY20" s="71"/>
      <c r="DZ20" s="11"/>
      <c r="EA20" s="11"/>
      <c r="EB20" s="123"/>
      <c r="EC20" s="6"/>
      <c r="ED20" s="69"/>
      <c r="EE20" s="69"/>
      <c r="EF20" s="69"/>
      <c r="EG20" s="69"/>
      <c r="EH20" s="69"/>
      <c r="EI20" s="71"/>
      <c r="EJ20" s="11"/>
      <c r="EK20" s="11"/>
      <c r="EL20" s="123"/>
      <c r="EM20" s="6"/>
      <c r="EN20" s="69"/>
      <c r="EO20" s="69"/>
      <c r="EP20" s="69"/>
      <c r="EQ20" s="69"/>
      <c r="ER20" s="69"/>
      <c r="ES20" s="71"/>
      <c r="ET20" s="11"/>
      <c r="EU20" s="11"/>
      <c r="EV20" s="123"/>
      <c r="EW20" s="6"/>
      <c r="EX20" s="69"/>
      <c r="EY20" s="69"/>
      <c r="EZ20" s="69"/>
      <c r="FA20" s="69"/>
      <c r="FB20" s="69"/>
      <c r="FC20" s="71"/>
      <c r="FD20" s="11"/>
      <c r="FE20" s="11"/>
      <c r="FF20" s="123"/>
      <c r="FG20" s="6"/>
      <c r="FH20" s="69"/>
      <c r="FI20" s="69"/>
      <c r="FJ20" s="69"/>
      <c r="FK20" s="69"/>
      <c r="FL20" s="69"/>
      <c r="FM20" s="71"/>
      <c r="FN20" s="11"/>
      <c r="FO20" s="11"/>
      <c r="FP20" s="123"/>
      <c r="FQ20" s="6"/>
      <c r="FR20" s="69"/>
      <c r="FS20" s="69"/>
      <c r="FT20" s="69"/>
      <c r="FU20" s="69"/>
      <c r="FV20" s="69"/>
      <c r="FW20" s="71"/>
      <c r="FX20" s="11"/>
      <c r="FY20" s="11"/>
      <c r="FZ20" s="133"/>
      <c r="GJ20" s="133"/>
      <c r="GT20" s="133"/>
      <c r="HD20" s="133"/>
      <c r="HN20" s="133"/>
      <c r="HX20" s="133"/>
      <c r="IH20" s="133"/>
    </row>
    <row xmlns:x14ac="http://schemas.microsoft.com/office/spreadsheetml/2009/9/ac" r="21" s="2" customFormat="true" x14ac:dyDescent="0.25">
      <c r="A21" s="389" t="str">
        <f ca="true">IF(ISBLANK('Data Summary'!A23),"",'Data Summary'!A23)</f>
        <v>OMN_2022_UIS</v>
      </c>
      <c r="B21" s="123"/>
      <c r="C21" s="13"/>
      <c r="D21" s="7"/>
      <c r="E21" s="7"/>
      <c r="F21" s="7"/>
      <c r="G21" s="7"/>
      <c r="H21" s="7"/>
      <c r="I21" s="71"/>
      <c r="J21" s="11"/>
      <c r="K21" s="11"/>
      <c r="L21" s="123"/>
      <c r="M21" s="13"/>
      <c r="N21" s="7"/>
      <c r="O21" s="7"/>
      <c r="P21" s="7"/>
      <c r="Q21" s="7"/>
      <c r="R21" s="7"/>
      <c r="S21" s="71"/>
      <c r="T21" s="11"/>
      <c r="U21" s="11"/>
      <c r="V21" s="123"/>
      <c r="W21" s="13"/>
      <c r="X21" s="7"/>
      <c r="Y21" s="7"/>
      <c r="Z21" s="7"/>
      <c r="AA21" s="7"/>
      <c r="AB21" s="7"/>
      <c r="AC21" s="71"/>
      <c r="AD21" s="11"/>
      <c r="AE21" s="11"/>
      <c r="AF21" s="123"/>
      <c r="AG21" s="13"/>
      <c r="AH21" s="7"/>
      <c r="AI21" s="7"/>
      <c r="AJ21" s="7"/>
      <c r="AK21" s="7"/>
      <c r="AL21" s="7"/>
      <c r="AM21" s="71"/>
      <c r="AN21" s="11"/>
      <c r="AO21" s="11"/>
      <c r="AP21" s="123"/>
      <c r="AQ21" s="13"/>
      <c r="AR21" s="7"/>
      <c r="AS21" s="7"/>
      <c r="AT21" s="7"/>
      <c r="AU21" s="7"/>
      <c r="AV21" s="7"/>
      <c r="AW21" s="71"/>
      <c r="AX21" s="11"/>
      <c r="AY21" s="11"/>
      <c r="AZ21" s="123"/>
      <c r="BA21" s="13"/>
      <c r="BB21" s="7"/>
      <c r="BC21" s="7"/>
      <c r="BD21" s="7"/>
      <c r="BE21" s="7"/>
      <c r="BF21" s="7"/>
      <c r="BG21" s="71"/>
      <c r="BH21" s="11"/>
      <c r="BI21" s="11"/>
      <c r="BJ21" s="123"/>
      <c r="BK21" s="13"/>
      <c r="BL21" s="7"/>
      <c r="BM21" s="7"/>
      <c r="BN21" s="7"/>
      <c r="BO21" s="7"/>
      <c r="BP21" s="7"/>
      <c r="BQ21" s="71"/>
      <c r="BR21" s="11"/>
      <c r="BS21" s="11"/>
      <c r="BT21" s="123"/>
      <c r="BU21" s="13"/>
      <c r="BV21" s="7"/>
      <c r="BW21" s="7"/>
      <c r="BX21" s="7"/>
      <c r="BY21" s="7"/>
      <c r="BZ21" s="7"/>
      <c r="CA21" s="71"/>
      <c r="CB21" s="11"/>
      <c r="CC21" s="11"/>
      <c r="CD21" s="123"/>
      <c r="CE21" s="13"/>
      <c r="CF21" s="7"/>
      <c r="CG21" s="7"/>
      <c r="CH21" s="7"/>
      <c r="CI21" s="7"/>
      <c r="CJ21" s="7"/>
      <c r="CK21" s="71"/>
      <c r="CL21" s="11"/>
      <c r="CM21" s="11"/>
      <c r="CN21" s="123"/>
      <c r="CO21" s="13"/>
      <c r="CP21" s="7"/>
      <c r="CQ21" s="7"/>
      <c r="CR21" s="7"/>
      <c r="CS21" s="7"/>
      <c r="CT21" s="7"/>
      <c r="CU21" s="71"/>
      <c r="CV21" s="11"/>
      <c r="CW21" s="11"/>
      <c r="CX21" s="123"/>
      <c r="CY21" s="13"/>
      <c r="CZ21" s="7"/>
      <c r="DA21" s="7"/>
      <c r="DB21" s="7"/>
      <c r="DC21" s="7"/>
      <c r="DD21" s="7"/>
      <c r="DE21" s="71"/>
      <c r="DF21" s="11"/>
      <c r="DG21" s="11"/>
      <c r="DH21" s="123"/>
      <c r="DI21" s="13"/>
      <c r="DJ21" s="7"/>
      <c r="DK21" s="7"/>
      <c r="DL21" s="7"/>
      <c r="DM21" s="7"/>
      <c r="DN21" s="7"/>
      <c r="DO21" s="71"/>
      <c r="DP21" s="11"/>
      <c r="DQ21" s="11"/>
      <c r="DR21" s="123"/>
      <c r="DS21" s="13"/>
      <c r="DT21" s="7"/>
      <c r="DU21" s="7"/>
      <c r="DV21" s="7"/>
      <c r="DW21" s="7"/>
      <c r="DX21" s="7"/>
      <c r="DY21" s="71"/>
      <c r="DZ21" s="11"/>
      <c r="EA21" s="11"/>
      <c r="EB21" s="123"/>
      <c r="EC21" s="13"/>
      <c r="ED21" s="7"/>
      <c r="EE21" s="7"/>
      <c r="EF21" s="7"/>
      <c r="EG21" s="7"/>
      <c r="EH21" s="7"/>
      <c r="EI21" s="71"/>
      <c r="EJ21" s="11"/>
      <c r="EK21" s="11"/>
      <c r="EL21" s="123"/>
      <c r="EM21" s="13"/>
      <c r="EN21" s="7"/>
      <c r="EO21" s="7"/>
      <c r="EP21" s="7"/>
      <c r="EQ21" s="7"/>
      <c r="ER21" s="7"/>
      <c r="ES21" s="71"/>
      <c r="ET21" s="11"/>
      <c r="EU21" s="11"/>
      <c r="EV21" s="123"/>
      <c r="EW21" s="13"/>
      <c r="EX21" s="7"/>
      <c r="EY21" s="7"/>
      <c r="EZ21" s="7"/>
      <c r="FA21" s="7"/>
      <c r="FB21" s="7"/>
      <c r="FC21" s="71"/>
      <c r="FD21" s="11"/>
      <c r="FE21" s="11"/>
      <c r="FF21" s="123"/>
      <c r="FG21" s="13"/>
      <c r="FH21" s="7"/>
      <c r="FI21" s="7"/>
      <c r="FJ21" s="7"/>
      <c r="FK21" s="7"/>
      <c r="FL21" s="7"/>
      <c r="FM21" s="71"/>
      <c r="FN21" s="11"/>
      <c r="FO21" s="11"/>
      <c r="FP21" s="123"/>
      <c r="FQ21" s="13"/>
      <c r="FR21" s="7"/>
      <c r="FS21" s="7"/>
      <c r="FT21" s="7"/>
      <c r="FU21" s="7"/>
      <c r="FV21" s="7"/>
      <c r="FW21" s="71"/>
      <c r="FX21" s="11"/>
      <c r="FY21" s="11"/>
      <c r="FZ21" s="133"/>
      <c r="GJ21" s="133"/>
      <c r="GT21" s="133"/>
      <c r="HD21" s="133"/>
      <c r="HN21" s="133"/>
      <c r="HX21" s="133"/>
      <c r="IH21" s="133"/>
    </row>
    <row xmlns:x14ac="http://schemas.microsoft.com/office/spreadsheetml/2009/9/ac" r="22" s="2" customFormat="true" x14ac:dyDescent="0.25">
      <c r="A22" s="390" t="str">
        <f ca="true">IF(ISBLANK('Data Summary'!A24),"",'Data Summary'!A24)</f>
        <v/>
      </c>
      <c r="B22" s="123"/>
      <c r="C22" s="13"/>
      <c r="D22" s="7"/>
      <c r="E22" s="7"/>
      <c r="F22" s="7"/>
      <c r="G22" s="7"/>
      <c r="H22" s="7"/>
      <c r="I22" s="26"/>
      <c r="J22" s="11"/>
      <c r="K22" s="11"/>
      <c r="L22" s="123"/>
      <c r="M22" s="13"/>
      <c r="N22" s="7"/>
      <c r="O22" s="7"/>
      <c r="P22" s="7"/>
      <c r="Q22" s="7"/>
      <c r="R22" s="7"/>
      <c r="S22" s="26"/>
      <c r="T22" s="11"/>
      <c r="U22" s="11"/>
      <c r="V22" s="123"/>
      <c r="W22" s="13"/>
      <c r="X22" s="7"/>
      <c r="Y22" s="7"/>
      <c r="Z22" s="7"/>
      <c r="AA22" s="7"/>
      <c r="AB22" s="7"/>
      <c r="AC22" s="26"/>
      <c r="AD22" s="11"/>
      <c r="AE22" s="11"/>
      <c r="AF22" s="123"/>
      <c r="AG22" s="13"/>
      <c r="AH22" s="7"/>
      <c r="AI22" s="7"/>
      <c r="AJ22" s="7"/>
      <c r="AK22" s="7"/>
      <c r="AL22" s="7"/>
      <c r="AM22" s="26"/>
      <c r="AN22" s="11"/>
      <c r="AO22" s="11"/>
      <c r="AP22" s="123"/>
      <c r="AQ22" s="13"/>
      <c r="AR22" s="7"/>
      <c r="AS22" s="7"/>
      <c r="AT22" s="7"/>
      <c r="AU22" s="7"/>
      <c r="AV22" s="7"/>
      <c r="AW22" s="26"/>
      <c r="AX22" s="11"/>
      <c r="AY22" s="11"/>
      <c r="AZ22" s="123"/>
      <c r="BA22" s="13"/>
      <c r="BB22" s="7"/>
      <c r="BC22" s="7"/>
      <c r="BD22" s="7"/>
      <c r="BE22" s="7"/>
      <c r="BF22" s="7"/>
      <c r="BG22" s="26"/>
      <c r="BH22" s="11"/>
      <c r="BI22" s="11"/>
      <c r="BJ22" s="123"/>
      <c r="BK22" s="13"/>
      <c r="BL22" s="7"/>
      <c r="BM22" s="7"/>
      <c r="BN22" s="7"/>
      <c r="BO22" s="7"/>
      <c r="BP22" s="7"/>
      <c r="BQ22" s="26"/>
      <c r="BR22" s="11"/>
      <c r="BS22" s="11"/>
      <c r="BT22" s="123"/>
      <c r="BU22" s="13"/>
      <c r="BV22" s="7"/>
      <c r="BW22" s="7"/>
      <c r="BX22" s="7"/>
      <c r="BY22" s="7"/>
      <c r="BZ22" s="7"/>
      <c r="CA22" s="26"/>
      <c r="CB22" s="11"/>
      <c r="CC22" s="11"/>
      <c r="CD22" s="123"/>
      <c r="CE22" s="13"/>
      <c r="CF22" s="7"/>
      <c r="CG22" s="7"/>
      <c r="CH22" s="7"/>
      <c r="CI22" s="7"/>
      <c r="CJ22" s="7"/>
      <c r="CK22" s="26"/>
      <c r="CL22" s="11"/>
      <c r="CM22" s="11"/>
      <c r="CN22" s="123"/>
      <c r="CO22" s="13"/>
      <c r="CP22" s="7"/>
      <c r="CQ22" s="7"/>
      <c r="CR22" s="7"/>
      <c r="CS22" s="7"/>
      <c r="CT22" s="7"/>
      <c r="CU22" s="26"/>
      <c r="CV22" s="11"/>
      <c r="CW22" s="11"/>
      <c r="CX22" s="123"/>
      <c r="CY22" s="13"/>
      <c r="CZ22" s="7"/>
      <c r="DA22" s="7"/>
      <c r="DB22" s="7"/>
      <c r="DC22" s="7"/>
      <c r="DD22" s="7"/>
      <c r="DE22" s="26"/>
      <c r="DF22" s="11"/>
      <c r="DG22" s="11"/>
      <c r="DH22" s="123"/>
      <c r="DI22" s="13"/>
      <c r="DJ22" s="7"/>
      <c r="DK22" s="7"/>
      <c r="DL22" s="7"/>
      <c r="DM22" s="7"/>
      <c r="DN22" s="7"/>
      <c r="DO22" s="26"/>
      <c r="DP22" s="11"/>
      <c r="DQ22" s="11"/>
      <c r="DR22" s="123"/>
      <c r="DS22" s="13"/>
      <c r="DT22" s="7"/>
      <c r="DU22" s="7"/>
      <c r="DV22" s="7"/>
      <c r="DW22" s="7"/>
      <c r="DX22" s="7"/>
      <c r="DY22" s="26"/>
      <c r="DZ22" s="11"/>
      <c r="EA22" s="11"/>
      <c r="EB22" s="123"/>
      <c r="EC22" s="13"/>
      <c r="ED22" s="7"/>
      <c r="EE22" s="7"/>
      <c r="EF22" s="7"/>
      <c r="EG22" s="7"/>
      <c r="EH22" s="7"/>
      <c r="EI22" s="26"/>
      <c r="EJ22" s="11"/>
      <c r="EK22" s="11"/>
      <c r="EL22" s="123"/>
      <c r="EM22" s="13"/>
      <c r="EN22" s="7"/>
      <c r="EO22" s="7"/>
      <c r="EP22" s="7"/>
      <c r="EQ22" s="7"/>
      <c r="ER22" s="7"/>
      <c r="ES22" s="26"/>
      <c r="ET22" s="11"/>
      <c r="EU22" s="11"/>
      <c r="EV22" s="123"/>
      <c r="EW22" s="13"/>
      <c r="EX22" s="7"/>
      <c r="EY22" s="7"/>
      <c r="EZ22" s="7"/>
      <c r="FA22" s="7"/>
      <c r="FB22" s="7"/>
      <c r="FC22" s="26"/>
      <c r="FD22" s="11"/>
      <c r="FE22" s="11"/>
      <c r="FF22" s="123"/>
      <c r="FG22" s="13"/>
      <c r="FH22" s="7"/>
      <c r="FI22" s="7"/>
      <c r="FJ22" s="7"/>
      <c r="FK22" s="7"/>
      <c r="FL22" s="7"/>
      <c r="FM22" s="26"/>
      <c r="FN22" s="11"/>
      <c r="FO22" s="11"/>
      <c r="FP22" s="123"/>
      <c r="FQ22" s="13"/>
      <c r="FR22" s="7"/>
      <c r="FS22" s="7"/>
      <c r="FT22" s="7"/>
      <c r="FU22" s="7"/>
      <c r="FV22" s="7"/>
      <c r="FW22" s="26"/>
      <c r="FX22" s="11"/>
      <c r="FY22" s="11"/>
      <c r="FZ22" s="133"/>
      <c r="GJ22" s="133"/>
      <c r="GT22" s="133"/>
      <c r="HD22" s="133"/>
      <c r="HN22" s="133"/>
      <c r="HX22" s="133"/>
      <c r="IH22" s="133"/>
    </row>
    <row xmlns:x14ac="http://schemas.microsoft.com/office/spreadsheetml/2009/9/ac" r="23" s="2" customFormat="true" x14ac:dyDescent="0.25">
      <c r="A23" s="390" t="str">
        <f ca="true">IF(ISBLANK('Data Summary'!A25),"",'Data Summary'!A25)</f>
        <v/>
      </c>
      <c r="B23" s="123"/>
      <c r="C23" s="13"/>
      <c r="D23" s="7"/>
      <c r="E23" s="7"/>
      <c r="F23" s="7"/>
      <c r="G23" s="7"/>
      <c r="H23" s="7"/>
      <c r="I23" s="26"/>
      <c r="J23" s="11"/>
      <c r="K23" s="11"/>
      <c r="L23" s="123"/>
      <c r="M23" s="13"/>
      <c r="N23" s="7"/>
      <c r="O23" s="7"/>
      <c r="P23" s="7"/>
      <c r="Q23" s="7"/>
      <c r="R23" s="7"/>
      <c r="S23" s="26"/>
      <c r="T23" s="11"/>
      <c r="U23" s="11"/>
      <c r="V23" s="123"/>
      <c r="W23" s="13"/>
      <c r="X23" s="7"/>
      <c r="Y23" s="7"/>
      <c r="Z23" s="7"/>
      <c r="AA23" s="7"/>
      <c r="AB23" s="7"/>
      <c r="AC23" s="26"/>
      <c r="AD23" s="11"/>
      <c r="AE23" s="11"/>
      <c r="AF23" s="123"/>
      <c r="AG23" s="13"/>
      <c r="AH23" s="7"/>
      <c r="AI23" s="7"/>
      <c r="AJ23" s="7"/>
      <c r="AK23" s="7"/>
      <c r="AL23" s="7"/>
      <c r="AM23" s="26"/>
      <c r="AN23" s="11"/>
      <c r="AO23" s="11"/>
      <c r="AP23" s="123"/>
      <c r="AQ23" s="13"/>
      <c r="AR23" s="7"/>
      <c r="AS23" s="7"/>
      <c r="AT23" s="7"/>
      <c r="AU23" s="7"/>
      <c r="AV23" s="7"/>
      <c r="AW23" s="26"/>
      <c r="AX23" s="11"/>
      <c r="AY23" s="11"/>
      <c r="AZ23" s="123"/>
      <c r="BA23" s="13"/>
      <c r="BB23" s="7"/>
      <c r="BC23" s="7"/>
      <c r="BD23" s="7"/>
      <c r="BE23" s="7"/>
      <c r="BF23" s="7"/>
      <c r="BG23" s="26"/>
      <c r="BH23" s="11"/>
      <c r="BI23" s="11"/>
      <c r="BJ23" s="123"/>
      <c r="BK23" s="13"/>
      <c r="BL23" s="7"/>
      <c r="BM23" s="7"/>
      <c r="BN23" s="7"/>
      <c r="BO23" s="7"/>
      <c r="BP23" s="7"/>
      <c r="BQ23" s="26"/>
      <c r="BR23" s="11"/>
      <c r="BS23" s="11"/>
      <c r="BT23" s="123"/>
      <c r="BU23" s="13"/>
      <c r="BV23" s="7"/>
      <c r="BW23" s="7"/>
      <c r="BX23" s="7"/>
      <c r="BY23" s="7"/>
      <c r="BZ23" s="7"/>
      <c r="CA23" s="26"/>
      <c r="CB23" s="11"/>
      <c r="CC23" s="11"/>
      <c r="CD23" s="123"/>
      <c r="CE23" s="13"/>
      <c r="CF23" s="7"/>
      <c r="CG23" s="7"/>
      <c r="CH23" s="7"/>
      <c r="CI23" s="7"/>
      <c r="CJ23" s="7"/>
      <c r="CK23" s="26"/>
      <c r="CL23" s="11"/>
      <c r="CM23" s="11"/>
      <c r="CN23" s="123"/>
      <c r="CO23" s="13"/>
      <c r="CP23" s="7"/>
      <c r="CQ23" s="7"/>
      <c r="CR23" s="7"/>
      <c r="CS23" s="7"/>
      <c r="CT23" s="7"/>
      <c r="CU23" s="26"/>
      <c r="CV23" s="11"/>
      <c r="CW23" s="11"/>
      <c r="CX23" s="123"/>
      <c r="CY23" s="13"/>
      <c r="CZ23" s="7"/>
      <c r="DA23" s="7"/>
      <c r="DB23" s="7"/>
      <c r="DC23" s="7"/>
      <c r="DD23" s="7"/>
      <c r="DE23" s="26"/>
      <c r="DF23" s="11"/>
      <c r="DG23" s="11"/>
      <c r="DH23" s="123"/>
      <c r="DI23" s="13"/>
      <c r="DJ23" s="7"/>
      <c r="DK23" s="7"/>
      <c r="DL23" s="7"/>
      <c r="DM23" s="7"/>
      <c r="DN23" s="7"/>
      <c r="DO23" s="26"/>
      <c r="DP23" s="11"/>
      <c r="DQ23" s="11"/>
      <c r="DR23" s="123"/>
      <c r="DS23" s="13"/>
      <c r="DT23" s="7"/>
      <c r="DU23" s="7"/>
      <c r="DV23" s="7"/>
      <c r="DW23" s="7"/>
      <c r="DX23" s="7"/>
      <c r="DY23" s="26"/>
      <c r="DZ23" s="11"/>
      <c r="EA23" s="11"/>
      <c r="EB23" s="123"/>
      <c r="EC23" s="13"/>
      <c r="ED23" s="7"/>
      <c r="EE23" s="7"/>
      <c r="EF23" s="7"/>
      <c r="EG23" s="7"/>
      <c r="EH23" s="7"/>
      <c r="EI23" s="26"/>
      <c r="EJ23" s="11"/>
      <c r="EK23" s="11"/>
      <c r="EL23" s="123"/>
      <c r="EM23" s="13"/>
      <c r="EN23" s="7"/>
      <c r="EO23" s="7"/>
      <c r="EP23" s="7"/>
      <c r="EQ23" s="7"/>
      <c r="ER23" s="7"/>
      <c r="ES23" s="26"/>
      <c r="ET23" s="11"/>
      <c r="EU23" s="11"/>
      <c r="EV23" s="123"/>
      <c r="EW23" s="13"/>
      <c r="EX23" s="7"/>
      <c r="EY23" s="7"/>
      <c r="EZ23" s="7"/>
      <c r="FA23" s="7"/>
      <c r="FB23" s="7"/>
      <c r="FC23" s="26"/>
      <c r="FD23" s="11"/>
      <c r="FE23" s="11"/>
      <c r="FF23" s="123"/>
      <c r="FG23" s="13"/>
      <c r="FH23" s="7"/>
      <c r="FI23" s="7"/>
      <c r="FJ23" s="7"/>
      <c r="FK23" s="7"/>
      <c r="FL23" s="7"/>
      <c r="FM23" s="26"/>
      <c r="FN23" s="11"/>
      <c r="FO23" s="11"/>
      <c r="FP23" s="123"/>
      <c r="FQ23" s="13"/>
      <c r="FR23" s="7"/>
      <c r="FS23" s="7"/>
      <c r="FT23" s="7"/>
      <c r="FU23" s="7"/>
      <c r="FV23" s="7"/>
      <c r="FW23" s="26"/>
      <c r="FX23" s="11"/>
      <c r="FY23" s="11"/>
      <c r="FZ23" s="133"/>
      <c r="GJ23" s="133"/>
      <c r="GT23" s="133"/>
      <c r="HD23" s="133"/>
      <c r="HN23" s="133"/>
      <c r="HX23" s="133"/>
      <c r="IH23" s="133"/>
    </row>
    <row xmlns:x14ac="http://schemas.microsoft.com/office/spreadsheetml/2009/9/ac" r="24" s="2" customFormat="true" x14ac:dyDescent="0.25">
      <c r="A24" s="390" t="str">
        <f ca="true">IF(ISBLANK('Data Summary'!A26),"",'Data Summary'!A26)</f>
        <v/>
      </c>
      <c r="B24" s="123"/>
      <c r="C24" s="13"/>
      <c r="D24" s="7"/>
      <c r="E24" s="7"/>
      <c r="F24" s="7"/>
      <c r="G24" s="7"/>
      <c r="H24" s="7"/>
      <c r="I24" s="26"/>
      <c r="J24" s="11"/>
      <c r="K24" s="11"/>
      <c r="L24" s="123"/>
      <c r="M24" s="13"/>
      <c r="N24" s="7"/>
      <c r="O24" s="7"/>
      <c r="P24" s="7"/>
      <c r="Q24" s="7"/>
      <c r="R24" s="7"/>
      <c r="S24" s="26"/>
      <c r="T24" s="11"/>
      <c r="U24" s="11"/>
      <c r="V24" s="123"/>
      <c r="W24" s="13"/>
      <c r="X24" s="7"/>
      <c r="Y24" s="7"/>
      <c r="Z24" s="7"/>
      <c r="AA24" s="7"/>
      <c r="AB24" s="7"/>
      <c r="AC24" s="26"/>
      <c r="AD24" s="11"/>
      <c r="AE24" s="11"/>
      <c r="AF24" s="123"/>
      <c r="AG24" s="13"/>
      <c r="AH24" s="7"/>
      <c r="AI24" s="7"/>
      <c r="AJ24" s="7"/>
      <c r="AK24" s="7"/>
      <c r="AL24" s="7"/>
      <c r="AM24" s="26"/>
      <c r="AN24" s="11"/>
      <c r="AO24" s="11"/>
      <c r="AP24" s="123"/>
      <c r="AQ24" s="13"/>
      <c r="AR24" s="7"/>
      <c r="AS24" s="7"/>
      <c r="AT24" s="7"/>
      <c r="AU24" s="7"/>
      <c r="AV24" s="7"/>
      <c r="AW24" s="26"/>
      <c r="AX24" s="11"/>
      <c r="AY24" s="11"/>
      <c r="AZ24" s="123"/>
      <c r="BA24" s="13"/>
      <c r="BB24" s="7"/>
      <c r="BC24" s="7"/>
      <c r="BD24" s="7"/>
      <c r="BE24" s="7"/>
      <c r="BF24" s="7"/>
      <c r="BG24" s="26"/>
      <c r="BH24" s="11"/>
      <c r="BI24" s="11"/>
      <c r="BJ24" s="123"/>
      <c r="BK24" s="13"/>
      <c r="BL24" s="7"/>
      <c r="BM24" s="7"/>
      <c r="BN24" s="7"/>
      <c r="BO24" s="7"/>
      <c r="BP24" s="7"/>
      <c r="BQ24" s="26"/>
      <c r="BR24" s="11"/>
      <c r="BS24" s="11"/>
      <c r="BT24" s="123"/>
      <c r="BU24" s="13"/>
      <c r="BV24" s="7"/>
      <c r="BW24" s="7"/>
      <c r="BX24" s="7"/>
      <c r="BY24" s="7"/>
      <c r="BZ24" s="7"/>
      <c r="CA24" s="26"/>
      <c r="CB24" s="11"/>
      <c r="CC24" s="11"/>
      <c r="CD24" s="123"/>
      <c r="CE24" s="13"/>
      <c r="CF24" s="7"/>
      <c r="CG24" s="7"/>
      <c r="CH24" s="7"/>
      <c r="CI24" s="7"/>
      <c r="CJ24" s="7"/>
      <c r="CK24" s="26"/>
      <c r="CL24" s="11"/>
      <c r="CM24" s="11"/>
      <c r="CN24" s="123"/>
      <c r="CO24" s="13"/>
      <c r="CP24" s="7"/>
      <c r="CQ24" s="7"/>
      <c r="CR24" s="7"/>
      <c r="CS24" s="7"/>
      <c r="CT24" s="7"/>
      <c r="CU24" s="26"/>
      <c r="CV24" s="11"/>
      <c r="CW24" s="11"/>
      <c r="CX24" s="123"/>
      <c r="CY24" s="13"/>
      <c r="CZ24" s="7"/>
      <c r="DA24" s="7"/>
      <c r="DB24" s="7"/>
      <c r="DC24" s="7"/>
      <c r="DD24" s="7"/>
      <c r="DE24" s="26"/>
      <c r="DF24" s="11"/>
      <c r="DG24" s="11"/>
      <c r="DH24" s="123"/>
      <c r="DI24" s="13"/>
      <c r="DJ24" s="7"/>
      <c r="DK24" s="7"/>
      <c r="DL24" s="7"/>
      <c r="DM24" s="7"/>
      <c r="DN24" s="7"/>
      <c r="DO24" s="26"/>
      <c r="DP24" s="11"/>
      <c r="DQ24" s="11"/>
      <c r="DR24" s="123"/>
      <c r="DS24" s="13"/>
      <c r="DT24" s="7"/>
      <c r="DU24" s="7"/>
      <c r="DV24" s="7"/>
      <c r="DW24" s="7"/>
      <c r="DX24" s="7"/>
      <c r="DY24" s="26"/>
      <c r="DZ24" s="11"/>
      <c r="EA24" s="11"/>
      <c r="EB24" s="123"/>
      <c r="EC24" s="13"/>
      <c r="ED24" s="7"/>
      <c r="EE24" s="7"/>
      <c r="EF24" s="7"/>
      <c r="EG24" s="7"/>
      <c r="EH24" s="7"/>
      <c r="EI24" s="26"/>
      <c r="EJ24" s="11"/>
      <c r="EK24" s="11"/>
      <c r="EL24" s="123"/>
      <c r="EM24" s="13"/>
      <c r="EN24" s="7"/>
      <c r="EO24" s="7"/>
      <c r="EP24" s="7"/>
      <c r="EQ24" s="7"/>
      <c r="ER24" s="7"/>
      <c r="ES24" s="26"/>
      <c r="ET24" s="11"/>
      <c r="EU24" s="11"/>
      <c r="EV24" s="123"/>
      <c r="EW24" s="13"/>
      <c r="EX24" s="7"/>
      <c r="EY24" s="7"/>
      <c r="EZ24" s="7"/>
      <c r="FA24" s="7"/>
      <c r="FB24" s="7"/>
      <c r="FC24" s="26"/>
      <c r="FD24" s="11"/>
      <c r="FE24" s="11"/>
      <c r="FF24" s="123"/>
      <c r="FG24" s="13"/>
      <c r="FH24" s="7"/>
      <c r="FI24" s="7"/>
      <c r="FJ24" s="7"/>
      <c r="FK24" s="7"/>
      <c r="FL24" s="7"/>
      <c r="FM24" s="26"/>
      <c r="FN24" s="11"/>
      <c r="FO24" s="11"/>
      <c r="FP24" s="123"/>
      <c r="FQ24" s="13"/>
      <c r="FR24" s="7"/>
      <c r="FS24" s="7"/>
      <c r="FT24" s="7"/>
      <c r="FU24" s="7"/>
      <c r="FV24" s="7"/>
      <c r="FW24" s="26"/>
      <c r="FX24" s="11"/>
      <c r="FY24" s="11"/>
      <c r="FZ24" s="133"/>
      <c r="GJ24" s="133"/>
      <c r="GT24" s="133"/>
      <c r="HD24" s="133"/>
      <c r="HN24" s="133"/>
      <c r="HX24" s="133"/>
      <c r="IH24" s="133"/>
    </row>
    <row xmlns:x14ac="http://schemas.microsoft.com/office/spreadsheetml/2009/9/ac" r="25" s="2" customFormat="true" x14ac:dyDescent="0.25">
      <c r="A25" s="390" t="str">
        <f ca="true">IF(ISBLANK('Data Summary'!A27),"",'Data Summary'!A27)</f>
        <v/>
      </c>
      <c r="B25" s="123"/>
      <c r="C25" s="13"/>
      <c r="D25" s="7"/>
      <c r="E25" s="7"/>
      <c r="F25" s="7"/>
      <c r="G25" s="7"/>
      <c r="H25" s="7"/>
      <c r="I25" s="26"/>
      <c r="J25" s="11"/>
      <c r="K25" s="11"/>
      <c r="L25" s="123"/>
      <c r="M25" s="13"/>
      <c r="N25" s="7"/>
      <c r="O25" s="7"/>
      <c r="P25" s="7"/>
      <c r="Q25" s="7"/>
      <c r="R25" s="7"/>
      <c r="S25" s="26"/>
      <c r="T25" s="11"/>
      <c r="U25" s="11"/>
      <c r="V25" s="123"/>
      <c r="W25" s="13"/>
      <c r="X25" s="7"/>
      <c r="Y25" s="7"/>
      <c r="Z25" s="7"/>
      <c r="AA25" s="7"/>
      <c r="AB25" s="7"/>
      <c r="AC25" s="26"/>
      <c r="AD25" s="11"/>
      <c r="AE25" s="11"/>
      <c r="AF25" s="123"/>
      <c r="AG25" s="13"/>
      <c r="AH25" s="7"/>
      <c r="AI25" s="7"/>
      <c r="AJ25" s="7"/>
      <c r="AK25" s="7"/>
      <c r="AL25" s="7"/>
      <c r="AM25" s="26"/>
      <c r="AN25" s="11"/>
      <c r="AO25" s="11"/>
      <c r="AP25" s="123"/>
      <c r="AQ25" s="13"/>
      <c r="AR25" s="7"/>
      <c r="AS25" s="7"/>
      <c r="AT25" s="7"/>
      <c r="AU25" s="7"/>
      <c r="AV25" s="7"/>
      <c r="AW25" s="26"/>
      <c r="AX25" s="11"/>
      <c r="AY25" s="11"/>
      <c r="AZ25" s="123"/>
      <c r="BA25" s="13"/>
      <c r="BB25" s="7"/>
      <c r="BC25" s="7"/>
      <c r="BD25" s="7"/>
      <c r="BE25" s="7"/>
      <c r="BF25" s="7"/>
      <c r="BG25" s="26"/>
      <c r="BH25" s="11"/>
      <c r="BI25" s="11"/>
      <c r="BJ25" s="123"/>
      <c r="BK25" s="13"/>
      <c r="BL25" s="7"/>
      <c r="BM25" s="7"/>
      <c r="BN25" s="7"/>
      <c r="BO25" s="7"/>
      <c r="BP25" s="7"/>
      <c r="BQ25" s="26"/>
      <c r="BR25" s="11"/>
      <c r="BS25" s="11"/>
      <c r="BT25" s="123"/>
      <c r="BU25" s="13"/>
      <c r="BV25" s="7"/>
      <c r="BW25" s="7"/>
      <c r="BX25" s="7"/>
      <c r="BY25" s="7"/>
      <c r="BZ25" s="7"/>
      <c r="CA25" s="26"/>
      <c r="CB25" s="11"/>
      <c r="CC25" s="11"/>
      <c r="CD25" s="123"/>
      <c r="CE25" s="13"/>
      <c r="CF25" s="7"/>
      <c r="CG25" s="7"/>
      <c r="CH25" s="7"/>
      <c r="CI25" s="7"/>
      <c r="CJ25" s="7"/>
      <c r="CK25" s="26"/>
      <c r="CL25" s="11"/>
      <c r="CM25" s="11"/>
      <c r="CN25" s="123"/>
      <c r="CO25" s="13"/>
      <c r="CP25" s="7"/>
      <c r="CQ25" s="7"/>
      <c r="CR25" s="7"/>
      <c r="CS25" s="7"/>
      <c r="CT25" s="7"/>
      <c r="CU25" s="26"/>
      <c r="CV25" s="11"/>
      <c r="CW25" s="11"/>
      <c r="CX25" s="123"/>
      <c r="CY25" s="13"/>
      <c r="CZ25" s="7"/>
      <c r="DA25" s="7"/>
      <c r="DB25" s="7"/>
      <c r="DC25" s="7"/>
      <c r="DD25" s="7"/>
      <c r="DE25" s="26"/>
      <c r="DF25" s="11"/>
      <c r="DG25" s="11"/>
      <c r="DH25" s="123"/>
      <c r="DI25" s="13"/>
      <c r="DJ25" s="7"/>
      <c r="DK25" s="7"/>
      <c r="DL25" s="7"/>
      <c r="DM25" s="7"/>
      <c r="DN25" s="7"/>
      <c r="DO25" s="26"/>
      <c r="DP25" s="11"/>
      <c r="DQ25" s="11"/>
      <c r="DR25" s="123"/>
      <c r="DS25" s="13"/>
      <c r="DT25" s="7"/>
      <c r="DU25" s="7"/>
      <c r="DV25" s="7"/>
      <c r="DW25" s="7"/>
      <c r="DX25" s="7"/>
      <c r="DY25" s="26"/>
      <c r="DZ25" s="11"/>
      <c r="EA25" s="11"/>
      <c r="EB25" s="123"/>
      <c r="EC25" s="13"/>
      <c r="ED25" s="7"/>
      <c r="EE25" s="7"/>
      <c r="EF25" s="7"/>
      <c r="EG25" s="7"/>
      <c r="EH25" s="7"/>
      <c r="EI25" s="26"/>
      <c r="EJ25" s="11"/>
      <c r="EK25" s="11"/>
      <c r="EL25" s="123"/>
      <c r="EM25" s="13"/>
      <c r="EN25" s="7"/>
      <c r="EO25" s="7"/>
      <c r="EP25" s="7"/>
      <c r="EQ25" s="7"/>
      <c r="ER25" s="7"/>
      <c r="ES25" s="26"/>
      <c r="ET25" s="11"/>
      <c r="EU25" s="11"/>
      <c r="EV25" s="123"/>
      <c r="EW25" s="13"/>
      <c r="EX25" s="7"/>
      <c r="EY25" s="7"/>
      <c r="EZ25" s="7"/>
      <c r="FA25" s="7"/>
      <c r="FB25" s="7"/>
      <c r="FC25" s="26"/>
      <c r="FD25" s="11"/>
      <c r="FE25" s="11"/>
      <c r="FF25" s="123"/>
      <c r="FG25" s="13"/>
      <c r="FH25" s="7"/>
      <c r="FI25" s="7"/>
      <c r="FJ25" s="7"/>
      <c r="FK25" s="7"/>
      <c r="FL25" s="7"/>
      <c r="FM25" s="26"/>
      <c r="FN25" s="11"/>
      <c r="FO25" s="11"/>
      <c r="FP25" s="123"/>
      <c r="FQ25" s="13"/>
      <c r="FR25" s="7"/>
      <c r="FS25" s="7"/>
      <c r="FT25" s="7"/>
      <c r="FU25" s="7"/>
      <c r="FV25" s="7"/>
      <c r="FW25" s="26"/>
      <c r="FX25" s="11"/>
      <c r="FY25" s="11"/>
      <c r="FZ25" s="133"/>
      <c r="GJ25" s="133"/>
      <c r="GT25" s="133"/>
      <c r="HD25" s="133"/>
      <c r="HN25" s="133"/>
      <c r="HX25" s="133"/>
      <c r="IH25" s="133"/>
    </row>
    <row xmlns:x14ac="http://schemas.microsoft.com/office/spreadsheetml/2009/9/ac" r="26" s="2" customFormat="true" ht="83.25" customHeight="true" x14ac:dyDescent="0.25">
      <c r="A26" s="390" t="str">
        <f ca="true">IF(ISBLANK('Data Summary'!A28),"",'Data Summary'!A28)</f>
        <v/>
      </c>
      <c r="B26" s="124" t="s">
        <v>12</v>
      </c>
      <c r="C26" s="577" t="s">
        <v>165</v>
      </c>
      <c r="D26" s="578"/>
      <c r="E26" s="578"/>
      <c r="F26" s="578"/>
      <c r="G26" s="578"/>
      <c r="H26" s="578"/>
      <c r="I26" s="579"/>
      <c r="J26" s="11"/>
      <c r="K26" s="11"/>
      <c r="L26" s="124" t="s">
        <v>12</v>
      </c>
      <c r="M26" s="577" t="s">
        <v>165</v>
      </c>
      <c r="N26" s="578"/>
      <c r="O26" s="578"/>
      <c r="P26" s="578"/>
      <c r="Q26" s="578"/>
      <c r="R26" s="578"/>
      <c r="S26" s="579"/>
      <c r="T26" s="11"/>
      <c r="U26" s="11"/>
      <c r="V26" s="124" t="s">
        <v>12</v>
      </c>
      <c r="W26" s="577" t="s">
        <v>165</v>
      </c>
      <c r="X26" s="578"/>
      <c r="Y26" s="578"/>
      <c r="Z26" s="578"/>
      <c r="AA26" s="578"/>
      <c r="AB26" s="578"/>
      <c r="AC26" s="579"/>
      <c r="AD26" s="11"/>
      <c r="AE26" s="11"/>
      <c r="AF26" s="124" t="s">
        <v>12</v>
      </c>
      <c r="AG26" s="577" t="s">
        <v>226</v>
      </c>
      <c r="AH26" s="578"/>
      <c r="AI26" s="578"/>
      <c r="AJ26" s="578"/>
      <c r="AK26" s="578"/>
      <c r="AL26" s="578"/>
      <c r="AM26" s="579"/>
      <c r="AN26" s="11"/>
      <c r="AO26" s="11"/>
      <c r="AP26" s="124" t="s">
        <v>12</v>
      </c>
      <c r="AQ26" s="577" t="s">
        <v>226</v>
      </c>
      <c r="AR26" s="578"/>
      <c r="AS26" s="578"/>
      <c r="AT26" s="578"/>
      <c r="AU26" s="578"/>
      <c r="AV26" s="578"/>
      <c r="AW26" s="579"/>
      <c r="AX26" s="11"/>
      <c r="AY26" s="11"/>
      <c r="AZ26" s="124" t="s">
        <v>12</v>
      </c>
      <c r="BA26" s="577" t="s">
        <v>226</v>
      </c>
      <c r="BB26" s="578"/>
      <c r="BC26" s="578"/>
      <c r="BD26" s="578"/>
      <c r="BE26" s="578"/>
      <c r="BF26" s="578"/>
      <c r="BG26" s="579"/>
      <c r="BH26" s="11"/>
      <c r="BI26" s="11"/>
      <c r="BJ26" s="124" t="s">
        <v>12</v>
      </c>
      <c r="BK26" s="577" t="s">
        <v>226</v>
      </c>
      <c r="BL26" s="578"/>
      <c r="BM26" s="578"/>
      <c r="BN26" s="578"/>
      <c r="BO26" s="578"/>
      <c r="BP26" s="578"/>
      <c r="BQ26" s="579"/>
      <c r="BR26" s="11"/>
      <c r="BS26" s="11"/>
      <c r="BT26" s="124" t="s">
        <v>12</v>
      </c>
      <c r="BU26" s="577" t="s">
        <v>226</v>
      </c>
      <c r="BV26" s="578"/>
      <c r="BW26" s="578"/>
      <c r="BX26" s="578"/>
      <c r="BY26" s="578"/>
      <c r="BZ26" s="578"/>
      <c r="CA26" s="579"/>
      <c r="CB26" s="11"/>
      <c r="CC26" s="11"/>
      <c r="CD26" s="124" t="s">
        <v>12</v>
      </c>
      <c r="CE26" s="577" t="s">
        <v>226</v>
      </c>
      <c r="CF26" s="578"/>
      <c r="CG26" s="578"/>
      <c r="CH26" s="578"/>
      <c r="CI26" s="578"/>
      <c r="CJ26" s="578"/>
      <c r="CK26" s="579"/>
      <c r="CL26" s="11"/>
      <c r="CM26" s="11"/>
      <c r="CN26" s="124" t="s">
        <v>12</v>
      </c>
      <c r="CO26" s="577" t="s">
        <v>226</v>
      </c>
      <c r="CP26" s="578"/>
      <c r="CQ26" s="578"/>
      <c r="CR26" s="578"/>
      <c r="CS26" s="578"/>
      <c r="CT26" s="578"/>
      <c r="CU26" s="579"/>
      <c r="CV26" s="11"/>
      <c r="CW26" s="11"/>
      <c r="CX26" s="124" t="s">
        <v>12</v>
      </c>
      <c r="CY26" s="577" t="s">
        <v>288</v>
      </c>
      <c r="CZ26" s="578"/>
      <c r="DA26" s="578"/>
      <c r="DB26" s="578"/>
      <c r="DC26" s="578"/>
      <c r="DD26" s="578"/>
      <c r="DE26" s="579"/>
      <c r="DF26" s="11"/>
      <c r="DG26" s="11"/>
      <c r="DH26" s="124" t="s">
        <v>12</v>
      </c>
      <c r="DI26" s="577" t="s">
        <v>288</v>
      </c>
      <c r="DJ26" s="578"/>
      <c r="DK26" s="578"/>
      <c r="DL26" s="578"/>
      <c r="DM26" s="578"/>
      <c r="DN26" s="578"/>
      <c r="DO26" s="579"/>
      <c r="DP26" s="11"/>
      <c r="DQ26" s="11"/>
      <c r="DR26" s="124" t="s">
        <v>12</v>
      </c>
      <c r="DS26" s="577" t="s">
        <v>226</v>
      </c>
      <c r="DT26" s="578"/>
      <c r="DU26" s="578"/>
      <c r="DV26" s="578"/>
      <c r="DW26" s="578"/>
      <c r="DX26" s="578"/>
      <c r="DY26" s="579"/>
      <c r="DZ26" s="11"/>
      <c r="EA26" s="11"/>
      <c r="EB26" s="124" t="s">
        <v>12</v>
      </c>
      <c r="EC26" s="577" t="s">
        <v>226</v>
      </c>
      <c r="ED26" s="578"/>
      <c r="EE26" s="578"/>
      <c r="EF26" s="578"/>
      <c r="EG26" s="578"/>
      <c r="EH26" s="578"/>
      <c r="EI26" s="579"/>
      <c r="EJ26" s="11"/>
      <c r="EK26" s="11"/>
      <c r="EL26" s="124" t="s">
        <v>12</v>
      </c>
      <c r="EM26" s="577" t="s">
        <v>288</v>
      </c>
      <c r="EN26" s="578"/>
      <c r="EO26" s="578"/>
      <c r="EP26" s="578"/>
      <c r="EQ26" s="578"/>
      <c r="ER26" s="578"/>
      <c r="ES26" s="579"/>
      <c r="ET26" s="11"/>
      <c r="EU26" s="11"/>
      <c r="EV26" s="124" t="s">
        <v>12</v>
      </c>
      <c r="EW26" s="577" t="s">
        <v>223</v>
      </c>
      <c r="EX26" s="578"/>
      <c r="EY26" s="578"/>
      <c r="EZ26" s="578"/>
      <c r="FA26" s="578"/>
      <c r="FB26" s="578"/>
      <c r="FC26" s="579"/>
      <c r="FD26" s="11"/>
      <c r="FE26" s="11"/>
      <c r="FF26" s="124" t="s">
        <v>12</v>
      </c>
      <c r="FG26" s="577" t="s">
        <v>226</v>
      </c>
      <c r="FH26" s="578"/>
      <c r="FI26" s="578"/>
      <c r="FJ26" s="578"/>
      <c r="FK26" s="578"/>
      <c r="FL26" s="578"/>
      <c r="FM26" s="579"/>
      <c r="FN26" s="11"/>
      <c r="FO26" s="11"/>
      <c r="FP26" s="124" t="s">
        <v>12</v>
      </c>
      <c r="FQ26" s="577" t="s">
        <v>223</v>
      </c>
      <c r="FR26" s="578"/>
      <c r="FS26" s="578"/>
      <c r="FT26" s="578"/>
      <c r="FU26" s="578"/>
      <c r="FV26" s="578"/>
      <c r="FW26" s="579"/>
      <c r="FX26" s="11"/>
      <c r="FY26" s="11"/>
      <c r="FZ26" s="133"/>
      <c r="GJ26" s="133"/>
      <c r="GT26" s="133"/>
      <c r="HD26" s="133"/>
      <c r="HN26" s="133"/>
      <c r="HX26" s="133"/>
      <c r="IH26" s="133"/>
    </row>
    <row xmlns:x14ac="http://schemas.microsoft.com/office/spreadsheetml/2009/9/ac" r="27" s="2" customFormat="true" ht="15.75" customHeight="true" x14ac:dyDescent="0.25">
      <c r="A27" s="390" t="str">
        <f ca="true">IF(ISBLANK('Data Summary'!A29),"",'Data Summary'!A29)</f>
        <v/>
      </c>
      <c r="B27" s="124"/>
      <c r="C27" s="66" t="s">
        <v>120</v>
      </c>
      <c r="D27" s="55"/>
      <c r="E27" s="55"/>
      <c r="F27" s="55"/>
      <c r="G27" s="55"/>
      <c r="H27" s="55"/>
      <c r="I27" s="105"/>
      <c r="J27" s="11"/>
      <c r="K27" s="11"/>
      <c r="L27" s="124"/>
      <c r="M27" s="66" t="s">
        <v>120</v>
      </c>
      <c r="N27" s="55"/>
      <c r="O27" s="55"/>
      <c r="P27" s="55"/>
      <c r="Q27" s="55"/>
      <c r="R27" s="55"/>
      <c r="S27" s="105"/>
      <c r="T27" s="11"/>
      <c r="U27" s="11"/>
      <c r="V27" s="124"/>
      <c r="W27" s="66" t="s">
        <v>120</v>
      </c>
      <c r="X27" s="55"/>
      <c r="Y27" s="55"/>
      <c r="Z27" s="55"/>
      <c r="AA27" s="55"/>
      <c r="AB27" s="55"/>
      <c r="AC27" s="105"/>
      <c r="AD27" s="11"/>
      <c r="AE27" s="11"/>
      <c r="AF27" s="124"/>
      <c r="AG27" s="66" t="s">
        <v>120</v>
      </c>
      <c r="AH27" s="55"/>
      <c r="AI27" s="55"/>
      <c r="AJ27" s="55"/>
      <c r="AK27" s="55"/>
      <c r="AL27" s="55"/>
      <c r="AM27" s="105"/>
      <c r="AN27" s="11"/>
      <c r="AO27" s="11"/>
      <c r="AP27" s="124"/>
      <c r="AQ27" s="66" t="s">
        <v>120</v>
      </c>
      <c r="AR27" s="55"/>
      <c r="AS27" s="55"/>
      <c r="AT27" s="55"/>
      <c r="AU27" s="55"/>
      <c r="AV27" s="55"/>
      <c r="AW27" s="105"/>
      <c r="AX27" s="11"/>
      <c r="AY27" s="11"/>
      <c r="AZ27" s="124"/>
      <c r="BA27" s="66" t="s">
        <v>120</v>
      </c>
      <c r="BB27" s="72"/>
      <c r="BC27" s="55"/>
      <c r="BD27" s="55"/>
      <c r="BE27" s="55"/>
      <c r="BF27" s="72"/>
      <c r="BG27" s="105"/>
      <c r="BH27" s="11"/>
      <c r="BI27" s="11"/>
      <c r="BJ27" s="124"/>
      <c r="BK27" s="66" t="s">
        <v>120</v>
      </c>
      <c r="BL27" s="55"/>
      <c r="BM27" s="55"/>
      <c r="BN27" s="55"/>
      <c r="BO27" s="55"/>
      <c r="BP27" s="55"/>
      <c r="BQ27" s="105"/>
      <c r="BR27" s="11"/>
      <c r="BS27" s="11"/>
      <c r="BT27" s="124"/>
      <c r="BU27" s="66" t="s">
        <v>120</v>
      </c>
      <c r="BV27" s="55"/>
      <c r="BW27" s="55"/>
      <c r="BX27" s="55"/>
      <c r="BY27" s="55"/>
      <c r="BZ27" s="55"/>
      <c r="CA27" s="105"/>
      <c r="CB27" s="11"/>
      <c r="CC27" s="11"/>
      <c r="CD27" s="124"/>
      <c r="CE27" s="66" t="s">
        <v>120</v>
      </c>
      <c r="CF27" s="72"/>
      <c r="CG27" s="55"/>
      <c r="CH27" s="55"/>
      <c r="CI27" s="55"/>
      <c r="CJ27" s="72"/>
      <c r="CK27" s="105"/>
      <c r="CL27" s="11"/>
      <c r="CM27" s="11"/>
      <c r="CN27" s="124"/>
      <c r="CO27" s="66" t="s">
        <v>120</v>
      </c>
      <c r="CP27" s="72"/>
      <c r="CQ27" s="55"/>
      <c r="CR27" s="55"/>
      <c r="CS27" s="55"/>
      <c r="CT27" s="72"/>
      <c r="CU27" s="105"/>
      <c r="CV27" s="11"/>
      <c r="CW27" s="11"/>
      <c r="CX27" s="124"/>
      <c r="CY27" s="66" t="s">
        <v>120</v>
      </c>
      <c r="CZ27" s="72" t="s">
        <v>162</v>
      </c>
      <c r="DA27" s="54"/>
      <c r="DB27" s="54"/>
      <c r="DC27" s="54"/>
      <c r="DD27" s="72" t="s">
        <v>162</v>
      </c>
      <c r="DE27" s="101" t="s">
        <v>162</v>
      </c>
      <c r="DF27" s="11"/>
      <c r="DG27" s="11"/>
      <c r="DH27" s="124"/>
      <c r="DI27" s="66" t="s">
        <v>120</v>
      </c>
      <c r="DJ27" s="72" t="s">
        <v>162</v>
      </c>
      <c r="DK27" s="54"/>
      <c r="DL27" s="54"/>
      <c r="DM27" s="54"/>
      <c r="DN27" s="72" t="s">
        <v>162</v>
      </c>
      <c r="DO27" s="101" t="s">
        <v>162</v>
      </c>
      <c r="DP27" s="11"/>
      <c r="DQ27" s="11"/>
      <c r="DR27" s="124"/>
      <c r="DS27" s="66" t="s">
        <v>120</v>
      </c>
      <c r="DT27" s="72"/>
      <c r="DU27" s="55"/>
      <c r="DV27" s="55"/>
      <c r="DW27" s="55"/>
      <c r="DX27" s="72"/>
      <c r="DY27" s="105"/>
      <c r="DZ27" s="11"/>
      <c r="EA27" s="11"/>
      <c r="EB27" s="124"/>
      <c r="EC27" s="66" t="s">
        <v>120</v>
      </c>
      <c r="ED27" s="72"/>
      <c r="EE27" s="55"/>
      <c r="EF27" s="55"/>
      <c r="EG27" s="55"/>
      <c r="EH27" s="72"/>
      <c r="EI27" s="105"/>
      <c r="EJ27" s="11"/>
      <c r="EK27" s="11"/>
      <c r="EL27" s="124"/>
      <c r="EM27" s="66" t="s">
        <v>120</v>
      </c>
      <c r="EN27" s="72" t="s">
        <v>162</v>
      </c>
      <c r="EO27" s="54"/>
      <c r="EP27" s="54"/>
      <c r="EQ27" s="54"/>
      <c r="ER27" s="72" t="s">
        <v>162</v>
      </c>
      <c r="ES27" s="101" t="s">
        <v>162</v>
      </c>
      <c r="ET27" s="11"/>
      <c r="EU27" s="11"/>
      <c r="EV27" s="124"/>
      <c r="EW27" s="66" t="s">
        <v>120</v>
      </c>
      <c r="EX27" s="72" t="s">
        <v>162</v>
      </c>
      <c r="EY27" s="54"/>
      <c r="EZ27" s="54"/>
      <c r="FA27" s="54"/>
      <c r="FB27" s="72" t="s">
        <v>162</v>
      </c>
      <c r="FC27" s="101" t="s">
        <v>162</v>
      </c>
      <c r="FD27" s="11"/>
      <c r="FE27" s="11"/>
      <c r="FF27" s="124"/>
      <c r="FG27" s="66" t="s">
        <v>120</v>
      </c>
      <c r="FH27" s="72"/>
      <c r="FI27" s="55"/>
      <c r="FJ27" s="55"/>
      <c r="FK27" s="55"/>
      <c r="FL27" s="72"/>
      <c r="FM27" s="105"/>
      <c r="FN27" s="11"/>
      <c r="FO27" s="11"/>
      <c r="FP27" s="124"/>
      <c r="FQ27" s="66" t="s">
        <v>120</v>
      </c>
      <c r="FR27" s="72" t="s">
        <v>162</v>
      </c>
      <c r="FS27" s="54"/>
      <c r="FT27" s="54"/>
      <c r="FU27" s="54"/>
      <c r="FV27" s="72" t="s">
        <v>162</v>
      </c>
      <c r="FW27" s="101" t="s">
        <v>162</v>
      </c>
      <c r="FX27" s="11"/>
      <c r="FY27" s="11"/>
      <c r="FZ27" s="133"/>
      <c r="GJ27" s="133"/>
      <c r="GT27" s="133"/>
      <c r="HD27" s="133"/>
      <c r="HN27" s="133"/>
      <c r="HX27" s="133"/>
      <c r="IH27" s="133"/>
    </row>
    <row xmlns:x14ac="http://schemas.microsoft.com/office/spreadsheetml/2009/9/ac" r="28" s="2" customFormat="true" ht="15.75" customHeight="true" x14ac:dyDescent="0.25">
      <c r="A28" s="390" t="str">
        <f ca="true">IF(ISBLANK('Data Summary'!A30),"",'Data Summary'!A30)</f>
        <v/>
      </c>
      <c r="B28" s="124"/>
      <c r="C28" s="66" t="s">
        <v>102</v>
      </c>
      <c r="D28" s="72" t="s">
        <v>162</v>
      </c>
      <c r="E28" s="54"/>
      <c r="F28" s="54"/>
      <c r="G28" s="54"/>
      <c r="H28" s="54"/>
      <c r="I28" s="101"/>
      <c r="J28" s="11"/>
      <c r="K28" s="11"/>
      <c r="L28" s="124"/>
      <c r="M28" s="66" t="s">
        <v>102</v>
      </c>
      <c r="N28" s="72" t="s">
        <v>162</v>
      </c>
      <c r="O28" s="54"/>
      <c r="P28" s="54"/>
      <c r="Q28" s="54"/>
      <c r="R28" s="54"/>
      <c r="S28" s="101"/>
      <c r="T28" s="11"/>
      <c r="U28" s="11"/>
      <c r="V28" s="124"/>
      <c r="W28" s="66" t="s">
        <v>102</v>
      </c>
      <c r="X28" s="72" t="s">
        <v>162</v>
      </c>
      <c r="Y28" s="54"/>
      <c r="Z28" s="54"/>
      <c r="AA28" s="54"/>
      <c r="AB28" s="54"/>
      <c r="AC28" s="101"/>
      <c r="AD28" s="11"/>
      <c r="AE28" s="11"/>
      <c r="AF28" s="124"/>
      <c r="AG28" s="66" t="s">
        <v>102</v>
      </c>
      <c r="AH28" s="72"/>
      <c r="AI28" s="54"/>
      <c r="AJ28" s="54"/>
      <c r="AK28" s="54"/>
      <c r="AL28" s="54"/>
      <c r="AM28" s="101"/>
      <c r="AN28" s="11"/>
      <c r="AO28" s="11"/>
      <c r="AP28" s="124"/>
      <c r="AQ28" s="66" t="s">
        <v>102</v>
      </c>
      <c r="AR28" s="72"/>
      <c r="AS28" s="54"/>
      <c r="AT28" s="54"/>
      <c r="AU28" s="54"/>
      <c r="AV28" s="54"/>
      <c r="AW28" s="101"/>
      <c r="AX28" s="11"/>
      <c r="AY28" s="11"/>
      <c r="AZ28" s="124"/>
      <c r="BA28" s="66" t="s">
        <v>102</v>
      </c>
      <c r="BB28" s="72"/>
      <c r="BC28" s="54"/>
      <c r="BD28" s="54"/>
      <c r="BE28" s="54"/>
      <c r="BF28" s="72"/>
      <c r="BG28" s="101"/>
      <c r="BH28" s="11"/>
      <c r="BI28" s="11"/>
      <c r="BJ28" s="124"/>
      <c r="BK28" s="66" t="s">
        <v>102</v>
      </c>
      <c r="BL28" s="72"/>
      <c r="BM28" s="54"/>
      <c r="BN28" s="54"/>
      <c r="BO28" s="54"/>
      <c r="BP28" s="54"/>
      <c r="BQ28" s="101"/>
      <c r="BR28" s="11"/>
      <c r="BS28" s="11"/>
      <c r="BT28" s="124"/>
      <c r="BU28" s="66" t="s">
        <v>102</v>
      </c>
      <c r="BV28" s="72"/>
      <c r="BW28" s="54"/>
      <c r="BX28" s="54"/>
      <c r="BY28" s="54"/>
      <c r="BZ28" s="54"/>
      <c r="CA28" s="101"/>
      <c r="CB28" s="11"/>
      <c r="CC28" s="11"/>
      <c r="CD28" s="124"/>
      <c r="CE28" s="66" t="s">
        <v>102</v>
      </c>
      <c r="CF28" s="72"/>
      <c r="CG28" s="54"/>
      <c r="CH28" s="54"/>
      <c r="CI28" s="54"/>
      <c r="CJ28" s="72"/>
      <c r="CK28" s="101"/>
      <c r="CL28" s="11"/>
      <c r="CM28" s="11"/>
      <c r="CN28" s="124"/>
      <c r="CO28" s="66" t="s">
        <v>102</v>
      </c>
      <c r="CP28" s="72"/>
      <c r="CQ28" s="54"/>
      <c r="CR28" s="54"/>
      <c r="CS28" s="54"/>
      <c r="CT28" s="72"/>
      <c r="CU28" s="101"/>
      <c r="CV28" s="11"/>
      <c r="CW28" s="11"/>
      <c r="CX28" s="124"/>
      <c r="CY28" s="66" t="s">
        <v>102</v>
      </c>
      <c r="CZ28" s="72" t="s">
        <v>162</v>
      </c>
      <c r="DA28" s="54"/>
      <c r="DB28" s="54"/>
      <c r="DC28" s="54"/>
      <c r="DD28" s="72" t="s">
        <v>162</v>
      </c>
      <c r="DE28" s="101" t="s">
        <v>162</v>
      </c>
      <c r="DF28" s="11"/>
      <c r="DG28" s="11"/>
      <c r="DH28" s="124"/>
      <c r="DI28" s="66" t="s">
        <v>102</v>
      </c>
      <c r="DJ28" s="72" t="s">
        <v>162</v>
      </c>
      <c r="DK28" s="54"/>
      <c r="DL28" s="54"/>
      <c r="DM28" s="54"/>
      <c r="DN28" s="72" t="s">
        <v>162</v>
      </c>
      <c r="DO28" s="101" t="s">
        <v>162</v>
      </c>
      <c r="DP28" s="11"/>
      <c r="DQ28" s="11"/>
      <c r="DR28" s="124"/>
      <c r="DS28" s="66" t="s">
        <v>102</v>
      </c>
      <c r="DT28" s="72"/>
      <c r="DU28" s="54"/>
      <c r="DV28" s="54"/>
      <c r="DW28" s="54"/>
      <c r="DX28" s="72"/>
      <c r="DY28" s="101"/>
      <c r="DZ28" s="11"/>
      <c r="EA28" s="11"/>
      <c r="EB28" s="124"/>
      <c r="EC28" s="66" t="s">
        <v>102</v>
      </c>
      <c r="ED28" s="72"/>
      <c r="EE28" s="54"/>
      <c r="EF28" s="54"/>
      <c r="EG28" s="54"/>
      <c r="EH28" s="72"/>
      <c r="EI28" s="101"/>
      <c r="EJ28" s="11"/>
      <c r="EK28" s="11"/>
      <c r="EL28" s="124"/>
      <c r="EM28" s="66" t="s">
        <v>102</v>
      </c>
      <c r="EN28" s="72" t="s">
        <v>162</v>
      </c>
      <c r="EO28" s="54"/>
      <c r="EP28" s="54"/>
      <c r="EQ28" s="54"/>
      <c r="ER28" s="72" t="s">
        <v>162</v>
      </c>
      <c r="ES28" s="101" t="s">
        <v>162</v>
      </c>
      <c r="ET28" s="11"/>
      <c r="EU28" s="11"/>
      <c r="EV28" s="124"/>
      <c r="EW28" s="66" t="s">
        <v>102</v>
      </c>
      <c r="EX28" s="72" t="s">
        <v>162</v>
      </c>
      <c r="EY28" s="54"/>
      <c r="EZ28" s="54"/>
      <c r="FA28" s="54"/>
      <c r="FB28" s="72" t="s">
        <v>162</v>
      </c>
      <c r="FC28" s="101" t="s">
        <v>162</v>
      </c>
      <c r="FD28" s="11"/>
      <c r="FE28" s="11"/>
      <c r="FF28" s="124"/>
      <c r="FG28" s="66" t="s">
        <v>102</v>
      </c>
      <c r="FH28" s="72"/>
      <c r="FI28" s="54"/>
      <c r="FJ28" s="54"/>
      <c r="FK28" s="54"/>
      <c r="FL28" s="72"/>
      <c r="FM28" s="101"/>
      <c r="FN28" s="11"/>
      <c r="FO28" s="11"/>
      <c r="FP28" s="124"/>
      <c r="FQ28" s="66" t="s">
        <v>102</v>
      </c>
      <c r="FR28" s="72" t="s">
        <v>162</v>
      </c>
      <c r="FS28" s="54"/>
      <c r="FT28" s="54"/>
      <c r="FU28" s="54"/>
      <c r="FV28" s="72" t="s">
        <v>162</v>
      </c>
      <c r="FW28" s="101" t="s">
        <v>162</v>
      </c>
      <c r="FX28" s="11"/>
      <c r="FY28" s="11"/>
      <c r="FZ28" s="133"/>
      <c r="GJ28" s="133"/>
      <c r="GT28" s="133"/>
      <c r="HD28" s="133"/>
      <c r="HN28" s="133"/>
      <c r="HX28" s="133"/>
      <c r="IH28" s="133"/>
    </row>
    <row xmlns:x14ac="http://schemas.microsoft.com/office/spreadsheetml/2009/9/ac" r="29" ht="15.75" customHeight="true" x14ac:dyDescent="0.25">
      <c r="A29" s="390" t="str">
        <f ca="true">IF(ISBLANK('Data Summary'!A31),"",'Data Summary'!A31)</f>
        <v/>
      </c>
      <c r="B29" s="124"/>
      <c r="C29" s="66" t="s">
        <v>103</v>
      </c>
      <c r="D29" s="54" t="s">
        <v>162</v>
      </c>
      <c r="E29" s="54"/>
      <c r="F29" s="54"/>
      <c r="G29" s="54"/>
      <c r="H29" s="54"/>
      <c r="I29" s="101"/>
      <c r="J29" s="11"/>
      <c r="K29" s="11"/>
      <c r="L29" s="124"/>
      <c r="M29" s="66" t="s">
        <v>103</v>
      </c>
      <c r="N29" s="54" t="s">
        <v>162</v>
      </c>
      <c r="O29" s="54"/>
      <c r="P29" s="54"/>
      <c r="Q29" s="54"/>
      <c r="R29" s="54"/>
      <c r="S29" s="101"/>
      <c r="T29" s="11"/>
      <c r="U29" s="11"/>
      <c r="V29" s="124"/>
      <c r="W29" s="66" t="s">
        <v>103</v>
      </c>
      <c r="X29" s="54" t="s">
        <v>162</v>
      </c>
      <c r="Y29" s="54"/>
      <c r="Z29" s="54"/>
      <c r="AA29" s="54"/>
      <c r="AB29" s="54"/>
      <c r="AC29" s="101"/>
      <c r="AD29" s="11"/>
      <c r="AE29" s="11"/>
      <c r="AF29" s="124"/>
      <c r="AG29" s="66" t="s">
        <v>103</v>
      </c>
      <c r="AH29" s="54" t="s">
        <v>162</v>
      </c>
      <c r="AI29" s="54"/>
      <c r="AJ29" s="54"/>
      <c r="AK29" s="54"/>
      <c r="AL29" s="54"/>
      <c r="AM29" s="101"/>
      <c r="AN29" s="11"/>
      <c r="AO29" s="11"/>
      <c r="AP29" s="124"/>
      <c r="AQ29" s="66" t="s">
        <v>103</v>
      </c>
      <c r="AR29" s="54" t="s">
        <v>162</v>
      </c>
      <c r="AS29" s="54"/>
      <c r="AT29" s="54"/>
      <c r="AU29" s="54"/>
      <c r="AV29" s="54"/>
      <c r="AW29" s="101"/>
      <c r="AX29" s="11"/>
      <c r="AY29" s="11"/>
      <c r="AZ29" s="124"/>
      <c r="BA29" s="66" t="s">
        <v>103</v>
      </c>
      <c r="BB29" s="72" t="s">
        <v>162</v>
      </c>
      <c r="BC29" s="54"/>
      <c r="BD29" s="54"/>
      <c r="BE29" s="54"/>
      <c r="BF29" s="72"/>
      <c r="BG29" s="101"/>
      <c r="BH29" s="11"/>
      <c r="BI29" s="11"/>
      <c r="BJ29" s="124"/>
      <c r="BK29" s="66" t="s">
        <v>103</v>
      </c>
      <c r="BL29" s="54" t="s">
        <v>162</v>
      </c>
      <c r="BM29" s="54"/>
      <c r="BN29" s="54"/>
      <c r="BO29" s="54"/>
      <c r="BP29" s="54"/>
      <c r="BQ29" s="101"/>
      <c r="BR29" s="11"/>
      <c r="BS29" s="11"/>
      <c r="BT29" s="124"/>
      <c r="BU29" s="66" t="s">
        <v>103</v>
      </c>
      <c r="BV29" s="54" t="s">
        <v>162</v>
      </c>
      <c r="BW29" s="54"/>
      <c r="BX29" s="54"/>
      <c r="BY29" s="54"/>
      <c r="BZ29" s="54"/>
      <c r="CA29" s="101"/>
      <c r="CB29" s="11"/>
      <c r="CC29" s="11"/>
      <c r="CD29" s="124"/>
      <c r="CE29" s="66" t="s">
        <v>103</v>
      </c>
      <c r="CF29" s="72" t="s">
        <v>162</v>
      </c>
      <c r="CG29" s="54"/>
      <c r="CH29" s="54"/>
      <c r="CI29" s="54"/>
      <c r="CJ29" s="72"/>
      <c r="CK29" s="101"/>
      <c r="CL29" s="11"/>
      <c r="CM29" s="11"/>
      <c r="CN29" s="124"/>
      <c r="CO29" s="66" t="s">
        <v>103</v>
      </c>
      <c r="CP29" s="72" t="s">
        <v>162</v>
      </c>
      <c r="CQ29" s="54"/>
      <c r="CR29" s="54"/>
      <c r="CS29" s="54"/>
      <c r="CT29" s="72"/>
      <c r="CU29" s="101"/>
      <c r="CV29" s="11"/>
      <c r="CW29" s="11"/>
      <c r="CX29" s="124"/>
      <c r="CY29" s="66" t="s">
        <v>103</v>
      </c>
      <c r="CZ29" s="72" t="s">
        <v>162</v>
      </c>
      <c r="DA29" s="54"/>
      <c r="DB29" s="54"/>
      <c r="DC29" s="54"/>
      <c r="DD29" s="72" t="s">
        <v>162</v>
      </c>
      <c r="DE29" s="101" t="s">
        <v>162</v>
      </c>
      <c r="DF29" s="11"/>
      <c r="DG29" s="11"/>
      <c r="DH29" s="124"/>
      <c r="DI29" s="66" t="s">
        <v>103</v>
      </c>
      <c r="DJ29" s="72" t="s">
        <v>162</v>
      </c>
      <c r="DK29" s="54"/>
      <c r="DL29" s="54"/>
      <c r="DM29" s="54"/>
      <c r="DN29" s="72" t="s">
        <v>162</v>
      </c>
      <c r="DO29" s="101" t="s">
        <v>162</v>
      </c>
      <c r="DP29" s="11"/>
      <c r="DQ29" s="11"/>
      <c r="DR29" s="124"/>
      <c r="DS29" s="66" t="s">
        <v>103</v>
      </c>
      <c r="DT29" s="72" t="s">
        <v>162</v>
      </c>
      <c r="DU29" s="54"/>
      <c r="DV29" s="54"/>
      <c r="DW29" s="54"/>
      <c r="DX29" s="72"/>
      <c r="DY29" s="101"/>
      <c r="DZ29" s="11"/>
      <c r="EA29" s="11"/>
      <c r="EB29" s="124"/>
      <c r="EC29" s="66" t="s">
        <v>103</v>
      </c>
      <c r="ED29" s="72" t="s">
        <v>162</v>
      </c>
      <c r="EE29" s="54"/>
      <c r="EF29" s="54"/>
      <c r="EG29" s="54"/>
      <c r="EH29" s="72"/>
      <c r="EI29" s="101"/>
      <c r="EJ29" s="11"/>
      <c r="EK29" s="11"/>
      <c r="EL29" s="124"/>
      <c r="EM29" s="66" t="s">
        <v>103</v>
      </c>
      <c r="EN29" s="72" t="s">
        <v>162</v>
      </c>
      <c r="EO29" s="54"/>
      <c r="EP29" s="54"/>
      <c r="EQ29" s="54"/>
      <c r="ER29" s="72" t="s">
        <v>162</v>
      </c>
      <c r="ES29" s="101" t="s">
        <v>162</v>
      </c>
      <c r="ET29" s="11"/>
      <c r="EU29" s="11"/>
      <c r="EV29" s="124"/>
      <c r="EW29" s="66" t="s">
        <v>103</v>
      </c>
      <c r="EX29" s="72" t="s">
        <v>162</v>
      </c>
      <c r="EY29" s="54"/>
      <c r="EZ29" s="54"/>
      <c r="FA29" s="54"/>
      <c r="FB29" s="72" t="s">
        <v>162</v>
      </c>
      <c r="FC29" s="101" t="s">
        <v>162</v>
      </c>
      <c r="FD29" s="11"/>
      <c r="FE29" s="11"/>
      <c r="FF29" s="124"/>
      <c r="FG29" s="66" t="s">
        <v>103</v>
      </c>
      <c r="FH29" s="72" t="s">
        <v>162</v>
      </c>
      <c r="FI29" s="54"/>
      <c r="FJ29" s="54"/>
      <c r="FK29" s="54"/>
      <c r="FL29" s="72"/>
      <c r="FM29" s="101"/>
      <c r="FN29" s="11"/>
      <c r="FO29" s="11"/>
      <c r="FP29" s="124"/>
      <c r="FQ29" s="66" t="s">
        <v>103</v>
      </c>
      <c r="FR29" s="72" t="s">
        <v>162</v>
      </c>
      <c r="FS29" s="54"/>
      <c r="FT29" s="54"/>
      <c r="FU29" s="54"/>
      <c r="FV29" s="72" t="s">
        <v>162</v>
      </c>
      <c r="FW29" s="101" t="s">
        <v>162</v>
      </c>
      <c r="FX29" s="11"/>
      <c r="FY29" s="11"/>
    </row>
    <row xmlns:x14ac="http://schemas.microsoft.com/office/spreadsheetml/2009/9/ac" r="30" ht="15.75" customHeight="true" x14ac:dyDescent="0.25">
      <c r="A30" s="390" t="str">
        <f ca="true">IF(ISBLANK('Data Summary'!A32),"",'Data Summary'!A32)</f>
        <v/>
      </c>
      <c r="B30" s="125"/>
      <c r="C30" s="12" t="s">
        <v>23</v>
      </c>
      <c r="D30" s="73"/>
      <c r="E30" s="10"/>
      <c r="F30" s="10"/>
      <c r="G30" s="10"/>
      <c r="H30" s="10"/>
      <c r="I30" s="106"/>
      <c r="J30" s="11"/>
      <c r="K30" s="11"/>
      <c r="L30" s="125"/>
      <c r="M30" s="12" t="s">
        <v>23</v>
      </c>
      <c r="N30" s="73"/>
      <c r="O30" s="10"/>
      <c r="P30" s="10"/>
      <c r="Q30" s="10"/>
      <c r="R30" s="10"/>
      <c r="S30" s="106"/>
      <c r="T30" s="11"/>
      <c r="U30" s="11"/>
      <c r="V30" s="125"/>
      <c r="W30" s="12" t="s">
        <v>23</v>
      </c>
      <c r="X30" s="73"/>
      <c r="Y30" s="10"/>
      <c r="Z30" s="10"/>
      <c r="AA30" s="10"/>
      <c r="AB30" s="10"/>
      <c r="AC30" s="106"/>
      <c r="AD30" s="11"/>
      <c r="AE30" s="11"/>
      <c r="AF30" s="125"/>
      <c r="AG30" s="12" t="s">
        <v>23</v>
      </c>
      <c r="AH30" s="73"/>
      <c r="AI30" s="10"/>
      <c r="AJ30" s="10"/>
      <c r="AK30" s="10"/>
      <c r="AL30" s="10"/>
      <c r="AM30" s="106"/>
      <c r="AN30" s="11"/>
      <c r="AO30" s="11"/>
      <c r="AP30" s="125"/>
      <c r="AQ30" s="12" t="s">
        <v>23</v>
      </c>
      <c r="AR30" s="73"/>
      <c r="AS30" s="10"/>
      <c r="AT30" s="10"/>
      <c r="AU30" s="10"/>
      <c r="AV30" s="10"/>
      <c r="AW30" s="106"/>
      <c r="AX30" s="11"/>
      <c r="AY30" s="11"/>
      <c r="AZ30" s="125"/>
      <c r="BA30" s="12" t="s">
        <v>23</v>
      </c>
      <c r="BB30" s="73"/>
      <c r="BC30" s="10"/>
      <c r="BD30" s="10"/>
      <c r="BE30" s="10"/>
      <c r="BF30" s="10"/>
      <c r="BG30" s="106"/>
      <c r="BH30" s="11"/>
      <c r="BI30" s="11"/>
      <c r="BJ30" s="125"/>
      <c r="BK30" s="12" t="s">
        <v>23</v>
      </c>
      <c r="BL30" s="73"/>
      <c r="BM30" s="10"/>
      <c r="BN30" s="10"/>
      <c r="BO30" s="10"/>
      <c r="BP30" s="10"/>
      <c r="BQ30" s="106"/>
      <c r="BR30" s="11"/>
      <c r="BS30" s="11"/>
      <c r="BT30" s="125"/>
      <c r="BU30" s="12" t="s">
        <v>23</v>
      </c>
      <c r="BV30" s="73"/>
      <c r="BW30" s="10"/>
      <c r="BX30" s="10"/>
      <c r="BY30" s="10"/>
      <c r="BZ30" s="10"/>
      <c r="CA30" s="106"/>
      <c r="CB30" s="11"/>
      <c r="CC30" s="11"/>
      <c r="CD30" s="125"/>
      <c r="CE30" s="12" t="s">
        <v>23</v>
      </c>
      <c r="CF30" s="73"/>
      <c r="CG30" s="10"/>
      <c r="CH30" s="10"/>
      <c r="CI30" s="10"/>
      <c r="CJ30" s="10"/>
      <c r="CK30" s="106"/>
      <c r="CL30" s="11"/>
      <c r="CM30" s="11"/>
      <c r="CN30" s="125"/>
      <c r="CO30" s="12" t="s">
        <v>23</v>
      </c>
      <c r="CP30" s="73"/>
      <c r="CQ30" s="10"/>
      <c r="CR30" s="10"/>
      <c r="CS30" s="10"/>
      <c r="CT30" s="10"/>
      <c r="CU30" s="106"/>
      <c r="CV30" s="11"/>
      <c r="CW30" s="11"/>
      <c r="CX30" s="125"/>
      <c r="CY30" s="12" t="s">
        <v>23</v>
      </c>
      <c r="CZ30" s="73"/>
      <c r="DA30" s="10"/>
      <c r="DB30" s="10"/>
      <c r="DC30" s="10"/>
      <c r="DD30" s="10"/>
      <c r="DE30" s="106"/>
      <c r="DF30" s="11"/>
      <c r="DG30" s="11"/>
      <c r="DH30" s="125"/>
      <c r="DI30" s="12" t="s">
        <v>23</v>
      </c>
      <c r="DJ30" s="73"/>
      <c r="DK30" s="10"/>
      <c r="DL30" s="10"/>
      <c r="DM30" s="10"/>
      <c r="DN30" s="10"/>
      <c r="DO30" s="106"/>
      <c r="DP30" s="11"/>
      <c r="DQ30" s="11"/>
      <c r="DR30" s="125"/>
      <c r="DS30" s="12" t="s">
        <v>23</v>
      </c>
      <c r="DT30" s="73"/>
      <c r="DU30" s="10"/>
      <c r="DV30" s="10"/>
      <c r="DW30" s="10"/>
      <c r="DX30" s="10"/>
      <c r="DY30" s="106"/>
      <c r="DZ30" s="11"/>
      <c r="EA30" s="11"/>
      <c r="EB30" s="125"/>
      <c r="EC30" s="12" t="s">
        <v>23</v>
      </c>
      <c r="ED30" s="73"/>
      <c r="EE30" s="10"/>
      <c r="EF30" s="10"/>
      <c r="EG30" s="10"/>
      <c r="EH30" s="10"/>
      <c r="EI30" s="106"/>
      <c r="EJ30" s="11"/>
      <c r="EK30" s="11"/>
      <c r="EL30" s="125"/>
      <c r="EM30" s="12" t="s">
        <v>23</v>
      </c>
      <c r="EN30" s="73"/>
      <c r="EO30" s="10"/>
      <c r="EP30" s="10"/>
      <c r="EQ30" s="10"/>
      <c r="ER30" s="10"/>
      <c r="ES30" s="106"/>
      <c r="ET30" s="11"/>
      <c r="EU30" s="11"/>
      <c r="EV30" s="125"/>
      <c r="EW30" s="12" t="s">
        <v>23</v>
      </c>
      <c r="EX30" s="73"/>
      <c r="EY30" s="10"/>
      <c r="EZ30" s="10"/>
      <c r="FA30" s="10"/>
      <c r="FB30" s="10"/>
      <c r="FC30" s="106"/>
      <c r="FD30" s="11"/>
      <c r="FE30" s="11"/>
      <c r="FF30" s="125"/>
      <c r="FG30" s="12" t="s">
        <v>23</v>
      </c>
      <c r="FH30" s="73"/>
      <c r="FI30" s="10"/>
      <c r="FJ30" s="10"/>
      <c r="FK30" s="10"/>
      <c r="FL30" s="10"/>
      <c r="FM30" s="106"/>
      <c r="FN30" s="11"/>
      <c r="FO30" s="11"/>
      <c r="FP30" s="125"/>
      <c r="FQ30" s="12" t="s">
        <v>23</v>
      </c>
      <c r="FR30" s="73"/>
      <c r="FS30" s="10"/>
      <c r="FT30" s="10"/>
      <c r="FU30" s="10"/>
      <c r="FV30" s="10"/>
      <c r="FW30" s="106"/>
      <c r="FX30" s="11"/>
      <c r="FY30" s="11"/>
    </row>
    <row xmlns:x14ac="http://schemas.microsoft.com/office/spreadsheetml/2009/9/ac" r="31" s="3" customFormat="true" ht="16.5" thickBot="true" x14ac:dyDescent="0.3">
      <c r="A31" s="390" t="str">
        <f ca="true">IF(ISBLANK('Data Summary'!A33),"",'Data Summary'!A33)</f>
        <v/>
      </c>
      <c r="B31" s="126"/>
      <c r="C31" s="77" t="s">
        <v>20</v>
      </c>
      <c r="D31" s="78">
        <v>899</v>
      </c>
      <c r="E31" s="29"/>
      <c r="F31" s="29"/>
      <c r="G31" s="29"/>
      <c r="H31" s="29"/>
      <c r="I31" s="30"/>
      <c r="J31" s="11"/>
      <c r="K31" s="11"/>
      <c r="L31" s="126"/>
      <c r="M31" s="77" t="s">
        <v>20</v>
      </c>
      <c r="N31" s="78">
        <v>896</v>
      </c>
      <c r="O31" s="29"/>
      <c r="P31" s="29"/>
      <c r="Q31" s="29"/>
      <c r="R31" s="29"/>
      <c r="S31" s="30"/>
      <c r="T31" s="11"/>
      <c r="U31" s="11"/>
      <c r="V31" s="126"/>
      <c r="W31" s="77" t="s">
        <v>20</v>
      </c>
      <c r="X31" s="78">
        <v>896</v>
      </c>
      <c r="Y31" s="29"/>
      <c r="Z31" s="29"/>
      <c r="AA31" s="29"/>
      <c r="AB31" s="29"/>
      <c r="AC31" s="30"/>
      <c r="AD31" s="11"/>
      <c r="AE31" s="11"/>
      <c r="AF31" s="126"/>
      <c r="AG31" s="77" t="s">
        <v>20</v>
      </c>
      <c r="AH31" s="78">
        <v>911</v>
      </c>
      <c r="AI31" s="29"/>
      <c r="AJ31" s="29"/>
      <c r="AK31" s="29"/>
      <c r="AL31" s="29"/>
      <c r="AM31" s="30"/>
      <c r="AN31" s="11"/>
      <c r="AO31" s="11"/>
      <c r="AP31" s="126"/>
      <c r="AQ31" s="77" t="s">
        <v>20</v>
      </c>
      <c r="AR31" s="78">
        <v>956</v>
      </c>
      <c r="AS31" s="29"/>
      <c r="AT31" s="29"/>
      <c r="AU31" s="29"/>
      <c r="AV31" s="29"/>
      <c r="AW31" s="30"/>
      <c r="AX31" s="11"/>
      <c r="AY31" s="11"/>
      <c r="AZ31" s="126"/>
      <c r="BA31" s="77" t="s">
        <v>20</v>
      </c>
      <c r="BB31" s="78">
        <v>1025</v>
      </c>
      <c r="BC31" s="29"/>
      <c r="BD31" s="29"/>
      <c r="BE31" s="29"/>
      <c r="BF31" s="29"/>
      <c r="BG31" s="30"/>
      <c r="BH31" s="11"/>
      <c r="BI31" s="11"/>
      <c r="BJ31" s="126"/>
      <c r="BK31" s="77" t="s">
        <v>20</v>
      </c>
      <c r="BL31" s="78">
        <v>1044</v>
      </c>
      <c r="BM31" s="29"/>
      <c r="BN31" s="29"/>
      <c r="BO31" s="29"/>
      <c r="BP31" s="29"/>
      <c r="BQ31" s="30"/>
      <c r="BR31" s="11"/>
      <c r="BS31" s="11"/>
      <c r="BT31" s="126"/>
      <c r="BU31" s="77" t="s">
        <v>20</v>
      </c>
      <c r="BV31" s="78">
        <v>1034</v>
      </c>
      <c r="BW31" s="29"/>
      <c r="BX31" s="29"/>
      <c r="BY31" s="29"/>
      <c r="BZ31" s="29"/>
      <c r="CA31" s="30"/>
      <c r="CB31" s="11"/>
      <c r="CC31" s="11"/>
      <c r="CD31" s="126"/>
      <c r="CE31" s="77" t="s">
        <v>20</v>
      </c>
      <c r="CF31" s="78">
        <v>1050</v>
      </c>
      <c r="CG31" s="29"/>
      <c r="CH31" s="29"/>
      <c r="CI31" s="29"/>
      <c r="CJ31" s="29"/>
      <c r="CK31" s="30"/>
      <c r="CL31" s="11"/>
      <c r="CM31" s="11"/>
      <c r="CN31" s="126"/>
      <c r="CO31" s="77" t="s">
        <v>20</v>
      </c>
      <c r="CP31" s="78">
        <v>1080</v>
      </c>
      <c r="CQ31" s="29"/>
      <c r="CR31" s="29"/>
      <c r="CS31" s="29"/>
      <c r="CT31" s="29"/>
      <c r="CU31" s="30"/>
      <c r="CV31" s="11"/>
      <c r="CW31" s="11"/>
      <c r="CX31" s="126"/>
      <c r="CY31" s="77" t="s">
        <v>20</v>
      </c>
      <c r="CZ31" s="78"/>
      <c r="DA31" s="29"/>
      <c r="DB31" s="29"/>
      <c r="DC31" s="29"/>
      <c r="DD31" s="29"/>
      <c r="DE31" s="30"/>
      <c r="DF31" s="11"/>
      <c r="DG31" s="11"/>
      <c r="DH31" s="126"/>
      <c r="DI31" s="77" t="s">
        <v>20</v>
      </c>
      <c r="DJ31" s="78"/>
      <c r="DK31" s="29"/>
      <c r="DL31" s="29"/>
      <c r="DM31" s="29"/>
      <c r="DN31" s="29"/>
      <c r="DO31" s="30"/>
      <c r="DP31" s="11"/>
      <c r="DQ31" s="11"/>
      <c r="DR31" s="126"/>
      <c r="DS31" s="77" t="s">
        <v>20</v>
      </c>
      <c r="DT31" s="78">
        <v>1093</v>
      </c>
      <c r="DU31" s="29"/>
      <c r="DV31" s="29"/>
      <c r="DW31" s="29"/>
      <c r="DX31" s="29"/>
      <c r="DY31" s="30"/>
      <c r="DZ31" s="11"/>
      <c r="EA31" s="11"/>
      <c r="EB31" s="126"/>
      <c r="EC31" s="77" t="s">
        <v>20</v>
      </c>
      <c r="ED31" s="78">
        <v>968</v>
      </c>
      <c r="EE31" s="29"/>
      <c r="EF31" s="29"/>
      <c r="EG31" s="29"/>
      <c r="EH31" s="29"/>
      <c r="EI31" s="30"/>
      <c r="EJ31" s="11"/>
      <c r="EK31" s="11"/>
      <c r="EL31" s="126"/>
      <c r="EM31" s="77" t="s">
        <v>20</v>
      </c>
      <c r="EN31" s="78"/>
      <c r="EO31" s="29"/>
      <c r="EP31" s="29"/>
      <c r="EQ31" s="29"/>
      <c r="ER31" s="29"/>
      <c r="ES31" s="30"/>
      <c r="ET31" s="11"/>
      <c r="EU31" s="11"/>
      <c r="EV31" s="126"/>
      <c r="EW31" s="77" t="s">
        <v>20</v>
      </c>
      <c r="EX31" s="78"/>
      <c r="EY31" s="29"/>
      <c r="EZ31" s="29"/>
      <c r="FA31" s="29"/>
      <c r="FB31" s="29"/>
      <c r="FC31" s="30"/>
      <c r="FD31" s="11"/>
      <c r="FE31" s="11"/>
      <c r="FF31" s="126"/>
      <c r="FG31" s="77" t="s">
        <v>20</v>
      </c>
      <c r="FH31" s="78">
        <v>968</v>
      </c>
      <c r="FI31" s="29"/>
      <c r="FJ31" s="29"/>
      <c r="FK31" s="29"/>
      <c r="FL31" s="29"/>
      <c r="FM31" s="30"/>
      <c r="FN31" s="11"/>
      <c r="FO31" s="11"/>
      <c r="FP31" s="126"/>
      <c r="FQ31" s="77" t="s">
        <v>20</v>
      </c>
      <c r="FR31" s="78"/>
      <c r="FS31" s="29"/>
      <c r="FT31" s="29"/>
      <c r="FU31" s="29"/>
      <c r="FV31" s="29"/>
      <c r="FW31" s="30"/>
      <c r="FX31" s="11"/>
      <c r="FY31" s="11"/>
      <c r="FZ31" s="127"/>
      <c r="GJ31" s="127"/>
      <c r="GT31" s="127"/>
      <c r="HD31" s="127"/>
      <c r="HN31" s="127"/>
      <c r="HX31" s="127"/>
      <c r="IH31" s="127"/>
    </row>
    <row xmlns:x14ac="http://schemas.microsoft.com/office/spreadsheetml/2009/9/ac" r="32" s="3" customFormat="true" x14ac:dyDescent="0.25">
      <c r="A32" s="390" t="str">
        <f ca="true">IF(ISBLANK('Data Summary'!A34),"",'Data Summary'!A34)</f>
        <v/>
      </c>
      <c r="B32" s="127"/>
      <c r="L32" s="127"/>
      <c r="V32" s="127"/>
      <c r="AF32" s="127"/>
      <c r="AP32" s="127"/>
      <c r="AZ32" s="127"/>
      <c r="BA32" s="127"/>
      <c r="BB32" s="127"/>
      <c r="BC32" s="127"/>
      <c r="BD32" s="127"/>
      <c r="BE32" s="127"/>
      <c r="BF32" s="127"/>
      <c r="BG32" s="127"/>
      <c r="BJ32" s="127"/>
      <c r="BT32" s="127"/>
      <c r="CD32" s="127"/>
      <c r="CN32" s="127"/>
      <c r="CX32" s="127"/>
      <c r="DH32" s="127"/>
      <c r="DR32" s="127"/>
      <c r="EB32" s="127"/>
      <c r="EL32" s="127"/>
      <c r="EV32" s="127"/>
      <c r="FF32" s="127"/>
      <c r="FP32" s="127"/>
      <c r="FZ32" s="127"/>
      <c r="GJ32" s="127"/>
      <c r="GT32" s="127"/>
      <c r="HD32" s="127"/>
      <c r="HN32" s="127"/>
      <c r="HX32" s="127"/>
      <c r="IH32" s="127"/>
    </row>
    <row xmlns:x14ac="http://schemas.microsoft.com/office/spreadsheetml/2009/9/ac" r="33" s="3" customFormat="true" x14ac:dyDescent="0.25">
      <c r="A33" s="390" t="str">
        <f ca="true">IF(ISBLANK('Data Summary'!A35),"",'Data Summary'!A35)</f>
        <v/>
      </c>
      <c r="B33" s="127"/>
      <c r="L33" s="127"/>
      <c r="V33" s="127"/>
      <c r="AF33" s="127"/>
      <c r="AP33" s="127"/>
      <c r="AZ33" s="127"/>
      <c r="BA33" s="127"/>
      <c r="BB33" s="127"/>
      <c r="BC33" s="127"/>
      <c r="BD33" s="127"/>
      <c r="BE33" s="127"/>
      <c r="BF33" s="127"/>
      <c r="BG33" s="127"/>
      <c r="BJ33" s="127"/>
      <c r="BT33" s="127"/>
      <c r="CD33" s="127"/>
      <c r="CN33" s="127"/>
      <c r="CX33" s="127"/>
      <c r="DH33" s="127"/>
      <c r="DR33" s="127"/>
      <c r="EB33" s="127"/>
      <c r="EL33" s="127"/>
      <c r="EV33" s="127"/>
      <c r="FF33" s="127"/>
      <c r="FP33" s="127"/>
      <c r="FZ33" s="127"/>
      <c r="GJ33" s="127"/>
      <c r="GT33" s="127"/>
      <c r="HD33" s="127"/>
      <c r="HN33" s="127"/>
      <c r="HX33" s="127"/>
      <c r="IH33" s="127"/>
    </row>
    <row xmlns:x14ac="http://schemas.microsoft.com/office/spreadsheetml/2009/9/ac" r="34" s="3" customFormat="true" x14ac:dyDescent="0.25">
      <c r="A34" s="390" t="str">
        <f ca="true">IF(ISBLANK('Data Summary'!A36),"",'Data Summary'!A36)</f>
        <v/>
      </c>
      <c r="B34" s="127"/>
      <c r="L34" s="127"/>
      <c r="V34" s="127"/>
      <c r="AF34" s="127"/>
      <c r="AP34" s="127"/>
      <c r="AZ34" s="127"/>
      <c r="BA34" s="127"/>
      <c r="BB34" s="127"/>
      <c r="BC34" s="127"/>
      <c r="BD34" s="127"/>
      <c r="BE34" s="127"/>
      <c r="BF34" s="127"/>
      <c r="BG34" s="127"/>
      <c r="BJ34" s="127"/>
      <c r="BT34" s="127"/>
      <c r="CD34" s="127"/>
      <c r="CN34" s="127"/>
      <c r="CX34" s="127"/>
      <c r="DH34" s="127"/>
      <c r="DR34" s="127"/>
      <c r="EB34" s="127"/>
      <c r="EL34" s="127"/>
      <c r="EV34" s="127"/>
      <c r="FF34" s="127"/>
      <c r="FP34" s="127"/>
      <c r="FZ34" s="127"/>
      <c r="GJ34" s="127"/>
      <c r="GT34" s="127"/>
      <c r="HD34" s="127"/>
      <c r="HN34" s="127"/>
      <c r="HX34" s="127"/>
      <c r="IH34" s="127"/>
    </row>
    <row xmlns:x14ac="http://schemas.microsoft.com/office/spreadsheetml/2009/9/ac" r="35" s="3" customFormat="true" x14ac:dyDescent="0.25">
      <c r="A35" s="390" t="str">
        <f ca="true">IF(ISBLANK('Data Summary'!A37),"",'Data Summary'!A37)</f>
        <v/>
      </c>
      <c r="B35" s="127"/>
      <c r="L35" s="127"/>
      <c r="V35" s="127"/>
      <c r="AF35" s="127"/>
      <c r="AP35" s="127"/>
      <c r="AZ35" s="127"/>
      <c r="BA35" s="127"/>
      <c r="BB35" s="127"/>
      <c r="BC35" s="127"/>
      <c r="BD35" s="127"/>
      <c r="BE35" s="127"/>
      <c r="BF35" s="127"/>
      <c r="BG35" s="127"/>
      <c r="BJ35" s="127"/>
      <c r="BT35" s="127"/>
      <c r="CD35" s="127"/>
      <c r="CN35" s="127"/>
      <c r="CX35" s="127"/>
      <c r="DH35" s="127"/>
      <c r="DR35" s="127"/>
      <c r="EB35" s="127"/>
      <c r="EL35" s="127"/>
      <c r="EV35" s="127"/>
      <c r="FF35" s="127"/>
      <c r="FP35" s="127"/>
      <c r="FZ35" s="127"/>
      <c r="GJ35" s="127"/>
      <c r="GT35" s="127"/>
      <c r="HD35" s="127"/>
      <c r="HN35" s="127"/>
      <c r="HX35" s="127"/>
      <c r="IH35" s="127"/>
    </row>
    <row xmlns:x14ac="http://schemas.microsoft.com/office/spreadsheetml/2009/9/ac" r="36" s="3" customFormat="true" x14ac:dyDescent="0.25">
      <c r="A36" s="390" t="str">
        <f ca="true">IF(ISBLANK('Data Summary'!A38),"",'Data Summary'!A38)</f>
        <v/>
      </c>
      <c r="B36" s="127"/>
      <c r="L36" s="127"/>
      <c r="V36" s="127"/>
      <c r="AF36" s="127"/>
      <c r="AP36" s="127"/>
      <c r="AZ36" s="127"/>
      <c r="BA36" s="127"/>
      <c r="BB36" s="127"/>
      <c r="BC36" s="127"/>
      <c r="BD36" s="127"/>
      <c r="BE36" s="127"/>
      <c r="BF36" s="127"/>
      <c r="BG36" s="127"/>
      <c r="BJ36" s="127"/>
      <c r="BT36" s="127"/>
      <c r="CD36" s="127"/>
      <c r="CN36" s="127"/>
      <c r="CX36" s="127"/>
      <c r="DH36" s="127"/>
      <c r="DR36" s="127"/>
      <c r="EB36" s="127"/>
      <c r="EL36" s="127"/>
      <c r="EV36" s="127"/>
      <c r="FF36" s="127"/>
      <c r="FP36" s="127"/>
      <c r="FZ36" s="127"/>
      <c r="GJ36" s="127"/>
      <c r="GT36" s="127"/>
      <c r="HD36" s="127"/>
      <c r="HN36" s="127"/>
      <c r="HX36" s="127"/>
      <c r="IH36" s="127"/>
    </row>
    <row xmlns:x14ac="http://schemas.microsoft.com/office/spreadsheetml/2009/9/ac" r="37" s="3" customFormat="true" x14ac:dyDescent="0.25">
      <c r="A37" s="390" t="str">
        <f ca="true">IF(ISBLANK('Data Summary'!A39),"",'Data Summary'!A39)</f>
        <v/>
      </c>
      <c r="B37" s="127"/>
      <c r="L37" s="127"/>
      <c r="V37" s="127"/>
      <c r="AF37" s="127"/>
      <c r="AP37" s="127"/>
      <c r="AZ37" s="127"/>
      <c r="BA37" s="127"/>
      <c r="BB37" s="127"/>
      <c r="BC37" s="127"/>
      <c r="BD37" s="127"/>
      <c r="BE37" s="127"/>
      <c r="BF37" s="127"/>
      <c r="BG37" s="127"/>
      <c r="BJ37" s="127"/>
      <c r="BT37" s="127"/>
      <c r="CD37" s="127"/>
      <c r="CN37" s="127"/>
      <c r="CX37" s="127"/>
      <c r="DH37" s="127"/>
      <c r="DR37" s="127"/>
      <c r="EB37" s="127"/>
      <c r="EL37" s="127"/>
      <c r="EV37" s="127"/>
      <c r="FF37" s="127"/>
      <c r="FP37" s="127"/>
      <c r="FZ37" s="127"/>
      <c r="GJ37" s="127"/>
      <c r="GT37" s="127"/>
      <c r="HD37" s="127"/>
      <c r="HN37" s="127"/>
      <c r="HX37" s="127"/>
      <c r="IH37" s="127"/>
    </row>
    <row xmlns:x14ac="http://schemas.microsoft.com/office/spreadsheetml/2009/9/ac" r="38" s="3" customFormat="true" x14ac:dyDescent="0.25">
      <c r="A38" s="390" t="str">
        <f ca="true">IF(ISBLANK('Data Summary'!A40),"",'Data Summary'!A40)</f>
        <v/>
      </c>
      <c r="B38" s="127"/>
      <c r="L38" s="127"/>
      <c r="V38" s="127"/>
      <c r="AF38" s="127"/>
      <c r="AP38" s="127"/>
      <c r="AZ38" s="127"/>
      <c r="BA38" s="127"/>
      <c r="BB38" s="127"/>
      <c r="BC38" s="127"/>
      <c r="BD38" s="127"/>
      <c r="BE38" s="127"/>
      <c r="BF38" s="127"/>
      <c r="BG38" s="127"/>
      <c r="BJ38" s="127"/>
      <c r="BT38" s="127"/>
      <c r="CD38" s="127"/>
      <c r="CN38" s="127"/>
      <c r="CX38" s="127"/>
      <c r="DH38" s="127"/>
      <c r="DR38" s="127"/>
      <c r="EB38" s="127"/>
      <c r="EL38" s="127"/>
      <c r="EV38" s="127"/>
      <c r="FF38" s="127"/>
      <c r="FP38" s="127"/>
      <c r="FZ38" s="127"/>
      <c r="GJ38" s="127"/>
      <c r="GT38" s="127"/>
      <c r="HD38" s="127"/>
      <c r="HN38" s="127"/>
      <c r="HX38" s="127"/>
      <c r="IH38" s="127"/>
    </row>
    <row xmlns:x14ac="http://schemas.microsoft.com/office/spreadsheetml/2009/9/ac" r="39" s="3" customFormat="true" x14ac:dyDescent="0.25">
      <c r="A39" s="390" t="str">
        <f ca="true">IF(ISBLANK('Data Summary'!A41),"",'Data Summary'!A41)</f>
        <v/>
      </c>
      <c r="B39" s="127"/>
      <c r="L39" s="127"/>
      <c r="V39" s="127"/>
      <c r="AF39" s="127"/>
      <c r="AP39" s="127"/>
      <c r="AZ39" s="127"/>
      <c r="BA39" s="127"/>
      <c r="BB39" s="127"/>
      <c r="BC39" s="127"/>
      <c r="BD39" s="127"/>
      <c r="BE39" s="127"/>
      <c r="BF39" s="127"/>
      <c r="BG39" s="127"/>
      <c r="BJ39" s="127"/>
      <c r="BT39" s="127"/>
      <c r="CD39" s="127"/>
      <c r="CN39" s="127"/>
      <c r="CX39" s="127"/>
      <c r="DH39" s="127"/>
      <c r="DR39" s="127"/>
      <c r="EB39" s="127"/>
      <c r="EL39" s="127"/>
      <c r="EV39" s="127"/>
      <c r="FF39" s="127"/>
      <c r="FP39" s="127"/>
      <c r="FZ39" s="127"/>
      <c r="GJ39" s="127"/>
      <c r="GT39" s="127"/>
      <c r="HD39" s="127"/>
      <c r="HN39" s="127"/>
      <c r="HX39" s="127"/>
      <c r="IH39" s="127"/>
    </row>
    <row xmlns:x14ac="http://schemas.microsoft.com/office/spreadsheetml/2009/9/ac" r="40" s="3" customFormat="true" x14ac:dyDescent="0.25">
      <c r="A40" s="390" t="str">
        <f ca="true">IF(ISBLANK('Data Summary'!A42),"",'Data Summary'!A42)</f>
        <v/>
      </c>
      <c r="B40" s="127"/>
      <c r="L40" s="127"/>
      <c r="V40" s="127"/>
      <c r="AF40" s="127"/>
      <c r="AP40" s="127"/>
      <c r="AZ40" s="127"/>
      <c r="BA40" s="127"/>
      <c r="BB40" s="127"/>
      <c r="BC40" s="127"/>
      <c r="BD40" s="127"/>
      <c r="BE40" s="127"/>
      <c r="BF40" s="127"/>
      <c r="BG40" s="127"/>
      <c r="BJ40" s="127"/>
      <c r="BT40" s="127"/>
      <c r="CD40" s="127"/>
      <c r="CN40" s="127"/>
      <c r="CX40" s="127"/>
      <c r="DH40" s="127"/>
      <c r="DR40" s="127"/>
      <c r="EB40" s="127"/>
      <c r="EL40" s="127"/>
      <c r="EV40" s="127"/>
      <c r="FF40" s="127"/>
      <c r="FP40" s="127"/>
      <c r="FZ40" s="127"/>
      <c r="GJ40" s="127"/>
      <c r="GT40" s="127"/>
      <c r="HD40" s="127"/>
      <c r="HN40" s="127"/>
      <c r="HX40" s="127"/>
      <c r="IH40" s="127"/>
    </row>
    <row xmlns:x14ac="http://schemas.microsoft.com/office/spreadsheetml/2009/9/ac" r="41" s="3" customFormat="true" x14ac:dyDescent="0.25">
      <c r="A41" s="390" t="str">
        <f ca="true">IF(ISBLANK('Data Summary'!A43),"",'Data Summary'!A43)</f>
        <v/>
      </c>
      <c r="B41" s="127"/>
      <c r="L41" s="127"/>
      <c r="V41" s="127"/>
      <c r="AF41" s="127"/>
      <c r="AP41" s="127"/>
      <c r="AZ41" s="127"/>
      <c r="BA41" s="127"/>
      <c r="BB41" s="127"/>
      <c r="BC41" s="127"/>
      <c r="BD41" s="127"/>
      <c r="BE41" s="127"/>
      <c r="BF41" s="127"/>
      <c r="BG41" s="127"/>
      <c r="BJ41" s="127"/>
      <c r="BT41" s="127"/>
      <c r="CD41" s="127"/>
      <c r="CN41" s="127"/>
      <c r="CX41" s="127"/>
      <c r="DH41" s="127"/>
      <c r="DR41" s="127"/>
      <c r="EB41" s="127"/>
      <c r="EL41" s="127"/>
      <c r="EV41" s="127"/>
      <c r="FF41" s="127"/>
      <c r="FP41" s="127"/>
      <c r="FZ41" s="127"/>
      <c r="GJ41" s="127"/>
      <c r="GT41" s="127"/>
      <c r="HD41" s="127"/>
      <c r="HN41" s="127"/>
      <c r="HX41" s="127"/>
      <c r="IH41" s="127"/>
    </row>
    <row xmlns:x14ac="http://schemas.microsoft.com/office/spreadsheetml/2009/9/ac" r="42" s="3" customFormat="true" x14ac:dyDescent="0.25">
      <c r="A42" s="390" t="str">
        <f ca="true">IF(ISBLANK('Data Summary'!A44),"",'Data Summary'!A44)</f>
        <v/>
      </c>
      <c r="B42" s="127"/>
      <c r="L42" s="127"/>
      <c r="V42" s="127"/>
      <c r="AF42" s="127"/>
      <c r="AP42" s="127"/>
      <c r="AZ42" s="127"/>
      <c r="BA42" s="127"/>
      <c r="BB42" s="127"/>
      <c r="BC42" s="127"/>
      <c r="BD42" s="127"/>
      <c r="BE42" s="127"/>
      <c r="BF42" s="127"/>
      <c r="BG42" s="127"/>
      <c r="BJ42" s="127"/>
      <c r="BT42" s="127"/>
      <c r="CD42" s="127"/>
      <c r="CN42" s="127"/>
      <c r="CX42" s="127"/>
      <c r="DH42" s="127"/>
      <c r="DR42" s="127"/>
      <c r="EB42" s="127"/>
      <c r="EL42" s="127"/>
      <c r="EV42" s="127"/>
      <c r="FF42" s="127"/>
      <c r="FP42" s="127"/>
      <c r="FZ42" s="127"/>
      <c r="GJ42" s="127"/>
      <c r="GT42" s="127"/>
      <c r="HD42" s="127"/>
      <c r="HN42" s="127"/>
      <c r="HX42" s="127"/>
      <c r="IH42" s="127"/>
    </row>
    <row xmlns:x14ac="http://schemas.microsoft.com/office/spreadsheetml/2009/9/ac" r="43" s="3" customFormat="true" x14ac:dyDescent="0.25">
      <c r="A43" s="390" t="str">
        <f ca="true">IF(ISBLANK('Data Summary'!A45),"",'Data Summary'!A45)</f>
        <v/>
      </c>
      <c r="B43" s="127"/>
      <c r="L43" s="127"/>
      <c r="V43" s="127"/>
      <c r="AF43" s="127"/>
      <c r="AP43" s="127"/>
      <c r="AZ43" s="127"/>
      <c r="BA43" s="127"/>
      <c r="BB43" s="127"/>
      <c r="BC43" s="127"/>
      <c r="BD43" s="127"/>
      <c r="BE43" s="127"/>
      <c r="BF43" s="127"/>
      <c r="BG43" s="127"/>
      <c r="BJ43" s="127"/>
      <c r="BT43" s="127"/>
      <c r="CD43" s="127"/>
      <c r="CN43" s="127"/>
      <c r="CX43" s="127"/>
      <c r="DH43" s="127"/>
      <c r="DR43" s="127"/>
      <c r="EB43" s="127"/>
      <c r="EL43" s="127"/>
      <c r="EV43" s="127"/>
      <c r="FF43" s="127"/>
      <c r="FP43" s="127"/>
      <c r="FZ43" s="127"/>
      <c r="GJ43" s="127"/>
      <c r="GT43" s="127"/>
      <c r="HD43" s="127"/>
      <c r="HN43" s="127"/>
      <c r="HX43" s="127"/>
      <c r="IH43" s="127"/>
    </row>
    <row xmlns:x14ac="http://schemas.microsoft.com/office/spreadsheetml/2009/9/ac" r="44" s="3" customFormat="true" x14ac:dyDescent="0.25">
      <c r="A44" s="390" t="str">
        <f ca="true">IF(ISBLANK('Data Summary'!A46),"",'Data Summary'!A46)</f>
        <v/>
      </c>
      <c r="B44" s="127"/>
      <c r="L44" s="127"/>
      <c r="V44" s="127"/>
      <c r="AF44" s="127"/>
      <c r="AP44" s="127"/>
      <c r="AZ44" s="127"/>
      <c r="BA44" s="127"/>
      <c r="BB44" s="127"/>
      <c r="BC44" s="127"/>
      <c r="BD44" s="127"/>
      <c r="BE44" s="127"/>
      <c r="BF44" s="127"/>
      <c r="BG44" s="127"/>
      <c r="BJ44" s="127"/>
      <c r="BT44" s="127"/>
      <c r="CD44" s="127"/>
      <c r="CN44" s="127"/>
      <c r="CX44" s="127"/>
      <c r="DH44" s="127"/>
      <c r="DR44" s="127"/>
      <c r="EB44" s="127"/>
      <c r="EL44" s="127"/>
      <c r="EV44" s="127"/>
      <c r="FF44" s="127"/>
      <c r="FP44" s="127"/>
      <c r="FZ44" s="127"/>
      <c r="GJ44" s="127"/>
      <c r="GT44" s="127"/>
      <c r="HD44" s="127"/>
      <c r="HN44" s="127"/>
      <c r="HX44" s="127"/>
      <c r="IH44" s="127"/>
    </row>
    <row xmlns:x14ac="http://schemas.microsoft.com/office/spreadsheetml/2009/9/ac" r="45" s="3" customFormat="true" x14ac:dyDescent="0.25">
      <c r="A45" s="390" t="str">
        <f ca="true">IF(ISBLANK('Data Summary'!A47),"",'Data Summary'!A47)</f>
        <v/>
      </c>
      <c r="B45" s="127"/>
      <c r="L45" s="127"/>
      <c r="V45" s="127"/>
      <c r="AF45" s="127"/>
      <c r="AP45" s="127"/>
      <c r="AZ45" s="127"/>
      <c r="BA45" s="127"/>
      <c r="BB45" s="127"/>
      <c r="BC45" s="127"/>
      <c r="BD45" s="127"/>
      <c r="BE45" s="127"/>
      <c r="BF45" s="127"/>
      <c r="BG45" s="127"/>
      <c r="BJ45" s="127"/>
      <c r="BT45" s="127"/>
      <c r="CD45" s="127"/>
      <c r="CN45" s="127"/>
      <c r="CX45" s="127"/>
      <c r="DH45" s="127"/>
      <c r="DR45" s="127"/>
      <c r="EB45" s="127"/>
      <c r="EL45" s="127"/>
      <c r="EV45" s="127"/>
      <c r="FF45" s="127"/>
      <c r="FP45" s="127"/>
      <c r="FZ45" s="127"/>
      <c r="GJ45" s="127"/>
      <c r="GT45" s="127"/>
      <c r="HD45" s="127"/>
      <c r="HN45" s="127"/>
      <c r="HX45" s="127"/>
      <c r="IH45" s="127"/>
    </row>
    <row xmlns:x14ac="http://schemas.microsoft.com/office/spreadsheetml/2009/9/ac" r="46" s="3" customFormat="true" x14ac:dyDescent="0.25">
      <c r="A46" s="390" t="str">
        <f ca="true">IF(ISBLANK('Data Summary'!A48),"",'Data Summary'!A48)</f>
        <v/>
      </c>
      <c r="B46" s="127"/>
      <c r="L46" s="127"/>
      <c r="V46" s="127"/>
      <c r="AF46" s="127"/>
      <c r="AP46" s="127"/>
      <c r="AZ46" s="127"/>
      <c r="BA46" s="127"/>
      <c r="BB46" s="127"/>
      <c r="BC46" s="127"/>
      <c r="BD46" s="127"/>
      <c r="BE46" s="127"/>
      <c r="BF46" s="127"/>
      <c r="BG46" s="127"/>
      <c r="BJ46" s="127"/>
      <c r="BT46" s="127"/>
      <c r="CD46" s="127"/>
      <c r="CN46" s="127"/>
      <c r="CX46" s="127"/>
      <c r="DH46" s="127"/>
      <c r="DR46" s="127"/>
      <c r="EB46" s="127"/>
      <c r="EL46" s="127"/>
      <c r="EV46" s="127"/>
      <c r="FF46" s="127"/>
      <c r="FP46" s="127"/>
      <c r="FZ46" s="127"/>
      <c r="GJ46" s="127"/>
      <c r="GT46" s="127"/>
      <c r="HD46" s="127"/>
      <c r="HN46" s="127"/>
      <c r="HX46" s="127"/>
      <c r="IH46" s="127"/>
    </row>
    <row xmlns:x14ac="http://schemas.microsoft.com/office/spreadsheetml/2009/9/ac" r="47" s="3" customFormat="true" x14ac:dyDescent="0.25">
      <c r="A47" s="390" t="str">
        <f ca="true">IF(ISBLANK('Data Summary'!A49),"",'Data Summary'!A49)</f>
        <v/>
      </c>
      <c r="B47" s="127"/>
      <c r="L47" s="127"/>
      <c r="V47" s="127"/>
      <c r="AF47" s="127"/>
      <c r="AP47" s="127"/>
      <c r="AZ47" s="127"/>
      <c r="BA47" s="127"/>
      <c r="BB47" s="127"/>
      <c r="BC47" s="127"/>
      <c r="BD47" s="127"/>
      <c r="BE47" s="127"/>
      <c r="BF47" s="127"/>
      <c r="BG47" s="127"/>
      <c r="BJ47" s="127"/>
      <c r="BT47" s="127"/>
      <c r="CD47" s="127"/>
      <c r="CN47" s="127"/>
      <c r="CX47" s="127"/>
      <c r="DH47" s="127"/>
      <c r="DR47" s="127"/>
      <c r="EB47" s="127"/>
      <c r="EL47" s="127"/>
      <c r="EV47" s="127"/>
      <c r="FF47" s="127"/>
      <c r="FP47" s="127"/>
      <c r="FZ47" s="127"/>
      <c r="GJ47" s="127"/>
      <c r="GT47" s="127"/>
      <c r="HD47" s="127"/>
      <c r="HN47" s="127"/>
      <c r="HX47" s="127"/>
      <c r="IH47" s="127"/>
    </row>
    <row xmlns:x14ac="http://schemas.microsoft.com/office/spreadsheetml/2009/9/ac" r="48" s="3" customFormat="true" x14ac:dyDescent="0.25">
      <c r="A48" s="390" t="str">
        <f ca="true">IF(ISBLANK('Data Summary'!A50),"",'Data Summary'!A50)</f>
        <v/>
      </c>
      <c r="B48" s="127"/>
      <c r="L48" s="127"/>
      <c r="V48" s="127"/>
      <c r="AF48" s="127"/>
      <c r="AP48" s="127"/>
      <c r="AZ48" s="127"/>
      <c r="BA48" s="127"/>
      <c r="BB48" s="127"/>
      <c r="BC48" s="127"/>
      <c r="BD48" s="127"/>
      <c r="BE48" s="127"/>
      <c r="BF48" s="127"/>
      <c r="BG48" s="127"/>
      <c r="BJ48" s="127"/>
      <c r="BT48" s="127"/>
      <c r="CD48" s="127"/>
      <c r="CN48" s="127"/>
      <c r="CX48" s="127"/>
      <c r="DH48" s="127"/>
      <c r="DR48" s="127"/>
      <c r="EB48" s="127"/>
      <c r="EL48" s="127"/>
      <c r="EV48" s="127"/>
      <c r="FF48" s="127"/>
      <c r="FP48" s="127"/>
      <c r="FZ48" s="127"/>
      <c r="GJ48" s="127"/>
      <c r="GT48" s="127"/>
      <c r="HD48" s="127"/>
      <c r="HN48" s="127"/>
      <c r="HX48" s="127"/>
      <c r="IH48" s="127"/>
    </row>
    <row xmlns:x14ac="http://schemas.microsoft.com/office/spreadsheetml/2009/9/ac" r="49" s="3" customFormat="true" x14ac:dyDescent="0.25">
      <c r="A49" s="390" t="str">
        <f ca="true">IF(ISBLANK('Data Summary'!A51),"",'Data Summary'!A51)</f>
        <v/>
      </c>
      <c r="B49" s="127"/>
      <c r="L49" s="127"/>
      <c r="V49" s="127"/>
      <c r="AF49" s="127"/>
      <c r="AP49" s="127"/>
      <c r="AZ49" s="127"/>
      <c r="BA49" s="127"/>
      <c r="BB49" s="127"/>
      <c r="BC49" s="127"/>
      <c r="BD49" s="127"/>
      <c r="BE49" s="127"/>
      <c r="BF49" s="127"/>
      <c r="BG49" s="127"/>
      <c r="BJ49" s="127"/>
      <c r="BT49" s="127"/>
      <c r="CD49" s="127"/>
      <c r="CN49" s="127"/>
      <c r="CX49" s="127"/>
      <c r="DH49" s="127"/>
      <c r="DR49" s="127"/>
      <c r="EB49" s="127"/>
      <c r="EL49" s="127"/>
      <c r="EV49" s="127"/>
      <c r="FF49" s="127"/>
      <c r="FP49" s="127"/>
      <c r="FZ49" s="127"/>
      <c r="GJ49" s="127"/>
      <c r="GT49" s="127"/>
      <c r="HD49" s="127"/>
      <c r="HN49" s="127"/>
      <c r="HX49" s="127"/>
      <c r="IH49" s="127"/>
    </row>
    <row xmlns:x14ac="http://schemas.microsoft.com/office/spreadsheetml/2009/9/ac" r="50" s="3" customFormat="true" x14ac:dyDescent="0.25">
      <c r="A50" s="390" t="str">
        <f ca="true">IF(ISBLANK('Data Summary'!A52),"",'Data Summary'!A52)</f>
        <v/>
      </c>
      <c r="B50" s="127"/>
      <c r="L50" s="127"/>
      <c r="V50" s="127"/>
      <c r="AF50" s="127"/>
      <c r="AP50" s="127"/>
      <c r="AZ50" s="127"/>
      <c r="BA50" s="127"/>
      <c r="BB50" s="127"/>
      <c r="BC50" s="127"/>
      <c r="BD50" s="127"/>
      <c r="BE50" s="127"/>
      <c r="BF50" s="127"/>
      <c r="BG50" s="127"/>
      <c r="BJ50" s="127"/>
      <c r="BT50" s="127"/>
      <c r="CD50" s="127"/>
      <c r="CN50" s="127"/>
      <c r="CX50" s="127"/>
      <c r="DH50" s="127"/>
      <c r="DR50" s="127"/>
      <c r="EB50" s="127"/>
      <c r="EL50" s="127"/>
      <c r="EV50" s="127"/>
      <c r="FF50" s="127"/>
      <c r="FP50" s="127"/>
      <c r="FZ50" s="127"/>
      <c r="GJ50" s="127"/>
      <c r="GT50" s="127"/>
      <c r="HD50" s="127"/>
      <c r="HN50" s="127"/>
      <c r="HX50" s="127"/>
      <c r="IH50" s="127"/>
    </row>
    <row xmlns:x14ac="http://schemas.microsoft.com/office/spreadsheetml/2009/9/ac" r="51" s="3" customFormat="true" x14ac:dyDescent="0.25">
      <c r="A51" s="390" t="str">
        <f ca="true">IF(ISBLANK('Data Summary'!A53),"",'Data Summary'!A53)</f>
        <v/>
      </c>
      <c r="B51" s="127"/>
      <c r="L51" s="127"/>
      <c r="V51" s="127"/>
      <c r="AF51" s="127"/>
      <c r="AP51" s="127"/>
      <c r="AZ51" s="127"/>
      <c r="BA51" s="127"/>
      <c r="BB51" s="127"/>
      <c r="BC51" s="127"/>
      <c r="BD51" s="127"/>
      <c r="BE51" s="127"/>
      <c r="BF51" s="127"/>
      <c r="BG51" s="127"/>
      <c r="BJ51" s="127"/>
      <c r="BT51" s="127"/>
      <c r="CD51" s="127"/>
      <c r="CN51" s="127"/>
      <c r="CX51" s="127"/>
      <c r="DH51" s="127"/>
      <c r="DR51" s="127"/>
      <c r="EB51" s="127"/>
      <c r="EL51" s="127"/>
      <c r="EV51" s="127"/>
      <c r="FF51" s="127"/>
      <c r="FP51" s="127"/>
      <c r="FZ51" s="127"/>
      <c r="GJ51" s="127"/>
      <c r="GT51" s="127"/>
      <c r="HD51" s="127"/>
      <c r="HN51" s="127"/>
      <c r="HX51" s="127"/>
      <c r="IH51" s="127"/>
    </row>
    <row xmlns:x14ac="http://schemas.microsoft.com/office/spreadsheetml/2009/9/ac" r="52" s="3" customFormat="true" x14ac:dyDescent="0.25">
      <c r="A52" s="390" t="str">
        <f ca="true">IF(ISBLANK('Data Summary'!A54),"",'Data Summary'!A54)</f>
        <v/>
      </c>
      <c r="B52" s="127"/>
      <c r="L52" s="127"/>
      <c r="V52" s="127"/>
      <c r="AF52" s="127"/>
      <c r="AP52" s="127"/>
      <c r="AZ52" s="127"/>
      <c r="BA52" s="127"/>
      <c r="BB52" s="127"/>
      <c r="BC52" s="127"/>
      <c r="BD52" s="127"/>
      <c r="BE52" s="127"/>
      <c r="BF52" s="127"/>
      <c r="BG52" s="127"/>
      <c r="BJ52" s="127"/>
      <c r="BT52" s="127"/>
      <c r="CD52" s="127"/>
      <c r="CN52" s="127"/>
      <c r="CX52" s="127"/>
      <c r="DH52" s="127"/>
      <c r="DR52" s="127"/>
      <c r="EB52" s="127"/>
      <c r="EL52" s="127"/>
      <c r="EV52" s="127"/>
      <c r="FF52" s="127"/>
      <c r="FP52" s="127"/>
      <c r="FZ52" s="127"/>
      <c r="GJ52" s="127"/>
      <c r="GT52" s="127"/>
      <c r="HD52" s="127"/>
      <c r="HN52" s="127"/>
      <c r="HX52" s="127"/>
      <c r="IH52" s="127"/>
    </row>
    <row xmlns:x14ac="http://schemas.microsoft.com/office/spreadsheetml/2009/9/ac" r="53" s="3" customFormat="true" x14ac:dyDescent="0.25">
      <c r="A53" s="390" t="str">
        <f ca="true">IF(ISBLANK('Data Summary'!A55),"",'Data Summary'!A55)</f>
        <v/>
      </c>
      <c r="B53" s="127"/>
      <c r="L53" s="127"/>
      <c r="V53" s="127"/>
      <c r="AF53" s="127"/>
      <c r="AP53" s="127"/>
      <c r="AZ53" s="127"/>
      <c r="BA53" s="127"/>
      <c r="BB53" s="127"/>
      <c r="BC53" s="127"/>
      <c r="BD53" s="127"/>
      <c r="BE53" s="127"/>
      <c r="BF53" s="127"/>
      <c r="BG53" s="127"/>
      <c r="BJ53" s="127"/>
      <c r="BT53" s="127"/>
      <c r="CD53" s="127"/>
      <c r="CN53" s="127"/>
      <c r="CX53" s="127"/>
      <c r="DH53" s="127"/>
      <c r="DR53" s="127"/>
      <c r="EB53" s="127"/>
      <c r="EL53" s="127"/>
      <c r="EV53" s="127"/>
      <c r="FF53" s="127"/>
      <c r="FP53" s="127"/>
      <c r="FZ53" s="127"/>
      <c r="GJ53" s="127"/>
      <c r="GT53" s="127"/>
      <c r="HD53" s="127"/>
      <c r="HN53" s="127"/>
      <c r="HX53" s="127"/>
      <c r="IH53" s="127"/>
    </row>
    <row xmlns:x14ac="http://schemas.microsoft.com/office/spreadsheetml/2009/9/ac" r="54" s="3" customFormat="true" x14ac:dyDescent="0.25">
      <c r="A54" s="390" t="str">
        <f ca="true">IF(ISBLANK('Data Summary'!A56),"",'Data Summary'!A56)</f>
        <v/>
      </c>
      <c r="B54" s="127"/>
      <c r="L54" s="127"/>
      <c r="V54" s="127"/>
      <c r="AF54" s="127"/>
      <c r="AP54" s="127"/>
      <c r="AZ54" s="127"/>
      <c r="BA54" s="127"/>
      <c r="BB54" s="127"/>
      <c r="BC54" s="127"/>
      <c r="BD54" s="127"/>
      <c r="BE54" s="127"/>
      <c r="BF54" s="127"/>
      <c r="BG54" s="127"/>
      <c r="BJ54" s="127"/>
      <c r="BT54" s="127"/>
      <c r="CD54" s="127"/>
      <c r="CN54" s="127"/>
      <c r="CX54" s="127"/>
      <c r="DH54" s="127"/>
      <c r="DR54" s="127"/>
      <c r="EB54" s="127"/>
      <c r="EL54" s="127"/>
      <c r="EV54" s="127"/>
      <c r="FF54" s="127"/>
      <c r="FP54" s="127"/>
      <c r="FZ54" s="127"/>
      <c r="GJ54" s="127"/>
      <c r="GT54" s="127"/>
      <c r="HD54" s="127"/>
      <c r="HN54" s="127"/>
      <c r="HX54" s="127"/>
      <c r="IH54" s="127"/>
    </row>
    <row xmlns:x14ac="http://schemas.microsoft.com/office/spreadsheetml/2009/9/ac" r="55" s="3" customFormat="true" x14ac:dyDescent="0.25">
      <c r="A55" s="390" t="str">
        <f ca="true">IF(ISBLANK('Data Summary'!A57),"",'Data Summary'!A57)</f>
        <v/>
      </c>
      <c r="B55" s="127"/>
      <c r="L55" s="127"/>
      <c r="V55" s="127"/>
      <c r="AF55" s="127"/>
      <c r="AP55" s="127"/>
      <c r="AZ55" s="127"/>
      <c r="BA55" s="127"/>
      <c r="BB55" s="127"/>
      <c r="BC55" s="127"/>
      <c r="BD55" s="127"/>
      <c r="BE55" s="127"/>
      <c r="BF55" s="127"/>
      <c r="BG55" s="127"/>
      <c r="BJ55" s="127"/>
      <c r="BT55" s="127"/>
      <c r="CD55" s="127"/>
      <c r="CN55" s="127"/>
      <c r="CX55" s="127"/>
      <c r="DH55" s="127"/>
      <c r="DR55" s="127"/>
      <c r="EB55" s="127"/>
      <c r="EL55" s="127"/>
      <c r="EV55" s="127"/>
      <c r="FF55" s="127"/>
      <c r="FP55" s="127"/>
      <c r="FZ55" s="127"/>
      <c r="GJ55" s="127"/>
      <c r="GT55" s="127"/>
      <c r="HD55" s="127"/>
      <c r="HN55" s="127"/>
      <c r="HX55" s="127"/>
      <c r="IH55" s="127"/>
    </row>
    <row xmlns:x14ac="http://schemas.microsoft.com/office/spreadsheetml/2009/9/ac" r="56" s="3" customFormat="true" x14ac:dyDescent="0.25">
      <c r="A56" s="390" t="str">
        <f ca="true">IF(ISBLANK('Data Summary'!A58),"",'Data Summary'!A58)</f>
        <v/>
      </c>
      <c r="B56" s="127"/>
      <c r="L56" s="127"/>
      <c r="V56" s="127"/>
      <c r="AF56" s="127"/>
      <c r="AP56" s="127"/>
      <c r="AZ56" s="127"/>
      <c r="BA56" s="127"/>
      <c r="BB56" s="127"/>
      <c r="BC56" s="127"/>
      <c r="BD56" s="127"/>
      <c r="BE56" s="127"/>
      <c r="BF56" s="127"/>
      <c r="BG56" s="127"/>
      <c r="BJ56" s="127"/>
      <c r="BT56" s="127"/>
      <c r="CD56" s="127"/>
      <c r="CN56" s="127"/>
      <c r="CX56" s="127"/>
      <c r="DH56" s="127"/>
      <c r="DR56" s="127"/>
      <c r="EB56" s="127"/>
      <c r="EL56" s="127"/>
      <c r="EV56" s="127"/>
      <c r="FF56" s="127"/>
      <c r="FP56" s="127"/>
      <c r="FZ56" s="127"/>
      <c r="GJ56" s="127"/>
      <c r="GT56" s="127"/>
      <c r="HD56" s="127"/>
      <c r="HN56" s="127"/>
      <c r="HX56" s="127"/>
      <c r="IH56" s="127"/>
    </row>
    <row xmlns:x14ac="http://schemas.microsoft.com/office/spreadsheetml/2009/9/ac" r="57" s="3" customFormat="true" x14ac:dyDescent="0.25">
      <c r="A57" s="390" t="str">
        <f ca="true">IF(ISBLANK('Data Summary'!A59),"",'Data Summary'!A59)</f>
        <v/>
      </c>
      <c r="B57" s="127"/>
      <c r="L57" s="127"/>
      <c r="V57" s="127"/>
      <c r="AF57" s="127"/>
      <c r="AP57" s="127"/>
      <c r="AZ57" s="127"/>
      <c r="BA57" s="127"/>
      <c r="BB57" s="127"/>
      <c r="BC57" s="127"/>
      <c r="BD57" s="127"/>
      <c r="BE57" s="127"/>
      <c r="BF57" s="127"/>
      <c r="BG57" s="127"/>
      <c r="BJ57" s="127"/>
      <c r="BT57" s="127"/>
      <c r="CD57" s="127"/>
      <c r="CN57" s="127"/>
      <c r="CX57" s="127"/>
      <c r="DH57" s="127"/>
      <c r="DR57" s="127"/>
      <c r="EB57" s="127"/>
      <c r="EL57" s="127"/>
      <c r="EV57" s="127"/>
      <c r="FF57" s="127"/>
      <c r="FP57" s="127"/>
      <c r="FZ57" s="127"/>
      <c r="GJ57" s="127"/>
      <c r="GT57" s="127"/>
      <c r="HD57" s="127"/>
      <c r="HN57" s="127"/>
      <c r="HX57" s="127"/>
      <c r="IH57" s="127"/>
    </row>
    <row xmlns:x14ac="http://schemas.microsoft.com/office/spreadsheetml/2009/9/ac" r="58" s="3" customFormat="true" x14ac:dyDescent="0.25">
      <c r="A58" s="390" t="str">
        <f ca="true">IF(ISBLANK('Data Summary'!A60),"",'Data Summary'!A60)</f>
        <v/>
      </c>
      <c r="B58" s="127"/>
      <c r="L58" s="127"/>
      <c r="V58" s="127"/>
      <c r="AF58" s="127"/>
      <c r="AP58" s="127"/>
      <c r="AZ58" s="127"/>
      <c r="BA58" s="127"/>
      <c r="BB58" s="127"/>
      <c r="BC58" s="127"/>
      <c r="BD58" s="127"/>
      <c r="BE58" s="127"/>
      <c r="BF58" s="127"/>
      <c r="BG58" s="127"/>
      <c r="BJ58" s="127"/>
      <c r="BT58" s="127"/>
      <c r="CD58" s="127"/>
      <c r="CN58" s="127"/>
      <c r="CX58" s="127"/>
      <c r="DH58" s="127"/>
      <c r="DR58" s="127"/>
      <c r="EB58" s="127"/>
      <c r="EL58" s="127"/>
      <c r="EV58" s="127"/>
      <c r="FF58" s="127"/>
      <c r="FP58" s="127"/>
      <c r="FZ58" s="127"/>
      <c r="GJ58" s="127"/>
      <c r="GT58" s="127"/>
      <c r="HD58" s="127"/>
      <c r="HN58" s="127"/>
      <c r="HX58" s="127"/>
      <c r="IH58" s="127"/>
    </row>
    <row xmlns:x14ac="http://schemas.microsoft.com/office/spreadsheetml/2009/9/ac" r="59" s="3" customFormat="true" x14ac:dyDescent="0.25">
      <c r="A59" s="390" t="str">
        <f ca="true">IF(ISBLANK('Data Summary'!A61),"",'Data Summary'!A61)</f>
        <v/>
      </c>
      <c r="B59" s="127"/>
      <c r="L59" s="127"/>
      <c r="V59" s="127"/>
      <c r="AF59" s="127"/>
      <c r="AP59" s="127"/>
      <c r="AZ59" s="127"/>
      <c r="BA59" s="127"/>
      <c r="BB59" s="127"/>
      <c r="BC59" s="127"/>
      <c r="BD59" s="127"/>
      <c r="BE59" s="127"/>
      <c r="BF59" s="127"/>
      <c r="BG59" s="127"/>
      <c r="BJ59" s="127"/>
      <c r="BT59" s="127"/>
      <c r="CD59" s="127"/>
      <c r="CN59" s="127"/>
      <c r="CX59" s="127"/>
      <c r="DH59" s="127"/>
      <c r="DR59" s="127"/>
      <c r="EB59" s="127"/>
      <c r="EL59" s="127"/>
      <c r="EV59" s="127"/>
      <c r="FF59" s="127"/>
      <c r="FP59" s="127"/>
      <c r="FZ59" s="127"/>
      <c r="GJ59" s="127"/>
      <c r="GT59" s="127"/>
      <c r="HD59" s="127"/>
      <c r="HN59" s="127"/>
      <c r="HX59" s="127"/>
      <c r="IH59" s="127"/>
    </row>
    <row xmlns:x14ac="http://schemas.microsoft.com/office/spreadsheetml/2009/9/ac" r="60" s="3" customFormat="true" x14ac:dyDescent="0.25">
      <c r="A60" s="390" t="str">
        <f ca="true">IF(ISBLANK('Data Summary'!A62),"",'Data Summary'!A62)</f>
        <v/>
      </c>
      <c r="B60" s="127"/>
      <c r="L60" s="127"/>
      <c r="V60" s="127"/>
      <c r="AF60" s="127"/>
      <c r="AP60" s="127"/>
      <c r="AZ60" s="127"/>
      <c r="BA60" s="127"/>
      <c r="BB60" s="127"/>
      <c r="BC60" s="127"/>
      <c r="BD60" s="127"/>
      <c r="BE60" s="127"/>
      <c r="BF60" s="127"/>
      <c r="BG60" s="127"/>
      <c r="BJ60" s="127"/>
      <c r="BT60" s="127"/>
      <c r="CD60" s="127"/>
      <c r="CN60" s="127"/>
      <c r="CX60" s="127"/>
      <c r="DH60" s="127"/>
      <c r="DR60" s="127"/>
      <c r="EB60" s="127"/>
      <c r="EL60" s="127"/>
      <c r="EV60" s="127"/>
      <c r="FF60" s="127"/>
      <c r="FP60" s="127"/>
      <c r="FZ60" s="127"/>
      <c r="GJ60" s="127"/>
      <c r="GT60" s="127"/>
      <c r="HD60" s="127"/>
      <c r="HN60" s="127"/>
      <c r="HX60" s="127"/>
      <c r="IH60" s="127"/>
    </row>
    <row xmlns:x14ac="http://schemas.microsoft.com/office/spreadsheetml/2009/9/ac" r="61" s="3" customFormat="true" x14ac:dyDescent="0.25">
      <c r="A61" s="390" t="str">
        <f ca="true">IF(ISBLANK('Data Summary'!A63),"",'Data Summary'!A63)</f>
        <v/>
      </c>
      <c r="B61" s="127"/>
      <c r="L61" s="127"/>
      <c r="V61" s="127"/>
      <c r="AF61" s="127"/>
      <c r="AP61" s="127"/>
      <c r="AZ61" s="127"/>
      <c r="BA61" s="127"/>
      <c r="BB61" s="127"/>
      <c r="BC61" s="127"/>
      <c r="BD61" s="127"/>
      <c r="BE61" s="127"/>
      <c r="BF61" s="127"/>
      <c r="BG61" s="127"/>
      <c r="BJ61" s="127"/>
      <c r="BT61" s="127"/>
      <c r="CD61" s="127"/>
      <c r="CN61" s="127"/>
      <c r="CX61" s="127"/>
      <c r="DH61" s="127"/>
      <c r="DR61" s="127"/>
      <c r="EB61" s="127"/>
      <c r="EL61" s="127"/>
      <c r="EV61" s="127"/>
      <c r="FF61" s="127"/>
      <c r="FP61" s="127"/>
      <c r="FZ61" s="127"/>
      <c r="GJ61" s="127"/>
      <c r="GT61" s="127"/>
      <c r="HD61" s="127"/>
      <c r="HN61" s="127"/>
      <c r="HX61" s="127"/>
      <c r="IH61" s="127"/>
    </row>
    <row xmlns:x14ac="http://schemas.microsoft.com/office/spreadsheetml/2009/9/ac" r="62" s="3" customFormat="true" x14ac:dyDescent="0.25">
      <c r="A62" s="390" t="str">
        <f ca="true">IF(ISBLANK('Data Summary'!A64),"",'Data Summary'!A64)</f>
        <v/>
      </c>
      <c r="B62" s="127"/>
      <c r="L62" s="127"/>
      <c r="V62" s="127"/>
      <c r="AF62" s="127"/>
      <c r="AP62" s="127"/>
      <c r="AZ62" s="127"/>
      <c r="BA62" s="127"/>
      <c r="BB62" s="127"/>
      <c r="BC62" s="127"/>
      <c r="BD62" s="127"/>
      <c r="BE62" s="127"/>
      <c r="BF62" s="127"/>
      <c r="BG62" s="127"/>
      <c r="BJ62" s="127"/>
      <c r="BT62" s="127"/>
      <c r="CD62" s="127"/>
      <c r="CN62" s="127"/>
      <c r="CX62" s="127"/>
      <c r="DH62" s="127"/>
      <c r="DR62" s="127"/>
      <c r="EB62" s="127"/>
      <c r="EL62" s="127"/>
      <c r="EV62" s="127"/>
      <c r="FF62" s="127"/>
      <c r="FP62" s="127"/>
      <c r="FZ62" s="127"/>
      <c r="GJ62" s="127"/>
      <c r="GT62" s="127"/>
      <c r="HD62" s="127"/>
      <c r="HN62" s="127"/>
      <c r="HX62" s="127"/>
      <c r="IH62" s="127"/>
    </row>
    <row xmlns:x14ac="http://schemas.microsoft.com/office/spreadsheetml/2009/9/ac" r="63" s="3" customFormat="true" x14ac:dyDescent="0.25">
      <c r="A63" s="390" t="str">
        <f ca="true">IF(ISBLANK('Data Summary'!A65),"",'Data Summary'!A65)</f>
        <v/>
      </c>
      <c r="B63" s="127"/>
      <c r="L63" s="127"/>
      <c r="V63" s="127"/>
      <c r="AF63" s="127"/>
      <c r="AP63" s="127"/>
      <c r="AZ63" s="127"/>
      <c r="BA63" s="127"/>
      <c r="BB63" s="127"/>
      <c r="BC63" s="127"/>
      <c r="BD63" s="127"/>
      <c r="BE63" s="127"/>
      <c r="BF63" s="127"/>
      <c r="BG63" s="127"/>
      <c r="BJ63" s="127"/>
      <c r="BT63" s="127"/>
      <c r="CD63" s="127"/>
      <c r="CN63" s="127"/>
      <c r="CX63" s="127"/>
      <c r="DH63" s="127"/>
      <c r="DR63" s="127"/>
      <c r="EB63" s="127"/>
      <c r="EL63" s="127"/>
      <c r="EV63" s="127"/>
      <c r="FF63" s="127"/>
      <c r="FP63" s="127"/>
      <c r="FZ63" s="127"/>
      <c r="GJ63" s="127"/>
      <c r="GT63" s="127"/>
      <c r="HD63" s="127"/>
      <c r="HN63" s="127"/>
      <c r="HX63" s="127"/>
      <c r="IH63" s="127"/>
    </row>
    <row xmlns:x14ac="http://schemas.microsoft.com/office/spreadsheetml/2009/9/ac" r="64" s="3" customFormat="true" x14ac:dyDescent="0.25">
      <c r="A64" s="390" t="str">
        <f ca="true">IF(ISBLANK('Data Summary'!A66),"",'Data Summary'!A66)</f>
        <v/>
      </c>
      <c r="B64" s="127"/>
      <c r="L64" s="127"/>
      <c r="V64" s="127"/>
      <c r="AF64" s="127"/>
      <c r="AP64" s="127"/>
      <c r="AZ64" s="127"/>
      <c r="BA64" s="127"/>
      <c r="BB64" s="127"/>
      <c r="BC64" s="127"/>
      <c r="BD64" s="127"/>
      <c r="BE64" s="127"/>
      <c r="BF64" s="127"/>
      <c r="BG64" s="127"/>
      <c r="BJ64" s="127"/>
      <c r="BT64" s="127"/>
      <c r="CD64" s="127"/>
      <c r="CN64" s="127"/>
      <c r="CX64" s="127"/>
      <c r="DH64" s="127"/>
      <c r="DR64" s="127"/>
      <c r="EB64" s="127"/>
      <c r="EL64" s="127"/>
      <c r="EV64" s="127"/>
      <c r="FF64" s="127"/>
      <c r="FP64" s="127"/>
      <c r="FZ64" s="127"/>
      <c r="GJ64" s="127"/>
      <c r="GT64" s="127"/>
      <c r="HD64" s="127"/>
      <c r="HN64" s="127"/>
      <c r="HX64" s="127"/>
      <c r="IH64" s="127"/>
    </row>
    <row xmlns:x14ac="http://schemas.microsoft.com/office/spreadsheetml/2009/9/ac" r="65" s="3" customFormat="true" x14ac:dyDescent="0.25">
      <c r="A65" s="390" t="str">
        <f ca="true">IF(ISBLANK('Data Summary'!A67),"",'Data Summary'!A67)</f>
        <v/>
      </c>
      <c r="B65" s="127"/>
      <c r="L65" s="127"/>
      <c r="V65" s="127"/>
      <c r="AF65" s="127"/>
      <c r="AP65" s="127"/>
      <c r="AZ65" s="127"/>
      <c r="BA65" s="127"/>
      <c r="BB65" s="127"/>
      <c r="BC65" s="127"/>
      <c r="BD65" s="127"/>
      <c r="BE65" s="127"/>
      <c r="BF65" s="127"/>
      <c r="BG65" s="127"/>
      <c r="BJ65" s="127"/>
      <c r="BT65" s="127"/>
      <c r="CD65" s="127"/>
      <c r="CN65" s="127"/>
      <c r="CX65" s="127"/>
      <c r="DH65" s="127"/>
      <c r="DR65" s="127"/>
      <c r="EB65" s="127"/>
      <c r="EL65" s="127"/>
      <c r="EV65" s="127"/>
      <c r="FF65" s="127"/>
      <c r="FP65" s="127"/>
      <c r="FZ65" s="127"/>
      <c r="GJ65" s="127"/>
      <c r="GT65" s="127"/>
      <c r="HD65" s="127"/>
      <c r="HN65" s="127"/>
      <c r="HX65" s="127"/>
      <c r="IH65" s="127"/>
    </row>
    <row xmlns:x14ac="http://schemas.microsoft.com/office/spreadsheetml/2009/9/ac" r="66" s="3" customFormat="true" x14ac:dyDescent="0.25">
      <c r="A66" s="390" t="str">
        <f ca="true">IF(ISBLANK('Data Summary'!A68),"",'Data Summary'!A68)</f>
        <v/>
      </c>
      <c r="B66" s="127"/>
      <c r="L66" s="127"/>
      <c r="V66" s="127"/>
      <c r="AF66" s="127"/>
      <c r="AP66" s="127"/>
      <c r="AZ66" s="127"/>
      <c r="BA66" s="127"/>
      <c r="BB66" s="127"/>
      <c r="BC66" s="127"/>
      <c r="BD66" s="127"/>
      <c r="BE66" s="127"/>
      <c r="BF66" s="127"/>
      <c r="BG66" s="127"/>
      <c r="BJ66" s="127"/>
      <c r="BT66" s="127"/>
      <c r="CD66" s="127"/>
      <c r="CN66" s="127"/>
      <c r="CX66" s="127"/>
      <c r="DH66" s="127"/>
      <c r="DR66" s="127"/>
      <c r="EB66" s="127"/>
      <c r="EL66" s="127"/>
      <c r="EV66" s="127"/>
      <c r="FF66" s="127"/>
      <c r="FP66" s="127"/>
      <c r="FZ66" s="127"/>
      <c r="GJ66" s="127"/>
      <c r="GT66" s="127"/>
      <c r="HD66" s="127"/>
      <c r="HN66" s="127"/>
      <c r="HX66" s="127"/>
      <c r="IH66" s="127"/>
    </row>
    <row xmlns:x14ac="http://schemas.microsoft.com/office/spreadsheetml/2009/9/ac" r="67" s="3" customFormat="true" x14ac:dyDescent="0.25">
      <c r="A67" s="390" t="str">
        <f ca="true">IF(ISBLANK('Data Summary'!A69),"",'Data Summary'!A69)</f>
        <v/>
      </c>
      <c r="B67" s="127"/>
      <c r="L67" s="127"/>
      <c r="V67" s="127"/>
      <c r="AF67" s="127"/>
      <c r="AP67" s="127"/>
      <c r="AZ67" s="127"/>
      <c r="BA67" s="127"/>
      <c r="BB67" s="127"/>
      <c r="BC67" s="127"/>
      <c r="BD67" s="127"/>
      <c r="BE67" s="127"/>
      <c r="BF67" s="127"/>
      <c r="BG67" s="127"/>
      <c r="BJ67" s="127"/>
      <c r="BT67" s="127"/>
      <c r="CD67" s="127"/>
      <c r="CN67" s="127"/>
      <c r="CX67" s="127"/>
      <c r="DH67" s="127"/>
      <c r="DR67" s="127"/>
      <c r="EB67" s="127"/>
      <c r="EL67" s="127"/>
      <c r="EV67" s="127"/>
      <c r="FF67" s="127"/>
      <c r="FP67" s="127"/>
      <c r="FZ67" s="127"/>
      <c r="GJ67" s="127"/>
      <c r="GT67" s="127"/>
      <c r="HD67" s="127"/>
      <c r="HN67" s="127"/>
      <c r="HX67" s="127"/>
      <c r="IH67" s="127"/>
    </row>
    <row xmlns:x14ac="http://schemas.microsoft.com/office/spreadsheetml/2009/9/ac" r="68" s="3" customFormat="true" x14ac:dyDescent="0.25">
      <c r="A68" s="390" t="str">
        <f ca="true">IF(ISBLANK('Data Summary'!A70),"",'Data Summary'!A70)</f>
        <v/>
      </c>
      <c r="B68" s="127"/>
      <c r="L68" s="127"/>
      <c r="V68" s="127"/>
      <c r="AF68" s="127"/>
      <c r="AP68" s="127"/>
      <c r="AZ68" s="127"/>
      <c r="BA68" s="127"/>
      <c r="BB68" s="127"/>
      <c r="BC68" s="127"/>
      <c r="BD68" s="127"/>
      <c r="BE68" s="127"/>
      <c r="BF68" s="127"/>
      <c r="BG68" s="127"/>
      <c r="BJ68" s="127"/>
      <c r="BT68" s="127"/>
      <c r="CD68" s="127"/>
      <c r="CN68" s="127"/>
      <c r="CX68" s="127"/>
      <c r="DH68" s="127"/>
      <c r="DR68" s="127"/>
      <c r="EB68" s="127"/>
      <c r="EL68" s="127"/>
      <c r="EV68" s="127"/>
      <c r="FF68" s="127"/>
      <c r="FP68" s="127"/>
      <c r="FZ68" s="127"/>
      <c r="GJ68" s="127"/>
      <c r="GT68" s="127"/>
      <c r="HD68" s="127"/>
      <c r="HN68" s="127"/>
      <c r="HX68" s="127"/>
      <c r="IH68" s="127"/>
    </row>
    <row xmlns:x14ac="http://schemas.microsoft.com/office/spreadsheetml/2009/9/ac" r="69" s="3" customFormat="true" x14ac:dyDescent="0.25">
      <c r="A69" s="390" t="str">
        <f ca="true">IF(ISBLANK('Data Summary'!A71),"",'Data Summary'!A71)</f>
        <v/>
      </c>
      <c r="B69" s="127"/>
      <c r="L69" s="127"/>
      <c r="V69" s="127"/>
      <c r="AF69" s="127"/>
      <c r="AP69" s="127"/>
      <c r="AZ69" s="127"/>
      <c r="BA69" s="127"/>
      <c r="BB69" s="127"/>
      <c r="BC69" s="127"/>
      <c r="BD69" s="127"/>
      <c r="BE69" s="127"/>
      <c r="BF69" s="127"/>
      <c r="BG69" s="127"/>
      <c r="BJ69" s="127"/>
      <c r="BT69" s="127"/>
      <c r="CD69" s="127"/>
      <c r="CN69" s="127"/>
      <c r="CX69" s="127"/>
      <c r="DH69" s="127"/>
      <c r="DR69" s="127"/>
      <c r="EB69" s="127"/>
      <c r="EL69" s="127"/>
      <c r="EV69" s="127"/>
      <c r="FF69" s="127"/>
      <c r="FP69" s="127"/>
      <c r="FZ69" s="127"/>
      <c r="GJ69" s="127"/>
      <c r="GT69" s="127"/>
      <c r="HD69" s="127"/>
      <c r="HN69" s="127"/>
      <c r="HX69" s="127"/>
      <c r="IH69" s="127"/>
    </row>
    <row xmlns:x14ac="http://schemas.microsoft.com/office/spreadsheetml/2009/9/ac" r="70" s="3" customFormat="true" x14ac:dyDescent="0.25">
      <c r="A70" s="390" t="str">
        <f ca="true">IF(ISBLANK('Data Summary'!A72),"",'Data Summary'!A72)</f>
        <v/>
      </c>
      <c r="B70" s="127"/>
      <c r="L70" s="127"/>
      <c r="V70" s="127"/>
      <c r="AF70" s="127"/>
      <c r="AP70" s="127"/>
      <c r="AZ70" s="127"/>
      <c r="BA70" s="127"/>
      <c r="BB70" s="127"/>
      <c r="BC70" s="127"/>
      <c r="BD70" s="127"/>
      <c r="BE70" s="127"/>
      <c r="BF70" s="127"/>
      <c r="BG70" s="127"/>
      <c r="BJ70" s="127"/>
      <c r="BT70" s="127"/>
      <c r="CD70" s="127"/>
      <c r="CN70" s="127"/>
      <c r="CX70" s="127"/>
      <c r="DH70" s="127"/>
      <c r="DR70" s="127"/>
      <c r="EB70" s="127"/>
      <c r="EL70" s="127"/>
      <c r="EV70" s="127"/>
      <c r="FF70" s="127"/>
      <c r="FP70" s="127"/>
      <c r="FZ70" s="127"/>
      <c r="GJ70" s="127"/>
      <c r="GT70" s="127"/>
      <c r="HD70" s="127"/>
      <c r="HN70" s="127"/>
      <c r="HX70" s="127"/>
      <c r="IH70" s="127"/>
    </row>
    <row xmlns:x14ac="http://schemas.microsoft.com/office/spreadsheetml/2009/9/ac" r="71" s="3" customFormat="true" x14ac:dyDescent="0.25">
      <c r="A71" s="390" t="str">
        <f ca="true">IF(ISBLANK('Data Summary'!A73),"",'Data Summary'!A73)</f>
        <v/>
      </c>
      <c r="B71" s="127"/>
      <c r="L71" s="127"/>
      <c r="V71" s="127"/>
      <c r="AF71" s="127"/>
      <c r="AP71" s="127"/>
      <c r="AZ71" s="127"/>
      <c r="BA71" s="127"/>
      <c r="BB71" s="127"/>
      <c r="BC71" s="127"/>
      <c r="BD71" s="127"/>
      <c r="BE71" s="127"/>
      <c r="BF71" s="127"/>
      <c r="BG71" s="127"/>
      <c r="BJ71" s="127"/>
      <c r="BT71" s="127"/>
      <c r="CD71" s="127"/>
      <c r="CN71" s="127"/>
      <c r="CX71" s="127"/>
      <c r="DH71" s="127"/>
      <c r="DR71" s="127"/>
      <c r="EB71" s="127"/>
      <c r="EL71" s="127"/>
      <c r="EV71" s="127"/>
      <c r="FF71" s="127"/>
      <c r="FP71" s="127"/>
      <c r="FZ71" s="127"/>
      <c r="GJ71" s="127"/>
      <c r="GT71" s="127"/>
      <c r="HD71" s="127"/>
      <c r="HN71" s="127"/>
      <c r="HX71" s="127"/>
      <c r="IH71" s="127"/>
    </row>
    <row xmlns:x14ac="http://schemas.microsoft.com/office/spreadsheetml/2009/9/ac" r="72" s="3" customFormat="true" x14ac:dyDescent="0.25">
      <c r="A72" s="390" t="str">
        <f ca="true">IF(ISBLANK('Data Summary'!A74),"",'Data Summary'!A74)</f>
        <v/>
      </c>
      <c r="B72" s="127"/>
      <c r="L72" s="127"/>
      <c r="V72" s="127"/>
      <c r="AF72" s="127"/>
      <c r="AP72" s="127"/>
      <c r="AZ72" s="127"/>
      <c r="BA72" s="127"/>
      <c r="BB72" s="127"/>
      <c r="BC72" s="127"/>
      <c r="BD72" s="127"/>
      <c r="BE72" s="127"/>
      <c r="BF72" s="127"/>
      <c r="BG72" s="127"/>
      <c r="BJ72" s="127"/>
      <c r="BT72" s="127"/>
      <c r="CD72" s="127"/>
      <c r="CN72" s="127"/>
      <c r="CX72" s="127"/>
      <c r="DH72" s="127"/>
      <c r="DR72" s="127"/>
      <c r="EB72" s="127"/>
      <c r="EL72" s="127"/>
      <c r="EV72" s="127"/>
      <c r="FF72" s="127"/>
      <c r="FP72" s="127"/>
      <c r="FZ72" s="127"/>
      <c r="GJ72" s="127"/>
      <c r="GT72" s="127"/>
      <c r="HD72" s="127"/>
      <c r="HN72" s="127"/>
      <c r="HX72" s="127"/>
      <c r="IH72" s="127"/>
    </row>
    <row xmlns:x14ac="http://schemas.microsoft.com/office/spreadsheetml/2009/9/ac" r="73" s="3" customFormat="true" x14ac:dyDescent="0.25">
      <c r="A73" s="390" t="str">
        <f ca="true">IF(ISBLANK('Data Summary'!A75),"",'Data Summary'!A75)</f>
        <v/>
      </c>
      <c r="B73" s="127"/>
      <c r="L73" s="127"/>
      <c r="V73" s="127"/>
      <c r="AF73" s="127"/>
      <c r="AP73" s="127"/>
      <c r="AZ73" s="127"/>
      <c r="BA73" s="127"/>
      <c r="BB73" s="127"/>
      <c r="BC73" s="127"/>
      <c r="BD73" s="127"/>
      <c r="BE73" s="127"/>
      <c r="BF73" s="127"/>
      <c r="BG73" s="127"/>
      <c r="BJ73" s="127"/>
      <c r="BT73" s="127"/>
      <c r="CD73" s="127"/>
      <c r="CN73" s="127"/>
      <c r="CX73" s="127"/>
      <c r="DH73" s="127"/>
      <c r="DR73" s="127"/>
      <c r="EB73" s="127"/>
      <c r="EL73" s="127"/>
      <c r="EV73" s="127"/>
      <c r="FF73" s="127"/>
      <c r="FP73" s="127"/>
      <c r="FZ73" s="127"/>
      <c r="GJ73" s="127"/>
      <c r="GT73" s="127"/>
      <c r="HD73" s="127"/>
      <c r="HN73" s="127"/>
      <c r="HX73" s="127"/>
      <c r="IH73" s="127"/>
    </row>
    <row xmlns:x14ac="http://schemas.microsoft.com/office/spreadsheetml/2009/9/ac" r="74" s="3" customFormat="true" x14ac:dyDescent="0.25">
      <c r="A74" s="390" t="str">
        <f ca="true">IF(ISBLANK('Data Summary'!A76),"",'Data Summary'!A76)</f>
        <v/>
      </c>
      <c r="B74" s="127"/>
      <c r="L74" s="127"/>
      <c r="V74" s="127"/>
      <c r="AF74" s="127"/>
      <c r="AP74" s="127"/>
      <c r="AZ74" s="127"/>
      <c r="BA74" s="127"/>
      <c r="BB74" s="127"/>
      <c r="BC74" s="127"/>
      <c r="BD74" s="127"/>
      <c r="BE74" s="127"/>
      <c r="BF74" s="127"/>
      <c r="BG74" s="127"/>
      <c r="BJ74" s="127"/>
      <c r="BT74" s="127"/>
      <c r="CD74" s="127"/>
      <c r="CN74" s="127"/>
      <c r="CX74" s="127"/>
      <c r="DH74" s="127"/>
      <c r="DR74" s="127"/>
      <c r="EB74" s="127"/>
      <c r="EL74" s="127"/>
      <c r="EV74" s="127"/>
      <c r="FF74" s="127"/>
      <c r="FP74" s="127"/>
      <c r="FZ74" s="127"/>
      <c r="GJ74" s="127"/>
      <c r="GT74" s="127"/>
      <c r="HD74" s="127"/>
      <c r="HN74" s="127"/>
      <c r="HX74" s="127"/>
      <c r="IH74" s="127"/>
    </row>
    <row xmlns:x14ac="http://schemas.microsoft.com/office/spreadsheetml/2009/9/ac" r="75" s="3" customFormat="true" x14ac:dyDescent="0.25">
      <c r="A75" s="390" t="str">
        <f ca="true">IF(ISBLANK('Data Summary'!A77),"",'Data Summary'!A77)</f>
        <v/>
      </c>
      <c r="B75" s="127"/>
      <c r="L75" s="127"/>
      <c r="V75" s="127"/>
      <c r="AF75" s="127"/>
      <c r="AP75" s="127"/>
      <c r="AZ75" s="127"/>
      <c r="BA75" s="127"/>
      <c r="BB75" s="127"/>
      <c r="BC75" s="127"/>
      <c r="BD75" s="127"/>
      <c r="BE75" s="127"/>
      <c r="BF75" s="127"/>
      <c r="BG75" s="127"/>
      <c r="BJ75" s="127"/>
      <c r="BT75" s="127"/>
      <c r="CD75" s="127"/>
      <c r="CN75" s="127"/>
      <c r="CX75" s="127"/>
      <c r="DH75" s="127"/>
      <c r="DR75" s="127"/>
      <c r="EB75" s="127"/>
      <c r="EL75" s="127"/>
      <c r="EV75" s="127"/>
      <c r="FF75" s="127"/>
      <c r="FP75" s="127"/>
      <c r="FZ75" s="127"/>
      <c r="GJ75" s="127"/>
      <c r="GT75" s="127"/>
      <c r="HD75" s="127"/>
      <c r="HN75" s="127"/>
      <c r="HX75" s="127"/>
      <c r="IH75" s="127"/>
    </row>
    <row xmlns:x14ac="http://schemas.microsoft.com/office/spreadsheetml/2009/9/ac" r="76" s="3" customFormat="true" x14ac:dyDescent="0.25">
      <c r="A76" s="390" t="str">
        <f ca="true">IF(ISBLANK('Data Summary'!A78),"",'Data Summary'!A78)</f>
        <v/>
      </c>
      <c r="B76" s="127"/>
      <c r="L76" s="127"/>
      <c r="V76" s="127"/>
      <c r="AF76" s="127"/>
      <c r="AP76" s="127"/>
      <c r="AZ76" s="127"/>
      <c r="BA76" s="127"/>
      <c r="BB76" s="127"/>
      <c r="BC76" s="127"/>
      <c r="BD76" s="127"/>
      <c r="BE76" s="127"/>
      <c r="BF76" s="127"/>
      <c r="BG76" s="127"/>
      <c r="BJ76" s="127"/>
      <c r="BT76" s="127"/>
      <c r="CD76" s="127"/>
      <c r="CN76" s="127"/>
      <c r="CX76" s="127"/>
      <c r="DH76" s="127"/>
      <c r="DR76" s="127"/>
      <c r="EB76" s="127"/>
      <c r="EL76" s="127"/>
      <c r="EV76" s="127"/>
      <c r="FF76" s="127"/>
      <c r="FP76" s="127"/>
      <c r="FZ76" s="127"/>
      <c r="GJ76" s="127"/>
      <c r="GT76" s="127"/>
      <c r="HD76" s="127"/>
      <c r="HN76" s="127"/>
      <c r="HX76" s="127"/>
      <c r="IH76" s="127"/>
    </row>
    <row xmlns:x14ac="http://schemas.microsoft.com/office/spreadsheetml/2009/9/ac" r="77" s="3" customFormat="true" x14ac:dyDescent="0.25">
      <c r="A77" s="390" t="str">
        <f ca="true">IF(ISBLANK('Data Summary'!A79),"",'Data Summary'!A79)</f>
        <v/>
      </c>
      <c r="B77" s="127"/>
      <c r="L77" s="127"/>
      <c r="V77" s="127"/>
      <c r="AF77" s="127"/>
      <c r="AP77" s="127"/>
      <c r="AZ77" s="127"/>
      <c r="BA77" s="127"/>
      <c r="BB77" s="127"/>
      <c r="BC77" s="127"/>
      <c r="BD77" s="127"/>
      <c r="BE77" s="127"/>
      <c r="BF77" s="127"/>
      <c r="BG77" s="127"/>
      <c r="BJ77" s="127"/>
      <c r="BT77" s="127"/>
      <c r="CD77" s="127"/>
      <c r="CN77" s="127"/>
      <c r="CX77" s="127"/>
      <c r="DH77" s="127"/>
      <c r="DR77" s="127"/>
      <c r="EB77" s="127"/>
      <c r="EL77" s="127"/>
      <c r="EV77" s="127"/>
      <c r="FF77" s="127"/>
      <c r="FP77" s="127"/>
      <c r="FZ77" s="127"/>
      <c r="GJ77" s="127"/>
      <c r="GT77" s="127"/>
      <c r="HD77" s="127"/>
      <c r="HN77" s="127"/>
      <c r="HX77" s="127"/>
      <c r="IH77" s="127"/>
    </row>
    <row xmlns:x14ac="http://schemas.microsoft.com/office/spreadsheetml/2009/9/ac" r="78" s="3" customFormat="true" x14ac:dyDescent="0.25">
      <c r="A78" s="390" t="str">
        <f ca="true">IF(ISBLANK('Data Summary'!A80),"",'Data Summary'!A80)</f>
        <v/>
      </c>
      <c r="B78" s="127"/>
      <c r="L78" s="127"/>
      <c r="V78" s="127"/>
      <c r="AF78" s="127"/>
      <c r="AP78" s="127"/>
      <c r="AZ78" s="127"/>
      <c r="BA78" s="127"/>
      <c r="BB78" s="127"/>
      <c r="BC78" s="127"/>
      <c r="BD78" s="127"/>
      <c r="BE78" s="127"/>
      <c r="BF78" s="127"/>
      <c r="BG78" s="127"/>
      <c r="BJ78" s="127"/>
      <c r="BT78" s="127"/>
      <c r="CD78" s="127"/>
      <c r="CN78" s="127"/>
      <c r="CX78" s="127"/>
      <c r="DH78" s="127"/>
      <c r="DR78" s="127"/>
      <c r="EB78" s="127"/>
      <c r="EL78" s="127"/>
      <c r="EV78" s="127"/>
      <c r="FF78" s="127"/>
      <c r="FP78" s="127"/>
      <c r="FZ78" s="127"/>
      <c r="GJ78" s="127"/>
      <c r="GT78" s="127"/>
      <c r="HD78" s="127"/>
      <c r="HN78" s="127"/>
      <c r="HX78" s="127"/>
      <c r="IH78" s="127"/>
    </row>
    <row xmlns:x14ac="http://schemas.microsoft.com/office/spreadsheetml/2009/9/ac" r="79" s="3" customFormat="true" x14ac:dyDescent="0.25">
      <c r="A79" s="390" t="str">
        <f ca="true">IF(ISBLANK('Data Summary'!A81),"",'Data Summary'!A81)</f>
        <v/>
      </c>
      <c r="B79" s="127"/>
      <c r="L79" s="127"/>
      <c r="V79" s="127"/>
      <c r="AF79" s="127"/>
      <c r="AP79" s="127"/>
      <c r="AZ79" s="127"/>
      <c r="BA79" s="127"/>
      <c r="BB79" s="127"/>
      <c r="BC79" s="127"/>
      <c r="BD79" s="127"/>
      <c r="BE79" s="127"/>
      <c r="BF79" s="127"/>
      <c r="BG79" s="127"/>
      <c r="BJ79" s="127"/>
      <c r="BT79" s="127"/>
      <c r="CD79" s="127"/>
      <c r="CN79" s="127"/>
      <c r="CX79" s="127"/>
      <c r="DH79" s="127"/>
      <c r="DR79" s="127"/>
      <c r="EB79" s="127"/>
      <c r="EL79" s="127"/>
      <c r="EV79" s="127"/>
      <c r="FF79" s="127"/>
      <c r="FP79" s="127"/>
      <c r="FZ79" s="127"/>
      <c r="GJ79" s="127"/>
      <c r="GT79" s="127"/>
      <c r="HD79" s="127"/>
      <c r="HN79" s="127"/>
      <c r="HX79" s="127"/>
      <c r="IH79" s="127"/>
    </row>
    <row xmlns:x14ac="http://schemas.microsoft.com/office/spreadsheetml/2009/9/ac" r="80" s="3" customFormat="true" x14ac:dyDescent="0.25">
      <c r="A80" s="390" t="str">
        <f ca="true">IF(ISBLANK('Data Summary'!A82),"",'Data Summary'!A82)</f>
        <v/>
      </c>
      <c r="B80" s="127"/>
      <c r="L80" s="127"/>
      <c r="V80" s="127"/>
      <c r="AF80" s="127"/>
      <c r="AP80" s="127"/>
      <c r="AZ80" s="127"/>
      <c r="BA80" s="127"/>
      <c r="BB80" s="127"/>
      <c r="BC80" s="127"/>
      <c r="BD80" s="127"/>
      <c r="BE80" s="127"/>
      <c r="BF80" s="127"/>
      <c r="BG80" s="127"/>
      <c r="BJ80" s="127"/>
      <c r="BT80" s="127"/>
      <c r="CD80" s="127"/>
      <c r="CN80" s="127"/>
      <c r="CX80" s="127"/>
      <c r="DH80" s="127"/>
      <c r="DR80" s="127"/>
      <c r="EB80" s="127"/>
      <c r="EL80" s="127"/>
      <c r="EV80" s="127"/>
      <c r="FF80" s="127"/>
      <c r="FP80" s="127"/>
      <c r="FZ80" s="127"/>
      <c r="GJ80" s="127"/>
      <c r="GT80" s="127"/>
      <c r="HD80" s="127"/>
      <c r="HN80" s="127"/>
      <c r="HX80" s="127"/>
      <c r="IH80" s="127"/>
    </row>
    <row xmlns:x14ac="http://schemas.microsoft.com/office/spreadsheetml/2009/9/ac" r="81" s="3" customFormat="true" x14ac:dyDescent="0.25">
      <c r="A81" s="390" t="str">
        <f ca="true">IF(ISBLANK('Data Summary'!A83),"",'Data Summary'!A83)</f>
        <v/>
      </c>
      <c r="B81" s="127"/>
      <c r="L81" s="127"/>
      <c r="V81" s="127"/>
      <c r="AF81" s="127"/>
      <c r="AP81" s="127"/>
      <c r="AZ81" s="127"/>
      <c r="BA81" s="127"/>
      <c r="BB81" s="127"/>
      <c r="BC81" s="127"/>
      <c r="BD81" s="127"/>
      <c r="BE81" s="127"/>
      <c r="BF81" s="127"/>
      <c r="BG81" s="127"/>
      <c r="BJ81" s="127"/>
      <c r="BT81" s="127"/>
      <c r="CD81" s="127"/>
      <c r="CN81" s="127"/>
      <c r="CX81" s="127"/>
      <c r="DH81" s="127"/>
      <c r="DR81" s="127"/>
      <c r="EB81" s="127"/>
      <c r="EL81" s="127"/>
      <c r="EV81" s="127"/>
      <c r="FF81" s="127"/>
      <c r="FP81" s="127"/>
      <c r="FZ81" s="127"/>
      <c r="GJ81" s="127"/>
      <c r="GT81" s="127"/>
      <c r="HD81" s="127"/>
      <c r="HN81" s="127"/>
      <c r="HX81" s="127"/>
      <c r="IH81" s="127"/>
    </row>
    <row xmlns:x14ac="http://schemas.microsoft.com/office/spreadsheetml/2009/9/ac" r="82" s="3" customFormat="true" x14ac:dyDescent="0.25">
      <c r="A82" s="390" t="str">
        <f ca="true">IF(ISBLANK('Data Summary'!A84),"",'Data Summary'!A84)</f>
        <v/>
      </c>
      <c r="B82" s="127"/>
      <c r="L82" s="127"/>
      <c r="V82" s="127"/>
      <c r="AF82" s="127"/>
      <c r="AP82" s="127"/>
      <c r="AZ82" s="127"/>
      <c r="BA82" s="127"/>
      <c r="BB82" s="127"/>
      <c r="BC82" s="127"/>
      <c r="BD82" s="127"/>
      <c r="BE82" s="127"/>
      <c r="BF82" s="127"/>
      <c r="BG82" s="127"/>
      <c r="BJ82" s="127"/>
      <c r="BT82" s="127"/>
      <c r="CD82" s="127"/>
      <c r="CN82" s="127"/>
      <c r="CX82" s="127"/>
      <c r="DH82" s="127"/>
      <c r="DR82" s="127"/>
      <c r="EB82" s="127"/>
      <c r="EL82" s="127"/>
      <c r="EV82" s="127"/>
      <c r="FF82" s="127"/>
      <c r="FP82" s="127"/>
      <c r="FZ82" s="127"/>
      <c r="GJ82" s="127"/>
      <c r="GT82" s="127"/>
      <c r="HD82" s="127"/>
      <c r="HN82" s="127"/>
      <c r="HX82" s="127"/>
      <c r="IH82" s="127"/>
    </row>
    <row xmlns:x14ac="http://schemas.microsoft.com/office/spreadsheetml/2009/9/ac" r="83" s="3" customFormat="true" x14ac:dyDescent="0.25">
      <c r="A83" s="390" t="str">
        <f ca="true">IF(ISBLANK('Data Summary'!A85),"",'Data Summary'!A85)</f>
        <v/>
      </c>
      <c r="B83" s="127"/>
      <c r="L83" s="127"/>
      <c r="V83" s="127"/>
      <c r="AF83" s="127"/>
      <c r="AP83" s="127"/>
      <c r="AZ83" s="127"/>
      <c r="BA83" s="127"/>
      <c r="BB83" s="127"/>
      <c r="BC83" s="127"/>
      <c r="BD83" s="127"/>
      <c r="BE83" s="127"/>
      <c r="BF83" s="127"/>
      <c r="BG83" s="127"/>
      <c r="BJ83" s="127"/>
      <c r="BT83" s="127"/>
      <c r="CD83" s="127"/>
      <c r="CN83" s="127"/>
      <c r="CX83" s="127"/>
      <c r="DH83" s="127"/>
      <c r="DR83" s="127"/>
      <c r="EB83" s="127"/>
      <c r="EL83" s="127"/>
      <c r="EV83" s="127"/>
      <c r="FF83" s="127"/>
      <c r="FP83" s="127"/>
      <c r="FZ83" s="127"/>
      <c r="GJ83" s="127"/>
      <c r="GT83" s="127"/>
      <c r="HD83" s="127"/>
      <c r="HN83" s="127"/>
      <c r="HX83" s="127"/>
      <c r="IH83" s="127"/>
    </row>
    <row xmlns:x14ac="http://schemas.microsoft.com/office/spreadsheetml/2009/9/ac" r="84" s="3" customFormat="true" x14ac:dyDescent="0.25">
      <c r="A84" s="390" t="str">
        <f ca="true">IF(ISBLANK('Data Summary'!A86),"",'Data Summary'!A86)</f>
        <v/>
      </c>
      <c r="B84" s="127"/>
      <c r="L84" s="127"/>
      <c r="V84" s="127"/>
      <c r="AF84" s="127"/>
      <c r="AP84" s="127"/>
      <c r="AZ84" s="127"/>
      <c r="BA84" s="127"/>
      <c r="BB84" s="127"/>
      <c r="BC84" s="127"/>
      <c r="BD84" s="127"/>
      <c r="BE84" s="127"/>
      <c r="BF84" s="127"/>
      <c r="BG84" s="127"/>
      <c r="BJ84" s="127"/>
      <c r="BT84" s="127"/>
      <c r="CD84" s="127"/>
      <c r="CN84" s="127"/>
      <c r="CX84" s="127"/>
      <c r="DH84" s="127"/>
      <c r="DR84" s="127"/>
      <c r="EB84" s="127"/>
      <c r="EL84" s="127"/>
      <c r="EV84" s="127"/>
      <c r="FF84" s="127"/>
      <c r="FP84" s="127"/>
      <c r="FZ84" s="127"/>
      <c r="GJ84" s="127"/>
      <c r="GT84" s="127"/>
      <c r="HD84" s="127"/>
      <c r="HN84" s="127"/>
      <c r="HX84" s="127"/>
      <c r="IH84" s="127"/>
    </row>
    <row xmlns:x14ac="http://schemas.microsoft.com/office/spreadsheetml/2009/9/ac" r="85" s="3" customFormat="true" x14ac:dyDescent="0.25">
      <c r="A85" s="390" t="str">
        <f ca="true">IF(ISBLANK('Data Summary'!A87),"",'Data Summary'!A87)</f>
        <v/>
      </c>
      <c r="B85" s="127"/>
      <c r="L85" s="127"/>
      <c r="V85" s="127"/>
      <c r="AF85" s="127"/>
      <c r="AP85" s="127"/>
      <c r="AZ85" s="127"/>
      <c r="BA85" s="127"/>
      <c r="BB85" s="127"/>
      <c r="BC85" s="127"/>
      <c r="BD85" s="127"/>
      <c r="BE85" s="127"/>
      <c r="BF85" s="127"/>
      <c r="BG85" s="127"/>
      <c r="BJ85" s="127"/>
      <c r="BT85" s="127"/>
      <c r="CD85" s="127"/>
      <c r="CN85" s="127"/>
      <c r="CX85" s="127"/>
      <c r="DH85" s="127"/>
      <c r="DR85" s="127"/>
      <c r="EB85" s="127"/>
      <c r="EL85" s="127"/>
      <c r="EV85" s="127"/>
      <c r="FF85" s="127"/>
      <c r="FP85" s="127"/>
      <c r="FZ85" s="127"/>
      <c r="GJ85" s="127"/>
      <c r="GT85" s="127"/>
      <c r="HD85" s="127"/>
      <c r="HN85" s="127"/>
      <c r="HX85" s="127"/>
      <c r="IH85" s="127"/>
    </row>
    <row xmlns:x14ac="http://schemas.microsoft.com/office/spreadsheetml/2009/9/ac" r="86" s="3" customFormat="true" x14ac:dyDescent="0.25">
      <c r="A86" s="390" t="str">
        <f ca="true">IF(ISBLANK('Data Summary'!A88),"",'Data Summary'!A88)</f>
        <v/>
      </c>
      <c r="B86" s="127"/>
      <c r="L86" s="127"/>
      <c r="V86" s="127"/>
      <c r="AF86" s="127"/>
      <c r="AP86" s="127"/>
      <c r="AZ86" s="127"/>
      <c r="BA86" s="127"/>
      <c r="BB86" s="127"/>
      <c r="BC86" s="127"/>
      <c r="BD86" s="127"/>
      <c r="BE86" s="127"/>
      <c r="BF86" s="127"/>
      <c r="BG86" s="127"/>
      <c r="BJ86" s="127"/>
      <c r="BT86" s="127"/>
      <c r="CD86" s="127"/>
      <c r="CN86" s="127"/>
      <c r="CX86" s="127"/>
      <c r="DH86" s="127"/>
      <c r="DR86" s="127"/>
      <c r="EB86" s="127"/>
      <c r="EL86" s="127"/>
      <c r="EV86" s="127"/>
      <c r="FF86" s="127"/>
      <c r="FP86" s="127"/>
      <c r="FZ86" s="127"/>
      <c r="GJ86" s="127"/>
      <c r="GT86" s="127"/>
      <c r="HD86" s="127"/>
      <c r="HN86" s="127"/>
      <c r="HX86" s="127"/>
      <c r="IH86" s="127"/>
    </row>
    <row xmlns:x14ac="http://schemas.microsoft.com/office/spreadsheetml/2009/9/ac" r="87" s="3" customFormat="true" x14ac:dyDescent="0.25">
      <c r="A87" s="390" t="str">
        <f ca="true">IF(ISBLANK('Data Summary'!A89),"",'Data Summary'!A89)</f>
        <v/>
      </c>
      <c r="B87" s="127"/>
      <c r="L87" s="127"/>
      <c r="V87" s="127"/>
      <c r="AF87" s="127"/>
      <c r="AP87" s="127"/>
      <c r="AZ87" s="127"/>
      <c r="BA87" s="127"/>
      <c r="BB87" s="127"/>
      <c r="BC87" s="127"/>
      <c r="BD87" s="127"/>
      <c r="BE87" s="127"/>
      <c r="BF87" s="127"/>
      <c r="BG87" s="127"/>
      <c r="BJ87" s="127"/>
      <c r="BT87" s="127"/>
      <c r="CD87" s="127"/>
      <c r="CN87" s="127"/>
      <c r="CX87" s="127"/>
      <c r="DH87" s="127"/>
      <c r="DR87" s="127"/>
      <c r="EB87" s="127"/>
      <c r="EL87" s="127"/>
      <c r="EV87" s="127"/>
      <c r="FF87" s="127"/>
      <c r="FP87" s="127"/>
      <c r="FZ87" s="127"/>
      <c r="GJ87" s="127"/>
      <c r="GT87" s="127"/>
      <c r="HD87" s="127"/>
      <c r="HN87" s="127"/>
      <c r="HX87" s="127"/>
      <c r="IH87" s="127"/>
    </row>
    <row xmlns:x14ac="http://schemas.microsoft.com/office/spreadsheetml/2009/9/ac" r="88" s="3" customFormat="true" x14ac:dyDescent="0.25">
      <c r="A88" s="390" t="str">
        <f ca="true">IF(ISBLANK('Data Summary'!A90),"",'Data Summary'!A90)</f>
        <v/>
      </c>
      <c r="B88" s="127"/>
      <c r="L88" s="127"/>
      <c r="V88" s="127"/>
      <c r="AF88" s="127"/>
      <c r="AP88" s="127"/>
      <c r="AZ88" s="127"/>
      <c r="BA88" s="127"/>
      <c r="BB88" s="127"/>
      <c r="BC88" s="127"/>
      <c r="BD88" s="127"/>
      <c r="BE88" s="127"/>
      <c r="BF88" s="127"/>
      <c r="BG88" s="127"/>
      <c r="BJ88" s="127"/>
      <c r="BT88" s="127"/>
      <c r="CD88" s="127"/>
      <c r="CN88" s="127"/>
      <c r="CX88" s="127"/>
      <c r="DH88" s="127"/>
      <c r="DR88" s="127"/>
      <c r="EB88" s="127"/>
      <c r="EL88" s="127"/>
      <c r="EV88" s="127"/>
      <c r="FF88" s="127"/>
      <c r="FP88" s="127"/>
      <c r="FZ88" s="127"/>
      <c r="GJ88" s="127"/>
      <c r="GT88" s="127"/>
      <c r="HD88" s="127"/>
      <c r="HN88" s="127"/>
      <c r="HX88" s="127"/>
      <c r="IH88" s="127"/>
    </row>
    <row xmlns:x14ac="http://schemas.microsoft.com/office/spreadsheetml/2009/9/ac" r="89" s="3" customFormat="true" x14ac:dyDescent="0.25">
      <c r="A89" s="390" t="str">
        <f ca="true">IF(ISBLANK('Data Summary'!A91),"",'Data Summary'!A91)</f>
        <v/>
      </c>
      <c r="B89" s="127"/>
      <c r="L89" s="127"/>
      <c r="V89" s="127"/>
      <c r="AF89" s="127"/>
      <c r="AP89" s="127"/>
      <c r="AZ89" s="127"/>
      <c r="BA89" s="127"/>
      <c r="BB89" s="127"/>
      <c r="BC89" s="127"/>
      <c r="BD89" s="127"/>
      <c r="BE89" s="127"/>
      <c r="BF89" s="127"/>
      <c r="BG89" s="127"/>
      <c r="BJ89" s="127"/>
      <c r="BT89" s="127"/>
      <c r="CD89" s="127"/>
      <c r="CN89" s="127"/>
      <c r="CX89" s="127"/>
      <c r="DH89" s="127"/>
      <c r="DR89" s="127"/>
      <c r="EB89" s="127"/>
      <c r="EL89" s="127"/>
      <c r="EV89" s="127"/>
      <c r="FF89" s="127"/>
      <c r="FP89" s="127"/>
      <c r="FZ89" s="127"/>
      <c r="GJ89" s="127"/>
      <c r="GT89" s="127"/>
      <c r="HD89" s="127"/>
      <c r="HN89" s="127"/>
      <c r="HX89" s="127"/>
      <c r="IH89" s="127"/>
    </row>
    <row xmlns:x14ac="http://schemas.microsoft.com/office/spreadsheetml/2009/9/ac" r="90" s="3" customFormat="true" x14ac:dyDescent="0.25">
      <c r="A90" s="390" t="str">
        <f ca="true">IF(ISBLANK('Data Summary'!A92),"",'Data Summary'!A92)</f>
        <v/>
      </c>
      <c r="B90" s="127"/>
      <c r="L90" s="127"/>
      <c r="V90" s="127"/>
      <c r="AF90" s="127"/>
      <c r="AP90" s="127"/>
      <c r="AZ90" s="127"/>
      <c r="BA90" s="127"/>
      <c r="BB90" s="127"/>
      <c r="BC90" s="127"/>
      <c r="BD90" s="127"/>
      <c r="BE90" s="127"/>
      <c r="BF90" s="127"/>
      <c r="BG90" s="127"/>
      <c r="BJ90" s="127"/>
      <c r="BT90" s="127"/>
      <c r="CD90" s="127"/>
      <c r="CN90" s="127"/>
      <c r="CX90" s="127"/>
      <c r="DH90" s="127"/>
      <c r="DR90" s="127"/>
      <c r="EB90" s="127"/>
      <c r="EL90" s="127"/>
      <c r="EV90" s="127"/>
      <c r="FF90" s="127"/>
      <c r="FP90" s="127"/>
      <c r="FZ90" s="127"/>
      <c r="GJ90" s="127"/>
      <c r="GT90" s="127"/>
      <c r="HD90" s="127"/>
      <c r="HN90" s="127"/>
      <c r="HX90" s="127"/>
      <c r="IH90" s="127"/>
    </row>
    <row xmlns:x14ac="http://schemas.microsoft.com/office/spreadsheetml/2009/9/ac" r="91" s="3" customFormat="true" x14ac:dyDescent="0.25">
      <c r="A91" s="390" t="str">
        <f ca="true">IF(ISBLANK('Data Summary'!A93),"",'Data Summary'!A93)</f>
        <v/>
      </c>
      <c r="B91" s="127"/>
      <c r="L91" s="127"/>
      <c r="V91" s="127"/>
      <c r="AF91" s="127"/>
      <c r="AP91" s="127"/>
      <c r="AZ91" s="127"/>
      <c r="BA91" s="127"/>
      <c r="BB91" s="127"/>
      <c r="BC91" s="127"/>
      <c r="BD91" s="127"/>
      <c r="BE91" s="127"/>
      <c r="BF91" s="127"/>
      <c r="BG91" s="127"/>
      <c r="BJ91" s="127"/>
      <c r="BT91" s="127"/>
      <c r="CD91" s="127"/>
      <c r="CN91" s="127"/>
      <c r="CX91" s="127"/>
      <c r="DH91" s="127"/>
      <c r="DR91" s="127"/>
      <c r="EB91" s="127"/>
      <c r="EL91" s="127"/>
      <c r="EV91" s="127"/>
      <c r="FF91" s="127"/>
      <c r="FP91" s="127"/>
      <c r="FZ91" s="127"/>
      <c r="GJ91" s="127"/>
      <c r="GT91" s="127"/>
      <c r="HD91" s="127"/>
      <c r="HN91" s="127"/>
      <c r="HX91" s="127"/>
      <c r="IH91" s="127"/>
    </row>
    <row xmlns:x14ac="http://schemas.microsoft.com/office/spreadsheetml/2009/9/ac" r="92" s="3" customFormat="true" x14ac:dyDescent="0.25">
      <c r="A92" s="390" t="str">
        <f ca="true">IF(ISBLANK('Data Summary'!A94),"",'Data Summary'!A94)</f>
        <v/>
      </c>
      <c r="B92" s="127"/>
      <c r="L92" s="127"/>
      <c r="V92" s="127"/>
      <c r="AF92" s="127"/>
      <c r="AP92" s="127"/>
      <c r="AZ92" s="127"/>
      <c r="BA92" s="127"/>
      <c r="BB92" s="127"/>
      <c r="BC92" s="127"/>
      <c r="BD92" s="127"/>
      <c r="BE92" s="127"/>
      <c r="BF92" s="127"/>
      <c r="BG92" s="127"/>
      <c r="BJ92" s="127"/>
      <c r="BT92" s="127"/>
      <c r="CD92" s="127"/>
      <c r="CN92" s="127"/>
      <c r="CX92" s="127"/>
      <c r="DH92" s="127"/>
      <c r="DR92" s="127"/>
      <c r="EB92" s="127"/>
      <c r="EL92" s="127"/>
      <c r="EV92" s="127"/>
      <c r="FF92" s="127"/>
      <c r="FP92" s="127"/>
      <c r="FZ92" s="127"/>
      <c r="GJ92" s="127"/>
      <c r="GT92" s="127"/>
      <c r="HD92" s="127"/>
      <c r="HN92" s="127"/>
      <c r="HX92" s="127"/>
      <c r="IH92" s="127"/>
    </row>
    <row xmlns:x14ac="http://schemas.microsoft.com/office/spreadsheetml/2009/9/ac" r="93" s="3" customFormat="true" x14ac:dyDescent="0.25">
      <c r="A93" s="390" t="str">
        <f ca="true">IF(ISBLANK('Data Summary'!A95),"",'Data Summary'!A95)</f>
        <v/>
      </c>
      <c r="B93" s="127"/>
      <c r="L93" s="127"/>
      <c r="V93" s="127"/>
      <c r="AF93" s="127"/>
      <c r="AP93" s="127"/>
      <c r="AZ93" s="127"/>
      <c r="BA93" s="127"/>
      <c r="BB93" s="127"/>
      <c r="BC93" s="127"/>
      <c r="BD93" s="127"/>
      <c r="BE93" s="127"/>
      <c r="BF93" s="127"/>
      <c r="BG93" s="127"/>
      <c r="BJ93" s="127"/>
      <c r="BT93" s="127"/>
      <c r="CD93" s="127"/>
      <c r="CN93" s="127"/>
      <c r="CX93" s="127"/>
      <c r="DH93" s="127"/>
      <c r="DR93" s="127"/>
      <c r="EB93" s="127"/>
      <c r="EL93" s="127"/>
      <c r="EV93" s="127"/>
      <c r="FF93" s="127"/>
      <c r="FP93" s="127"/>
      <c r="FZ93" s="127"/>
      <c r="GJ93" s="127"/>
      <c r="GT93" s="127"/>
      <c r="HD93" s="127"/>
      <c r="HN93" s="127"/>
      <c r="HX93" s="127"/>
      <c r="IH93" s="127"/>
    </row>
    <row xmlns:x14ac="http://schemas.microsoft.com/office/spreadsheetml/2009/9/ac" r="94" s="3" customFormat="true" x14ac:dyDescent="0.25">
      <c r="A94" s="390" t="str">
        <f ca="true">IF(ISBLANK('Data Summary'!A96),"",'Data Summary'!A96)</f>
        <v/>
      </c>
      <c r="B94" s="127"/>
      <c r="L94" s="127"/>
      <c r="V94" s="127"/>
      <c r="AF94" s="127"/>
      <c r="AP94" s="127"/>
      <c r="AZ94" s="127"/>
      <c r="BA94" s="127"/>
      <c r="BB94" s="127"/>
      <c r="BC94" s="127"/>
      <c r="BD94" s="127"/>
      <c r="BE94" s="127"/>
      <c r="BF94" s="127"/>
      <c r="BG94" s="127"/>
      <c r="BJ94" s="127"/>
      <c r="BT94" s="127"/>
      <c r="CD94" s="127"/>
      <c r="CN94" s="127"/>
      <c r="CX94" s="127"/>
      <c r="DH94" s="127"/>
      <c r="DR94" s="127"/>
      <c r="EB94" s="127"/>
      <c r="EL94" s="127"/>
      <c r="EV94" s="127"/>
      <c r="FF94" s="127"/>
      <c r="FP94" s="127"/>
      <c r="FZ94" s="127"/>
      <c r="GJ94" s="127"/>
      <c r="GT94" s="127"/>
      <c r="HD94" s="127"/>
      <c r="HN94" s="127"/>
      <c r="HX94" s="127"/>
      <c r="IH94" s="127"/>
    </row>
    <row xmlns:x14ac="http://schemas.microsoft.com/office/spreadsheetml/2009/9/ac" r="95" s="3" customFormat="true" x14ac:dyDescent="0.25">
      <c r="A95" s="390" t="str">
        <f ca="true">IF(ISBLANK('Data Summary'!A97),"",'Data Summary'!A97)</f>
        <v/>
      </c>
      <c r="B95" s="127"/>
      <c r="L95" s="127"/>
      <c r="V95" s="127"/>
      <c r="AF95" s="127"/>
      <c r="AP95" s="127"/>
      <c r="AZ95" s="127"/>
      <c r="BA95" s="127"/>
      <c r="BB95" s="127"/>
      <c r="BC95" s="127"/>
      <c r="BD95" s="127"/>
      <c r="BE95" s="127"/>
      <c r="BF95" s="127"/>
      <c r="BG95" s="127"/>
      <c r="BJ95" s="127"/>
      <c r="BT95" s="127"/>
      <c r="CD95" s="127"/>
      <c r="CN95" s="127"/>
      <c r="CX95" s="127"/>
      <c r="DH95" s="127"/>
      <c r="DR95" s="127"/>
      <c r="EB95" s="127"/>
      <c r="EL95" s="127"/>
      <c r="EV95" s="127"/>
      <c r="FF95" s="127"/>
      <c r="FP95" s="127"/>
      <c r="FZ95" s="127"/>
      <c r="GJ95" s="127"/>
      <c r="GT95" s="127"/>
      <c r="HD95" s="127"/>
      <c r="HN95" s="127"/>
      <c r="HX95" s="127"/>
      <c r="IH95" s="127"/>
    </row>
    <row xmlns:x14ac="http://schemas.microsoft.com/office/spreadsheetml/2009/9/ac" r="96" s="3" customFormat="true" x14ac:dyDescent="0.25">
      <c r="A96" s="390" t="str">
        <f ca="true">IF(ISBLANK('Data Summary'!A98),"",'Data Summary'!A98)</f>
        <v/>
      </c>
      <c r="B96" s="127"/>
      <c r="L96" s="127"/>
      <c r="V96" s="127"/>
      <c r="AF96" s="127"/>
      <c r="AP96" s="127"/>
      <c r="AZ96" s="127"/>
      <c r="BA96" s="127"/>
      <c r="BB96" s="127"/>
      <c r="BC96" s="127"/>
      <c r="BD96" s="127"/>
      <c r="BE96" s="127"/>
      <c r="BF96" s="127"/>
      <c r="BG96" s="127"/>
      <c r="BJ96" s="127"/>
      <c r="BT96" s="127"/>
      <c r="CD96" s="127"/>
      <c r="CN96" s="127"/>
      <c r="CX96" s="127"/>
      <c r="DH96" s="127"/>
      <c r="DR96" s="127"/>
      <c r="EB96" s="127"/>
      <c r="EL96" s="127"/>
      <c r="EV96" s="127"/>
      <c r="FF96" s="127"/>
      <c r="FP96" s="127"/>
      <c r="FZ96" s="127"/>
      <c r="GJ96" s="127"/>
      <c r="GT96" s="127"/>
      <c r="HD96" s="127"/>
      <c r="HN96" s="127"/>
      <c r="HX96" s="127"/>
      <c r="IH96" s="127"/>
    </row>
    <row xmlns:x14ac="http://schemas.microsoft.com/office/spreadsheetml/2009/9/ac" r="97" s="3" customFormat="true" x14ac:dyDescent="0.25">
      <c r="A97" s="390" t="str">
        <f ca="true">IF(ISBLANK('Data Summary'!A99),"",'Data Summary'!A99)</f>
        <v/>
      </c>
      <c r="B97" s="127"/>
      <c r="L97" s="127"/>
      <c r="V97" s="127"/>
      <c r="AF97" s="127"/>
      <c r="AP97" s="127"/>
      <c r="AZ97" s="127"/>
      <c r="BA97" s="127"/>
      <c r="BB97" s="127"/>
      <c r="BC97" s="127"/>
      <c r="BD97" s="127"/>
      <c r="BE97" s="127"/>
      <c r="BF97" s="127"/>
      <c r="BG97" s="127"/>
      <c r="BJ97" s="127"/>
      <c r="BT97" s="127"/>
      <c r="CD97" s="127"/>
      <c r="CN97" s="127"/>
      <c r="CX97" s="127"/>
      <c r="DH97" s="127"/>
      <c r="DR97" s="127"/>
      <c r="EB97" s="127"/>
      <c r="EL97" s="127"/>
      <c r="EV97" s="127"/>
      <c r="FF97" s="127"/>
      <c r="FP97" s="127"/>
      <c r="FZ97" s="127"/>
      <c r="GJ97" s="127"/>
      <c r="GT97" s="127"/>
      <c r="HD97" s="127"/>
      <c r="HN97" s="127"/>
      <c r="HX97" s="127"/>
      <c r="IH97" s="127"/>
    </row>
    <row xmlns:x14ac="http://schemas.microsoft.com/office/spreadsheetml/2009/9/ac" r="98" s="3" customFormat="true" x14ac:dyDescent="0.25">
      <c r="A98" s="390" t="str">
        <f ca="true">IF(ISBLANK('Data Summary'!A100),"",'Data Summary'!A100)</f>
        <v/>
      </c>
      <c r="B98" s="127"/>
      <c r="L98" s="127"/>
      <c r="V98" s="127"/>
      <c r="AF98" s="127"/>
      <c r="AP98" s="127"/>
      <c r="AZ98" s="127"/>
      <c r="BA98" s="127"/>
      <c r="BB98" s="127"/>
      <c r="BC98" s="127"/>
      <c r="BD98" s="127"/>
      <c r="BE98" s="127"/>
      <c r="BF98" s="127"/>
      <c r="BG98" s="127"/>
      <c r="BJ98" s="127"/>
      <c r="BT98" s="127"/>
      <c r="CD98" s="127"/>
      <c r="CN98" s="127"/>
      <c r="CX98" s="127"/>
      <c r="DH98" s="127"/>
      <c r="DR98" s="127"/>
      <c r="EB98" s="127"/>
      <c r="EL98" s="127"/>
      <c r="EV98" s="127"/>
      <c r="FF98" s="127"/>
      <c r="FP98" s="127"/>
      <c r="FZ98" s="127"/>
      <c r="GJ98" s="127"/>
      <c r="GT98" s="127"/>
      <c r="HD98" s="127"/>
      <c r="HN98" s="127"/>
      <c r="HX98" s="127"/>
      <c r="IH98" s="127"/>
    </row>
    <row xmlns:x14ac="http://schemas.microsoft.com/office/spreadsheetml/2009/9/ac" r="99" s="3" customFormat="true" x14ac:dyDescent="0.25">
      <c r="A99" s="390" t="str">
        <f ca="true">IF(ISBLANK('Data Summary'!A101),"",'Data Summary'!A101)</f>
        <v/>
      </c>
      <c r="B99" s="127"/>
      <c r="L99" s="127"/>
      <c r="V99" s="127"/>
      <c r="AF99" s="127"/>
      <c r="AP99" s="127"/>
      <c r="AZ99" s="127"/>
      <c r="BA99" s="127"/>
      <c r="BB99" s="127"/>
      <c r="BC99" s="127"/>
      <c r="BD99" s="127"/>
      <c r="BE99" s="127"/>
      <c r="BF99" s="127"/>
      <c r="BG99" s="127"/>
      <c r="BJ99" s="127"/>
      <c r="BT99" s="127"/>
      <c r="CD99" s="127"/>
      <c r="CN99" s="127"/>
      <c r="CX99" s="127"/>
      <c r="DH99" s="127"/>
      <c r="DR99" s="127"/>
      <c r="EB99" s="127"/>
      <c r="EL99" s="127"/>
      <c r="EV99" s="127"/>
      <c r="FF99" s="127"/>
      <c r="FP99" s="127"/>
      <c r="FZ99" s="127"/>
      <c r="GJ99" s="127"/>
      <c r="GT99" s="127"/>
      <c r="HD99" s="127"/>
      <c r="HN99" s="127"/>
      <c r="HX99" s="127"/>
      <c r="IH99" s="127"/>
    </row>
    <row xmlns:x14ac="http://schemas.microsoft.com/office/spreadsheetml/2009/9/ac" r="100" s="3" customFormat="true" x14ac:dyDescent="0.25">
      <c r="A100" s="390" t="str">
        <f ca="true">IF(ISBLANK('Data Summary'!A102),"",'Data Summary'!A102)</f>
        <v/>
      </c>
      <c r="B100" s="127"/>
      <c r="L100" s="127"/>
      <c r="V100" s="127"/>
      <c r="AF100" s="127"/>
      <c r="AP100" s="127"/>
      <c r="AZ100" s="127"/>
      <c r="BA100" s="127"/>
      <c r="BB100" s="127"/>
      <c r="BC100" s="127"/>
      <c r="BD100" s="127"/>
      <c r="BE100" s="127"/>
      <c r="BF100" s="127"/>
      <c r="BG100" s="127"/>
      <c r="BJ100" s="127"/>
      <c r="BT100" s="127"/>
      <c r="CD100" s="127"/>
      <c r="CN100" s="127"/>
      <c r="CX100" s="127"/>
      <c r="DH100" s="127"/>
      <c r="DR100" s="127"/>
      <c r="EB100" s="127"/>
      <c r="EL100" s="127"/>
      <c r="EV100" s="127"/>
      <c r="FF100" s="127"/>
      <c r="FP100" s="127"/>
      <c r="FZ100" s="127"/>
      <c r="GJ100" s="127"/>
      <c r="GT100" s="127"/>
      <c r="HD100" s="127"/>
      <c r="HN100" s="127"/>
      <c r="HX100" s="127"/>
      <c r="IH100" s="127"/>
    </row>
    <row xmlns:x14ac="http://schemas.microsoft.com/office/spreadsheetml/2009/9/ac" r="101" s="3" customFormat="true" x14ac:dyDescent="0.25">
      <c r="A101" s="390" t="str">
        <f ca="true">IF(ISBLANK('Data Summary'!A103),"",'Data Summary'!A103)</f>
        <v/>
      </c>
      <c r="B101" s="127"/>
      <c r="L101" s="127"/>
      <c r="V101" s="127"/>
      <c r="AF101" s="127"/>
      <c r="AP101" s="127"/>
      <c r="AZ101" s="127"/>
      <c r="BA101" s="127"/>
      <c r="BB101" s="127"/>
      <c r="BC101" s="127"/>
      <c r="BD101" s="127"/>
      <c r="BE101" s="127"/>
      <c r="BF101" s="127"/>
      <c r="BG101" s="127"/>
      <c r="BJ101" s="127"/>
      <c r="BT101" s="127"/>
      <c r="CD101" s="127"/>
      <c r="CN101" s="127"/>
      <c r="CX101" s="127"/>
      <c r="DH101" s="127"/>
      <c r="DR101" s="127"/>
      <c r="EB101" s="127"/>
      <c r="EL101" s="127"/>
      <c r="EV101" s="127"/>
      <c r="FF101" s="127"/>
      <c r="FP101" s="127"/>
      <c r="FZ101" s="127"/>
      <c r="GJ101" s="127"/>
      <c r="GT101" s="127"/>
      <c r="HD101" s="127"/>
      <c r="HN101" s="127"/>
      <c r="HX101" s="127"/>
      <c r="IH101" s="127"/>
    </row>
    <row xmlns:x14ac="http://schemas.microsoft.com/office/spreadsheetml/2009/9/ac" r="102" s="3" customFormat="true" x14ac:dyDescent="0.25">
      <c r="A102" s="390" t="str">
        <f ca="true">IF(ISBLANK('Data Summary'!A104),"",'Data Summary'!A104)</f>
        <v/>
      </c>
      <c r="B102" s="127"/>
      <c r="L102" s="127"/>
      <c r="V102" s="127"/>
      <c r="AF102" s="127"/>
      <c r="AP102" s="127"/>
      <c r="AZ102" s="127"/>
      <c r="BA102" s="127"/>
      <c r="BB102" s="127"/>
      <c r="BC102" s="127"/>
      <c r="BD102" s="127"/>
      <c r="BE102" s="127"/>
      <c r="BF102" s="127"/>
      <c r="BG102" s="127"/>
      <c r="BJ102" s="127"/>
      <c r="BT102" s="127"/>
      <c r="CD102" s="127"/>
      <c r="CN102" s="127"/>
      <c r="CX102" s="127"/>
      <c r="DH102" s="127"/>
      <c r="DR102" s="127"/>
      <c r="EB102" s="127"/>
      <c r="EL102" s="127"/>
      <c r="EV102" s="127"/>
      <c r="FF102" s="127"/>
      <c r="FP102" s="127"/>
      <c r="FZ102" s="127"/>
      <c r="GJ102" s="127"/>
      <c r="GT102" s="127"/>
      <c r="HD102" s="127"/>
      <c r="HN102" s="127"/>
      <c r="HX102" s="127"/>
      <c r="IH102" s="127"/>
    </row>
    <row xmlns:x14ac="http://schemas.microsoft.com/office/spreadsheetml/2009/9/ac" r="103" s="3" customFormat="true" x14ac:dyDescent="0.25">
      <c r="A103" s="390" t="str">
        <f ca="true">IF(ISBLANK('Data Summary'!A105),"",'Data Summary'!A105)</f>
        <v/>
      </c>
      <c r="B103" s="127"/>
      <c r="L103" s="127"/>
      <c r="V103" s="127"/>
      <c r="AF103" s="127"/>
      <c r="AP103" s="127"/>
      <c r="AZ103" s="127"/>
      <c r="BA103" s="127"/>
      <c r="BB103" s="127"/>
      <c r="BC103" s="127"/>
      <c r="BD103" s="127"/>
      <c r="BE103" s="127"/>
      <c r="BF103" s="127"/>
      <c r="BG103" s="127"/>
      <c r="BJ103" s="127"/>
      <c r="BT103" s="127"/>
      <c r="CD103" s="127"/>
      <c r="CN103" s="127"/>
      <c r="CX103" s="127"/>
      <c r="DH103" s="127"/>
      <c r="DR103" s="127"/>
      <c r="EB103" s="127"/>
      <c r="EL103" s="127"/>
      <c r="EV103" s="127"/>
      <c r="FF103" s="127"/>
      <c r="FP103" s="127"/>
      <c r="FZ103" s="127"/>
      <c r="GJ103" s="127"/>
      <c r="GT103" s="127"/>
      <c r="HD103" s="127"/>
      <c r="HN103" s="127"/>
      <c r="HX103" s="127"/>
      <c r="IH103" s="127"/>
    </row>
    <row xmlns:x14ac="http://schemas.microsoft.com/office/spreadsheetml/2009/9/ac" r="104" s="3" customFormat="true" x14ac:dyDescent="0.25">
      <c r="A104" s="390" t="str">
        <f ca="true">IF(ISBLANK('Data Summary'!A106),"",'Data Summary'!A106)</f>
        <v/>
      </c>
      <c r="B104" s="127"/>
      <c r="L104" s="127"/>
      <c r="V104" s="127"/>
      <c r="AF104" s="127"/>
      <c r="AP104" s="127"/>
      <c r="AZ104" s="127"/>
      <c r="BA104" s="127"/>
      <c r="BB104" s="127"/>
      <c r="BC104" s="127"/>
      <c r="BD104" s="127"/>
      <c r="BE104" s="127"/>
      <c r="BF104" s="127"/>
      <c r="BG104" s="127"/>
      <c r="BJ104" s="127"/>
      <c r="BT104" s="127"/>
      <c r="CD104" s="127"/>
      <c r="CN104" s="127"/>
      <c r="CX104" s="127"/>
      <c r="DH104" s="127"/>
      <c r="DR104" s="127"/>
      <c r="EB104" s="127"/>
      <c r="EL104" s="127"/>
      <c r="EV104" s="127"/>
      <c r="FF104" s="127"/>
      <c r="FP104" s="127"/>
      <c r="FZ104" s="127"/>
      <c r="GJ104" s="127"/>
      <c r="GT104" s="127"/>
      <c r="HD104" s="127"/>
      <c r="HN104" s="127"/>
      <c r="HX104" s="127"/>
      <c r="IH104" s="127"/>
    </row>
    <row xmlns:x14ac="http://schemas.microsoft.com/office/spreadsheetml/2009/9/ac" r="105" s="3" customFormat="true" x14ac:dyDescent="0.25">
      <c r="A105" s="390" t="str">
        <f ca="true">IF(ISBLANK('Data Summary'!A107),"",'Data Summary'!A107)</f>
        <v/>
      </c>
      <c r="B105" s="127"/>
      <c r="L105" s="127"/>
      <c r="V105" s="127"/>
      <c r="AF105" s="127"/>
      <c r="AP105" s="127"/>
      <c r="AZ105" s="127"/>
      <c r="BA105" s="127"/>
      <c r="BB105" s="127"/>
      <c r="BC105" s="127"/>
      <c r="BD105" s="127"/>
      <c r="BE105" s="127"/>
      <c r="BF105" s="127"/>
      <c r="BG105" s="127"/>
      <c r="BJ105" s="127"/>
      <c r="BT105" s="127"/>
      <c r="CD105" s="127"/>
      <c r="CN105" s="127"/>
      <c r="CX105" s="127"/>
      <c r="DH105" s="127"/>
      <c r="DR105" s="127"/>
      <c r="EB105" s="127"/>
      <c r="EL105" s="127"/>
      <c r="EV105" s="127"/>
      <c r="FF105" s="127"/>
      <c r="FP105" s="127"/>
      <c r="FZ105" s="127"/>
      <c r="GJ105" s="127"/>
      <c r="GT105" s="127"/>
      <c r="HD105" s="127"/>
      <c r="HN105" s="127"/>
      <c r="HX105" s="127"/>
      <c r="IH105" s="127"/>
    </row>
    <row xmlns:x14ac="http://schemas.microsoft.com/office/spreadsheetml/2009/9/ac" r="106" s="3" customFormat="true" x14ac:dyDescent="0.25">
      <c r="A106" s="390" t="str">
        <f ca="true">IF(ISBLANK('Data Summary'!A108),"",'Data Summary'!A108)</f>
        <v/>
      </c>
      <c r="B106" s="127"/>
      <c r="L106" s="127"/>
      <c r="V106" s="127"/>
      <c r="AF106" s="127"/>
      <c r="AP106" s="127"/>
      <c r="AZ106" s="127"/>
      <c r="BA106" s="127"/>
      <c r="BB106" s="127"/>
      <c r="BC106" s="127"/>
      <c r="BD106" s="127"/>
      <c r="BE106" s="127"/>
      <c r="BF106" s="127"/>
      <c r="BG106" s="127"/>
      <c r="BJ106" s="127"/>
      <c r="BT106" s="127"/>
      <c r="CD106" s="127"/>
      <c r="CN106" s="127"/>
      <c r="CX106" s="127"/>
      <c r="DH106" s="127"/>
      <c r="DR106" s="127"/>
      <c r="EB106" s="127"/>
      <c r="EL106" s="127"/>
      <c r="EV106" s="127"/>
      <c r="FF106" s="127"/>
      <c r="FP106" s="127"/>
      <c r="FZ106" s="127"/>
      <c r="GJ106" s="127"/>
      <c r="GT106" s="127"/>
      <c r="HD106" s="127"/>
      <c r="HN106" s="127"/>
      <c r="HX106" s="127"/>
      <c r="IH106" s="127"/>
    </row>
    <row xmlns:x14ac="http://schemas.microsoft.com/office/spreadsheetml/2009/9/ac" r="107" s="3" customFormat="true" x14ac:dyDescent="0.25">
      <c r="A107" s="390" t="str">
        <f ca="true">IF(ISBLANK('Data Summary'!A109),"",'Data Summary'!A109)</f>
        <v/>
      </c>
      <c r="B107" s="127"/>
      <c r="L107" s="127"/>
      <c r="V107" s="127"/>
      <c r="AF107" s="127"/>
      <c r="AP107" s="127"/>
      <c r="AZ107" s="127"/>
      <c r="BA107" s="127"/>
      <c r="BB107" s="127"/>
      <c r="BC107" s="127"/>
      <c r="BD107" s="127"/>
      <c r="BE107" s="127"/>
      <c r="BF107" s="127"/>
      <c r="BG107" s="127"/>
      <c r="BJ107" s="127"/>
      <c r="BT107" s="127"/>
      <c r="CD107" s="127"/>
      <c r="CN107" s="127"/>
      <c r="CX107" s="127"/>
      <c r="DH107" s="127"/>
      <c r="DR107" s="127"/>
      <c r="EB107" s="127"/>
      <c r="EL107" s="127"/>
      <c r="EV107" s="127"/>
      <c r="FF107" s="127"/>
      <c r="FP107" s="127"/>
      <c r="FZ107" s="127"/>
      <c r="GJ107" s="127"/>
      <c r="GT107" s="127"/>
      <c r="HD107" s="127"/>
      <c r="HN107" s="127"/>
      <c r="HX107" s="127"/>
      <c r="IH107" s="127"/>
    </row>
    <row xmlns:x14ac="http://schemas.microsoft.com/office/spreadsheetml/2009/9/ac" r="108" s="3" customFormat="true" x14ac:dyDescent="0.25">
      <c r="A108" s="390" t="str">
        <f ca="true">IF(ISBLANK('Data Summary'!A110),"",'Data Summary'!A110)</f>
        <v/>
      </c>
      <c r="B108" s="127"/>
      <c r="L108" s="127"/>
      <c r="V108" s="127"/>
      <c r="AF108" s="127"/>
      <c r="AP108" s="127"/>
      <c r="AZ108" s="127"/>
      <c r="BA108" s="127"/>
      <c r="BB108" s="127"/>
      <c r="BC108" s="127"/>
      <c r="BD108" s="127"/>
      <c r="BE108" s="127"/>
      <c r="BF108" s="127"/>
      <c r="BG108" s="127"/>
      <c r="BJ108" s="127"/>
      <c r="BT108" s="127"/>
      <c r="CD108" s="127"/>
      <c r="CN108" s="127"/>
      <c r="CX108" s="127"/>
      <c r="DH108" s="127"/>
      <c r="DR108" s="127"/>
      <c r="EB108" s="127"/>
      <c r="EL108" s="127"/>
      <c r="EV108" s="127"/>
      <c r="FF108" s="127"/>
      <c r="FP108" s="127"/>
      <c r="FZ108" s="127"/>
      <c r="GJ108" s="127"/>
      <c r="GT108" s="127"/>
      <c r="HD108" s="127"/>
      <c r="HN108" s="127"/>
      <c r="HX108" s="127"/>
      <c r="IH108" s="127"/>
    </row>
    <row xmlns:x14ac="http://schemas.microsoft.com/office/spreadsheetml/2009/9/ac" r="109" s="3" customFormat="true" x14ac:dyDescent="0.25">
      <c r="A109" s="390" t="str">
        <f ca="true">IF(ISBLANK('Data Summary'!A111),"",'Data Summary'!A111)</f>
        <v/>
      </c>
      <c r="B109" s="127"/>
      <c r="L109" s="127"/>
      <c r="V109" s="127"/>
      <c r="AF109" s="127"/>
      <c r="AP109" s="127"/>
      <c r="AZ109" s="127"/>
      <c r="BA109" s="127"/>
      <c r="BB109" s="127"/>
      <c r="BC109" s="127"/>
      <c r="BD109" s="127"/>
      <c r="BE109" s="127"/>
      <c r="BF109" s="127"/>
      <c r="BG109" s="127"/>
      <c r="BJ109" s="127"/>
      <c r="BT109" s="127"/>
      <c r="CD109" s="127"/>
      <c r="CN109" s="127"/>
      <c r="CX109" s="127"/>
      <c r="DH109" s="127"/>
      <c r="DR109" s="127"/>
      <c r="EB109" s="127"/>
      <c r="EL109" s="127"/>
      <c r="EV109" s="127"/>
      <c r="FF109" s="127"/>
      <c r="FP109" s="127"/>
      <c r="FZ109" s="127"/>
      <c r="GJ109" s="127"/>
      <c r="GT109" s="127"/>
      <c r="HD109" s="127"/>
      <c r="HN109" s="127"/>
      <c r="HX109" s="127"/>
      <c r="IH109" s="127"/>
    </row>
    <row xmlns:x14ac="http://schemas.microsoft.com/office/spreadsheetml/2009/9/ac" r="110" s="3" customFormat="true" x14ac:dyDescent="0.25">
      <c r="A110" s="390" t="str">
        <f ca="true">IF(ISBLANK('Data Summary'!A112),"",'Data Summary'!A112)</f>
        <v/>
      </c>
      <c r="B110" s="127"/>
      <c r="L110" s="127"/>
      <c r="V110" s="127"/>
      <c r="AF110" s="127"/>
      <c r="AP110" s="127"/>
      <c r="AZ110" s="127"/>
      <c r="BA110" s="127"/>
      <c r="BB110" s="127"/>
      <c r="BC110" s="127"/>
      <c r="BD110" s="127"/>
      <c r="BE110" s="127"/>
      <c r="BF110" s="127"/>
      <c r="BG110" s="127"/>
      <c r="BJ110" s="127"/>
      <c r="BT110" s="127"/>
      <c r="CD110" s="127"/>
      <c r="CN110" s="127"/>
      <c r="CX110" s="127"/>
      <c r="DH110" s="127"/>
      <c r="DR110" s="127"/>
      <c r="EB110" s="127"/>
      <c r="EL110" s="127"/>
      <c r="EV110" s="127"/>
      <c r="FF110" s="127"/>
      <c r="FP110" s="127"/>
      <c r="FZ110" s="127"/>
      <c r="GJ110" s="127"/>
      <c r="GT110" s="127"/>
      <c r="HD110" s="127"/>
      <c r="HN110" s="127"/>
      <c r="HX110" s="127"/>
      <c r="IH110" s="127"/>
    </row>
    <row xmlns:x14ac="http://schemas.microsoft.com/office/spreadsheetml/2009/9/ac" r="111" s="3" customFormat="true" x14ac:dyDescent="0.25">
      <c r="A111" s="390" t="str">
        <f ca="true">IF(ISBLANK('Data Summary'!A113),"",'Data Summary'!A113)</f>
        <v/>
      </c>
      <c r="B111" s="127"/>
      <c r="L111" s="127"/>
      <c r="V111" s="127"/>
      <c r="AF111" s="127"/>
      <c r="AP111" s="127"/>
      <c r="AZ111" s="127"/>
      <c r="BA111" s="127"/>
      <c r="BB111" s="127"/>
      <c r="BC111" s="127"/>
      <c r="BD111" s="127"/>
      <c r="BE111" s="127"/>
      <c r="BF111" s="127"/>
      <c r="BG111" s="127"/>
      <c r="BJ111" s="127"/>
      <c r="BT111" s="127"/>
      <c r="CD111" s="127"/>
      <c r="CN111" s="127"/>
      <c r="CX111" s="127"/>
      <c r="DH111" s="127"/>
      <c r="DR111" s="127"/>
      <c r="EB111" s="127"/>
      <c r="EL111" s="127"/>
      <c r="EV111" s="127"/>
      <c r="FF111" s="127"/>
      <c r="FP111" s="127"/>
      <c r="FZ111" s="127"/>
      <c r="GJ111" s="127"/>
      <c r="GT111" s="127"/>
      <c r="HD111" s="127"/>
      <c r="HN111" s="127"/>
      <c r="HX111" s="127"/>
      <c r="IH111" s="127"/>
    </row>
    <row xmlns:x14ac="http://schemas.microsoft.com/office/spreadsheetml/2009/9/ac" r="112" s="3" customFormat="true" x14ac:dyDescent="0.25">
      <c r="A112" s="390" t="str">
        <f ca="true">IF(ISBLANK('Data Summary'!A114),"",'Data Summary'!A114)</f>
        <v/>
      </c>
      <c r="B112" s="127"/>
      <c r="L112" s="127"/>
      <c r="V112" s="127"/>
      <c r="AF112" s="127"/>
      <c r="AP112" s="127"/>
      <c r="AZ112" s="127"/>
      <c r="BA112" s="127"/>
      <c r="BB112" s="127"/>
      <c r="BC112" s="127"/>
      <c r="BD112" s="127"/>
      <c r="BE112" s="127"/>
      <c r="BF112" s="127"/>
      <c r="BG112" s="127"/>
      <c r="BJ112" s="127"/>
      <c r="BT112" s="127"/>
      <c r="CD112" s="127"/>
      <c r="CN112" s="127"/>
      <c r="CX112" s="127"/>
      <c r="DH112" s="127"/>
      <c r="DR112" s="127"/>
      <c r="EB112" s="127"/>
      <c r="EL112" s="127"/>
      <c r="EV112" s="127"/>
      <c r="FF112" s="127"/>
      <c r="FP112" s="127"/>
      <c r="FZ112" s="127"/>
      <c r="GJ112" s="127"/>
      <c r="GT112" s="127"/>
      <c r="HD112" s="127"/>
      <c r="HN112" s="127"/>
      <c r="HX112" s="127"/>
      <c r="IH112" s="127"/>
    </row>
    <row xmlns:x14ac="http://schemas.microsoft.com/office/spreadsheetml/2009/9/ac" r="113" s="3" customFormat="true" x14ac:dyDescent="0.25">
      <c r="A113" s="390" t="str">
        <f ca="true">IF(ISBLANK('Data Summary'!A115),"",'Data Summary'!A115)</f>
        <v/>
      </c>
      <c r="B113" s="127"/>
      <c r="L113" s="127"/>
      <c r="V113" s="127"/>
      <c r="AF113" s="127"/>
      <c r="AP113" s="127"/>
      <c r="AZ113" s="127"/>
      <c r="BA113" s="127"/>
      <c r="BB113" s="127"/>
      <c r="BC113" s="127"/>
      <c r="BD113" s="127"/>
      <c r="BE113" s="127"/>
      <c r="BF113" s="127"/>
      <c r="BG113" s="127"/>
      <c r="BJ113" s="127"/>
      <c r="BT113" s="127"/>
      <c r="CD113" s="127"/>
      <c r="CN113" s="127"/>
      <c r="CX113" s="127"/>
      <c r="DH113" s="127"/>
      <c r="DR113" s="127"/>
      <c r="EB113" s="127"/>
      <c r="EL113" s="127"/>
      <c r="EV113" s="127"/>
      <c r="FF113" s="127"/>
      <c r="FP113" s="127"/>
      <c r="FZ113" s="127"/>
      <c r="GJ113" s="127"/>
      <c r="GT113" s="127"/>
      <c r="HD113" s="127"/>
      <c r="HN113" s="127"/>
      <c r="HX113" s="127"/>
      <c r="IH113" s="127"/>
    </row>
    <row xmlns:x14ac="http://schemas.microsoft.com/office/spreadsheetml/2009/9/ac" r="114" s="3" customFormat="true" x14ac:dyDescent="0.25">
      <c r="A114" s="390" t="str">
        <f ca="true">IF(ISBLANK('Data Summary'!A116),"",'Data Summary'!A116)</f>
        <v/>
      </c>
      <c r="B114" s="127"/>
      <c r="L114" s="127"/>
      <c r="V114" s="127"/>
      <c r="AF114" s="127"/>
      <c r="AP114" s="127"/>
      <c r="AZ114" s="127"/>
      <c r="BA114" s="127"/>
      <c r="BB114" s="127"/>
      <c r="BC114" s="127"/>
      <c r="BD114" s="127"/>
      <c r="BE114" s="127"/>
      <c r="BF114" s="127"/>
      <c r="BG114" s="127"/>
      <c r="BJ114" s="127"/>
      <c r="BT114" s="127"/>
      <c r="CD114" s="127"/>
      <c r="CN114" s="127"/>
      <c r="CX114" s="127"/>
      <c r="DH114" s="127"/>
      <c r="DR114" s="127"/>
      <c r="EB114" s="127"/>
      <c r="EL114" s="127"/>
      <c r="EV114" s="127"/>
      <c r="FF114" s="127"/>
      <c r="FP114" s="127"/>
      <c r="FZ114" s="127"/>
      <c r="GJ114" s="127"/>
      <c r="GT114" s="127"/>
      <c r="HD114" s="127"/>
      <c r="HN114" s="127"/>
      <c r="HX114" s="127"/>
      <c r="IH114" s="127"/>
    </row>
    <row xmlns:x14ac="http://schemas.microsoft.com/office/spreadsheetml/2009/9/ac" r="115" s="3" customFormat="true" x14ac:dyDescent="0.25">
      <c r="A115" s="390" t="str">
        <f ca="true">IF(ISBLANK('Data Summary'!A117),"",'Data Summary'!A117)</f>
        <v/>
      </c>
      <c r="B115" s="127"/>
      <c r="L115" s="127"/>
      <c r="V115" s="127"/>
      <c r="AF115" s="127"/>
      <c r="AP115" s="127"/>
      <c r="AZ115" s="127"/>
      <c r="BA115" s="127"/>
      <c r="BB115" s="127"/>
      <c r="BC115" s="127"/>
      <c r="BD115" s="127"/>
      <c r="BE115" s="127"/>
      <c r="BF115" s="127"/>
      <c r="BG115" s="127"/>
      <c r="BJ115" s="127"/>
      <c r="BT115" s="127"/>
      <c r="CD115" s="127"/>
      <c r="CN115" s="127"/>
      <c r="CX115" s="127"/>
      <c r="DH115" s="127"/>
      <c r="DR115" s="127"/>
      <c r="EB115" s="127"/>
      <c r="EL115" s="127"/>
      <c r="EV115" s="127"/>
      <c r="FF115" s="127"/>
      <c r="FP115" s="127"/>
      <c r="FZ115" s="127"/>
      <c r="GJ115" s="127"/>
      <c r="GT115" s="127"/>
      <c r="HD115" s="127"/>
      <c r="HN115" s="127"/>
      <c r="HX115" s="127"/>
      <c r="IH115" s="127"/>
    </row>
    <row xmlns:x14ac="http://schemas.microsoft.com/office/spreadsheetml/2009/9/ac" r="116" s="3" customFormat="true" x14ac:dyDescent="0.25">
      <c r="A116" s="390" t="str">
        <f ca="true">IF(ISBLANK('Data Summary'!A118),"",'Data Summary'!A118)</f>
        <v/>
      </c>
      <c r="B116" s="127"/>
      <c r="L116" s="127"/>
      <c r="V116" s="127"/>
      <c r="AF116" s="127"/>
      <c r="AP116" s="127"/>
      <c r="AZ116" s="127"/>
      <c r="BA116" s="127"/>
      <c r="BB116" s="127"/>
      <c r="BC116" s="127"/>
      <c r="BD116" s="127"/>
      <c r="BE116" s="127"/>
      <c r="BF116" s="127"/>
      <c r="BG116" s="127"/>
      <c r="BJ116" s="127"/>
      <c r="BT116" s="127"/>
      <c r="CD116" s="127"/>
      <c r="CN116" s="127"/>
      <c r="CX116" s="127"/>
      <c r="DH116" s="127"/>
      <c r="DR116" s="127"/>
      <c r="EB116" s="127"/>
      <c r="EL116" s="127"/>
      <c r="EV116" s="127"/>
      <c r="FF116" s="127"/>
      <c r="FP116" s="127"/>
      <c r="FZ116" s="127"/>
      <c r="GJ116" s="127"/>
      <c r="GT116" s="127"/>
      <c r="HD116" s="127"/>
      <c r="HN116" s="127"/>
      <c r="HX116" s="127"/>
      <c r="IH116" s="127"/>
    </row>
    <row xmlns:x14ac="http://schemas.microsoft.com/office/spreadsheetml/2009/9/ac" r="117" s="3" customFormat="true" x14ac:dyDescent="0.25">
      <c r="A117" s="390" t="str">
        <f ca="true">IF(ISBLANK('Data Summary'!A119),"",'Data Summary'!A119)</f>
        <v/>
      </c>
      <c r="B117" s="127"/>
      <c r="L117" s="127"/>
      <c r="V117" s="127"/>
      <c r="AF117" s="127"/>
      <c r="AP117" s="127"/>
      <c r="AZ117" s="127"/>
      <c r="BA117" s="127"/>
      <c r="BB117" s="127"/>
      <c r="BC117" s="127"/>
      <c r="BD117" s="127"/>
      <c r="BE117" s="127"/>
      <c r="BF117" s="127"/>
      <c r="BG117" s="127"/>
      <c r="BJ117" s="127"/>
      <c r="BT117" s="127"/>
      <c r="CD117" s="127"/>
      <c r="CN117" s="127"/>
      <c r="CX117" s="127"/>
      <c r="DH117" s="127"/>
      <c r="DR117" s="127"/>
      <c r="EB117" s="127"/>
      <c r="EL117" s="127"/>
      <c r="EV117" s="127"/>
      <c r="FF117" s="127"/>
      <c r="FP117" s="127"/>
      <c r="FZ117" s="127"/>
      <c r="GJ117" s="127"/>
      <c r="GT117" s="127"/>
      <c r="HD117" s="127"/>
      <c r="HN117" s="127"/>
      <c r="HX117" s="127"/>
      <c r="IH117" s="127"/>
    </row>
    <row xmlns:x14ac="http://schemas.microsoft.com/office/spreadsheetml/2009/9/ac" r="118" s="3" customFormat="true" x14ac:dyDescent="0.25">
      <c r="A118" s="390" t="str">
        <f ca="true">IF(ISBLANK('Data Summary'!A120),"",'Data Summary'!A120)</f>
        <v/>
      </c>
      <c r="B118" s="127"/>
      <c r="L118" s="127"/>
      <c r="V118" s="127"/>
      <c r="AF118" s="127"/>
      <c r="AP118" s="127"/>
      <c r="AZ118" s="127"/>
      <c r="BA118" s="127"/>
      <c r="BB118" s="127"/>
      <c r="BC118" s="127"/>
      <c r="BD118" s="127"/>
      <c r="BE118" s="127"/>
      <c r="BF118" s="127"/>
      <c r="BG118" s="127"/>
      <c r="BJ118" s="127"/>
      <c r="BT118" s="127"/>
      <c r="CD118" s="127"/>
      <c r="CN118" s="127"/>
      <c r="CX118" s="127"/>
      <c r="DH118" s="127"/>
      <c r="DR118" s="127"/>
      <c r="EB118" s="127"/>
      <c r="EL118" s="127"/>
      <c r="EV118" s="127"/>
      <c r="FF118" s="127"/>
      <c r="FP118" s="127"/>
      <c r="FZ118" s="127"/>
      <c r="GJ118" s="127"/>
      <c r="GT118" s="127"/>
      <c r="HD118" s="127"/>
      <c r="HN118" s="127"/>
      <c r="HX118" s="127"/>
      <c r="IH118" s="127"/>
    </row>
    <row xmlns:x14ac="http://schemas.microsoft.com/office/spreadsheetml/2009/9/ac" r="119" s="3" customFormat="true" x14ac:dyDescent="0.25">
      <c r="A119" s="390" t="str">
        <f ca="true">IF(ISBLANK('Data Summary'!A121),"",'Data Summary'!A121)</f>
        <v/>
      </c>
      <c r="B119" s="127"/>
      <c r="L119" s="127"/>
      <c r="V119" s="127"/>
      <c r="AF119" s="127"/>
      <c r="AP119" s="127"/>
      <c r="AZ119" s="127"/>
      <c r="BA119" s="127"/>
      <c r="BB119" s="127"/>
      <c r="BC119" s="127"/>
      <c r="BD119" s="127"/>
      <c r="BE119" s="127"/>
      <c r="BF119" s="127"/>
      <c r="BG119" s="127"/>
      <c r="BJ119" s="127"/>
      <c r="BT119" s="127"/>
      <c r="CD119" s="127"/>
      <c r="CN119" s="127"/>
      <c r="CX119" s="127"/>
      <c r="DH119" s="127"/>
      <c r="DR119" s="127"/>
      <c r="EB119" s="127"/>
      <c r="EL119" s="127"/>
      <c r="EV119" s="127"/>
      <c r="FF119" s="127"/>
      <c r="FP119" s="127"/>
      <c r="FZ119" s="127"/>
      <c r="GJ119" s="127"/>
      <c r="GT119" s="127"/>
      <c r="HD119" s="127"/>
      <c r="HN119" s="127"/>
      <c r="HX119" s="127"/>
      <c r="IH119" s="127"/>
    </row>
    <row xmlns:x14ac="http://schemas.microsoft.com/office/spreadsheetml/2009/9/ac" r="120" s="3" customFormat="true" x14ac:dyDescent="0.25">
      <c r="A120" s="390" t="str">
        <f ca="true">IF(ISBLANK('Data Summary'!A122),"",'Data Summary'!A122)</f>
        <v/>
      </c>
      <c r="B120" s="127"/>
      <c r="L120" s="127"/>
      <c r="V120" s="127"/>
      <c r="AF120" s="127"/>
      <c r="AP120" s="127"/>
      <c r="AZ120" s="127"/>
      <c r="BA120" s="127"/>
      <c r="BB120" s="127"/>
      <c r="BC120" s="127"/>
      <c r="BD120" s="127"/>
      <c r="BE120" s="127"/>
      <c r="BF120" s="127"/>
      <c r="BG120" s="127"/>
      <c r="BJ120" s="127"/>
      <c r="BT120" s="127"/>
      <c r="CD120" s="127"/>
      <c r="CN120" s="127"/>
      <c r="CX120" s="127"/>
      <c r="DH120" s="127"/>
      <c r="DR120" s="127"/>
      <c r="EB120" s="127"/>
      <c r="EL120" s="127"/>
      <c r="EV120" s="127"/>
      <c r="FF120" s="127"/>
      <c r="FP120" s="127"/>
      <c r="FZ120" s="127"/>
      <c r="GJ120" s="127"/>
      <c r="GT120" s="127"/>
      <c r="HD120" s="127"/>
      <c r="HN120" s="127"/>
      <c r="HX120" s="127"/>
      <c r="IH120" s="127"/>
    </row>
    <row xmlns:x14ac="http://schemas.microsoft.com/office/spreadsheetml/2009/9/ac" r="121" s="3" customFormat="true" x14ac:dyDescent="0.25">
      <c r="A121" s="390" t="str">
        <f ca="true">IF(ISBLANK('Data Summary'!A123),"",'Data Summary'!A123)</f>
        <v/>
      </c>
      <c r="B121" s="127"/>
      <c r="L121" s="127"/>
      <c r="V121" s="127"/>
      <c r="AF121" s="127"/>
      <c r="AP121" s="127"/>
      <c r="AZ121" s="127"/>
      <c r="BA121" s="127"/>
      <c r="BB121" s="127"/>
      <c r="BC121" s="127"/>
      <c r="BD121" s="127"/>
      <c r="BE121" s="127"/>
      <c r="BF121" s="127"/>
      <c r="BG121" s="127"/>
      <c r="BJ121" s="127"/>
      <c r="BT121" s="127"/>
      <c r="CD121" s="127"/>
      <c r="CN121" s="127"/>
      <c r="CX121" s="127"/>
      <c r="DH121" s="127"/>
      <c r="DR121" s="127"/>
      <c r="EB121" s="127"/>
      <c r="EL121" s="127"/>
      <c r="EV121" s="127"/>
      <c r="FF121" s="127"/>
      <c r="FP121" s="127"/>
      <c r="FZ121" s="127"/>
      <c r="GJ121" s="127"/>
      <c r="GT121" s="127"/>
      <c r="HD121" s="127"/>
      <c r="HN121" s="127"/>
      <c r="HX121" s="127"/>
      <c r="IH121" s="127"/>
    </row>
    <row xmlns:x14ac="http://schemas.microsoft.com/office/spreadsheetml/2009/9/ac" r="122" s="3" customFormat="true" x14ac:dyDescent="0.25">
      <c r="A122" s="390" t="str">
        <f ca="true">IF(ISBLANK('Data Summary'!A124),"",'Data Summary'!A124)</f>
        <v/>
      </c>
      <c r="B122" s="127"/>
      <c r="L122" s="127"/>
      <c r="V122" s="127"/>
      <c r="AF122" s="127"/>
      <c r="AP122" s="127"/>
      <c r="AZ122" s="127"/>
      <c r="BA122" s="127"/>
      <c r="BB122" s="127"/>
      <c r="BC122" s="127"/>
      <c r="BD122" s="127"/>
      <c r="BE122" s="127"/>
      <c r="BF122" s="127"/>
      <c r="BG122" s="127"/>
      <c r="BJ122" s="127"/>
      <c r="BT122" s="127"/>
      <c r="CD122" s="127"/>
      <c r="CN122" s="127"/>
      <c r="CX122" s="127"/>
      <c r="DH122" s="127"/>
      <c r="DR122" s="127"/>
      <c r="EB122" s="127"/>
      <c r="EL122" s="127"/>
      <c r="EV122" s="127"/>
      <c r="FF122" s="127"/>
      <c r="FP122" s="127"/>
      <c r="FZ122" s="127"/>
      <c r="GJ122" s="127"/>
      <c r="GT122" s="127"/>
      <c r="HD122" s="127"/>
      <c r="HN122" s="127"/>
      <c r="HX122" s="127"/>
      <c r="IH122" s="127"/>
    </row>
    <row xmlns:x14ac="http://schemas.microsoft.com/office/spreadsheetml/2009/9/ac" r="123" s="3" customFormat="true" x14ac:dyDescent="0.25">
      <c r="A123" s="390" t="str">
        <f ca="true">IF(ISBLANK('Data Summary'!A125),"",'Data Summary'!A125)</f>
        <v/>
      </c>
      <c r="B123" s="127"/>
      <c r="L123" s="127"/>
      <c r="V123" s="127"/>
      <c r="AF123" s="127"/>
      <c r="AP123" s="127"/>
      <c r="AZ123" s="127"/>
      <c r="BA123" s="127"/>
      <c r="BB123" s="127"/>
      <c r="BC123" s="127"/>
      <c r="BD123" s="127"/>
      <c r="BE123" s="127"/>
      <c r="BF123" s="127"/>
      <c r="BG123" s="127"/>
      <c r="BJ123" s="127"/>
      <c r="BT123" s="127"/>
      <c r="CD123" s="127"/>
      <c r="CN123" s="127"/>
      <c r="CX123" s="127"/>
      <c r="DH123" s="127"/>
      <c r="DR123" s="127"/>
      <c r="EB123" s="127"/>
      <c r="EL123" s="127"/>
      <c r="EV123" s="127"/>
      <c r="FF123" s="127"/>
      <c r="FP123" s="127"/>
      <c r="FZ123" s="127"/>
      <c r="GJ123" s="127"/>
      <c r="GT123" s="127"/>
      <c r="HD123" s="127"/>
      <c r="HN123" s="127"/>
      <c r="HX123" s="127"/>
      <c r="IH123" s="127"/>
    </row>
    <row xmlns:x14ac="http://schemas.microsoft.com/office/spreadsheetml/2009/9/ac" r="124" s="3" customFormat="true" x14ac:dyDescent="0.25">
      <c r="A124" s="390" t="str">
        <f ca="true">IF(ISBLANK('Data Summary'!A126),"",'Data Summary'!A126)</f>
        <v/>
      </c>
      <c r="B124" s="127"/>
      <c r="L124" s="127"/>
      <c r="V124" s="127"/>
      <c r="AF124" s="127"/>
      <c r="AP124" s="127"/>
      <c r="AZ124" s="127"/>
      <c r="BA124" s="127"/>
      <c r="BB124" s="127"/>
      <c r="BC124" s="127"/>
      <c r="BD124" s="127"/>
      <c r="BE124" s="127"/>
      <c r="BF124" s="127"/>
      <c r="BG124" s="127"/>
      <c r="BJ124" s="127"/>
      <c r="BT124" s="127"/>
      <c r="CD124" s="127"/>
      <c r="CN124" s="127"/>
      <c r="CX124" s="127"/>
      <c r="DH124" s="127"/>
      <c r="DR124" s="127"/>
      <c r="EB124" s="127"/>
      <c r="EL124" s="127"/>
      <c r="EV124" s="127"/>
      <c r="FF124" s="127"/>
      <c r="FP124" s="127"/>
      <c r="FZ124" s="127"/>
      <c r="GJ124" s="127"/>
      <c r="GT124" s="127"/>
      <c r="HD124" s="127"/>
      <c r="HN124" s="127"/>
      <c r="HX124" s="127"/>
      <c r="IH124" s="127"/>
    </row>
    <row xmlns:x14ac="http://schemas.microsoft.com/office/spreadsheetml/2009/9/ac" r="125" s="3" customFormat="true" x14ac:dyDescent="0.25">
      <c r="A125" s="390" t="str">
        <f ca="true">IF(ISBLANK('Data Summary'!A127),"",'Data Summary'!A127)</f>
        <v/>
      </c>
      <c r="B125" s="127"/>
      <c r="L125" s="127"/>
      <c r="V125" s="127"/>
      <c r="AF125" s="127"/>
      <c r="AP125" s="127"/>
      <c r="AZ125" s="127"/>
      <c r="BA125" s="127"/>
      <c r="BB125" s="127"/>
      <c r="BC125" s="127"/>
      <c r="BD125" s="127"/>
      <c r="BE125" s="127"/>
      <c r="BF125" s="127"/>
      <c r="BG125" s="127"/>
      <c r="BJ125" s="127"/>
      <c r="BT125" s="127"/>
      <c r="CD125" s="127"/>
      <c r="CN125" s="127"/>
      <c r="CX125" s="127"/>
      <c r="DH125" s="127"/>
      <c r="DR125" s="127"/>
      <c r="EB125" s="127"/>
      <c r="EL125" s="127"/>
      <c r="EV125" s="127"/>
      <c r="FF125" s="127"/>
      <c r="FP125" s="127"/>
      <c r="FZ125" s="127"/>
      <c r="GJ125" s="127"/>
      <c r="GT125" s="127"/>
      <c r="HD125" s="127"/>
      <c r="HN125" s="127"/>
      <c r="HX125" s="127"/>
      <c r="IH125" s="127"/>
    </row>
    <row xmlns:x14ac="http://schemas.microsoft.com/office/spreadsheetml/2009/9/ac" r="126" s="3" customFormat="true" x14ac:dyDescent="0.25">
      <c r="A126" s="390" t="str">
        <f ca="true">IF(ISBLANK('Data Summary'!A128),"",'Data Summary'!A128)</f>
        <v/>
      </c>
      <c r="B126" s="127"/>
      <c r="L126" s="127"/>
      <c r="V126" s="127"/>
      <c r="AF126" s="127"/>
      <c r="AP126" s="127"/>
      <c r="AZ126" s="127"/>
      <c r="BA126" s="127"/>
      <c r="BB126" s="127"/>
      <c r="BC126" s="127"/>
      <c r="BD126" s="127"/>
      <c r="BE126" s="127"/>
      <c r="BF126" s="127"/>
      <c r="BG126" s="127"/>
      <c r="BJ126" s="127"/>
      <c r="BT126" s="127"/>
      <c r="CD126" s="127"/>
      <c r="CN126" s="127"/>
      <c r="CX126" s="127"/>
      <c r="DH126" s="127"/>
      <c r="DR126" s="127"/>
      <c r="EB126" s="127"/>
      <c r="EL126" s="127"/>
      <c r="EV126" s="127"/>
      <c r="FF126" s="127"/>
      <c r="FP126" s="127"/>
      <c r="FZ126" s="127"/>
      <c r="GJ126" s="127"/>
      <c r="GT126" s="127"/>
      <c r="HD126" s="127"/>
      <c r="HN126" s="127"/>
      <c r="HX126" s="127"/>
      <c r="IH126" s="127"/>
    </row>
    <row xmlns:x14ac="http://schemas.microsoft.com/office/spreadsheetml/2009/9/ac" r="127" s="3" customFormat="true" x14ac:dyDescent="0.25">
      <c r="A127" s="390" t="str">
        <f ca="true">IF(ISBLANK('Data Summary'!A129),"",'Data Summary'!A129)</f>
        <v/>
      </c>
      <c r="B127" s="127"/>
      <c r="L127" s="127"/>
      <c r="V127" s="127"/>
      <c r="AF127" s="127"/>
      <c r="AP127" s="127"/>
      <c r="AZ127" s="127"/>
      <c r="BA127" s="127"/>
      <c r="BB127" s="127"/>
      <c r="BC127" s="127"/>
      <c r="BD127" s="127"/>
      <c r="BE127" s="127"/>
      <c r="BF127" s="127"/>
      <c r="BG127" s="127"/>
      <c r="BJ127" s="127"/>
      <c r="BT127" s="127"/>
      <c r="CD127" s="127"/>
      <c r="CN127" s="127"/>
      <c r="CX127" s="127"/>
      <c r="DH127" s="127"/>
      <c r="DR127" s="127"/>
      <c r="EB127" s="127"/>
      <c r="EL127" s="127"/>
      <c r="EV127" s="127"/>
      <c r="FF127" s="127"/>
      <c r="FP127" s="127"/>
      <c r="FZ127" s="127"/>
      <c r="GJ127" s="127"/>
      <c r="GT127" s="127"/>
      <c r="HD127" s="127"/>
      <c r="HN127" s="127"/>
      <c r="HX127" s="127"/>
      <c r="IH127" s="127"/>
    </row>
    <row xmlns:x14ac="http://schemas.microsoft.com/office/spreadsheetml/2009/9/ac" r="128" s="3" customFormat="true" x14ac:dyDescent="0.25">
      <c r="A128" s="390" t="str">
        <f ca="true">IF(ISBLANK('Data Summary'!A130),"",'Data Summary'!A130)</f>
        <v/>
      </c>
      <c r="B128" s="127"/>
      <c r="L128" s="127"/>
      <c r="V128" s="127"/>
      <c r="AF128" s="127"/>
      <c r="AP128" s="127"/>
      <c r="AZ128" s="127"/>
      <c r="BA128" s="127"/>
      <c r="BB128" s="127"/>
      <c r="BC128" s="127"/>
      <c r="BD128" s="127"/>
      <c r="BE128" s="127"/>
      <c r="BF128" s="127"/>
      <c r="BG128" s="127"/>
      <c r="BJ128" s="127"/>
      <c r="BT128" s="127"/>
      <c r="CD128" s="127"/>
      <c r="CN128" s="127"/>
      <c r="CX128" s="127"/>
      <c r="DH128" s="127"/>
      <c r="DR128" s="127"/>
      <c r="EB128" s="127"/>
      <c r="EL128" s="127"/>
      <c r="EV128" s="127"/>
      <c r="FF128" s="127"/>
      <c r="FP128" s="127"/>
      <c r="FZ128" s="127"/>
      <c r="GJ128" s="127"/>
      <c r="GT128" s="127"/>
      <c r="HD128" s="127"/>
      <c r="HN128" s="127"/>
      <c r="HX128" s="127"/>
      <c r="IH128" s="127"/>
    </row>
    <row xmlns:x14ac="http://schemas.microsoft.com/office/spreadsheetml/2009/9/ac" r="129" s="3" customFormat="true" x14ac:dyDescent="0.25">
      <c r="A129" s="390" t="str">
        <f ca="true">IF(ISBLANK('Data Summary'!A131),"",'Data Summary'!A131)</f>
        <v/>
      </c>
      <c r="B129" s="127"/>
      <c r="L129" s="127"/>
      <c r="V129" s="127"/>
      <c r="AF129" s="127"/>
      <c r="AP129" s="127"/>
      <c r="AZ129" s="127"/>
      <c r="BA129" s="127"/>
      <c r="BB129" s="127"/>
      <c r="BC129" s="127"/>
      <c r="BD129" s="127"/>
      <c r="BE129" s="127"/>
      <c r="BF129" s="127"/>
      <c r="BG129" s="127"/>
      <c r="BJ129" s="127"/>
      <c r="BT129" s="127"/>
      <c r="CD129" s="127"/>
      <c r="CN129" s="127"/>
      <c r="CX129" s="127"/>
      <c r="DH129" s="127"/>
      <c r="DR129" s="127"/>
      <c r="EB129" s="127"/>
      <c r="EL129" s="127"/>
      <c r="EV129" s="127"/>
      <c r="FF129" s="127"/>
      <c r="FP129" s="127"/>
      <c r="FZ129" s="127"/>
      <c r="GJ129" s="127"/>
      <c r="GT129" s="127"/>
      <c r="HD129" s="127"/>
      <c r="HN129" s="127"/>
      <c r="HX129" s="127"/>
      <c r="IH129" s="127"/>
    </row>
    <row xmlns:x14ac="http://schemas.microsoft.com/office/spreadsheetml/2009/9/ac" r="130" s="3" customFormat="true" x14ac:dyDescent="0.25">
      <c r="A130" s="390" t="str">
        <f ca="true">IF(ISBLANK('Data Summary'!A132),"",'Data Summary'!A132)</f>
        <v/>
      </c>
      <c r="B130" s="127"/>
      <c r="L130" s="127"/>
      <c r="V130" s="127"/>
      <c r="AF130" s="127"/>
      <c r="AP130" s="127"/>
      <c r="AZ130" s="127"/>
      <c r="BA130" s="127"/>
      <c r="BB130" s="127"/>
      <c r="BC130" s="127"/>
      <c r="BD130" s="127"/>
      <c r="BE130" s="127"/>
      <c r="BF130" s="127"/>
      <c r="BG130" s="127"/>
      <c r="BJ130" s="127"/>
      <c r="BT130" s="127"/>
      <c r="CD130" s="127"/>
      <c r="CN130" s="127"/>
      <c r="CX130" s="127"/>
      <c r="DH130" s="127"/>
      <c r="DR130" s="127"/>
      <c r="EB130" s="127"/>
      <c r="EL130" s="127"/>
      <c r="EV130" s="127"/>
      <c r="FF130" s="127"/>
      <c r="FP130" s="127"/>
      <c r="FZ130" s="127"/>
      <c r="GJ130" s="127"/>
      <c r="GT130" s="127"/>
      <c r="HD130" s="127"/>
      <c r="HN130" s="127"/>
      <c r="HX130" s="127"/>
      <c r="IH130" s="127"/>
    </row>
    <row xmlns:x14ac="http://schemas.microsoft.com/office/spreadsheetml/2009/9/ac" r="131" s="3" customFormat="true" x14ac:dyDescent="0.25">
      <c r="A131" s="390" t="str">
        <f ca="true">IF(ISBLANK('Data Summary'!A133),"",'Data Summary'!A133)</f>
        <v/>
      </c>
      <c r="B131" s="127"/>
      <c r="L131" s="127"/>
      <c r="V131" s="127"/>
      <c r="AF131" s="127"/>
      <c r="AP131" s="127"/>
      <c r="AZ131" s="127"/>
      <c r="BA131" s="127"/>
      <c r="BB131" s="127"/>
      <c r="BC131" s="127"/>
      <c r="BD131" s="127"/>
      <c r="BE131" s="127"/>
      <c r="BF131" s="127"/>
      <c r="BG131" s="127"/>
      <c r="BJ131" s="127"/>
      <c r="BT131" s="127"/>
      <c r="CD131" s="127"/>
      <c r="CN131" s="127"/>
      <c r="CX131" s="127"/>
      <c r="DH131" s="127"/>
      <c r="DR131" s="127"/>
      <c r="EB131" s="127"/>
      <c r="EL131" s="127"/>
      <c r="EV131" s="127"/>
      <c r="FF131" s="127"/>
      <c r="FP131" s="127"/>
      <c r="FZ131" s="127"/>
      <c r="GJ131" s="127"/>
      <c r="GT131" s="127"/>
      <c r="HD131" s="127"/>
      <c r="HN131" s="127"/>
      <c r="HX131" s="127"/>
      <c r="IH131" s="127"/>
    </row>
    <row xmlns:x14ac="http://schemas.microsoft.com/office/spreadsheetml/2009/9/ac" r="132" s="3" customFormat="true" x14ac:dyDescent="0.25">
      <c r="A132" s="390" t="str">
        <f ca="true">IF(ISBLANK('Data Summary'!A134),"",'Data Summary'!A134)</f>
        <v/>
      </c>
      <c r="B132" s="127"/>
      <c r="L132" s="127"/>
      <c r="V132" s="127"/>
      <c r="AF132" s="127"/>
      <c r="AP132" s="127"/>
      <c r="AZ132" s="127"/>
      <c r="BA132" s="127"/>
      <c r="BB132" s="127"/>
      <c r="BC132" s="127"/>
      <c r="BD132" s="127"/>
      <c r="BE132" s="127"/>
      <c r="BF132" s="127"/>
      <c r="BG132" s="127"/>
      <c r="BJ132" s="127"/>
      <c r="BT132" s="127"/>
      <c r="CD132" s="127"/>
      <c r="CN132" s="127"/>
      <c r="CX132" s="127"/>
      <c r="DH132" s="127"/>
      <c r="DR132" s="127"/>
      <c r="EB132" s="127"/>
      <c r="EL132" s="127"/>
      <c r="EV132" s="127"/>
      <c r="FF132" s="127"/>
      <c r="FP132" s="127"/>
      <c r="FZ132" s="127"/>
      <c r="GJ132" s="127"/>
      <c r="GT132" s="127"/>
      <c r="HD132" s="127"/>
      <c r="HN132" s="127"/>
      <c r="HX132" s="127"/>
      <c r="IH132" s="127"/>
    </row>
    <row xmlns:x14ac="http://schemas.microsoft.com/office/spreadsheetml/2009/9/ac" r="133" s="3" customFormat="true" x14ac:dyDescent="0.25">
      <c r="A133" s="390" t="str">
        <f ca="true">IF(ISBLANK('Data Summary'!A135),"",'Data Summary'!A135)</f>
        <v/>
      </c>
      <c r="B133" s="127"/>
      <c r="L133" s="127"/>
      <c r="V133" s="127"/>
      <c r="AF133" s="127"/>
      <c r="AP133" s="127"/>
      <c r="AZ133" s="127"/>
      <c r="BA133" s="127"/>
      <c r="BB133" s="127"/>
      <c r="BC133" s="127"/>
      <c r="BD133" s="127"/>
      <c r="BE133" s="127"/>
      <c r="BF133" s="127"/>
      <c r="BG133" s="127"/>
      <c r="BJ133" s="127"/>
      <c r="BT133" s="127"/>
      <c r="CD133" s="127"/>
      <c r="CN133" s="127"/>
      <c r="CX133" s="127"/>
      <c r="DH133" s="127"/>
      <c r="DR133" s="127"/>
      <c r="EB133" s="127"/>
      <c r="EL133" s="127"/>
      <c r="EV133" s="127"/>
      <c r="FF133" s="127"/>
      <c r="FP133" s="127"/>
      <c r="FZ133" s="127"/>
      <c r="GJ133" s="127"/>
      <c r="GT133" s="127"/>
      <c r="HD133" s="127"/>
      <c r="HN133" s="127"/>
      <c r="HX133" s="127"/>
      <c r="IH133" s="127"/>
    </row>
    <row xmlns:x14ac="http://schemas.microsoft.com/office/spreadsheetml/2009/9/ac" r="134" s="3" customFormat="true" x14ac:dyDescent="0.25">
      <c r="A134" s="390" t="str">
        <f ca="true">IF(ISBLANK('Data Summary'!A136),"",'Data Summary'!A136)</f>
        <v/>
      </c>
      <c r="B134" s="127"/>
      <c r="L134" s="127"/>
      <c r="V134" s="127"/>
      <c r="AF134" s="127"/>
      <c r="AP134" s="127"/>
      <c r="AZ134" s="127"/>
      <c r="BA134" s="127"/>
      <c r="BB134" s="127"/>
      <c r="BC134" s="127"/>
      <c r="BD134" s="127"/>
      <c r="BE134" s="127"/>
      <c r="BF134" s="127"/>
      <c r="BG134" s="127"/>
      <c r="BJ134" s="127"/>
      <c r="BT134" s="127"/>
      <c r="CD134" s="127"/>
      <c r="CN134" s="127"/>
      <c r="CX134" s="127"/>
      <c r="DH134" s="127"/>
      <c r="DR134" s="127"/>
      <c r="EB134" s="127"/>
      <c r="EL134" s="127"/>
      <c r="EV134" s="127"/>
      <c r="FF134" s="127"/>
      <c r="FP134" s="127"/>
      <c r="FZ134" s="127"/>
      <c r="GJ134" s="127"/>
      <c r="GT134" s="127"/>
      <c r="HD134" s="127"/>
      <c r="HN134" s="127"/>
      <c r="HX134" s="127"/>
      <c r="IH134" s="127"/>
    </row>
    <row xmlns:x14ac="http://schemas.microsoft.com/office/spreadsheetml/2009/9/ac" r="135" s="3" customFormat="true" x14ac:dyDescent="0.25">
      <c r="A135" s="390" t="str">
        <f ca="true">IF(ISBLANK('Data Summary'!A137),"",'Data Summary'!A137)</f>
        <v/>
      </c>
      <c r="B135" s="127"/>
      <c r="L135" s="127"/>
      <c r="V135" s="127"/>
      <c r="AF135" s="127"/>
      <c r="AP135" s="127"/>
      <c r="AZ135" s="127"/>
      <c r="BA135" s="127"/>
      <c r="BB135" s="127"/>
      <c r="BC135" s="127"/>
      <c r="BD135" s="127"/>
      <c r="BE135" s="127"/>
      <c r="BF135" s="127"/>
      <c r="BG135" s="127"/>
      <c r="BJ135" s="127"/>
      <c r="BT135" s="127"/>
      <c r="CD135" s="127"/>
      <c r="CN135" s="127"/>
      <c r="CX135" s="127"/>
      <c r="DH135" s="127"/>
      <c r="DR135" s="127"/>
      <c r="EB135" s="127"/>
      <c r="EL135" s="127"/>
      <c r="EV135" s="127"/>
      <c r="FF135" s="127"/>
      <c r="FP135" s="127"/>
      <c r="FZ135" s="127"/>
      <c r="GJ135" s="127"/>
      <c r="GT135" s="127"/>
      <c r="HD135" s="127"/>
      <c r="HN135" s="127"/>
      <c r="HX135" s="127"/>
      <c r="IH135" s="127"/>
    </row>
    <row xmlns:x14ac="http://schemas.microsoft.com/office/spreadsheetml/2009/9/ac" r="136" s="3" customFormat="true" x14ac:dyDescent="0.25">
      <c r="A136" s="390" t="str">
        <f ca="true">IF(ISBLANK('Data Summary'!A138),"",'Data Summary'!A138)</f>
        <v/>
      </c>
      <c r="B136" s="127"/>
      <c r="L136" s="127"/>
      <c r="V136" s="127"/>
      <c r="AF136" s="127"/>
      <c r="AP136" s="127"/>
      <c r="AZ136" s="127"/>
      <c r="BA136" s="127"/>
      <c r="BB136" s="127"/>
      <c r="BC136" s="127"/>
      <c r="BD136" s="127"/>
      <c r="BE136" s="127"/>
      <c r="BF136" s="127"/>
      <c r="BG136" s="127"/>
      <c r="BJ136" s="127"/>
      <c r="BT136" s="127"/>
      <c r="CD136" s="127"/>
      <c r="CN136" s="127"/>
      <c r="CX136" s="127"/>
      <c r="DH136" s="127"/>
      <c r="DR136" s="127"/>
      <c r="EB136" s="127"/>
      <c r="EL136" s="127"/>
      <c r="EV136" s="127"/>
      <c r="FF136" s="127"/>
      <c r="FP136" s="127"/>
      <c r="FZ136" s="127"/>
      <c r="GJ136" s="127"/>
      <c r="GT136" s="127"/>
      <c r="HD136" s="127"/>
      <c r="HN136" s="127"/>
      <c r="HX136" s="127"/>
      <c r="IH136" s="127"/>
    </row>
    <row xmlns:x14ac="http://schemas.microsoft.com/office/spreadsheetml/2009/9/ac" r="137" s="3" customFormat="true" x14ac:dyDescent="0.25">
      <c r="A137" s="390" t="str">
        <f ca="true">IF(ISBLANK('Data Summary'!A139),"",'Data Summary'!A139)</f>
        <v/>
      </c>
      <c r="B137" s="127"/>
      <c r="L137" s="127"/>
      <c r="V137" s="127"/>
      <c r="AF137" s="127"/>
      <c r="AP137" s="127"/>
      <c r="AZ137" s="127"/>
      <c r="BA137" s="127"/>
      <c r="BB137" s="127"/>
      <c r="BC137" s="127"/>
      <c r="BD137" s="127"/>
      <c r="BE137" s="127"/>
      <c r="BF137" s="127"/>
      <c r="BG137" s="127"/>
      <c r="BJ137" s="127"/>
      <c r="BT137" s="127"/>
      <c r="CD137" s="127"/>
      <c r="CN137" s="127"/>
      <c r="CX137" s="127"/>
      <c r="DH137" s="127"/>
      <c r="DR137" s="127"/>
      <c r="EB137" s="127"/>
      <c r="EL137" s="127"/>
      <c r="EV137" s="127"/>
      <c r="FF137" s="127"/>
      <c r="FP137" s="127"/>
      <c r="FZ137" s="127"/>
      <c r="GJ137" s="127"/>
      <c r="GT137" s="127"/>
      <c r="HD137" s="127"/>
      <c r="HN137" s="127"/>
      <c r="HX137" s="127"/>
      <c r="IH137" s="127"/>
    </row>
    <row xmlns:x14ac="http://schemas.microsoft.com/office/spreadsheetml/2009/9/ac" r="138" s="3" customFormat="true" x14ac:dyDescent="0.25">
      <c r="A138" s="390" t="str">
        <f ca="true">IF(ISBLANK('Data Summary'!A140),"",'Data Summary'!A140)</f>
        <v/>
      </c>
      <c r="B138" s="127"/>
      <c r="L138" s="127"/>
      <c r="V138" s="127"/>
      <c r="AF138" s="127"/>
      <c r="AP138" s="127"/>
      <c r="AZ138" s="127"/>
      <c r="BA138" s="127"/>
      <c r="BB138" s="127"/>
      <c r="BC138" s="127"/>
      <c r="BD138" s="127"/>
      <c r="BE138" s="127"/>
      <c r="BF138" s="127"/>
      <c r="BG138" s="127"/>
      <c r="BJ138" s="127"/>
      <c r="BT138" s="127"/>
      <c r="CD138" s="127"/>
      <c r="CN138" s="127"/>
      <c r="CX138" s="127"/>
      <c r="DH138" s="127"/>
      <c r="DR138" s="127"/>
      <c r="EB138" s="127"/>
      <c r="EL138" s="127"/>
      <c r="EV138" s="127"/>
      <c r="FF138" s="127"/>
      <c r="FP138" s="127"/>
      <c r="FZ138" s="127"/>
      <c r="GJ138" s="127"/>
      <c r="GT138" s="127"/>
      <c r="HD138" s="127"/>
      <c r="HN138" s="127"/>
      <c r="HX138" s="127"/>
      <c r="IH138" s="127"/>
    </row>
    <row xmlns:x14ac="http://schemas.microsoft.com/office/spreadsheetml/2009/9/ac" r="139" s="3" customFormat="true" x14ac:dyDescent="0.25">
      <c r="A139" s="390" t="str">
        <f ca="true">IF(ISBLANK('Data Summary'!A141),"",'Data Summary'!A141)</f>
        <v/>
      </c>
      <c r="B139" s="127"/>
      <c r="L139" s="127"/>
      <c r="V139" s="127"/>
      <c r="AF139" s="127"/>
      <c r="AP139" s="127"/>
      <c r="AZ139" s="127"/>
      <c r="BA139" s="127"/>
      <c r="BB139" s="127"/>
      <c r="BC139" s="127"/>
      <c r="BD139" s="127"/>
      <c r="BE139" s="127"/>
      <c r="BF139" s="127"/>
      <c r="BG139" s="127"/>
      <c r="BJ139" s="127"/>
      <c r="BT139" s="127"/>
      <c r="CD139" s="127"/>
      <c r="CN139" s="127"/>
      <c r="CX139" s="127"/>
      <c r="DH139" s="127"/>
      <c r="DR139" s="127"/>
      <c r="EB139" s="127"/>
      <c r="EL139" s="127"/>
      <c r="EV139" s="127"/>
      <c r="FF139" s="127"/>
      <c r="FP139" s="127"/>
      <c r="FZ139" s="127"/>
      <c r="GJ139" s="127"/>
      <c r="GT139" s="127"/>
      <c r="HD139" s="127"/>
      <c r="HN139" s="127"/>
      <c r="HX139" s="127"/>
      <c r="IH139" s="127"/>
    </row>
    <row xmlns:x14ac="http://schemas.microsoft.com/office/spreadsheetml/2009/9/ac" r="140" s="3" customFormat="true" x14ac:dyDescent="0.25">
      <c r="A140" s="390" t="str">
        <f ca="true">IF(ISBLANK('Data Summary'!A142),"",'Data Summary'!A142)</f>
        <v/>
      </c>
      <c r="B140" s="127"/>
      <c r="L140" s="127"/>
      <c r="V140" s="127"/>
      <c r="AF140" s="127"/>
      <c r="AP140" s="127"/>
      <c r="AZ140" s="127"/>
      <c r="BA140" s="127"/>
      <c r="BB140" s="127"/>
      <c r="BC140" s="127"/>
      <c r="BD140" s="127"/>
      <c r="BE140" s="127"/>
      <c r="BF140" s="127"/>
      <c r="BG140" s="127"/>
      <c r="BJ140" s="127"/>
      <c r="BT140" s="127"/>
      <c r="CD140" s="127"/>
      <c r="CN140" s="127"/>
      <c r="CX140" s="127"/>
      <c r="DH140" s="127"/>
      <c r="DR140" s="127"/>
      <c r="EB140" s="127"/>
      <c r="EL140" s="127"/>
      <c r="EV140" s="127"/>
      <c r="FF140" s="127"/>
      <c r="FP140" s="127"/>
      <c r="FZ140" s="127"/>
      <c r="GJ140" s="127"/>
      <c r="GT140" s="127"/>
      <c r="HD140" s="127"/>
      <c r="HN140" s="127"/>
      <c r="HX140" s="127"/>
      <c r="IH140" s="127"/>
    </row>
    <row xmlns:x14ac="http://schemas.microsoft.com/office/spreadsheetml/2009/9/ac" r="141" s="3" customFormat="true" x14ac:dyDescent="0.25">
      <c r="A141" s="390" t="str">
        <f ca="true">IF(ISBLANK('Data Summary'!A143),"",'Data Summary'!A143)</f>
        <v/>
      </c>
      <c r="B141" s="127"/>
      <c r="L141" s="127"/>
      <c r="V141" s="127"/>
      <c r="AF141" s="127"/>
      <c r="AP141" s="127"/>
      <c r="AZ141" s="127"/>
      <c r="BA141" s="127"/>
      <c r="BB141" s="127"/>
      <c r="BC141" s="127"/>
      <c r="BD141" s="127"/>
      <c r="BE141" s="127"/>
      <c r="BF141" s="127"/>
      <c r="BG141" s="127"/>
      <c r="BJ141" s="127"/>
      <c r="BT141" s="127"/>
      <c r="CD141" s="127"/>
      <c r="CN141" s="127"/>
      <c r="CX141" s="127"/>
      <c r="DH141" s="127"/>
      <c r="DR141" s="127"/>
      <c r="EB141" s="127"/>
      <c r="EL141" s="127"/>
      <c r="EV141" s="127"/>
      <c r="FF141" s="127"/>
      <c r="FP141" s="127"/>
      <c r="FZ141" s="127"/>
      <c r="GJ141" s="127"/>
      <c r="GT141" s="127"/>
      <c r="HD141" s="127"/>
      <c r="HN141" s="127"/>
      <c r="HX141" s="127"/>
      <c r="IH141" s="127"/>
    </row>
    <row xmlns:x14ac="http://schemas.microsoft.com/office/spreadsheetml/2009/9/ac" r="142" s="3" customFormat="true" x14ac:dyDescent="0.25">
      <c r="A142" s="390" t="str">
        <f ca="true">IF(ISBLANK('Data Summary'!A144),"",'Data Summary'!A144)</f>
        <v/>
      </c>
      <c r="B142" s="127"/>
      <c r="L142" s="127"/>
      <c r="V142" s="127"/>
      <c r="AF142" s="127"/>
      <c r="AP142" s="127"/>
      <c r="AZ142" s="127"/>
      <c r="BA142" s="127"/>
      <c r="BB142" s="127"/>
      <c r="BC142" s="127"/>
      <c r="BD142" s="127"/>
      <c r="BE142" s="127"/>
      <c r="BF142" s="127"/>
      <c r="BG142" s="127"/>
      <c r="BJ142" s="127"/>
      <c r="BT142" s="127"/>
      <c r="CD142" s="127"/>
      <c r="CN142" s="127"/>
      <c r="CX142" s="127"/>
      <c r="DH142" s="127"/>
      <c r="DR142" s="127"/>
      <c r="EB142" s="127"/>
      <c r="EL142" s="127"/>
      <c r="EV142" s="127"/>
      <c r="FF142" s="127"/>
      <c r="FP142" s="127"/>
      <c r="FZ142" s="127"/>
      <c r="GJ142" s="127"/>
      <c r="GT142" s="127"/>
      <c r="HD142" s="127"/>
      <c r="HN142" s="127"/>
      <c r="HX142" s="127"/>
      <c r="IH142" s="127"/>
    </row>
    <row xmlns:x14ac="http://schemas.microsoft.com/office/spreadsheetml/2009/9/ac" r="143" s="3" customFormat="true" x14ac:dyDescent="0.25">
      <c r="A143" s="390" t="str">
        <f ca="true">IF(ISBLANK('Data Summary'!A145),"",'Data Summary'!A145)</f>
        <v/>
      </c>
      <c r="B143" s="127"/>
      <c r="L143" s="127"/>
      <c r="V143" s="127"/>
      <c r="AF143" s="127"/>
      <c r="AP143" s="127"/>
      <c r="AZ143" s="127"/>
      <c r="BA143" s="127"/>
      <c r="BB143" s="127"/>
      <c r="BC143" s="127"/>
      <c r="BD143" s="127"/>
      <c r="BE143" s="127"/>
      <c r="BF143" s="127"/>
      <c r="BG143" s="127"/>
      <c r="BJ143" s="127"/>
      <c r="BT143" s="127"/>
      <c r="CD143" s="127"/>
      <c r="CN143" s="127"/>
      <c r="CX143" s="127"/>
      <c r="DH143" s="127"/>
      <c r="DR143" s="127"/>
      <c r="EB143" s="127"/>
      <c r="EL143" s="127"/>
      <c r="EV143" s="127"/>
      <c r="FF143" s="127"/>
      <c r="FP143" s="127"/>
      <c r="FZ143" s="127"/>
      <c r="GJ143" s="127"/>
      <c r="GT143" s="127"/>
      <c r="HD143" s="127"/>
      <c r="HN143" s="127"/>
      <c r="HX143" s="127"/>
      <c r="IH143" s="127"/>
    </row>
    <row xmlns:x14ac="http://schemas.microsoft.com/office/spreadsheetml/2009/9/ac" r="144" s="3" customFormat="true" x14ac:dyDescent="0.25">
      <c r="A144" s="390" t="str">
        <f ca="true">IF(ISBLANK('Data Summary'!A146),"",'Data Summary'!A146)</f>
        <v/>
      </c>
      <c r="B144" s="127"/>
      <c r="L144" s="127"/>
      <c r="V144" s="127"/>
      <c r="AF144" s="127"/>
      <c r="AP144" s="127"/>
      <c r="AZ144" s="127"/>
      <c r="BA144" s="127"/>
      <c r="BB144" s="127"/>
      <c r="BC144" s="127"/>
      <c r="BD144" s="127"/>
      <c r="BE144" s="127"/>
      <c r="BF144" s="127"/>
      <c r="BG144" s="127"/>
      <c r="BJ144" s="127"/>
      <c r="BT144" s="127"/>
      <c r="CD144" s="127"/>
      <c r="CN144" s="127"/>
      <c r="CX144" s="127"/>
      <c r="DH144" s="127"/>
      <c r="DR144" s="127"/>
      <c r="EB144" s="127"/>
      <c r="EL144" s="127"/>
      <c r="EV144" s="127"/>
      <c r="FF144" s="127"/>
      <c r="FP144" s="127"/>
      <c r="FZ144" s="127"/>
      <c r="GJ144" s="127"/>
      <c r="GT144" s="127"/>
      <c r="HD144" s="127"/>
      <c r="HN144" s="127"/>
      <c r="HX144" s="127"/>
      <c r="IH144" s="127"/>
    </row>
    <row xmlns:x14ac="http://schemas.microsoft.com/office/spreadsheetml/2009/9/ac" r="145" s="3" customFormat="true" x14ac:dyDescent="0.25">
      <c r="A145" s="390" t="str">
        <f ca="true">IF(ISBLANK('Data Summary'!A147),"",'Data Summary'!A147)</f>
        <v/>
      </c>
      <c r="B145" s="127"/>
      <c r="L145" s="127"/>
      <c r="V145" s="127"/>
      <c r="AF145" s="127"/>
      <c r="AP145" s="127"/>
      <c r="AZ145" s="127"/>
      <c r="BA145" s="127"/>
      <c r="BB145" s="127"/>
      <c r="BC145" s="127"/>
      <c r="BD145" s="127"/>
      <c r="BE145" s="127"/>
      <c r="BF145" s="127"/>
      <c r="BG145" s="127"/>
      <c r="BJ145" s="127"/>
      <c r="BT145" s="127"/>
      <c r="CD145" s="127"/>
      <c r="CN145" s="127"/>
      <c r="CX145" s="127"/>
      <c r="DH145" s="127"/>
      <c r="DR145" s="127"/>
      <c r="EB145" s="127"/>
      <c r="EL145" s="127"/>
      <c r="EV145" s="127"/>
      <c r="FF145" s="127"/>
      <c r="FP145" s="127"/>
      <c r="FZ145" s="127"/>
      <c r="GJ145" s="127"/>
      <c r="GT145" s="127"/>
      <c r="HD145" s="127"/>
      <c r="HN145" s="127"/>
      <c r="HX145" s="127"/>
      <c r="IH145" s="127"/>
    </row>
    <row xmlns:x14ac="http://schemas.microsoft.com/office/spreadsheetml/2009/9/ac" r="146" s="3" customFormat="true" x14ac:dyDescent="0.25">
      <c r="A146" s="390" t="str">
        <f ca="true">IF(ISBLANK('Data Summary'!A148),"",'Data Summary'!A148)</f>
        <v/>
      </c>
      <c r="B146" s="127"/>
      <c r="L146" s="127"/>
      <c r="V146" s="127"/>
      <c r="AF146" s="127"/>
      <c r="AP146" s="127"/>
      <c r="AZ146" s="127"/>
      <c r="BA146" s="127"/>
      <c r="BB146" s="127"/>
      <c r="BC146" s="127"/>
      <c r="BD146" s="127"/>
      <c r="BE146" s="127"/>
      <c r="BF146" s="127"/>
      <c r="BG146" s="127"/>
      <c r="BJ146" s="127"/>
      <c r="BT146" s="127"/>
      <c r="CD146" s="127"/>
      <c r="CN146" s="127"/>
      <c r="CX146" s="127"/>
      <c r="DH146" s="127"/>
      <c r="DR146" s="127"/>
      <c r="EB146" s="127"/>
      <c r="EL146" s="127"/>
      <c r="EV146" s="127"/>
      <c r="FF146" s="127"/>
      <c r="FP146" s="127"/>
      <c r="FZ146" s="127"/>
      <c r="GJ146" s="127"/>
      <c r="GT146" s="127"/>
      <c r="HD146" s="127"/>
      <c r="HN146" s="127"/>
      <c r="HX146" s="127"/>
      <c r="IH146" s="127"/>
    </row>
    <row xmlns:x14ac="http://schemas.microsoft.com/office/spreadsheetml/2009/9/ac" r="147" s="3" customFormat="true" x14ac:dyDescent="0.25">
      <c r="A147" s="390" t="str">
        <f ca="true">IF(ISBLANK('Data Summary'!A149),"",'Data Summary'!A149)</f>
        <v/>
      </c>
      <c r="B147" s="127"/>
      <c r="L147" s="127"/>
      <c r="V147" s="127"/>
      <c r="AF147" s="127"/>
      <c r="AP147" s="127"/>
      <c r="AZ147" s="127"/>
      <c r="BA147" s="127"/>
      <c r="BB147" s="127"/>
      <c r="BC147" s="127"/>
      <c r="BD147" s="127"/>
      <c r="BE147" s="127"/>
      <c r="BF147" s="127"/>
      <c r="BG147" s="127"/>
      <c r="BJ147" s="127"/>
      <c r="BT147" s="127"/>
      <c r="CD147" s="127"/>
      <c r="CN147" s="127"/>
      <c r="CX147" s="127"/>
      <c r="DH147" s="127"/>
      <c r="DR147" s="127"/>
      <c r="EB147" s="127"/>
      <c r="EL147" s="127"/>
      <c r="EV147" s="127"/>
      <c r="FF147" s="127"/>
      <c r="FP147" s="127"/>
      <c r="FZ147" s="127"/>
      <c r="GJ147" s="127"/>
      <c r="GT147" s="127"/>
      <c r="HD147" s="127"/>
      <c r="HN147" s="127"/>
      <c r="HX147" s="127"/>
      <c r="IH147" s="127"/>
    </row>
    <row xmlns:x14ac="http://schemas.microsoft.com/office/spreadsheetml/2009/9/ac" r="148" s="3" customFormat="true" x14ac:dyDescent="0.25">
      <c r="A148" s="390" t="str">
        <f ca="true">IF(ISBLANK('Data Summary'!A150),"",'Data Summary'!A150)</f>
        <v/>
      </c>
      <c r="B148" s="127"/>
      <c r="L148" s="127"/>
      <c r="V148" s="127"/>
      <c r="AF148" s="127"/>
      <c r="AP148" s="127"/>
      <c r="AZ148" s="127"/>
      <c r="BA148" s="127"/>
      <c r="BB148" s="127"/>
      <c r="BC148" s="127"/>
      <c r="BD148" s="127"/>
      <c r="BE148" s="127"/>
      <c r="BF148" s="127"/>
      <c r="BG148" s="127"/>
      <c r="BJ148" s="127"/>
      <c r="BT148" s="127"/>
      <c r="CD148" s="127"/>
      <c r="CN148" s="127"/>
      <c r="CX148" s="127"/>
      <c r="DH148" s="127"/>
      <c r="DR148" s="127"/>
      <c r="EB148" s="127"/>
      <c r="EL148" s="127"/>
      <c r="EV148" s="127"/>
      <c r="FF148" s="127"/>
      <c r="FP148" s="127"/>
      <c r="FZ148" s="127"/>
      <c r="GJ148" s="127"/>
      <c r="GT148" s="127"/>
      <c r="HD148" s="127"/>
      <c r="HN148" s="127"/>
      <c r="HX148" s="127"/>
      <c r="IH148" s="127"/>
    </row>
    <row xmlns:x14ac="http://schemas.microsoft.com/office/spreadsheetml/2009/9/ac" r="149" s="3" customFormat="true" x14ac:dyDescent="0.25">
      <c r="A149" s="390" t="str">
        <f ca="true">IF(ISBLANK('Data Summary'!A151),"",'Data Summary'!A151)</f>
        <v/>
      </c>
      <c r="B149" s="127"/>
      <c r="L149" s="127"/>
      <c r="V149" s="127"/>
      <c r="AF149" s="127"/>
      <c r="AP149" s="127"/>
      <c r="AZ149" s="127"/>
      <c r="BA149" s="127"/>
      <c r="BB149" s="127"/>
      <c r="BC149" s="127"/>
      <c r="BD149" s="127"/>
      <c r="BE149" s="127"/>
      <c r="BF149" s="127"/>
      <c r="BG149" s="127"/>
      <c r="BJ149" s="127"/>
      <c r="BT149" s="127"/>
      <c r="CD149" s="127"/>
      <c r="CN149" s="127"/>
      <c r="CX149" s="127"/>
      <c r="DH149" s="127"/>
      <c r="DR149" s="127"/>
      <c r="EB149" s="127"/>
      <c r="EL149" s="127"/>
      <c r="EV149" s="127"/>
      <c r="FF149" s="127"/>
      <c r="FP149" s="127"/>
      <c r="FZ149" s="127"/>
      <c r="GJ149" s="127"/>
      <c r="GT149" s="127"/>
      <c r="HD149" s="127"/>
      <c r="HN149" s="127"/>
      <c r="HX149" s="127"/>
      <c r="IH149" s="127"/>
    </row>
    <row xmlns:x14ac="http://schemas.microsoft.com/office/spreadsheetml/2009/9/ac" r="150" s="3" customFormat="true" x14ac:dyDescent="0.25">
      <c r="A150" s="390" t="str">
        <f ca="true">IF(ISBLANK('Data Summary'!A152),"",'Data Summary'!A152)</f>
        <v/>
      </c>
      <c r="B150" s="127"/>
      <c r="L150" s="127"/>
      <c r="V150" s="127"/>
      <c r="AF150" s="127"/>
      <c r="AP150" s="127"/>
      <c r="AZ150" s="127"/>
      <c r="BA150" s="127"/>
      <c r="BB150" s="127"/>
      <c r="BC150" s="127"/>
      <c r="BD150" s="127"/>
      <c r="BE150" s="127"/>
      <c r="BF150" s="127"/>
      <c r="BG150" s="127"/>
      <c r="BJ150" s="127"/>
      <c r="BT150" s="127"/>
      <c r="CD150" s="127"/>
      <c r="CN150" s="127"/>
      <c r="CX150" s="127"/>
      <c r="DH150" s="127"/>
      <c r="DR150" s="127"/>
      <c r="EB150" s="127"/>
      <c r="EL150" s="127"/>
      <c r="EV150" s="127"/>
      <c r="FF150" s="127"/>
      <c r="FP150" s="127"/>
      <c r="FZ150" s="127"/>
      <c r="GJ150" s="127"/>
      <c r="GT150" s="127"/>
      <c r="HD150" s="127"/>
      <c r="HN150" s="127"/>
      <c r="HX150" s="127"/>
      <c r="IH150" s="127"/>
    </row>
    <row xmlns:x14ac="http://schemas.microsoft.com/office/spreadsheetml/2009/9/ac" r="151" s="3" customFormat="true" x14ac:dyDescent="0.25">
      <c r="A151" s="390" t="str">
        <f ca="true">IF(ISBLANK('Data Summary'!A153),"",'Data Summary'!A153)</f>
        <v/>
      </c>
      <c r="B151" s="127"/>
      <c r="L151" s="127"/>
      <c r="V151" s="127"/>
      <c r="AF151" s="127"/>
      <c r="AP151" s="127"/>
      <c r="AZ151" s="127"/>
      <c r="BA151" s="127"/>
      <c r="BB151" s="127"/>
      <c r="BC151" s="127"/>
      <c r="BD151" s="127"/>
      <c r="BE151" s="127"/>
      <c r="BF151" s="127"/>
      <c r="BG151" s="127"/>
      <c r="BJ151" s="127"/>
      <c r="BT151" s="127"/>
      <c r="CD151" s="127"/>
      <c r="CN151" s="127"/>
      <c r="CX151" s="127"/>
      <c r="DH151" s="127"/>
      <c r="DR151" s="127"/>
      <c r="EB151" s="127"/>
      <c r="EL151" s="127"/>
      <c r="EV151" s="127"/>
      <c r="FF151" s="127"/>
      <c r="FP151" s="127"/>
      <c r="FZ151" s="127"/>
      <c r="GJ151" s="127"/>
      <c r="GT151" s="127"/>
      <c r="HD151" s="127"/>
      <c r="HN151" s="127"/>
      <c r="HX151" s="127"/>
      <c r="IH151" s="127"/>
    </row>
    <row xmlns:x14ac="http://schemas.microsoft.com/office/spreadsheetml/2009/9/ac" r="152" s="3" customFormat="true" x14ac:dyDescent="0.25">
      <c r="A152" s="388"/>
      <c r="B152" s="127"/>
      <c r="L152" s="127"/>
      <c r="V152" s="127"/>
      <c r="AF152" s="127"/>
      <c r="AP152" s="127"/>
      <c r="AZ152" s="127"/>
      <c r="BA152" s="127"/>
      <c r="BB152" s="127"/>
      <c r="BC152" s="127"/>
      <c r="BD152" s="127"/>
      <c r="BE152" s="127"/>
      <c r="BF152" s="127"/>
      <c r="BG152" s="127"/>
      <c r="BJ152" s="127"/>
      <c r="BT152" s="127"/>
      <c r="CD152" s="127"/>
      <c r="CN152" s="127"/>
      <c r="CX152" s="127"/>
      <c r="DH152" s="127"/>
      <c r="DR152" s="127"/>
      <c r="EB152" s="127"/>
      <c r="EL152" s="127"/>
      <c r="EV152" s="127"/>
      <c r="FF152" s="127"/>
      <c r="FP152" s="127"/>
      <c r="FZ152" s="127"/>
      <c r="GJ152" s="127"/>
      <c r="GT152" s="127"/>
      <c r="HD152" s="127"/>
      <c r="HN152" s="127"/>
      <c r="HX152" s="127"/>
      <c r="IH152" s="127"/>
    </row>
    <row xmlns:x14ac="http://schemas.microsoft.com/office/spreadsheetml/2009/9/ac" r="153" s="3" customFormat="true" x14ac:dyDescent="0.25">
      <c r="A153" s="388"/>
      <c r="B153" s="127"/>
      <c r="L153" s="127"/>
      <c r="V153" s="127"/>
      <c r="AF153" s="127"/>
      <c r="AP153" s="127"/>
      <c r="AZ153" s="127"/>
      <c r="BA153" s="127"/>
      <c r="BB153" s="127"/>
      <c r="BC153" s="127"/>
      <c r="BD153" s="127"/>
      <c r="BE153" s="127"/>
      <c r="BF153" s="127"/>
      <c r="BG153" s="127"/>
      <c r="BJ153" s="127"/>
      <c r="BT153" s="127"/>
      <c r="CD153" s="127"/>
      <c r="CN153" s="127"/>
      <c r="CX153" s="127"/>
      <c r="DH153" s="127"/>
      <c r="DR153" s="127"/>
      <c r="EB153" s="127"/>
      <c r="EL153" s="127"/>
      <c r="EV153" s="127"/>
      <c r="FF153" s="127"/>
      <c r="FP153" s="127"/>
      <c r="FZ153" s="127"/>
      <c r="GJ153" s="127"/>
      <c r="GT153" s="127"/>
      <c r="HD153" s="127"/>
      <c r="HN153" s="127"/>
      <c r="HX153" s="127"/>
      <c r="IH153" s="127"/>
    </row>
    <row xmlns:x14ac="http://schemas.microsoft.com/office/spreadsheetml/2009/9/ac" r="154" s="3" customFormat="true" x14ac:dyDescent="0.25">
      <c r="A154" s="388"/>
      <c r="B154" s="127"/>
      <c r="L154" s="127"/>
      <c r="V154" s="127"/>
      <c r="AF154" s="127"/>
      <c r="AP154" s="127"/>
      <c r="AZ154" s="127"/>
      <c r="BA154" s="127"/>
      <c r="BB154" s="127"/>
      <c r="BC154" s="127"/>
      <c r="BD154" s="127"/>
      <c r="BE154" s="127"/>
      <c r="BF154" s="127"/>
      <c r="BG154" s="127"/>
      <c r="BJ154" s="127"/>
      <c r="BT154" s="127"/>
      <c r="CD154" s="127"/>
      <c r="CN154" s="127"/>
      <c r="CX154" s="127"/>
      <c r="DH154" s="127"/>
      <c r="DR154" s="127"/>
      <c r="EB154" s="127"/>
      <c r="EL154" s="127"/>
      <c r="EV154" s="127"/>
      <c r="FF154" s="127"/>
      <c r="FP154" s="127"/>
      <c r="FZ154" s="127"/>
      <c r="GJ154" s="127"/>
      <c r="GT154" s="127"/>
      <c r="HD154" s="127"/>
      <c r="HN154" s="127"/>
      <c r="HX154" s="127"/>
      <c r="IH154" s="127"/>
    </row>
    <row xmlns:x14ac="http://schemas.microsoft.com/office/spreadsheetml/2009/9/ac" r="155" s="3" customFormat="true" x14ac:dyDescent="0.25">
      <c r="A155" s="388"/>
      <c r="B155" s="127"/>
      <c r="L155" s="127"/>
      <c r="V155" s="127"/>
      <c r="AF155" s="127"/>
      <c r="AP155" s="127"/>
      <c r="AZ155" s="127"/>
      <c r="BA155" s="127"/>
      <c r="BB155" s="127"/>
      <c r="BC155" s="127"/>
      <c r="BD155" s="127"/>
      <c r="BE155" s="127"/>
      <c r="BF155" s="127"/>
      <c r="BG155" s="127"/>
      <c r="BJ155" s="127"/>
      <c r="BT155" s="127"/>
      <c r="CD155" s="127"/>
      <c r="CN155" s="127"/>
      <c r="CX155" s="127"/>
      <c r="DH155" s="127"/>
      <c r="DR155" s="127"/>
      <c r="EB155" s="127"/>
      <c r="EL155" s="127"/>
      <c r="EV155" s="127"/>
      <c r="FF155" s="127"/>
      <c r="FP155" s="127"/>
      <c r="FZ155" s="127"/>
      <c r="GJ155" s="127"/>
      <c r="GT155" s="127"/>
      <c r="HD155" s="127"/>
      <c r="HN155" s="127"/>
      <c r="HX155" s="127"/>
      <c r="IH155" s="127"/>
    </row>
    <row xmlns:x14ac="http://schemas.microsoft.com/office/spreadsheetml/2009/9/ac" r="156" s="3" customFormat="true" x14ac:dyDescent="0.25">
      <c r="A156" s="388"/>
      <c r="B156" s="127"/>
      <c r="L156" s="127"/>
      <c r="V156" s="127"/>
      <c r="AF156" s="127"/>
      <c r="AP156" s="127"/>
      <c r="AZ156" s="127"/>
      <c r="BA156" s="127"/>
      <c r="BB156" s="127"/>
      <c r="BC156" s="127"/>
      <c r="BD156" s="127"/>
      <c r="BE156" s="127"/>
      <c r="BF156" s="127"/>
      <c r="BG156" s="127"/>
      <c r="BJ156" s="127"/>
      <c r="BT156" s="127"/>
      <c r="CD156" s="127"/>
      <c r="CN156" s="127"/>
      <c r="CX156" s="127"/>
      <c r="DH156" s="127"/>
      <c r="DR156" s="127"/>
      <c r="EB156" s="127"/>
      <c r="EL156" s="127"/>
      <c r="EV156" s="127"/>
      <c r="FF156" s="127"/>
      <c r="FP156" s="127"/>
      <c r="FZ156" s="127"/>
      <c r="GJ156" s="127"/>
      <c r="GT156" s="127"/>
      <c r="HD156" s="127"/>
      <c r="HN156" s="127"/>
      <c r="HX156" s="127"/>
      <c r="IH156" s="127"/>
    </row>
    <row xmlns:x14ac="http://schemas.microsoft.com/office/spreadsheetml/2009/9/ac" r="157" s="3" customFormat="true" x14ac:dyDescent="0.25">
      <c r="A157" s="388"/>
      <c r="B157" s="127"/>
      <c r="L157" s="127"/>
      <c r="V157" s="127"/>
      <c r="AF157" s="127"/>
      <c r="AP157" s="127"/>
      <c r="AZ157" s="127"/>
      <c r="BA157" s="127"/>
      <c r="BB157" s="127"/>
      <c r="BC157" s="127"/>
      <c r="BD157" s="127"/>
      <c r="BE157" s="127"/>
      <c r="BF157" s="127"/>
      <c r="BG157" s="127"/>
      <c r="BJ157" s="127"/>
      <c r="BT157" s="127"/>
      <c r="CD157" s="127"/>
      <c r="CN157" s="127"/>
      <c r="CX157" s="127"/>
      <c r="DH157" s="127"/>
      <c r="DR157" s="127"/>
      <c r="EB157" s="127"/>
      <c r="EL157" s="127"/>
      <c r="EV157" s="127"/>
      <c r="FF157" s="127"/>
      <c r="FP157" s="127"/>
      <c r="FZ157" s="127"/>
      <c r="GJ157" s="127"/>
      <c r="GT157" s="127"/>
      <c r="HD157" s="127"/>
      <c r="HN157" s="127"/>
      <c r="HX157" s="127"/>
      <c r="IH157" s="127"/>
    </row>
    <row xmlns:x14ac="http://schemas.microsoft.com/office/spreadsheetml/2009/9/ac" r="158" s="3" customFormat="true" x14ac:dyDescent="0.25">
      <c r="A158" s="388"/>
      <c r="B158" s="127"/>
      <c r="L158" s="127"/>
      <c r="V158" s="127"/>
      <c r="AF158" s="127"/>
      <c r="AP158" s="127"/>
      <c r="AZ158" s="127"/>
      <c r="BA158" s="127"/>
      <c r="BB158" s="127"/>
      <c r="BC158" s="127"/>
      <c r="BD158" s="127"/>
      <c r="BE158" s="127"/>
      <c r="BF158" s="127"/>
      <c r="BG158" s="127"/>
      <c r="BJ158" s="127"/>
      <c r="BT158" s="127"/>
      <c r="CD158" s="127"/>
      <c r="CN158" s="127"/>
      <c r="CX158" s="127"/>
      <c r="DH158" s="127"/>
      <c r="DR158" s="127"/>
      <c r="EB158" s="127"/>
      <c r="EL158" s="127"/>
      <c r="EV158" s="127"/>
      <c r="FF158" s="127"/>
      <c r="FP158" s="127"/>
      <c r="FZ158" s="127"/>
      <c r="GJ158" s="127"/>
      <c r="GT158" s="127"/>
      <c r="HD158" s="127"/>
      <c r="HN158" s="127"/>
      <c r="HX158" s="127"/>
      <c r="IH158" s="127"/>
    </row>
    <row xmlns:x14ac="http://schemas.microsoft.com/office/spreadsheetml/2009/9/ac" r="159" s="3" customFormat="true" x14ac:dyDescent="0.25">
      <c r="A159" s="388"/>
      <c r="B159" s="127"/>
      <c r="L159" s="127"/>
      <c r="V159" s="127"/>
      <c r="AF159" s="127"/>
      <c r="AP159" s="127"/>
      <c r="AZ159" s="127"/>
      <c r="BA159" s="127"/>
      <c r="BB159" s="127"/>
      <c r="BC159" s="127"/>
      <c r="BD159" s="127"/>
      <c r="BE159" s="127"/>
      <c r="BF159" s="127"/>
      <c r="BG159" s="127"/>
      <c r="BJ159" s="127"/>
      <c r="BT159" s="127"/>
      <c r="CD159" s="127"/>
      <c r="CN159" s="127"/>
      <c r="CX159" s="127"/>
      <c r="DH159" s="127"/>
      <c r="DR159" s="127"/>
      <c r="EB159" s="127"/>
      <c r="EL159" s="127"/>
      <c r="EV159" s="127"/>
      <c r="FF159" s="127"/>
      <c r="FP159" s="127"/>
      <c r="FZ159" s="127"/>
      <c r="GJ159" s="127"/>
      <c r="GT159" s="127"/>
      <c r="HD159" s="127"/>
      <c r="HN159" s="127"/>
      <c r="HX159" s="127"/>
      <c r="IH159" s="127"/>
    </row>
    <row xmlns:x14ac="http://schemas.microsoft.com/office/spreadsheetml/2009/9/ac" r="160" s="3" customFormat="true" x14ac:dyDescent="0.25">
      <c r="A160" s="388"/>
      <c r="B160" s="127"/>
      <c r="L160" s="127"/>
      <c r="V160" s="127"/>
      <c r="AF160" s="127"/>
      <c r="AP160" s="127"/>
      <c r="AZ160" s="127"/>
      <c r="BA160" s="127"/>
      <c r="BB160" s="127"/>
      <c r="BC160" s="127"/>
      <c r="BD160" s="127"/>
      <c r="BE160" s="127"/>
      <c r="BF160" s="127"/>
      <c r="BG160" s="127"/>
      <c r="BJ160" s="127"/>
      <c r="BT160" s="127"/>
      <c r="CD160" s="127"/>
      <c r="CN160" s="127"/>
      <c r="CX160" s="127"/>
      <c r="DH160" s="127"/>
      <c r="DR160" s="127"/>
      <c r="EB160" s="127"/>
      <c r="EL160" s="127"/>
      <c r="EV160" s="127"/>
      <c r="FF160" s="127"/>
      <c r="FP160" s="127"/>
      <c r="FZ160" s="127"/>
      <c r="GJ160" s="127"/>
      <c r="GT160" s="127"/>
      <c r="HD160" s="127"/>
      <c r="HN160" s="127"/>
      <c r="HX160" s="127"/>
      <c r="IH160" s="127"/>
    </row>
    <row xmlns:x14ac="http://schemas.microsoft.com/office/spreadsheetml/2009/9/ac" r="161" s="3" customFormat="true" x14ac:dyDescent="0.25">
      <c r="A161" s="388"/>
      <c r="B161" s="127"/>
      <c r="L161" s="127"/>
      <c r="V161" s="127"/>
      <c r="AF161" s="127"/>
      <c r="AP161" s="127"/>
      <c r="AZ161" s="127"/>
      <c r="BA161" s="127"/>
      <c r="BB161" s="127"/>
      <c r="BC161" s="127"/>
      <c r="BD161" s="127"/>
      <c r="BE161" s="127"/>
      <c r="BF161" s="127"/>
      <c r="BG161" s="127"/>
      <c r="BJ161" s="127"/>
      <c r="BT161" s="127"/>
      <c r="CD161" s="127"/>
      <c r="CN161" s="127"/>
      <c r="CX161" s="127"/>
      <c r="DH161" s="127"/>
      <c r="DR161" s="127"/>
      <c r="EB161" s="127"/>
      <c r="EL161" s="127"/>
      <c r="EV161" s="127"/>
      <c r="FF161" s="127"/>
      <c r="FP161" s="127"/>
      <c r="FZ161" s="127"/>
      <c r="GJ161" s="127"/>
      <c r="GT161" s="127"/>
      <c r="HD161" s="127"/>
      <c r="HN161" s="127"/>
      <c r="HX161" s="127"/>
      <c r="IH161" s="127"/>
    </row>
    <row xmlns:x14ac="http://schemas.microsoft.com/office/spreadsheetml/2009/9/ac" r="162" s="3" customFormat="true" x14ac:dyDescent="0.25">
      <c r="A162" s="388"/>
      <c r="B162" s="127"/>
      <c r="L162" s="127"/>
      <c r="V162" s="127"/>
      <c r="AF162" s="127"/>
      <c r="AP162" s="127"/>
      <c r="AZ162" s="127"/>
      <c r="BA162" s="127"/>
      <c r="BB162" s="127"/>
      <c r="BC162" s="127"/>
      <c r="BD162" s="127"/>
      <c r="BE162" s="127"/>
      <c r="BF162" s="127"/>
      <c r="BG162" s="127"/>
      <c r="BJ162" s="127"/>
      <c r="BT162" s="127"/>
      <c r="CD162" s="127"/>
      <c r="CN162" s="127"/>
      <c r="CX162" s="127"/>
      <c r="DH162" s="127"/>
      <c r="DR162" s="127"/>
      <c r="EB162" s="127"/>
      <c r="EL162" s="127"/>
      <c r="EV162" s="127"/>
      <c r="FF162" s="127"/>
      <c r="FP162" s="127"/>
      <c r="FZ162" s="127"/>
      <c r="GJ162" s="127"/>
      <c r="GT162" s="127"/>
      <c r="HD162" s="127"/>
      <c r="HN162" s="127"/>
      <c r="HX162" s="127"/>
      <c r="IH162" s="127"/>
    </row>
    <row xmlns:x14ac="http://schemas.microsoft.com/office/spreadsheetml/2009/9/ac" r="163" s="3" customFormat="true" x14ac:dyDescent="0.25">
      <c r="A163" s="388"/>
      <c r="B163" s="127"/>
      <c r="L163" s="127"/>
      <c r="V163" s="127"/>
      <c r="AF163" s="127"/>
      <c r="AP163" s="127"/>
      <c r="AZ163" s="127"/>
      <c r="BA163" s="127"/>
      <c r="BB163" s="127"/>
      <c r="BC163" s="127"/>
      <c r="BD163" s="127"/>
      <c r="BE163" s="127"/>
      <c r="BF163" s="127"/>
      <c r="BG163" s="127"/>
      <c r="BJ163" s="127"/>
      <c r="BT163" s="127"/>
      <c r="CD163" s="127"/>
      <c r="CN163" s="127"/>
      <c r="CX163" s="127"/>
      <c r="DH163" s="127"/>
      <c r="DR163" s="127"/>
      <c r="EB163" s="127"/>
      <c r="EL163" s="127"/>
      <c r="EV163" s="127"/>
      <c r="FF163" s="127"/>
      <c r="FP163" s="127"/>
      <c r="FZ163" s="127"/>
      <c r="GJ163" s="127"/>
      <c r="GT163" s="127"/>
      <c r="HD163" s="127"/>
      <c r="HN163" s="127"/>
      <c r="HX163" s="127"/>
      <c r="IH163" s="127"/>
    </row>
    <row xmlns:x14ac="http://schemas.microsoft.com/office/spreadsheetml/2009/9/ac" r="164" s="3" customFormat="true" x14ac:dyDescent="0.25">
      <c r="A164" s="388"/>
      <c r="B164" s="127"/>
      <c r="L164" s="127"/>
      <c r="V164" s="127"/>
      <c r="AF164" s="127"/>
      <c r="AP164" s="127"/>
      <c r="AZ164" s="127"/>
      <c r="BA164" s="127"/>
      <c r="BB164" s="127"/>
      <c r="BC164" s="127"/>
      <c r="BD164" s="127"/>
      <c r="BE164" s="127"/>
      <c r="BF164" s="127"/>
      <c r="BG164" s="127"/>
      <c r="BJ164" s="127"/>
      <c r="BT164" s="127"/>
      <c r="CD164" s="127"/>
      <c r="CN164" s="127"/>
      <c r="CX164" s="127"/>
      <c r="DH164" s="127"/>
      <c r="DR164" s="127"/>
      <c r="EB164" s="127"/>
      <c r="EL164" s="127"/>
      <c r="EV164" s="127"/>
      <c r="FF164" s="127"/>
      <c r="FP164" s="127"/>
      <c r="FZ164" s="127"/>
      <c r="GJ164" s="127"/>
      <c r="GT164" s="127"/>
      <c r="HD164" s="127"/>
      <c r="HN164" s="127"/>
      <c r="HX164" s="127"/>
      <c r="IH164" s="127"/>
    </row>
    <row xmlns:x14ac="http://schemas.microsoft.com/office/spreadsheetml/2009/9/ac" r="165" s="3" customFormat="true" x14ac:dyDescent="0.25">
      <c r="A165" s="388"/>
      <c r="B165" s="127"/>
      <c r="L165" s="127"/>
      <c r="V165" s="127"/>
      <c r="AF165" s="127"/>
      <c r="AP165" s="127"/>
      <c r="AZ165" s="127"/>
      <c r="BA165" s="127"/>
      <c r="BB165" s="127"/>
      <c r="BC165" s="127"/>
      <c r="BD165" s="127"/>
      <c r="BE165" s="127"/>
      <c r="BF165" s="127"/>
      <c r="BG165" s="127"/>
      <c r="BJ165" s="127"/>
      <c r="BT165" s="127"/>
      <c r="CD165" s="127"/>
      <c r="CN165" s="127"/>
      <c r="CX165" s="127"/>
      <c r="DH165" s="127"/>
      <c r="DR165" s="127"/>
      <c r="EB165" s="127"/>
      <c r="EL165" s="127"/>
      <c r="EV165" s="127"/>
      <c r="FF165" s="127"/>
      <c r="FP165" s="127"/>
      <c r="FZ165" s="127"/>
      <c r="GJ165" s="127"/>
      <c r="GT165" s="127"/>
      <c r="HD165" s="127"/>
      <c r="HN165" s="127"/>
      <c r="HX165" s="127"/>
      <c r="IH165" s="127"/>
    </row>
    <row xmlns:x14ac="http://schemas.microsoft.com/office/spreadsheetml/2009/9/ac" r="166" s="3" customFormat="true" x14ac:dyDescent="0.25">
      <c r="A166" s="388"/>
      <c r="B166" s="127"/>
      <c r="L166" s="127"/>
      <c r="V166" s="127"/>
      <c r="AF166" s="127"/>
      <c r="AP166" s="127"/>
      <c r="AZ166" s="127"/>
      <c r="BA166" s="127"/>
      <c r="BB166" s="127"/>
      <c r="BC166" s="127"/>
      <c r="BD166" s="127"/>
      <c r="BE166" s="127"/>
      <c r="BF166" s="127"/>
      <c r="BG166" s="127"/>
      <c r="BJ166" s="127"/>
      <c r="BT166" s="127"/>
      <c r="CD166" s="127"/>
      <c r="CN166" s="127"/>
      <c r="CX166" s="127"/>
      <c r="DH166" s="127"/>
      <c r="DR166" s="127"/>
      <c r="EB166" s="127"/>
      <c r="EL166" s="127"/>
      <c r="EV166" s="127"/>
      <c r="FF166" s="127"/>
      <c r="FP166" s="127"/>
      <c r="FZ166" s="127"/>
      <c r="GJ166" s="127"/>
      <c r="GT166" s="127"/>
      <c r="HD166" s="127"/>
      <c r="HN166" s="127"/>
      <c r="HX166" s="127"/>
      <c r="IH166" s="127"/>
    </row>
    <row xmlns:x14ac="http://schemas.microsoft.com/office/spreadsheetml/2009/9/ac" r="167" s="3" customFormat="true" x14ac:dyDescent="0.25">
      <c r="A167" s="388"/>
      <c r="B167" s="127"/>
      <c r="L167" s="127"/>
      <c r="V167" s="127"/>
      <c r="AF167" s="127"/>
      <c r="AP167" s="127"/>
      <c r="AZ167" s="127"/>
      <c r="BA167" s="127"/>
      <c r="BB167" s="127"/>
      <c r="BC167" s="127"/>
      <c r="BD167" s="127"/>
      <c r="BE167" s="127"/>
      <c r="BF167" s="127"/>
      <c r="BG167" s="127"/>
      <c r="BJ167" s="127"/>
      <c r="BT167" s="127"/>
      <c r="CD167" s="127"/>
      <c r="CN167" s="127"/>
      <c r="CX167" s="127"/>
      <c r="DH167" s="127"/>
      <c r="DR167" s="127"/>
      <c r="EB167" s="127"/>
      <c r="EL167" s="127"/>
      <c r="EV167" s="127"/>
      <c r="FF167" s="127"/>
      <c r="FP167" s="127"/>
      <c r="FZ167" s="127"/>
      <c r="GJ167" s="127"/>
      <c r="GT167" s="127"/>
      <c r="HD167" s="127"/>
      <c r="HN167" s="127"/>
      <c r="HX167" s="127"/>
      <c r="IH167" s="127"/>
    </row>
    <row xmlns:x14ac="http://schemas.microsoft.com/office/spreadsheetml/2009/9/ac" r="168" s="3" customFormat="true" x14ac:dyDescent="0.25">
      <c r="A168" s="388"/>
      <c r="B168" s="127"/>
      <c r="L168" s="127"/>
      <c r="V168" s="127"/>
      <c r="AF168" s="127"/>
      <c r="AP168" s="127"/>
      <c r="AZ168" s="127"/>
      <c r="BA168" s="127"/>
      <c r="BB168" s="127"/>
      <c r="BC168" s="127"/>
      <c r="BD168" s="127"/>
      <c r="BE168" s="127"/>
      <c r="BF168" s="127"/>
      <c r="BG168" s="127"/>
      <c r="BJ168" s="127"/>
      <c r="BT168" s="127"/>
      <c r="CD168" s="127"/>
      <c r="CN168" s="127"/>
      <c r="CX168" s="127"/>
      <c r="DH168" s="127"/>
      <c r="DR168" s="127"/>
      <c r="EB168" s="127"/>
      <c r="EL168" s="127"/>
      <c r="EV168" s="127"/>
      <c r="FF168" s="127"/>
      <c r="FP168" s="127"/>
      <c r="FZ168" s="127"/>
      <c r="GJ168" s="127"/>
      <c r="GT168" s="127"/>
      <c r="HD168" s="127"/>
      <c r="HN168" s="127"/>
      <c r="HX168" s="127"/>
      <c r="IH168" s="127"/>
    </row>
    <row xmlns:x14ac="http://schemas.microsoft.com/office/spreadsheetml/2009/9/ac" r="169" s="3" customFormat="true" x14ac:dyDescent="0.25">
      <c r="A169" s="388"/>
      <c r="B169" s="127"/>
      <c r="L169" s="127"/>
      <c r="V169" s="127"/>
      <c r="AF169" s="127"/>
      <c r="AP169" s="127"/>
      <c r="AZ169" s="127"/>
      <c r="BA169" s="127"/>
      <c r="BB169" s="127"/>
      <c r="BC169" s="127"/>
      <c r="BD169" s="127"/>
      <c r="BE169" s="127"/>
      <c r="BF169" s="127"/>
      <c r="BG169" s="127"/>
      <c r="BJ169" s="127"/>
      <c r="BT169" s="127"/>
      <c r="CD169" s="127"/>
      <c r="CN169" s="127"/>
      <c r="CX169" s="127"/>
      <c r="DH169" s="127"/>
      <c r="DR169" s="127"/>
      <c r="EB169" s="127"/>
      <c r="EL169" s="127"/>
      <c r="EV169" s="127"/>
      <c r="FF169" s="127"/>
      <c r="FP169" s="127"/>
      <c r="FZ169" s="127"/>
      <c r="GJ169" s="127"/>
      <c r="GT169" s="127"/>
      <c r="HD169" s="127"/>
      <c r="HN169" s="127"/>
      <c r="HX169" s="127"/>
      <c r="IH169" s="127"/>
    </row>
    <row xmlns:x14ac="http://schemas.microsoft.com/office/spreadsheetml/2009/9/ac" r="170" s="3" customFormat="true" x14ac:dyDescent="0.25">
      <c r="A170" s="388"/>
      <c r="B170" s="127"/>
      <c r="L170" s="127"/>
      <c r="V170" s="127"/>
      <c r="AF170" s="127"/>
      <c r="AP170" s="127"/>
      <c r="AZ170" s="127"/>
      <c r="BA170" s="127"/>
      <c r="BB170" s="127"/>
      <c r="BC170" s="127"/>
      <c r="BD170" s="127"/>
      <c r="BE170" s="127"/>
      <c r="BF170" s="127"/>
      <c r="BG170" s="127"/>
      <c r="BJ170" s="127"/>
      <c r="BT170" s="127"/>
      <c r="CD170" s="127"/>
      <c r="CN170" s="127"/>
      <c r="CX170" s="127"/>
      <c r="DH170" s="127"/>
      <c r="DR170" s="127"/>
      <c r="EB170" s="127"/>
      <c r="EL170" s="127"/>
      <c r="EV170" s="127"/>
      <c r="FF170" s="127"/>
      <c r="FP170" s="127"/>
      <c r="FZ170" s="127"/>
      <c r="GJ170" s="127"/>
      <c r="GT170" s="127"/>
      <c r="HD170" s="127"/>
      <c r="HN170" s="127"/>
      <c r="HX170" s="127"/>
      <c r="IH170" s="127"/>
    </row>
    <row xmlns:x14ac="http://schemas.microsoft.com/office/spreadsheetml/2009/9/ac" r="171" s="3" customFormat="true" x14ac:dyDescent="0.25">
      <c r="A171" s="388"/>
      <c r="B171" s="127"/>
      <c r="L171" s="127"/>
      <c r="V171" s="127"/>
      <c r="AF171" s="127"/>
      <c r="AP171" s="127"/>
      <c r="AZ171" s="127"/>
      <c r="BA171" s="127"/>
      <c r="BB171" s="127"/>
      <c r="BC171" s="127"/>
      <c r="BD171" s="127"/>
      <c r="BE171" s="127"/>
      <c r="BF171" s="127"/>
      <c r="BG171" s="127"/>
      <c r="BJ171" s="127"/>
      <c r="BT171" s="127"/>
      <c r="CD171" s="127"/>
      <c r="CN171" s="127"/>
      <c r="CX171" s="127"/>
      <c r="DH171" s="127"/>
      <c r="DR171" s="127"/>
      <c r="EB171" s="127"/>
      <c r="EL171" s="127"/>
      <c r="EV171" s="127"/>
      <c r="FF171" s="127"/>
      <c r="FP171" s="127"/>
      <c r="FZ171" s="127"/>
      <c r="GJ171" s="127"/>
      <c r="GT171" s="127"/>
      <c r="HD171" s="127"/>
      <c r="HN171" s="127"/>
      <c r="HX171" s="127"/>
      <c r="IH171" s="127"/>
    </row>
    <row xmlns:x14ac="http://schemas.microsoft.com/office/spreadsheetml/2009/9/ac" r="172" s="3" customFormat="true" x14ac:dyDescent="0.25">
      <c r="A172" s="388"/>
      <c r="B172" s="127"/>
      <c r="L172" s="127"/>
      <c r="V172" s="127"/>
      <c r="AF172" s="127"/>
      <c r="AP172" s="127"/>
      <c r="AZ172" s="127"/>
      <c r="BA172" s="127"/>
      <c r="BB172" s="127"/>
      <c r="BC172" s="127"/>
      <c r="BD172" s="127"/>
      <c r="BE172" s="127"/>
      <c r="BF172" s="127"/>
      <c r="BG172" s="127"/>
      <c r="BJ172" s="127"/>
      <c r="BT172" s="127"/>
      <c r="CD172" s="127"/>
      <c r="CN172" s="127"/>
      <c r="CX172" s="127"/>
      <c r="DH172" s="127"/>
      <c r="DR172" s="127"/>
      <c r="EB172" s="127"/>
      <c r="EL172" s="127"/>
      <c r="EV172" s="127"/>
      <c r="FF172" s="127"/>
      <c r="FP172" s="127"/>
      <c r="FZ172" s="127"/>
      <c r="GJ172" s="127"/>
      <c r="GT172" s="127"/>
      <c r="HD172" s="127"/>
      <c r="HN172" s="127"/>
      <c r="HX172" s="127"/>
      <c r="IH172" s="127"/>
    </row>
    <row xmlns:x14ac="http://schemas.microsoft.com/office/spreadsheetml/2009/9/ac" r="173" s="3" customFormat="true" x14ac:dyDescent="0.25">
      <c r="A173" s="388"/>
      <c r="B173" s="127"/>
      <c r="L173" s="127"/>
      <c r="V173" s="127"/>
      <c r="AF173" s="127"/>
      <c r="AP173" s="127"/>
      <c r="AZ173" s="127"/>
      <c r="BA173" s="127"/>
      <c r="BB173" s="127"/>
      <c r="BC173" s="127"/>
      <c r="BD173" s="127"/>
      <c r="BE173" s="127"/>
      <c r="BF173" s="127"/>
      <c r="BG173" s="127"/>
      <c r="BJ173" s="127"/>
      <c r="BT173" s="127"/>
      <c r="CD173" s="127"/>
      <c r="CN173" s="127"/>
      <c r="CX173" s="127"/>
      <c r="DH173" s="127"/>
      <c r="DR173" s="127"/>
      <c r="EB173" s="127"/>
      <c r="EL173" s="127"/>
      <c r="EV173" s="127"/>
      <c r="FF173" s="127"/>
      <c r="FP173" s="127"/>
      <c r="FZ173" s="127"/>
      <c r="GJ173" s="127"/>
      <c r="GT173" s="127"/>
      <c r="HD173" s="127"/>
      <c r="HN173" s="127"/>
      <c r="HX173" s="127"/>
      <c r="IH173" s="127"/>
    </row>
    <row xmlns:x14ac="http://schemas.microsoft.com/office/spreadsheetml/2009/9/ac" r="174" s="3" customFormat="true" x14ac:dyDescent="0.25">
      <c r="A174" s="388"/>
      <c r="B174" s="127"/>
      <c r="L174" s="127"/>
      <c r="V174" s="127"/>
      <c r="AF174" s="127"/>
      <c r="AP174" s="127"/>
      <c r="AZ174" s="127"/>
      <c r="BA174" s="127"/>
      <c r="BB174" s="127"/>
      <c r="BC174" s="127"/>
      <c r="BD174" s="127"/>
      <c r="BE174" s="127"/>
      <c r="BF174" s="127"/>
      <c r="BG174" s="127"/>
      <c r="BJ174" s="127"/>
      <c r="BT174" s="127"/>
      <c r="CD174" s="127"/>
      <c r="CN174" s="127"/>
      <c r="CX174" s="127"/>
      <c r="DH174" s="127"/>
      <c r="DR174" s="127"/>
      <c r="EB174" s="127"/>
      <c r="EL174" s="127"/>
      <c r="EV174" s="127"/>
      <c r="FF174" s="127"/>
      <c r="FP174" s="127"/>
      <c r="FZ174" s="127"/>
      <c r="GJ174" s="127"/>
      <c r="GT174" s="127"/>
      <c r="HD174" s="127"/>
      <c r="HN174" s="127"/>
      <c r="HX174" s="127"/>
      <c r="IH174" s="127"/>
    </row>
    <row xmlns:x14ac="http://schemas.microsoft.com/office/spreadsheetml/2009/9/ac" r="175" s="3" customFormat="true" x14ac:dyDescent="0.25">
      <c r="A175" s="388"/>
      <c r="B175" s="127"/>
      <c r="L175" s="127"/>
      <c r="V175" s="127"/>
      <c r="AF175" s="127"/>
      <c r="AP175" s="127"/>
      <c r="AZ175" s="127"/>
      <c r="BA175" s="127"/>
      <c r="BB175" s="127"/>
      <c r="BC175" s="127"/>
      <c r="BD175" s="127"/>
      <c r="BE175" s="127"/>
      <c r="BF175" s="127"/>
      <c r="BG175" s="127"/>
      <c r="BJ175" s="127"/>
      <c r="BT175" s="127"/>
      <c r="CD175" s="127"/>
      <c r="CN175" s="127"/>
      <c r="CX175" s="127"/>
      <c r="DH175" s="127"/>
      <c r="DR175" s="127"/>
      <c r="EB175" s="127"/>
      <c r="EL175" s="127"/>
      <c r="EV175" s="127"/>
      <c r="FF175" s="127"/>
      <c r="FP175" s="127"/>
      <c r="FZ175" s="127"/>
      <c r="GJ175" s="127"/>
      <c r="GT175" s="127"/>
      <c r="HD175" s="127"/>
      <c r="HN175" s="127"/>
      <c r="HX175" s="127"/>
      <c r="IH175" s="127"/>
    </row>
    <row xmlns:x14ac="http://schemas.microsoft.com/office/spreadsheetml/2009/9/ac" r="176" s="3" customFormat="true" x14ac:dyDescent="0.25">
      <c r="A176" s="388"/>
      <c r="B176" s="127"/>
      <c r="L176" s="127"/>
      <c r="V176" s="127"/>
      <c r="AF176" s="127"/>
      <c r="AP176" s="127"/>
      <c r="AZ176" s="127"/>
      <c r="BA176" s="127"/>
      <c r="BB176" s="127"/>
      <c r="BC176" s="127"/>
      <c r="BD176" s="127"/>
      <c r="BE176" s="127"/>
      <c r="BF176" s="127"/>
      <c r="BG176" s="127"/>
      <c r="BJ176" s="127"/>
      <c r="BT176" s="127"/>
      <c r="CD176" s="127"/>
      <c r="CN176" s="127"/>
      <c r="CX176" s="127"/>
      <c r="DH176" s="127"/>
      <c r="DR176" s="127"/>
      <c r="EB176" s="127"/>
      <c r="EL176" s="127"/>
      <c r="EV176" s="127"/>
      <c r="FF176" s="127"/>
      <c r="FP176" s="127"/>
      <c r="FZ176" s="127"/>
      <c r="GJ176" s="127"/>
      <c r="GT176" s="127"/>
      <c r="HD176" s="127"/>
      <c r="HN176" s="127"/>
      <c r="HX176" s="127"/>
      <c r="IH176" s="127"/>
    </row>
    <row xmlns:x14ac="http://schemas.microsoft.com/office/spreadsheetml/2009/9/ac" r="177" s="3" customFormat="true" x14ac:dyDescent="0.25">
      <c r="A177" s="388"/>
      <c r="B177" s="127"/>
      <c r="L177" s="127"/>
      <c r="V177" s="127"/>
      <c r="AF177" s="127"/>
      <c r="AP177" s="127"/>
      <c r="AZ177" s="127"/>
      <c r="BA177" s="127"/>
      <c r="BB177" s="127"/>
      <c r="BC177" s="127"/>
      <c r="BD177" s="127"/>
      <c r="BE177" s="127"/>
      <c r="BF177" s="127"/>
      <c r="BG177" s="127"/>
      <c r="BJ177" s="127"/>
      <c r="BT177" s="127"/>
      <c r="CD177" s="127"/>
      <c r="CN177" s="127"/>
      <c r="CX177" s="127"/>
      <c r="DH177" s="127"/>
      <c r="DR177" s="127"/>
      <c r="EB177" s="127"/>
      <c r="EL177" s="127"/>
      <c r="EV177" s="127"/>
      <c r="FF177" s="127"/>
      <c r="FP177" s="127"/>
      <c r="FZ177" s="127"/>
      <c r="GJ177" s="127"/>
      <c r="GT177" s="127"/>
      <c r="HD177" s="127"/>
      <c r="HN177" s="127"/>
      <c r="HX177" s="127"/>
      <c r="IH177" s="127"/>
    </row>
    <row xmlns:x14ac="http://schemas.microsoft.com/office/spreadsheetml/2009/9/ac" r="178" s="3" customFormat="true" x14ac:dyDescent="0.25">
      <c r="A178" s="388"/>
      <c r="B178" s="127"/>
      <c r="L178" s="127"/>
      <c r="V178" s="127"/>
      <c r="AF178" s="127"/>
      <c r="AP178" s="127"/>
      <c r="AZ178" s="127"/>
      <c r="BA178" s="127"/>
      <c r="BB178" s="127"/>
      <c r="BC178" s="127"/>
      <c r="BD178" s="127"/>
      <c r="BE178" s="127"/>
      <c r="BF178" s="127"/>
      <c r="BG178" s="127"/>
      <c r="BJ178" s="127"/>
      <c r="BT178" s="127"/>
      <c r="CD178" s="127"/>
      <c r="CN178" s="127"/>
      <c r="CX178" s="127"/>
      <c r="DH178" s="127"/>
      <c r="DR178" s="127"/>
      <c r="EB178" s="127"/>
      <c r="EL178" s="127"/>
      <c r="EV178" s="127"/>
      <c r="FF178" s="127"/>
      <c r="FP178" s="127"/>
      <c r="FZ178" s="127"/>
      <c r="GJ178" s="127"/>
      <c r="GT178" s="127"/>
      <c r="HD178" s="127"/>
      <c r="HN178" s="127"/>
      <c r="HX178" s="127"/>
      <c r="IH178" s="127"/>
    </row>
    <row xmlns:x14ac="http://schemas.microsoft.com/office/spreadsheetml/2009/9/ac" r="179" s="3" customFormat="true" x14ac:dyDescent="0.25">
      <c r="A179" s="388"/>
      <c r="B179" s="127"/>
      <c r="L179" s="127"/>
      <c r="V179" s="127"/>
      <c r="AF179" s="127"/>
      <c r="AP179" s="127"/>
      <c r="AZ179" s="127"/>
      <c r="BA179" s="127"/>
      <c r="BB179" s="127"/>
      <c r="BC179" s="127"/>
      <c r="BD179" s="127"/>
      <c r="BE179" s="127"/>
      <c r="BF179" s="127"/>
      <c r="BG179" s="127"/>
      <c r="BJ179" s="127"/>
      <c r="BT179" s="127"/>
      <c r="CD179" s="127"/>
      <c r="CN179" s="127"/>
      <c r="CX179" s="127"/>
      <c r="DH179" s="127"/>
      <c r="DR179" s="127"/>
      <c r="EB179" s="127"/>
      <c r="EL179" s="127"/>
      <c r="EV179" s="127"/>
      <c r="FF179" s="127"/>
      <c r="FP179" s="127"/>
      <c r="FZ179" s="127"/>
      <c r="GJ179" s="127"/>
      <c r="GT179" s="127"/>
      <c r="HD179" s="127"/>
      <c r="HN179" s="127"/>
      <c r="HX179" s="127"/>
      <c r="IH179" s="127"/>
    </row>
    <row xmlns:x14ac="http://schemas.microsoft.com/office/spreadsheetml/2009/9/ac" r="180" s="3" customFormat="true" x14ac:dyDescent="0.25">
      <c r="A180" s="388"/>
      <c r="B180" s="127"/>
      <c r="L180" s="127"/>
      <c r="V180" s="127"/>
      <c r="AF180" s="127"/>
      <c r="AP180" s="127"/>
      <c r="AZ180" s="127"/>
      <c r="BA180" s="127"/>
      <c r="BB180" s="127"/>
      <c r="BC180" s="127"/>
      <c r="BD180" s="127"/>
      <c r="BE180" s="127"/>
      <c r="BF180" s="127"/>
      <c r="BG180" s="127"/>
      <c r="BJ180" s="127"/>
      <c r="BT180" s="127"/>
      <c r="CD180" s="127"/>
      <c r="CN180" s="127"/>
      <c r="CX180" s="127"/>
      <c r="DH180" s="127"/>
      <c r="DR180" s="127"/>
      <c r="EB180" s="127"/>
      <c r="EL180" s="127"/>
      <c r="EV180" s="127"/>
      <c r="FF180" s="127"/>
      <c r="FP180" s="127"/>
      <c r="FZ180" s="127"/>
      <c r="GJ180" s="127"/>
      <c r="GT180" s="127"/>
      <c r="HD180" s="127"/>
      <c r="HN180" s="127"/>
      <c r="HX180" s="127"/>
      <c r="IH180" s="127"/>
    </row>
    <row xmlns:x14ac="http://schemas.microsoft.com/office/spreadsheetml/2009/9/ac" r="181" s="3" customFormat="true" x14ac:dyDescent="0.25">
      <c r="A181" s="388"/>
      <c r="B181" s="127"/>
      <c r="L181" s="127"/>
      <c r="V181" s="127"/>
      <c r="AF181" s="127"/>
      <c r="AP181" s="127"/>
      <c r="AZ181" s="127"/>
      <c r="BA181" s="127"/>
      <c r="BB181" s="127"/>
      <c r="BC181" s="127"/>
      <c r="BD181" s="127"/>
      <c r="BE181" s="127"/>
      <c r="BF181" s="127"/>
      <c r="BG181" s="127"/>
      <c r="BJ181" s="127"/>
      <c r="BT181" s="127"/>
      <c r="CD181" s="127"/>
      <c r="CN181" s="127"/>
      <c r="CX181" s="127"/>
      <c r="DH181" s="127"/>
      <c r="DR181" s="127"/>
      <c r="EB181" s="127"/>
      <c r="EL181" s="127"/>
      <c r="EV181" s="127"/>
      <c r="FF181" s="127"/>
      <c r="FP181" s="127"/>
      <c r="FZ181" s="127"/>
      <c r="GJ181" s="127"/>
      <c r="GT181" s="127"/>
      <c r="HD181" s="127"/>
      <c r="HN181" s="127"/>
      <c r="HX181" s="127"/>
      <c r="IH181" s="127"/>
    </row>
    <row xmlns:x14ac="http://schemas.microsoft.com/office/spreadsheetml/2009/9/ac" r="182" s="3" customFormat="true" x14ac:dyDescent="0.25">
      <c r="A182" s="388"/>
      <c r="B182" s="127"/>
      <c r="L182" s="127"/>
      <c r="V182" s="127"/>
      <c r="AF182" s="127"/>
      <c r="AP182" s="127"/>
      <c r="AZ182" s="127"/>
      <c r="BA182" s="127"/>
      <c r="BB182" s="127"/>
      <c r="BC182" s="127"/>
      <c r="BD182" s="127"/>
      <c r="BE182" s="127"/>
      <c r="BF182" s="127"/>
      <c r="BG182" s="127"/>
      <c r="BJ182" s="127"/>
      <c r="BT182" s="127"/>
      <c r="CD182" s="127"/>
      <c r="CN182" s="127"/>
      <c r="CX182" s="127"/>
      <c r="DH182" s="127"/>
      <c r="DR182" s="127"/>
      <c r="EB182" s="127"/>
      <c r="EL182" s="127"/>
      <c r="EV182" s="127"/>
      <c r="FF182" s="127"/>
      <c r="FP182" s="127"/>
      <c r="FZ182" s="127"/>
      <c r="GJ182" s="127"/>
      <c r="GT182" s="127"/>
      <c r="HD182" s="127"/>
      <c r="HN182" s="127"/>
      <c r="HX182" s="127"/>
      <c r="IH182" s="127"/>
    </row>
    <row xmlns:x14ac="http://schemas.microsoft.com/office/spreadsheetml/2009/9/ac" r="183" s="3" customFormat="true" x14ac:dyDescent="0.25">
      <c r="A183" s="388"/>
      <c r="B183" s="127"/>
      <c r="L183" s="127"/>
      <c r="V183" s="127"/>
      <c r="AF183" s="127"/>
      <c r="AP183" s="127"/>
      <c r="AZ183" s="127"/>
      <c r="BA183" s="127"/>
      <c r="BB183" s="127"/>
      <c r="BC183" s="127"/>
      <c r="BD183" s="127"/>
      <c r="BE183" s="127"/>
      <c r="BF183" s="127"/>
      <c r="BG183" s="127"/>
      <c r="BJ183" s="127"/>
      <c r="BT183" s="127"/>
      <c r="CD183" s="127"/>
      <c r="CN183" s="127"/>
      <c r="CX183" s="127"/>
      <c r="DH183" s="127"/>
      <c r="DR183" s="127"/>
      <c r="EB183" s="127"/>
      <c r="EL183" s="127"/>
      <c r="EV183" s="127"/>
      <c r="FF183" s="127"/>
      <c r="FP183" s="127"/>
      <c r="FZ183" s="127"/>
      <c r="GJ183" s="127"/>
      <c r="GT183" s="127"/>
      <c r="HD183" s="127"/>
      <c r="HN183" s="127"/>
      <c r="HX183" s="127"/>
      <c r="IH183" s="127"/>
    </row>
    <row xmlns:x14ac="http://schemas.microsoft.com/office/spreadsheetml/2009/9/ac" r="184" s="3" customFormat="true" x14ac:dyDescent="0.25">
      <c r="A184" s="388"/>
      <c r="B184" s="127"/>
      <c r="L184" s="127"/>
      <c r="V184" s="127"/>
      <c r="AF184" s="127"/>
      <c r="AP184" s="127"/>
      <c r="AZ184" s="127"/>
      <c r="BA184" s="127"/>
      <c r="BB184" s="127"/>
      <c r="BC184" s="127"/>
      <c r="BD184" s="127"/>
      <c r="BE184" s="127"/>
      <c r="BF184" s="127"/>
      <c r="BG184" s="127"/>
      <c r="BJ184" s="127"/>
      <c r="BT184" s="127"/>
      <c r="CD184" s="127"/>
      <c r="CN184" s="127"/>
      <c r="CX184" s="127"/>
      <c r="DH184" s="127"/>
      <c r="DR184" s="127"/>
      <c r="EB184" s="127"/>
      <c r="EL184" s="127"/>
      <c r="EV184" s="127"/>
      <c r="FF184" s="127"/>
      <c r="FP184" s="127"/>
      <c r="FZ184" s="127"/>
      <c r="GJ184" s="127"/>
      <c r="GT184" s="127"/>
      <c r="HD184" s="127"/>
      <c r="HN184" s="127"/>
      <c r="HX184" s="127"/>
      <c r="IH184" s="127"/>
    </row>
    <row xmlns:x14ac="http://schemas.microsoft.com/office/spreadsheetml/2009/9/ac" r="185" s="3" customFormat="true" x14ac:dyDescent="0.25">
      <c r="A185" s="388"/>
      <c r="B185" s="127"/>
      <c r="L185" s="127"/>
      <c r="V185" s="127"/>
      <c r="AF185" s="127"/>
      <c r="AP185" s="127"/>
      <c r="AZ185" s="127"/>
      <c r="BA185" s="127"/>
      <c r="BB185" s="127"/>
      <c r="BC185" s="127"/>
      <c r="BD185" s="127"/>
      <c r="BE185" s="127"/>
      <c r="BF185" s="127"/>
      <c r="BG185" s="127"/>
      <c r="BJ185" s="127"/>
      <c r="BT185" s="127"/>
      <c r="CD185" s="127"/>
      <c r="CN185" s="127"/>
      <c r="CX185" s="127"/>
      <c r="DH185" s="127"/>
      <c r="DR185" s="127"/>
      <c r="EB185" s="127"/>
      <c r="EL185" s="127"/>
      <c r="EV185" s="127"/>
      <c r="FF185" s="127"/>
      <c r="FP185" s="127"/>
      <c r="FZ185" s="127"/>
      <c r="GJ185" s="127"/>
      <c r="GT185" s="127"/>
      <c r="HD185" s="127"/>
      <c r="HN185" s="127"/>
      <c r="HX185" s="127"/>
      <c r="IH185" s="127"/>
    </row>
    <row xmlns:x14ac="http://schemas.microsoft.com/office/spreadsheetml/2009/9/ac" r="186" s="3" customFormat="true" x14ac:dyDescent="0.25">
      <c r="A186" s="388"/>
      <c r="B186" s="127"/>
      <c r="L186" s="127"/>
      <c r="V186" s="127"/>
      <c r="AF186" s="127"/>
      <c r="AP186" s="127"/>
      <c r="AZ186" s="127"/>
      <c r="BA186" s="127"/>
      <c r="BB186" s="127"/>
      <c r="BC186" s="127"/>
      <c r="BD186" s="127"/>
      <c r="BE186" s="127"/>
      <c r="BF186" s="127"/>
      <c r="BG186" s="127"/>
      <c r="BJ186" s="127"/>
      <c r="BT186" s="127"/>
      <c r="CD186" s="127"/>
      <c r="CN186" s="127"/>
      <c r="CX186" s="127"/>
      <c r="DH186" s="127"/>
      <c r="DR186" s="127"/>
      <c r="EB186" s="127"/>
      <c r="EL186" s="127"/>
      <c r="EV186" s="127"/>
      <c r="FF186" s="127"/>
      <c r="FP186" s="127"/>
      <c r="FZ186" s="127"/>
      <c r="GJ186" s="127"/>
      <c r="GT186" s="127"/>
      <c r="HD186" s="127"/>
      <c r="HN186" s="127"/>
      <c r="HX186" s="127"/>
      <c r="IH186" s="127"/>
    </row>
    <row xmlns:x14ac="http://schemas.microsoft.com/office/spreadsheetml/2009/9/ac" r="187" s="3" customFormat="true" x14ac:dyDescent="0.25">
      <c r="A187" s="388"/>
      <c r="B187" s="127"/>
      <c r="L187" s="127"/>
      <c r="V187" s="127"/>
      <c r="AF187" s="127"/>
      <c r="AP187" s="127"/>
      <c r="AZ187" s="127"/>
      <c r="BA187" s="127"/>
      <c r="BB187" s="127"/>
      <c r="BC187" s="127"/>
      <c r="BD187" s="127"/>
      <c r="BE187" s="127"/>
      <c r="BF187" s="127"/>
      <c r="BG187" s="127"/>
      <c r="BJ187" s="127"/>
      <c r="BT187" s="127"/>
      <c r="CD187" s="127"/>
      <c r="CN187" s="127"/>
      <c r="CX187" s="127"/>
      <c r="DH187" s="127"/>
      <c r="DR187" s="127"/>
      <c r="EB187" s="127"/>
      <c r="EL187" s="127"/>
      <c r="EV187" s="127"/>
      <c r="FF187" s="127"/>
      <c r="FP187" s="127"/>
      <c r="FZ187" s="127"/>
      <c r="GJ187" s="127"/>
      <c r="GT187" s="127"/>
      <c r="HD187" s="127"/>
      <c r="HN187" s="127"/>
      <c r="HX187" s="127"/>
      <c r="IH187" s="127"/>
    </row>
    <row xmlns:x14ac="http://schemas.microsoft.com/office/spreadsheetml/2009/9/ac" r="188" s="3" customFormat="true" x14ac:dyDescent="0.25">
      <c r="A188" s="388"/>
      <c r="B188" s="127"/>
      <c r="L188" s="127"/>
      <c r="V188" s="127"/>
      <c r="AF188" s="127"/>
      <c r="AP188" s="127"/>
      <c r="AZ188" s="127"/>
      <c r="BA188" s="127"/>
      <c r="BB188" s="127"/>
      <c r="BC188" s="127"/>
      <c r="BD188" s="127"/>
      <c r="BE188" s="127"/>
      <c r="BF188" s="127"/>
      <c r="BG188" s="127"/>
      <c r="BJ188" s="127"/>
      <c r="BT188" s="127"/>
      <c r="CD188" s="127"/>
      <c r="CN188" s="127"/>
      <c r="CX188" s="127"/>
      <c r="DH188" s="127"/>
      <c r="DR188" s="127"/>
      <c r="EB188" s="127"/>
      <c r="EL188" s="127"/>
      <c r="EV188" s="127"/>
      <c r="FF188" s="127"/>
      <c r="FP188" s="127"/>
      <c r="FZ188" s="127"/>
      <c r="GJ188" s="127"/>
      <c r="GT188" s="127"/>
      <c r="HD188" s="127"/>
      <c r="HN188" s="127"/>
      <c r="HX188" s="127"/>
      <c r="IH188" s="127"/>
    </row>
    <row xmlns:x14ac="http://schemas.microsoft.com/office/spreadsheetml/2009/9/ac" r="189" s="3" customFormat="true" x14ac:dyDescent="0.25">
      <c r="A189" s="388"/>
      <c r="B189" s="127"/>
      <c r="L189" s="127"/>
      <c r="V189" s="127"/>
      <c r="AF189" s="127"/>
      <c r="AP189" s="127"/>
      <c r="AZ189" s="127"/>
      <c r="BA189" s="127"/>
      <c r="BB189" s="127"/>
      <c r="BC189" s="127"/>
      <c r="BD189" s="127"/>
      <c r="BE189" s="127"/>
      <c r="BF189" s="127"/>
      <c r="BG189" s="127"/>
      <c r="BJ189" s="127"/>
      <c r="BT189" s="127"/>
      <c r="CD189" s="127"/>
      <c r="CN189" s="127"/>
      <c r="CX189" s="127"/>
      <c r="DH189" s="127"/>
      <c r="DR189" s="127"/>
      <c r="EB189" s="127"/>
      <c r="EL189" s="127"/>
      <c r="EV189" s="127"/>
      <c r="FF189" s="127"/>
      <c r="FP189" s="127"/>
      <c r="FZ189" s="127"/>
      <c r="GJ189" s="127"/>
      <c r="GT189" s="127"/>
      <c r="HD189" s="127"/>
      <c r="HN189" s="127"/>
      <c r="HX189" s="127"/>
      <c r="IH189" s="127"/>
    </row>
    <row xmlns:x14ac="http://schemas.microsoft.com/office/spreadsheetml/2009/9/ac" r="190" s="3" customFormat="true" x14ac:dyDescent="0.25">
      <c r="A190" s="388"/>
      <c r="B190" s="127"/>
      <c r="L190" s="127"/>
      <c r="V190" s="127"/>
      <c r="AF190" s="127"/>
      <c r="AP190" s="127"/>
      <c r="AZ190" s="127"/>
      <c r="BA190" s="127"/>
      <c r="BB190" s="127"/>
      <c r="BC190" s="127"/>
      <c r="BD190" s="127"/>
      <c r="BE190" s="127"/>
      <c r="BF190" s="127"/>
      <c r="BG190" s="127"/>
      <c r="BJ190" s="127"/>
      <c r="BT190" s="127"/>
      <c r="CD190" s="127"/>
      <c r="CN190" s="127"/>
      <c r="CX190" s="127"/>
      <c r="DH190" s="127"/>
      <c r="DR190" s="127"/>
      <c r="EB190" s="127"/>
      <c r="EL190" s="127"/>
      <c r="EV190" s="127"/>
      <c r="FF190" s="127"/>
      <c r="FP190" s="127"/>
      <c r="FZ190" s="127"/>
      <c r="GJ190" s="127"/>
      <c r="GT190" s="127"/>
      <c r="HD190" s="127"/>
      <c r="HN190" s="127"/>
      <c r="HX190" s="127"/>
      <c r="IH190" s="127"/>
    </row>
    <row xmlns:x14ac="http://schemas.microsoft.com/office/spreadsheetml/2009/9/ac" r="191" s="3" customFormat="true" x14ac:dyDescent="0.25">
      <c r="A191" s="388"/>
      <c r="B191" s="127"/>
      <c r="L191" s="127"/>
      <c r="V191" s="127"/>
      <c r="AF191" s="127"/>
      <c r="AP191" s="127"/>
      <c r="AZ191" s="127"/>
      <c r="BA191" s="127"/>
      <c r="BB191" s="127"/>
      <c r="BC191" s="127"/>
      <c r="BD191" s="127"/>
      <c r="BE191" s="127"/>
      <c r="BF191" s="127"/>
      <c r="BG191" s="127"/>
      <c r="BJ191" s="127"/>
      <c r="BT191" s="127"/>
      <c r="CD191" s="127"/>
      <c r="CN191" s="127"/>
      <c r="CX191" s="127"/>
      <c r="DH191" s="127"/>
      <c r="DR191" s="127"/>
      <c r="EB191" s="127"/>
      <c r="EL191" s="127"/>
      <c r="EV191" s="127"/>
      <c r="FF191" s="127"/>
      <c r="FP191" s="127"/>
      <c r="FZ191" s="127"/>
      <c r="GJ191" s="127"/>
      <c r="GT191" s="127"/>
      <c r="HD191" s="127"/>
      <c r="HN191" s="127"/>
      <c r="HX191" s="127"/>
      <c r="IH191" s="127"/>
    </row>
    <row xmlns:x14ac="http://schemas.microsoft.com/office/spreadsheetml/2009/9/ac" r="192" s="3" customFormat="true" x14ac:dyDescent="0.25">
      <c r="A192" s="388"/>
      <c r="B192" s="127"/>
      <c r="L192" s="127"/>
      <c r="V192" s="127"/>
      <c r="AF192" s="127"/>
      <c r="AP192" s="127"/>
      <c r="AZ192" s="127"/>
      <c r="BA192" s="127"/>
      <c r="BB192" s="127"/>
      <c r="BC192" s="127"/>
      <c r="BD192" s="127"/>
      <c r="BE192" s="127"/>
      <c r="BF192" s="127"/>
      <c r="BG192" s="127"/>
      <c r="BJ192" s="127"/>
      <c r="BT192" s="127"/>
      <c r="CD192" s="127"/>
      <c r="CN192" s="127"/>
      <c r="CX192" s="127"/>
      <c r="DH192" s="127"/>
      <c r="DR192" s="127"/>
      <c r="EB192" s="127"/>
      <c r="EL192" s="127"/>
      <c r="EV192" s="127"/>
      <c r="FF192" s="127"/>
      <c r="FP192" s="127"/>
      <c r="FZ192" s="127"/>
      <c r="GJ192" s="127"/>
      <c r="GT192" s="127"/>
      <c r="HD192" s="127"/>
      <c r="HN192" s="127"/>
      <c r="HX192" s="127"/>
      <c r="IH192" s="127"/>
    </row>
    <row xmlns:x14ac="http://schemas.microsoft.com/office/spreadsheetml/2009/9/ac" r="193" s="3" customFormat="true" x14ac:dyDescent="0.25">
      <c r="A193" s="388"/>
      <c r="B193" s="127"/>
      <c r="L193" s="127"/>
      <c r="V193" s="127"/>
      <c r="AF193" s="127"/>
      <c r="AP193" s="127"/>
      <c r="AZ193" s="127"/>
      <c r="BA193" s="127"/>
      <c r="BB193" s="127"/>
      <c r="BC193" s="127"/>
      <c r="BD193" s="127"/>
      <c r="BE193" s="127"/>
      <c r="BF193" s="127"/>
      <c r="BG193" s="127"/>
      <c r="BJ193" s="127"/>
      <c r="BT193" s="127"/>
      <c r="CD193" s="127"/>
      <c r="CN193" s="127"/>
      <c r="CX193" s="127"/>
      <c r="DH193" s="127"/>
      <c r="DR193" s="127"/>
      <c r="EB193" s="127"/>
      <c r="EL193" s="127"/>
      <c r="EV193" s="127"/>
      <c r="FF193" s="127"/>
      <c r="FP193" s="127"/>
      <c r="FZ193" s="127"/>
      <c r="GJ193" s="127"/>
      <c r="GT193" s="127"/>
      <c r="HD193" s="127"/>
      <c r="HN193" s="127"/>
      <c r="HX193" s="127"/>
      <c r="IH193" s="127"/>
    </row>
    <row xmlns:x14ac="http://schemas.microsoft.com/office/spreadsheetml/2009/9/ac" r="194" s="3" customFormat="true" x14ac:dyDescent="0.25">
      <c r="A194" s="388"/>
      <c r="B194" s="127"/>
      <c r="L194" s="127"/>
      <c r="V194" s="127"/>
      <c r="AF194" s="127"/>
      <c r="AP194" s="127"/>
      <c r="AZ194" s="127"/>
      <c r="BA194" s="127"/>
      <c r="BB194" s="127"/>
      <c r="BC194" s="127"/>
      <c r="BD194" s="127"/>
      <c r="BE194" s="127"/>
      <c r="BF194" s="127"/>
      <c r="BG194" s="127"/>
      <c r="BJ194" s="127"/>
      <c r="BT194" s="127"/>
      <c r="CD194" s="127"/>
      <c r="CN194" s="127"/>
      <c r="CX194" s="127"/>
      <c r="DH194" s="127"/>
      <c r="DR194" s="127"/>
      <c r="EB194" s="127"/>
      <c r="EL194" s="127"/>
      <c r="EV194" s="127"/>
      <c r="FF194" s="127"/>
      <c r="FP194" s="127"/>
      <c r="FZ194" s="127"/>
      <c r="GJ194" s="127"/>
      <c r="GT194" s="127"/>
      <c r="HD194" s="127"/>
      <c r="HN194" s="127"/>
      <c r="HX194" s="127"/>
      <c r="IH194" s="127"/>
    </row>
    <row xmlns:x14ac="http://schemas.microsoft.com/office/spreadsheetml/2009/9/ac" r="195" s="3" customFormat="true" x14ac:dyDescent="0.25">
      <c r="A195" s="388"/>
      <c r="B195" s="127"/>
      <c r="L195" s="127"/>
      <c r="V195" s="127"/>
      <c r="AF195" s="127"/>
      <c r="AP195" s="127"/>
      <c r="AZ195" s="127"/>
      <c r="BA195" s="127"/>
      <c r="BB195" s="127"/>
      <c r="BC195" s="127"/>
      <c r="BD195" s="127"/>
      <c r="BE195" s="127"/>
      <c r="BF195" s="127"/>
      <c r="BG195" s="127"/>
      <c r="BJ195" s="127"/>
      <c r="BT195" s="127"/>
      <c r="CD195" s="127"/>
      <c r="CN195" s="127"/>
      <c r="CX195" s="127"/>
      <c r="DH195" s="127"/>
      <c r="DR195" s="127"/>
      <c r="EB195" s="127"/>
      <c r="EL195" s="127"/>
      <c r="EV195" s="127"/>
      <c r="FF195" s="127"/>
      <c r="FP195" s="127"/>
      <c r="FZ195" s="127"/>
      <c r="GJ195" s="127"/>
      <c r="GT195" s="127"/>
      <c r="HD195" s="127"/>
      <c r="HN195" s="127"/>
      <c r="HX195" s="127"/>
      <c r="IH195" s="127"/>
    </row>
    <row xmlns:x14ac="http://schemas.microsoft.com/office/spreadsheetml/2009/9/ac" r="196" s="3" customFormat="true" x14ac:dyDescent="0.25">
      <c r="A196" s="388"/>
      <c r="B196" s="127"/>
      <c r="L196" s="127"/>
      <c r="V196" s="127"/>
      <c r="AF196" s="127"/>
      <c r="AP196" s="127"/>
      <c r="AZ196" s="127"/>
      <c r="BA196" s="127"/>
      <c r="BB196" s="127"/>
      <c r="BC196" s="127"/>
      <c r="BD196" s="127"/>
      <c r="BE196" s="127"/>
      <c r="BF196" s="127"/>
      <c r="BG196" s="127"/>
      <c r="BJ196" s="127"/>
      <c r="BT196" s="127"/>
      <c r="CD196" s="127"/>
      <c r="CN196" s="127"/>
      <c r="CX196" s="127"/>
      <c r="DH196" s="127"/>
      <c r="DR196" s="127"/>
      <c r="EB196" s="127"/>
      <c r="EL196" s="127"/>
      <c r="EV196" s="127"/>
      <c r="FF196" s="127"/>
      <c r="FP196" s="127"/>
      <c r="FZ196" s="127"/>
      <c r="GJ196" s="127"/>
      <c r="GT196" s="127"/>
      <c r="HD196" s="127"/>
      <c r="HN196" s="127"/>
      <c r="HX196" s="127"/>
      <c r="IH196" s="127"/>
    </row>
    <row xmlns:x14ac="http://schemas.microsoft.com/office/spreadsheetml/2009/9/ac" r="197" s="3" customFormat="true" x14ac:dyDescent="0.25">
      <c r="A197" s="388"/>
      <c r="B197" s="127"/>
      <c r="L197" s="127"/>
      <c r="V197" s="127"/>
      <c r="AF197" s="127"/>
      <c r="AP197" s="127"/>
      <c r="AZ197" s="127"/>
      <c r="BA197" s="127"/>
      <c r="BB197" s="127"/>
      <c r="BC197" s="127"/>
      <c r="BD197" s="127"/>
      <c r="BE197" s="127"/>
      <c r="BF197" s="127"/>
      <c r="BG197" s="127"/>
      <c r="BJ197" s="127"/>
      <c r="BT197" s="127"/>
      <c r="CD197" s="127"/>
      <c r="CN197" s="127"/>
      <c r="CX197" s="127"/>
      <c r="DH197" s="127"/>
      <c r="DR197" s="127"/>
      <c r="EB197" s="127"/>
      <c r="EL197" s="127"/>
      <c r="EV197" s="127"/>
      <c r="FF197" s="127"/>
      <c r="FP197" s="127"/>
      <c r="FZ197" s="127"/>
      <c r="GJ197" s="127"/>
      <c r="GT197" s="127"/>
      <c r="HD197" s="127"/>
      <c r="HN197" s="127"/>
      <c r="HX197" s="127"/>
      <c r="IH197" s="127"/>
    </row>
    <row xmlns:x14ac="http://schemas.microsoft.com/office/spreadsheetml/2009/9/ac" r="198" s="3" customFormat="true" x14ac:dyDescent="0.25">
      <c r="A198" s="388"/>
      <c r="B198" s="127"/>
      <c r="L198" s="127"/>
      <c r="V198" s="127"/>
      <c r="AF198" s="127"/>
      <c r="AP198" s="127"/>
      <c r="AZ198" s="127"/>
      <c r="BA198" s="127"/>
      <c r="BB198" s="127"/>
      <c r="BC198" s="127"/>
      <c r="BD198" s="127"/>
      <c r="BE198" s="127"/>
      <c r="BF198" s="127"/>
      <c r="BG198" s="127"/>
      <c r="BJ198" s="127"/>
      <c r="BT198" s="127"/>
      <c r="CD198" s="127"/>
      <c r="CN198" s="127"/>
      <c r="CX198" s="127"/>
      <c r="DH198" s="127"/>
      <c r="DR198" s="127"/>
      <c r="EB198" s="127"/>
      <c r="EL198" s="127"/>
      <c r="EV198" s="127"/>
      <c r="FF198" s="127"/>
      <c r="FP198" s="127"/>
      <c r="FZ198" s="127"/>
      <c r="GJ198" s="127"/>
      <c r="GT198" s="127"/>
      <c r="HD198" s="127"/>
      <c r="HN198" s="127"/>
      <c r="HX198" s="127"/>
      <c r="IH198" s="127"/>
    </row>
    <row xmlns:x14ac="http://schemas.microsoft.com/office/spreadsheetml/2009/9/ac" r="199" s="3" customFormat="true" x14ac:dyDescent="0.25">
      <c r="A199" s="388"/>
      <c r="B199" s="127"/>
      <c r="L199" s="127"/>
      <c r="V199" s="127"/>
      <c r="AF199" s="127"/>
      <c r="AP199" s="127"/>
      <c r="AZ199" s="127"/>
      <c r="BA199" s="127"/>
      <c r="BB199" s="127"/>
      <c r="BC199" s="127"/>
      <c r="BD199" s="127"/>
      <c r="BE199" s="127"/>
      <c r="BF199" s="127"/>
      <c r="BG199" s="127"/>
      <c r="BJ199" s="127"/>
      <c r="BT199" s="127"/>
      <c r="CD199" s="127"/>
      <c r="CN199" s="127"/>
      <c r="CX199" s="127"/>
      <c r="DH199" s="127"/>
      <c r="DR199" s="127"/>
      <c r="EB199" s="127"/>
      <c r="EL199" s="127"/>
      <c r="EV199" s="127"/>
      <c r="FF199" s="127"/>
      <c r="FP199" s="127"/>
      <c r="FZ199" s="127"/>
      <c r="GJ199" s="127"/>
      <c r="GT199" s="127"/>
      <c r="HD199" s="127"/>
      <c r="HN199" s="127"/>
      <c r="HX199" s="127"/>
      <c r="IH199" s="127"/>
    </row>
    <row xmlns:x14ac="http://schemas.microsoft.com/office/spreadsheetml/2009/9/ac" r="200" s="3" customFormat="true" x14ac:dyDescent="0.25">
      <c r="A200" s="388"/>
      <c r="B200" s="127"/>
      <c r="L200" s="127"/>
      <c r="V200" s="127"/>
      <c r="AF200" s="127"/>
      <c r="AP200" s="127"/>
      <c r="AZ200" s="127"/>
      <c r="BA200" s="127"/>
      <c r="BB200" s="127"/>
      <c r="BC200" s="127"/>
      <c r="BD200" s="127"/>
      <c r="BE200" s="127"/>
      <c r="BF200" s="127"/>
      <c r="BG200" s="127"/>
      <c r="BJ200" s="127"/>
      <c r="BT200" s="127"/>
      <c r="CD200" s="127"/>
      <c r="CN200" s="127"/>
      <c r="CX200" s="127"/>
      <c r="DH200" s="127"/>
      <c r="DR200" s="127"/>
      <c r="EB200" s="127"/>
      <c r="EL200" s="127"/>
      <c r="EV200" s="127"/>
      <c r="FF200" s="127"/>
      <c r="FP200" s="127"/>
      <c r="FZ200" s="127"/>
      <c r="GJ200" s="127"/>
      <c r="GT200" s="127"/>
      <c r="HD200" s="127"/>
      <c r="HN200" s="127"/>
      <c r="HX200" s="127"/>
      <c r="IH200" s="127"/>
    </row>
    <row xmlns:x14ac="http://schemas.microsoft.com/office/spreadsheetml/2009/9/ac" r="201" s="3" customFormat="true" x14ac:dyDescent="0.25">
      <c r="A201" s="388"/>
      <c r="B201" s="127"/>
      <c r="L201" s="127"/>
      <c r="V201" s="127"/>
      <c r="AF201" s="127"/>
      <c r="AP201" s="127"/>
      <c r="AZ201" s="127"/>
      <c r="BA201" s="127"/>
      <c r="BB201" s="127"/>
      <c r="BC201" s="127"/>
      <c r="BD201" s="127"/>
      <c r="BE201" s="127"/>
      <c r="BF201" s="127"/>
      <c r="BG201" s="127"/>
      <c r="BJ201" s="127"/>
      <c r="BT201" s="127"/>
      <c r="CD201" s="127"/>
      <c r="CN201" s="127"/>
      <c r="CX201" s="127"/>
      <c r="DH201" s="127"/>
      <c r="DR201" s="127"/>
      <c r="EB201" s="127"/>
      <c r="EL201" s="127"/>
      <c r="EV201" s="127"/>
      <c r="FF201" s="127"/>
      <c r="FP201" s="127"/>
      <c r="FZ201" s="127"/>
      <c r="GJ201" s="127"/>
      <c r="GT201" s="127"/>
      <c r="HD201" s="127"/>
      <c r="HN201" s="127"/>
      <c r="HX201" s="127"/>
      <c r="IH201" s="127"/>
    </row>
    <row xmlns:x14ac="http://schemas.microsoft.com/office/spreadsheetml/2009/9/ac" r="202" s="3" customFormat="true" x14ac:dyDescent="0.25">
      <c r="A202" s="388"/>
      <c r="B202" s="127"/>
      <c r="L202" s="127"/>
      <c r="V202" s="127"/>
      <c r="AF202" s="127"/>
      <c r="AP202" s="127"/>
      <c r="AZ202" s="127"/>
      <c r="BA202" s="127"/>
      <c r="BB202" s="127"/>
      <c r="BC202" s="127"/>
      <c r="BD202" s="127"/>
      <c r="BE202" s="127"/>
      <c r="BF202" s="127"/>
      <c r="BG202" s="127"/>
      <c r="BJ202" s="127"/>
      <c r="BT202" s="127"/>
      <c r="CD202" s="127"/>
      <c r="CN202" s="127"/>
      <c r="CX202" s="127"/>
      <c r="DH202" s="127"/>
      <c r="DR202" s="127"/>
      <c r="EB202" s="127"/>
      <c r="EL202" s="127"/>
      <c r="EV202" s="127"/>
      <c r="FF202" s="127"/>
      <c r="FP202" s="127"/>
      <c r="FZ202" s="127"/>
      <c r="GJ202" s="127"/>
      <c r="GT202" s="127"/>
      <c r="HD202" s="127"/>
      <c r="HN202" s="127"/>
      <c r="HX202" s="127"/>
      <c r="IH202" s="127"/>
    </row>
    <row xmlns:x14ac="http://schemas.microsoft.com/office/spreadsheetml/2009/9/ac" r="203" s="3" customFormat="true" x14ac:dyDescent="0.25">
      <c r="A203" s="388"/>
      <c r="B203" s="127"/>
      <c r="L203" s="127"/>
      <c r="V203" s="127"/>
      <c r="AF203" s="127"/>
      <c r="AP203" s="127"/>
      <c r="AZ203" s="127"/>
      <c r="BA203" s="127"/>
      <c r="BB203" s="127"/>
      <c r="BC203" s="127"/>
      <c r="BD203" s="127"/>
      <c r="BE203" s="127"/>
      <c r="BF203" s="127"/>
      <c r="BG203" s="127"/>
      <c r="BJ203" s="127"/>
      <c r="BT203" s="127"/>
      <c r="CD203" s="127"/>
      <c r="CN203" s="127"/>
      <c r="CX203" s="127"/>
      <c r="DH203" s="127"/>
      <c r="DR203" s="127"/>
      <c r="EB203" s="127"/>
      <c r="EL203" s="127"/>
      <c r="EV203" s="127"/>
      <c r="FF203" s="127"/>
      <c r="FP203" s="127"/>
      <c r="FZ203" s="127"/>
      <c r="GJ203" s="127"/>
      <c r="GT203" s="127"/>
      <c r="HD203" s="127"/>
      <c r="HN203" s="127"/>
      <c r="HX203" s="127"/>
      <c r="IH203" s="127"/>
    </row>
    <row xmlns:x14ac="http://schemas.microsoft.com/office/spreadsheetml/2009/9/ac" r="204" s="3" customFormat="true" x14ac:dyDescent="0.25">
      <c r="A204" s="388"/>
      <c r="B204" s="127"/>
      <c r="L204" s="127"/>
      <c r="V204" s="127"/>
      <c r="AF204" s="127"/>
      <c r="AP204" s="127"/>
      <c r="AZ204" s="127"/>
      <c r="BA204" s="127"/>
      <c r="BB204" s="127"/>
      <c r="BC204" s="127"/>
      <c r="BD204" s="127"/>
      <c r="BE204" s="127"/>
      <c r="BF204" s="127"/>
      <c r="BG204" s="127"/>
      <c r="BJ204" s="127"/>
      <c r="BT204" s="127"/>
      <c r="CD204" s="127"/>
      <c r="CN204" s="127"/>
      <c r="CX204" s="127"/>
      <c r="DH204" s="127"/>
      <c r="DR204" s="127"/>
      <c r="EB204" s="127"/>
      <c r="EL204" s="127"/>
      <c r="EV204" s="127"/>
      <c r="FF204" s="127"/>
      <c r="FP204" s="127"/>
      <c r="FZ204" s="127"/>
      <c r="GJ204" s="127"/>
      <c r="GT204" s="127"/>
      <c r="HD204" s="127"/>
      <c r="HN204" s="127"/>
      <c r="HX204" s="127"/>
      <c r="IH204" s="127"/>
    </row>
    <row xmlns:x14ac="http://schemas.microsoft.com/office/spreadsheetml/2009/9/ac" r="205" s="3" customFormat="true" x14ac:dyDescent="0.25">
      <c r="A205" s="388"/>
      <c r="B205" s="127"/>
      <c r="L205" s="127"/>
      <c r="V205" s="127"/>
      <c r="AF205" s="127"/>
      <c r="AP205" s="127"/>
      <c r="AZ205" s="127"/>
      <c r="BA205" s="127"/>
      <c r="BB205" s="127"/>
      <c r="BC205" s="127"/>
      <c r="BD205" s="127"/>
      <c r="BE205" s="127"/>
      <c r="BF205" s="127"/>
      <c r="BG205" s="127"/>
      <c r="BJ205" s="127"/>
      <c r="BT205" s="127"/>
      <c r="CD205" s="127"/>
      <c r="CN205" s="127"/>
      <c r="CX205" s="127"/>
      <c r="DH205" s="127"/>
      <c r="DR205" s="127"/>
      <c r="EB205" s="127"/>
      <c r="EL205" s="127"/>
      <c r="EV205" s="127"/>
      <c r="FF205" s="127"/>
      <c r="FP205" s="127"/>
      <c r="FZ205" s="127"/>
      <c r="GJ205" s="127"/>
      <c r="GT205" s="127"/>
      <c r="HD205" s="127"/>
      <c r="HN205" s="127"/>
      <c r="HX205" s="127"/>
      <c r="IH205" s="127"/>
    </row>
    <row xmlns:x14ac="http://schemas.microsoft.com/office/spreadsheetml/2009/9/ac" r="206" s="3" customFormat="true" x14ac:dyDescent="0.25">
      <c r="A206" s="388"/>
      <c r="B206" s="127"/>
      <c r="L206" s="127"/>
      <c r="V206" s="127"/>
      <c r="AF206" s="127"/>
      <c r="AP206" s="127"/>
      <c r="AZ206" s="127"/>
      <c r="BA206" s="127"/>
      <c r="BB206" s="127"/>
      <c r="BC206" s="127"/>
      <c r="BD206" s="127"/>
      <c r="BE206" s="127"/>
      <c r="BF206" s="127"/>
      <c r="BG206" s="127"/>
      <c r="BJ206" s="127"/>
      <c r="BT206" s="127"/>
      <c r="CD206" s="127"/>
      <c r="CN206" s="127"/>
      <c r="CX206" s="127"/>
      <c r="DH206" s="127"/>
      <c r="DR206" s="127"/>
      <c r="EB206" s="127"/>
      <c r="EL206" s="127"/>
      <c r="EV206" s="127"/>
      <c r="FF206" s="127"/>
      <c r="FP206" s="127"/>
      <c r="FZ206" s="127"/>
      <c r="GJ206" s="127"/>
      <c r="GT206" s="127"/>
      <c r="HD206" s="127"/>
      <c r="HN206" s="127"/>
      <c r="HX206" s="127"/>
      <c r="IH206" s="127"/>
    </row>
    <row xmlns:x14ac="http://schemas.microsoft.com/office/spreadsheetml/2009/9/ac" r="207" s="3" customFormat="true" x14ac:dyDescent="0.25">
      <c r="A207" s="388"/>
      <c r="B207" s="127"/>
      <c r="L207" s="127"/>
      <c r="V207" s="127"/>
      <c r="AF207" s="127"/>
      <c r="AP207" s="127"/>
      <c r="AZ207" s="127"/>
      <c r="BA207" s="127"/>
      <c r="BB207" s="127"/>
      <c r="BC207" s="127"/>
      <c r="BD207" s="127"/>
      <c r="BE207" s="127"/>
      <c r="BF207" s="127"/>
      <c r="BG207" s="127"/>
      <c r="BJ207" s="127"/>
      <c r="BT207" s="127"/>
      <c r="CD207" s="127"/>
      <c r="CN207" s="127"/>
      <c r="CX207" s="127"/>
      <c r="DH207" s="127"/>
      <c r="DR207" s="127"/>
      <c r="EB207" s="127"/>
      <c r="EL207" s="127"/>
      <c r="EV207" s="127"/>
      <c r="FF207" s="127"/>
      <c r="FP207" s="127"/>
      <c r="FZ207" s="127"/>
      <c r="GJ207" s="127"/>
      <c r="GT207" s="127"/>
      <c r="HD207" s="127"/>
      <c r="HN207" s="127"/>
      <c r="HX207" s="127"/>
      <c r="IH207" s="127"/>
    </row>
    <row xmlns:x14ac="http://schemas.microsoft.com/office/spreadsheetml/2009/9/ac" r="208" s="3" customFormat="true" x14ac:dyDescent="0.25">
      <c r="A208" s="388"/>
      <c r="B208" s="127"/>
      <c r="L208" s="127"/>
      <c r="V208" s="127"/>
      <c r="AF208" s="127"/>
      <c r="AP208" s="127"/>
      <c r="AZ208" s="127"/>
      <c r="BA208" s="127"/>
      <c r="BB208" s="127"/>
      <c r="BC208" s="127"/>
      <c r="BD208" s="127"/>
      <c r="BE208" s="127"/>
      <c r="BF208" s="127"/>
      <c r="BG208" s="127"/>
      <c r="BJ208" s="127"/>
      <c r="BT208" s="127"/>
      <c r="CD208" s="127"/>
      <c r="CN208" s="127"/>
      <c r="CX208" s="127"/>
      <c r="DH208" s="127"/>
      <c r="DR208" s="127"/>
      <c r="EB208" s="127"/>
      <c r="EL208" s="127"/>
      <c r="EV208" s="127"/>
      <c r="FF208" s="127"/>
      <c r="FP208" s="127"/>
      <c r="FZ208" s="127"/>
      <c r="GJ208" s="127"/>
      <c r="GT208" s="127"/>
      <c r="HD208" s="127"/>
      <c r="HN208" s="127"/>
      <c r="HX208" s="127"/>
      <c r="IH208" s="127"/>
    </row>
    <row xmlns:x14ac="http://schemas.microsoft.com/office/spreadsheetml/2009/9/ac" r="209" s="3" customFormat="true" x14ac:dyDescent="0.25">
      <c r="A209" s="388"/>
      <c r="B209" s="127"/>
      <c r="L209" s="127"/>
      <c r="V209" s="127"/>
      <c r="AF209" s="127"/>
      <c r="AP209" s="127"/>
      <c r="AZ209" s="127"/>
      <c r="BA209" s="127"/>
      <c r="BB209" s="127"/>
      <c r="BC209" s="127"/>
      <c r="BD209" s="127"/>
      <c r="BE209" s="127"/>
      <c r="BF209" s="127"/>
      <c r="BG209" s="127"/>
      <c r="BJ209" s="127"/>
      <c r="BT209" s="127"/>
      <c r="CD209" s="127"/>
      <c r="CN209" s="127"/>
      <c r="CX209" s="127"/>
      <c r="DH209" s="127"/>
      <c r="DR209" s="127"/>
      <c r="EB209" s="127"/>
      <c r="EL209" s="127"/>
      <c r="EV209" s="127"/>
      <c r="FF209" s="127"/>
      <c r="FP209" s="127"/>
      <c r="FZ209" s="127"/>
      <c r="GJ209" s="127"/>
      <c r="GT209" s="127"/>
      <c r="HD209" s="127"/>
      <c r="HN209" s="127"/>
      <c r="HX209" s="127"/>
      <c r="IH209" s="127"/>
    </row>
    <row xmlns:x14ac="http://schemas.microsoft.com/office/spreadsheetml/2009/9/ac" r="210" s="3" customFormat="true" x14ac:dyDescent="0.25">
      <c r="A210" s="388"/>
      <c r="B210" s="127"/>
      <c r="L210" s="127"/>
      <c r="V210" s="127"/>
      <c r="AF210" s="127"/>
      <c r="AP210" s="127"/>
      <c r="AZ210" s="127"/>
      <c r="BA210" s="127"/>
      <c r="BB210" s="127"/>
      <c r="BC210" s="127"/>
      <c r="BD210" s="127"/>
      <c r="BE210" s="127"/>
      <c r="BF210" s="127"/>
      <c r="BG210" s="127"/>
      <c r="BJ210" s="127"/>
      <c r="BT210" s="127"/>
      <c r="CD210" s="127"/>
      <c r="CN210" s="127"/>
      <c r="CX210" s="127"/>
      <c r="DH210" s="127"/>
      <c r="DR210" s="127"/>
      <c r="EB210" s="127"/>
      <c r="EL210" s="127"/>
      <c r="EV210" s="127"/>
      <c r="FF210" s="127"/>
      <c r="FP210" s="127"/>
      <c r="FZ210" s="127"/>
      <c r="GJ210" s="127"/>
      <c r="GT210" s="127"/>
      <c r="HD210" s="127"/>
      <c r="HN210" s="127"/>
      <c r="HX210" s="127"/>
      <c r="IH210" s="127"/>
    </row>
    <row xmlns:x14ac="http://schemas.microsoft.com/office/spreadsheetml/2009/9/ac" r="211" s="3" customFormat="true" x14ac:dyDescent="0.25">
      <c r="A211" s="388"/>
      <c r="B211" s="127"/>
      <c r="L211" s="127"/>
      <c r="V211" s="127"/>
      <c r="AF211" s="127"/>
      <c r="AP211" s="127"/>
      <c r="AZ211" s="127"/>
      <c r="BA211" s="127"/>
      <c r="BB211" s="127"/>
      <c r="BC211" s="127"/>
      <c r="BD211" s="127"/>
      <c r="BE211" s="127"/>
      <c r="BF211" s="127"/>
      <c r="BG211" s="127"/>
      <c r="BJ211" s="127"/>
      <c r="BT211" s="127"/>
      <c r="CD211" s="127"/>
      <c r="CN211" s="127"/>
      <c r="CX211" s="127"/>
      <c r="DH211" s="127"/>
      <c r="DR211" s="127"/>
      <c r="EB211" s="127"/>
      <c r="EL211" s="127"/>
      <c r="EV211" s="127"/>
      <c r="FF211" s="127"/>
      <c r="FP211" s="127"/>
      <c r="FZ211" s="127"/>
      <c r="GJ211" s="127"/>
      <c r="GT211" s="127"/>
      <c r="HD211" s="127"/>
      <c r="HN211" s="127"/>
      <c r="HX211" s="127"/>
      <c r="IH211" s="127"/>
    </row>
    <row xmlns:x14ac="http://schemas.microsoft.com/office/spreadsheetml/2009/9/ac" r="212" s="3" customFormat="true" x14ac:dyDescent="0.25">
      <c r="A212" s="388"/>
      <c r="B212" s="127"/>
      <c r="L212" s="127"/>
      <c r="V212" s="127"/>
      <c r="AF212" s="127"/>
      <c r="AP212" s="127"/>
      <c r="AZ212" s="127"/>
      <c r="BA212" s="127"/>
      <c r="BB212" s="127"/>
      <c r="BC212" s="127"/>
      <c r="BD212" s="127"/>
      <c r="BE212" s="127"/>
      <c r="BF212" s="127"/>
      <c r="BG212" s="127"/>
      <c r="BJ212" s="127"/>
      <c r="BT212" s="127"/>
      <c r="CD212" s="127"/>
      <c r="CN212" s="127"/>
      <c r="CX212" s="127"/>
      <c r="DH212" s="127"/>
      <c r="DR212" s="127"/>
      <c r="EB212" s="127"/>
      <c r="EL212" s="127"/>
      <c r="EV212" s="127"/>
      <c r="FF212" s="127"/>
      <c r="FP212" s="127"/>
      <c r="FZ212" s="127"/>
      <c r="GJ212" s="127"/>
      <c r="GT212" s="127"/>
      <c r="HD212" s="127"/>
      <c r="HN212" s="127"/>
      <c r="HX212" s="127"/>
      <c r="IH212" s="127"/>
    </row>
    <row xmlns:x14ac="http://schemas.microsoft.com/office/spreadsheetml/2009/9/ac" r="213" s="3" customFormat="true" x14ac:dyDescent="0.25">
      <c r="A213" s="388"/>
      <c r="B213" s="127"/>
      <c r="L213" s="127"/>
      <c r="V213" s="127"/>
      <c r="AF213" s="127"/>
      <c r="AP213" s="127"/>
      <c r="AZ213" s="127"/>
      <c r="BA213" s="127"/>
      <c r="BB213" s="127"/>
      <c r="BC213" s="127"/>
      <c r="BD213" s="127"/>
      <c r="BE213" s="127"/>
      <c r="BF213" s="127"/>
      <c r="BG213" s="127"/>
      <c r="BJ213" s="127"/>
      <c r="BT213" s="127"/>
      <c r="CD213" s="127"/>
      <c r="CN213" s="127"/>
      <c r="CX213" s="127"/>
      <c r="DH213" s="127"/>
      <c r="DR213" s="127"/>
      <c r="EB213" s="127"/>
      <c r="EL213" s="127"/>
      <c r="EV213" s="127"/>
      <c r="FF213" s="127"/>
      <c r="FP213" s="127"/>
      <c r="FZ213" s="127"/>
      <c r="GJ213" s="127"/>
      <c r="GT213" s="127"/>
      <c r="HD213" s="127"/>
      <c r="HN213" s="127"/>
      <c r="HX213" s="127"/>
      <c r="IH213" s="127"/>
    </row>
    <row xmlns:x14ac="http://schemas.microsoft.com/office/spreadsheetml/2009/9/ac" r="214" s="3" customFormat="true" x14ac:dyDescent="0.25">
      <c r="A214" s="388"/>
      <c r="B214" s="127"/>
      <c r="L214" s="127"/>
      <c r="V214" s="127"/>
      <c r="AF214" s="127"/>
      <c r="AP214" s="127"/>
      <c r="AZ214" s="127"/>
      <c r="BA214" s="127"/>
      <c r="BB214" s="127"/>
      <c r="BC214" s="127"/>
      <c r="BD214" s="127"/>
      <c r="BE214" s="127"/>
      <c r="BF214" s="127"/>
      <c r="BG214" s="127"/>
      <c r="BJ214" s="127"/>
      <c r="BT214" s="127"/>
      <c r="CD214" s="127"/>
      <c r="CN214" s="127"/>
      <c r="CX214" s="127"/>
      <c r="DH214" s="127"/>
      <c r="DR214" s="127"/>
      <c r="EB214" s="127"/>
      <c r="EL214" s="127"/>
      <c r="EV214" s="127"/>
      <c r="FF214" s="127"/>
      <c r="FP214" s="127"/>
      <c r="FZ214" s="127"/>
      <c r="GJ214" s="127"/>
      <c r="GT214" s="127"/>
      <c r="HD214" s="127"/>
      <c r="HN214" s="127"/>
      <c r="HX214" s="127"/>
      <c r="IH214" s="127"/>
    </row>
    <row xmlns:x14ac="http://schemas.microsoft.com/office/spreadsheetml/2009/9/ac" r="215" s="3" customFormat="true" x14ac:dyDescent="0.25">
      <c r="A215" s="388"/>
      <c r="B215" s="127"/>
      <c r="L215" s="127"/>
      <c r="V215" s="127"/>
      <c r="AF215" s="127"/>
      <c r="AP215" s="127"/>
      <c r="AZ215" s="127"/>
      <c r="BA215" s="127"/>
      <c r="BB215" s="127"/>
      <c r="BC215" s="127"/>
      <c r="BD215" s="127"/>
      <c r="BE215" s="127"/>
      <c r="BF215" s="127"/>
      <c r="BG215" s="127"/>
      <c r="BJ215" s="127"/>
      <c r="BT215" s="127"/>
      <c r="CD215" s="127"/>
      <c r="CN215" s="127"/>
      <c r="CX215" s="127"/>
      <c r="DH215" s="127"/>
      <c r="DR215" s="127"/>
      <c r="EB215" s="127"/>
      <c r="EL215" s="127"/>
      <c r="EV215" s="127"/>
      <c r="FF215" s="127"/>
      <c r="FP215" s="127"/>
      <c r="FZ215" s="127"/>
      <c r="GJ215" s="127"/>
      <c r="GT215" s="127"/>
      <c r="HD215" s="127"/>
      <c r="HN215" s="127"/>
      <c r="HX215" s="127"/>
      <c r="IH215" s="127"/>
    </row>
    <row xmlns:x14ac="http://schemas.microsoft.com/office/spreadsheetml/2009/9/ac" r="216" s="3" customFormat="true" x14ac:dyDescent="0.25">
      <c r="A216" s="388"/>
      <c r="B216" s="127"/>
      <c r="L216" s="127"/>
      <c r="V216" s="127"/>
      <c r="AF216" s="127"/>
      <c r="AP216" s="127"/>
      <c r="AZ216" s="127"/>
      <c r="BA216" s="127"/>
      <c r="BB216" s="127"/>
      <c r="BC216" s="127"/>
      <c r="BD216" s="127"/>
      <c r="BE216" s="127"/>
      <c r="BF216" s="127"/>
      <c r="BG216" s="127"/>
      <c r="BJ216" s="127"/>
      <c r="BT216" s="127"/>
      <c r="CD216" s="127"/>
      <c r="CN216" s="127"/>
      <c r="CX216" s="127"/>
      <c r="DH216" s="127"/>
      <c r="DR216" s="127"/>
      <c r="EB216" s="127"/>
      <c r="EL216" s="127"/>
      <c r="EV216" s="127"/>
      <c r="FF216" s="127"/>
      <c r="FP216" s="127"/>
      <c r="FZ216" s="127"/>
      <c r="GJ216" s="127"/>
      <c r="GT216" s="127"/>
      <c r="HD216" s="127"/>
      <c r="HN216" s="127"/>
      <c r="HX216" s="127"/>
      <c r="IH216" s="127"/>
    </row>
    <row xmlns:x14ac="http://schemas.microsoft.com/office/spreadsheetml/2009/9/ac" r="217" s="3" customFormat="true" x14ac:dyDescent="0.25">
      <c r="A217" s="388"/>
      <c r="B217" s="127"/>
      <c r="L217" s="127"/>
      <c r="V217" s="127"/>
      <c r="AF217" s="127"/>
      <c r="AP217" s="127"/>
      <c r="AZ217" s="127"/>
      <c r="BA217" s="127"/>
      <c r="BB217" s="127"/>
      <c r="BC217" s="127"/>
      <c r="BD217" s="127"/>
      <c r="BE217" s="127"/>
      <c r="BF217" s="127"/>
      <c r="BG217" s="127"/>
      <c r="BJ217" s="127"/>
      <c r="BT217" s="127"/>
      <c r="CD217" s="127"/>
      <c r="CN217" s="127"/>
      <c r="CX217" s="127"/>
      <c r="DH217" s="127"/>
      <c r="DR217" s="127"/>
      <c r="EB217" s="127"/>
      <c r="EL217" s="127"/>
      <c r="EV217" s="127"/>
      <c r="FF217" s="127"/>
      <c r="FP217" s="127"/>
      <c r="FZ217" s="127"/>
      <c r="GJ217" s="127"/>
      <c r="GT217" s="127"/>
      <c r="HD217" s="127"/>
      <c r="HN217" s="127"/>
      <c r="HX217" s="127"/>
      <c r="IH217" s="127"/>
    </row>
    <row xmlns:x14ac="http://schemas.microsoft.com/office/spreadsheetml/2009/9/ac" r="218" s="3" customFormat="true" x14ac:dyDescent="0.25">
      <c r="A218" s="388"/>
      <c r="B218" s="127"/>
      <c r="L218" s="127"/>
      <c r="V218" s="127"/>
      <c r="AF218" s="127"/>
      <c r="AP218" s="127"/>
      <c r="AZ218" s="127"/>
      <c r="BA218" s="127"/>
      <c r="BB218" s="127"/>
      <c r="BC218" s="127"/>
      <c r="BD218" s="127"/>
      <c r="BE218" s="127"/>
      <c r="BF218" s="127"/>
      <c r="BG218" s="127"/>
      <c r="BJ218" s="127"/>
      <c r="BT218" s="127"/>
      <c r="CD218" s="127"/>
      <c r="CN218" s="127"/>
      <c r="CX218" s="127"/>
      <c r="DH218" s="127"/>
      <c r="DR218" s="127"/>
      <c r="EB218" s="127"/>
      <c r="EL218" s="127"/>
      <c r="EV218" s="127"/>
      <c r="FF218" s="127"/>
      <c r="FP218" s="127"/>
      <c r="FZ218" s="127"/>
      <c r="GJ218" s="127"/>
      <c r="GT218" s="127"/>
      <c r="HD218" s="127"/>
      <c r="HN218" s="127"/>
      <c r="HX218" s="127"/>
      <c r="IH218" s="127"/>
    </row>
    <row xmlns:x14ac="http://schemas.microsoft.com/office/spreadsheetml/2009/9/ac" r="219" s="3" customFormat="true" x14ac:dyDescent="0.25">
      <c r="A219" s="388"/>
      <c r="B219" s="127"/>
      <c r="L219" s="127"/>
      <c r="V219" s="127"/>
      <c r="AF219" s="127"/>
      <c r="AP219" s="127"/>
      <c r="AZ219" s="127"/>
      <c r="BA219" s="127"/>
      <c r="BB219" s="127"/>
      <c r="BC219" s="127"/>
      <c r="BD219" s="127"/>
      <c r="BE219" s="127"/>
      <c r="BF219" s="127"/>
      <c r="BG219" s="127"/>
      <c r="BJ219" s="127"/>
      <c r="BT219" s="127"/>
      <c r="CD219" s="127"/>
      <c r="CN219" s="127"/>
      <c r="CX219" s="127"/>
      <c r="DH219" s="127"/>
      <c r="DR219" s="127"/>
      <c r="EB219" s="127"/>
      <c r="EL219" s="127"/>
      <c r="EV219" s="127"/>
      <c r="FF219" s="127"/>
      <c r="FP219" s="127"/>
      <c r="FZ219" s="127"/>
      <c r="GJ219" s="127"/>
      <c r="GT219" s="127"/>
      <c r="HD219" s="127"/>
      <c r="HN219" s="127"/>
      <c r="HX219" s="127"/>
      <c r="IH219" s="127"/>
    </row>
    <row xmlns:x14ac="http://schemas.microsoft.com/office/spreadsheetml/2009/9/ac" r="220" s="3" customFormat="true" x14ac:dyDescent="0.25">
      <c r="A220" s="388"/>
      <c r="B220" s="127"/>
      <c r="L220" s="127"/>
      <c r="V220" s="127"/>
      <c r="AF220" s="127"/>
      <c r="AP220" s="127"/>
      <c r="AZ220" s="127"/>
      <c r="BA220" s="127"/>
      <c r="BB220" s="127"/>
      <c r="BC220" s="127"/>
      <c r="BD220" s="127"/>
      <c r="BE220" s="127"/>
      <c r="BF220" s="127"/>
      <c r="BG220" s="127"/>
      <c r="BJ220" s="127"/>
      <c r="BT220" s="127"/>
      <c r="CD220" s="127"/>
      <c r="CN220" s="127"/>
      <c r="CX220" s="127"/>
      <c r="DH220" s="127"/>
      <c r="DR220" s="127"/>
      <c r="EB220" s="127"/>
      <c r="EL220" s="127"/>
      <c r="EV220" s="127"/>
      <c r="FF220" s="127"/>
      <c r="FP220" s="127"/>
      <c r="FZ220" s="127"/>
      <c r="GJ220" s="127"/>
      <c r="GT220" s="127"/>
      <c r="HD220" s="127"/>
      <c r="HN220" s="127"/>
      <c r="HX220" s="127"/>
      <c r="IH220" s="127"/>
    </row>
    <row xmlns:x14ac="http://schemas.microsoft.com/office/spreadsheetml/2009/9/ac" r="221" s="3" customFormat="true" x14ac:dyDescent="0.25">
      <c r="A221" s="388"/>
      <c r="B221" s="127"/>
      <c r="L221" s="127"/>
      <c r="V221" s="127"/>
      <c r="AF221" s="127"/>
      <c r="AP221" s="127"/>
      <c r="AZ221" s="127"/>
      <c r="BA221" s="127"/>
      <c r="BB221" s="127"/>
      <c r="BC221" s="127"/>
      <c r="BD221" s="127"/>
      <c r="BE221" s="127"/>
      <c r="BF221" s="127"/>
      <c r="BG221" s="127"/>
      <c r="BJ221" s="127"/>
      <c r="BT221" s="127"/>
      <c r="CD221" s="127"/>
      <c r="CN221" s="127"/>
      <c r="CX221" s="127"/>
      <c r="DH221" s="127"/>
      <c r="DR221" s="127"/>
      <c r="EB221" s="127"/>
      <c r="EL221" s="127"/>
      <c r="EV221" s="127"/>
      <c r="FF221" s="127"/>
      <c r="FP221" s="127"/>
      <c r="FZ221" s="127"/>
      <c r="GJ221" s="127"/>
      <c r="GT221" s="127"/>
      <c r="HD221" s="127"/>
      <c r="HN221" s="127"/>
      <c r="HX221" s="127"/>
      <c r="IH221" s="127"/>
    </row>
    <row xmlns:x14ac="http://schemas.microsoft.com/office/spreadsheetml/2009/9/ac" r="222" s="3" customFormat="true" x14ac:dyDescent="0.25">
      <c r="A222" s="388"/>
      <c r="B222" s="127"/>
      <c r="L222" s="127"/>
      <c r="V222" s="127"/>
      <c r="AF222" s="127"/>
      <c r="AP222" s="127"/>
      <c r="AZ222" s="127"/>
      <c r="BA222" s="127"/>
      <c r="BB222" s="127"/>
      <c r="BC222" s="127"/>
      <c r="BD222" s="127"/>
      <c r="BE222" s="127"/>
      <c r="BF222" s="127"/>
      <c r="BG222" s="127"/>
      <c r="BJ222" s="127"/>
      <c r="BT222" s="127"/>
      <c r="CD222" s="127"/>
      <c r="CN222" s="127"/>
      <c r="CX222" s="127"/>
      <c r="DH222" s="127"/>
      <c r="DR222" s="127"/>
      <c r="EB222" s="127"/>
      <c r="EL222" s="127"/>
      <c r="EV222" s="127"/>
      <c r="FF222" s="127"/>
      <c r="FP222" s="127"/>
      <c r="FZ222" s="127"/>
      <c r="GJ222" s="127"/>
      <c r="GT222" s="127"/>
      <c r="HD222" s="127"/>
      <c r="HN222" s="127"/>
      <c r="HX222" s="127"/>
      <c r="IH222" s="127"/>
    </row>
    <row xmlns:x14ac="http://schemas.microsoft.com/office/spreadsheetml/2009/9/ac" r="223" s="3" customFormat="true" x14ac:dyDescent="0.25">
      <c r="A223" s="388"/>
      <c r="B223" s="127"/>
      <c r="L223" s="127"/>
      <c r="V223" s="127"/>
      <c r="AF223" s="127"/>
      <c r="AP223" s="127"/>
      <c r="AZ223" s="127"/>
      <c r="BA223" s="127"/>
      <c r="BB223" s="127"/>
      <c r="BC223" s="127"/>
      <c r="BD223" s="127"/>
      <c r="BE223" s="127"/>
      <c r="BF223" s="127"/>
      <c r="BG223" s="127"/>
      <c r="BJ223" s="127"/>
      <c r="BT223" s="127"/>
      <c r="CD223" s="127"/>
      <c r="CN223" s="127"/>
      <c r="CX223" s="127"/>
      <c r="DH223" s="127"/>
      <c r="DR223" s="127"/>
      <c r="EB223" s="127"/>
      <c r="EL223" s="127"/>
      <c r="EV223" s="127"/>
      <c r="FF223" s="127"/>
      <c r="FP223" s="127"/>
      <c r="FZ223" s="127"/>
      <c r="GJ223" s="127"/>
      <c r="GT223" s="127"/>
      <c r="HD223" s="127"/>
      <c r="HN223" s="127"/>
      <c r="HX223" s="127"/>
      <c r="IH223" s="127"/>
    </row>
    <row xmlns:x14ac="http://schemas.microsoft.com/office/spreadsheetml/2009/9/ac" r="224" s="3" customFormat="true" x14ac:dyDescent="0.25">
      <c r="A224" s="388"/>
      <c r="B224" s="127"/>
      <c r="L224" s="127"/>
      <c r="V224" s="127"/>
      <c r="AF224" s="127"/>
      <c r="AP224" s="127"/>
      <c r="AZ224" s="127"/>
      <c r="BA224" s="127"/>
      <c r="BB224" s="127"/>
      <c r="BC224" s="127"/>
      <c r="BD224" s="127"/>
      <c r="BE224" s="127"/>
      <c r="BF224" s="127"/>
      <c r="BG224" s="127"/>
      <c r="BJ224" s="127"/>
      <c r="BT224" s="127"/>
      <c r="CD224" s="127"/>
      <c r="CN224" s="127"/>
      <c r="CX224" s="127"/>
      <c r="DH224" s="127"/>
      <c r="DR224" s="127"/>
      <c r="EB224" s="127"/>
      <c r="EL224" s="127"/>
      <c r="EV224" s="127"/>
      <c r="FF224" s="127"/>
      <c r="FP224" s="127"/>
      <c r="FZ224" s="127"/>
      <c r="GJ224" s="127"/>
      <c r="GT224" s="127"/>
      <c r="HD224" s="127"/>
      <c r="HN224" s="127"/>
      <c r="HX224" s="127"/>
      <c r="IH224" s="127"/>
    </row>
    <row xmlns:x14ac="http://schemas.microsoft.com/office/spreadsheetml/2009/9/ac" r="225" s="3" customFormat="true" x14ac:dyDescent="0.25">
      <c r="A225" s="388"/>
      <c r="B225" s="127"/>
      <c r="L225" s="127"/>
      <c r="V225" s="127"/>
      <c r="AF225" s="127"/>
      <c r="AP225" s="127"/>
      <c r="AZ225" s="127"/>
      <c r="BA225" s="127"/>
      <c r="BB225" s="127"/>
      <c r="BC225" s="127"/>
      <c r="BD225" s="127"/>
      <c r="BE225" s="127"/>
      <c r="BF225" s="127"/>
      <c r="BG225" s="127"/>
      <c r="BJ225" s="127"/>
      <c r="BT225" s="127"/>
      <c r="CD225" s="127"/>
      <c r="CN225" s="127"/>
      <c r="CX225" s="127"/>
      <c r="DH225" s="127"/>
      <c r="DR225" s="127"/>
      <c r="EB225" s="127"/>
      <c r="EL225" s="127"/>
      <c r="EV225" s="127"/>
      <c r="FF225" s="127"/>
      <c r="FP225" s="127"/>
      <c r="FZ225" s="127"/>
      <c r="GJ225" s="127"/>
      <c r="GT225" s="127"/>
      <c r="HD225" s="127"/>
      <c r="HN225" s="127"/>
      <c r="HX225" s="127"/>
      <c r="IH225" s="127"/>
    </row>
    <row xmlns:x14ac="http://schemas.microsoft.com/office/spreadsheetml/2009/9/ac" r="226" s="3" customFormat="true" x14ac:dyDescent="0.25">
      <c r="A226" s="388"/>
      <c r="B226" s="127"/>
      <c r="L226" s="127"/>
      <c r="V226" s="127"/>
      <c r="AF226" s="127"/>
      <c r="AP226" s="127"/>
      <c r="AZ226" s="127"/>
      <c r="BA226" s="127"/>
      <c r="BB226" s="127"/>
      <c r="BC226" s="127"/>
      <c r="BD226" s="127"/>
      <c r="BE226" s="127"/>
      <c r="BF226" s="127"/>
      <c r="BG226" s="127"/>
      <c r="BJ226" s="127"/>
      <c r="BT226" s="127"/>
      <c r="CD226" s="127"/>
      <c r="CN226" s="127"/>
      <c r="CX226" s="127"/>
      <c r="DH226" s="127"/>
      <c r="DR226" s="127"/>
      <c r="EB226" s="127"/>
      <c r="EL226" s="127"/>
      <c r="EV226" s="127"/>
      <c r="FF226" s="127"/>
      <c r="FP226" s="127"/>
      <c r="FZ226" s="127"/>
      <c r="GJ226" s="127"/>
      <c r="GT226" s="127"/>
      <c r="HD226" s="127"/>
      <c r="HN226" s="127"/>
      <c r="HX226" s="127"/>
      <c r="IH226" s="127"/>
    </row>
    <row xmlns:x14ac="http://schemas.microsoft.com/office/spreadsheetml/2009/9/ac" r="227" s="3" customFormat="true" x14ac:dyDescent="0.25">
      <c r="A227" s="388"/>
      <c r="B227" s="127"/>
      <c r="L227" s="127"/>
      <c r="V227" s="127"/>
      <c r="AF227" s="127"/>
      <c r="AP227" s="127"/>
      <c r="AZ227" s="127"/>
      <c r="BA227" s="127"/>
      <c r="BB227" s="127"/>
      <c r="BC227" s="127"/>
      <c r="BD227" s="127"/>
      <c r="BE227" s="127"/>
      <c r="BF227" s="127"/>
      <c r="BG227" s="127"/>
      <c r="BJ227" s="127"/>
      <c r="BT227" s="127"/>
      <c r="CD227" s="127"/>
      <c r="CN227" s="127"/>
      <c r="CX227" s="127"/>
      <c r="DH227" s="127"/>
      <c r="DR227" s="127"/>
      <c r="EB227" s="127"/>
      <c r="EL227" s="127"/>
      <c r="EV227" s="127"/>
      <c r="FF227" s="127"/>
      <c r="FP227" s="127"/>
      <c r="FZ227" s="127"/>
      <c r="GJ227" s="127"/>
      <c r="GT227" s="127"/>
      <c r="HD227" s="127"/>
      <c r="HN227" s="127"/>
      <c r="HX227" s="127"/>
      <c r="IH227" s="127"/>
    </row>
    <row xmlns:x14ac="http://schemas.microsoft.com/office/spreadsheetml/2009/9/ac" r="228" s="3" customFormat="true" x14ac:dyDescent="0.25">
      <c r="A228" s="388"/>
      <c r="B228" s="127"/>
      <c r="L228" s="127"/>
      <c r="V228" s="127"/>
      <c r="AF228" s="127"/>
      <c r="AP228" s="127"/>
      <c r="AZ228" s="127"/>
      <c r="BA228" s="127"/>
      <c r="BB228" s="127"/>
      <c r="BC228" s="127"/>
      <c r="BD228" s="127"/>
      <c r="BE228" s="127"/>
      <c r="BF228" s="127"/>
      <c r="BG228" s="127"/>
      <c r="BJ228" s="127"/>
      <c r="BT228" s="127"/>
      <c r="CD228" s="127"/>
      <c r="CN228" s="127"/>
      <c r="CX228" s="127"/>
      <c r="DH228" s="127"/>
      <c r="DR228" s="127"/>
      <c r="EB228" s="127"/>
      <c r="EL228" s="127"/>
      <c r="EV228" s="127"/>
      <c r="FF228" s="127"/>
      <c r="FP228" s="127"/>
      <c r="FZ228" s="127"/>
      <c r="GJ228" s="127"/>
      <c r="GT228" s="127"/>
      <c r="HD228" s="127"/>
      <c r="HN228" s="127"/>
      <c r="HX228" s="127"/>
      <c r="IH228" s="127"/>
    </row>
    <row xmlns:x14ac="http://schemas.microsoft.com/office/spreadsheetml/2009/9/ac" r="229" s="3" customFormat="true" x14ac:dyDescent="0.25">
      <c r="A229" s="388"/>
      <c r="B229" s="127"/>
      <c r="L229" s="127"/>
      <c r="V229" s="127"/>
      <c r="AF229" s="127"/>
      <c r="AP229" s="127"/>
      <c r="AZ229" s="127"/>
      <c r="BA229" s="127"/>
      <c r="BB229" s="127"/>
      <c r="BC229" s="127"/>
      <c r="BD229" s="127"/>
      <c r="BE229" s="127"/>
      <c r="BF229" s="127"/>
      <c r="BG229" s="127"/>
      <c r="BJ229" s="127"/>
      <c r="BT229" s="127"/>
      <c r="CD229" s="127"/>
      <c r="CN229" s="127"/>
      <c r="CX229" s="127"/>
      <c r="DH229" s="127"/>
      <c r="DR229" s="127"/>
      <c r="EB229" s="127"/>
      <c r="EL229" s="127"/>
      <c r="EV229" s="127"/>
      <c r="FF229" s="127"/>
      <c r="FP229" s="127"/>
      <c r="FZ229" s="127"/>
      <c r="GJ229" s="127"/>
      <c r="GT229" s="127"/>
      <c r="HD229" s="127"/>
      <c r="HN229" s="127"/>
      <c r="HX229" s="127"/>
      <c r="IH229" s="127"/>
    </row>
    <row xmlns:x14ac="http://schemas.microsoft.com/office/spreadsheetml/2009/9/ac" r="230" s="3" customFormat="true" x14ac:dyDescent="0.25">
      <c r="A230" s="388"/>
      <c r="B230" s="127"/>
      <c r="L230" s="127"/>
      <c r="V230" s="127"/>
      <c r="AF230" s="127"/>
      <c r="AP230" s="127"/>
      <c r="AZ230" s="127"/>
      <c r="BA230" s="127"/>
      <c r="BB230" s="127"/>
      <c r="BC230" s="127"/>
      <c r="BD230" s="127"/>
      <c r="BE230" s="127"/>
      <c r="BF230" s="127"/>
      <c r="BG230" s="127"/>
      <c r="BJ230" s="127"/>
      <c r="BT230" s="127"/>
      <c r="CD230" s="127"/>
      <c r="CN230" s="127"/>
      <c r="CX230" s="127"/>
      <c r="DH230" s="127"/>
      <c r="DR230" s="127"/>
      <c r="EB230" s="127"/>
      <c r="EL230" s="127"/>
      <c r="EV230" s="127"/>
      <c r="FF230" s="127"/>
      <c r="FP230" s="127"/>
      <c r="FZ230" s="127"/>
      <c r="GJ230" s="127"/>
      <c r="GT230" s="127"/>
      <c r="HD230" s="127"/>
      <c r="HN230" s="127"/>
      <c r="HX230" s="127"/>
      <c r="IH230" s="127"/>
    </row>
    <row xmlns:x14ac="http://schemas.microsoft.com/office/spreadsheetml/2009/9/ac" r="231" s="3" customFormat="true" x14ac:dyDescent="0.25">
      <c r="A231" s="388"/>
      <c r="B231" s="127"/>
      <c r="L231" s="127"/>
      <c r="V231" s="127"/>
      <c r="AF231" s="127"/>
      <c r="AP231" s="127"/>
      <c r="AZ231" s="127"/>
      <c r="BA231" s="127"/>
      <c r="BB231" s="127"/>
      <c r="BC231" s="127"/>
      <c r="BD231" s="127"/>
      <c r="BE231" s="127"/>
      <c r="BF231" s="127"/>
      <c r="BG231" s="127"/>
      <c r="BJ231" s="127"/>
      <c r="BT231" s="127"/>
      <c r="CD231" s="127"/>
      <c r="CN231" s="127"/>
      <c r="CX231" s="127"/>
      <c r="DH231" s="127"/>
      <c r="DR231" s="127"/>
      <c r="EB231" s="127"/>
      <c r="EL231" s="127"/>
      <c r="EV231" s="127"/>
      <c r="FF231" s="127"/>
      <c r="FP231" s="127"/>
      <c r="FZ231" s="127"/>
      <c r="GJ231" s="127"/>
      <c r="GT231" s="127"/>
      <c r="HD231" s="127"/>
      <c r="HN231" s="127"/>
      <c r="HX231" s="127"/>
      <c r="IH231" s="127"/>
    </row>
    <row xmlns:x14ac="http://schemas.microsoft.com/office/spreadsheetml/2009/9/ac" r="232" s="3" customFormat="true" x14ac:dyDescent="0.25">
      <c r="A232" s="388"/>
      <c r="B232" s="127"/>
      <c r="L232" s="127"/>
      <c r="V232" s="127"/>
      <c r="AF232" s="127"/>
      <c r="AP232" s="127"/>
      <c r="AZ232" s="127"/>
      <c r="BA232" s="127"/>
      <c r="BB232" s="127"/>
      <c r="BC232" s="127"/>
      <c r="BD232" s="127"/>
      <c r="BE232" s="127"/>
      <c r="BF232" s="127"/>
      <c r="BG232" s="127"/>
      <c r="BJ232" s="127"/>
      <c r="BT232" s="127"/>
      <c r="CD232" s="127"/>
      <c r="CN232" s="127"/>
      <c r="CX232" s="127"/>
      <c r="DH232" s="127"/>
      <c r="DR232" s="127"/>
      <c r="EB232" s="127"/>
      <c r="EL232" s="127"/>
      <c r="EV232" s="127"/>
      <c r="FF232" s="127"/>
      <c r="FP232" s="127"/>
      <c r="FZ232" s="127"/>
      <c r="GJ232" s="127"/>
      <c r="GT232" s="127"/>
      <c r="HD232" s="127"/>
      <c r="HN232" s="127"/>
      <c r="HX232" s="127"/>
      <c r="IH232" s="127"/>
    </row>
    <row xmlns:x14ac="http://schemas.microsoft.com/office/spreadsheetml/2009/9/ac" r="233" s="3" customFormat="true" x14ac:dyDescent="0.25">
      <c r="A233" s="388"/>
      <c r="B233" s="127"/>
      <c r="L233" s="127"/>
      <c r="V233" s="127"/>
      <c r="AF233" s="127"/>
      <c r="AP233" s="127"/>
      <c r="AZ233" s="127"/>
      <c r="BA233" s="127"/>
      <c r="BB233" s="127"/>
      <c r="BC233" s="127"/>
      <c r="BD233" s="127"/>
      <c r="BE233" s="127"/>
      <c r="BF233" s="127"/>
      <c r="BG233" s="127"/>
      <c r="BJ233" s="127"/>
      <c r="BT233" s="127"/>
      <c r="CD233" s="127"/>
      <c r="CN233" s="127"/>
      <c r="CX233" s="127"/>
      <c r="DH233" s="127"/>
      <c r="DR233" s="127"/>
      <c r="EB233" s="127"/>
      <c r="EL233" s="127"/>
      <c r="EV233" s="127"/>
      <c r="FF233" s="127"/>
      <c r="FP233" s="127"/>
      <c r="FZ233" s="127"/>
      <c r="GJ233" s="127"/>
      <c r="GT233" s="127"/>
      <c r="HD233" s="127"/>
      <c r="HN233" s="127"/>
      <c r="HX233" s="127"/>
      <c r="IH233" s="127"/>
    </row>
    <row xmlns:x14ac="http://schemas.microsoft.com/office/spreadsheetml/2009/9/ac" r="234" s="3" customFormat="true" x14ac:dyDescent="0.25">
      <c r="A234" s="388"/>
      <c r="B234" s="127"/>
      <c r="L234" s="127"/>
      <c r="V234" s="127"/>
      <c r="AF234" s="127"/>
      <c r="AP234" s="127"/>
      <c r="AZ234" s="127"/>
      <c r="BA234" s="127"/>
      <c r="BB234" s="127"/>
      <c r="BC234" s="127"/>
      <c r="BD234" s="127"/>
      <c r="BE234" s="127"/>
      <c r="BF234" s="127"/>
      <c r="BG234" s="127"/>
      <c r="BJ234" s="127"/>
      <c r="BT234" s="127"/>
      <c r="CD234" s="127"/>
      <c r="CN234" s="127"/>
      <c r="CX234" s="127"/>
      <c r="DH234" s="127"/>
      <c r="DR234" s="127"/>
      <c r="EB234" s="127"/>
      <c r="EL234" s="127"/>
      <c r="EV234" s="127"/>
      <c r="FF234" s="127"/>
      <c r="FP234" s="127"/>
      <c r="FZ234" s="127"/>
      <c r="GJ234" s="127"/>
      <c r="GT234" s="127"/>
      <c r="HD234" s="127"/>
      <c r="HN234" s="127"/>
      <c r="HX234" s="127"/>
      <c r="IH234" s="127"/>
    </row>
    <row xmlns:x14ac="http://schemas.microsoft.com/office/spreadsheetml/2009/9/ac" r="235" s="3" customFormat="true" x14ac:dyDescent="0.25">
      <c r="A235" s="388"/>
      <c r="B235" s="127"/>
      <c r="L235" s="127"/>
      <c r="V235" s="127"/>
      <c r="AF235" s="127"/>
      <c r="AP235" s="127"/>
      <c r="AZ235" s="127"/>
      <c r="BA235" s="127"/>
      <c r="BB235" s="127"/>
      <c r="BC235" s="127"/>
      <c r="BD235" s="127"/>
      <c r="BE235" s="127"/>
      <c r="BF235" s="127"/>
      <c r="BG235" s="127"/>
      <c r="BJ235" s="127"/>
      <c r="BT235" s="127"/>
      <c r="CD235" s="127"/>
      <c r="CN235" s="127"/>
      <c r="CX235" s="127"/>
      <c r="DH235" s="127"/>
      <c r="DR235" s="127"/>
      <c r="EB235" s="127"/>
      <c r="EL235" s="127"/>
      <c r="EV235" s="127"/>
      <c r="FF235" s="127"/>
      <c r="FP235" s="127"/>
      <c r="FZ235" s="127"/>
      <c r="GJ235" s="127"/>
      <c r="GT235" s="127"/>
      <c r="HD235" s="127"/>
      <c r="HN235" s="127"/>
      <c r="HX235" s="127"/>
      <c r="IH235" s="127"/>
    </row>
    <row xmlns:x14ac="http://schemas.microsoft.com/office/spreadsheetml/2009/9/ac" r="236" s="3" customFormat="true" x14ac:dyDescent="0.25">
      <c r="A236" s="388"/>
      <c r="B236" s="127"/>
      <c r="L236" s="127"/>
      <c r="V236" s="127"/>
      <c r="AF236" s="127"/>
      <c r="AP236" s="127"/>
      <c r="AZ236" s="127"/>
      <c r="BA236" s="127"/>
      <c r="BB236" s="127"/>
      <c r="BC236" s="127"/>
      <c r="BD236" s="127"/>
      <c r="BE236" s="127"/>
      <c r="BF236" s="127"/>
      <c r="BG236" s="127"/>
      <c r="BJ236" s="127"/>
      <c r="BT236" s="127"/>
      <c r="CD236" s="127"/>
      <c r="CN236" s="127"/>
      <c r="CX236" s="127"/>
      <c r="DH236" s="127"/>
      <c r="DR236" s="127"/>
      <c r="EB236" s="127"/>
      <c r="EL236" s="127"/>
      <c r="EV236" s="127"/>
      <c r="FF236" s="127"/>
      <c r="FP236" s="127"/>
      <c r="FZ236" s="127"/>
      <c r="GJ236" s="127"/>
      <c r="GT236" s="127"/>
      <c r="HD236" s="127"/>
      <c r="HN236" s="127"/>
      <c r="HX236" s="127"/>
      <c r="IH236" s="127"/>
    </row>
    <row xmlns:x14ac="http://schemas.microsoft.com/office/spreadsheetml/2009/9/ac" r="237" s="3" customFormat="true" x14ac:dyDescent="0.25">
      <c r="A237" s="388"/>
      <c r="B237" s="127"/>
      <c r="L237" s="127"/>
      <c r="V237" s="127"/>
      <c r="AF237" s="127"/>
      <c r="AP237" s="127"/>
      <c r="AZ237" s="127"/>
      <c r="BA237" s="127"/>
      <c r="BB237" s="127"/>
      <c r="BC237" s="127"/>
      <c r="BD237" s="127"/>
      <c r="BE237" s="127"/>
      <c r="BF237" s="127"/>
      <c r="BG237" s="127"/>
      <c r="BJ237" s="127"/>
      <c r="BT237" s="127"/>
      <c r="CD237" s="127"/>
      <c r="CN237" s="127"/>
      <c r="CX237" s="127"/>
      <c r="DH237" s="127"/>
      <c r="DR237" s="127"/>
      <c r="EB237" s="127"/>
      <c r="EL237" s="127"/>
      <c r="EV237" s="127"/>
      <c r="FF237" s="127"/>
      <c r="FP237" s="127"/>
      <c r="FZ237" s="127"/>
      <c r="GJ237" s="127"/>
      <c r="GT237" s="127"/>
      <c r="HD237" s="127"/>
      <c r="HN237" s="127"/>
      <c r="HX237" s="127"/>
      <c r="IH237" s="127"/>
    </row>
    <row xmlns:x14ac="http://schemas.microsoft.com/office/spreadsheetml/2009/9/ac" r="238" s="3" customFormat="true" x14ac:dyDescent="0.25">
      <c r="A238" s="388"/>
      <c r="B238" s="127"/>
      <c r="L238" s="127"/>
      <c r="V238" s="127"/>
      <c r="AF238" s="127"/>
      <c r="AP238" s="127"/>
      <c r="AZ238" s="127"/>
      <c r="BA238" s="127"/>
      <c r="BB238" s="127"/>
      <c r="BC238" s="127"/>
      <c r="BD238" s="127"/>
      <c r="BE238" s="127"/>
      <c r="BF238" s="127"/>
      <c r="BG238" s="127"/>
      <c r="BJ238" s="127"/>
      <c r="BT238" s="127"/>
      <c r="CD238" s="127"/>
      <c r="CN238" s="127"/>
      <c r="CX238" s="127"/>
      <c r="DH238" s="127"/>
      <c r="DR238" s="127"/>
      <c r="EB238" s="127"/>
      <c r="EL238" s="127"/>
      <c r="EV238" s="127"/>
      <c r="FF238" s="127"/>
      <c r="FP238" s="127"/>
      <c r="FZ238" s="127"/>
      <c r="GJ238" s="127"/>
      <c r="GT238" s="127"/>
      <c r="HD238" s="127"/>
      <c r="HN238" s="127"/>
      <c r="HX238" s="127"/>
      <c r="IH238" s="127"/>
    </row>
    <row xmlns:x14ac="http://schemas.microsoft.com/office/spreadsheetml/2009/9/ac" r="239" s="3" customFormat="true" x14ac:dyDescent="0.25">
      <c r="A239" s="388"/>
      <c r="B239" s="127"/>
      <c r="L239" s="127"/>
      <c r="V239" s="127"/>
      <c r="AF239" s="127"/>
      <c r="AP239" s="127"/>
      <c r="AZ239" s="127"/>
      <c r="BA239" s="127"/>
      <c r="BB239" s="127"/>
      <c r="BC239" s="127"/>
      <c r="BD239" s="127"/>
      <c r="BE239" s="127"/>
      <c r="BF239" s="127"/>
      <c r="BG239" s="127"/>
      <c r="BJ239" s="127"/>
      <c r="BT239" s="127"/>
      <c r="CD239" s="127"/>
      <c r="CN239" s="127"/>
      <c r="CX239" s="127"/>
      <c r="DH239" s="127"/>
      <c r="DR239" s="127"/>
      <c r="EB239" s="127"/>
      <c r="EL239" s="127"/>
      <c r="EV239" s="127"/>
      <c r="FF239" s="127"/>
      <c r="FP239" s="127"/>
      <c r="FZ239" s="127"/>
      <c r="GJ239" s="127"/>
      <c r="GT239" s="127"/>
      <c r="HD239" s="127"/>
      <c r="HN239" s="127"/>
      <c r="HX239" s="127"/>
      <c r="IH239" s="127"/>
    </row>
    <row xmlns:x14ac="http://schemas.microsoft.com/office/spreadsheetml/2009/9/ac" r="240" s="3" customFormat="true" x14ac:dyDescent="0.25">
      <c r="A240" s="388"/>
      <c r="B240" s="127"/>
      <c r="L240" s="127"/>
      <c r="V240" s="127"/>
      <c r="AF240" s="127"/>
      <c r="AP240" s="127"/>
      <c r="AZ240" s="127"/>
      <c r="BA240" s="127"/>
      <c r="BB240" s="127"/>
      <c r="BC240" s="127"/>
      <c r="BD240" s="127"/>
      <c r="BE240" s="127"/>
      <c r="BF240" s="127"/>
      <c r="BG240" s="127"/>
      <c r="BJ240" s="127"/>
      <c r="BT240" s="127"/>
      <c r="CD240" s="127"/>
      <c r="CN240" s="127"/>
      <c r="CX240" s="127"/>
      <c r="DH240" s="127"/>
      <c r="DR240" s="127"/>
      <c r="EB240" s="127"/>
      <c r="EL240" s="127"/>
      <c r="EV240" s="127"/>
      <c r="FF240" s="127"/>
      <c r="FP240" s="127"/>
      <c r="FZ240" s="127"/>
      <c r="GJ240" s="127"/>
      <c r="GT240" s="127"/>
      <c r="HD240" s="127"/>
      <c r="HN240" s="127"/>
      <c r="HX240" s="127"/>
      <c r="IH240" s="127"/>
    </row>
    <row xmlns:x14ac="http://schemas.microsoft.com/office/spreadsheetml/2009/9/ac" r="241" s="3" customFormat="true" x14ac:dyDescent="0.25">
      <c r="A241" s="388"/>
      <c r="B241" s="127"/>
      <c r="L241" s="127"/>
      <c r="V241" s="127"/>
      <c r="AF241" s="127"/>
      <c r="AP241" s="127"/>
      <c r="AZ241" s="127"/>
      <c r="BA241" s="127"/>
      <c r="BB241" s="127"/>
      <c r="BC241" s="127"/>
      <c r="BD241" s="127"/>
      <c r="BE241" s="127"/>
      <c r="BF241" s="127"/>
      <c r="BG241" s="127"/>
      <c r="BJ241" s="127"/>
      <c r="BT241" s="127"/>
      <c r="CD241" s="127"/>
      <c r="CN241" s="127"/>
      <c r="CX241" s="127"/>
      <c r="DH241" s="127"/>
      <c r="DR241" s="127"/>
      <c r="EB241" s="127"/>
      <c r="EL241" s="127"/>
      <c r="EV241" s="127"/>
      <c r="FF241" s="127"/>
      <c r="FP241" s="127"/>
      <c r="FZ241" s="127"/>
      <c r="GJ241" s="127"/>
      <c r="GT241" s="127"/>
      <c r="HD241" s="127"/>
      <c r="HN241" s="127"/>
      <c r="HX241" s="127"/>
      <c r="IH241" s="127"/>
    </row>
    <row xmlns:x14ac="http://schemas.microsoft.com/office/spreadsheetml/2009/9/ac" r="242" s="3" customFormat="true" x14ac:dyDescent="0.25">
      <c r="A242" s="388"/>
      <c r="B242" s="127"/>
      <c r="L242" s="127"/>
      <c r="V242" s="127"/>
      <c r="AF242" s="127"/>
      <c r="AP242" s="127"/>
      <c r="AZ242" s="127"/>
      <c r="BA242" s="127"/>
      <c r="BB242" s="127"/>
      <c r="BC242" s="127"/>
      <c r="BD242" s="127"/>
      <c r="BE242" s="127"/>
      <c r="BF242" s="127"/>
      <c r="BG242" s="127"/>
      <c r="BJ242" s="127"/>
      <c r="BT242" s="127"/>
      <c r="CD242" s="127"/>
      <c r="CN242" s="127"/>
      <c r="CX242" s="127"/>
      <c r="DH242" s="127"/>
      <c r="DR242" s="127"/>
      <c r="EB242" s="127"/>
      <c r="EL242" s="127"/>
      <c r="EV242" s="127"/>
      <c r="FF242" s="127"/>
      <c r="FP242" s="127"/>
      <c r="FZ242" s="127"/>
      <c r="GJ242" s="127"/>
      <c r="GT242" s="127"/>
      <c r="HD242" s="127"/>
      <c r="HN242" s="127"/>
      <c r="HX242" s="127"/>
      <c r="IH242" s="127"/>
    </row>
    <row xmlns:x14ac="http://schemas.microsoft.com/office/spreadsheetml/2009/9/ac" r="243" s="3" customFormat="true" x14ac:dyDescent="0.25">
      <c r="A243" s="388"/>
      <c r="B243" s="127"/>
      <c r="L243" s="127"/>
      <c r="V243" s="127"/>
      <c r="AF243" s="127"/>
      <c r="AP243" s="127"/>
      <c r="AZ243" s="127"/>
      <c r="BA243" s="127"/>
      <c r="BB243" s="127"/>
      <c r="BC243" s="127"/>
      <c r="BD243" s="127"/>
      <c r="BE243" s="127"/>
      <c r="BF243" s="127"/>
      <c r="BG243" s="127"/>
      <c r="BJ243" s="127"/>
      <c r="BT243" s="127"/>
      <c r="CD243" s="127"/>
      <c r="CN243" s="127"/>
      <c r="CX243" s="127"/>
      <c r="DH243" s="127"/>
      <c r="DR243" s="127"/>
      <c r="EB243" s="127"/>
      <c r="EL243" s="127"/>
      <c r="EV243" s="127"/>
      <c r="FF243" s="127"/>
      <c r="FP243" s="127"/>
      <c r="FZ243" s="127"/>
      <c r="GJ243" s="127"/>
      <c r="GT243" s="127"/>
      <c r="HD243" s="127"/>
      <c r="HN243" s="127"/>
      <c r="HX243" s="127"/>
      <c r="IH243" s="127"/>
    </row>
    <row xmlns:x14ac="http://schemas.microsoft.com/office/spreadsheetml/2009/9/ac" r="244" s="3" customFormat="true" x14ac:dyDescent="0.25">
      <c r="A244" s="388"/>
      <c r="B244" s="127"/>
      <c r="L244" s="127"/>
      <c r="V244" s="127"/>
      <c r="AF244" s="127"/>
      <c r="AP244" s="127"/>
      <c r="AZ244" s="127"/>
      <c r="BA244" s="127"/>
      <c r="BB244" s="127"/>
      <c r="BC244" s="127"/>
      <c r="BD244" s="127"/>
      <c r="BE244" s="127"/>
      <c r="BF244" s="127"/>
      <c r="BG244" s="127"/>
      <c r="BJ244" s="127"/>
      <c r="BT244" s="127"/>
      <c r="CD244" s="127"/>
      <c r="CN244" s="127"/>
      <c r="CX244" s="127"/>
      <c r="DH244" s="127"/>
      <c r="DR244" s="127"/>
      <c r="EB244" s="127"/>
      <c r="EL244" s="127"/>
      <c r="EV244" s="127"/>
      <c r="FF244" s="127"/>
      <c r="FP244" s="127"/>
      <c r="FZ244" s="127"/>
      <c r="GJ244" s="127"/>
      <c r="GT244" s="127"/>
      <c r="HD244" s="127"/>
      <c r="HN244" s="127"/>
      <c r="HX244" s="127"/>
      <c r="IH244" s="127"/>
    </row>
    <row xmlns:x14ac="http://schemas.microsoft.com/office/spreadsheetml/2009/9/ac" r="245" s="3" customFormat="true" x14ac:dyDescent="0.25">
      <c r="A245" s="388"/>
      <c r="B245" s="127"/>
      <c r="L245" s="127"/>
      <c r="V245" s="127"/>
      <c r="AF245" s="127"/>
      <c r="AP245" s="127"/>
      <c r="AZ245" s="127"/>
      <c r="BA245" s="127"/>
      <c r="BB245" s="127"/>
      <c r="BC245" s="127"/>
      <c r="BD245" s="127"/>
      <c r="BE245" s="127"/>
      <c r="BF245" s="127"/>
      <c r="BG245" s="127"/>
      <c r="BJ245" s="127"/>
      <c r="BT245" s="127"/>
      <c r="CD245" s="127"/>
      <c r="CN245" s="127"/>
      <c r="CX245" s="127"/>
      <c r="DH245" s="127"/>
      <c r="DR245" s="127"/>
      <c r="EB245" s="127"/>
      <c r="EL245" s="127"/>
      <c r="EV245" s="127"/>
      <c r="FF245" s="127"/>
      <c r="FP245" s="127"/>
      <c r="FZ245" s="127"/>
      <c r="GJ245" s="127"/>
      <c r="GT245" s="127"/>
      <c r="HD245" s="127"/>
      <c r="HN245" s="127"/>
      <c r="HX245" s="127"/>
      <c r="IH245" s="127"/>
    </row>
    <row xmlns:x14ac="http://schemas.microsoft.com/office/spreadsheetml/2009/9/ac" r="246" s="3" customFormat="true" x14ac:dyDescent="0.25">
      <c r="A246" s="388"/>
      <c r="B246" s="127"/>
      <c r="L246" s="127"/>
      <c r="V246" s="127"/>
      <c r="AF246" s="127"/>
      <c r="AP246" s="127"/>
      <c r="AZ246" s="127"/>
      <c r="BA246" s="127"/>
      <c r="BB246" s="127"/>
      <c r="BC246" s="127"/>
      <c r="BD246" s="127"/>
      <c r="BE246" s="127"/>
      <c r="BF246" s="127"/>
      <c r="BG246" s="127"/>
      <c r="BJ246" s="127"/>
      <c r="BT246" s="127"/>
      <c r="CD246" s="127"/>
      <c r="CN246" s="127"/>
      <c r="CX246" s="127"/>
      <c r="DH246" s="127"/>
      <c r="DR246" s="127"/>
      <c r="EB246" s="127"/>
      <c r="EL246" s="127"/>
      <c r="EV246" s="127"/>
      <c r="FF246" s="127"/>
      <c r="FP246" s="127"/>
      <c r="FZ246" s="127"/>
      <c r="GJ246" s="127"/>
      <c r="GT246" s="127"/>
      <c r="HD246" s="127"/>
      <c r="HN246" s="127"/>
      <c r="HX246" s="127"/>
      <c r="IH246" s="127"/>
    </row>
    <row xmlns:x14ac="http://schemas.microsoft.com/office/spreadsheetml/2009/9/ac" r="247" s="3" customFormat="true" x14ac:dyDescent="0.25">
      <c r="A247" s="388"/>
      <c r="B247" s="127"/>
      <c r="L247" s="127"/>
      <c r="V247" s="127"/>
      <c r="AF247" s="127"/>
      <c r="AP247" s="127"/>
      <c r="AZ247" s="127"/>
      <c r="BA247" s="127"/>
      <c r="BB247" s="127"/>
      <c r="BC247" s="127"/>
      <c r="BD247" s="127"/>
      <c r="BE247" s="127"/>
      <c r="BF247" s="127"/>
      <c r="BG247" s="127"/>
      <c r="BJ247" s="127"/>
      <c r="BT247" s="127"/>
      <c r="CD247" s="127"/>
      <c r="CN247" s="127"/>
      <c r="CX247" s="127"/>
      <c r="DH247" s="127"/>
      <c r="DR247" s="127"/>
      <c r="EB247" s="127"/>
      <c r="EL247" s="127"/>
      <c r="EV247" s="127"/>
      <c r="FF247" s="127"/>
      <c r="FP247" s="127"/>
      <c r="FZ247" s="127"/>
      <c r="GJ247" s="127"/>
      <c r="GT247" s="127"/>
      <c r="HD247" s="127"/>
      <c r="HN247" s="127"/>
      <c r="HX247" s="127"/>
      <c r="IH247" s="127"/>
    </row>
    <row xmlns:x14ac="http://schemas.microsoft.com/office/spreadsheetml/2009/9/ac" r="248" s="3" customFormat="true" x14ac:dyDescent="0.25">
      <c r="A248" s="388"/>
      <c r="B248" s="127"/>
      <c r="L248" s="127"/>
      <c r="V248" s="127"/>
      <c r="AF248" s="127"/>
      <c r="AP248" s="127"/>
      <c r="AZ248" s="127"/>
      <c r="BA248" s="127"/>
      <c r="BB248" s="127"/>
      <c r="BC248" s="127"/>
      <c r="BD248" s="127"/>
      <c r="BE248" s="127"/>
      <c r="BF248" s="127"/>
      <c r="BG248" s="127"/>
      <c r="BJ248" s="127"/>
      <c r="BT248" s="127"/>
      <c r="CD248" s="127"/>
      <c r="CN248" s="127"/>
      <c r="CX248" s="127"/>
      <c r="DH248" s="127"/>
      <c r="DR248" s="127"/>
      <c r="EB248" s="127"/>
      <c r="EL248" s="127"/>
      <c r="EV248" s="127"/>
      <c r="FF248" s="127"/>
      <c r="FP248" s="127"/>
      <c r="FZ248" s="127"/>
      <c r="GJ248" s="127"/>
      <c r="GT248" s="127"/>
      <c r="HD248" s="127"/>
      <c r="HN248" s="127"/>
      <c r="HX248" s="127"/>
      <c r="IH248" s="127"/>
    </row>
    <row xmlns:x14ac="http://schemas.microsoft.com/office/spreadsheetml/2009/9/ac" r="249" s="3" customFormat="true" x14ac:dyDescent="0.25">
      <c r="A249" s="388"/>
      <c r="B249" s="127"/>
      <c r="L249" s="127"/>
      <c r="V249" s="127"/>
      <c r="AF249" s="127"/>
      <c r="AP249" s="127"/>
      <c r="AZ249" s="127"/>
      <c r="BA249" s="127"/>
      <c r="BB249" s="127"/>
      <c r="BC249" s="127"/>
      <c r="BD249" s="127"/>
      <c r="BE249" s="127"/>
      <c r="BF249" s="127"/>
      <c r="BG249" s="127"/>
      <c r="BJ249" s="127"/>
      <c r="BT249" s="127"/>
      <c r="CD249" s="127"/>
      <c r="CN249" s="127"/>
      <c r="CX249" s="127"/>
      <c r="DH249" s="127"/>
      <c r="DR249" s="127"/>
      <c r="EB249" s="127"/>
      <c r="EL249" s="127"/>
      <c r="EV249" s="127"/>
      <c r="FF249" s="127"/>
      <c r="FP249" s="127"/>
      <c r="FZ249" s="127"/>
      <c r="GJ249" s="127"/>
      <c r="GT249" s="127"/>
      <c r="HD249" s="127"/>
      <c r="HN249" s="127"/>
      <c r="HX249" s="127"/>
      <c r="IH249" s="127"/>
    </row>
    <row xmlns:x14ac="http://schemas.microsoft.com/office/spreadsheetml/2009/9/ac" r="250" s="3" customFormat="true" x14ac:dyDescent="0.25">
      <c r="A250" s="388"/>
      <c r="B250" s="127"/>
      <c r="L250" s="127"/>
      <c r="V250" s="127"/>
      <c r="AF250" s="127"/>
      <c r="AP250" s="127"/>
      <c r="AZ250" s="127"/>
      <c r="BA250" s="127"/>
      <c r="BB250" s="127"/>
      <c r="BC250" s="127"/>
      <c r="BD250" s="127"/>
      <c r="BE250" s="127"/>
      <c r="BF250" s="127"/>
      <c r="BG250" s="127"/>
      <c r="BJ250" s="127"/>
      <c r="BT250" s="127"/>
      <c r="CD250" s="127"/>
      <c r="CN250" s="127"/>
      <c r="CX250" s="127"/>
      <c r="DH250" s="127"/>
      <c r="DR250" s="127"/>
      <c r="EB250" s="127"/>
      <c r="EL250" s="127"/>
      <c r="EV250" s="127"/>
      <c r="FF250" s="127"/>
      <c r="FP250" s="127"/>
      <c r="FZ250" s="127"/>
      <c r="GJ250" s="127"/>
      <c r="GT250" s="127"/>
      <c r="HD250" s="127"/>
      <c r="HN250" s="127"/>
      <c r="HX250" s="127"/>
      <c r="IH250" s="127"/>
    </row>
    <row xmlns:x14ac="http://schemas.microsoft.com/office/spreadsheetml/2009/9/ac" r="251" s="3" customFormat="true" x14ac:dyDescent="0.25">
      <c r="A251" s="388"/>
      <c r="B251" s="127"/>
      <c r="L251" s="127"/>
      <c r="V251" s="127"/>
      <c r="AF251" s="127"/>
      <c r="AP251" s="127"/>
      <c r="AZ251" s="127"/>
      <c r="BA251" s="127"/>
      <c r="BB251" s="127"/>
      <c r="BC251" s="127"/>
      <c r="BD251" s="127"/>
      <c r="BE251" s="127"/>
      <c r="BF251" s="127"/>
      <c r="BG251" s="127"/>
      <c r="BJ251" s="127"/>
      <c r="BT251" s="127"/>
      <c r="CD251" s="127"/>
      <c r="CN251" s="127"/>
      <c r="CX251" s="127"/>
      <c r="DH251" s="127"/>
      <c r="DR251" s="127"/>
      <c r="EB251" s="127"/>
      <c r="EL251" s="127"/>
      <c r="EV251" s="127"/>
      <c r="FF251" s="127"/>
      <c r="FP251" s="127"/>
      <c r="FZ251" s="127"/>
      <c r="GJ251" s="127"/>
      <c r="GT251" s="127"/>
      <c r="HD251" s="127"/>
      <c r="HN251" s="127"/>
      <c r="HX251" s="127"/>
      <c r="IH251" s="127"/>
    </row>
    <row xmlns:x14ac="http://schemas.microsoft.com/office/spreadsheetml/2009/9/ac" r="252" s="3" customFormat="true" x14ac:dyDescent="0.25">
      <c r="A252" s="388"/>
      <c r="B252" s="127"/>
      <c r="L252" s="127"/>
      <c r="V252" s="127"/>
      <c r="AF252" s="127"/>
      <c r="AP252" s="127"/>
      <c r="AZ252" s="127"/>
      <c r="BA252" s="127"/>
      <c r="BB252" s="127"/>
      <c r="BC252" s="127"/>
      <c r="BD252" s="127"/>
      <c r="BE252" s="127"/>
      <c r="BF252" s="127"/>
      <c r="BG252" s="127"/>
      <c r="BJ252" s="127"/>
      <c r="BT252" s="127"/>
      <c r="CD252" s="127"/>
      <c r="CN252" s="127"/>
      <c r="CX252" s="127"/>
      <c r="DH252" s="127"/>
      <c r="DR252" s="127"/>
      <c r="EB252" s="127"/>
      <c r="EL252" s="127"/>
      <c r="EV252" s="127"/>
      <c r="FF252" s="127"/>
      <c r="FP252" s="127"/>
      <c r="FZ252" s="127"/>
      <c r="GJ252" s="127"/>
      <c r="GT252" s="127"/>
      <c r="HD252" s="127"/>
      <c r="HN252" s="127"/>
      <c r="HX252" s="127"/>
      <c r="IH252" s="127"/>
    </row>
    <row xmlns:x14ac="http://schemas.microsoft.com/office/spreadsheetml/2009/9/ac" r="253" s="3" customFormat="true" x14ac:dyDescent="0.25">
      <c r="A253" s="388"/>
      <c r="B253" s="127"/>
      <c r="L253" s="127"/>
      <c r="V253" s="127"/>
      <c r="AF253" s="127"/>
      <c r="AP253" s="127"/>
      <c r="AZ253" s="127"/>
      <c r="BA253" s="127"/>
      <c r="BB253" s="127"/>
      <c r="BC253" s="127"/>
      <c r="BD253" s="127"/>
      <c r="BE253" s="127"/>
      <c r="BF253" s="127"/>
      <c r="BG253" s="127"/>
      <c r="BJ253" s="127"/>
      <c r="BT253" s="127"/>
      <c r="CD253" s="127"/>
      <c r="CN253" s="127"/>
      <c r="CX253" s="127"/>
      <c r="DH253" s="127"/>
      <c r="DR253" s="127"/>
      <c r="EB253" s="127"/>
      <c r="EL253" s="127"/>
      <c r="EV253" s="127"/>
      <c r="FF253" s="127"/>
      <c r="FP253" s="127"/>
      <c r="FZ253" s="127"/>
      <c r="GJ253" s="127"/>
      <c r="GT253" s="127"/>
      <c r="HD253" s="127"/>
      <c r="HN253" s="127"/>
      <c r="HX253" s="127"/>
      <c r="IH253" s="127"/>
    </row>
    <row xmlns:x14ac="http://schemas.microsoft.com/office/spreadsheetml/2009/9/ac" r="254" s="3" customFormat="true" x14ac:dyDescent="0.25">
      <c r="A254" s="388"/>
      <c r="B254" s="127"/>
      <c r="L254" s="127"/>
      <c r="V254" s="127"/>
      <c r="AF254" s="127"/>
      <c r="AP254" s="127"/>
      <c r="AZ254" s="127"/>
      <c r="BA254" s="127"/>
      <c r="BB254" s="127"/>
      <c r="BC254" s="127"/>
      <c r="BD254" s="127"/>
      <c r="BE254" s="127"/>
      <c r="BF254" s="127"/>
      <c r="BG254" s="127"/>
      <c r="BJ254" s="127"/>
      <c r="BT254" s="127"/>
      <c r="CD254" s="127"/>
      <c r="CN254" s="127"/>
      <c r="CX254" s="127"/>
      <c r="DH254" s="127"/>
      <c r="DR254" s="127"/>
      <c r="EB254" s="127"/>
      <c r="EL254" s="127"/>
      <c r="EV254" s="127"/>
      <c r="FF254" s="127"/>
      <c r="FP254" s="127"/>
      <c r="FZ254" s="127"/>
      <c r="GJ254" s="127"/>
      <c r="GT254" s="127"/>
      <c r="HD254" s="127"/>
      <c r="HN254" s="127"/>
      <c r="HX254" s="127"/>
      <c r="IH254" s="127"/>
    </row>
    <row xmlns:x14ac="http://schemas.microsoft.com/office/spreadsheetml/2009/9/ac" r="255" s="3" customFormat="true" x14ac:dyDescent="0.25">
      <c r="A255" s="388"/>
      <c r="B255" s="127"/>
      <c r="L255" s="127"/>
      <c r="V255" s="127"/>
      <c r="AF255" s="127"/>
      <c r="AP255" s="127"/>
      <c r="AZ255" s="127"/>
      <c r="BA255" s="127"/>
      <c r="BB255" s="127"/>
      <c r="BC255" s="127"/>
      <c r="BD255" s="127"/>
      <c r="BE255" s="127"/>
      <c r="BF255" s="127"/>
      <c r="BG255" s="127"/>
      <c r="BJ255" s="127"/>
      <c r="BT255" s="127"/>
      <c r="CD255" s="127"/>
      <c r="CN255" s="127"/>
      <c r="CX255" s="127"/>
      <c r="DH255" s="127"/>
      <c r="DR255" s="127"/>
      <c r="EB255" s="127"/>
      <c r="EL255" s="127"/>
      <c r="EV255" s="127"/>
      <c r="FF255" s="127"/>
      <c r="FP255" s="127"/>
      <c r="FZ255" s="127"/>
      <c r="GJ255" s="127"/>
      <c r="GT255" s="127"/>
      <c r="HD255" s="127"/>
      <c r="HN255" s="127"/>
      <c r="HX255" s="127"/>
      <c r="IH255" s="127"/>
    </row>
    <row xmlns:x14ac="http://schemas.microsoft.com/office/spreadsheetml/2009/9/ac" r="256" s="3" customFormat="true" x14ac:dyDescent="0.25">
      <c r="A256" s="388"/>
      <c r="B256" s="127"/>
      <c r="L256" s="127"/>
      <c r="V256" s="127"/>
      <c r="AF256" s="127"/>
      <c r="AP256" s="127"/>
      <c r="AZ256" s="127"/>
      <c r="BA256" s="127"/>
      <c r="BB256" s="127"/>
      <c r="BC256" s="127"/>
      <c r="BD256" s="127"/>
      <c r="BE256" s="127"/>
      <c r="BF256" s="127"/>
      <c r="BG256" s="127"/>
      <c r="BJ256" s="127"/>
      <c r="BT256" s="127"/>
      <c r="CD256" s="127"/>
      <c r="CN256" s="127"/>
      <c r="CX256" s="127"/>
      <c r="DH256" s="127"/>
      <c r="DR256" s="127"/>
      <c r="EB256" s="127"/>
      <c r="EL256" s="127"/>
      <c r="EV256" s="127"/>
      <c r="FF256" s="127"/>
      <c r="FP256" s="127"/>
      <c r="FZ256" s="127"/>
      <c r="GJ256" s="127"/>
      <c r="GT256" s="127"/>
      <c r="HD256" s="127"/>
      <c r="HN256" s="127"/>
      <c r="HX256" s="127"/>
      <c r="IH256" s="127"/>
    </row>
    <row xmlns:x14ac="http://schemas.microsoft.com/office/spreadsheetml/2009/9/ac" r="257" s="3" customFormat="true" x14ac:dyDescent="0.25">
      <c r="A257" s="388"/>
      <c r="B257" s="127"/>
      <c r="L257" s="127"/>
      <c r="V257" s="127"/>
      <c r="AF257" s="127"/>
      <c r="AP257" s="127"/>
      <c r="AZ257" s="127"/>
      <c r="BA257" s="127"/>
      <c r="BB257" s="127"/>
      <c r="BC257" s="127"/>
      <c r="BD257" s="127"/>
      <c r="BE257" s="127"/>
      <c r="BF257" s="127"/>
      <c r="BG257" s="127"/>
      <c r="BJ257" s="127"/>
      <c r="BT257" s="127"/>
      <c r="CD257" s="127"/>
      <c r="CN257" s="127"/>
      <c r="CX257" s="127"/>
      <c r="DH257" s="127"/>
      <c r="DR257" s="127"/>
      <c r="EB257" s="127"/>
      <c r="EL257" s="127"/>
      <c r="EV257" s="127"/>
      <c r="FF257" s="127"/>
      <c r="FP257" s="127"/>
      <c r="FZ257" s="127"/>
      <c r="GJ257" s="127"/>
      <c r="GT257" s="127"/>
      <c r="HD257" s="127"/>
      <c r="HN257" s="127"/>
      <c r="HX257" s="127"/>
      <c r="IH257" s="127"/>
    </row>
    <row xmlns:x14ac="http://schemas.microsoft.com/office/spreadsheetml/2009/9/ac" r="258" s="3" customFormat="true" x14ac:dyDescent="0.25">
      <c r="A258" s="388"/>
      <c r="B258" s="127"/>
      <c r="L258" s="127"/>
      <c r="V258" s="127"/>
      <c r="AF258" s="127"/>
      <c r="AP258" s="127"/>
      <c r="AZ258" s="127"/>
      <c r="BA258" s="127"/>
      <c r="BB258" s="127"/>
      <c r="BC258" s="127"/>
      <c r="BD258" s="127"/>
      <c r="BE258" s="127"/>
      <c r="BF258" s="127"/>
      <c r="BG258" s="127"/>
      <c r="BJ258" s="127"/>
      <c r="BT258" s="127"/>
      <c r="CD258" s="127"/>
      <c r="CN258" s="127"/>
      <c r="CX258" s="127"/>
      <c r="DH258" s="127"/>
      <c r="DR258" s="127"/>
      <c r="EB258" s="127"/>
      <c r="EL258" s="127"/>
      <c r="EV258" s="127"/>
      <c r="FF258" s="127"/>
      <c r="FP258" s="127"/>
      <c r="FZ258" s="127"/>
      <c r="GJ258" s="127"/>
      <c r="GT258" s="127"/>
      <c r="HD258" s="127"/>
      <c r="HN258" s="127"/>
      <c r="HX258" s="127"/>
      <c r="IH258" s="127"/>
    </row>
    <row xmlns:x14ac="http://schemas.microsoft.com/office/spreadsheetml/2009/9/ac" r="259" s="3" customFormat="true" x14ac:dyDescent="0.25">
      <c r="A259" s="388"/>
      <c r="B259" s="127"/>
      <c r="L259" s="127"/>
      <c r="V259" s="127"/>
      <c r="AF259" s="127"/>
      <c r="AP259" s="127"/>
      <c r="AZ259" s="127"/>
      <c r="BA259" s="127"/>
      <c r="BB259" s="127"/>
      <c r="BC259" s="127"/>
      <c r="BD259" s="127"/>
      <c r="BE259" s="127"/>
      <c r="BF259" s="127"/>
      <c r="BG259" s="127"/>
      <c r="BJ259" s="127"/>
      <c r="BT259" s="127"/>
      <c r="CD259" s="127"/>
      <c r="CN259" s="127"/>
      <c r="CX259" s="127"/>
      <c r="DH259" s="127"/>
      <c r="DR259" s="127"/>
      <c r="EB259" s="127"/>
      <c r="EL259" s="127"/>
      <c r="EV259" s="127"/>
      <c r="FF259" s="127"/>
      <c r="FP259" s="127"/>
      <c r="FZ259" s="127"/>
      <c r="GJ259" s="127"/>
      <c r="GT259" s="127"/>
      <c r="HD259" s="127"/>
      <c r="HN259" s="127"/>
      <c r="HX259" s="127"/>
      <c r="IH259" s="127"/>
    </row>
    <row xmlns:x14ac="http://schemas.microsoft.com/office/spreadsheetml/2009/9/ac" r="260" s="3" customFormat="true" x14ac:dyDescent="0.25">
      <c r="A260" s="388"/>
      <c r="B260" s="127"/>
      <c r="L260" s="127"/>
      <c r="V260" s="127"/>
      <c r="AF260" s="127"/>
      <c r="AP260" s="127"/>
      <c r="AZ260" s="127"/>
      <c r="BA260" s="127"/>
      <c r="BB260" s="127"/>
      <c r="BC260" s="127"/>
      <c r="BD260" s="127"/>
      <c r="BE260" s="127"/>
      <c r="BF260" s="127"/>
      <c r="BG260" s="127"/>
      <c r="BJ260" s="127"/>
      <c r="BT260" s="127"/>
      <c r="CD260" s="127"/>
      <c r="CN260" s="127"/>
      <c r="CX260" s="127"/>
      <c r="DH260" s="127"/>
      <c r="DR260" s="127"/>
      <c r="EB260" s="127"/>
      <c r="EL260" s="127"/>
      <c r="EV260" s="127"/>
      <c r="FF260" s="127"/>
      <c r="FP260" s="127"/>
      <c r="FZ260" s="127"/>
      <c r="GJ260" s="127"/>
      <c r="GT260" s="127"/>
      <c r="HD260" s="127"/>
      <c r="HN260" s="127"/>
      <c r="HX260" s="127"/>
      <c r="IH260" s="127"/>
    </row>
    <row xmlns:x14ac="http://schemas.microsoft.com/office/spreadsheetml/2009/9/ac" r="261" s="3" customFormat="true" x14ac:dyDescent="0.25">
      <c r="A261" s="388"/>
      <c r="B261" s="127"/>
      <c r="L261" s="127"/>
      <c r="V261" s="127"/>
      <c r="AF261" s="127"/>
      <c r="AP261" s="127"/>
      <c r="AZ261" s="127"/>
      <c r="BA261" s="127"/>
      <c r="BB261" s="127"/>
      <c r="BC261" s="127"/>
      <c r="BD261" s="127"/>
      <c r="BE261" s="127"/>
      <c r="BF261" s="127"/>
      <c r="BG261" s="127"/>
      <c r="BJ261" s="127"/>
      <c r="BT261" s="127"/>
      <c r="CD261" s="127"/>
      <c r="CN261" s="127"/>
      <c r="CX261" s="127"/>
      <c r="DH261" s="127"/>
      <c r="DR261" s="127"/>
      <c r="EB261" s="127"/>
      <c r="EL261" s="127"/>
      <c r="EV261" s="127"/>
      <c r="FF261" s="127"/>
      <c r="FP261" s="127"/>
      <c r="FZ261" s="127"/>
      <c r="GJ261" s="127"/>
      <c r="GT261" s="127"/>
      <c r="HD261" s="127"/>
      <c r="HN261" s="127"/>
      <c r="HX261" s="127"/>
      <c r="IH261" s="127"/>
    </row>
    <row xmlns:x14ac="http://schemas.microsoft.com/office/spreadsheetml/2009/9/ac" r="262" s="3" customFormat="true" x14ac:dyDescent="0.25">
      <c r="A262" s="388"/>
      <c r="B262" s="127"/>
      <c r="L262" s="127"/>
      <c r="V262" s="127"/>
      <c r="AF262" s="127"/>
      <c r="AP262" s="127"/>
      <c r="AZ262" s="127"/>
      <c r="BA262" s="127"/>
      <c r="BB262" s="127"/>
      <c r="BC262" s="127"/>
      <c r="BD262" s="127"/>
      <c r="BE262" s="127"/>
      <c r="BF262" s="127"/>
      <c r="BG262" s="127"/>
      <c r="BJ262" s="127"/>
      <c r="BT262" s="127"/>
      <c r="CD262" s="127"/>
      <c r="CN262" s="127"/>
      <c r="CX262" s="127"/>
      <c r="DH262" s="127"/>
      <c r="DR262" s="127"/>
      <c r="EB262" s="127"/>
      <c r="EL262" s="127"/>
      <c r="EV262" s="127"/>
      <c r="FF262" s="127"/>
      <c r="FP262" s="127"/>
      <c r="FZ262" s="127"/>
      <c r="GJ262" s="127"/>
      <c r="GT262" s="127"/>
      <c r="HD262" s="127"/>
      <c r="HN262" s="127"/>
      <c r="HX262" s="127"/>
      <c r="IH262" s="127"/>
    </row>
    <row xmlns:x14ac="http://schemas.microsoft.com/office/spreadsheetml/2009/9/ac" r="263" s="3" customFormat="true" x14ac:dyDescent="0.25">
      <c r="A263" s="388"/>
      <c r="B263" s="127"/>
      <c r="L263" s="127"/>
      <c r="V263" s="127"/>
      <c r="AF263" s="127"/>
      <c r="AP263" s="127"/>
      <c r="AZ263" s="127"/>
      <c r="BA263" s="127"/>
      <c r="BB263" s="127"/>
      <c r="BC263" s="127"/>
      <c r="BD263" s="127"/>
      <c r="BE263" s="127"/>
      <c r="BF263" s="127"/>
      <c r="BG263" s="127"/>
      <c r="BJ263" s="127"/>
      <c r="BT263" s="127"/>
      <c r="CD263" s="127"/>
      <c r="CN263" s="127"/>
      <c r="CX263" s="127"/>
      <c r="DH263" s="127"/>
      <c r="DR263" s="127"/>
      <c r="EB263" s="127"/>
      <c r="EL263" s="127"/>
      <c r="EV263" s="127"/>
      <c r="FF263" s="127"/>
      <c r="FP263" s="127"/>
      <c r="FZ263" s="127"/>
      <c r="GJ263" s="127"/>
      <c r="GT263" s="127"/>
      <c r="HD263" s="127"/>
      <c r="HN263" s="127"/>
      <c r="HX263" s="127"/>
      <c r="IH263" s="127"/>
    </row>
    <row xmlns:x14ac="http://schemas.microsoft.com/office/spreadsheetml/2009/9/ac" r="264" s="3" customFormat="true" x14ac:dyDescent="0.25">
      <c r="A264" s="388"/>
      <c r="B264" s="127"/>
      <c r="L264" s="127"/>
      <c r="V264" s="127"/>
      <c r="AF264" s="127"/>
      <c r="AP264" s="127"/>
      <c r="AZ264" s="127"/>
      <c r="BA264" s="127"/>
      <c r="BB264" s="127"/>
      <c r="BC264" s="127"/>
      <c r="BD264" s="127"/>
      <c r="BE264" s="127"/>
      <c r="BF264" s="127"/>
      <c r="BG264" s="127"/>
      <c r="BJ264" s="127"/>
      <c r="BT264" s="127"/>
      <c r="CD264" s="127"/>
      <c r="CN264" s="127"/>
      <c r="CX264" s="127"/>
      <c r="DH264" s="127"/>
      <c r="DR264" s="127"/>
      <c r="EB264" s="127"/>
      <c r="EL264" s="127"/>
      <c r="EV264" s="127"/>
      <c r="FF264" s="127"/>
      <c r="FP264" s="127"/>
      <c r="FZ264" s="127"/>
      <c r="GJ264" s="127"/>
      <c r="GT264" s="127"/>
      <c r="HD264" s="127"/>
      <c r="HN264" s="127"/>
      <c r="HX264" s="127"/>
      <c r="IH264" s="127"/>
    </row>
    <row xmlns:x14ac="http://schemas.microsoft.com/office/spreadsheetml/2009/9/ac" r="265" s="3" customFormat="true" x14ac:dyDescent="0.25">
      <c r="A265" s="388"/>
      <c r="B265" s="127"/>
      <c r="L265" s="127"/>
      <c r="V265" s="127"/>
      <c r="AF265" s="127"/>
      <c r="AP265" s="127"/>
      <c r="AZ265" s="127"/>
      <c r="BA265" s="127"/>
      <c r="BB265" s="127"/>
      <c r="BC265" s="127"/>
      <c r="BD265" s="127"/>
      <c r="BE265" s="127"/>
      <c r="BF265" s="127"/>
      <c r="BG265" s="127"/>
      <c r="BJ265" s="127"/>
      <c r="BT265" s="127"/>
      <c r="CD265" s="127"/>
      <c r="CN265" s="127"/>
      <c r="CX265" s="127"/>
      <c r="DH265" s="127"/>
      <c r="DR265" s="127"/>
      <c r="EB265" s="127"/>
      <c r="EL265" s="127"/>
      <c r="EV265" s="127"/>
      <c r="FF265" s="127"/>
      <c r="FP265" s="127"/>
      <c r="FZ265" s="127"/>
      <c r="GJ265" s="127"/>
      <c r="GT265" s="127"/>
      <c r="HD265" s="127"/>
      <c r="HN265" s="127"/>
      <c r="HX265" s="127"/>
      <c r="IH265" s="127"/>
    </row>
    <row xmlns:x14ac="http://schemas.microsoft.com/office/spreadsheetml/2009/9/ac" r="266" s="3" customFormat="true" x14ac:dyDescent="0.25">
      <c r="A266" s="388"/>
      <c r="B266" s="127"/>
      <c r="L266" s="127"/>
      <c r="V266" s="127"/>
      <c r="AF266" s="127"/>
      <c r="AP266" s="127"/>
      <c r="AZ266" s="127"/>
      <c r="BA266" s="127"/>
      <c r="BB266" s="127"/>
      <c r="BC266" s="127"/>
      <c r="BD266" s="127"/>
      <c r="BE266" s="127"/>
      <c r="BF266" s="127"/>
      <c r="BG266" s="127"/>
      <c r="BJ266" s="127"/>
      <c r="BT266" s="127"/>
      <c r="CD266" s="127"/>
      <c r="CN266" s="127"/>
      <c r="CX266" s="127"/>
      <c r="DH266" s="127"/>
      <c r="DR266" s="127"/>
      <c r="EB266" s="127"/>
      <c r="EL266" s="127"/>
      <c r="EV266" s="127"/>
      <c r="FF266" s="127"/>
      <c r="FP266" s="127"/>
      <c r="FZ266" s="127"/>
      <c r="GJ266" s="127"/>
      <c r="GT266" s="127"/>
      <c r="HD266" s="127"/>
      <c r="HN266" s="127"/>
      <c r="HX266" s="127"/>
      <c r="IH266" s="127"/>
    </row>
    <row xmlns:x14ac="http://schemas.microsoft.com/office/spreadsheetml/2009/9/ac" r="267" s="3" customFormat="true" x14ac:dyDescent="0.25">
      <c r="A267" s="388"/>
      <c r="B267" s="127"/>
      <c r="L267" s="127"/>
      <c r="V267" s="127"/>
      <c r="AF267" s="127"/>
      <c r="AP267" s="127"/>
      <c r="AZ267" s="127"/>
      <c r="BA267" s="127"/>
      <c r="BB267" s="127"/>
      <c r="BC267" s="127"/>
      <c r="BD267" s="127"/>
      <c r="BE267" s="127"/>
      <c r="BF267" s="127"/>
      <c r="BG267" s="127"/>
      <c r="BJ267" s="127"/>
      <c r="BT267" s="127"/>
      <c r="CD267" s="127"/>
      <c r="CN267" s="127"/>
      <c r="CX267" s="127"/>
      <c r="DH267" s="127"/>
      <c r="DR267" s="127"/>
      <c r="EB267" s="127"/>
      <c r="EL267" s="127"/>
      <c r="EV267" s="127"/>
      <c r="FF267" s="127"/>
      <c r="FP267" s="127"/>
      <c r="FZ267" s="127"/>
      <c r="GJ267" s="127"/>
      <c r="GT267" s="127"/>
      <c r="HD267" s="127"/>
      <c r="HN267" s="127"/>
      <c r="HX267" s="127"/>
      <c r="IH267" s="127"/>
    </row>
    <row xmlns:x14ac="http://schemas.microsoft.com/office/spreadsheetml/2009/9/ac" r="268" s="3" customFormat="true" x14ac:dyDescent="0.25">
      <c r="A268" s="388"/>
      <c r="B268" s="127"/>
      <c r="L268" s="127"/>
      <c r="V268" s="127"/>
      <c r="AF268" s="127"/>
      <c r="AP268" s="127"/>
      <c r="AZ268" s="127"/>
      <c r="BA268" s="127"/>
      <c r="BB268" s="127"/>
      <c r="BC268" s="127"/>
      <c r="BD268" s="127"/>
      <c r="BE268" s="127"/>
      <c r="BF268" s="127"/>
      <c r="BG268" s="127"/>
      <c r="BJ268" s="127"/>
      <c r="BT268" s="127"/>
      <c r="CD268" s="127"/>
      <c r="CN268" s="127"/>
      <c r="CX268" s="127"/>
      <c r="DH268" s="127"/>
      <c r="DR268" s="127"/>
      <c r="EB268" s="127"/>
      <c r="EL268" s="127"/>
      <c r="EV268" s="127"/>
      <c r="FF268" s="127"/>
      <c r="FP268" s="127"/>
      <c r="FZ268" s="127"/>
      <c r="GJ268" s="127"/>
      <c r="GT268" s="127"/>
      <c r="HD268" s="127"/>
      <c r="HN268" s="127"/>
      <c r="HX268" s="127"/>
      <c r="IH268" s="127"/>
    </row>
    <row xmlns:x14ac="http://schemas.microsoft.com/office/spreadsheetml/2009/9/ac" r="269" s="3" customFormat="true" x14ac:dyDescent="0.25">
      <c r="A269" s="388"/>
      <c r="B269" s="127"/>
      <c r="L269" s="127"/>
      <c r="V269" s="127"/>
      <c r="AF269" s="127"/>
      <c r="AP269" s="127"/>
      <c r="AZ269" s="127"/>
      <c r="BA269" s="127"/>
      <c r="BB269" s="127"/>
      <c r="BC269" s="127"/>
      <c r="BD269" s="127"/>
      <c r="BE269" s="127"/>
      <c r="BF269" s="127"/>
      <c r="BG269" s="127"/>
      <c r="BJ269" s="127"/>
      <c r="BT269" s="127"/>
      <c r="CD269" s="127"/>
      <c r="CN269" s="127"/>
      <c r="CX269" s="127"/>
      <c r="DH269" s="127"/>
      <c r="DR269" s="127"/>
      <c r="EB269" s="127"/>
      <c r="EL269" s="127"/>
      <c r="EV269" s="127"/>
      <c r="FF269" s="127"/>
      <c r="FP269" s="127"/>
      <c r="FZ269" s="127"/>
      <c r="GJ269" s="127"/>
      <c r="GT269" s="127"/>
      <c r="HD269" s="127"/>
      <c r="HN269" s="127"/>
      <c r="HX269" s="127"/>
      <c r="IH269" s="127"/>
    </row>
    <row xmlns:x14ac="http://schemas.microsoft.com/office/spreadsheetml/2009/9/ac" r="270" s="3" customFormat="true" x14ac:dyDescent="0.25">
      <c r="A270" s="388"/>
      <c r="B270" s="127"/>
      <c r="L270" s="127"/>
      <c r="V270" s="127"/>
      <c r="AF270" s="127"/>
      <c r="AP270" s="127"/>
      <c r="AZ270" s="127"/>
      <c r="BA270" s="127"/>
      <c r="BB270" s="127"/>
      <c r="BC270" s="127"/>
      <c r="BD270" s="127"/>
      <c r="BE270" s="127"/>
      <c r="BF270" s="127"/>
      <c r="BG270" s="127"/>
      <c r="BJ270" s="127"/>
      <c r="BT270" s="127"/>
      <c r="CD270" s="127"/>
      <c r="CN270" s="127"/>
      <c r="CX270" s="127"/>
      <c r="DH270" s="127"/>
      <c r="DR270" s="127"/>
      <c r="EB270" s="127"/>
      <c r="EL270" s="127"/>
      <c r="EV270" s="127"/>
      <c r="FF270" s="127"/>
      <c r="FP270" s="127"/>
      <c r="FZ270" s="127"/>
      <c r="GJ270" s="127"/>
      <c r="GT270" s="127"/>
      <c r="HD270" s="127"/>
      <c r="HN270" s="127"/>
      <c r="HX270" s="127"/>
      <c r="IH270" s="127"/>
    </row>
    <row xmlns:x14ac="http://schemas.microsoft.com/office/spreadsheetml/2009/9/ac" r="271" s="3" customFormat="true" x14ac:dyDescent="0.25">
      <c r="A271" s="388"/>
      <c r="B271" s="127"/>
      <c r="L271" s="127"/>
      <c r="V271" s="127"/>
      <c r="AF271" s="127"/>
      <c r="AP271" s="127"/>
      <c r="AZ271" s="127"/>
      <c r="BA271" s="127"/>
      <c r="BB271" s="127"/>
      <c r="BC271" s="127"/>
      <c r="BD271" s="127"/>
      <c r="BE271" s="127"/>
      <c r="BF271" s="127"/>
      <c r="BG271" s="127"/>
      <c r="BJ271" s="127"/>
      <c r="BT271" s="127"/>
      <c r="CD271" s="127"/>
      <c r="CN271" s="127"/>
      <c r="CX271" s="127"/>
      <c r="DH271" s="127"/>
      <c r="DR271" s="127"/>
      <c r="EB271" s="127"/>
      <c r="EL271" s="127"/>
      <c r="EV271" s="127"/>
      <c r="FF271" s="127"/>
      <c r="FP271" s="127"/>
      <c r="FZ271" s="127"/>
      <c r="GJ271" s="127"/>
      <c r="GT271" s="127"/>
      <c r="HD271" s="127"/>
      <c r="HN271" s="127"/>
      <c r="HX271" s="127"/>
      <c r="IH271" s="127"/>
    </row>
    <row xmlns:x14ac="http://schemas.microsoft.com/office/spreadsheetml/2009/9/ac" r="272" s="3" customFormat="true" x14ac:dyDescent="0.25">
      <c r="A272" s="388"/>
      <c r="B272" s="127"/>
      <c r="L272" s="127"/>
      <c r="V272" s="127"/>
      <c r="AF272" s="127"/>
      <c r="AP272" s="127"/>
      <c r="AZ272" s="127"/>
      <c r="BA272" s="127"/>
      <c r="BB272" s="127"/>
      <c r="BC272" s="127"/>
      <c r="BD272" s="127"/>
      <c r="BE272" s="127"/>
      <c r="BF272" s="127"/>
      <c r="BG272" s="127"/>
      <c r="BJ272" s="127"/>
      <c r="BT272" s="127"/>
      <c r="CD272" s="127"/>
      <c r="CN272" s="127"/>
      <c r="CX272" s="127"/>
      <c r="DH272" s="127"/>
      <c r="DR272" s="127"/>
      <c r="EB272" s="127"/>
      <c r="EL272" s="127"/>
      <c r="EV272" s="127"/>
      <c r="FF272" s="127"/>
      <c r="FP272" s="127"/>
      <c r="FZ272" s="127"/>
      <c r="GJ272" s="127"/>
      <c r="GT272" s="127"/>
      <c r="HD272" s="127"/>
      <c r="HN272" s="127"/>
      <c r="HX272" s="127"/>
      <c r="IH272" s="127"/>
    </row>
    <row xmlns:x14ac="http://schemas.microsoft.com/office/spreadsheetml/2009/9/ac" r="273" s="3" customFormat="true" x14ac:dyDescent="0.25">
      <c r="A273" s="388"/>
      <c r="B273" s="127"/>
      <c r="L273" s="127"/>
      <c r="V273" s="127"/>
      <c r="AF273" s="127"/>
      <c r="AP273" s="127"/>
      <c r="AZ273" s="127"/>
      <c r="BA273" s="127"/>
      <c r="BB273" s="127"/>
      <c r="BC273" s="127"/>
      <c r="BD273" s="127"/>
      <c r="BE273" s="127"/>
      <c r="BF273" s="127"/>
      <c r="BG273" s="127"/>
      <c r="BJ273" s="127"/>
      <c r="BT273" s="127"/>
      <c r="CD273" s="127"/>
      <c r="CN273" s="127"/>
      <c r="CX273" s="127"/>
      <c r="DH273" s="127"/>
      <c r="DR273" s="127"/>
      <c r="EB273" s="127"/>
      <c r="EL273" s="127"/>
      <c r="EV273" s="127"/>
      <c r="FF273" s="127"/>
      <c r="FP273" s="127"/>
      <c r="FZ273" s="127"/>
      <c r="GJ273" s="127"/>
      <c r="GT273" s="127"/>
      <c r="HD273" s="127"/>
      <c r="HN273" s="127"/>
      <c r="HX273" s="127"/>
      <c r="IH273" s="127"/>
    </row>
    <row xmlns:x14ac="http://schemas.microsoft.com/office/spreadsheetml/2009/9/ac" r="274" s="3" customFormat="true" x14ac:dyDescent="0.25">
      <c r="A274" s="388"/>
      <c r="B274" s="127"/>
      <c r="L274" s="127"/>
      <c r="V274" s="127"/>
      <c r="AF274" s="127"/>
      <c r="AP274" s="127"/>
      <c r="AZ274" s="127"/>
      <c r="BA274" s="127"/>
      <c r="BB274" s="127"/>
      <c r="BC274" s="127"/>
      <c r="BD274" s="127"/>
      <c r="BE274" s="127"/>
      <c r="BF274" s="127"/>
      <c r="BG274" s="127"/>
      <c r="BJ274" s="127"/>
      <c r="BT274" s="127"/>
      <c r="CD274" s="127"/>
      <c r="CN274" s="127"/>
      <c r="CX274" s="127"/>
      <c r="DH274" s="127"/>
      <c r="DR274" s="127"/>
      <c r="EB274" s="127"/>
      <c r="EL274" s="127"/>
      <c r="EV274" s="127"/>
      <c r="FF274" s="127"/>
      <c r="FP274" s="127"/>
      <c r="FZ274" s="127"/>
      <c r="GJ274" s="127"/>
      <c r="GT274" s="127"/>
      <c r="HD274" s="127"/>
      <c r="HN274" s="127"/>
      <c r="HX274" s="127"/>
      <c r="IH274" s="127"/>
    </row>
    <row xmlns:x14ac="http://schemas.microsoft.com/office/spreadsheetml/2009/9/ac" r="275" s="3" customFormat="true" x14ac:dyDescent="0.25">
      <c r="A275" s="388"/>
      <c r="B275" s="127"/>
      <c r="L275" s="127"/>
      <c r="V275" s="127"/>
      <c r="AF275" s="127"/>
      <c r="AP275" s="127"/>
      <c r="AZ275" s="127"/>
      <c r="BA275" s="127"/>
      <c r="BB275" s="127"/>
      <c r="BC275" s="127"/>
      <c r="BD275" s="127"/>
      <c r="BE275" s="127"/>
      <c r="BF275" s="127"/>
      <c r="BG275" s="127"/>
      <c r="BJ275" s="127"/>
      <c r="BT275" s="127"/>
      <c r="CD275" s="127"/>
      <c r="CN275" s="127"/>
      <c r="CX275" s="127"/>
      <c r="DH275" s="127"/>
      <c r="DR275" s="127"/>
      <c r="EB275" s="127"/>
      <c r="EL275" s="127"/>
      <c r="EV275" s="127"/>
      <c r="FF275" s="127"/>
      <c r="FP275" s="127"/>
      <c r="FZ275" s="127"/>
      <c r="GJ275" s="127"/>
      <c r="GT275" s="127"/>
      <c r="HD275" s="127"/>
      <c r="HN275" s="127"/>
      <c r="HX275" s="127"/>
      <c r="IH275" s="127"/>
    </row>
    <row xmlns:x14ac="http://schemas.microsoft.com/office/spreadsheetml/2009/9/ac" r="276" s="3" customFormat="true" x14ac:dyDescent="0.25">
      <c r="A276" s="388"/>
      <c r="B276" s="127"/>
      <c r="L276" s="127"/>
      <c r="V276" s="127"/>
      <c r="AF276" s="127"/>
      <c r="AP276" s="127"/>
      <c r="AZ276" s="127"/>
      <c r="BA276" s="127"/>
      <c r="BB276" s="127"/>
      <c r="BC276" s="127"/>
      <c r="BD276" s="127"/>
      <c r="BE276" s="127"/>
      <c r="BF276" s="127"/>
      <c r="BG276" s="127"/>
      <c r="BJ276" s="127"/>
      <c r="BT276" s="127"/>
      <c r="CD276" s="127"/>
      <c r="CN276" s="127"/>
      <c r="CX276" s="127"/>
      <c r="DH276" s="127"/>
      <c r="DR276" s="127"/>
      <c r="EB276" s="127"/>
      <c r="EL276" s="127"/>
      <c r="EV276" s="127"/>
      <c r="FF276" s="127"/>
      <c r="FP276" s="127"/>
      <c r="FZ276" s="127"/>
      <c r="GJ276" s="127"/>
      <c r="GT276" s="127"/>
      <c r="HD276" s="127"/>
      <c r="HN276" s="127"/>
      <c r="HX276" s="127"/>
      <c r="IH276" s="127"/>
    </row>
    <row xmlns:x14ac="http://schemas.microsoft.com/office/spreadsheetml/2009/9/ac" r="277" s="3" customFormat="true" x14ac:dyDescent="0.25">
      <c r="A277" s="388"/>
      <c r="B277" s="127"/>
      <c r="L277" s="127"/>
      <c r="V277" s="127"/>
      <c r="AF277" s="127"/>
      <c r="AP277" s="127"/>
      <c r="AZ277" s="127"/>
      <c r="BA277" s="127"/>
      <c r="BB277" s="127"/>
      <c r="BC277" s="127"/>
      <c r="BD277" s="127"/>
      <c r="BE277" s="127"/>
      <c r="BF277" s="127"/>
      <c r="BG277" s="127"/>
      <c r="BJ277" s="127"/>
      <c r="BT277" s="127"/>
      <c r="CD277" s="127"/>
      <c r="CN277" s="127"/>
      <c r="CX277" s="127"/>
      <c r="DH277" s="127"/>
      <c r="DR277" s="127"/>
      <c r="EB277" s="127"/>
      <c r="EL277" s="127"/>
      <c r="EV277" s="127"/>
      <c r="FF277" s="127"/>
      <c r="FP277" s="127"/>
      <c r="FZ277" s="127"/>
      <c r="GJ277" s="127"/>
      <c r="GT277" s="127"/>
      <c r="HD277" s="127"/>
      <c r="HN277" s="127"/>
      <c r="HX277" s="127"/>
      <c r="IH277" s="127"/>
    </row>
    <row xmlns:x14ac="http://schemas.microsoft.com/office/spreadsheetml/2009/9/ac" r="278" s="3" customFormat="true" x14ac:dyDescent="0.25">
      <c r="A278" s="388"/>
      <c r="B278" s="127"/>
      <c r="L278" s="127"/>
      <c r="V278" s="127"/>
      <c r="AF278" s="127"/>
      <c r="AP278" s="127"/>
      <c r="AZ278" s="127"/>
      <c r="BA278" s="127"/>
      <c r="BB278" s="127"/>
      <c r="BC278" s="127"/>
      <c r="BD278" s="127"/>
      <c r="BE278" s="127"/>
      <c r="BF278" s="127"/>
      <c r="BG278" s="127"/>
      <c r="BJ278" s="127"/>
      <c r="BT278" s="127"/>
      <c r="CD278" s="127"/>
      <c r="CN278" s="127"/>
      <c r="CX278" s="127"/>
      <c r="DH278" s="127"/>
      <c r="DR278" s="127"/>
      <c r="EB278" s="127"/>
      <c r="EL278" s="127"/>
      <c r="EV278" s="127"/>
      <c r="FF278" s="127"/>
      <c r="FP278" s="127"/>
      <c r="FZ278" s="127"/>
      <c r="GJ278" s="127"/>
      <c r="GT278" s="127"/>
      <c r="HD278" s="127"/>
      <c r="HN278" s="127"/>
      <c r="HX278" s="127"/>
      <c r="IH278" s="127"/>
    </row>
    <row xmlns:x14ac="http://schemas.microsoft.com/office/spreadsheetml/2009/9/ac" r="279" s="3" customFormat="true" x14ac:dyDescent="0.25">
      <c r="A279" s="388"/>
      <c r="B279" s="127"/>
      <c r="L279" s="127"/>
      <c r="V279" s="127"/>
      <c r="AF279" s="127"/>
      <c r="AP279" s="127"/>
      <c r="AZ279" s="127"/>
      <c r="BA279" s="127"/>
      <c r="BB279" s="127"/>
      <c r="BC279" s="127"/>
      <c r="BD279" s="127"/>
      <c r="BE279" s="127"/>
      <c r="BF279" s="127"/>
      <c r="BG279" s="127"/>
      <c r="BJ279" s="127"/>
      <c r="BT279" s="127"/>
      <c r="CD279" s="127"/>
      <c r="CN279" s="127"/>
      <c r="CX279" s="127"/>
      <c r="DH279" s="127"/>
      <c r="DR279" s="127"/>
      <c r="EB279" s="127"/>
      <c r="EL279" s="127"/>
      <c r="EV279" s="127"/>
      <c r="FF279" s="127"/>
      <c r="FP279" s="127"/>
      <c r="FZ279" s="127"/>
      <c r="GJ279" s="127"/>
      <c r="GT279" s="127"/>
      <c r="HD279" s="127"/>
      <c r="HN279" s="127"/>
      <c r="HX279" s="127"/>
      <c r="IH279" s="127"/>
    </row>
    <row xmlns:x14ac="http://schemas.microsoft.com/office/spreadsheetml/2009/9/ac" r="280" s="3" customFormat="true" x14ac:dyDescent="0.25">
      <c r="A280" s="388"/>
      <c r="B280" s="127"/>
      <c r="L280" s="127"/>
      <c r="V280" s="127"/>
      <c r="AF280" s="127"/>
      <c r="AP280" s="127"/>
      <c r="AZ280" s="127"/>
      <c r="BA280" s="127"/>
      <c r="BB280" s="127"/>
      <c r="BC280" s="127"/>
      <c r="BD280" s="127"/>
      <c r="BE280" s="127"/>
      <c r="BF280" s="127"/>
      <c r="BG280" s="127"/>
      <c r="BJ280" s="127"/>
      <c r="BT280" s="127"/>
      <c r="CD280" s="127"/>
      <c r="CN280" s="127"/>
      <c r="CX280" s="127"/>
      <c r="DH280" s="127"/>
      <c r="DR280" s="127"/>
      <c r="EB280" s="127"/>
      <c r="EL280" s="127"/>
      <c r="EV280" s="127"/>
      <c r="FF280" s="127"/>
      <c r="FP280" s="127"/>
      <c r="FZ280" s="127"/>
      <c r="GJ280" s="127"/>
      <c r="GT280" s="127"/>
      <c r="HD280" s="127"/>
      <c r="HN280" s="127"/>
      <c r="HX280" s="127"/>
      <c r="IH280" s="127"/>
    </row>
    <row xmlns:x14ac="http://schemas.microsoft.com/office/spreadsheetml/2009/9/ac" r="281" s="3" customFormat="true" x14ac:dyDescent="0.25">
      <c r="A281" s="388"/>
      <c r="B281" s="127"/>
      <c r="L281" s="127"/>
      <c r="V281" s="127"/>
      <c r="AF281" s="127"/>
      <c r="AP281" s="127"/>
      <c r="AZ281" s="127"/>
      <c r="BA281" s="127"/>
      <c r="BB281" s="127"/>
      <c r="BC281" s="127"/>
      <c r="BD281" s="127"/>
      <c r="BE281" s="127"/>
      <c r="BF281" s="127"/>
      <c r="BG281" s="127"/>
      <c r="BJ281" s="127"/>
      <c r="BT281" s="127"/>
      <c r="CD281" s="127"/>
      <c r="CN281" s="127"/>
      <c r="CX281" s="127"/>
      <c r="DH281" s="127"/>
      <c r="DR281" s="127"/>
      <c r="EB281" s="127"/>
      <c r="EL281" s="127"/>
      <c r="EV281" s="127"/>
      <c r="FF281" s="127"/>
      <c r="FP281" s="127"/>
      <c r="FZ281" s="127"/>
      <c r="GJ281" s="127"/>
      <c r="GT281" s="127"/>
      <c r="HD281" s="127"/>
      <c r="HN281" s="127"/>
      <c r="HX281" s="127"/>
      <c r="IH281" s="127"/>
    </row>
    <row xmlns:x14ac="http://schemas.microsoft.com/office/spreadsheetml/2009/9/ac" r="282" s="3" customFormat="true" x14ac:dyDescent="0.25">
      <c r="A282" s="388"/>
      <c r="B282" s="127"/>
      <c r="L282" s="127"/>
      <c r="V282" s="127"/>
      <c r="AF282" s="127"/>
      <c r="AP282" s="127"/>
      <c r="AZ282" s="127"/>
      <c r="BA282" s="127"/>
      <c r="BB282" s="127"/>
      <c r="BC282" s="127"/>
      <c r="BD282" s="127"/>
      <c r="BE282" s="127"/>
      <c r="BF282" s="127"/>
      <c r="BG282" s="127"/>
      <c r="BJ282" s="127"/>
      <c r="BT282" s="127"/>
      <c r="CD282" s="127"/>
      <c r="CN282" s="127"/>
      <c r="CX282" s="127"/>
      <c r="DH282" s="127"/>
      <c r="DR282" s="127"/>
      <c r="EB282" s="127"/>
      <c r="EL282" s="127"/>
      <c r="EV282" s="127"/>
      <c r="FF282" s="127"/>
      <c r="FP282" s="127"/>
      <c r="FZ282" s="127"/>
      <c r="GJ282" s="127"/>
      <c r="GT282" s="127"/>
      <c r="HD282" s="127"/>
      <c r="HN282" s="127"/>
      <c r="HX282" s="127"/>
      <c r="IH282" s="127"/>
    </row>
    <row xmlns:x14ac="http://schemas.microsoft.com/office/spreadsheetml/2009/9/ac" r="283" s="3" customFormat="true" x14ac:dyDescent="0.25">
      <c r="A283" s="388"/>
      <c r="B283" s="127"/>
      <c r="L283" s="127"/>
      <c r="V283" s="127"/>
      <c r="AF283" s="127"/>
      <c r="AP283" s="127"/>
      <c r="AZ283" s="127"/>
      <c r="BA283" s="127"/>
      <c r="BB283" s="127"/>
      <c r="BC283" s="127"/>
      <c r="BD283" s="127"/>
      <c r="BE283" s="127"/>
      <c r="BF283" s="127"/>
      <c r="BG283" s="127"/>
      <c r="BJ283" s="127"/>
      <c r="BT283" s="127"/>
      <c r="CD283" s="127"/>
      <c r="CN283" s="127"/>
      <c r="CX283" s="127"/>
      <c r="DH283" s="127"/>
      <c r="DR283" s="127"/>
      <c r="EB283" s="127"/>
      <c r="EL283" s="127"/>
      <c r="EV283" s="127"/>
      <c r="FF283" s="127"/>
      <c r="FP283" s="127"/>
      <c r="FZ283" s="127"/>
      <c r="GJ283" s="127"/>
      <c r="GT283" s="127"/>
      <c r="HD283" s="127"/>
      <c r="HN283" s="127"/>
      <c r="HX283" s="127"/>
      <c r="IH283" s="127"/>
    </row>
    <row xmlns:x14ac="http://schemas.microsoft.com/office/spreadsheetml/2009/9/ac" r="284" s="3" customFormat="true" x14ac:dyDescent="0.25">
      <c r="A284" s="388"/>
      <c r="B284" s="127"/>
      <c r="L284" s="127"/>
      <c r="V284" s="127"/>
      <c r="AF284" s="127"/>
      <c r="AP284" s="127"/>
      <c r="AZ284" s="127"/>
      <c r="BA284" s="127"/>
      <c r="BB284" s="127"/>
      <c r="BC284" s="127"/>
      <c r="BD284" s="127"/>
      <c r="BE284" s="127"/>
      <c r="BF284" s="127"/>
      <c r="BG284" s="127"/>
      <c r="BJ284" s="127"/>
      <c r="BT284" s="127"/>
      <c r="CD284" s="127"/>
      <c r="CN284" s="127"/>
      <c r="CX284" s="127"/>
      <c r="DH284" s="127"/>
      <c r="DR284" s="127"/>
      <c r="EB284" s="127"/>
      <c r="EL284" s="127"/>
      <c r="EV284" s="127"/>
      <c r="FF284" s="127"/>
      <c r="FP284" s="127"/>
      <c r="FZ284" s="127"/>
      <c r="GJ284" s="127"/>
      <c r="GT284" s="127"/>
      <c r="HD284" s="127"/>
      <c r="HN284" s="127"/>
      <c r="HX284" s="127"/>
      <c r="IH284" s="127"/>
    </row>
    <row xmlns:x14ac="http://schemas.microsoft.com/office/spreadsheetml/2009/9/ac" r="285" s="3" customFormat="true" x14ac:dyDescent="0.25">
      <c r="A285" s="388"/>
      <c r="B285" s="127"/>
      <c r="L285" s="127"/>
      <c r="V285" s="127"/>
      <c r="AF285" s="127"/>
      <c r="AP285" s="127"/>
      <c r="AZ285" s="127"/>
      <c r="BA285" s="127"/>
      <c r="BB285" s="127"/>
      <c r="BC285" s="127"/>
      <c r="BD285" s="127"/>
      <c r="BE285" s="127"/>
      <c r="BF285" s="127"/>
      <c r="BG285" s="127"/>
      <c r="BJ285" s="127"/>
      <c r="BT285" s="127"/>
      <c r="CD285" s="127"/>
      <c r="CN285" s="127"/>
      <c r="CX285" s="127"/>
      <c r="DH285" s="127"/>
      <c r="DR285" s="127"/>
      <c r="EB285" s="127"/>
      <c r="EL285" s="127"/>
      <c r="EV285" s="127"/>
      <c r="FF285" s="127"/>
      <c r="FP285" s="127"/>
      <c r="FZ285" s="127"/>
      <c r="GJ285" s="127"/>
      <c r="GT285" s="127"/>
      <c r="HD285" s="127"/>
      <c r="HN285" s="127"/>
      <c r="HX285" s="127"/>
      <c r="IH285" s="127"/>
    </row>
    <row xmlns:x14ac="http://schemas.microsoft.com/office/spreadsheetml/2009/9/ac" r="286" s="3" customFormat="true" x14ac:dyDescent="0.25">
      <c r="A286" s="388"/>
      <c r="B286" s="127"/>
      <c r="L286" s="127"/>
      <c r="V286" s="127"/>
      <c r="AF286" s="127"/>
      <c r="AP286" s="127"/>
      <c r="AZ286" s="127"/>
      <c r="BA286" s="127"/>
      <c r="BB286" s="127"/>
      <c r="BC286" s="127"/>
      <c r="BD286" s="127"/>
      <c r="BE286" s="127"/>
      <c r="BF286" s="127"/>
      <c r="BG286" s="127"/>
      <c r="BJ286" s="127"/>
      <c r="BT286" s="127"/>
      <c r="CD286" s="127"/>
      <c r="CN286" s="127"/>
      <c r="CX286" s="127"/>
      <c r="DH286" s="127"/>
      <c r="DR286" s="127"/>
      <c r="EB286" s="127"/>
      <c r="EL286" s="127"/>
      <c r="EV286" s="127"/>
      <c r="FF286" s="127"/>
      <c r="FP286" s="127"/>
      <c r="FZ286" s="127"/>
      <c r="GJ286" s="127"/>
      <c r="GT286" s="127"/>
      <c r="HD286" s="127"/>
      <c r="HN286" s="127"/>
      <c r="HX286" s="127"/>
      <c r="IH286" s="127"/>
    </row>
    <row xmlns:x14ac="http://schemas.microsoft.com/office/spreadsheetml/2009/9/ac" r="287" s="3" customFormat="true" x14ac:dyDescent="0.25">
      <c r="A287" s="388"/>
      <c r="B287" s="127"/>
      <c r="L287" s="127"/>
      <c r="V287" s="127"/>
      <c r="AF287" s="127"/>
      <c r="AP287" s="127"/>
      <c r="AZ287" s="127"/>
      <c r="BA287" s="127"/>
      <c r="BB287" s="127"/>
      <c r="BC287" s="127"/>
      <c r="BD287" s="127"/>
      <c r="BE287" s="127"/>
      <c r="BF287" s="127"/>
      <c r="BG287" s="127"/>
      <c r="BJ287" s="127"/>
      <c r="BT287" s="127"/>
      <c r="CD287" s="127"/>
      <c r="CN287" s="127"/>
      <c r="CX287" s="127"/>
      <c r="DH287" s="127"/>
      <c r="DR287" s="127"/>
      <c r="EB287" s="127"/>
      <c r="EL287" s="127"/>
      <c r="EV287" s="127"/>
      <c r="FF287" s="127"/>
      <c r="FP287" s="127"/>
      <c r="FZ287" s="127"/>
      <c r="GJ287" s="127"/>
      <c r="GT287" s="127"/>
      <c r="HD287" s="127"/>
      <c r="HN287" s="127"/>
      <c r="HX287" s="127"/>
      <c r="IH287" s="127"/>
    </row>
    <row xmlns:x14ac="http://schemas.microsoft.com/office/spreadsheetml/2009/9/ac" r="288" s="3" customFormat="true" x14ac:dyDescent="0.25">
      <c r="A288" s="388"/>
      <c r="B288" s="127"/>
      <c r="L288" s="127"/>
      <c r="V288" s="127"/>
      <c r="AF288" s="127"/>
      <c r="AP288" s="127"/>
      <c r="AZ288" s="127"/>
      <c r="BA288" s="127"/>
      <c r="BB288" s="127"/>
      <c r="BC288" s="127"/>
      <c r="BD288" s="127"/>
      <c r="BE288" s="127"/>
      <c r="BF288" s="127"/>
      <c r="BG288" s="127"/>
      <c r="BJ288" s="127"/>
      <c r="BT288" s="127"/>
      <c r="CD288" s="127"/>
      <c r="CN288" s="127"/>
      <c r="CX288" s="127"/>
      <c r="DH288" s="127"/>
      <c r="DR288" s="127"/>
      <c r="EB288" s="127"/>
      <c r="EL288" s="127"/>
      <c r="EV288" s="127"/>
      <c r="FF288" s="127"/>
      <c r="FP288" s="127"/>
      <c r="FZ288" s="127"/>
      <c r="GJ288" s="127"/>
      <c r="GT288" s="127"/>
      <c r="HD288" s="127"/>
      <c r="HN288" s="127"/>
      <c r="HX288" s="127"/>
      <c r="IH288" s="127"/>
    </row>
    <row xmlns:x14ac="http://schemas.microsoft.com/office/spreadsheetml/2009/9/ac" r="289" s="3" customFormat="true" x14ac:dyDescent="0.25">
      <c r="A289" s="388"/>
      <c r="B289" s="127"/>
      <c r="L289" s="127"/>
      <c r="V289" s="127"/>
      <c r="AF289" s="127"/>
      <c r="AP289" s="127"/>
      <c r="AZ289" s="127"/>
      <c r="BA289" s="127"/>
      <c r="BB289" s="127"/>
      <c r="BC289" s="127"/>
      <c r="BD289" s="127"/>
      <c r="BE289" s="127"/>
      <c r="BF289" s="127"/>
      <c r="BG289" s="127"/>
      <c r="BJ289" s="127"/>
      <c r="BT289" s="127"/>
      <c r="CD289" s="127"/>
      <c r="CN289" s="127"/>
      <c r="CX289" s="127"/>
      <c r="DH289" s="127"/>
      <c r="DR289" s="127"/>
      <c r="EB289" s="127"/>
      <c r="EL289" s="127"/>
      <c r="EV289" s="127"/>
      <c r="FF289" s="127"/>
      <c r="FP289" s="127"/>
      <c r="FZ289" s="127"/>
      <c r="GJ289" s="127"/>
      <c r="GT289" s="127"/>
      <c r="HD289" s="127"/>
      <c r="HN289" s="127"/>
      <c r="HX289" s="127"/>
      <c r="IH289" s="127"/>
    </row>
    <row xmlns:x14ac="http://schemas.microsoft.com/office/spreadsheetml/2009/9/ac" r="290" s="3" customFormat="true" x14ac:dyDescent="0.25">
      <c r="A290" s="388"/>
      <c r="B290" s="127"/>
      <c r="L290" s="127"/>
      <c r="V290" s="127"/>
      <c r="AF290" s="127"/>
      <c r="AP290" s="127"/>
      <c r="AZ290" s="127"/>
      <c r="BA290" s="127"/>
      <c r="BB290" s="127"/>
      <c r="BC290" s="127"/>
      <c r="BD290" s="127"/>
      <c r="BE290" s="127"/>
      <c r="BF290" s="127"/>
      <c r="BG290" s="127"/>
      <c r="BJ290" s="127"/>
      <c r="BT290" s="127"/>
      <c r="CD290" s="127"/>
      <c r="CN290" s="127"/>
      <c r="CX290" s="127"/>
      <c r="DH290" s="127"/>
      <c r="DR290" s="127"/>
      <c r="EB290" s="127"/>
      <c r="EL290" s="127"/>
      <c r="EV290" s="127"/>
      <c r="FF290" s="127"/>
      <c r="FP290" s="127"/>
      <c r="FZ290" s="127"/>
      <c r="GJ290" s="127"/>
      <c r="GT290" s="127"/>
      <c r="HD290" s="127"/>
      <c r="HN290" s="127"/>
      <c r="HX290" s="127"/>
      <c r="IH290" s="127"/>
    </row>
    <row xmlns:x14ac="http://schemas.microsoft.com/office/spreadsheetml/2009/9/ac" r="291" s="3" customFormat="true" x14ac:dyDescent="0.25">
      <c r="A291" s="388"/>
      <c r="B291" s="127"/>
      <c r="L291" s="127"/>
      <c r="V291" s="127"/>
      <c r="AF291" s="127"/>
      <c r="AP291" s="127"/>
      <c r="AZ291" s="127"/>
      <c r="BA291" s="127"/>
      <c r="BB291" s="127"/>
      <c r="BC291" s="127"/>
      <c r="BD291" s="127"/>
      <c r="BE291" s="127"/>
      <c r="BF291" s="127"/>
      <c r="BG291" s="127"/>
      <c r="BJ291" s="127"/>
      <c r="BT291" s="127"/>
      <c r="CD291" s="127"/>
      <c r="CN291" s="127"/>
      <c r="CX291" s="127"/>
      <c r="DH291" s="127"/>
      <c r="DR291" s="127"/>
      <c r="EB291" s="127"/>
      <c r="EL291" s="127"/>
      <c r="EV291" s="127"/>
      <c r="FF291" s="127"/>
      <c r="FP291" s="127"/>
      <c r="FZ291" s="127"/>
      <c r="GJ291" s="127"/>
      <c r="GT291" s="127"/>
      <c r="HD291" s="127"/>
      <c r="HN291" s="127"/>
      <c r="HX291" s="127"/>
      <c r="IH291" s="127"/>
    </row>
    <row xmlns:x14ac="http://schemas.microsoft.com/office/spreadsheetml/2009/9/ac" r="292" s="3" customFormat="true" x14ac:dyDescent="0.25">
      <c r="A292" s="388"/>
      <c r="B292" s="127"/>
      <c r="L292" s="127"/>
      <c r="V292" s="127"/>
      <c r="AF292" s="127"/>
      <c r="AP292" s="127"/>
      <c r="AZ292" s="127"/>
      <c r="BA292" s="127"/>
      <c r="BB292" s="127"/>
      <c r="BC292" s="127"/>
      <c r="BD292" s="127"/>
      <c r="BE292" s="127"/>
      <c r="BF292" s="127"/>
      <c r="BG292" s="127"/>
      <c r="BJ292" s="127"/>
      <c r="BT292" s="127"/>
      <c r="CD292" s="127"/>
      <c r="CN292" s="127"/>
      <c r="CX292" s="127"/>
      <c r="DH292" s="127"/>
      <c r="DR292" s="127"/>
      <c r="EB292" s="127"/>
      <c r="EL292" s="127"/>
      <c r="EV292" s="127"/>
      <c r="FF292" s="127"/>
      <c r="FP292" s="127"/>
      <c r="FZ292" s="127"/>
      <c r="GJ292" s="127"/>
      <c r="GT292" s="127"/>
      <c r="HD292" s="127"/>
      <c r="HN292" s="127"/>
      <c r="HX292" s="127"/>
      <c r="IH292" s="127"/>
    </row>
    <row xmlns:x14ac="http://schemas.microsoft.com/office/spreadsheetml/2009/9/ac" r="293" s="3" customFormat="true" x14ac:dyDescent="0.25">
      <c r="A293" s="388"/>
      <c r="B293" s="127"/>
      <c r="L293" s="127"/>
      <c r="V293" s="127"/>
      <c r="AF293" s="127"/>
      <c r="AP293" s="127"/>
      <c r="AZ293" s="127"/>
      <c r="BA293" s="127"/>
      <c r="BB293" s="127"/>
      <c r="BC293" s="127"/>
      <c r="BD293" s="127"/>
      <c r="BE293" s="127"/>
      <c r="BF293" s="127"/>
      <c r="BG293" s="127"/>
      <c r="BJ293" s="127"/>
      <c r="BT293" s="127"/>
      <c r="CD293" s="127"/>
      <c r="CN293" s="127"/>
      <c r="CX293" s="127"/>
      <c r="DH293" s="127"/>
      <c r="DR293" s="127"/>
      <c r="EB293" s="127"/>
      <c r="EL293" s="127"/>
      <c r="EV293" s="127"/>
      <c r="FF293" s="127"/>
      <c r="FP293" s="127"/>
      <c r="FZ293" s="127"/>
      <c r="GJ293" s="127"/>
      <c r="GT293" s="127"/>
      <c r="HD293" s="127"/>
      <c r="HN293" s="127"/>
      <c r="HX293" s="127"/>
      <c r="IH293" s="127"/>
    </row>
    <row xmlns:x14ac="http://schemas.microsoft.com/office/spreadsheetml/2009/9/ac" r="294" s="3" customFormat="true" x14ac:dyDescent="0.25">
      <c r="A294" s="388"/>
      <c r="B294" s="127"/>
      <c r="L294" s="127"/>
      <c r="V294" s="127"/>
      <c r="AF294" s="127"/>
      <c r="AP294" s="127"/>
      <c r="AZ294" s="127"/>
      <c r="BA294" s="127"/>
      <c r="BB294" s="127"/>
      <c r="BC294" s="127"/>
      <c r="BD294" s="127"/>
      <c r="BE294" s="127"/>
      <c r="BF294" s="127"/>
      <c r="BG294" s="127"/>
      <c r="BJ294" s="127"/>
      <c r="BT294" s="127"/>
      <c r="CD294" s="127"/>
      <c r="CN294" s="127"/>
      <c r="CX294" s="127"/>
      <c r="DH294" s="127"/>
      <c r="DR294" s="127"/>
      <c r="EB294" s="127"/>
      <c r="EL294" s="127"/>
      <c r="EV294" s="127"/>
      <c r="FF294" s="127"/>
      <c r="FP294" s="127"/>
      <c r="FZ294" s="127"/>
      <c r="GJ294" s="127"/>
      <c r="GT294" s="127"/>
      <c r="HD294" s="127"/>
      <c r="HN294" s="127"/>
      <c r="HX294" s="127"/>
      <c r="IH294" s="127"/>
    </row>
    <row xmlns:x14ac="http://schemas.microsoft.com/office/spreadsheetml/2009/9/ac" r="295" s="3" customFormat="true" x14ac:dyDescent="0.25">
      <c r="A295" s="388"/>
      <c r="B295" s="127"/>
      <c r="L295" s="127"/>
      <c r="V295" s="127"/>
      <c r="AF295" s="127"/>
      <c r="AP295" s="127"/>
      <c r="AZ295" s="127"/>
      <c r="BA295" s="127"/>
      <c r="BB295" s="127"/>
      <c r="BC295" s="127"/>
      <c r="BD295" s="127"/>
      <c r="BE295" s="127"/>
      <c r="BF295" s="127"/>
      <c r="BG295" s="127"/>
      <c r="BJ295" s="127"/>
      <c r="BT295" s="127"/>
      <c r="CD295" s="127"/>
      <c r="CN295" s="127"/>
      <c r="CX295" s="127"/>
      <c r="DH295" s="127"/>
      <c r="DR295" s="127"/>
      <c r="EB295" s="127"/>
      <c r="EL295" s="127"/>
      <c r="EV295" s="127"/>
      <c r="FF295" s="127"/>
      <c r="FP295" s="127"/>
      <c r="FZ295" s="127"/>
      <c r="GJ295" s="127"/>
      <c r="GT295" s="127"/>
      <c r="HD295" s="127"/>
      <c r="HN295" s="127"/>
      <c r="HX295" s="127"/>
      <c r="IH295" s="127"/>
    </row>
    <row xmlns:x14ac="http://schemas.microsoft.com/office/spreadsheetml/2009/9/ac" r="296" s="3" customFormat="true" x14ac:dyDescent="0.25">
      <c r="A296" s="388"/>
      <c r="B296" s="127"/>
      <c r="L296" s="127"/>
      <c r="V296" s="127"/>
      <c r="AF296" s="127"/>
      <c r="AP296" s="127"/>
      <c r="AZ296" s="127"/>
      <c r="BA296" s="127"/>
      <c r="BB296" s="127"/>
      <c r="BC296" s="127"/>
      <c r="BD296" s="127"/>
      <c r="BE296" s="127"/>
      <c r="BF296" s="127"/>
      <c r="BG296" s="127"/>
      <c r="BJ296" s="127"/>
      <c r="BT296" s="127"/>
      <c r="CD296" s="127"/>
      <c r="CN296" s="127"/>
      <c r="CX296" s="127"/>
      <c r="DH296" s="127"/>
      <c r="DR296" s="127"/>
      <c r="EB296" s="127"/>
      <c r="EL296" s="127"/>
      <c r="EV296" s="127"/>
      <c r="FF296" s="127"/>
      <c r="FP296" s="127"/>
      <c r="FZ296" s="127"/>
      <c r="GJ296" s="127"/>
      <c r="GT296" s="127"/>
      <c r="HD296" s="127"/>
      <c r="HN296" s="127"/>
      <c r="HX296" s="127"/>
      <c r="IH296" s="127"/>
    </row>
    <row xmlns:x14ac="http://schemas.microsoft.com/office/spreadsheetml/2009/9/ac" r="297" s="3" customFormat="true" x14ac:dyDescent="0.25">
      <c r="A297" s="388"/>
      <c r="B297" s="127"/>
      <c r="L297" s="127"/>
      <c r="V297" s="127"/>
      <c r="AF297" s="127"/>
      <c r="AP297" s="127"/>
      <c r="AZ297" s="127"/>
      <c r="BA297" s="127"/>
      <c r="BB297" s="127"/>
      <c r="BC297" s="127"/>
      <c r="BD297" s="127"/>
      <c r="BE297" s="127"/>
      <c r="BF297" s="127"/>
      <c r="BG297" s="127"/>
      <c r="BJ297" s="127"/>
      <c r="BT297" s="127"/>
      <c r="CD297" s="127"/>
      <c r="CN297" s="127"/>
      <c r="CX297" s="127"/>
      <c r="DH297" s="127"/>
      <c r="DR297" s="127"/>
      <c r="EB297" s="127"/>
      <c r="EL297" s="127"/>
      <c r="EV297" s="127"/>
      <c r="FF297" s="127"/>
      <c r="FP297" s="127"/>
      <c r="FZ297" s="127"/>
      <c r="GJ297" s="127"/>
      <c r="GT297" s="127"/>
      <c r="HD297" s="127"/>
      <c r="HN297" s="127"/>
      <c r="HX297" s="127"/>
      <c r="IH297" s="127"/>
    </row>
    <row xmlns:x14ac="http://schemas.microsoft.com/office/spreadsheetml/2009/9/ac" r="298" s="3" customFormat="true" x14ac:dyDescent="0.25">
      <c r="A298" s="388"/>
      <c r="B298" s="127"/>
      <c r="L298" s="127"/>
      <c r="V298" s="127"/>
      <c r="AF298" s="127"/>
      <c r="AP298" s="127"/>
      <c r="AZ298" s="127"/>
      <c r="BA298" s="127"/>
      <c r="BB298" s="127"/>
      <c r="BC298" s="127"/>
      <c r="BD298" s="127"/>
      <c r="BE298" s="127"/>
      <c r="BF298" s="127"/>
      <c r="BG298" s="127"/>
      <c r="BJ298" s="127"/>
      <c r="BT298" s="127"/>
      <c r="CD298" s="127"/>
      <c r="CN298" s="127"/>
      <c r="CX298" s="127"/>
      <c r="DH298" s="127"/>
      <c r="DR298" s="127"/>
      <c r="EB298" s="127"/>
      <c r="EL298" s="127"/>
      <c r="EV298" s="127"/>
      <c r="FF298" s="127"/>
      <c r="FP298" s="127"/>
      <c r="FZ298" s="127"/>
      <c r="GJ298" s="127"/>
      <c r="GT298" s="127"/>
      <c r="HD298" s="127"/>
      <c r="HN298" s="127"/>
      <c r="HX298" s="127"/>
      <c r="IH298" s="127"/>
    </row>
    <row xmlns:x14ac="http://schemas.microsoft.com/office/spreadsheetml/2009/9/ac" r="299" s="3" customFormat="true" x14ac:dyDescent="0.25">
      <c r="A299" s="388"/>
      <c r="B299" s="127"/>
      <c r="L299" s="127"/>
      <c r="V299" s="127"/>
      <c r="AF299" s="127"/>
      <c r="AP299" s="127"/>
      <c r="AZ299" s="127"/>
      <c r="BA299" s="127"/>
      <c r="BB299" s="127"/>
      <c r="BC299" s="127"/>
      <c r="BD299" s="127"/>
      <c r="BE299" s="127"/>
      <c r="BF299" s="127"/>
      <c r="BG299" s="127"/>
      <c r="BJ299" s="127"/>
      <c r="BT299" s="127"/>
      <c r="CD299" s="127"/>
      <c r="CN299" s="127"/>
      <c r="CX299" s="127"/>
      <c r="DH299" s="127"/>
      <c r="DR299" s="127"/>
      <c r="EB299" s="127"/>
      <c r="EL299" s="127"/>
      <c r="EV299" s="127"/>
      <c r="FF299" s="127"/>
      <c r="FP299" s="127"/>
      <c r="FZ299" s="127"/>
      <c r="GJ299" s="127"/>
      <c r="GT299" s="127"/>
      <c r="HD299" s="127"/>
      <c r="HN299" s="127"/>
      <c r="HX299" s="127"/>
      <c r="IH299" s="127"/>
    </row>
    <row xmlns:x14ac="http://schemas.microsoft.com/office/spreadsheetml/2009/9/ac" r="300" s="3" customFormat="true" x14ac:dyDescent="0.25">
      <c r="A300" s="388"/>
      <c r="B300" s="127"/>
      <c r="L300" s="127"/>
      <c r="V300" s="127"/>
      <c r="AF300" s="127"/>
      <c r="AP300" s="127"/>
      <c r="AZ300" s="127"/>
      <c r="BA300" s="127"/>
      <c r="BB300" s="127"/>
      <c r="BC300" s="127"/>
      <c r="BD300" s="127"/>
      <c r="BE300" s="127"/>
      <c r="BF300" s="127"/>
      <c r="BG300" s="127"/>
      <c r="BJ300" s="127"/>
      <c r="BT300" s="127"/>
      <c r="CD300" s="127"/>
      <c r="CN300" s="127"/>
      <c r="CX300" s="127"/>
      <c r="DH300" s="127"/>
      <c r="DR300" s="127"/>
      <c r="EB300" s="127"/>
      <c r="EL300" s="127"/>
      <c r="EV300" s="127"/>
      <c r="FF300" s="127"/>
      <c r="FP300" s="127"/>
      <c r="FZ300" s="127"/>
      <c r="GJ300" s="127"/>
      <c r="GT300" s="127"/>
      <c r="HD300" s="127"/>
      <c r="HN300" s="127"/>
      <c r="HX300" s="127"/>
      <c r="IH300" s="127"/>
    </row>
    <row xmlns:x14ac="http://schemas.microsoft.com/office/spreadsheetml/2009/9/ac" r="301" s="3" customFormat="true" x14ac:dyDescent="0.25">
      <c r="A301" s="388"/>
      <c r="B301" s="127"/>
      <c r="L301" s="127"/>
      <c r="V301" s="127"/>
      <c r="AF301" s="127"/>
      <c r="AP301" s="127"/>
      <c r="AZ301" s="127"/>
      <c r="BA301" s="127"/>
      <c r="BB301" s="127"/>
      <c r="BC301" s="127"/>
      <c r="BD301" s="127"/>
      <c r="BE301" s="127"/>
      <c r="BF301" s="127"/>
      <c r="BG301" s="127"/>
      <c r="BJ301" s="127"/>
      <c r="BT301" s="127"/>
      <c r="CD301" s="127"/>
      <c r="CN301" s="127"/>
      <c r="CX301" s="127"/>
      <c r="DH301" s="127"/>
      <c r="DR301" s="127"/>
      <c r="EB301" s="127"/>
      <c r="EL301" s="127"/>
      <c r="EV301" s="127"/>
      <c r="FF301" s="127"/>
      <c r="FP301" s="127"/>
      <c r="FZ301" s="127"/>
      <c r="GJ301" s="127"/>
      <c r="GT301" s="127"/>
      <c r="HD301" s="127"/>
      <c r="HN301" s="127"/>
      <c r="HX301" s="127"/>
      <c r="IH301" s="127"/>
    </row>
    <row xmlns:x14ac="http://schemas.microsoft.com/office/spreadsheetml/2009/9/ac" r="302" s="3" customFormat="true" x14ac:dyDescent="0.25">
      <c r="A302" s="388"/>
      <c r="B302" s="127"/>
      <c r="L302" s="127"/>
      <c r="V302" s="127"/>
      <c r="AF302" s="127"/>
      <c r="AP302" s="127"/>
      <c r="AZ302" s="127"/>
      <c r="BA302" s="127"/>
      <c r="BB302" s="127"/>
      <c r="BC302" s="127"/>
      <c r="BD302" s="127"/>
      <c r="BE302" s="127"/>
      <c r="BF302" s="127"/>
      <c r="BG302" s="127"/>
      <c r="BJ302" s="127"/>
      <c r="BT302" s="127"/>
      <c r="CD302" s="127"/>
      <c r="CN302" s="127"/>
      <c r="CX302" s="127"/>
      <c r="DH302" s="127"/>
      <c r="DR302" s="127"/>
      <c r="EB302" s="127"/>
      <c r="EL302" s="127"/>
      <c r="EV302" s="127"/>
      <c r="FF302" s="127"/>
      <c r="FP302" s="127"/>
      <c r="FZ302" s="127"/>
      <c r="GJ302" s="127"/>
      <c r="GT302" s="127"/>
      <c r="HD302" s="127"/>
      <c r="HN302" s="127"/>
      <c r="HX302" s="127"/>
      <c r="IH302" s="127"/>
    </row>
    <row xmlns:x14ac="http://schemas.microsoft.com/office/spreadsheetml/2009/9/ac" r="303" s="3" customFormat="true" x14ac:dyDescent="0.25">
      <c r="A303" s="388"/>
      <c r="B303" s="127"/>
      <c r="L303" s="127"/>
      <c r="V303" s="127"/>
      <c r="AF303" s="127"/>
      <c r="AP303" s="127"/>
      <c r="AZ303" s="127"/>
      <c r="BA303" s="127"/>
      <c r="BB303" s="127"/>
      <c r="BC303" s="127"/>
      <c r="BD303" s="127"/>
      <c r="BE303" s="127"/>
      <c r="BF303" s="127"/>
      <c r="BG303" s="127"/>
      <c r="BJ303" s="127"/>
      <c r="BT303" s="127"/>
      <c r="CD303" s="127"/>
      <c r="CN303" s="127"/>
      <c r="CX303" s="127"/>
      <c r="DH303" s="127"/>
      <c r="DR303" s="127"/>
      <c r="EB303" s="127"/>
      <c r="EL303" s="127"/>
      <c r="EV303" s="127"/>
      <c r="FF303" s="127"/>
      <c r="FP303" s="127"/>
      <c r="FZ303" s="127"/>
      <c r="GJ303" s="127"/>
      <c r="GT303" s="127"/>
      <c r="HD303" s="127"/>
      <c r="HN303" s="127"/>
      <c r="HX303" s="127"/>
      <c r="IH303" s="127"/>
    </row>
    <row xmlns:x14ac="http://schemas.microsoft.com/office/spreadsheetml/2009/9/ac" r="304" s="3" customFormat="true" x14ac:dyDescent="0.25">
      <c r="A304" s="388"/>
      <c r="B304" s="127"/>
      <c r="L304" s="127"/>
      <c r="V304" s="127"/>
      <c r="AF304" s="127"/>
      <c r="AP304" s="127"/>
      <c r="AZ304" s="127"/>
      <c r="BA304" s="127"/>
      <c r="BB304" s="127"/>
      <c r="BC304" s="127"/>
      <c r="BD304" s="127"/>
      <c r="BE304" s="127"/>
      <c r="BF304" s="127"/>
      <c r="BG304" s="127"/>
      <c r="BJ304" s="127"/>
      <c r="BT304" s="127"/>
      <c r="CD304" s="127"/>
      <c r="CN304" s="127"/>
      <c r="CX304" s="127"/>
      <c r="DH304" s="127"/>
      <c r="DR304" s="127"/>
      <c r="EB304" s="127"/>
      <c r="EL304" s="127"/>
      <c r="EV304" s="127"/>
      <c r="FF304" s="127"/>
      <c r="FP304" s="127"/>
      <c r="FZ304" s="127"/>
      <c r="GJ304" s="127"/>
      <c r="GT304" s="127"/>
      <c r="HD304" s="127"/>
      <c r="HN304" s="127"/>
      <c r="HX304" s="127"/>
      <c r="IH304" s="127"/>
    </row>
    <row xmlns:x14ac="http://schemas.microsoft.com/office/spreadsheetml/2009/9/ac" r="305" s="3" customFormat="true" x14ac:dyDescent="0.25">
      <c r="A305" s="388"/>
      <c r="B305" s="127"/>
      <c r="L305" s="127"/>
      <c r="V305" s="127"/>
      <c r="AF305" s="127"/>
      <c r="AP305" s="127"/>
      <c r="AZ305" s="127"/>
      <c r="BA305" s="127"/>
      <c r="BB305" s="127"/>
      <c r="BC305" s="127"/>
      <c r="BD305" s="127"/>
      <c r="BE305" s="127"/>
      <c r="BF305" s="127"/>
      <c r="BG305" s="127"/>
      <c r="BJ305" s="127"/>
      <c r="BT305" s="127"/>
      <c r="CD305" s="127"/>
      <c r="CN305" s="127"/>
      <c r="CX305" s="127"/>
      <c r="DH305" s="127"/>
      <c r="DR305" s="127"/>
      <c r="EB305" s="127"/>
      <c r="EL305" s="127"/>
      <c r="EV305" s="127"/>
      <c r="FF305" s="127"/>
      <c r="FP305" s="127"/>
      <c r="FZ305" s="127"/>
      <c r="GJ305" s="127"/>
      <c r="GT305" s="127"/>
      <c r="HD305" s="127"/>
      <c r="HN305" s="127"/>
      <c r="HX305" s="127"/>
      <c r="IH305" s="127"/>
    </row>
    <row xmlns:x14ac="http://schemas.microsoft.com/office/spreadsheetml/2009/9/ac" r="306" s="3" customFormat="true" x14ac:dyDescent="0.25">
      <c r="A306" s="388"/>
      <c r="B306" s="127"/>
      <c r="L306" s="127"/>
      <c r="V306" s="127"/>
      <c r="AF306" s="127"/>
      <c r="AP306" s="127"/>
      <c r="AZ306" s="127"/>
      <c r="BA306" s="127"/>
      <c r="BB306" s="127"/>
      <c r="BC306" s="127"/>
      <c r="BD306" s="127"/>
      <c r="BE306" s="127"/>
      <c r="BF306" s="127"/>
      <c r="BG306" s="127"/>
      <c r="BJ306" s="127"/>
      <c r="BT306" s="127"/>
      <c r="CD306" s="127"/>
      <c r="CN306" s="127"/>
      <c r="CX306" s="127"/>
      <c r="DH306" s="127"/>
      <c r="DR306" s="127"/>
      <c r="EB306" s="127"/>
      <c r="EL306" s="127"/>
      <c r="EV306" s="127"/>
      <c r="FF306" s="127"/>
      <c r="FP306" s="127"/>
      <c r="FZ306" s="127"/>
      <c r="GJ306" s="127"/>
      <c r="GT306" s="127"/>
      <c r="HD306" s="127"/>
      <c r="HN306" s="127"/>
      <c r="HX306" s="127"/>
      <c r="IH306" s="127"/>
    </row>
    <row xmlns:x14ac="http://schemas.microsoft.com/office/spreadsheetml/2009/9/ac" r="307" s="3" customFormat="true" x14ac:dyDescent="0.25">
      <c r="A307" s="388"/>
      <c r="B307" s="127"/>
      <c r="L307" s="127"/>
      <c r="V307" s="127"/>
      <c r="AF307" s="127"/>
      <c r="AP307" s="127"/>
      <c r="AZ307" s="127"/>
      <c r="BA307" s="127"/>
      <c r="BB307" s="127"/>
      <c r="BC307" s="127"/>
      <c r="BD307" s="127"/>
      <c r="BE307" s="127"/>
      <c r="BF307" s="127"/>
      <c r="BG307" s="127"/>
      <c r="BJ307" s="127"/>
      <c r="BT307" s="127"/>
      <c r="CD307" s="127"/>
      <c r="CN307" s="127"/>
      <c r="CX307" s="127"/>
      <c r="DH307" s="127"/>
      <c r="DR307" s="127"/>
      <c r="EB307" s="127"/>
      <c r="EL307" s="127"/>
      <c r="EV307" s="127"/>
      <c r="FF307" s="127"/>
      <c r="FP307" s="127"/>
      <c r="FZ307" s="127"/>
      <c r="GJ307" s="127"/>
      <c r="GT307" s="127"/>
      <c r="HD307" s="127"/>
      <c r="HN307" s="127"/>
      <c r="HX307" s="127"/>
      <c r="IH307" s="127"/>
    </row>
    <row xmlns:x14ac="http://schemas.microsoft.com/office/spreadsheetml/2009/9/ac" r="308" s="3" customFormat="true" x14ac:dyDescent="0.25">
      <c r="A308" s="388"/>
      <c r="B308" s="127"/>
      <c r="L308" s="127"/>
      <c r="V308" s="127"/>
      <c r="AF308" s="127"/>
      <c r="AP308" s="127"/>
      <c r="AZ308" s="127"/>
      <c r="BA308" s="127"/>
      <c r="BB308" s="127"/>
      <c r="BC308" s="127"/>
      <c r="BD308" s="127"/>
      <c r="BE308" s="127"/>
      <c r="BF308" s="127"/>
      <c r="BG308" s="127"/>
      <c r="BJ308" s="127"/>
      <c r="BT308" s="127"/>
      <c r="CD308" s="127"/>
      <c r="CN308" s="127"/>
      <c r="CX308" s="127"/>
      <c r="DH308" s="127"/>
      <c r="DR308" s="127"/>
      <c r="EB308" s="127"/>
      <c r="EL308" s="127"/>
      <c r="EV308" s="127"/>
      <c r="FF308" s="127"/>
      <c r="FP308" s="127"/>
      <c r="FZ308" s="127"/>
      <c r="GJ308" s="127"/>
      <c r="GT308" s="127"/>
      <c r="HD308" s="127"/>
      <c r="HN308" s="127"/>
      <c r="HX308" s="127"/>
      <c r="IH308" s="127"/>
    </row>
    <row xmlns:x14ac="http://schemas.microsoft.com/office/spreadsheetml/2009/9/ac" r="309" s="3" customFormat="true" x14ac:dyDescent="0.25">
      <c r="A309" s="388"/>
      <c r="B309" s="127"/>
      <c r="L309" s="127"/>
      <c r="V309" s="127"/>
      <c r="AF309" s="127"/>
      <c r="AP309" s="127"/>
      <c r="AZ309" s="127"/>
      <c r="BA309" s="127"/>
      <c r="BB309" s="127"/>
      <c r="BC309" s="127"/>
      <c r="BD309" s="127"/>
      <c r="BE309" s="127"/>
      <c r="BF309" s="127"/>
      <c r="BG309" s="127"/>
      <c r="BJ309" s="127"/>
      <c r="BT309" s="127"/>
      <c r="CD309" s="127"/>
      <c r="CN309" s="127"/>
      <c r="CX309" s="127"/>
      <c r="DH309" s="127"/>
      <c r="DR309" s="127"/>
      <c r="EB309" s="127"/>
      <c r="EL309" s="127"/>
      <c r="EV309" s="127"/>
      <c r="FF309" s="127"/>
      <c r="FP309" s="127"/>
      <c r="FZ309" s="127"/>
      <c r="GJ309" s="127"/>
      <c r="GT309" s="127"/>
      <c r="HD309" s="127"/>
      <c r="HN309" s="127"/>
      <c r="HX309" s="127"/>
      <c r="IH309" s="127"/>
    </row>
    <row xmlns:x14ac="http://schemas.microsoft.com/office/spreadsheetml/2009/9/ac" r="310" s="3" customFormat="true" x14ac:dyDescent="0.25">
      <c r="A310" s="388"/>
      <c r="B310" s="127"/>
      <c r="L310" s="127"/>
      <c r="V310" s="127"/>
      <c r="AF310" s="127"/>
      <c r="AP310" s="127"/>
      <c r="AZ310" s="127"/>
      <c r="BA310" s="127"/>
      <c r="BB310" s="127"/>
      <c r="BC310" s="127"/>
      <c r="BD310" s="127"/>
      <c r="BE310" s="127"/>
      <c r="BF310" s="127"/>
      <c r="BG310" s="127"/>
      <c r="BJ310" s="127"/>
      <c r="BT310" s="127"/>
      <c r="CD310" s="127"/>
      <c r="CN310" s="127"/>
      <c r="CX310" s="127"/>
      <c r="DH310" s="127"/>
      <c r="DR310" s="127"/>
      <c r="EB310" s="127"/>
      <c r="EL310" s="127"/>
      <c r="EV310" s="127"/>
      <c r="FF310" s="127"/>
      <c r="FP310" s="127"/>
      <c r="FZ310" s="127"/>
      <c r="GJ310" s="127"/>
      <c r="GT310" s="127"/>
      <c r="HD310" s="127"/>
      <c r="HN310" s="127"/>
      <c r="HX310" s="127"/>
      <c r="IH310" s="127"/>
    </row>
    <row xmlns:x14ac="http://schemas.microsoft.com/office/spreadsheetml/2009/9/ac" r="311" s="3" customFormat="true" x14ac:dyDescent="0.25">
      <c r="A311" s="388"/>
      <c r="B311" s="127"/>
      <c r="L311" s="127"/>
      <c r="V311" s="127"/>
      <c r="AF311" s="127"/>
      <c r="AP311" s="127"/>
      <c r="AZ311" s="127"/>
      <c r="BA311" s="127"/>
      <c r="BB311" s="127"/>
      <c r="BC311" s="127"/>
      <c r="BD311" s="127"/>
      <c r="BE311" s="127"/>
      <c r="BF311" s="127"/>
      <c r="BG311" s="127"/>
      <c r="BJ311" s="127"/>
      <c r="BT311" s="127"/>
      <c r="CD311" s="127"/>
      <c r="CN311" s="127"/>
      <c r="CX311" s="127"/>
      <c r="DH311" s="127"/>
      <c r="DR311" s="127"/>
      <c r="EB311" s="127"/>
      <c r="EL311" s="127"/>
      <c r="EV311" s="127"/>
      <c r="FF311" s="127"/>
      <c r="FP311" s="127"/>
      <c r="FZ311" s="127"/>
      <c r="GJ311" s="127"/>
      <c r="GT311" s="127"/>
      <c r="HD311" s="127"/>
      <c r="HN311" s="127"/>
      <c r="HX311" s="127"/>
      <c r="IH311" s="127"/>
    </row>
    <row xmlns:x14ac="http://schemas.microsoft.com/office/spreadsheetml/2009/9/ac" r="312" s="3" customFormat="true" x14ac:dyDescent="0.25">
      <c r="A312" s="388"/>
      <c r="B312" s="127"/>
      <c r="L312" s="127"/>
      <c r="V312" s="127"/>
      <c r="AF312" s="127"/>
      <c r="AP312" s="127"/>
      <c r="AZ312" s="127"/>
      <c r="BA312" s="127"/>
      <c r="BB312" s="127"/>
      <c r="BC312" s="127"/>
      <c r="BD312" s="127"/>
      <c r="BE312" s="127"/>
      <c r="BF312" s="127"/>
      <c r="BG312" s="127"/>
      <c r="BJ312" s="127"/>
      <c r="BT312" s="127"/>
      <c r="CD312" s="127"/>
      <c r="CN312" s="127"/>
      <c r="CX312" s="127"/>
      <c r="DH312" s="127"/>
      <c r="DR312" s="127"/>
      <c r="EB312" s="127"/>
      <c r="EL312" s="127"/>
      <c r="EV312" s="127"/>
      <c r="FF312" s="127"/>
      <c r="FP312" s="127"/>
      <c r="FZ312" s="127"/>
      <c r="GJ312" s="127"/>
      <c r="GT312" s="127"/>
      <c r="HD312" s="127"/>
      <c r="HN312" s="127"/>
      <c r="HX312" s="127"/>
      <c r="IH312" s="127"/>
    </row>
    <row xmlns:x14ac="http://schemas.microsoft.com/office/spreadsheetml/2009/9/ac" r="313" s="3" customFormat="true" x14ac:dyDescent="0.25">
      <c r="A313" s="388"/>
      <c r="B313" s="127"/>
      <c r="L313" s="127"/>
      <c r="V313" s="127"/>
      <c r="AF313" s="127"/>
      <c r="AP313" s="127"/>
      <c r="AZ313" s="127"/>
      <c r="BA313" s="127"/>
      <c r="BB313" s="127"/>
      <c r="BC313" s="127"/>
      <c r="BD313" s="127"/>
      <c r="BE313" s="127"/>
      <c r="BF313" s="127"/>
      <c r="BG313" s="127"/>
      <c r="BJ313" s="127"/>
      <c r="BT313" s="127"/>
      <c r="CD313" s="127"/>
      <c r="CN313" s="127"/>
      <c r="CX313" s="127"/>
      <c r="DH313" s="127"/>
      <c r="DR313" s="127"/>
      <c r="EB313" s="127"/>
      <c r="EL313" s="127"/>
      <c r="EV313" s="127"/>
      <c r="FF313" s="127"/>
      <c r="FP313" s="127"/>
      <c r="FZ313" s="127"/>
      <c r="GJ313" s="127"/>
      <c r="GT313" s="127"/>
      <c r="HD313" s="127"/>
      <c r="HN313" s="127"/>
      <c r="HX313" s="127"/>
      <c r="IH313" s="127"/>
    </row>
    <row xmlns:x14ac="http://schemas.microsoft.com/office/spreadsheetml/2009/9/ac" r="314" s="3" customFormat="true" x14ac:dyDescent="0.25">
      <c r="A314" s="388"/>
      <c r="B314" s="127"/>
      <c r="L314" s="127"/>
      <c r="V314" s="127"/>
      <c r="AF314" s="127"/>
      <c r="AP314" s="127"/>
      <c r="AZ314" s="127"/>
      <c r="BA314" s="127"/>
      <c r="BB314" s="127"/>
      <c r="BC314" s="127"/>
      <c r="BD314" s="127"/>
      <c r="BE314" s="127"/>
      <c r="BF314" s="127"/>
      <c r="BG314" s="127"/>
      <c r="BJ314" s="127"/>
      <c r="BT314" s="127"/>
      <c r="CD314" s="127"/>
      <c r="CN314" s="127"/>
      <c r="CX314" s="127"/>
      <c r="DH314" s="127"/>
      <c r="DR314" s="127"/>
      <c r="EB314" s="127"/>
      <c r="EL314" s="127"/>
      <c r="EV314" s="127"/>
      <c r="FF314" s="127"/>
      <c r="FP314" s="127"/>
      <c r="FZ314" s="127"/>
      <c r="GJ314" s="127"/>
      <c r="GT314" s="127"/>
      <c r="HD314" s="127"/>
      <c r="HN314" s="127"/>
      <c r="HX314" s="127"/>
      <c r="IH314" s="127"/>
    </row>
    <row xmlns:x14ac="http://schemas.microsoft.com/office/spreadsheetml/2009/9/ac" r="315" s="3" customFormat="true" x14ac:dyDescent="0.25">
      <c r="A315" s="388"/>
      <c r="B315" s="127"/>
      <c r="L315" s="127"/>
      <c r="V315" s="127"/>
      <c r="AF315" s="127"/>
      <c r="AP315" s="127"/>
      <c r="AZ315" s="127"/>
      <c r="BA315" s="127"/>
      <c r="BB315" s="127"/>
      <c r="BC315" s="127"/>
      <c r="BD315" s="127"/>
      <c r="BE315" s="127"/>
      <c r="BF315" s="127"/>
      <c r="BG315" s="127"/>
      <c r="BJ315" s="127"/>
      <c r="BT315" s="127"/>
      <c r="CD315" s="127"/>
      <c r="CN315" s="127"/>
      <c r="CX315" s="127"/>
      <c r="DH315" s="127"/>
      <c r="DR315" s="127"/>
      <c r="EB315" s="127"/>
      <c r="EL315" s="127"/>
      <c r="EV315" s="127"/>
      <c r="FF315" s="127"/>
      <c r="FP315" s="127"/>
      <c r="FZ315" s="127"/>
      <c r="GJ315" s="127"/>
      <c r="GT315" s="127"/>
      <c r="HD315" s="127"/>
      <c r="HN315" s="127"/>
      <c r="HX315" s="127"/>
      <c r="IH315" s="127"/>
    </row>
    <row xmlns:x14ac="http://schemas.microsoft.com/office/spreadsheetml/2009/9/ac" r="316" s="3" customFormat="true" x14ac:dyDescent="0.25">
      <c r="A316" s="388"/>
      <c r="B316" s="127"/>
      <c r="L316" s="127"/>
      <c r="V316" s="127"/>
      <c r="AF316" s="127"/>
      <c r="AP316" s="127"/>
      <c r="AZ316" s="127"/>
      <c r="BA316" s="127"/>
      <c r="BB316" s="127"/>
      <c r="BC316" s="127"/>
      <c r="BD316" s="127"/>
      <c r="BE316" s="127"/>
      <c r="BF316" s="127"/>
      <c r="BG316" s="127"/>
      <c r="BJ316" s="127"/>
      <c r="BT316" s="127"/>
      <c r="CD316" s="127"/>
      <c r="CN316" s="127"/>
      <c r="CX316" s="127"/>
      <c r="DH316" s="127"/>
      <c r="DR316" s="127"/>
      <c r="EB316" s="127"/>
      <c r="EL316" s="127"/>
      <c r="EV316" s="127"/>
      <c r="FF316" s="127"/>
      <c r="FP316" s="127"/>
      <c r="FZ316" s="127"/>
      <c r="GJ316" s="127"/>
      <c r="GT316" s="127"/>
      <c r="HD316" s="127"/>
      <c r="HN316" s="127"/>
      <c r="HX316" s="127"/>
      <c r="IH316" s="127"/>
    </row>
    <row xmlns:x14ac="http://schemas.microsoft.com/office/spreadsheetml/2009/9/ac" r="317" s="3" customFormat="true" x14ac:dyDescent="0.25">
      <c r="A317" s="388"/>
      <c r="B317" s="127"/>
      <c r="L317" s="127"/>
      <c r="V317" s="127"/>
      <c r="AF317" s="127"/>
      <c r="AP317" s="127"/>
      <c r="AZ317" s="127"/>
      <c r="BA317" s="127"/>
      <c r="BB317" s="127"/>
      <c r="BC317" s="127"/>
      <c r="BD317" s="127"/>
      <c r="BE317" s="127"/>
      <c r="BF317" s="127"/>
      <c r="BG317" s="127"/>
      <c r="BJ317" s="127"/>
      <c r="BT317" s="127"/>
      <c r="CD317" s="127"/>
      <c r="CN317" s="127"/>
      <c r="CX317" s="127"/>
      <c r="DH317" s="127"/>
      <c r="DR317" s="127"/>
      <c r="EB317" s="127"/>
      <c r="EL317" s="127"/>
      <c r="EV317" s="127"/>
      <c r="FF317" s="127"/>
      <c r="FP317" s="127"/>
      <c r="FZ317" s="127"/>
      <c r="GJ317" s="127"/>
      <c r="GT317" s="127"/>
      <c r="HD317" s="127"/>
      <c r="HN317" s="127"/>
      <c r="HX317" s="127"/>
      <c r="IH317" s="127"/>
    </row>
    <row xmlns:x14ac="http://schemas.microsoft.com/office/spreadsheetml/2009/9/ac" r="318" s="3" customFormat="true" x14ac:dyDescent="0.25">
      <c r="A318" s="388"/>
      <c r="B318" s="127"/>
      <c r="L318" s="127"/>
      <c r="V318" s="127"/>
      <c r="AF318" s="127"/>
      <c r="AP318" s="127"/>
      <c r="AZ318" s="127"/>
      <c r="BA318" s="127"/>
      <c r="BB318" s="127"/>
      <c r="BC318" s="127"/>
      <c r="BD318" s="127"/>
      <c r="BE318" s="127"/>
      <c r="BF318" s="127"/>
      <c r="BG318" s="127"/>
      <c r="BJ318" s="127"/>
      <c r="BT318" s="127"/>
      <c r="CD318" s="127"/>
      <c r="CN318" s="127"/>
      <c r="CX318" s="127"/>
      <c r="DH318" s="127"/>
      <c r="DR318" s="127"/>
      <c r="EB318" s="127"/>
      <c r="EL318" s="127"/>
      <c r="EV318" s="127"/>
      <c r="FF318" s="127"/>
      <c r="FP318" s="127"/>
      <c r="FZ318" s="127"/>
      <c r="GJ318" s="127"/>
      <c r="GT318" s="127"/>
      <c r="HD318" s="127"/>
      <c r="HN318" s="127"/>
      <c r="HX318" s="127"/>
      <c r="IH318" s="127"/>
    </row>
    <row xmlns:x14ac="http://schemas.microsoft.com/office/spreadsheetml/2009/9/ac" r="319" s="3" customFormat="true" x14ac:dyDescent="0.25">
      <c r="A319" s="388"/>
      <c r="B319" s="127"/>
      <c r="L319" s="127"/>
      <c r="V319" s="127"/>
      <c r="AF319" s="127"/>
      <c r="AP319" s="127"/>
      <c r="AZ319" s="127"/>
      <c r="BA319" s="127"/>
      <c r="BB319" s="127"/>
      <c r="BC319" s="127"/>
      <c r="BD319" s="127"/>
      <c r="BE319" s="127"/>
      <c r="BF319" s="127"/>
      <c r="BG319" s="127"/>
      <c r="BJ319" s="127"/>
      <c r="BT319" s="127"/>
      <c r="CD319" s="127"/>
      <c r="CN319" s="127"/>
      <c r="CX319" s="127"/>
      <c r="DH319" s="127"/>
      <c r="DR319" s="127"/>
      <c r="EB319" s="127"/>
      <c r="EL319" s="127"/>
      <c r="EV319" s="127"/>
      <c r="FF319" s="127"/>
      <c r="FP319" s="127"/>
      <c r="FZ319" s="127"/>
      <c r="GJ319" s="127"/>
      <c r="GT319" s="127"/>
      <c r="HD319" s="127"/>
      <c r="HN319" s="127"/>
      <c r="HX319" s="127"/>
      <c r="IH319" s="127"/>
    </row>
    <row xmlns:x14ac="http://schemas.microsoft.com/office/spreadsheetml/2009/9/ac" r="320" s="3" customFormat="true" x14ac:dyDescent="0.25">
      <c r="A320" s="388"/>
      <c r="B320" s="127"/>
      <c r="L320" s="127"/>
      <c r="V320" s="127"/>
      <c r="AF320" s="127"/>
      <c r="AP320" s="127"/>
      <c r="AZ320" s="127"/>
      <c r="BA320" s="127"/>
      <c r="BB320" s="127"/>
      <c r="BC320" s="127"/>
      <c r="BD320" s="127"/>
      <c r="BE320" s="127"/>
      <c r="BF320" s="127"/>
      <c r="BG320" s="127"/>
      <c r="BJ320" s="127"/>
      <c r="BT320" s="127"/>
      <c r="CD320" s="127"/>
      <c r="CN320" s="127"/>
      <c r="CX320" s="127"/>
      <c r="DH320" s="127"/>
      <c r="DR320" s="127"/>
      <c r="EB320" s="127"/>
      <c r="EL320" s="127"/>
      <c r="EV320" s="127"/>
      <c r="FF320" s="127"/>
      <c r="FP320" s="127"/>
      <c r="FZ320" s="127"/>
      <c r="GJ320" s="127"/>
      <c r="GT320" s="127"/>
      <c r="HD320" s="127"/>
      <c r="HN320" s="127"/>
      <c r="HX320" s="127"/>
      <c r="IH320" s="127"/>
    </row>
    <row xmlns:x14ac="http://schemas.microsoft.com/office/spreadsheetml/2009/9/ac" r="321" s="3" customFormat="true" x14ac:dyDescent="0.25">
      <c r="A321" s="388"/>
      <c r="B321" s="127"/>
      <c r="L321" s="127"/>
      <c r="V321" s="127"/>
      <c r="AF321" s="127"/>
      <c r="AP321" s="127"/>
      <c r="AZ321" s="127"/>
      <c r="BA321" s="127"/>
      <c r="BB321" s="127"/>
      <c r="BC321" s="127"/>
      <c r="BD321" s="127"/>
      <c r="BE321" s="127"/>
      <c r="BF321" s="127"/>
      <c r="BG321" s="127"/>
      <c r="BJ321" s="127"/>
      <c r="BT321" s="127"/>
      <c r="CD321" s="127"/>
      <c r="CN321" s="127"/>
      <c r="CX321" s="127"/>
      <c r="DH321" s="127"/>
      <c r="DR321" s="127"/>
      <c r="EB321" s="127"/>
      <c r="EL321" s="127"/>
      <c r="EV321" s="127"/>
      <c r="FF321" s="127"/>
      <c r="FP321" s="127"/>
      <c r="FZ321" s="127"/>
      <c r="GJ321" s="127"/>
      <c r="GT321" s="127"/>
      <c r="HD321" s="127"/>
      <c r="HN321" s="127"/>
      <c r="HX321" s="127"/>
      <c r="IH321" s="127"/>
    </row>
    <row xmlns:x14ac="http://schemas.microsoft.com/office/spreadsheetml/2009/9/ac" r="322" s="3" customFormat="true" x14ac:dyDescent="0.25">
      <c r="A322" s="388"/>
      <c r="B322" s="127"/>
      <c r="L322" s="127"/>
      <c r="V322" s="127"/>
      <c r="AF322" s="127"/>
      <c r="AP322" s="127"/>
      <c r="AZ322" s="127"/>
      <c r="BA322" s="127"/>
      <c r="BB322" s="127"/>
      <c r="BC322" s="127"/>
      <c r="BD322" s="127"/>
      <c r="BE322" s="127"/>
      <c r="BF322" s="127"/>
      <c r="BG322" s="127"/>
      <c r="BJ322" s="127"/>
      <c r="BT322" s="127"/>
      <c r="CD322" s="127"/>
      <c r="CN322" s="127"/>
      <c r="CX322" s="127"/>
      <c r="DH322" s="127"/>
      <c r="DR322" s="127"/>
      <c r="EB322" s="127"/>
      <c r="EL322" s="127"/>
      <c r="EV322" s="127"/>
      <c r="FF322" s="127"/>
      <c r="FP322" s="127"/>
      <c r="FZ322" s="127"/>
      <c r="GJ322" s="127"/>
      <c r="GT322" s="127"/>
      <c r="HD322" s="127"/>
      <c r="HN322" s="127"/>
      <c r="HX322" s="127"/>
      <c r="IH322" s="127"/>
    </row>
    <row xmlns:x14ac="http://schemas.microsoft.com/office/spreadsheetml/2009/9/ac" r="323" s="3" customFormat="true" x14ac:dyDescent="0.25">
      <c r="A323" s="388"/>
      <c r="B323" s="127"/>
      <c r="L323" s="127"/>
      <c r="V323" s="127"/>
      <c r="AF323" s="127"/>
      <c r="AP323" s="127"/>
      <c r="AZ323" s="127"/>
      <c r="BA323" s="127"/>
      <c r="BB323" s="127"/>
      <c r="BC323" s="127"/>
      <c r="BD323" s="127"/>
      <c r="BE323" s="127"/>
      <c r="BF323" s="127"/>
      <c r="BG323" s="127"/>
      <c r="BJ323" s="127"/>
      <c r="BT323" s="127"/>
      <c r="CD323" s="127"/>
      <c r="CN323" s="127"/>
      <c r="CX323" s="127"/>
      <c r="DH323" s="127"/>
      <c r="DR323" s="127"/>
      <c r="EB323" s="127"/>
      <c r="EL323" s="127"/>
      <c r="EV323" s="127"/>
      <c r="FF323" s="127"/>
      <c r="FP323" s="127"/>
      <c r="FZ323" s="127"/>
      <c r="GJ323" s="127"/>
      <c r="GT323" s="127"/>
      <c r="HD323" s="127"/>
      <c r="HN323" s="127"/>
      <c r="HX323" s="127"/>
      <c r="IH323" s="127"/>
    </row>
    <row xmlns:x14ac="http://schemas.microsoft.com/office/spreadsheetml/2009/9/ac" r="324" s="3" customFormat="true" x14ac:dyDescent="0.25">
      <c r="A324" s="388"/>
      <c r="B324" s="127"/>
      <c r="L324" s="127"/>
      <c r="V324" s="127"/>
      <c r="AF324" s="127"/>
      <c r="AP324" s="127"/>
      <c r="AZ324" s="127"/>
      <c r="BA324" s="127"/>
      <c r="BB324" s="127"/>
      <c r="BC324" s="127"/>
      <c r="BD324" s="127"/>
      <c r="BE324" s="127"/>
      <c r="BF324" s="127"/>
      <c r="BG324" s="127"/>
      <c r="BJ324" s="127"/>
      <c r="BT324" s="127"/>
      <c r="CD324" s="127"/>
      <c r="CN324" s="127"/>
      <c r="CX324" s="127"/>
      <c r="DH324" s="127"/>
      <c r="DR324" s="127"/>
      <c r="EB324" s="127"/>
      <c r="EL324" s="127"/>
      <c r="EV324" s="127"/>
      <c r="FF324" s="127"/>
      <c r="FP324" s="127"/>
      <c r="FZ324" s="127"/>
      <c r="GJ324" s="127"/>
      <c r="GT324" s="127"/>
      <c r="HD324" s="127"/>
      <c r="HN324" s="127"/>
      <c r="HX324" s="127"/>
      <c r="IH324" s="127"/>
    </row>
    <row xmlns:x14ac="http://schemas.microsoft.com/office/spreadsheetml/2009/9/ac" r="325" s="3" customFormat="true" x14ac:dyDescent="0.25">
      <c r="A325" s="388"/>
      <c r="B325" s="127"/>
      <c r="L325" s="127"/>
      <c r="V325" s="127"/>
      <c r="AF325" s="127"/>
      <c r="AP325" s="127"/>
      <c r="AZ325" s="127"/>
      <c r="BA325" s="127"/>
      <c r="BB325" s="127"/>
      <c r="BC325" s="127"/>
      <c r="BD325" s="127"/>
      <c r="BE325" s="127"/>
      <c r="BF325" s="127"/>
      <c r="BG325" s="127"/>
      <c r="BJ325" s="127"/>
      <c r="BT325" s="127"/>
      <c r="CD325" s="127"/>
      <c r="CN325" s="127"/>
      <c r="CX325" s="127"/>
      <c r="DH325" s="127"/>
      <c r="DR325" s="127"/>
      <c r="EB325" s="127"/>
      <c r="EL325" s="127"/>
      <c r="EV325" s="127"/>
      <c r="FF325" s="127"/>
      <c r="FP325" s="127"/>
      <c r="FZ325" s="127"/>
      <c r="GJ325" s="127"/>
      <c r="GT325" s="127"/>
      <c r="HD325" s="127"/>
      <c r="HN325" s="127"/>
      <c r="HX325" s="127"/>
      <c r="IH325" s="127"/>
    </row>
    <row xmlns:x14ac="http://schemas.microsoft.com/office/spreadsheetml/2009/9/ac" r="326" s="3" customFormat="true" x14ac:dyDescent="0.25">
      <c r="A326" s="388"/>
      <c r="B326" s="127"/>
      <c r="L326" s="127"/>
      <c r="V326" s="127"/>
      <c r="AF326" s="127"/>
      <c r="AP326" s="127"/>
      <c r="AZ326" s="127"/>
      <c r="BA326" s="127"/>
      <c r="BB326" s="127"/>
      <c r="BC326" s="127"/>
      <c r="BD326" s="127"/>
      <c r="BE326" s="127"/>
      <c r="BF326" s="127"/>
      <c r="BG326" s="127"/>
      <c r="BJ326" s="127"/>
      <c r="BT326" s="127"/>
      <c r="CD326" s="127"/>
      <c r="CN326" s="127"/>
      <c r="CX326" s="127"/>
      <c r="DH326" s="127"/>
      <c r="DR326" s="127"/>
      <c r="EB326" s="127"/>
      <c r="EL326" s="127"/>
      <c r="EV326" s="127"/>
      <c r="FF326" s="127"/>
      <c r="FP326" s="127"/>
      <c r="FZ326" s="127"/>
      <c r="GJ326" s="127"/>
      <c r="GT326" s="127"/>
      <c r="HD326" s="127"/>
      <c r="HN326" s="127"/>
      <c r="HX326" s="127"/>
      <c r="IH326" s="127"/>
    </row>
    <row xmlns:x14ac="http://schemas.microsoft.com/office/spreadsheetml/2009/9/ac" r="327" s="3" customFormat="true" x14ac:dyDescent="0.25">
      <c r="A327" s="388"/>
      <c r="B327" s="127"/>
      <c r="L327" s="127"/>
      <c r="V327" s="127"/>
      <c r="AF327" s="127"/>
      <c r="AP327" s="127"/>
      <c r="AZ327" s="127"/>
      <c r="BA327" s="127"/>
      <c r="BB327" s="127"/>
      <c r="BC327" s="127"/>
      <c r="BD327" s="127"/>
      <c r="BE327" s="127"/>
      <c r="BF327" s="127"/>
      <c r="BG327" s="127"/>
      <c r="BJ327" s="127"/>
      <c r="BT327" s="127"/>
      <c r="CD327" s="127"/>
      <c r="CN327" s="127"/>
      <c r="CX327" s="127"/>
      <c r="DH327" s="127"/>
      <c r="DR327" s="127"/>
      <c r="EB327" s="127"/>
      <c r="EL327" s="127"/>
      <c r="EV327" s="127"/>
      <c r="FF327" s="127"/>
      <c r="FP327" s="127"/>
      <c r="FZ327" s="127"/>
      <c r="GJ327" s="127"/>
      <c r="GT327" s="127"/>
      <c r="HD327" s="127"/>
      <c r="HN327" s="127"/>
      <c r="HX327" s="127"/>
      <c r="IH327" s="127"/>
    </row>
    <row xmlns:x14ac="http://schemas.microsoft.com/office/spreadsheetml/2009/9/ac" r="328" s="3" customFormat="true" x14ac:dyDescent="0.25">
      <c r="A328" s="388"/>
      <c r="B328" s="127"/>
      <c r="L328" s="127"/>
      <c r="V328" s="127"/>
      <c r="AF328" s="127"/>
      <c r="AP328" s="127"/>
      <c r="AZ328" s="127"/>
      <c r="BA328" s="127"/>
      <c r="BB328" s="127"/>
      <c r="BC328" s="127"/>
      <c r="BD328" s="127"/>
      <c r="BE328" s="127"/>
      <c r="BF328" s="127"/>
      <c r="BG328" s="127"/>
      <c r="BJ328" s="127"/>
      <c r="BT328" s="127"/>
      <c r="CD328" s="127"/>
      <c r="CN328" s="127"/>
      <c r="CX328" s="127"/>
      <c r="DH328" s="127"/>
      <c r="DR328" s="127"/>
      <c r="EB328" s="127"/>
      <c r="EL328" s="127"/>
      <c r="EV328" s="127"/>
      <c r="FF328" s="127"/>
      <c r="FP328" s="127"/>
      <c r="FZ328" s="127"/>
      <c r="GJ328" s="127"/>
      <c r="GT328" s="127"/>
      <c r="HD328" s="127"/>
      <c r="HN328" s="127"/>
      <c r="HX328" s="127"/>
      <c r="IH328" s="127"/>
    </row>
    <row xmlns:x14ac="http://schemas.microsoft.com/office/spreadsheetml/2009/9/ac" r="329" s="3" customFormat="true" x14ac:dyDescent="0.25">
      <c r="A329" s="388"/>
      <c r="B329" s="127"/>
      <c r="L329" s="127"/>
      <c r="V329" s="127"/>
      <c r="AF329" s="127"/>
      <c r="AP329" s="127"/>
      <c r="AZ329" s="127"/>
      <c r="BA329" s="127"/>
      <c r="BB329" s="127"/>
      <c r="BC329" s="127"/>
      <c r="BD329" s="127"/>
      <c r="BE329" s="127"/>
      <c r="BF329" s="127"/>
      <c r="BG329" s="127"/>
      <c r="BJ329" s="127"/>
      <c r="BT329" s="127"/>
      <c r="CD329" s="127"/>
      <c r="CN329" s="127"/>
      <c r="CX329" s="127"/>
      <c r="DH329" s="127"/>
      <c r="DR329" s="127"/>
      <c r="EB329" s="127"/>
      <c r="EL329" s="127"/>
      <c r="EV329" s="127"/>
      <c r="FF329" s="127"/>
      <c r="FP329" s="127"/>
      <c r="FZ329" s="127"/>
      <c r="GJ329" s="127"/>
      <c r="GT329" s="127"/>
      <c r="HD329" s="127"/>
      <c r="HN329" s="127"/>
      <c r="HX329" s="127"/>
      <c r="IH329" s="127"/>
    </row>
    <row xmlns:x14ac="http://schemas.microsoft.com/office/spreadsheetml/2009/9/ac" r="330" s="3" customFormat="true" x14ac:dyDescent="0.25">
      <c r="A330" s="388"/>
      <c r="B330" s="127"/>
      <c r="L330" s="127"/>
      <c r="V330" s="127"/>
      <c r="AF330" s="127"/>
      <c r="AP330" s="127"/>
      <c r="AZ330" s="127"/>
      <c r="BA330" s="127"/>
      <c r="BB330" s="127"/>
      <c r="BC330" s="127"/>
      <c r="BD330" s="127"/>
      <c r="BE330" s="127"/>
      <c r="BF330" s="127"/>
      <c r="BG330" s="127"/>
      <c r="BJ330" s="127"/>
      <c r="BT330" s="127"/>
      <c r="CD330" s="127"/>
      <c r="CN330" s="127"/>
      <c r="CX330" s="127"/>
      <c r="DH330" s="127"/>
      <c r="DR330" s="127"/>
      <c r="EB330" s="127"/>
      <c r="EL330" s="127"/>
      <c r="EV330" s="127"/>
      <c r="FF330" s="127"/>
      <c r="FP330" s="127"/>
      <c r="FZ330" s="127"/>
      <c r="GJ330" s="127"/>
      <c r="GT330" s="127"/>
      <c r="HD330" s="127"/>
      <c r="HN330" s="127"/>
      <c r="HX330" s="127"/>
      <c r="IH330" s="127"/>
    </row>
    <row xmlns:x14ac="http://schemas.microsoft.com/office/spreadsheetml/2009/9/ac" r="331" s="3" customFormat="true" x14ac:dyDescent="0.25">
      <c r="A331" s="388"/>
      <c r="B331" s="127"/>
      <c r="L331" s="127"/>
      <c r="V331" s="127"/>
      <c r="AF331" s="127"/>
      <c r="AP331" s="127"/>
      <c r="AZ331" s="127"/>
      <c r="BA331" s="127"/>
      <c r="BB331" s="127"/>
      <c r="BC331" s="127"/>
      <c r="BD331" s="127"/>
      <c r="BE331" s="127"/>
      <c r="BF331" s="127"/>
      <c r="BG331" s="127"/>
      <c r="BJ331" s="127"/>
      <c r="BT331" s="127"/>
      <c r="CD331" s="127"/>
      <c r="CN331" s="127"/>
      <c r="CX331" s="127"/>
      <c r="DH331" s="127"/>
      <c r="DR331" s="127"/>
      <c r="EB331" s="127"/>
      <c r="EL331" s="127"/>
      <c r="EV331" s="127"/>
      <c r="FF331" s="127"/>
      <c r="FP331" s="127"/>
      <c r="FZ331" s="127"/>
      <c r="GJ331" s="127"/>
      <c r="GT331" s="127"/>
      <c r="HD331" s="127"/>
      <c r="HN331" s="127"/>
      <c r="HX331" s="127"/>
      <c r="IH331" s="127"/>
    </row>
    <row xmlns:x14ac="http://schemas.microsoft.com/office/spreadsheetml/2009/9/ac" r="332" s="3" customFormat="true" x14ac:dyDescent="0.25">
      <c r="A332" s="388"/>
      <c r="B332" s="127"/>
      <c r="L332" s="127"/>
      <c r="V332" s="127"/>
      <c r="AF332" s="127"/>
      <c r="AP332" s="127"/>
      <c r="AZ332" s="127"/>
      <c r="BA332" s="127"/>
      <c r="BB332" s="127"/>
      <c r="BC332" s="127"/>
      <c r="BD332" s="127"/>
      <c r="BE332" s="127"/>
      <c r="BF332" s="127"/>
      <c r="BG332" s="127"/>
      <c r="BJ332" s="127"/>
      <c r="BT332" s="127"/>
      <c r="CD332" s="127"/>
      <c r="CN332" s="127"/>
      <c r="CX332" s="127"/>
      <c r="DH332" s="127"/>
      <c r="DR332" s="127"/>
      <c r="EB332" s="127"/>
      <c r="EL332" s="127"/>
      <c r="EV332" s="127"/>
      <c r="FF332" s="127"/>
      <c r="FP332" s="127"/>
      <c r="FZ332" s="127"/>
      <c r="GJ332" s="127"/>
      <c r="GT332" s="127"/>
      <c r="HD332" s="127"/>
      <c r="HN332" s="127"/>
      <c r="HX332" s="127"/>
      <c r="IH332" s="127"/>
    </row>
    <row xmlns:x14ac="http://schemas.microsoft.com/office/spreadsheetml/2009/9/ac" r="333" s="3" customFormat="true" x14ac:dyDescent="0.25">
      <c r="A333" s="388"/>
      <c r="B333" s="127"/>
      <c r="L333" s="127"/>
      <c r="V333" s="127"/>
      <c r="AF333" s="127"/>
      <c r="AP333" s="127"/>
      <c r="AZ333" s="127"/>
      <c r="BA333" s="127"/>
      <c r="BB333" s="127"/>
      <c r="BC333" s="127"/>
      <c r="BD333" s="127"/>
      <c r="BE333" s="127"/>
      <c r="BF333" s="127"/>
      <c r="BG333" s="127"/>
      <c r="BJ333" s="127"/>
      <c r="BT333" s="127"/>
      <c r="CD333" s="127"/>
      <c r="CN333" s="127"/>
      <c r="CX333" s="127"/>
      <c r="DH333" s="127"/>
      <c r="DR333" s="127"/>
      <c r="EB333" s="127"/>
      <c r="EL333" s="127"/>
      <c r="EV333" s="127"/>
      <c r="FF333" s="127"/>
      <c r="FP333" s="127"/>
      <c r="FZ333" s="127"/>
      <c r="GJ333" s="127"/>
      <c r="GT333" s="127"/>
      <c r="HD333" s="127"/>
      <c r="HN333" s="127"/>
      <c r="HX333" s="127"/>
      <c r="IH333" s="127"/>
    </row>
    <row xmlns:x14ac="http://schemas.microsoft.com/office/spreadsheetml/2009/9/ac" r="334" s="3" customFormat="true" x14ac:dyDescent="0.25">
      <c r="A334" s="388"/>
      <c r="B334" s="127"/>
      <c r="L334" s="127"/>
      <c r="V334" s="127"/>
      <c r="AF334" s="127"/>
      <c r="AP334" s="127"/>
      <c r="AZ334" s="127"/>
      <c r="BA334" s="127"/>
      <c r="BB334" s="127"/>
      <c r="BC334" s="127"/>
      <c r="BD334" s="127"/>
      <c r="BE334" s="127"/>
      <c r="BF334" s="127"/>
      <c r="BG334" s="127"/>
      <c r="BJ334" s="127"/>
      <c r="BT334" s="127"/>
      <c r="CD334" s="127"/>
      <c r="CN334" s="127"/>
      <c r="CX334" s="127"/>
      <c r="DH334" s="127"/>
      <c r="DR334" s="127"/>
      <c r="EB334" s="127"/>
      <c r="EL334" s="127"/>
      <c r="EV334" s="127"/>
      <c r="FF334" s="127"/>
      <c r="FP334" s="127"/>
      <c r="FZ334" s="127"/>
      <c r="GJ334" s="127"/>
      <c r="GT334" s="127"/>
      <c r="HD334" s="127"/>
      <c r="HN334" s="127"/>
      <c r="HX334" s="127"/>
      <c r="IH334" s="127"/>
    </row>
    <row xmlns:x14ac="http://schemas.microsoft.com/office/spreadsheetml/2009/9/ac" r="335" s="3" customFormat="true" x14ac:dyDescent="0.25">
      <c r="A335" s="388"/>
      <c r="B335" s="127"/>
      <c r="L335" s="127"/>
      <c r="V335" s="127"/>
      <c r="AF335" s="127"/>
      <c r="AP335" s="127"/>
      <c r="AZ335" s="127"/>
      <c r="BA335" s="127"/>
      <c r="BB335" s="127"/>
      <c r="BC335" s="127"/>
      <c r="BD335" s="127"/>
      <c r="BE335" s="127"/>
      <c r="BF335" s="127"/>
      <c r="BG335" s="127"/>
      <c r="BJ335" s="127"/>
      <c r="BT335" s="127"/>
      <c r="CD335" s="127"/>
      <c r="CN335" s="127"/>
      <c r="CX335" s="127"/>
      <c r="DH335" s="127"/>
      <c r="DR335" s="127"/>
      <c r="EB335" s="127"/>
      <c r="EL335" s="127"/>
      <c r="EV335" s="127"/>
      <c r="FF335" s="127"/>
      <c r="FP335" s="127"/>
      <c r="FZ335" s="127"/>
      <c r="GJ335" s="127"/>
      <c r="GT335" s="127"/>
      <c r="HD335" s="127"/>
      <c r="HN335" s="127"/>
      <c r="HX335" s="127"/>
      <c r="IH335" s="127"/>
    </row>
    <row xmlns:x14ac="http://schemas.microsoft.com/office/spreadsheetml/2009/9/ac" r="336" s="3" customFormat="true" x14ac:dyDescent="0.25">
      <c r="A336" s="388"/>
      <c r="B336" s="127"/>
      <c r="L336" s="127"/>
      <c r="V336" s="127"/>
      <c r="AF336" s="127"/>
      <c r="AP336" s="127"/>
      <c r="AZ336" s="127"/>
      <c r="BA336" s="127"/>
      <c r="BB336" s="127"/>
      <c r="BC336" s="127"/>
      <c r="BD336" s="127"/>
      <c r="BE336" s="127"/>
      <c r="BF336" s="127"/>
      <c r="BG336" s="127"/>
      <c r="BJ336" s="127"/>
      <c r="BT336" s="127"/>
      <c r="CD336" s="127"/>
      <c r="CN336" s="127"/>
      <c r="CX336" s="127"/>
      <c r="DH336" s="127"/>
      <c r="DR336" s="127"/>
      <c r="EB336" s="127"/>
      <c r="EL336" s="127"/>
      <c r="EV336" s="127"/>
      <c r="FF336" s="127"/>
      <c r="FP336" s="127"/>
      <c r="FZ336" s="127"/>
      <c r="GJ336" s="127"/>
      <c r="GT336" s="127"/>
      <c r="HD336" s="127"/>
      <c r="HN336" s="127"/>
      <c r="HX336" s="127"/>
      <c r="IH336" s="127"/>
    </row>
    <row xmlns:x14ac="http://schemas.microsoft.com/office/spreadsheetml/2009/9/ac" r="337" s="3" customFormat="true" x14ac:dyDescent="0.25">
      <c r="A337" s="388"/>
      <c r="B337" s="127"/>
      <c r="L337" s="127"/>
      <c r="V337" s="127"/>
      <c r="AF337" s="127"/>
      <c r="AP337" s="127"/>
      <c r="AZ337" s="127"/>
      <c r="BA337" s="127"/>
      <c r="BB337" s="127"/>
      <c r="BC337" s="127"/>
      <c r="BD337" s="127"/>
      <c r="BE337" s="127"/>
      <c r="BF337" s="127"/>
      <c r="BG337" s="127"/>
      <c r="BJ337" s="127"/>
      <c r="BT337" s="127"/>
      <c r="CD337" s="127"/>
      <c r="CN337" s="127"/>
      <c r="CX337" s="127"/>
      <c r="DH337" s="127"/>
      <c r="DR337" s="127"/>
      <c r="EB337" s="127"/>
      <c r="EL337" s="127"/>
      <c r="EV337" s="127"/>
      <c r="FF337" s="127"/>
      <c r="FP337" s="127"/>
      <c r="FZ337" s="127"/>
      <c r="GJ337" s="127"/>
      <c r="GT337" s="127"/>
      <c r="HD337" s="127"/>
      <c r="HN337" s="127"/>
      <c r="HX337" s="127"/>
      <c r="IH337" s="127"/>
    </row>
    <row xmlns:x14ac="http://schemas.microsoft.com/office/spreadsheetml/2009/9/ac" r="338" s="3" customFormat="true" x14ac:dyDescent="0.25">
      <c r="A338" s="388"/>
      <c r="B338" s="127"/>
      <c r="L338" s="127"/>
      <c r="V338" s="127"/>
      <c r="AF338" s="127"/>
      <c r="AP338" s="127"/>
      <c r="AZ338" s="127"/>
      <c r="BA338" s="127"/>
      <c r="BB338" s="127"/>
      <c r="BC338" s="127"/>
      <c r="BD338" s="127"/>
      <c r="BE338" s="127"/>
      <c r="BF338" s="127"/>
      <c r="BG338" s="127"/>
      <c r="BJ338" s="127"/>
      <c r="BT338" s="127"/>
      <c r="CD338" s="127"/>
      <c r="CN338" s="127"/>
      <c r="CX338" s="127"/>
      <c r="DH338" s="127"/>
      <c r="DR338" s="127"/>
      <c r="EB338" s="127"/>
      <c r="EL338" s="127"/>
      <c r="EV338" s="127"/>
      <c r="FF338" s="127"/>
      <c r="FP338" s="127"/>
      <c r="FZ338" s="127"/>
      <c r="GJ338" s="127"/>
      <c r="GT338" s="127"/>
      <c r="HD338" s="127"/>
      <c r="HN338" s="127"/>
      <c r="HX338" s="127"/>
      <c r="IH338" s="127"/>
    </row>
    <row xmlns:x14ac="http://schemas.microsoft.com/office/spreadsheetml/2009/9/ac" r="339" s="3" customFormat="true" x14ac:dyDescent="0.25">
      <c r="A339" s="388"/>
      <c r="B339" s="127"/>
      <c r="L339" s="127"/>
      <c r="V339" s="127"/>
      <c r="AF339" s="127"/>
      <c r="AP339" s="127"/>
      <c r="AZ339" s="127"/>
      <c r="BA339" s="127"/>
      <c r="BB339" s="127"/>
      <c r="BC339" s="127"/>
      <c r="BD339" s="127"/>
      <c r="BE339" s="127"/>
      <c r="BF339" s="127"/>
      <c r="BG339" s="127"/>
      <c r="BJ339" s="127"/>
      <c r="BT339" s="127"/>
      <c r="CD339" s="127"/>
      <c r="CN339" s="127"/>
      <c r="CX339" s="127"/>
      <c r="DH339" s="127"/>
      <c r="DR339" s="127"/>
      <c r="EB339" s="127"/>
      <c r="EL339" s="127"/>
      <c r="EV339" s="127"/>
      <c r="FF339" s="127"/>
      <c r="FP339" s="127"/>
      <c r="FZ339" s="127"/>
      <c r="GJ339" s="127"/>
      <c r="GT339" s="127"/>
      <c r="HD339" s="127"/>
      <c r="HN339" s="127"/>
      <c r="HX339" s="127"/>
      <c r="IH339" s="127"/>
    </row>
    <row xmlns:x14ac="http://schemas.microsoft.com/office/spreadsheetml/2009/9/ac" r="340" s="3" customFormat="true" x14ac:dyDescent="0.25">
      <c r="A340" s="388"/>
      <c r="B340" s="127"/>
      <c r="L340" s="127"/>
      <c r="V340" s="127"/>
      <c r="AF340" s="127"/>
      <c r="AP340" s="127"/>
      <c r="AZ340" s="127"/>
      <c r="BA340" s="127"/>
      <c r="BB340" s="127"/>
      <c r="BC340" s="127"/>
      <c r="BD340" s="127"/>
      <c r="BE340" s="127"/>
      <c r="BF340" s="127"/>
      <c r="BG340" s="127"/>
      <c r="BJ340" s="127"/>
      <c r="BT340" s="127"/>
      <c r="CD340" s="127"/>
      <c r="CN340" s="127"/>
      <c r="CX340" s="127"/>
      <c r="DH340" s="127"/>
      <c r="DR340" s="127"/>
      <c r="EB340" s="127"/>
      <c r="EL340" s="127"/>
      <c r="EV340" s="127"/>
      <c r="FF340" s="127"/>
      <c r="FP340" s="127"/>
      <c r="FZ340" s="127"/>
      <c r="GJ340" s="127"/>
      <c r="GT340" s="127"/>
      <c r="HD340" s="127"/>
      <c r="HN340" s="127"/>
      <c r="HX340" s="127"/>
      <c r="IH340" s="127"/>
    </row>
    <row xmlns:x14ac="http://schemas.microsoft.com/office/spreadsheetml/2009/9/ac" r="341" s="3" customFormat="true" x14ac:dyDescent="0.25">
      <c r="A341" s="388"/>
      <c r="B341" s="127"/>
      <c r="L341" s="127"/>
      <c r="V341" s="127"/>
      <c r="AF341" s="127"/>
      <c r="AP341" s="127"/>
      <c r="AZ341" s="127"/>
      <c r="BA341" s="127"/>
      <c r="BB341" s="127"/>
      <c r="BC341" s="127"/>
      <c r="BD341" s="127"/>
      <c r="BE341" s="127"/>
      <c r="BF341" s="127"/>
      <c r="BG341" s="127"/>
      <c r="BJ341" s="127"/>
      <c r="BT341" s="127"/>
      <c r="CD341" s="127"/>
      <c r="CN341" s="127"/>
      <c r="CX341" s="127"/>
      <c r="DH341" s="127"/>
      <c r="DR341" s="127"/>
      <c r="EB341" s="127"/>
      <c r="EL341" s="127"/>
      <c r="EV341" s="127"/>
      <c r="FF341" s="127"/>
      <c r="FP341" s="127"/>
      <c r="FZ341" s="127"/>
      <c r="GJ341" s="127"/>
      <c r="GT341" s="127"/>
      <c r="HD341" s="127"/>
      <c r="HN341" s="127"/>
      <c r="HX341" s="127"/>
      <c r="IH341" s="127"/>
    </row>
    <row xmlns:x14ac="http://schemas.microsoft.com/office/spreadsheetml/2009/9/ac" r="342" s="3" customFormat="true" x14ac:dyDescent="0.25">
      <c r="A342" s="388"/>
      <c r="B342" s="127"/>
      <c r="L342" s="127"/>
      <c r="V342" s="127"/>
      <c r="AF342" s="127"/>
      <c r="AP342" s="127"/>
      <c r="AZ342" s="127"/>
      <c r="BA342" s="127"/>
      <c r="BB342" s="127"/>
      <c r="BC342" s="127"/>
      <c r="BD342" s="127"/>
      <c r="BE342" s="127"/>
      <c r="BF342" s="127"/>
      <c r="BG342" s="127"/>
      <c r="BJ342" s="127"/>
      <c r="BT342" s="127"/>
      <c r="CD342" s="127"/>
      <c r="CN342" s="127"/>
      <c r="CX342" s="127"/>
      <c r="DH342" s="127"/>
      <c r="DR342" s="127"/>
      <c r="EB342" s="127"/>
      <c r="EL342" s="127"/>
      <c r="EV342" s="127"/>
      <c r="FF342" s="127"/>
      <c r="FP342" s="127"/>
      <c r="FZ342" s="127"/>
      <c r="GJ342" s="127"/>
      <c r="GT342" s="127"/>
      <c r="HD342" s="127"/>
      <c r="HN342" s="127"/>
      <c r="HX342" s="127"/>
      <c r="IH342" s="127"/>
    </row>
    <row xmlns:x14ac="http://schemas.microsoft.com/office/spreadsheetml/2009/9/ac" r="343" s="3" customFormat="true" x14ac:dyDescent="0.25">
      <c r="A343" s="388"/>
      <c r="B343" s="127"/>
      <c r="L343" s="127"/>
      <c r="V343" s="127"/>
      <c r="AF343" s="127"/>
      <c r="AP343" s="127"/>
      <c r="AZ343" s="127"/>
      <c r="BA343" s="127"/>
      <c r="BB343" s="127"/>
      <c r="BC343" s="127"/>
      <c r="BD343" s="127"/>
      <c r="BE343" s="127"/>
      <c r="BF343" s="127"/>
      <c r="BG343" s="127"/>
      <c r="BJ343" s="127"/>
      <c r="BT343" s="127"/>
      <c r="CD343" s="127"/>
      <c r="CN343" s="127"/>
      <c r="CX343" s="127"/>
      <c r="DH343" s="127"/>
      <c r="DR343" s="127"/>
      <c r="EB343" s="127"/>
      <c r="EL343" s="127"/>
      <c r="EV343" s="127"/>
      <c r="FF343" s="127"/>
      <c r="FP343" s="127"/>
      <c r="FZ343" s="127"/>
      <c r="GJ343" s="127"/>
      <c r="GT343" s="127"/>
      <c r="HD343" s="127"/>
      <c r="HN343" s="127"/>
      <c r="HX343" s="127"/>
      <c r="IH343" s="127"/>
    </row>
    <row xmlns:x14ac="http://schemas.microsoft.com/office/spreadsheetml/2009/9/ac" r="344" s="3" customFormat="true" x14ac:dyDescent="0.25">
      <c r="A344" s="388"/>
      <c r="B344" s="127"/>
      <c r="L344" s="127"/>
      <c r="V344" s="127"/>
      <c r="AF344" s="127"/>
      <c r="AP344" s="127"/>
      <c r="AZ344" s="127"/>
      <c r="BA344" s="127"/>
      <c r="BB344" s="127"/>
      <c r="BC344" s="127"/>
      <c r="BD344" s="127"/>
      <c r="BE344" s="127"/>
      <c r="BF344" s="127"/>
      <c r="BG344" s="127"/>
      <c r="BJ344" s="127"/>
      <c r="BT344" s="127"/>
      <c r="CD344" s="127"/>
      <c r="CN344" s="127"/>
      <c r="CX344" s="127"/>
      <c r="DH344" s="127"/>
      <c r="DR344" s="127"/>
      <c r="EB344" s="127"/>
      <c r="EL344" s="127"/>
      <c r="EV344" s="127"/>
      <c r="FF344" s="127"/>
      <c r="FP344" s="127"/>
      <c r="FZ344" s="127"/>
      <c r="GJ344" s="127"/>
      <c r="GT344" s="127"/>
      <c r="HD344" s="127"/>
      <c r="HN344" s="127"/>
      <c r="HX344" s="127"/>
      <c r="IH344" s="127"/>
    </row>
    <row xmlns:x14ac="http://schemas.microsoft.com/office/spreadsheetml/2009/9/ac" r="345" s="3" customFormat="true" x14ac:dyDescent="0.25">
      <c r="A345" s="388"/>
      <c r="B345" s="127"/>
      <c r="L345" s="127"/>
      <c r="V345" s="127"/>
      <c r="AF345" s="127"/>
      <c r="AP345" s="127"/>
      <c r="AZ345" s="127"/>
      <c r="BA345" s="127"/>
      <c r="BB345" s="127"/>
      <c r="BC345" s="127"/>
      <c r="BD345" s="127"/>
      <c r="BE345" s="127"/>
      <c r="BF345" s="127"/>
      <c r="BG345" s="127"/>
      <c r="BJ345" s="127"/>
      <c r="BT345" s="127"/>
      <c r="CD345" s="127"/>
      <c r="CN345" s="127"/>
      <c r="CX345" s="127"/>
      <c r="DH345" s="127"/>
      <c r="DR345" s="127"/>
      <c r="EB345" s="127"/>
      <c r="EL345" s="127"/>
      <c r="EV345" s="127"/>
      <c r="FF345" s="127"/>
      <c r="FP345" s="127"/>
      <c r="FZ345" s="127"/>
      <c r="GJ345" s="127"/>
      <c r="GT345" s="127"/>
      <c r="HD345" s="127"/>
      <c r="HN345" s="127"/>
      <c r="HX345" s="127"/>
      <c r="IH345" s="127"/>
    </row>
    <row xmlns:x14ac="http://schemas.microsoft.com/office/spreadsheetml/2009/9/ac" r="346" s="3" customFormat="true" x14ac:dyDescent="0.25">
      <c r="A346" s="388"/>
      <c r="B346" s="127"/>
      <c r="L346" s="127"/>
      <c r="V346" s="127"/>
      <c r="AF346" s="127"/>
      <c r="AP346" s="127"/>
      <c r="AZ346" s="127"/>
      <c r="BA346" s="127"/>
      <c r="BB346" s="127"/>
      <c r="BC346" s="127"/>
      <c r="BD346" s="127"/>
      <c r="BE346" s="127"/>
      <c r="BF346" s="127"/>
      <c r="BG346" s="127"/>
      <c r="BJ346" s="127"/>
      <c r="BT346" s="127"/>
      <c r="CD346" s="127"/>
      <c r="CN346" s="127"/>
      <c r="CX346" s="127"/>
      <c r="DH346" s="127"/>
      <c r="DR346" s="127"/>
      <c r="EB346" s="127"/>
      <c r="EL346" s="127"/>
      <c r="EV346" s="127"/>
      <c r="FF346" s="127"/>
      <c r="FP346" s="127"/>
      <c r="FZ346" s="127"/>
      <c r="GJ346" s="127"/>
      <c r="GT346" s="127"/>
      <c r="HD346" s="127"/>
      <c r="HN346" s="127"/>
      <c r="HX346" s="127"/>
      <c r="IH346" s="127"/>
    </row>
    <row xmlns:x14ac="http://schemas.microsoft.com/office/spreadsheetml/2009/9/ac" r="347" s="3" customFormat="true" x14ac:dyDescent="0.25">
      <c r="A347" s="388"/>
      <c r="B347" s="127"/>
      <c r="L347" s="127"/>
      <c r="V347" s="127"/>
      <c r="AF347" s="127"/>
      <c r="AP347" s="127"/>
      <c r="AZ347" s="127"/>
      <c r="BA347" s="127"/>
      <c r="BB347" s="127"/>
      <c r="BC347" s="127"/>
      <c r="BD347" s="127"/>
      <c r="BE347" s="127"/>
      <c r="BF347" s="127"/>
      <c r="BG347" s="127"/>
      <c r="BJ347" s="127"/>
      <c r="BT347" s="127"/>
      <c r="CD347" s="127"/>
      <c r="CN347" s="127"/>
      <c r="CX347" s="127"/>
      <c r="DH347" s="127"/>
      <c r="DR347" s="127"/>
      <c r="EB347" s="127"/>
      <c r="EL347" s="127"/>
      <c r="EV347" s="127"/>
      <c r="FF347" s="127"/>
      <c r="FP347" s="127"/>
      <c r="FZ347" s="127"/>
      <c r="GJ347" s="127"/>
      <c r="GT347" s="127"/>
      <c r="HD347" s="127"/>
      <c r="HN347" s="127"/>
      <c r="HX347" s="127"/>
      <c r="IH347" s="127"/>
    </row>
    <row xmlns:x14ac="http://schemas.microsoft.com/office/spreadsheetml/2009/9/ac" r="348" s="3" customFormat="true" x14ac:dyDescent="0.25">
      <c r="A348" s="388"/>
      <c r="B348" s="127"/>
      <c r="L348" s="127"/>
      <c r="V348" s="127"/>
      <c r="AF348" s="127"/>
      <c r="AP348" s="127"/>
      <c r="AZ348" s="127"/>
      <c r="BA348" s="127"/>
      <c r="BB348" s="127"/>
      <c r="BC348" s="127"/>
      <c r="BD348" s="127"/>
      <c r="BE348" s="127"/>
      <c r="BF348" s="127"/>
      <c r="BG348" s="127"/>
      <c r="BJ348" s="127"/>
      <c r="BT348" s="127"/>
      <c r="CD348" s="127"/>
      <c r="CN348" s="127"/>
      <c r="CX348" s="127"/>
      <c r="DH348" s="127"/>
      <c r="DR348" s="127"/>
      <c r="EB348" s="127"/>
      <c r="EL348" s="127"/>
      <c r="EV348" s="127"/>
      <c r="FF348" s="127"/>
      <c r="FP348" s="127"/>
      <c r="FZ348" s="127"/>
      <c r="GJ348" s="127"/>
      <c r="GT348" s="127"/>
      <c r="HD348" s="127"/>
      <c r="HN348" s="127"/>
      <c r="HX348" s="127"/>
      <c r="IH348" s="127"/>
    </row>
    <row xmlns:x14ac="http://schemas.microsoft.com/office/spreadsheetml/2009/9/ac" r="349" s="3" customFormat="true" x14ac:dyDescent="0.25">
      <c r="A349" s="388"/>
      <c r="B349" s="127"/>
      <c r="L349" s="127"/>
      <c r="V349" s="127"/>
      <c r="AF349" s="127"/>
      <c r="AP349" s="127"/>
      <c r="AZ349" s="127"/>
      <c r="BA349" s="127"/>
      <c r="BB349" s="127"/>
      <c r="BC349" s="127"/>
      <c r="BD349" s="127"/>
      <c r="BE349" s="127"/>
      <c r="BF349" s="127"/>
      <c r="BG349" s="127"/>
      <c r="BJ349" s="127"/>
      <c r="BT349" s="127"/>
      <c r="CD349" s="127"/>
      <c r="CN349" s="127"/>
      <c r="CX349" s="127"/>
      <c r="DH349" s="127"/>
      <c r="DR349" s="127"/>
      <c r="EB349" s="127"/>
      <c r="EL349" s="127"/>
      <c r="EV349" s="127"/>
      <c r="FF349" s="127"/>
      <c r="FP349" s="127"/>
      <c r="FZ349" s="127"/>
      <c r="GJ349" s="127"/>
      <c r="GT349" s="127"/>
      <c r="HD349" s="127"/>
      <c r="HN349" s="127"/>
      <c r="HX349" s="127"/>
      <c r="IH349" s="127"/>
    </row>
    <row xmlns:x14ac="http://schemas.microsoft.com/office/spreadsheetml/2009/9/ac" r="350" s="3" customFormat="true" x14ac:dyDescent="0.25">
      <c r="A350" s="388"/>
      <c r="B350" s="127"/>
      <c r="L350" s="127"/>
      <c r="V350" s="127"/>
      <c r="AF350" s="127"/>
      <c r="AP350" s="127"/>
      <c r="AZ350" s="127"/>
      <c r="BA350" s="127"/>
      <c r="BB350" s="127"/>
      <c r="BC350" s="127"/>
      <c r="BD350" s="127"/>
      <c r="BE350" s="127"/>
      <c r="BF350" s="127"/>
      <c r="BG350" s="127"/>
      <c r="BJ350" s="127"/>
      <c r="BT350" s="127"/>
      <c r="CD350" s="127"/>
      <c r="CN350" s="127"/>
      <c r="CX350" s="127"/>
      <c r="DH350" s="127"/>
      <c r="DR350" s="127"/>
      <c r="EB350" s="127"/>
      <c r="EL350" s="127"/>
      <c r="EV350" s="127"/>
      <c r="FF350" s="127"/>
      <c r="FP350" s="127"/>
      <c r="FZ350" s="127"/>
      <c r="GJ350" s="127"/>
      <c r="GT350" s="127"/>
      <c r="HD350" s="127"/>
      <c r="HN350" s="127"/>
      <c r="HX350" s="127"/>
      <c r="IH350" s="127"/>
    </row>
    <row xmlns:x14ac="http://schemas.microsoft.com/office/spreadsheetml/2009/9/ac" r="351" s="3" customFormat="true" x14ac:dyDescent="0.25">
      <c r="A351" s="388"/>
      <c r="B351" s="127"/>
      <c r="L351" s="127"/>
      <c r="V351" s="127"/>
      <c r="AF351" s="127"/>
      <c r="AP351" s="127"/>
      <c r="AZ351" s="127"/>
      <c r="BA351" s="127"/>
      <c r="BB351" s="127"/>
      <c r="BC351" s="127"/>
      <c r="BD351" s="127"/>
      <c r="BE351" s="127"/>
      <c r="BF351" s="127"/>
      <c r="BG351" s="127"/>
      <c r="BJ351" s="127"/>
      <c r="BT351" s="127"/>
      <c r="CD351" s="127"/>
      <c r="CN351" s="127"/>
      <c r="CX351" s="127"/>
      <c r="DH351" s="127"/>
      <c r="DR351" s="127"/>
      <c r="EB351" s="127"/>
      <c r="EL351" s="127"/>
      <c r="EV351" s="127"/>
      <c r="FF351" s="127"/>
      <c r="FP351" s="127"/>
      <c r="FZ351" s="127"/>
      <c r="GJ351" s="127"/>
      <c r="GT351" s="127"/>
      <c r="HD351" s="127"/>
      <c r="HN351" s="127"/>
      <c r="HX351" s="127"/>
      <c r="IH351" s="127"/>
    </row>
    <row xmlns:x14ac="http://schemas.microsoft.com/office/spreadsheetml/2009/9/ac" r="352" s="3" customFormat="true" x14ac:dyDescent="0.25">
      <c r="A352" s="388"/>
      <c r="B352" s="127"/>
      <c r="L352" s="127"/>
      <c r="V352" s="127"/>
      <c r="AF352" s="127"/>
      <c r="AP352" s="127"/>
      <c r="AZ352" s="127"/>
      <c r="BA352" s="127"/>
      <c r="BB352" s="127"/>
      <c r="BC352" s="127"/>
      <c r="BD352" s="127"/>
      <c r="BE352" s="127"/>
      <c r="BF352" s="127"/>
      <c r="BG352" s="127"/>
      <c r="BJ352" s="127"/>
      <c r="BT352" s="127"/>
      <c r="CD352" s="127"/>
      <c r="CN352" s="127"/>
      <c r="CX352" s="127"/>
      <c r="DH352" s="127"/>
      <c r="DR352" s="127"/>
      <c r="EB352" s="127"/>
      <c r="EL352" s="127"/>
      <c r="EV352" s="127"/>
      <c r="FF352" s="127"/>
      <c r="FP352" s="127"/>
      <c r="FZ352" s="127"/>
      <c r="GJ352" s="127"/>
      <c r="GT352" s="127"/>
      <c r="HD352" s="127"/>
      <c r="HN352" s="127"/>
      <c r="HX352" s="127"/>
      <c r="IH352" s="127"/>
    </row>
    <row xmlns:x14ac="http://schemas.microsoft.com/office/spreadsheetml/2009/9/ac" r="353" s="3" customFormat="true" x14ac:dyDescent="0.25">
      <c r="A353" s="388"/>
      <c r="B353" s="127"/>
      <c r="L353" s="127"/>
      <c r="V353" s="127"/>
      <c r="AF353" s="127"/>
      <c r="AP353" s="127"/>
      <c r="AZ353" s="127"/>
      <c r="BA353" s="127"/>
      <c r="BB353" s="127"/>
      <c r="BC353" s="127"/>
      <c r="BD353" s="127"/>
      <c r="BE353" s="127"/>
      <c r="BF353" s="127"/>
      <c r="BG353" s="127"/>
      <c r="BJ353" s="127"/>
      <c r="BT353" s="127"/>
      <c r="CD353" s="127"/>
      <c r="CN353" s="127"/>
      <c r="CX353" s="127"/>
      <c r="DH353" s="127"/>
      <c r="DR353" s="127"/>
      <c r="EB353" s="127"/>
      <c r="EL353" s="127"/>
      <c r="EV353" s="127"/>
      <c r="FF353" s="127"/>
      <c r="FP353" s="127"/>
      <c r="FZ353" s="127"/>
      <c r="GJ353" s="127"/>
      <c r="GT353" s="127"/>
      <c r="HD353" s="127"/>
      <c r="HN353" s="127"/>
      <c r="HX353" s="127"/>
      <c r="IH353" s="127"/>
    </row>
    <row xmlns:x14ac="http://schemas.microsoft.com/office/spreadsheetml/2009/9/ac" r="354" s="3" customFormat="true" x14ac:dyDescent="0.25">
      <c r="A354" s="388"/>
      <c r="B354" s="127"/>
      <c r="L354" s="127"/>
      <c r="V354" s="127"/>
      <c r="AF354" s="127"/>
      <c r="AP354" s="127"/>
      <c r="AZ354" s="127"/>
      <c r="BA354" s="127"/>
      <c r="BB354" s="127"/>
      <c r="BC354" s="127"/>
      <c r="BD354" s="127"/>
      <c r="BE354" s="127"/>
      <c r="BF354" s="127"/>
      <c r="BG354" s="127"/>
      <c r="BJ354" s="127"/>
      <c r="BT354" s="127"/>
      <c r="CD354" s="127"/>
      <c r="CN354" s="127"/>
      <c r="CX354" s="127"/>
      <c r="DH354" s="127"/>
      <c r="DR354" s="127"/>
      <c r="EB354" s="127"/>
      <c r="EL354" s="127"/>
      <c r="EV354" s="127"/>
      <c r="FF354" s="127"/>
      <c r="FP354" s="127"/>
      <c r="FZ354" s="127"/>
      <c r="GJ354" s="127"/>
      <c r="GT354" s="127"/>
      <c r="HD354" s="127"/>
      <c r="HN354" s="127"/>
      <c r="HX354" s="127"/>
      <c r="IH354" s="127"/>
    </row>
    <row xmlns:x14ac="http://schemas.microsoft.com/office/spreadsheetml/2009/9/ac" r="355" s="3" customFormat="true" x14ac:dyDescent="0.25">
      <c r="A355" s="388"/>
      <c r="B355" s="127"/>
      <c r="L355" s="127"/>
      <c r="V355" s="127"/>
      <c r="AF355" s="127"/>
      <c r="AP355" s="127"/>
      <c r="AZ355" s="127"/>
      <c r="BA355" s="127"/>
      <c r="BB355" s="127"/>
      <c r="BC355" s="127"/>
      <c r="BD355" s="127"/>
      <c r="BE355" s="127"/>
      <c r="BF355" s="127"/>
      <c r="BG355" s="127"/>
      <c r="BJ355" s="127"/>
      <c r="BT355" s="127"/>
      <c r="CD355" s="127"/>
      <c r="CN355" s="127"/>
      <c r="CX355" s="127"/>
      <c r="DH355" s="127"/>
      <c r="DR355" s="127"/>
      <c r="EB355" s="127"/>
      <c r="EL355" s="127"/>
      <c r="EV355" s="127"/>
      <c r="FF355" s="127"/>
      <c r="FP355" s="127"/>
      <c r="FZ355" s="127"/>
      <c r="GJ355" s="127"/>
      <c r="GT355" s="127"/>
      <c r="HD355" s="127"/>
      <c r="HN355" s="127"/>
      <c r="HX355" s="127"/>
      <c r="IH355" s="127"/>
    </row>
    <row xmlns:x14ac="http://schemas.microsoft.com/office/spreadsheetml/2009/9/ac" r="356" s="3" customFormat="true" x14ac:dyDescent="0.25">
      <c r="A356" s="388"/>
      <c r="B356" s="127"/>
      <c r="L356" s="127"/>
      <c r="V356" s="127"/>
      <c r="AF356" s="127"/>
      <c r="AP356" s="127"/>
      <c r="AZ356" s="127"/>
      <c r="BA356" s="127"/>
      <c r="BB356" s="127"/>
      <c r="BC356" s="127"/>
      <c r="BD356" s="127"/>
      <c r="BE356" s="127"/>
      <c r="BF356" s="127"/>
      <c r="BG356" s="127"/>
      <c r="BJ356" s="127"/>
      <c r="BT356" s="127"/>
      <c r="CD356" s="127"/>
      <c r="CN356" s="127"/>
      <c r="CX356" s="127"/>
      <c r="DH356" s="127"/>
      <c r="DR356" s="127"/>
      <c r="EB356" s="127"/>
      <c r="EL356" s="127"/>
      <c r="EV356" s="127"/>
      <c r="FF356" s="127"/>
      <c r="FP356" s="127"/>
      <c r="FZ356" s="127"/>
      <c r="GJ356" s="127"/>
      <c r="GT356" s="127"/>
      <c r="HD356" s="127"/>
      <c r="HN356" s="127"/>
      <c r="HX356" s="127"/>
      <c r="IH356" s="127"/>
    </row>
    <row xmlns:x14ac="http://schemas.microsoft.com/office/spreadsheetml/2009/9/ac" r="357" s="3" customFormat="true" x14ac:dyDescent="0.25">
      <c r="A357" s="388"/>
      <c r="B357" s="127"/>
      <c r="L357" s="127"/>
      <c r="V357" s="127"/>
      <c r="AF357" s="127"/>
      <c r="AP357" s="127"/>
      <c r="AZ357" s="127"/>
      <c r="BA357" s="127"/>
      <c r="BB357" s="127"/>
      <c r="BC357" s="127"/>
      <c r="BD357" s="127"/>
      <c r="BE357" s="127"/>
      <c r="BF357" s="127"/>
      <c r="BG357" s="127"/>
      <c r="BJ357" s="127"/>
      <c r="BT357" s="127"/>
      <c r="CD357" s="127"/>
      <c r="CN357" s="127"/>
      <c r="CX357" s="127"/>
      <c r="DH357" s="127"/>
      <c r="DR357" s="127"/>
      <c r="EB357" s="127"/>
      <c r="EL357" s="127"/>
      <c r="EV357" s="127"/>
      <c r="FF357" s="127"/>
      <c r="FP357" s="127"/>
      <c r="FZ357" s="127"/>
      <c r="GJ357" s="127"/>
      <c r="GT357" s="127"/>
      <c r="HD357" s="127"/>
      <c r="HN357" s="127"/>
      <c r="HX357" s="127"/>
      <c r="IH357" s="127"/>
    </row>
    <row xmlns:x14ac="http://schemas.microsoft.com/office/spreadsheetml/2009/9/ac" r="358" s="3" customFormat="true" x14ac:dyDescent="0.25">
      <c r="A358" s="388"/>
      <c r="B358" s="127"/>
      <c r="L358" s="127"/>
      <c r="V358" s="127"/>
      <c r="AF358" s="127"/>
      <c r="AP358" s="127"/>
      <c r="AZ358" s="127"/>
      <c r="BA358" s="127"/>
      <c r="BB358" s="127"/>
      <c r="BC358" s="127"/>
      <c r="BD358" s="127"/>
      <c r="BE358" s="127"/>
      <c r="BF358" s="127"/>
      <c r="BG358" s="127"/>
      <c r="BJ358" s="127"/>
      <c r="BT358" s="127"/>
      <c r="CD358" s="127"/>
      <c r="CN358" s="127"/>
      <c r="CX358" s="127"/>
      <c r="DH358" s="127"/>
      <c r="DR358" s="127"/>
      <c r="EB358" s="127"/>
      <c r="EL358" s="127"/>
      <c r="EV358" s="127"/>
      <c r="FF358" s="127"/>
      <c r="FP358" s="127"/>
      <c r="FZ358" s="127"/>
      <c r="GJ358" s="127"/>
      <c r="GT358" s="127"/>
      <c r="HD358" s="127"/>
      <c r="HN358" s="127"/>
      <c r="HX358" s="127"/>
      <c r="IH358" s="127"/>
    </row>
    <row xmlns:x14ac="http://schemas.microsoft.com/office/spreadsheetml/2009/9/ac" r="359" s="3" customFormat="true" x14ac:dyDescent="0.25">
      <c r="A359" s="388"/>
      <c r="B359" s="127"/>
      <c r="L359" s="127"/>
      <c r="V359" s="127"/>
      <c r="AF359" s="127"/>
      <c r="AP359" s="127"/>
      <c r="AZ359" s="127"/>
      <c r="BA359" s="127"/>
      <c r="BB359" s="127"/>
      <c r="BC359" s="127"/>
      <c r="BD359" s="127"/>
      <c r="BE359" s="127"/>
      <c r="BF359" s="127"/>
      <c r="BG359" s="127"/>
      <c r="BJ359" s="127"/>
      <c r="BT359" s="127"/>
      <c r="CD359" s="127"/>
      <c r="CN359" s="127"/>
      <c r="CX359" s="127"/>
      <c r="DH359" s="127"/>
      <c r="DR359" s="127"/>
      <c r="EB359" s="127"/>
      <c r="EL359" s="127"/>
      <c r="EV359" s="127"/>
      <c r="FF359" s="127"/>
      <c r="FP359" s="127"/>
      <c r="FZ359" s="127"/>
      <c r="GJ359" s="127"/>
      <c r="GT359" s="127"/>
      <c r="HD359" s="127"/>
      <c r="HN359" s="127"/>
      <c r="HX359" s="127"/>
      <c r="IH359" s="127"/>
    </row>
    <row xmlns:x14ac="http://schemas.microsoft.com/office/spreadsheetml/2009/9/ac" r="360" s="3" customFormat="true" x14ac:dyDescent="0.25">
      <c r="A360" s="388"/>
      <c r="B360" s="127"/>
      <c r="L360" s="127"/>
      <c r="V360" s="127"/>
      <c r="AF360" s="127"/>
      <c r="AP360" s="127"/>
      <c r="AZ360" s="127"/>
      <c r="BA360" s="127"/>
      <c r="BB360" s="127"/>
      <c r="BC360" s="127"/>
      <c r="BD360" s="127"/>
      <c r="BE360" s="127"/>
      <c r="BF360" s="127"/>
      <c r="BG360" s="127"/>
      <c r="BJ360" s="127"/>
      <c r="BT360" s="127"/>
      <c r="CD360" s="127"/>
      <c r="CN360" s="127"/>
      <c r="CX360" s="127"/>
      <c r="DH360" s="127"/>
      <c r="DR360" s="127"/>
      <c r="EB360" s="127"/>
      <c r="EL360" s="127"/>
      <c r="EV360" s="127"/>
      <c r="FF360" s="127"/>
      <c r="FP360" s="127"/>
      <c r="FZ360" s="127"/>
      <c r="GJ360" s="127"/>
      <c r="GT360" s="127"/>
      <c r="HD360" s="127"/>
      <c r="HN360" s="127"/>
      <c r="HX360" s="127"/>
      <c r="IH360" s="127"/>
    </row>
    <row xmlns:x14ac="http://schemas.microsoft.com/office/spreadsheetml/2009/9/ac" r="361" s="3" customFormat="true" x14ac:dyDescent="0.25">
      <c r="A361" s="388"/>
      <c r="B361" s="127"/>
      <c r="L361" s="127"/>
      <c r="V361" s="127"/>
      <c r="AF361" s="127"/>
      <c r="AP361" s="127"/>
      <c r="AZ361" s="127"/>
      <c r="BA361" s="127"/>
      <c r="BB361" s="127"/>
      <c r="BC361" s="127"/>
      <c r="BD361" s="127"/>
      <c r="BE361" s="127"/>
      <c r="BF361" s="127"/>
      <c r="BG361" s="127"/>
      <c r="BJ361" s="127"/>
      <c r="BT361" s="127"/>
      <c r="CD361" s="127"/>
      <c r="CN361" s="127"/>
      <c r="CX361" s="127"/>
      <c r="DH361" s="127"/>
      <c r="DR361" s="127"/>
      <c r="EB361" s="127"/>
      <c r="EL361" s="127"/>
      <c r="EV361" s="127"/>
      <c r="FF361" s="127"/>
      <c r="FP361" s="127"/>
      <c r="FZ361" s="127"/>
      <c r="GJ361" s="127"/>
      <c r="GT361" s="127"/>
      <c r="HD361" s="127"/>
      <c r="HN361" s="127"/>
      <c r="HX361" s="127"/>
      <c r="IH361" s="127"/>
    </row>
    <row xmlns:x14ac="http://schemas.microsoft.com/office/spreadsheetml/2009/9/ac" r="362" s="3" customFormat="true" x14ac:dyDescent="0.25">
      <c r="A362" s="388"/>
      <c r="B362" s="127"/>
      <c r="L362" s="127"/>
      <c r="V362" s="127"/>
      <c r="AF362" s="127"/>
      <c r="AP362" s="127"/>
      <c r="AZ362" s="127"/>
      <c r="BA362" s="127"/>
      <c r="BB362" s="127"/>
      <c r="BC362" s="127"/>
      <c r="BD362" s="127"/>
      <c r="BE362" s="127"/>
      <c r="BF362" s="127"/>
      <c r="BG362" s="127"/>
      <c r="BJ362" s="127"/>
      <c r="BT362" s="127"/>
      <c r="CD362" s="127"/>
      <c r="CN362" s="127"/>
      <c r="CX362" s="127"/>
      <c r="DH362" s="127"/>
      <c r="DR362" s="127"/>
      <c r="EB362" s="127"/>
      <c r="EL362" s="127"/>
      <c r="EV362" s="127"/>
      <c r="FF362" s="127"/>
      <c r="FP362" s="127"/>
      <c r="FZ362" s="127"/>
      <c r="GJ362" s="127"/>
      <c r="GT362" s="127"/>
      <c r="HD362" s="127"/>
      <c r="HN362" s="127"/>
      <c r="HX362" s="127"/>
      <c r="IH362" s="127"/>
    </row>
    <row xmlns:x14ac="http://schemas.microsoft.com/office/spreadsheetml/2009/9/ac" r="363" s="3" customFormat="true" x14ac:dyDescent="0.25">
      <c r="A363" s="388"/>
      <c r="B363" s="127"/>
      <c r="L363" s="127"/>
      <c r="V363" s="127"/>
      <c r="AF363" s="127"/>
      <c r="AP363" s="127"/>
      <c r="AZ363" s="127"/>
      <c r="BA363" s="127"/>
      <c r="BB363" s="127"/>
      <c r="BC363" s="127"/>
      <c r="BD363" s="127"/>
      <c r="BE363" s="127"/>
      <c r="BF363" s="127"/>
      <c r="BG363" s="127"/>
      <c r="BJ363" s="127"/>
      <c r="BT363" s="127"/>
      <c r="CD363" s="127"/>
      <c r="CN363" s="127"/>
      <c r="CX363" s="127"/>
      <c r="DH363" s="127"/>
      <c r="DR363" s="127"/>
      <c r="EB363" s="127"/>
      <c r="EL363" s="127"/>
      <c r="EV363" s="127"/>
      <c r="FF363" s="127"/>
      <c r="FP363" s="127"/>
      <c r="FZ363" s="127"/>
      <c r="GJ363" s="127"/>
      <c r="GT363" s="127"/>
      <c r="HD363" s="127"/>
      <c r="HN363" s="127"/>
      <c r="HX363" s="127"/>
      <c r="IH363" s="127"/>
    </row>
    <row xmlns:x14ac="http://schemas.microsoft.com/office/spreadsheetml/2009/9/ac" r="364" s="3" customFormat="true" x14ac:dyDescent="0.25">
      <c r="A364" s="388"/>
      <c r="B364" s="127"/>
      <c r="L364" s="127"/>
      <c r="V364" s="127"/>
      <c r="AF364" s="127"/>
      <c r="AP364" s="127"/>
      <c r="AZ364" s="127"/>
      <c r="BA364" s="127"/>
      <c r="BB364" s="127"/>
      <c r="BC364" s="127"/>
      <c r="BD364" s="127"/>
      <c r="BE364" s="127"/>
      <c r="BF364" s="127"/>
      <c r="BG364" s="127"/>
      <c r="BJ364" s="127"/>
      <c r="BT364" s="127"/>
      <c r="CD364" s="127"/>
      <c r="CN364" s="127"/>
      <c r="CX364" s="127"/>
      <c r="DH364" s="127"/>
      <c r="DR364" s="127"/>
      <c r="EB364" s="127"/>
      <c r="EL364" s="127"/>
      <c r="EV364" s="127"/>
      <c r="FF364" s="127"/>
      <c r="FP364" s="127"/>
      <c r="FZ364" s="127"/>
      <c r="GJ364" s="127"/>
      <c r="GT364" s="127"/>
      <c r="HD364" s="127"/>
      <c r="HN364" s="127"/>
      <c r="HX364" s="127"/>
      <c r="IH364" s="127"/>
    </row>
    <row xmlns:x14ac="http://schemas.microsoft.com/office/spreadsheetml/2009/9/ac" r="365" s="3" customFormat="true" x14ac:dyDescent="0.25">
      <c r="A365" s="388"/>
      <c r="B365" s="127"/>
      <c r="L365" s="127"/>
      <c r="V365" s="127"/>
      <c r="AF365" s="127"/>
      <c r="AP365" s="127"/>
      <c r="AZ365" s="127"/>
      <c r="BA365" s="127"/>
      <c r="BB365" s="127"/>
      <c r="BC365" s="127"/>
      <c r="BD365" s="127"/>
      <c r="BE365" s="127"/>
      <c r="BF365" s="127"/>
      <c r="BG365" s="127"/>
      <c r="BJ365" s="127"/>
      <c r="BT365" s="127"/>
      <c r="CD365" s="127"/>
      <c r="CN365" s="127"/>
      <c r="CX365" s="127"/>
      <c r="DH365" s="127"/>
      <c r="DR365" s="127"/>
      <c r="EB365" s="127"/>
      <c r="EL365" s="127"/>
      <c r="EV365" s="127"/>
      <c r="FF365" s="127"/>
      <c r="FP365" s="127"/>
      <c r="FZ365" s="127"/>
      <c r="GJ365" s="127"/>
      <c r="GT365" s="127"/>
      <c r="HD365" s="127"/>
      <c r="HN365" s="127"/>
      <c r="HX365" s="127"/>
      <c r="IH365" s="127"/>
    </row>
    <row xmlns:x14ac="http://schemas.microsoft.com/office/spreadsheetml/2009/9/ac" r="366" s="3" customFormat="true" x14ac:dyDescent="0.25">
      <c r="A366" s="388"/>
      <c r="B366" s="127"/>
      <c r="L366" s="127"/>
      <c r="V366" s="127"/>
      <c r="AF366" s="127"/>
      <c r="AP366" s="127"/>
      <c r="AZ366" s="127"/>
      <c r="BA366" s="127"/>
      <c r="BB366" s="127"/>
      <c r="BC366" s="127"/>
      <c r="BD366" s="127"/>
      <c r="BE366" s="127"/>
      <c r="BF366" s="127"/>
      <c r="BG366" s="127"/>
      <c r="BJ366" s="127"/>
      <c r="BT366" s="127"/>
      <c r="CD366" s="127"/>
      <c r="CN366" s="127"/>
      <c r="CX366" s="127"/>
      <c r="DH366" s="127"/>
      <c r="DR366" s="127"/>
      <c r="EB366" s="127"/>
      <c r="EL366" s="127"/>
      <c r="EV366" s="127"/>
      <c r="FF366" s="127"/>
      <c r="FP366" s="127"/>
      <c r="FZ366" s="127"/>
      <c r="GJ366" s="127"/>
      <c r="GT366" s="127"/>
      <c r="HD366" s="127"/>
      <c r="HN366" s="127"/>
      <c r="HX366" s="127"/>
      <c r="IH366" s="127"/>
    </row>
    <row xmlns:x14ac="http://schemas.microsoft.com/office/spreadsheetml/2009/9/ac" r="367" s="3" customFormat="true" x14ac:dyDescent="0.25">
      <c r="A367" s="388"/>
      <c r="B367" s="127"/>
      <c r="L367" s="127"/>
      <c r="V367" s="127"/>
      <c r="AF367" s="127"/>
      <c r="AP367" s="127"/>
      <c r="AZ367" s="127"/>
      <c r="BA367" s="127"/>
      <c r="BB367" s="127"/>
      <c r="BC367" s="127"/>
      <c r="BD367" s="127"/>
      <c r="BE367" s="127"/>
      <c r="BF367" s="127"/>
      <c r="BG367" s="127"/>
      <c r="BJ367" s="127"/>
      <c r="BT367" s="127"/>
      <c r="CD367" s="127"/>
      <c r="CN367" s="127"/>
      <c r="CX367" s="127"/>
      <c r="DH367" s="127"/>
      <c r="DR367" s="127"/>
      <c r="EB367" s="127"/>
      <c r="EL367" s="127"/>
      <c r="EV367" s="127"/>
      <c r="FF367" s="127"/>
      <c r="FP367" s="127"/>
      <c r="FZ367" s="127"/>
      <c r="GJ367" s="127"/>
      <c r="GT367" s="127"/>
      <c r="HD367" s="127"/>
      <c r="HN367" s="127"/>
      <c r="HX367" s="127"/>
      <c r="IH367" s="127"/>
    </row>
    <row xmlns:x14ac="http://schemas.microsoft.com/office/spreadsheetml/2009/9/ac" r="368" s="3" customFormat="true" x14ac:dyDescent="0.25">
      <c r="A368" s="388"/>
      <c r="B368" s="127"/>
      <c r="L368" s="127"/>
      <c r="V368" s="127"/>
      <c r="AF368" s="127"/>
      <c r="AP368" s="127"/>
      <c r="AZ368" s="127"/>
      <c r="BA368" s="127"/>
      <c r="BB368" s="127"/>
      <c r="BC368" s="127"/>
      <c r="BD368" s="127"/>
      <c r="BE368" s="127"/>
      <c r="BF368" s="127"/>
      <c r="BG368" s="127"/>
      <c r="BJ368" s="127"/>
      <c r="BT368" s="127"/>
      <c r="CD368" s="127"/>
      <c r="CN368" s="127"/>
      <c r="CX368" s="127"/>
      <c r="DH368" s="127"/>
      <c r="DR368" s="127"/>
      <c r="EB368" s="127"/>
      <c r="EL368" s="127"/>
      <c r="EV368" s="127"/>
      <c r="FF368" s="127"/>
      <c r="FP368" s="127"/>
      <c r="FZ368" s="127"/>
      <c r="GJ368" s="127"/>
      <c r="GT368" s="127"/>
      <c r="HD368" s="127"/>
      <c r="HN368" s="127"/>
      <c r="HX368" s="127"/>
      <c r="IH368" s="127"/>
    </row>
    <row xmlns:x14ac="http://schemas.microsoft.com/office/spreadsheetml/2009/9/ac" r="369" s="3" customFormat="true" x14ac:dyDescent="0.25">
      <c r="A369" s="388"/>
      <c r="B369" s="127"/>
      <c r="L369" s="127"/>
      <c r="V369" s="127"/>
      <c r="AF369" s="127"/>
      <c r="AP369" s="127"/>
      <c r="AZ369" s="127"/>
      <c r="BA369" s="127"/>
      <c r="BB369" s="127"/>
      <c r="BC369" s="127"/>
      <c r="BD369" s="127"/>
      <c r="BE369" s="127"/>
      <c r="BF369" s="127"/>
      <c r="BG369" s="127"/>
      <c r="BJ369" s="127"/>
      <c r="BT369" s="127"/>
      <c r="CD369" s="127"/>
      <c r="CN369" s="127"/>
      <c r="CX369" s="127"/>
      <c r="DH369" s="127"/>
      <c r="DR369" s="127"/>
      <c r="EB369" s="127"/>
      <c r="EL369" s="127"/>
      <c r="EV369" s="127"/>
      <c r="FF369" s="127"/>
      <c r="FP369" s="127"/>
      <c r="FZ369" s="127"/>
      <c r="GJ369" s="127"/>
      <c r="GT369" s="127"/>
      <c r="HD369" s="127"/>
      <c r="HN369" s="127"/>
      <c r="HX369" s="127"/>
      <c r="IH369" s="127"/>
    </row>
    <row xmlns:x14ac="http://schemas.microsoft.com/office/spreadsheetml/2009/9/ac" r="370" s="3" customFormat="true" x14ac:dyDescent="0.25">
      <c r="A370" s="388"/>
      <c r="B370" s="127"/>
      <c r="L370" s="127"/>
      <c r="V370" s="127"/>
      <c r="AF370" s="127"/>
      <c r="AP370" s="127"/>
      <c r="AZ370" s="127"/>
      <c r="BA370" s="127"/>
      <c r="BB370" s="127"/>
      <c r="BC370" s="127"/>
      <c r="BD370" s="127"/>
      <c r="BE370" s="127"/>
      <c r="BF370" s="127"/>
      <c r="BG370" s="127"/>
      <c r="BJ370" s="127"/>
      <c r="BT370" s="127"/>
      <c r="CD370" s="127"/>
      <c r="CN370" s="127"/>
      <c r="CX370" s="127"/>
      <c r="DH370" s="127"/>
      <c r="DR370" s="127"/>
      <c r="EB370" s="127"/>
      <c r="EL370" s="127"/>
      <c r="EV370" s="127"/>
      <c r="FF370" s="127"/>
      <c r="FP370" s="127"/>
      <c r="FZ370" s="127"/>
      <c r="GJ370" s="127"/>
      <c r="GT370" s="127"/>
      <c r="HD370" s="127"/>
      <c r="HN370" s="127"/>
      <c r="HX370" s="127"/>
      <c r="IH370" s="127"/>
    </row>
    <row xmlns:x14ac="http://schemas.microsoft.com/office/spreadsheetml/2009/9/ac" r="371" s="3" customFormat="true" x14ac:dyDescent="0.25">
      <c r="A371" s="388"/>
      <c r="B371" s="127"/>
      <c r="L371" s="127"/>
      <c r="V371" s="127"/>
      <c r="AF371" s="127"/>
      <c r="AP371" s="127"/>
      <c r="AZ371" s="127"/>
      <c r="BA371" s="127"/>
      <c r="BB371" s="127"/>
      <c r="BC371" s="127"/>
      <c r="BD371" s="127"/>
      <c r="BE371" s="127"/>
      <c r="BF371" s="127"/>
      <c r="BG371" s="127"/>
      <c r="BJ371" s="127"/>
      <c r="BT371" s="127"/>
      <c r="CD371" s="127"/>
      <c r="CN371" s="127"/>
      <c r="CX371" s="127"/>
      <c r="DH371" s="127"/>
      <c r="DR371" s="127"/>
      <c r="EB371" s="127"/>
      <c r="EL371" s="127"/>
      <c r="EV371" s="127"/>
      <c r="FF371" s="127"/>
      <c r="FP371" s="127"/>
      <c r="FZ371" s="127"/>
      <c r="GJ371" s="127"/>
      <c r="GT371" s="127"/>
      <c r="HD371" s="127"/>
      <c r="HN371" s="127"/>
      <c r="HX371" s="127"/>
      <c r="IH371" s="127"/>
    </row>
    <row xmlns:x14ac="http://schemas.microsoft.com/office/spreadsheetml/2009/9/ac" r="372" s="3" customFormat="true" x14ac:dyDescent="0.25">
      <c r="A372" s="388"/>
      <c r="B372" s="127"/>
      <c r="L372" s="127"/>
      <c r="V372" s="127"/>
      <c r="AF372" s="127"/>
      <c r="AP372" s="127"/>
      <c r="AZ372" s="127"/>
      <c r="BA372" s="127"/>
      <c r="BB372" s="127"/>
      <c r="BC372" s="127"/>
      <c r="BD372" s="127"/>
      <c r="BE372" s="127"/>
      <c r="BF372" s="127"/>
      <c r="BG372" s="127"/>
      <c r="BJ372" s="127"/>
      <c r="BT372" s="127"/>
      <c r="CD372" s="127"/>
      <c r="CN372" s="127"/>
      <c r="CX372" s="127"/>
      <c r="DH372" s="127"/>
      <c r="DR372" s="127"/>
      <c r="EB372" s="127"/>
      <c r="EL372" s="127"/>
      <c r="EV372" s="127"/>
      <c r="FF372" s="127"/>
      <c r="FP372" s="127"/>
      <c r="FZ372" s="127"/>
      <c r="GJ372" s="127"/>
      <c r="GT372" s="127"/>
      <c r="HD372" s="127"/>
      <c r="HN372" s="127"/>
      <c r="HX372" s="127"/>
      <c r="IH372" s="127"/>
    </row>
    <row xmlns:x14ac="http://schemas.microsoft.com/office/spreadsheetml/2009/9/ac" r="373" s="3" customFormat="true" x14ac:dyDescent="0.25">
      <c r="A373" s="388"/>
      <c r="B373" s="127"/>
      <c r="L373" s="127"/>
      <c r="V373" s="127"/>
      <c r="AF373" s="127"/>
      <c r="AP373" s="127"/>
      <c r="AZ373" s="127"/>
      <c r="BA373" s="127"/>
      <c r="BB373" s="127"/>
      <c r="BC373" s="127"/>
      <c r="BD373" s="127"/>
      <c r="BE373" s="127"/>
      <c r="BF373" s="127"/>
      <c r="BG373" s="127"/>
      <c r="BJ373" s="127"/>
      <c r="BT373" s="127"/>
      <c r="CD373" s="127"/>
      <c r="CN373" s="127"/>
      <c r="CX373" s="127"/>
      <c r="DH373" s="127"/>
      <c r="DR373" s="127"/>
      <c r="EB373" s="127"/>
      <c r="EL373" s="127"/>
      <c r="EV373" s="127"/>
      <c r="FF373" s="127"/>
      <c r="FP373" s="127"/>
      <c r="FZ373" s="127"/>
      <c r="GJ373" s="127"/>
      <c r="GT373" s="127"/>
      <c r="HD373" s="127"/>
      <c r="HN373" s="127"/>
      <c r="HX373" s="127"/>
      <c r="IH373" s="127"/>
    </row>
    <row xmlns:x14ac="http://schemas.microsoft.com/office/spreadsheetml/2009/9/ac" r="374" s="3" customFormat="true" x14ac:dyDescent="0.25">
      <c r="A374" s="388"/>
      <c r="B374" s="127"/>
      <c r="L374" s="127"/>
      <c r="V374" s="127"/>
      <c r="AF374" s="127"/>
      <c r="AP374" s="127"/>
      <c r="AZ374" s="127"/>
      <c r="BA374" s="127"/>
      <c r="BB374" s="127"/>
      <c r="BC374" s="127"/>
      <c r="BD374" s="127"/>
      <c r="BE374" s="127"/>
      <c r="BF374" s="127"/>
      <c r="BG374" s="127"/>
      <c r="BJ374" s="127"/>
      <c r="BT374" s="127"/>
      <c r="CD374" s="127"/>
      <c r="CN374" s="127"/>
      <c r="CX374" s="127"/>
      <c r="DH374" s="127"/>
      <c r="DR374" s="127"/>
      <c r="EB374" s="127"/>
      <c r="EL374" s="127"/>
      <c r="EV374" s="127"/>
      <c r="FF374" s="127"/>
      <c r="FP374" s="127"/>
      <c r="FZ374" s="127"/>
      <c r="GJ374" s="127"/>
      <c r="GT374" s="127"/>
      <c r="HD374" s="127"/>
      <c r="HN374" s="127"/>
      <c r="HX374" s="127"/>
      <c r="IH374" s="127"/>
    </row>
    <row xmlns:x14ac="http://schemas.microsoft.com/office/spreadsheetml/2009/9/ac" r="375" s="3" customFormat="true" x14ac:dyDescent="0.25">
      <c r="A375" s="388"/>
      <c r="B375" s="127"/>
      <c r="L375" s="127"/>
      <c r="V375" s="127"/>
      <c r="AF375" s="127"/>
      <c r="AP375" s="127"/>
      <c r="AZ375" s="127"/>
      <c r="BA375" s="127"/>
      <c r="BB375" s="127"/>
      <c r="BC375" s="127"/>
      <c r="BD375" s="127"/>
      <c r="BE375" s="127"/>
      <c r="BF375" s="127"/>
      <c r="BG375" s="127"/>
      <c r="BJ375" s="127"/>
      <c r="BT375" s="127"/>
      <c r="CD375" s="127"/>
      <c r="CN375" s="127"/>
      <c r="CX375" s="127"/>
      <c r="DH375" s="127"/>
      <c r="DR375" s="127"/>
      <c r="EB375" s="127"/>
      <c r="EL375" s="127"/>
      <c r="EV375" s="127"/>
      <c r="FF375" s="127"/>
      <c r="FP375" s="127"/>
      <c r="FZ375" s="127"/>
      <c r="GJ375" s="127"/>
      <c r="GT375" s="127"/>
      <c r="HD375" s="127"/>
      <c r="HN375" s="127"/>
      <c r="HX375" s="127"/>
      <c r="IH375" s="127"/>
    </row>
    <row xmlns:x14ac="http://schemas.microsoft.com/office/spreadsheetml/2009/9/ac" r="376" s="3" customFormat="true" x14ac:dyDescent="0.25">
      <c r="A376" s="388"/>
      <c r="B376" s="127"/>
      <c r="L376" s="127"/>
      <c r="V376" s="127"/>
      <c r="AF376" s="127"/>
      <c r="AP376" s="127"/>
      <c r="AZ376" s="127"/>
      <c r="BA376" s="127"/>
      <c r="BB376" s="127"/>
      <c r="BC376" s="127"/>
      <c r="BD376" s="127"/>
      <c r="BE376" s="127"/>
      <c r="BF376" s="127"/>
      <c r="BG376" s="127"/>
      <c r="BJ376" s="127"/>
      <c r="BT376" s="127"/>
      <c r="CD376" s="127"/>
      <c r="CN376" s="127"/>
      <c r="CX376" s="127"/>
      <c r="DH376" s="127"/>
      <c r="DR376" s="127"/>
      <c r="EB376" s="127"/>
      <c r="EL376" s="127"/>
      <c r="EV376" s="127"/>
      <c r="FF376" s="127"/>
      <c r="FP376" s="127"/>
      <c r="FZ376" s="127"/>
      <c r="GJ376" s="127"/>
      <c r="GT376" s="127"/>
      <c r="HD376" s="127"/>
      <c r="HN376" s="127"/>
      <c r="HX376" s="127"/>
      <c r="IH376" s="127"/>
    </row>
    <row xmlns:x14ac="http://schemas.microsoft.com/office/spreadsheetml/2009/9/ac" r="377" s="3" customFormat="true" x14ac:dyDescent="0.25">
      <c r="A377" s="388"/>
      <c r="B377" s="127"/>
      <c r="L377" s="127"/>
      <c r="V377" s="127"/>
      <c r="AF377" s="127"/>
      <c r="AP377" s="127"/>
      <c r="AZ377" s="127"/>
      <c r="BA377" s="127"/>
      <c r="BB377" s="127"/>
      <c r="BC377" s="127"/>
      <c r="BD377" s="127"/>
      <c r="BE377" s="127"/>
      <c r="BF377" s="127"/>
      <c r="BG377" s="127"/>
      <c r="BJ377" s="127"/>
      <c r="BT377" s="127"/>
      <c r="CD377" s="127"/>
      <c r="CN377" s="127"/>
      <c r="CX377" s="127"/>
      <c r="DH377" s="127"/>
      <c r="DR377" s="127"/>
      <c r="EB377" s="127"/>
      <c r="EL377" s="127"/>
      <c r="EV377" s="127"/>
      <c r="FF377" s="127"/>
      <c r="FP377" s="127"/>
      <c r="FZ377" s="127"/>
      <c r="GJ377" s="127"/>
      <c r="GT377" s="127"/>
      <c r="HD377" s="127"/>
      <c r="HN377" s="127"/>
      <c r="HX377" s="127"/>
      <c r="IH377" s="127"/>
    </row>
    <row xmlns:x14ac="http://schemas.microsoft.com/office/spreadsheetml/2009/9/ac" r="378" s="3" customFormat="true" x14ac:dyDescent="0.25">
      <c r="A378" s="388"/>
      <c r="B378" s="127"/>
      <c r="L378" s="127"/>
      <c r="V378" s="127"/>
      <c r="AF378" s="127"/>
      <c r="AP378" s="127"/>
      <c r="AZ378" s="127"/>
      <c r="BA378" s="127"/>
      <c r="BB378" s="127"/>
      <c r="BC378" s="127"/>
      <c r="BD378" s="127"/>
      <c r="BE378" s="127"/>
      <c r="BF378" s="127"/>
      <c r="BG378" s="127"/>
      <c r="BJ378" s="127"/>
      <c r="BT378" s="127"/>
      <c r="CD378" s="127"/>
      <c r="CN378" s="127"/>
      <c r="CX378" s="127"/>
      <c r="DH378" s="127"/>
      <c r="DR378" s="127"/>
      <c r="EB378" s="127"/>
      <c r="EL378" s="127"/>
      <c r="EV378" s="127"/>
      <c r="FF378" s="127"/>
      <c r="FP378" s="127"/>
      <c r="FZ378" s="127"/>
      <c r="GJ378" s="127"/>
      <c r="GT378" s="127"/>
      <c r="HD378" s="127"/>
      <c r="HN378" s="127"/>
      <c r="HX378" s="127"/>
      <c r="IH378" s="127"/>
    </row>
    <row xmlns:x14ac="http://schemas.microsoft.com/office/spreadsheetml/2009/9/ac" r="379" s="3" customFormat="true" x14ac:dyDescent="0.25">
      <c r="A379" s="388"/>
      <c r="B379" s="127"/>
      <c r="L379" s="127"/>
      <c r="V379" s="127"/>
      <c r="AF379" s="127"/>
      <c r="AP379" s="127"/>
      <c r="AZ379" s="127"/>
      <c r="BA379" s="127"/>
      <c r="BB379" s="127"/>
      <c r="BC379" s="127"/>
      <c r="BD379" s="127"/>
      <c r="BE379" s="127"/>
      <c r="BF379" s="127"/>
      <c r="BG379" s="127"/>
      <c r="BJ379" s="127"/>
      <c r="BT379" s="127"/>
      <c r="CD379" s="127"/>
      <c r="CN379" s="127"/>
      <c r="CX379" s="127"/>
      <c r="DH379" s="127"/>
      <c r="DR379" s="127"/>
      <c r="EB379" s="127"/>
      <c r="EL379" s="127"/>
      <c r="EV379" s="127"/>
      <c r="FF379" s="127"/>
      <c r="FP379" s="127"/>
      <c r="FZ379" s="127"/>
      <c r="GJ379" s="127"/>
      <c r="GT379" s="127"/>
      <c r="HD379" s="127"/>
      <c r="HN379" s="127"/>
      <c r="HX379" s="127"/>
      <c r="IH379" s="127"/>
    </row>
    <row xmlns:x14ac="http://schemas.microsoft.com/office/spreadsheetml/2009/9/ac" r="380" s="3" customFormat="true" x14ac:dyDescent="0.25">
      <c r="A380" s="388"/>
      <c r="B380" s="127"/>
      <c r="L380" s="127"/>
      <c r="V380" s="127"/>
      <c r="AF380" s="127"/>
      <c r="AP380" s="127"/>
      <c r="AZ380" s="127"/>
      <c r="BA380" s="127"/>
      <c r="BB380" s="127"/>
      <c r="BC380" s="127"/>
      <c r="BD380" s="127"/>
      <c r="BE380" s="127"/>
      <c r="BF380" s="127"/>
      <c r="BG380" s="127"/>
      <c r="BJ380" s="127"/>
      <c r="BT380" s="127"/>
      <c r="CD380" s="127"/>
      <c r="CN380" s="127"/>
      <c r="CX380" s="127"/>
      <c r="DH380" s="127"/>
      <c r="DR380" s="127"/>
      <c r="EB380" s="127"/>
      <c r="EL380" s="127"/>
      <c r="EV380" s="127"/>
      <c r="FF380" s="127"/>
      <c r="FP380" s="127"/>
      <c r="FZ380" s="127"/>
      <c r="GJ380" s="127"/>
      <c r="GT380" s="127"/>
      <c r="HD380" s="127"/>
      <c r="HN380" s="127"/>
      <c r="HX380" s="127"/>
      <c r="IH380" s="127"/>
    </row>
    <row xmlns:x14ac="http://schemas.microsoft.com/office/spreadsheetml/2009/9/ac" r="381" s="3" customFormat="true" x14ac:dyDescent="0.25">
      <c r="A381" s="388"/>
      <c r="B381" s="127"/>
      <c r="L381" s="127"/>
      <c r="V381" s="127"/>
      <c r="AF381" s="127"/>
      <c r="AP381" s="127"/>
      <c r="AZ381" s="127"/>
      <c r="BA381" s="127"/>
      <c r="BB381" s="127"/>
      <c r="BC381" s="127"/>
      <c r="BD381" s="127"/>
      <c r="BE381" s="127"/>
      <c r="BF381" s="127"/>
      <c r="BG381" s="127"/>
      <c r="BJ381" s="127"/>
      <c r="BT381" s="127"/>
      <c r="CD381" s="127"/>
      <c r="CN381" s="127"/>
      <c r="CX381" s="127"/>
      <c r="DH381" s="127"/>
      <c r="DR381" s="127"/>
      <c r="EB381" s="127"/>
      <c r="EL381" s="127"/>
      <c r="EV381" s="127"/>
      <c r="FF381" s="127"/>
      <c r="FP381" s="127"/>
      <c r="FZ381" s="127"/>
      <c r="GJ381" s="127"/>
      <c r="GT381" s="127"/>
      <c r="HD381" s="127"/>
      <c r="HN381" s="127"/>
      <c r="HX381" s="127"/>
      <c r="IH381" s="127"/>
    </row>
    <row xmlns:x14ac="http://schemas.microsoft.com/office/spreadsheetml/2009/9/ac" r="382" s="3" customFormat="true" x14ac:dyDescent="0.25">
      <c r="A382" s="388"/>
      <c r="B382" s="127"/>
      <c r="L382" s="127"/>
      <c r="V382" s="127"/>
      <c r="AF382" s="127"/>
      <c r="AP382" s="127"/>
      <c r="AZ382" s="127"/>
      <c r="BA382" s="127"/>
      <c r="BB382" s="127"/>
      <c r="BC382" s="127"/>
      <c r="BD382" s="127"/>
      <c r="BE382" s="127"/>
      <c r="BF382" s="127"/>
      <c r="BG382" s="127"/>
      <c r="BJ382" s="127"/>
      <c r="BT382" s="127"/>
      <c r="CD382" s="127"/>
      <c r="CN382" s="127"/>
      <c r="CX382" s="127"/>
      <c r="DH382" s="127"/>
      <c r="DR382" s="127"/>
      <c r="EB382" s="127"/>
      <c r="EL382" s="127"/>
      <c r="EV382" s="127"/>
      <c r="FF382" s="127"/>
      <c r="FP382" s="127"/>
      <c r="FZ382" s="127"/>
      <c r="GJ382" s="127"/>
      <c r="GT382" s="127"/>
      <c r="HD382" s="127"/>
      <c r="HN382" s="127"/>
      <c r="HX382" s="127"/>
      <c r="IH382" s="127"/>
    </row>
    <row xmlns:x14ac="http://schemas.microsoft.com/office/spreadsheetml/2009/9/ac" r="383" s="3" customFormat="true" x14ac:dyDescent="0.25">
      <c r="A383" s="388"/>
      <c r="B383" s="127"/>
      <c r="L383" s="127"/>
      <c r="V383" s="127"/>
      <c r="AF383" s="127"/>
      <c r="AP383" s="127"/>
      <c r="AZ383" s="127"/>
      <c r="BA383" s="127"/>
      <c r="BB383" s="127"/>
      <c r="BC383" s="127"/>
      <c r="BD383" s="127"/>
      <c r="BE383" s="127"/>
      <c r="BF383" s="127"/>
      <c r="BG383" s="127"/>
      <c r="BJ383" s="127"/>
      <c r="BT383" s="127"/>
      <c r="CD383" s="127"/>
      <c r="CN383" s="127"/>
      <c r="CX383" s="127"/>
      <c r="DH383" s="127"/>
      <c r="DR383" s="127"/>
      <c r="EB383" s="127"/>
      <c r="EL383" s="127"/>
      <c r="EV383" s="127"/>
      <c r="FF383" s="127"/>
      <c r="FP383" s="127"/>
      <c r="FZ383" s="127"/>
      <c r="GJ383" s="127"/>
      <c r="GT383" s="127"/>
      <c r="HD383" s="127"/>
      <c r="HN383" s="127"/>
      <c r="HX383" s="127"/>
      <c r="IH383" s="127"/>
    </row>
    <row xmlns:x14ac="http://schemas.microsoft.com/office/spreadsheetml/2009/9/ac" r="384" s="3" customFormat="true" x14ac:dyDescent="0.25">
      <c r="A384" s="388"/>
      <c r="B384" s="127"/>
      <c r="L384" s="127"/>
      <c r="V384" s="127"/>
      <c r="AF384" s="127"/>
      <c r="AP384" s="127"/>
      <c r="AZ384" s="127"/>
      <c r="BA384" s="127"/>
      <c r="BB384" s="127"/>
      <c r="BC384" s="127"/>
      <c r="BD384" s="127"/>
      <c r="BE384" s="127"/>
      <c r="BF384" s="127"/>
      <c r="BG384" s="127"/>
      <c r="BJ384" s="127"/>
      <c r="BT384" s="127"/>
      <c r="CD384" s="127"/>
      <c r="CN384" s="127"/>
      <c r="CX384" s="127"/>
      <c r="DH384" s="127"/>
      <c r="DR384" s="127"/>
      <c r="EB384" s="127"/>
      <c r="EL384" s="127"/>
      <c r="EV384" s="127"/>
      <c r="FF384" s="127"/>
      <c r="FP384" s="127"/>
      <c r="FZ384" s="127"/>
      <c r="GJ384" s="127"/>
      <c r="GT384" s="127"/>
      <c r="HD384" s="127"/>
      <c r="HN384" s="127"/>
      <c r="HX384" s="127"/>
      <c r="IH384" s="127"/>
    </row>
    <row xmlns:x14ac="http://schemas.microsoft.com/office/spreadsheetml/2009/9/ac" r="385" s="3" customFormat="true" x14ac:dyDescent="0.25">
      <c r="A385" s="388"/>
      <c r="B385" s="127"/>
      <c r="L385" s="127"/>
      <c r="V385" s="127"/>
      <c r="AF385" s="127"/>
      <c r="AP385" s="127"/>
      <c r="AZ385" s="127"/>
      <c r="BA385" s="127"/>
      <c r="BB385" s="127"/>
      <c r="BC385" s="127"/>
      <c r="BD385" s="127"/>
      <c r="BE385" s="127"/>
      <c r="BF385" s="127"/>
      <c r="BG385" s="127"/>
      <c r="BJ385" s="127"/>
      <c r="BT385" s="127"/>
      <c r="CD385" s="127"/>
      <c r="CN385" s="127"/>
      <c r="CX385" s="127"/>
      <c r="DH385" s="127"/>
      <c r="DR385" s="127"/>
      <c r="EB385" s="127"/>
      <c r="EL385" s="127"/>
      <c r="EV385" s="127"/>
      <c r="FF385" s="127"/>
      <c r="FP385" s="127"/>
      <c r="FZ385" s="127"/>
      <c r="GJ385" s="127"/>
      <c r="GT385" s="127"/>
      <c r="HD385" s="127"/>
      <c r="HN385" s="127"/>
      <c r="HX385" s="127"/>
      <c r="IH385" s="127"/>
    </row>
    <row xmlns:x14ac="http://schemas.microsoft.com/office/spreadsheetml/2009/9/ac" r="386" s="3" customFormat="true" x14ac:dyDescent="0.25">
      <c r="A386" s="388"/>
      <c r="B386" s="127"/>
      <c r="L386" s="127"/>
      <c r="V386" s="127"/>
      <c r="AF386" s="127"/>
      <c r="AP386" s="127"/>
      <c r="AZ386" s="127"/>
      <c r="BA386" s="127"/>
      <c r="BB386" s="127"/>
      <c r="BC386" s="127"/>
      <c r="BD386" s="127"/>
      <c r="BE386" s="127"/>
      <c r="BF386" s="127"/>
      <c r="BG386" s="127"/>
      <c r="BJ386" s="127"/>
      <c r="BT386" s="127"/>
      <c r="CD386" s="127"/>
      <c r="CN386" s="127"/>
      <c r="CX386" s="127"/>
      <c r="DH386" s="127"/>
      <c r="DR386" s="127"/>
      <c r="EB386" s="127"/>
      <c r="EL386" s="127"/>
      <c r="EV386" s="127"/>
      <c r="FF386" s="127"/>
      <c r="FP386" s="127"/>
      <c r="FZ386" s="127"/>
      <c r="GJ386" s="127"/>
      <c r="GT386" s="127"/>
      <c r="HD386" s="127"/>
      <c r="HN386" s="127"/>
      <c r="HX386" s="127"/>
      <c r="IH386" s="127"/>
    </row>
    <row xmlns:x14ac="http://schemas.microsoft.com/office/spreadsheetml/2009/9/ac" r="387" s="3" customFormat="true" x14ac:dyDescent="0.25">
      <c r="A387" s="388"/>
      <c r="B387" s="127"/>
      <c r="L387" s="127"/>
      <c r="V387" s="127"/>
      <c r="AF387" s="127"/>
      <c r="AP387" s="127"/>
      <c r="AZ387" s="127"/>
      <c r="BA387" s="127"/>
      <c r="BB387" s="127"/>
      <c r="BC387" s="127"/>
      <c r="BD387" s="127"/>
      <c r="BE387" s="127"/>
      <c r="BF387" s="127"/>
      <c r="BG387" s="127"/>
      <c r="BJ387" s="127"/>
      <c r="BT387" s="127"/>
      <c r="CD387" s="127"/>
      <c r="CN387" s="127"/>
      <c r="CX387" s="127"/>
      <c r="DH387" s="127"/>
      <c r="DR387" s="127"/>
      <c r="EB387" s="127"/>
      <c r="EL387" s="127"/>
      <c r="EV387" s="127"/>
      <c r="FF387" s="127"/>
      <c r="FP387" s="127"/>
      <c r="FZ387" s="127"/>
      <c r="GJ387" s="127"/>
      <c r="GT387" s="127"/>
      <c r="HD387" s="127"/>
      <c r="HN387" s="127"/>
      <c r="HX387" s="127"/>
      <c r="IH387" s="127"/>
    </row>
    <row xmlns:x14ac="http://schemas.microsoft.com/office/spreadsheetml/2009/9/ac" r="388" s="3" customFormat="true" x14ac:dyDescent="0.25">
      <c r="A388" s="388"/>
      <c r="B388" s="127"/>
      <c r="L388" s="127"/>
      <c r="V388" s="127"/>
      <c r="AF388" s="127"/>
      <c r="AP388" s="127"/>
      <c r="AZ388" s="127"/>
      <c r="BA388" s="127"/>
      <c r="BB388" s="127"/>
      <c r="BC388" s="127"/>
      <c r="BD388" s="127"/>
      <c r="BE388" s="127"/>
      <c r="BF388" s="127"/>
      <c r="BG388" s="127"/>
      <c r="BJ388" s="127"/>
      <c r="BT388" s="127"/>
      <c r="CD388" s="127"/>
      <c r="CN388" s="127"/>
      <c r="CX388" s="127"/>
      <c r="DH388" s="127"/>
      <c r="DR388" s="127"/>
      <c r="EB388" s="127"/>
      <c r="EL388" s="127"/>
      <c r="EV388" s="127"/>
      <c r="FF388" s="127"/>
      <c r="FP388" s="127"/>
      <c r="FZ388" s="127"/>
      <c r="GJ388" s="127"/>
      <c r="GT388" s="127"/>
      <c r="HD388" s="127"/>
      <c r="HN388" s="127"/>
      <c r="HX388" s="127"/>
      <c r="IH388" s="127"/>
    </row>
    <row xmlns:x14ac="http://schemas.microsoft.com/office/spreadsheetml/2009/9/ac" r="389" s="3" customFormat="true" x14ac:dyDescent="0.25">
      <c r="A389" s="388"/>
      <c r="B389" s="127"/>
      <c r="L389" s="127"/>
      <c r="V389" s="127"/>
      <c r="AF389" s="127"/>
      <c r="AP389" s="127"/>
      <c r="AZ389" s="127"/>
      <c r="BA389" s="127"/>
      <c r="BB389" s="127"/>
      <c r="BC389" s="127"/>
      <c r="BD389" s="127"/>
      <c r="BE389" s="127"/>
      <c r="BF389" s="127"/>
      <c r="BG389" s="127"/>
      <c r="BJ389" s="127"/>
      <c r="BT389" s="127"/>
      <c r="CD389" s="127"/>
      <c r="CN389" s="127"/>
      <c r="CX389" s="127"/>
      <c r="DH389" s="127"/>
      <c r="DR389" s="127"/>
      <c r="EB389" s="127"/>
      <c r="EL389" s="127"/>
      <c r="EV389" s="127"/>
      <c r="FF389" s="127"/>
      <c r="FP389" s="127"/>
      <c r="FZ389" s="127"/>
      <c r="GJ389" s="127"/>
      <c r="GT389" s="127"/>
      <c r="HD389" s="127"/>
      <c r="HN389" s="127"/>
      <c r="HX389" s="127"/>
      <c r="IH389" s="127"/>
    </row>
    <row xmlns:x14ac="http://schemas.microsoft.com/office/spreadsheetml/2009/9/ac" r="390" s="3" customFormat="true" x14ac:dyDescent="0.25">
      <c r="A390" s="388"/>
      <c r="B390" s="127"/>
      <c r="L390" s="127"/>
      <c r="V390" s="127"/>
      <c r="AF390" s="127"/>
      <c r="AP390" s="127"/>
      <c r="AZ390" s="127"/>
      <c r="BA390" s="127"/>
      <c r="BB390" s="127"/>
      <c r="BC390" s="127"/>
      <c r="BD390" s="127"/>
      <c r="BE390" s="127"/>
      <c r="BF390" s="127"/>
      <c r="BG390" s="127"/>
      <c r="BJ390" s="127"/>
      <c r="BT390" s="127"/>
      <c r="CD390" s="127"/>
      <c r="CN390" s="127"/>
      <c r="CX390" s="127"/>
      <c r="DH390" s="127"/>
      <c r="DR390" s="127"/>
      <c r="EB390" s="127"/>
      <c r="EL390" s="127"/>
      <c r="EV390" s="127"/>
      <c r="FF390" s="127"/>
      <c r="FP390" s="127"/>
      <c r="FZ390" s="127"/>
      <c r="GJ390" s="127"/>
      <c r="GT390" s="127"/>
      <c r="HD390" s="127"/>
      <c r="HN390" s="127"/>
      <c r="HX390" s="127"/>
      <c r="IH390" s="127"/>
    </row>
    <row xmlns:x14ac="http://schemas.microsoft.com/office/spreadsheetml/2009/9/ac" r="391" s="3" customFormat="true" x14ac:dyDescent="0.25">
      <c r="A391" s="388"/>
      <c r="B391" s="127"/>
      <c r="L391" s="127"/>
      <c r="V391" s="127"/>
      <c r="AF391" s="127"/>
      <c r="AP391" s="127"/>
      <c r="AZ391" s="127"/>
      <c r="BA391" s="127"/>
      <c r="BB391" s="127"/>
      <c r="BC391" s="127"/>
      <c r="BD391" s="127"/>
      <c r="BE391" s="127"/>
      <c r="BF391" s="127"/>
      <c r="BG391" s="127"/>
      <c r="BJ391" s="127"/>
      <c r="BT391" s="127"/>
      <c r="CD391" s="127"/>
      <c r="CN391" s="127"/>
      <c r="CX391" s="127"/>
      <c r="DH391" s="127"/>
      <c r="DR391" s="127"/>
      <c r="EB391" s="127"/>
      <c r="EL391" s="127"/>
      <c r="EV391" s="127"/>
      <c r="FF391" s="127"/>
      <c r="FP391" s="127"/>
      <c r="FZ391" s="127"/>
      <c r="GJ391" s="127"/>
      <c r="GT391" s="127"/>
      <c r="HD391" s="127"/>
      <c r="HN391" s="127"/>
      <c r="HX391" s="127"/>
      <c r="IH391" s="127"/>
    </row>
    <row xmlns:x14ac="http://schemas.microsoft.com/office/spreadsheetml/2009/9/ac" r="392" s="3" customFormat="true" x14ac:dyDescent="0.25">
      <c r="A392" s="388"/>
      <c r="B392" s="127"/>
      <c r="L392" s="127"/>
      <c r="V392" s="127"/>
      <c r="AF392" s="127"/>
      <c r="AP392" s="127"/>
      <c r="AZ392" s="127"/>
      <c r="BA392" s="127"/>
      <c r="BB392" s="127"/>
      <c r="BC392" s="127"/>
      <c r="BD392" s="127"/>
      <c r="BE392" s="127"/>
      <c r="BF392" s="127"/>
      <c r="BG392" s="127"/>
      <c r="BJ392" s="127"/>
      <c r="BT392" s="127"/>
      <c r="CD392" s="127"/>
      <c r="CN392" s="127"/>
      <c r="CX392" s="127"/>
      <c r="DH392" s="127"/>
      <c r="DR392" s="127"/>
      <c r="EB392" s="127"/>
      <c r="EL392" s="127"/>
      <c r="EV392" s="127"/>
      <c r="FF392" s="127"/>
      <c r="FP392" s="127"/>
      <c r="FZ392" s="127"/>
      <c r="GJ392" s="127"/>
      <c r="GT392" s="127"/>
      <c r="HD392" s="127"/>
      <c r="HN392" s="127"/>
      <c r="HX392" s="127"/>
      <c r="IH392" s="127"/>
    </row>
    <row xmlns:x14ac="http://schemas.microsoft.com/office/spreadsheetml/2009/9/ac" r="393" s="3" customFormat="true" x14ac:dyDescent="0.25">
      <c r="A393" s="388"/>
      <c r="B393" s="127"/>
      <c r="L393" s="127"/>
      <c r="V393" s="127"/>
      <c r="AF393" s="127"/>
      <c r="AP393" s="127"/>
      <c r="AZ393" s="127"/>
      <c r="BA393" s="127"/>
      <c r="BB393" s="127"/>
      <c r="BC393" s="127"/>
      <c r="BD393" s="127"/>
      <c r="BE393" s="127"/>
      <c r="BF393" s="127"/>
      <c r="BG393" s="127"/>
      <c r="BJ393" s="127"/>
      <c r="BT393" s="127"/>
      <c r="CD393" s="127"/>
      <c r="CN393" s="127"/>
      <c r="CX393" s="127"/>
      <c r="DH393" s="127"/>
      <c r="DR393" s="127"/>
      <c r="EB393" s="127"/>
      <c r="EL393" s="127"/>
      <c r="EV393" s="127"/>
      <c r="FF393" s="127"/>
      <c r="FP393" s="127"/>
      <c r="FZ393" s="127"/>
      <c r="GJ393" s="127"/>
      <c r="GT393" s="127"/>
      <c r="HD393" s="127"/>
      <c r="HN393" s="127"/>
      <c r="HX393" s="127"/>
      <c r="IH393" s="127"/>
    </row>
    <row xmlns:x14ac="http://schemas.microsoft.com/office/spreadsheetml/2009/9/ac" r="394" s="3" customFormat="true" x14ac:dyDescent="0.25">
      <c r="A394" s="388"/>
      <c r="B394" s="127"/>
      <c r="L394" s="127"/>
      <c r="V394" s="127"/>
      <c r="AF394" s="127"/>
      <c r="AP394" s="127"/>
      <c r="AZ394" s="127"/>
      <c r="BA394" s="127"/>
      <c r="BB394" s="127"/>
      <c r="BC394" s="127"/>
      <c r="BD394" s="127"/>
      <c r="BE394" s="127"/>
      <c r="BF394" s="127"/>
      <c r="BG394" s="127"/>
      <c r="BJ394" s="127"/>
      <c r="BT394" s="127"/>
      <c r="CD394" s="127"/>
      <c r="CN394" s="127"/>
      <c r="CX394" s="127"/>
      <c r="DH394" s="127"/>
      <c r="DR394" s="127"/>
      <c r="EB394" s="127"/>
      <c r="EL394" s="127"/>
      <c r="EV394" s="127"/>
      <c r="FF394" s="127"/>
      <c r="FP394" s="127"/>
      <c r="FZ394" s="127"/>
      <c r="GJ394" s="127"/>
      <c r="GT394" s="127"/>
      <c r="HD394" s="127"/>
      <c r="HN394" s="127"/>
      <c r="HX394" s="127"/>
      <c r="IH394" s="127"/>
    </row>
    <row xmlns:x14ac="http://schemas.microsoft.com/office/spreadsheetml/2009/9/ac" r="395" s="3" customFormat="true" x14ac:dyDescent="0.25">
      <c r="A395" s="388"/>
      <c r="B395" s="127"/>
      <c r="L395" s="127"/>
      <c r="V395" s="127"/>
      <c r="AF395" s="127"/>
      <c r="AP395" s="127"/>
      <c r="AZ395" s="127"/>
      <c r="BA395" s="127"/>
      <c r="BB395" s="127"/>
      <c r="BC395" s="127"/>
      <c r="BD395" s="127"/>
      <c r="BE395" s="127"/>
      <c r="BF395" s="127"/>
      <c r="BG395" s="127"/>
      <c r="BJ395" s="127"/>
      <c r="BT395" s="127"/>
      <c r="CD395" s="127"/>
      <c r="CN395" s="127"/>
      <c r="CX395" s="127"/>
      <c r="DH395" s="127"/>
      <c r="DR395" s="127"/>
      <c r="EB395" s="127"/>
      <c r="EL395" s="127"/>
      <c r="EV395" s="127"/>
      <c r="FF395" s="127"/>
      <c r="FP395" s="127"/>
      <c r="FZ395" s="127"/>
      <c r="GJ395" s="127"/>
      <c r="GT395" s="127"/>
      <c r="HD395" s="127"/>
      <c r="HN395" s="127"/>
      <c r="HX395" s="127"/>
      <c r="IH395" s="127"/>
    </row>
    <row xmlns:x14ac="http://schemas.microsoft.com/office/spreadsheetml/2009/9/ac" r="396" s="3" customFormat="true" x14ac:dyDescent="0.25">
      <c r="A396" s="388"/>
      <c r="B396" s="127"/>
      <c r="L396" s="127"/>
      <c r="V396" s="127"/>
      <c r="AF396" s="127"/>
      <c r="AP396" s="127"/>
      <c r="AZ396" s="127"/>
      <c r="BA396" s="127"/>
      <c r="BB396" s="127"/>
      <c r="BC396" s="127"/>
      <c r="BD396" s="127"/>
      <c r="BE396" s="127"/>
      <c r="BF396" s="127"/>
      <c r="BG396" s="127"/>
      <c r="BJ396" s="127"/>
      <c r="BT396" s="127"/>
      <c r="CD396" s="127"/>
      <c r="CN396" s="127"/>
      <c r="CX396" s="127"/>
      <c r="DH396" s="127"/>
      <c r="DR396" s="127"/>
      <c r="EB396" s="127"/>
      <c r="EL396" s="127"/>
      <c r="EV396" s="127"/>
      <c r="FF396" s="127"/>
      <c r="FP396" s="127"/>
      <c r="FZ396" s="127"/>
      <c r="GJ396" s="127"/>
      <c r="GT396" s="127"/>
      <c r="HD396" s="127"/>
      <c r="HN396" s="127"/>
      <c r="HX396" s="127"/>
      <c r="IH396" s="127"/>
    </row>
    <row xmlns:x14ac="http://schemas.microsoft.com/office/spreadsheetml/2009/9/ac" r="397" s="3" customFormat="true" x14ac:dyDescent="0.25">
      <c r="A397" s="388"/>
      <c r="B397" s="127"/>
      <c r="L397" s="127"/>
      <c r="V397" s="127"/>
      <c r="AF397" s="127"/>
      <c r="AP397" s="127"/>
      <c r="AZ397" s="127"/>
      <c r="BA397" s="127"/>
      <c r="BB397" s="127"/>
      <c r="BC397" s="127"/>
      <c r="BD397" s="127"/>
      <c r="BE397" s="127"/>
      <c r="BF397" s="127"/>
      <c r="BG397" s="127"/>
      <c r="BJ397" s="127"/>
      <c r="BT397" s="127"/>
      <c r="CD397" s="127"/>
      <c r="CN397" s="127"/>
      <c r="CX397" s="127"/>
      <c r="DH397" s="127"/>
      <c r="DR397" s="127"/>
      <c r="EB397" s="127"/>
      <c r="EL397" s="127"/>
      <c r="EV397" s="127"/>
      <c r="FF397" s="127"/>
      <c r="FP397" s="127"/>
      <c r="FZ397" s="127"/>
      <c r="GJ397" s="127"/>
      <c r="GT397" s="127"/>
      <c r="HD397" s="127"/>
      <c r="HN397" s="127"/>
      <c r="HX397" s="127"/>
      <c r="IH397" s="127"/>
    </row>
    <row xmlns:x14ac="http://schemas.microsoft.com/office/spreadsheetml/2009/9/ac" r="398" s="3" customFormat="true" x14ac:dyDescent="0.25">
      <c r="A398" s="388"/>
      <c r="B398" s="127"/>
      <c r="L398" s="127"/>
      <c r="V398" s="127"/>
      <c r="AF398" s="127"/>
      <c r="AP398" s="127"/>
      <c r="AZ398" s="127"/>
      <c r="BA398" s="127"/>
      <c r="BB398" s="127"/>
      <c r="BC398" s="127"/>
      <c r="BD398" s="127"/>
      <c r="BE398" s="127"/>
      <c r="BF398" s="127"/>
      <c r="BG398" s="127"/>
      <c r="BJ398" s="127"/>
      <c r="BT398" s="127"/>
      <c r="CD398" s="127"/>
      <c r="CN398" s="127"/>
      <c r="CX398" s="127"/>
      <c r="DH398" s="127"/>
      <c r="DR398" s="127"/>
      <c r="EB398" s="127"/>
      <c r="EL398" s="127"/>
      <c r="EV398" s="127"/>
      <c r="FF398" s="127"/>
      <c r="FP398" s="127"/>
      <c r="FZ398" s="127"/>
      <c r="GJ398" s="127"/>
      <c r="GT398" s="127"/>
      <c r="HD398" s="127"/>
      <c r="HN398" s="127"/>
      <c r="HX398" s="127"/>
      <c r="IH398" s="127"/>
    </row>
    <row xmlns:x14ac="http://schemas.microsoft.com/office/spreadsheetml/2009/9/ac" r="399" s="3" customFormat="true" x14ac:dyDescent="0.25">
      <c r="A399" s="388"/>
      <c r="B399" s="127"/>
      <c r="L399" s="127"/>
      <c r="V399" s="127"/>
      <c r="AF399" s="127"/>
      <c r="AP399" s="127"/>
      <c r="AZ399" s="127"/>
      <c r="BA399" s="127"/>
      <c r="BB399" s="127"/>
      <c r="BC399" s="127"/>
      <c r="BD399" s="127"/>
      <c r="BE399" s="127"/>
      <c r="BF399" s="127"/>
      <c r="BG399" s="127"/>
      <c r="BJ399" s="127"/>
      <c r="BT399" s="127"/>
      <c r="CD399" s="127"/>
      <c r="CN399" s="127"/>
      <c r="CX399" s="127"/>
      <c r="DH399" s="127"/>
      <c r="DR399" s="127"/>
      <c r="EB399" s="127"/>
      <c r="EL399" s="127"/>
      <c r="EV399" s="127"/>
      <c r="FF399" s="127"/>
      <c r="FP399" s="127"/>
      <c r="FZ399" s="127"/>
      <c r="GJ399" s="127"/>
      <c r="GT399" s="127"/>
      <c r="HD399" s="127"/>
      <c r="HN399" s="127"/>
      <c r="HX399" s="127"/>
      <c r="IH399" s="127"/>
    </row>
    <row xmlns:x14ac="http://schemas.microsoft.com/office/spreadsheetml/2009/9/ac" r="400" s="3" customFormat="true" x14ac:dyDescent="0.25">
      <c r="A400" s="388"/>
      <c r="B400" s="127"/>
      <c r="L400" s="127"/>
      <c r="V400" s="127"/>
      <c r="AF400" s="127"/>
      <c r="AP400" s="127"/>
      <c r="AZ400" s="127"/>
      <c r="BA400" s="127"/>
      <c r="BB400" s="127"/>
      <c r="BC400" s="127"/>
      <c r="BD400" s="127"/>
      <c r="BE400" s="127"/>
      <c r="BF400" s="127"/>
      <c r="BG400" s="127"/>
      <c r="BJ400" s="127"/>
      <c r="BT400" s="127"/>
      <c r="CD400" s="127"/>
      <c r="CN400" s="127"/>
      <c r="CX400" s="127"/>
      <c r="DH400" s="127"/>
      <c r="DR400" s="127"/>
      <c r="EB400" s="127"/>
      <c r="EL400" s="127"/>
      <c r="EV400" s="127"/>
      <c r="FF400" s="127"/>
      <c r="FP400" s="127"/>
      <c r="FZ400" s="127"/>
      <c r="GJ400" s="127"/>
      <c r="GT400" s="127"/>
      <c r="HD400" s="127"/>
      <c r="HN400" s="127"/>
      <c r="HX400" s="127"/>
      <c r="IH400" s="127"/>
    </row>
    <row xmlns:x14ac="http://schemas.microsoft.com/office/spreadsheetml/2009/9/ac" r="401" s="3" customFormat="true" x14ac:dyDescent="0.25">
      <c r="A401" s="388"/>
      <c r="B401" s="127"/>
      <c r="L401" s="127"/>
      <c r="V401" s="127"/>
      <c r="AF401" s="127"/>
      <c r="AP401" s="127"/>
      <c r="AZ401" s="127"/>
      <c r="BA401" s="127"/>
      <c r="BB401" s="127"/>
      <c r="BC401" s="127"/>
      <c r="BD401" s="127"/>
      <c r="BE401" s="127"/>
      <c r="BF401" s="127"/>
      <c r="BG401" s="127"/>
      <c r="BJ401" s="127"/>
      <c r="BT401" s="127"/>
      <c r="CD401" s="127"/>
      <c r="CN401" s="127"/>
      <c r="CX401" s="127"/>
      <c r="DH401" s="127"/>
      <c r="DR401" s="127"/>
      <c r="EB401" s="127"/>
      <c r="EL401" s="127"/>
      <c r="EV401" s="127"/>
      <c r="FF401" s="127"/>
      <c r="FP401" s="127"/>
      <c r="FZ401" s="127"/>
      <c r="GJ401" s="127"/>
      <c r="GT401" s="127"/>
      <c r="HD401" s="127"/>
      <c r="HN401" s="127"/>
      <c r="HX401" s="127"/>
      <c r="IH401" s="127"/>
    </row>
    <row xmlns:x14ac="http://schemas.microsoft.com/office/spreadsheetml/2009/9/ac" r="402" s="3" customFormat="true" x14ac:dyDescent="0.25">
      <c r="A402" s="388"/>
      <c r="B402" s="127"/>
      <c r="L402" s="127"/>
      <c r="V402" s="127"/>
      <c r="AF402" s="127"/>
      <c r="AP402" s="127"/>
      <c r="AZ402" s="127"/>
      <c r="BA402" s="127"/>
      <c r="BB402" s="127"/>
      <c r="BC402" s="127"/>
      <c r="BD402" s="127"/>
      <c r="BE402" s="127"/>
      <c r="BF402" s="127"/>
      <c r="BG402" s="127"/>
      <c r="BJ402" s="127"/>
      <c r="BT402" s="127"/>
      <c r="CD402" s="127"/>
      <c r="CN402" s="127"/>
      <c r="CX402" s="127"/>
      <c r="DH402" s="127"/>
      <c r="DR402" s="127"/>
      <c r="EB402" s="127"/>
      <c r="EL402" s="127"/>
      <c r="EV402" s="127"/>
      <c r="FF402" s="127"/>
      <c r="FP402" s="127"/>
      <c r="FZ402" s="127"/>
      <c r="GJ402" s="127"/>
      <c r="GT402" s="127"/>
      <c r="HD402" s="127"/>
      <c r="HN402" s="127"/>
      <c r="HX402" s="127"/>
      <c r="IH402" s="127"/>
    </row>
    <row xmlns:x14ac="http://schemas.microsoft.com/office/spreadsheetml/2009/9/ac" r="403" s="3" customFormat="true" x14ac:dyDescent="0.25">
      <c r="A403" s="388"/>
      <c r="B403" s="127"/>
      <c r="L403" s="127"/>
      <c r="V403" s="127"/>
      <c r="AF403" s="127"/>
      <c r="AP403" s="127"/>
      <c r="AZ403" s="127"/>
      <c r="BA403" s="127"/>
      <c r="BB403" s="127"/>
      <c r="BC403" s="127"/>
      <c r="BD403" s="127"/>
      <c r="BE403" s="127"/>
      <c r="BF403" s="127"/>
      <c r="BG403" s="127"/>
      <c r="BJ403" s="127"/>
      <c r="BT403" s="127"/>
      <c r="CD403" s="127"/>
      <c r="CN403" s="127"/>
      <c r="CX403" s="127"/>
      <c r="DH403" s="127"/>
      <c r="DR403" s="127"/>
      <c r="EB403" s="127"/>
      <c r="EL403" s="127"/>
      <c r="EV403" s="127"/>
      <c r="FF403" s="127"/>
      <c r="FP403" s="127"/>
      <c r="FZ403" s="127"/>
      <c r="GJ403" s="127"/>
      <c r="GT403" s="127"/>
      <c r="HD403" s="127"/>
      <c r="HN403" s="127"/>
      <c r="HX403" s="127"/>
      <c r="IH403" s="127"/>
    </row>
    <row xmlns:x14ac="http://schemas.microsoft.com/office/spreadsheetml/2009/9/ac" r="404" s="3" customFormat="true" x14ac:dyDescent="0.25">
      <c r="A404" s="388"/>
      <c r="B404" s="127"/>
      <c r="L404" s="127"/>
      <c r="V404" s="127"/>
      <c r="AF404" s="127"/>
      <c r="AP404" s="127"/>
      <c r="AZ404" s="127"/>
      <c r="BA404" s="127"/>
      <c r="BB404" s="127"/>
      <c r="BC404" s="127"/>
      <c r="BD404" s="127"/>
      <c r="BE404" s="127"/>
      <c r="BF404" s="127"/>
      <c r="BG404" s="127"/>
      <c r="BJ404" s="127"/>
      <c r="BT404" s="127"/>
      <c r="CD404" s="127"/>
      <c r="CN404" s="127"/>
      <c r="CX404" s="127"/>
      <c r="DH404" s="127"/>
      <c r="DR404" s="127"/>
      <c r="EB404" s="127"/>
      <c r="EL404" s="127"/>
      <c r="EV404" s="127"/>
      <c r="FF404" s="127"/>
      <c r="FP404" s="127"/>
      <c r="FZ404" s="127"/>
      <c r="GJ404" s="127"/>
      <c r="GT404" s="127"/>
      <c r="HD404" s="127"/>
      <c r="HN404" s="127"/>
      <c r="HX404" s="127"/>
      <c r="IH404" s="127"/>
    </row>
    <row xmlns:x14ac="http://schemas.microsoft.com/office/spreadsheetml/2009/9/ac" r="405" s="3" customFormat="true" x14ac:dyDescent="0.25">
      <c r="A405" s="388"/>
      <c r="B405" s="127"/>
      <c r="L405" s="127"/>
      <c r="V405" s="127"/>
      <c r="AF405" s="127"/>
      <c r="AP405" s="127"/>
      <c r="AZ405" s="127"/>
      <c r="BA405" s="127"/>
      <c r="BB405" s="127"/>
      <c r="BC405" s="127"/>
      <c r="BD405" s="127"/>
      <c r="BE405" s="127"/>
      <c r="BF405" s="127"/>
      <c r="BG405" s="127"/>
      <c r="BJ405" s="127"/>
      <c r="BT405" s="127"/>
      <c r="CD405" s="127"/>
      <c r="CN405" s="127"/>
      <c r="CX405" s="127"/>
      <c r="DH405" s="127"/>
      <c r="DR405" s="127"/>
      <c r="EB405" s="127"/>
      <c r="EL405" s="127"/>
      <c r="EV405" s="127"/>
      <c r="FF405" s="127"/>
      <c r="FP405" s="127"/>
      <c r="FZ405" s="127"/>
      <c r="GJ405" s="127"/>
      <c r="GT405" s="127"/>
      <c r="HD405" s="127"/>
      <c r="HN405" s="127"/>
      <c r="HX405" s="127"/>
      <c r="IH405" s="127"/>
    </row>
    <row xmlns:x14ac="http://schemas.microsoft.com/office/spreadsheetml/2009/9/ac" r="406" s="3" customFormat="true" x14ac:dyDescent="0.25">
      <c r="A406" s="388"/>
      <c r="B406" s="127"/>
      <c r="L406" s="127"/>
      <c r="V406" s="127"/>
      <c r="AF406" s="127"/>
      <c r="AP406" s="127"/>
      <c r="AZ406" s="127"/>
      <c r="BA406" s="127"/>
      <c r="BB406" s="127"/>
      <c r="BC406" s="127"/>
      <c r="BD406" s="127"/>
      <c r="BE406" s="127"/>
      <c r="BF406" s="127"/>
      <c r="BG406" s="127"/>
      <c r="BJ406" s="127"/>
      <c r="BT406" s="127"/>
      <c r="CD406" s="127"/>
      <c r="CN406" s="127"/>
      <c r="CX406" s="127"/>
      <c r="DH406" s="127"/>
      <c r="DR406" s="127"/>
      <c r="EB406" s="127"/>
      <c r="EL406" s="127"/>
      <c r="EV406" s="127"/>
      <c r="FF406" s="127"/>
      <c r="FP406" s="127"/>
      <c r="FZ406" s="127"/>
      <c r="GJ406" s="127"/>
      <c r="GT406" s="127"/>
      <c r="HD406" s="127"/>
      <c r="HN406" s="127"/>
      <c r="HX406" s="127"/>
      <c r="IH406" s="127"/>
    </row>
    <row xmlns:x14ac="http://schemas.microsoft.com/office/spreadsheetml/2009/9/ac" r="407" s="3" customFormat="true" x14ac:dyDescent="0.25">
      <c r="A407" s="388"/>
      <c r="B407" s="127"/>
      <c r="L407" s="127"/>
      <c r="V407" s="127"/>
      <c r="AF407" s="127"/>
      <c r="AP407" s="127"/>
      <c r="AZ407" s="127"/>
      <c r="BA407" s="127"/>
      <c r="BB407" s="127"/>
      <c r="BC407" s="127"/>
      <c r="BD407" s="127"/>
      <c r="BE407" s="127"/>
      <c r="BF407" s="127"/>
      <c r="BG407" s="127"/>
      <c r="BJ407" s="127"/>
      <c r="BT407" s="127"/>
      <c r="CD407" s="127"/>
      <c r="CN407" s="127"/>
      <c r="CX407" s="127"/>
      <c r="DH407" s="127"/>
      <c r="DR407" s="127"/>
      <c r="EB407" s="127"/>
      <c r="EL407" s="127"/>
      <c r="EV407" s="127"/>
      <c r="FF407" s="127"/>
      <c r="FP407" s="127"/>
      <c r="FZ407" s="127"/>
      <c r="GJ407" s="127"/>
      <c r="GT407" s="127"/>
      <c r="HD407" s="127"/>
      <c r="HN407" s="127"/>
      <c r="HX407" s="127"/>
      <c r="IH407" s="127"/>
    </row>
    <row xmlns:x14ac="http://schemas.microsoft.com/office/spreadsheetml/2009/9/ac" r="408" s="3" customFormat="true" x14ac:dyDescent="0.25">
      <c r="A408" s="388"/>
      <c r="B408" s="127"/>
      <c r="L408" s="127"/>
      <c r="V408" s="127"/>
      <c r="AF408" s="127"/>
      <c r="AP408" s="127"/>
      <c r="AZ408" s="127"/>
      <c r="BA408" s="127"/>
      <c r="BB408" s="127"/>
      <c r="BC408" s="127"/>
      <c r="BD408" s="127"/>
      <c r="BE408" s="127"/>
      <c r="BF408" s="127"/>
      <c r="BG408" s="127"/>
      <c r="BJ408" s="127"/>
      <c r="BT408" s="127"/>
      <c r="CD408" s="127"/>
      <c r="CN408" s="127"/>
      <c r="CX408" s="127"/>
      <c r="DH408" s="127"/>
      <c r="DR408" s="127"/>
      <c r="EB408" s="127"/>
      <c r="EL408" s="127"/>
      <c r="EV408" s="127"/>
      <c r="FF408" s="127"/>
      <c r="FP408" s="127"/>
      <c r="FZ408" s="127"/>
      <c r="GJ408" s="127"/>
      <c r="GT408" s="127"/>
      <c r="HD408" s="127"/>
      <c r="HN408" s="127"/>
      <c r="HX408" s="127"/>
      <c r="IH408" s="127"/>
    </row>
    <row xmlns:x14ac="http://schemas.microsoft.com/office/spreadsheetml/2009/9/ac" r="409" s="3" customFormat="true" x14ac:dyDescent="0.25">
      <c r="A409" s="388"/>
      <c r="B409" s="127"/>
      <c r="L409" s="127"/>
      <c r="V409" s="127"/>
      <c r="AF409" s="127"/>
      <c r="AP409" s="127"/>
      <c r="AZ409" s="127"/>
      <c r="BA409" s="127"/>
      <c r="BB409" s="127"/>
      <c r="BC409" s="127"/>
      <c r="BD409" s="127"/>
      <c r="BE409" s="127"/>
      <c r="BF409" s="127"/>
      <c r="BG409" s="127"/>
      <c r="BJ409" s="127"/>
      <c r="BT409" s="127"/>
      <c r="CD409" s="127"/>
      <c r="CN409" s="127"/>
      <c r="CX409" s="127"/>
      <c r="DH409" s="127"/>
      <c r="DR409" s="127"/>
      <c r="EB409" s="127"/>
      <c r="EL409" s="127"/>
      <c r="EV409" s="127"/>
      <c r="FF409" s="127"/>
      <c r="FP409" s="127"/>
      <c r="FZ409" s="127"/>
      <c r="GJ409" s="127"/>
      <c r="GT409" s="127"/>
      <c r="HD409" s="127"/>
      <c r="HN409" s="127"/>
      <c r="HX409" s="127"/>
      <c r="IH409" s="127"/>
    </row>
    <row xmlns:x14ac="http://schemas.microsoft.com/office/spreadsheetml/2009/9/ac" r="410" s="3" customFormat="true" x14ac:dyDescent="0.25">
      <c r="A410" s="388"/>
      <c r="B410" s="127"/>
      <c r="L410" s="127"/>
      <c r="V410" s="127"/>
      <c r="AF410" s="127"/>
      <c r="AP410" s="127"/>
      <c r="AZ410" s="127"/>
      <c r="BA410" s="127"/>
      <c r="BB410" s="127"/>
      <c r="BC410" s="127"/>
      <c r="BD410" s="127"/>
      <c r="BE410" s="127"/>
      <c r="BF410" s="127"/>
      <c r="BG410" s="127"/>
      <c r="BJ410" s="127"/>
      <c r="BT410" s="127"/>
      <c r="CD410" s="127"/>
      <c r="CN410" s="127"/>
      <c r="CX410" s="127"/>
      <c r="DH410" s="127"/>
      <c r="DR410" s="127"/>
      <c r="EB410" s="127"/>
      <c r="EL410" s="127"/>
      <c r="EV410" s="127"/>
      <c r="FF410" s="127"/>
      <c r="FP410" s="127"/>
      <c r="FZ410" s="127"/>
      <c r="GJ410" s="127"/>
      <c r="GT410" s="127"/>
      <c r="HD410" s="127"/>
      <c r="HN410" s="127"/>
      <c r="HX410" s="127"/>
      <c r="IH410" s="127"/>
    </row>
    <row xmlns:x14ac="http://schemas.microsoft.com/office/spreadsheetml/2009/9/ac" r="411" s="3" customFormat="true" x14ac:dyDescent="0.25">
      <c r="A411" s="388"/>
      <c r="B411" s="127"/>
      <c r="L411" s="127"/>
      <c r="V411" s="127"/>
      <c r="AF411" s="127"/>
      <c r="AP411" s="127"/>
      <c r="AZ411" s="127"/>
      <c r="BA411" s="127"/>
      <c r="BB411" s="127"/>
      <c r="BC411" s="127"/>
      <c r="BD411" s="127"/>
      <c r="BE411" s="127"/>
      <c r="BF411" s="127"/>
      <c r="BG411" s="127"/>
      <c r="BJ411" s="127"/>
      <c r="BT411" s="127"/>
      <c r="CD411" s="127"/>
      <c r="CN411" s="127"/>
      <c r="CX411" s="127"/>
      <c r="DH411" s="127"/>
      <c r="DR411" s="127"/>
      <c r="EB411" s="127"/>
      <c r="EL411" s="127"/>
      <c r="EV411" s="127"/>
      <c r="FF411" s="127"/>
      <c r="FP411" s="127"/>
      <c r="FZ411" s="127"/>
      <c r="GJ411" s="127"/>
      <c r="GT411" s="127"/>
      <c r="HD411" s="127"/>
      <c r="HN411" s="127"/>
      <c r="HX411" s="127"/>
      <c r="IH411" s="127"/>
    </row>
    <row xmlns:x14ac="http://schemas.microsoft.com/office/spreadsheetml/2009/9/ac" r="412" s="3" customFormat="true" x14ac:dyDescent="0.25">
      <c r="A412" s="388"/>
      <c r="B412" s="127"/>
      <c r="L412" s="127"/>
      <c r="V412" s="127"/>
      <c r="AF412" s="127"/>
      <c r="AP412" s="127"/>
      <c r="AZ412" s="127"/>
      <c r="BA412" s="127"/>
      <c r="BB412" s="127"/>
      <c r="BC412" s="127"/>
      <c r="BD412" s="127"/>
      <c r="BE412" s="127"/>
      <c r="BF412" s="127"/>
      <c r="BG412" s="127"/>
      <c r="BJ412" s="127"/>
      <c r="BT412" s="127"/>
      <c r="CD412" s="127"/>
      <c r="CN412" s="127"/>
      <c r="CX412" s="127"/>
      <c r="DH412" s="127"/>
      <c r="DR412" s="127"/>
      <c r="EB412" s="127"/>
      <c r="EL412" s="127"/>
      <c r="EV412" s="127"/>
      <c r="FF412" s="127"/>
      <c r="FP412" s="127"/>
      <c r="FZ412" s="127"/>
      <c r="GJ412" s="127"/>
      <c r="GT412" s="127"/>
      <c r="HD412" s="127"/>
      <c r="HN412" s="127"/>
      <c r="HX412" s="127"/>
      <c r="IH412" s="127"/>
    </row>
    <row xmlns:x14ac="http://schemas.microsoft.com/office/spreadsheetml/2009/9/ac" r="413" s="3" customFormat="true" x14ac:dyDescent="0.25">
      <c r="A413" s="388"/>
      <c r="B413" s="127"/>
      <c r="L413" s="127"/>
      <c r="V413" s="127"/>
      <c r="AF413" s="127"/>
      <c r="AP413" s="127"/>
      <c r="AZ413" s="127"/>
      <c r="BA413" s="127"/>
      <c r="BB413" s="127"/>
      <c r="BC413" s="127"/>
      <c r="BD413" s="127"/>
      <c r="BE413" s="127"/>
      <c r="BF413" s="127"/>
      <c r="BG413" s="127"/>
      <c r="BJ413" s="127"/>
      <c r="BT413" s="127"/>
      <c r="CD413" s="127"/>
      <c r="CN413" s="127"/>
      <c r="CX413" s="127"/>
      <c r="DH413" s="127"/>
      <c r="DR413" s="127"/>
      <c r="EB413" s="127"/>
      <c r="EL413" s="127"/>
      <c r="EV413" s="127"/>
      <c r="FF413" s="127"/>
      <c r="FP413" s="127"/>
      <c r="FZ413" s="127"/>
      <c r="GJ413" s="127"/>
      <c r="GT413" s="127"/>
      <c r="HD413" s="127"/>
      <c r="HN413" s="127"/>
      <c r="HX413" s="127"/>
      <c r="IH413" s="127"/>
    </row>
    <row xmlns:x14ac="http://schemas.microsoft.com/office/spreadsheetml/2009/9/ac" r="414" s="3" customFormat="true" x14ac:dyDescent="0.25">
      <c r="A414" s="388"/>
      <c r="B414" s="127"/>
      <c r="L414" s="127"/>
      <c r="V414" s="127"/>
      <c r="AF414" s="127"/>
      <c r="AP414" s="127"/>
      <c r="AZ414" s="127"/>
      <c r="BA414" s="127"/>
      <c r="BB414" s="127"/>
      <c r="BC414" s="127"/>
      <c r="BD414" s="127"/>
      <c r="BE414" s="127"/>
      <c r="BF414" s="127"/>
      <c r="BG414" s="127"/>
      <c r="BJ414" s="127"/>
      <c r="BT414" s="127"/>
      <c r="CD414" s="127"/>
      <c r="CN414" s="127"/>
      <c r="CX414" s="127"/>
      <c r="DH414" s="127"/>
      <c r="DR414" s="127"/>
      <c r="EB414" s="127"/>
      <c r="EL414" s="127"/>
      <c r="EV414" s="127"/>
      <c r="FF414" s="127"/>
      <c r="FP414" s="127"/>
      <c r="FZ414" s="127"/>
      <c r="GJ414" s="127"/>
      <c r="GT414" s="127"/>
      <c r="HD414" s="127"/>
      <c r="HN414" s="127"/>
      <c r="HX414" s="127"/>
      <c r="IH414" s="127"/>
    </row>
    <row xmlns:x14ac="http://schemas.microsoft.com/office/spreadsheetml/2009/9/ac" r="415" s="3" customFormat="true" x14ac:dyDescent="0.25">
      <c r="A415" s="388"/>
      <c r="B415" s="127"/>
      <c r="L415" s="127"/>
      <c r="V415" s="127"/>
      <c r="AF415" s="127"/>
      <c r="AP415" s="127"/>
      <c r="AZ415" s="127"/>
      <c r="BA415" s="127"/>
      <c r="BB415" s="127"/>
      <c r="BC415" s="127"/>
      <c r="BD415" s="127"/>
      <c r="BE415" s="127"/>
      <c r="BF415" s="127"/>
      <c r="BG415" s="127"/>
      <c r="BJ415" s="127"/>
      <c r="BT415" s="127"/>
      <c r="CD415" s="127"/>
      <c r="CN415" s="127"/>
      <c r="CX415" s="127"/>
      <c r="DH415" s="127"/>
      <c r="DR415" s="127"/>
      <c r="EB415" s="127"/>
      <c r="EL415" s="127"/>
      <c r="EV415" s="127"/>
      <c r="FF415" s="127"/>
      <c r="FP415" s="127"/>
      <c r="FZ415" s="127"/>
      <c r="GJ415" s="127"/>
      <c r="GT415" s="127"/>
      <c r="HD415" s="127"/>
      <c r="HN415" s="127"/>
      <c r="HX415" s="127"/>
      <c r="IH415" s="127"/>
    </row>
    <row xmlns:x14ac="http://schemas.microsoft.com/office/spreadsheetml/2009/9/ac" r="416" s="3" customFormat="true" x14ac:dyDescent="0.25">
      <c r="A416" s="388"/>
      <c r="B416" s="127"/>
      <c r="L416" s="127"/>
      <c r="V416" s="127"/>
      <c r="AF416" s="127"/>
      <c r="AP416" s="127"/>
      <c r="AZ416" s="127"/>
      <c r="BA416" s="127"/>
      <c r="BB416" s="127"/>
      <c r="BC416" s="127"/>
      <c r="BD416" s="127"/>
      <c r="BE416" s="127"/>
      <c r="BF416" s="127"/>
      <c r="BG416" s="127"/>
      <c r="BJ416" s="127"/>
      <c r="BT416" s="127"/>
      <c r="CD416" s="127"/>
      <c r="CN416" s="127"/>
      <c r="CX416" s="127"/>
      <c r="DH416" s="127"/>
      <c r="DR416" s="127"/>
      <c r="EB416" s="127"/>
      <c r="EL416" s="127"/>
      <c r="EV416" s="127"/>
      <c r="FF416" s="127"/>
      <c r="FP416" s="127"/>
      <c r="FZ416" s="127"/>
      <c r="GJ416" s="127"/>
      <c r="GT416" s="127"/>
      <c r="HD416" s="127"/>
      <c r="HN416" s="127"/>
      <c r="HX416" s="127"/>
      <c r="IH416" s="127"/>
    </row>
    <row xmlns:x14ac="http://schemas.microsoft.com/office/spreadsheetml/2009/9/ac" r="417" s="3" customFormat="true" x14ac:dyDescent="0.25">
      <c r="A417" s="388"/>
      <c r="B417" s="127"/>
      <c r="L417" s="127"/>
      <c r="V417" s="127"/>
      <c r="AF417" s="127"/>
      <c r="AP417" s="127"/>
      <c r="AZ417" s="127"/>
      <c r="BA417" s="127"/>
      <c r="BB417" s="127"/>
      <c r="BC417" s="127"/>
      <c r="BD417" s="127"/>
      <c r="BE417" s="127"/>
      <c r="BF417" s="127"/>
      <c r="BG417" s="127"/>
      <c r="BJ417" s="127"/>
      <c r="BT417" s="127"/>
      <c r="CD417" s="127"/>
      <c r="CN417" s="127"/>
      <c r="CX417" s="127"/>
      <c r="DH417" s="127"/>
      <c r="DR417" s="127"/>
      <c r="EB417" s="127"/>
      <c r="EL417" s="127"/>
      <c r="EV417" s="127"/>
      <c r="FF417" s="127"/>
      <c r="FP417" s="127"/>
      <c r="FZ417" s="127"/>
      <c r="GJ417" s="127"/>
      <c r="GT417" s="127"/>
      <c r="HD417" s="127"/>
      <c r="HN417" s="127"/>
      <c r="HX417" s="127"/>
      <c r="IH417" s="127"/>
    </row>
    <row xmlns:x14ac="http://schemas.microsoft.com/office/spreadsheetml/2009/9/ac" r="418" s="3" customFormat="true" x14ac:dyDescent="0.25">
      <c r="A418" s="388"/>
      <c r="B418" s="127"/>
      <c r="L418" s="127"/>
      <c r="V418" s="127"/>
      <c r="AF418" s="127"/>
      <c r="AP418" s="127"/>
      <c r="AZ418" s="127"/>
      <c r="BA418" s="127"/>
      <c r="BB418" s="127"/>
      <c r="BC418" s="127"/>
      <c r="BD418" s="127"/>
      <c r="BE418" s="127"/>
      <c r="BF418" s="127"/>
      <c r="BG418" s="127"/>
      <c r="BJ418" s="127"/>
      <c r="BT418" s="127"/>
      <c r="CD418" s="127"/>
      <c r="CN418" s="127"/>
      <c r="CX418" s="127"/>
      <c r="DH418" s="127"/>
      <c r="DR418" s="127"/>
      <c r="EB418" s="127"/>
      <c r="EL418" s="127"/>
      <c r="EV418" s="127"/>
      <c r="FF418" s="127"/>
      <c r="FP418" s="127"/>
      <c r="FZ418" s="127"/>
      <c r="GJ418" s="127"/>
      <c r="GT418" s="127"/>
      <c r="HD418" s="127"/>
      <c r="HN418" s="127"/>
      <c r="HX418" s="127"/>
      <c r="IH418" s="127"/>
    </row>
    <row xmlns:x14ac="http://schemas.microsoft.com/office/spreadsheetml/2009/9/ac" r="419" s="3" customFormat="true" x14ac:dyDescent="0.25">
      <c r="A419" s="388"/>
      <c r="B419" s="127"/>
      <c r="L419" s="127"/>
      <c r="V419" s="127"/>
      <c r="AF419" s="127"/>
      <c r="AP419" s="127"/>
      <c r="AZ419" s="127"/>
      <c r="BA419" s="127"/>
      <c r="BB419" s="127"/>
      <c r="BC419" s="127"/>
      <c r="BD419" s="127"/>
      <c r="BE419" s="127"/>
      <c r="BF419" s="127"/>
      <c r="BG419" s="127"/>
      <c r="BJ419" s="127"/>
      <c r="BT419" s="127"/>
      <c r="CD419" s="127"/>
      <c r="CN419" s="127"/>
      <c r="CX419" s="127"/>
      <c r="DH419" s="127"/>
      <c r="DR419" s="127"/>
      <c r="EB419" s="127"/>
      <c r="EL419" s="127"/>
      <c r="EV419" s="127"/>
      <c r="FF419" s="127"/>
      <c r="FP419" s="127"/>
      <c r="FZ419" s="127"/>
      <c r="GJ419" s="127"/>
      <c r="GT419" s="127"/>
      <c r="HD419" s="127"/>
      <c r="HN419" s="127"/>
      <c r="HX419" s="127"/>
      <c r="IH419" s="127"/>
    </row>
    <row xmlns:x14ac="http://schemas.microsoft.com/office/spreadsheetml/2009/9/ac" r="420" s="3" customFormat="true" x14ac:dyDescent="0.25">
      <c r="A420" s="388"/>
      <c r="B420" s="127"/>
      <c r="L420" s="127"/>
      <c r="V420" s="127"/>
      <c r="AF420" s="127"/>
      <c r="AP420" s="127"/>
      <c r="AZ420" s="127"/>
      <c r="BA420" s="127"/>
      <c r="BB420" s="127"/>
      <c r="BC420" s="127"/>
      <c r="BD420" s="127"/>
      <c r="BE420" s="127"/>
      <c r="BF420" s="127"/>
      <c r="BG420" s="127"/>
      <c r="BJ420" s="127"/>
      <c r="BT420" s="127"/>
      <c r="CD420" s="127"/>
      <c r="CN420" s="127"/>
      <c r="CX420" s="127"/>
      <c r="DH420" s="127"/>
      <c r="DR420" s="127"/>
      <c r="EB420" s="127"/>
      <c r="EL420" s="127"/>
      <c r="EV420" s="127"/>
      <c r="FF420" s="127"/>
      <c r="FP420" s="127"/>
      <c r="FZ420" s="127"/>
      <c r="GJ420" s="127"/>
      <c r="GT420" s="127"/>
      <c r="HD420" s="127"/>
      <c r="HN420" s="127"/>
      <c r="HX420" s="127"/>
      <c r="IH420" s="127"/>
    </row>
    <row xmlns:x14ac="http://schemas.microsoft.com/office/spreadsheetml/2009/9/ac" r="421" s="3" customFormat="true" x14ac:dyDescent="0.25">
      <c r="A421" s="388"/>
      <c r="B421" s="127"/>
      <c r="L421" s="127"/>
      <c r="V421" s="127"/>
      <c r="AF421" s="127"/>
      <c r="AP421" s="127"/>
      <c r="AZ421" s="127"/>
      <c r="BA421" s="127"/>
      <c r="BB421" s="127"/>
      <c r="BC421" s="127"/>
      <c r="BD421" s="127"/>
      <c r="BE421" s="127"/>
      <c r="BF421" s="127"/>
      <c r="BG421" s="127"/>
      <c r="BJ421" s="127"/>
      <c r="BT421" s="127"/>
      <c r="CD421" s="127"/>
      <c r="CN421" s="127"/>
      <c r="CX421" s="127"/>
      <c r="DH421" s="127"/>
      <c r="DR421" s="127"/>
      <c r="EB421" s="127"/>
      <c r="EL421" s="127"/>
      <c r="EV421" s="127"/>
      <c r="FF421" s="127"/>
      <c r="FP421" s="127"/>
      <c r="FZ421" s="127"/>
      <c r="GJ421" s="127"/>
      <c r="GT421" s="127"/>
      <c r="HD421" s="127"/>
      <c r="HN421" s="127"/>
      <c r="HX421" s="127"/>
      <c r="IH421" s="127"/>
    </row>
    <row xmlns:x14ac="http://schemas.microsoft.com/office/spreadsheetml/2009/9/ac" r="422" s="3" customFormat="true" x14ac:dyDescent="0.25">
      <c r="A422" s="388"/>
      <c r="B422" s="127"/>
      <c r="L422" s="127"/>
      <c r="V422" s="127"/>
      <c r="AF422" s="127"/>
      <c r="AP422" s="127"/>
      <c r="AZ422" s="127"/>
      <c r="BA422" s="127"/>
      <c r="BB422" s="127"/>
      <c r="BC422" s="127"/>
      <c r="BD422" s="127"/>
      <c r="BE422" s="127"/>
      <c r="BF422" s="127"/>
      <c r="BG422" s="127"/>
      <c r="BJ422" s="127"/>
      <c r="BT422" s="127"/>
      <c r="CD422" s="127"/>
      <c r="CN422" s="127"/>
      <c r="CX422" s="127"/>
      <c r="DH422" s="127"/>
      <c r="DR422" s="127"/>
      <c r="EB422" s="127"/>
      <c r="EL422" s="127"/>
      <c r="EV422" s="127"/>
      <c r="FF422" s="127"/>
      <c r="FP422" s="127"/>
      <c r="FZ422" s="127"/>
      <c r="GJ422" s="127"/>
      <c r="GT422" s="127"/>
      <c r="HD422" s="127"/>
      <c r="HN422" s="127"/>
      <c r="HX422" s="127"/>
      <c r="IH422" s="127"/>
    </row>
    <row xmlns:x14ac="http://schemas.microsoft.com/office/spreadsheetml/2009/9/ac" r="423" s="3" customFormat="true" x14ac:dyDescent="0.25">
      <c r="A423" s="388"/>
      <c r="B423" s="127"/>
      <c r="L423" s="127"/>
      <c r="V423" s="127"/>
      <c r="AF423" s="127"/>
      <c r="AP423" s="127"/>
      <c r="AZ423" s="127"/>
      <c r="BA423" s="127"/>
      <c r="BB423" s="127"/>
      <c r="BC423" s="127"/>
      <c r="BD423" s="127"/>
      <c r="BE423" s="127"/>
      <c r="BF423" s="127"/>
      <c r="BG423" s="127"/>
      <c r="BJ423" s="127"/>
      <c r="BT423" s="127"/>
      <c r="CD423" s="127"/>
      <c r="CN423" s="127"/>
      <c r="CX423" s="127"/>
      <c r="DH423" s="127"/>
      <c r="DR423" s="127"/>
      <c r="EB423" s="127"/>
      <c r="EL423" s="127"/>
      <c r="EV423" s="127"/>
      <c r="FF423" s="127"/>
      <c r="FP423" s="127"/>
      <c r="FZ423" s="127"/>
      <c r="GJ423" s="127"/>
      <c r="GT423" s="127"/>
      <c r="HD423" s="127"/>
      <c r="HN423" s="127"/>
      <c r="HX423" s="127"/>
      <c r="IH423" s="127"/>
    </row>
    <row xmlns:x14ac="http://schemas.microsoft.com/office/spreadsheetml/2009/9/ac" r="424" s="3" customFormat="true" x14ac:dyDescent="0.25">
      <c r="A424" s="388"/>
      <c r="B424" s="127"/>
      <c r="L424" s="127"/>
      <c r="V424" s="127"/>
      <c r="AF424" s="127"/>
      <c r="AP424" s="127"/>
      <c r="AZ424" s="127"/>
      <c r="BA424" s="127"/>
      <c r="BB424" s="127"/>
      <c r="BC424" s="127"/>
      <c r="BD424" s="127"/>
      <c r="BE424" s="127"/>
      <c r="BF424" s="127"/>
      <c r="BG424" s="127"/>
      <c r="BJ424" s="127"/>
      <c r="BT424" s="127"/>
      <c r="CD424" s="127"/>
      <c r="CN424" s="127"/>
      <c r="CX424" s="127"/>
      <c r="DH424" s="127"/>
      <c r="DR424" s="127"/>
      <c r="EB424" s="127"/>
      <c r="EL424" s="127"/>
      <c r="EV424" s="127"/>
      <c r="FF424" s="127"/>
      <c r="FP424" s="127"/>
      <c r="FZ424" s="127"/>
      <c r="GJ424" s="127"/>
      <c r="GT424" s="127"/>
      <c r="HD424" s="127"/>
      <c r="HN424" s="127"/>
      <c r="HX424" s="127"/>
      <c r="IH424" s="127"/>
    </row>
    <row xmlns:x14ac="http://schemas.microsoft.com/office/spreadsheetml/2009/9/ac" r="425" s="3" customFormat="true" x14ac:dyDescent="0.25">
      <c r="A425" s="388"/>
      <c r="B425" s="127"/>
      <c r="L425" s="127"/>
      <c r="V425" s="127"/>
      <c r="AF425" s="127"/>
      <c r="AP425" s="127"/>
      <c r="AZ425" s="127"/>
      <c r="BA425" s="127"/>
      <c r="BB425" s="127"/>
      <c r="BC425" s="127"/>
      <c r="BD425" s="127"/>
      <c r="BE425" s="127"/>
      <c r="BF425" s="127"/>
      <c r="BG425" s="127"/>
      <c r="BJ425" s="127"/>
      <c r="BT425" s="127"/>
      <c r="CD425" s="127"/>
      <c r="CN425" s="127"/>
      <c r="CX425" s="127"/>
      <c r="DH425" s="127"/>
      <c r="DR425" s="127"/>
      <c r="EB425" s="127"/>
      <c r="EL425" s="127"/>
      <c r="EV425" s="127"/>
      <c r="FF425" s="127"/>
      <c r="FP425" s="127"/>
      <c r="FZ425" s="127"/>
      <c r="GJ425" s="127"/>
      <c r="GT425" s="127"/>
      <c r="HD425" s="127"/>
      <c r="HN425" s="127"/>
      <c r="HX425" s="127"/>
      <c r="IH425" s="127"/>
    </row>
    <row xmlns:x14ac="http://schemas.microsoft.com/office/spreadsheetml/2009/9/ac" r="426" s="3" customFormat="true" x14ac:dyDescent="0.25">
      <c r="A426" s="388"/>
      <c r="B426" s="127"/>
      <c r="L426" s="127"/>
      <c r="V426" s="127"/>
      <c r="AF426" s="127"/>
      <c r="AP426" s="127"/>
      <c r="AZ426" s="127"/>
      <c r="BA426" s="127"/>
      <c r="BB426" s="127"/>
      <c r="BC426" s="127"/>
      <c r="BD426" s="127"/>
      <c r="BE426" s="127"/>
      <c r="BF426" s="127"/>
      <c r="BG426" s="127"/>
      <c r="BJ426" s="127"/>
      <c r="BT426" s="127"/>
      <c r="CD426" s="127"/>
      <c r="CN426" s="127"/>
      <c r="CX426" s="127"/>
      <c r="DH426" s="127"/>
      <c r="DR426" s="127"/>
      <c r="EB426" s="127"/>
      <c r="EL426" s="127"/>
      <c r="EV426" s="127"/>
      <c r="FF426" s="127"/>
      <c r="FP426" s="127"/>
      <c r="FZ426" s="127"/>
      <c r="GJ426" s="127"/>
      <c r="GT426" s="127"/>
      <c r="HD426" s="127"/>
      <c r="HN426" s="127"/>
      <c r="HX426" s="127"/>
      <c r="IH426" s="127"/>
    </row>
    <row xmlns:x14ac="http://schemas.microsoft.com/office/spreadsheetml/2009/9/ac" r="427" s="3" customFormat="true" x14ac:dyDescent="0.25">
      <c r="A427" s="388"/>
      <c r="B427" s="127"/>
      <c r="L427" s="127"/>
      <c r="V427" s="127"/>
      <c r="AF427" s="127"/>
      <c r="AP427" s="127"/>
      <c r="AZ427" s="127"/>
      <c r="BA427" s="127"/>
      <c r="BB427" s="127"/>
      <c r="BC427" s="127"/>
      <c r="BD427" s="127"/>
      <c r="BE427" s="127"/>
      <c r="BF427" s="127"/>
      <c r="BG427" s="127"/>
      <c r="BJ427" s="127"/>
      <c r="BT427" s="127"/>
      <c r="CD427" s="127"/>
      <c r="CN427" s="127"/>
      <c r="CX427" s="127"/>
      <c r="DH427" s="127"/>
      <c r="DR427" s="127"/>
      <c r="EB427" s="127"/>
      <c r="EL427" s="127"/>
      <c r="EV427" s="127"/>
      <c r="FF427" s="127"/>
      <c r="FP427" s="127"/>
      <c r="FZ427" s="127"/>
      <c r="GJ427" s="127"/>
      <c r="GT427" s="127"/>
      <c r="HD427" s="127"/>
      <c r="HN427" s="127"/>
      <c r="HX427" s="127"/>
      <c r="IH427" s="127"/>
    </row>
    <row xmlns:x14ac="http://schemas.microsoft.com/office/spreadsheetml/2009/9/ac" r="428" s="3" customFormat="true" x14ac:dyDescent="0.25">
      <c r="A428" s="388"/>
      <c r="B428" s="127"/>
      <c r="L428" s="127"/>
      <c r="V428" s="127"/>
      <c r="AF428" s="127"/>
      <c r="AP428" s="127"/>
      <c r="AZ428" s="127"/>
      <c r="BA428" s="127"/>
      <c r="BB428" s="127"/>
      <c r="BC428" s="127"/>
      <c r="BD428" s="127"/>
      <c r="BE428" s="127"/>
      <c r="BF428" s="127"/>
      <c r="BG428" s="127"/>
      <c r="BJ428" s="127"/>
      <c r="BT428" s="127"/>
      <c r="CD428" s="127"/>
      <c r="CN428" s="127"/>
      <c r="CX428" s="127"/>
      <c r="DH428" s="127"/>
      <c r="DR428" s="127"/>
      <c r="EB428" s="127"/>
      <c r="EL428" s="127"/>
      <c r="EV428" s="127"/>
      <c r="FF428" s="127"/>
      <c r="FP428" s="127"/>
      <c r="FZ428" s="127"/>
      <c r="GJ428" s="127"/>
      <c r="GT428" s="127"/>
      <c r="HD428" s="127"/>
      <c r="HN428" s="127"/>
      <c r="HX428" s="127"/>
      <c r="IH428" s="127"/>
    </row>
    <row xmlns:x14ac="http://schemas.microsoft.com/office/spreadsheetml/2009/9/ac" r="429" s="3" customFormat="true" x14ac:dyDescent="0.25">
      <c r="A429" s="388"/>
      <c r="B429" s="127"/>
      <c r="L429" s="127"/>
      <c r="V429" s="127"/>
      <c r="AF429" s="127"/>
      <c r="AP429" s="127"/>
      <c r="AZ429" s="127"/>
      <c r="BA429" s="127"/>
      <c r="BB429" s="127"/>
      <c r="BC429" s="127"/>
      <c r="BD429" s="127"/>
      <c r="BE429" s="127"/>
      <c r="BF429" s="127"/>
      <c r="BG429" s="127"/>
      <c r="BJ429" s="127"/>
      <c r="BT429" s="127"/>
      <c r="CD429" s="127"/>
      <c r="CN429" s="127"/>
      <c r="CX429" s="127"/>
      <c r="DH429" s="127"/>
      <c r="DR429" s="127"/>
      <c r="EB429" s="127"/>
      <c r="EL429" s="127"/>
      <c r="EV429" s="127"/>
      <c r="FF429" s="127"/>
      <c r="FP429" s="127"/>
      <c r="FZ429" s="127"/>
      <c r="GJ429" s="127"/>
      <c r="GT429" s="127"/>
      <c r="HD429" s="127"/>
      <c r="HN429" s="127"/>
      <c r="HX429" s="127"/>
      <c r="IH429" s="127"/>
    </row>
    <row xmlns:x14ac="http://schemas.microsoft.com/office/spreadsheetml/2009/9/ac" r="430" s="3" customFormat="true" x14ac:dyDescent="0.25">
      <c r="A430" s="388"/>
      <c r="B430" s="127"/>
      <c r="L430" s="127"/>
      <c r="V430" s="127"/>
      <c r="AF430" s="127"/>
      <c r="AP430" s="127"/>
      <c r="AZ430" s="127"/>
      <c r="BA430" s="127"/>
      <c r="BB430" s="127"/>
      <c r="BC430" s="127"/>
      <c r="BD430" s="127"/>
      <c r="BE430" s="127"/>
      <c r="BF430" s="127"/>
      <c r="BG430" s="127"/>
      <c r="BJ430" s="127"/>
      <c r="BT430" s="127"/>
      <c r="CD430" s="127"/>
      <c r="CN430" s="127"/>
      <c r="CX430" s="127"/>
      <c r="DH430" s="127"/>
      <c r="DR430" s="127"/>
      <c r="EB430" s="127"/>
      <c r="EL430" s="127"/>
      <c r="EV430" s="127"/>
      <c r="FF430" s="127"/>
      <c r="FP430" s="127"/>
      <c r="FZ430" s="127"/>
      <c r="GJ430" s="127"/>
      <c r="GT430" s="127"/>
      <c r="HD430" s="127"/>
      <c r="HN430" s="127"/>
      <c r="HX430" s="127"/>
      <c r="IH430" s="127"/>
    </row>
    <row xmlns:x14ac="http://schemas.microsoft.com/office/spreadsheetml/2009/9/ac" r="431" s="3" customFormat="true" x14ac:dyDescent="0.25">
      <c r="A431" s="388"/>
      <c r="B431" s="127"/>
      <c r="L431" s="127"/>
      <c r="V431" s="127"/>
      <c r="AF431" s="127"/>
      <c r="AP431" s="127"/>
      <c r="AZ431" s="127"/>
      <c r="BA431" s="127"/>
      <c r="BB431" s="127"/>
      <c r="BC431" s="127"/>
      <c r="BD431" s="127"/>
      <c r="BE431" s="127"/>
      <c r="BF431" s="127"/>
      <c r="BG431" s="127"/>
      <c r="BJ431" s="127"/>
      <c r="BT431" s="127"/>
      <c r="CD431" s="127"/>
      <c r="CN431" s="127"/>
      <c r="CX431" s="127"/>
      <c r="DH431" s="127"/>
      <c r="DR431" s="127"/>
      <c r="EB431" s="127"/>
      <c r="EL431" s="127"/>
      <c r="EV431" s="127"/>
      <c r="FF431" s="127"/>
      <c r="FP431" s="127"/>
      <c r="FZ431" s="127"/>
      <c r="GJ431" s="127"/>
      <c r="GT431" s="127"/>
      <c r="HD431" s="127"/>
      <c r="HN431" s="127"/>
      <c r="HX431" s="127"/>
      <c r="IH431" s="127"/>
    </row>
    <row xmlns:x14ac="http://schemas.microsoft.com/office/spreadsheetml/2009/9/ac" r="432" s="3" customFormat="true" x14ac:dyDescent="0.25">
      <c r="A432" s="388"/>
      <c r="B432" s="127"/>
      <c r="L432" s="127"/>
      <c r="V432" s="127"/>
      <c r="AF432" s="127"/>
      <c r="AP432" s="127"/>
      <c r="AZ432" s="127"/>
      <c r="BA432" s="127"/>
      <c r="BB432" s="127"/>
      <c r="BC432" s="127"/>
      <c r="BD432" s="127"/>
      <c r="BE432" s="127"/>
      <c r="BF432" s="127"/>
      <c r="BG432" s="127"/>
      <c r="BJ432" s="127"/>
      <c r="BT432" s="127"/>
      <c r="CD432" s="127"/>
      <c r="CN432" s="127"/>
      <c r="CX432" s="127"/>
      <c r="DH432" s="127"/>
      <c r="DR432" s="127"/>
      <c r="EB432" s="127"/>
      <c r="EL432" s="127"/>
      <c r="EV432" s="127"/>
      <c r="FF432" s="127"/>
      <c r="FP432" s="127"/>
      <c r="FZ432" s="127"/>
      <c r="GJ432" s="127"/>
      <c r="GT432" s="127"/>
      <c r="HD432" s="127"/>
      <c r="HN432" s="127"/>
      <c r="HX432" s="127"/>
      <c r="IH432" s="127"/>
    </row>
    <row xmlns:x14ac="http://schemas.microsoft.com/office/spreadsheetml/2009/9/ac" r="433" s="3" customFormat="true" x14ac:dyDescent="0.25">
      <c r="A433" s="388"/>
      <c r="B433" s="127"/>
      <c r="L433" s="127"/>
      <c r="V433" s="127"/>
      <c r="AF433" s="127"/>
      <c r="AP433" s="127"/>
      <c r="AZ433" s="127"/>
      <c r="BA433" s="127"/>
      <c r="BB433" s="127"/>
      <c r="BC433" s="127"/>
      <c r="BD433" s="127"/>
      <c r="BE433" s="127"/>
      <c r="BF433" s="127"/>
      <c r="BG433" s="127"/>
      <c r="BJ433" s="127"/>
      <c r="BT433" s="127"/>
      <c r="CD433" s="127"/>
      <c r="CN433" s="127"/>
      <c r="CX433" s="127"/>
      <c r="DH433" s="127"/>
      <c r="DR433" s="127"/>
      <c r="EB433" s="127"/>
      <c r="EL433" s="127"/>
      <c r="EV433" s="127"/>
      <c r="FF433" s="127"/>
      <c r="FP433" s="127"/>
      <c r="FZ433" s="127"/>
      <c r="GJ433" s="127"/>
      <c r="GT433" s="127"/>
      <c r="HD433" s="127"/>
      <c r="HN433" s="127"/>
      <c r="HX433" s="127"/>
      <c r="IH433" s="127"/>
    </row>
    <row xmlns:x14ac="http://schemas.microsoft.com/office/spreadsheetml/2009/9/ac" r="434" s="3" customFormat="true" x14ac:dyDescent="0.25">
      <c r="A434" s="388"/>
      <c r="B434" s="127"/>
      <c r="L434" s="127"/>
      <c r="V434" s="127"/>
      <c r="AF434" s="127"/>
      <c r="AP434" s="127"/>
      <c r="AZ434" s="127"/>
      <c r="BA434" s="127"/>
      <c r="BB434" s="127"/>
      <c r="BC434" s="127"/>
      <c r="BD434" s="127"/>
      <c r="BE434" s="127"/>
      <c r="BF434" s="127"/>
      <c r="BG434" s="127"/>
      <c r="BJ434" s="127"/>
      <c r="BT434" s="127"/>
      <c r="CD434" s="127"/>
      <c r="CN434" s="127"/>
      <c r="CX434" s="127"/>
      <c r="DH434" s="127"/>
      <c r="DR434" s="127"/>
      <c r="EB434" s="127"/>
      <c r="EL434" s="127"/>
      <c r="EV434" s="127"/>
      <c r="FF434" s="127"/>
      <c r="FP434" s="127"/>
      <c r="FZ434" s="127"/>
      <c r="GJ434" s="127"/>
      <c r="GT434" s="127"/>
      <c r="HD434" s="127"/>
      <c r="HN434" s="127"/>
      <c r="HX434" s="127"/>
      <c r="IH434" s="127"/>
    </row>
    <row xmlns:x14ac="http://schemas.microsoft.com/office/spreadsheetml/2009/9/ac" r="435" s="3" customFormat="true" x14ac:dyDescent="0.25">
      <c r="A435" s="388"/>
      <c r="B435" s="127"/>
      <c r="L435" s="127"/>
      <c r="V435" s="127"/>
      <c r="AF435" s="127"/>
      <c r="AP435" s="127"/>
      <c r="AZ435" s="127"/>
      <c r="BA435" s="127"/>
      <c r="BB435" s="127"/>
      <c r="BC435" s="127"/>
      <c r="BD435" s="127"/>
      <c r="BE435" s="127"/>
      <c r="BF435" s="127"/>
      <c r="BG435" s="127"/>
      <c r="BJ435" s="127"/>
      <c r="BT435" s="127"/>
      <c r="CD435" s="127"/>
      <c r="CN435" s="127"/>
      <c r="CX435" s="127"/>
      <c r="DH435" s="127"/>
      <c r="DR435" s="127"/>
      <c r="EB435" s="127"/>
      <c r="EL435" s="127"/>
      <c r="EV435" s="127"/>
      <c r="FF435" s="127"/>
      <c r="FP435" s="127"/>
      <c r="FZ435" s="127"/>
      <c r="GJ435" s="127"/>
      <c r="GT435" s="127"/>
      <c r="HD435" s="127"/>
      <c r="HN435" s="127"/>
      <c r="HX435" s="127"/>
      <c r="IH435" s="127"/>
    </row>
    <row xmlns:x14ac="http://schemas.microsoft.com/office/spreadsheetml/2009/9/ac" r="436" s="3" customFormat="true" x14ac:dyDescent="0.25">
      <c r="A436" s="388"/>
      <c r="B436" s="127"/>
      <c r="L436" s="127"/>
      <c r="V436" s="127"/>
      <c r="AF436" s="127"/>
      <c r="AP436" s="127"/>
      <c r="AZ436" s="127"/>
      <c r="BA436" s="127"/>
      <c r="BB436" s="127"/>
      <c r="BC436" s="127"/>
      <c r="BD436" s="127"/>
      <c r="BE436" s="127"/>
      <c r="BF436" s="127"/>
      <c r="BG436" s="127"/>
      <c r="BJ436" s="127"/>
      <c r="BT436" s="127"/>
      <c r="CD436" s="127"/>
      <c r="CN436" s="127"/>
      <c r="CX436" s="127"/>
      <c r="DH436" s="127"/>
      <c r="DR436" s="127"/>
      <c r="EB436" s="127"/>
      <c r="EL436" s="127"/>
      <c r="EV436" s="127"/>
      <c r="FF436" s="127"/>
      <c r="FP436" s="127"/>
      <c r="FZ436" s="127"/>
      <c r="GJ436" s="127"/>
      <c r="GT436" s="127"/>
      <c r="HD436" s="127"/>
      <c r="HN436" s="127"/>
      <c r="HX436" s="127"/>
      <c r="IH436" s="127"/>
    </row>
    <row xmlns:x14ac="http://schemas.microsoft.com/office/spreadsheetml/2009/9/ac" r="437" s="3" customFormat="true" x14ac:dyDescent="0.25">
      <c r="A437" s="388"/>
      <c r="B437" s="127"/>
      <c r="L437" s="127"/>
      <c r="V437" s="127"/>
      <c r="AF437" s="127"/>
      <c r="AP437" s="127"/>
      <c r="AZ437" s="127"/>
      <c r="BA437" s="127"/>
      <c r="BB437" s="127"/>
      <c r="BC437" s="127"/>
      <c r="BD437" s="127"/>
      <c r="BE437" s="127"/>
      <c r="BF437" s="127"/>
      <c r="BG437" s="127"/>
      <c r="BJ437" s="127"/>
      <c r="BT437" s="127"/>
      <c r="CD437" s="127"/>
      <c r="CN437" s="127"/>
      <c r="CX437" s="127"/>
      <c r="DH437" s="127"/>
      <c r="DR437" s="127"/>
      <c r="EB437" s="127"/>
      <c r="EL437" s="127"/>
      <c r="EV437" s="127"/>
      <c r="FF437" s="127"/>
      <c r="FP437" s="127"/>
      <c r="FZ437" s="127"/>
      <c r="GJ437" s="127"/>
      <c r="GT437" s="127"/>
      <c r="HD437" s="127"/>
      <c r="HN437" s="127"/>
      <c r="HX437" s="127"/>
      <c r="IH437" s="127"/>
    </row>
    <row xmlns:x14ac="http://schemas.microsoft.com/office/spreadsheetml/2009/9/ac" r="438" s="3" customFormat="true" x14ac:dyDescent="0.25">
      <c r="A438" s="388"/>
      <c r="B438" s="127"/>
      <c r="L438" s="127"/>
      <c r="V438" s="127"/>
      <c r="AF438" s="127"/>
      <c r="AP438" s="127"/>
      <c r="AZ438" s="127"/>
      <c r="BA438" s="127"/>
      <c r="BB438" s="127"/>
      <c r="BC438" s="127"/>
      <c r="BD438" s="127"/>
      <c r="BE438" s="127"/>
      <c r="BF438" s="127"/>
      <c r="BG438" s="127"/>
      <c r="BJ438" s="127"/>
      <c r="BT438" s="127"/>
      <c r="CD438" s="127"/>
      <c r="CN438" s="127"/>
      <c r="CX438" s="127"/>
      <c r="DH438" s="127"/>
      <c r="DR438" s="127"/>
      <c r="EB438" s="127"/>
      <c r="EL438" s="127"/>
      <c r="EV438" s="127"/>
      <c r="FF438" s="127"/>
      <c r="FP438" s="127"/>
      <c r="FZ438" s="127"/>
      <c r="GJ438" s="127"/>
      <c r="GT438" s="127"/>
      <c r="HD438" s="127"/>
      <c r="HN438" s="127"/>
      <c r="HX438" s="127"/>
      <c r="IH438" s="127"/>
    </row>
    <row xmlns:x14ac="http://schemas.microsoft.com/office/spreadsheetml/2009/9/ac" r="439" s="3" customFormat="true" x14ac:dyDescent="0.25">
      <c r="A439" s="388"/>
      <c r="B439" s="127"/>
      <c r="L439" s="127"/>
      <c r="V439" s="127"/>
      <c r="AF439" s="127"/>
      <c r="AP439" s="127"/>
      <c r="AZ439" s="127"/>
      <c r="BA439" s="127"/>
      <c r="BB439" s="127"/>
      <c r="BC439" s="127"/>
      <c r="BD439" s="127"/>
      <c r="BE439" s="127"/>
      <c r="BF439" s="127"/>
      <c r="BG439" s="127"/>
      <c r="BJ439" s="127"/>
      <c r="BT439" s="127"/>
      <c r="CD439" s="127"/>
      <c r="CN439" s="127"/>
      <c r="CX439" s="127"/>
      <c r="DH439" s="127"/>
      <c r="DR439" s="127"/>
      <c r="EB439" s="127"/>
      <c r="EL439" s="127"/>
      <c r="EV439" s="127"/>
      <c r="FF439" s="127"/>
      <c r="FP439" s="127"/>
      <c r="FZ439" s="127"/>
      <c r="GJ439" s="127"/>
      <c r="GT439" s="127"/>
      <c r="HD439" s="127"/>
      <c r="HN439" s="127"/>
      <c r="HX439" s="127"/>
      <c r="IH439" s="127"/>
    </row>
    <row xmlns:x14ac="http://schemas.microsoft.com/office/spreadsheetml/2009/9/ac" r="440" s="3" customFormat="true" x14ac:dyDescent="0.25">
      <c r="A440" s="388"/>
      <c r="B440" s="127"/>
      <c r="L440" s="127"/>
      <c r="V440" s="127"/>
      <c r="AF440" s="127"/>
      <c r="AP440" s="127"/>
      <c r="AZ440" s="127"/>
      <c r="BA440" s="127"/>
      <c r="BB440" s="127"/>
      <c r="BC440" s="127"/>
      <c r="BD440" s="127"/>
      <c r="BE440" s="127"/>
      <c r="BF440" s="127"/>
      <c r="BG440" s="127"/>
      <c r="BJ440" s="127"/>
      <c r="BT440" s="127"/>
      <c r="CD440" s="127"/>
      <c r="CN440" s="127"/>
      <c r="CX440" s="127"/>
      <c r="DH440" s="127"/>
      <c r="DR440" s="127"/>
      <c r="EB440" s="127"/>
      <c r="EL440" s="127"/>
      <c r="EV440" s="127"/>
      <c r="FF440" s="127"/>
      <c r="FP440" s="127"/>
      <c r="FZ440" s="127"/>
      <c r="GJ440" s="127"/>
      <c r="GT440" s="127"/>
      <c r="HD440" s="127"/>
      <c r="HN440" s="127"/>
      <c r="HX440" s="127"/>
      <c r="IH440" s="127"/>
    </row>
    <row xmlns:x14ac="http://schemas.microsoft.com/office/spreadsheetml/2009/9/ac" r="441" s="3" customFormat="true" x14ac:dyDescent="0.25">
      <c r="A441" s="388"/>
      <c r="B441" s="127"/>
      <c r="L441" s="127"/>
      <c r="V441" s="127"/>
      <c r="AF441" s="127"/>
      <c r="AP441" s="127"/>
      <c r="AZ441" s="127"/>
      <c r="BA441" s="127"/>
      <c r="BB441" s="127"/>
      <c r="BC441" s="127"/>
      <c r="BD441" s="127"/>
      <c r="BE441" s="127"/>
      <c r="BF441" s="127"/>
      <c r="BG441" s="127"/>
      <c r="BJ441" s="127"/>
      <c r="BT441" s="127"/>
      <c r="CD441" s="127"/>
      <c r="CN441" s="127"/>
      <c r="CX441" s="127"/>
      <c r="DH441" s="127"/>
      <c r="DR441" s="127"/>
      <c r="EB441" s="127"/>
      <c r="EL441" s="127"/>
      <c r="EV441" s="127"/>
      <c r="FF441" s="127"/>
      <c r="FP441" s="127"/>
      <c r="FZ441" s="127"/>
      <c r="GJ441" s="127"/>
      <c r="GT441" s="127"/>
      <c r="HD441" s="127"/>
      <c r="HN441" s="127"/>
      <c r="HX441" s="127"/>
      <c r="IH441" s="127"/>
    </row>
    <row xmlns:x14ac="http://schemas.microsoft.com/office/spreadsheetml/2009/9/ac" r="442" s="3" customFormat="true" x14ac:dyDescent="0.25">
      <c r="A442" s="388"/>
      <c r="B442" s="127"/>
      <c r="L442" s="127"/>
      <c r="V442" s="127"/>
      <c r="AF442" s="127"/>
      <c r="AP442" s="127"/>
      <c r="AZ442" s="127"/>
      <c r="BA442" s="127"/>
      <c r="BB442" s="127"/>
      <c r="BC442" s="127"/>
      <c r="BD442" s="127"/>
      <c r="BE442" s="127"/>
      <c r="BF442" s="127"/>
      <c r="BG442" s="127"/>
      <c r="BJ442" s="127"/>
      <c r="BT442" s="127"/>
      <c r="CD442" s="127"/>
      <c r="CN442" s="127"/>
      <c r="CX442" s="127"/>
      <c r="DH442" s="127"/>
      <c r="DR442" s="127"/>
      <c r="EB442" s="127"/>
      <c r="EL442" s="127"/>
      <c r="EV442" s="127"/>
      <c r="FF442" s="127"/>
      <c r="FP442" s="127"/>
      <c r="FZ442" s="127"/>
      <c r="GJ442" s="127"/>
      <c r="GT442" s="127"/>
      <c r="HD442" s="127"/>
      <c r="HN442" s="127"/>
      <c r="HX442" s="127"/>
      <c r="IH442" s="127"/>
    </row>
    <row xmlns:x14ac="http://schemas.microsoft.com/office/spreadsheetml/2009/9/ac" r="443" s="3" customFormat="true" x14ac:dyDescent="0.25">
      <c r="A443" s="388"/>
      <c r="B443" s="127"/>
      <c r="L443" s="127"/>
      <c r="V443" s="127"/>
      <c r="AF443" s="127"/>
      <c r="AP443" s="127"/>
      <c r="AZ443" s="127"/>
      <c r="BA443" s="127"/>
      <c r="BB443" s="127"/>
      <c r="BC443" s="127"/>
      <c r="BD443" s="127"/>
      <c r="BE443" s="127"/>
      <c r="BF443" s="127"/>
      <c r="BG443" s="127"/>
      <c r="BJ443" s="127"/>
      <c r="BT443" s="127"/>
      <c r="CD443" s="127"/>
      <c r="CN443" s="127"/>
      <c r="CX443" s="127"/>
      <c r="DH443" s="127"/>
      <c r="DR443" s="127"/>
      <c r="EB443" s="127"/>
      <c r="EL443" s="127"/>
      <c r="EV443" s="127"/>
      <c r="FF443" s="127"/>
      <c r="FP443" s="127"/>
      <c r="FZ443" s="127"/>
      <c r="GJ443" s="127"/>
      <c r="GT443" s="127"/>
      <c r="HD443" s="127"/>
      <c r="HN443" s="127"/>
      <c r="HX443" s="127"/>
      <c r="IH443" s="127"/>
    </row>
    <row xmlns:x14ac="http://schemas.microsoft.com/office/spreadsheetml/2009/9/ac" r="444" s="3" customFormat="true" x14ac:dyDescent="0.25">
      <c r="A444" s="388"/>
      <c r="B444" s="127"/>
      <c r="L444" s="127"/>
      <c r="V444" s="127"/>
      <c r="AF444" s="127"/>
      <c r="AP444" s="127"/>
      <c r="AZ444" s="127"/>
      <c r="BA444" s="127"/>
      <c r="BB444" s="127"/>
      <c r="BC444" s="127"/>
      <c r="BD444" s="127"/>
      <c r="BE444" s="127"/>
      <c r="BF444" s="127"/>
      <c r="BG444" s="127"/>
      <c r="BJ444" s="127"/>
      <c r="BT444" s="127"/>
      <c r="CD444" s="127"/>
      <c r="CN444" s="127"/>
      <c r="CX444" s="127"/>
      <c r="DH444" s="127"/>
      <c r="DR444" s="127"/>
      <c r="EB444" s="127"/>
      <c r="EL444" s="127"/>
      <c r="EV444" s="127"/>
      <c r="FF444" s="127"/>
      <c r="FP444" s="127"/>
      <c r="FZ444" s="127"/>
      <c r="GJ444" s="127"/>
      <c r="GT444" s="127"/>
      <c r="HD444" s="127"/>
      <c r="HN444" s="127"/>
      <c r="HX444" s="127"/>
      <c r="IH444" s="127"/>
    </row>
    <row xmlns:x14ac="http://schemas.microsoft.com/office/spreadsheetml/2009/9/ac" r="445" s="3" customFormat="true" x14ac:dyDescent="0.25">
      <c r="A445" s="388"/>
      <c r="B445" s="127"/>
      <c r="L445" s="127"/>
      <c r="V445" s="127"/>
      <c r="AF445" s="127"/>
      <c r="AP445" s="127"/>
      <c r="AZ445" s="127"/>
      <c r="BA445" s="127"/>
      <c r="BB445" s="127"/>
      <c r="BC445" s="127"/>
      <c r="BD445" s="127"/>
      <c r="BE445" s="127"/>
      <c r="BF445" s="127"/>
      <c r="BG445" s="127"/>
      <c r="BJ445" s="127"/>
      <c r="BT445" s="127"/>
      <c r="CD445" s="127"/>
      <c r="CN445" s="127"/>
      <c r="CX445" s="127"/>
      <c r="DH445" s="127"/>
      <c r="DR445" s="127"/>
      <c r="EB445" s="127"/>
      <c r="EL445" s="127"/>
      <c r="EV445" s="127"/>
      <c r="FF445" s="127"/>
      <c r="FP445" s="127"/>
      <c r="FZ445" s="127"/>
      <c r="GJ445" s="127"/>
      <c r="GT445" s="127"/>
      <c r="HD445" s="127"/>
      <c r="HN445" s="127"/>
      <c r="HX445" s="127"/>
      <c r="IH445" s="127"/>
    </row>
    <row xmlns:x14ac="http://schemas.microsoft.com/office/spreadsheetml/2009/9/ac" r="446" s="3" customFormat="true" x14ac:dyDescent="0.25">
      <c r="A446" s="388"/>
      <c r="B446" s="127"/>
      <c r="L446" s="127"/>
      <c r="V446" s="127"/>
      <c r="AF446" s="127"/>
      <c r="AP446" s="127"/>
      <c r="AZ446" s="127"/>
      <c r="BA446" s="127"/>
      <c r="BB446" s="127"/>
      <c r="BC446" s="127"/>
      <c r="BD446" s="127"/>
      <c r="BE446" s="127"/>
      <c r="BF446" s="127"/>
      <c r="BG446" s="127"/>
      <c r="BJ446" s="127"/>
      <c r="BT446" s="127"/>
      <c r="CD446" s="127"/>
      <c r="CN446" s="127"/>
      <c r="CX446" s="127"/>
      <c r="DH446" s="127"/>
      <c r="DR446" s="127"/>
      <c r="EB446" s="127"/>
      <c r="EL446" s="127"/>
      <c r="EV446" s="127"/>
      <c r="FF446" s="127"/>
      <c r="FP446" s="127"/>
      <c r="FZ446" s="127"/>
      <c r="GJ446" s="127"/>
      <c r="GT446" s="127"/>
      <c r="HD446" s="127"/>
      <c r="HN446" s="127"/>
      <c r="HX446" s="127"/>
      <c r="IH446" s="127"/>
    </row>
    <row xmlns:x14ac="http://schemas.microsoft.com/office/spreadsheetml/2009/9/ac" r="447" s="3" customFormat="true" x14ac:dyDescent="0.25">
      <c r="A447" s="388"/>
      <c r="B447" s="127"/>
      <c r="L447" s="127"/>
      <c r="V447" s="127"/>
      <c r="AF447" s="127"/>
      <c r="AP447" s="127"/>
      <c r="AZ447" s="127"/>
      <c r="BA447" s="127"/>
      <c r="BB447" s="127"/>
      <c r="BC447" s="127"/>
      <c r="BD447" s="127"/>
      <c r="BE447" s="127"/>
      <c r="BF447" s="127"/>
      <c r="BG447" s="127"/>
      <c r="BJ447" s="127"/>
      <c r="BT447" s="127"/>
      <c r="CD447" s="127"/>
      <c r="CN447" s="127"/>
      <c r="CX447" s="127"/>
      <c r="DH447" s="127"/>
      <c r="DR447" s="127"/>
      <c r="EB447" s="127"/>
      <c r="EL447" s="127"/>
      <c r="EV447" s="127"/>
      <c r="FF447" s="127"/>
      <c r="FP447" s="127"/>
      <c r="FZ447" s="127"/>
      <c r="GJ447" s="127"/>
      <c r="GT447" s="127"/>
      <c r="HD447" s="127"/>
      <c r="HN447" s="127"/>
      <c r="HX447" s="127"/>
      <c r="IH447" s="127"/>
    </row>
    <row xmlns:x14ac="http://schemas.microsoft.com/office/spreadsheetml/2009/9/ac" r="448" s="3" customFormat="true" x14ac:dyDescent="0.25">
      <c r="A448" s="388"/>
      <c r="B448" s="127"/>
      <c r="L448" s="127"/>
      <c r="V448" s="127"/>
      <c r="AF448" s="127"/>
      <c r="AP448" s="127"/>
      <c r="AZ448" s="127"/>
      <c r="BA448" s="127"/>
      <c r="BB448" s="127"/>
      <c r="BC448" s="127"/>
      <c r="BD448" s="127"/>
      <c r="BE448" s="127"/>
      <c r="BF448" s="127"/>
      <c r="BG448" s="127"/>
      <c r="BJ448" s="127"/>
      <c r="BT448" s="127"/>
      <c r="CD448" s="127"/>
      <c r="CN448" s="127"/>
      <c r="CX448" s="127"/>
      <c r="DH448" s="127"/>
      <c r="DR448" s="127"/>
      <c r="EB448" s="127"/>
      <c r="EL448" s="127"/>
      <c r="EV448" s="127"/>
      <c r="FF448" s="127"/>
      <c r="FP448" s="127"/>
      <c r="FZ448" s="127"/>
      <c r="GJ448" s="127"/>
      <c r="GT448" s="127"/>
      <c r="HD448" s="127"/>
      <c r="HN448" s="127"/>
      <c r="HX448" s="127"/>
      <c r="IH448" s="127"/>
    </row>
    <row xmlns:x14ac="http://schemas.microsoft.com/office/spreadsheetml/2009/9/ac" r="449" s="3" customFormat="true" x14ac:dyDescent="0.25">
      <c r="A449" s="388"/>
      <c r="B449" s="127"/>
      <c r="L449" s="127"/>
      <c r="V449" s="127"/>
      <c r="AF449" s="127"/>
      <c r="AP449" s="127"/>
      <c r="AZ449" s="127"/>
      <c r="BA449" s="127"/>
      <c r="BB449" s="127"/>
      <c r="BC449" s="127"/>
      <c r="BD449" s="127"/>
      <c r="BE449" s="127"/>
      <c r="BF449" s="127"/>
      <c r="BG449" s="127"/>
      <c r="BJ449" s="127"/>
      <c r="BT449" s="127"/>
      <c r="CD449" s="127"/>
      <c r="CN449" s="127"/>
      <c r="CX449" s="127"/>
      <c r="DH449" s="127"/>
      <c r="DR449" s="127"/>
      <c r="EB449" s="127"/>
      <c r="EL449" s="127"/>
      <c r="EV449" s="127"/>
      <c r="FF449" s="127"/>
      <c r="FP449" s="127"/>
      <c r="FZ449" s="127"/>
      <c r="GJ449" s="127"/>
      <c r="GT449" s="127"/>
      <c r="HD449" s="127"/>
      <c r="HN449" s="127"/>
      <c r="HX449" s="127"/>
      <c r="IH449" s="127"/>
    </row>
    <row xmlns:x14ac="http://schemas.microsoft.com/office/spreadsheetml/2009/9/ac" r="450" s="3" customFormat="true" x14ac:dyDescent="0.25">
      <c r="A450" s="388"/>
      <c r="B450" s="127"/>
      <c r="L450" s="127"/>
      <c r="V450" s="127"/>
      <c r="AF450" s="127"/>
      <c r="AP450" s="127"/>
      <c r="AZ450" s="127"/>
      <c r="BA450" s="127"/>
      <c r="BB450" s="127"/>
      <c r="BC450" s="127"/>
      <c r="BD450" s="127"/>
      <c r="BE450" s="127"/>
      <c r="BF450" s="127"/>
      <c r="BG450" s="127"/>
      <c r="BJ450" s="127"/>
      <c r="BT450" s="127"/>
      <c r="CD450" s="127"/>
      <c r="CN450" s="127"/>
      <c r="CX450" s="127"/>
      <c r="DH450" s="127"/>
      <c r="DR450" s="127"/>
      <c r="EB450" s="127"/>
      <c r="EL450" s="127"/>
      <c r="EV450" s="127"/>
      <c r="FF450" s="127"/>
      <c r="FP450" s="127"/>
      <c r="FZ450" s="127"/>
      <c r="GJ450" s="127"/>
      <c r="GT450" s="127"/>
      <c r="HD450" s="127"/>
      <c r="HN450" s="127"/>
      <c r="HX450" s="127"/>
      <c r="IH450" s="127"/>
    </row>
    <row xmlns:x14ac="http://schemas.microsoft.com/office/spreadsheetml/2009/9/ac" r="451" s="3" customFormat="true" x14ac:dyDescent="0.25">
      <c r="A451" s="388"/>
      <c r="B451" s="127"/>
      <c r="L451" s="127"/>
      <c r="V451" s="127"/>
      <c r="AF451" s="127"/>
      <c r="AP451" s="127"/>
      <c r="AZ451" s="127"/>
      <c r="BA451" s="127"/>
      <c r="BB451" s="127"/>
      <c r="BC451" s="127"/>
      <c r="BD451" s="127"/>
      <c r="BE451" s="127"/>
      <c r="BF451" s="127"/>
      <c r="BG451" s="127"/>
      <c r="BJ451" s="127"/>
      <c r="BT451" s="127"/>
      <c r="CD451" s="127"/>
      <c r="CN451" s="127"/>
      <c r="CX451" s="127"/>
      <c r="DH451" s="127"/>
      <c r="DR451" s="127"/>
      <c r="EB451" s="127"/>
      <c r="EL451" s="127"/>
      <c r="EV451" s="127"/>
      <c r="FF451" s="127"/>
      <c r="FP451" s="127"/>
      <c r="FZ451" s="127"/>
      <c r="GJ451" s="127"/>
      <c r="GT451" s="127"/>
      <c r="HD451" s="127"/>
      <c r="HN451" s="127"/>
      <c r="HX451" s="127"/>
      <c r="IH451" s="127"/>
    </row>
    <row xmlns:x14ac="http://schemas.microsoft.com/office/spreadsheetml/2009/9/ac" r="452" s="3" customFormat="true" x14ac:dyDescent="0.25">
      <c r="A452" s="388"/>
      <c r="B452" s="127"/>
      <c r="L452" s="127"/>
      <c r="V452" s="127"/>
      <c r="AF452" s="127"/>
      <c r="AP452" s="127"/>
      <c r="AZ452" s="127"/>
      <c r="BA452" s="127"/>
      <c r="BB452" s="127"/>
      <c r="BC452" s="127"/>
      <c r="BD452" s="127"/>
      <c r="BE452" s="127"/>
      <c r="BF452" s="127"/>
      <c r="BG452" s="127"/>
      <c r="BJ452" s="127"/>
      <c r="BT452" s="127"/>
      <c r="CD452" s="127"/>
      <c r="CN452" s="127"/>
      <c r="CX452" s="127"/>
      <c r="DH452" s="127"/>
      <c r="DR452" s="127"/>
      <c r="EB452" s="127"/>
      <c r="EL452" s="127"/>
      <c r="EV452" s="127"/>
      <c r="FF452" s="127"/>
      <c r="FP452" s="127"/>
      <c r="FZ452" s="127"/>
      <c r="GJ452" s="127"/>
      <c r="GT452" s="127"/>
      <c r="HD452" s="127"/>
      <c r="HN452" s="127"/>
      <c r="HX452" s="127"/>
      <c r="IH452" s="127"/>
    </row>
    <row xmlns:x14ac="http://schemas.microsoft.com/office/spreadsheetml/2009/9/ac" r="453" s="3" customFormat="true" x14ac:dyDescent="0.25">
      <c r="A453" s="388"/>
      <c r="B453" s="127"/>
      <c r="L453" s="127"/>
      <c r="V453" s="127"/>
      <c r="AF453" s="127"/>
      <c r="AP453" s="127"/>
      <c r="AZ453" s="127"/>
      <c r="BA453" s="127"/>
      <c r="BB453" s="127"/>
      <c r="BC453" s="127"/>
      <c r="BD453" s="127"/>
      <c r="BE453" s="127"/>
      <c r="BF453" s="127"/>
      <c r="BG453" s="127"/>
      <c r="BJ453" s="127"/>
      <c r="BT453" s="127"/>
      <c r="CD453" s="127"/>
      <c r="CN453" s="127"/>
      <c r="CX453" s="127"/>
      <c r="DH453" s="127"/>
      <c r="DR453" s="127"/>
      <c r="EB453" s="127"/>
      <c r="EL453" s="127"/>
      <c r="EV453" s="127"/>
      <c r="FF453" s="127"/>
      <c r="FP453" s="127"/>
      <c r="FZ453" s="127"/>
      <c r="GJ453" s="127"/>
      <c r="GT453" s="127"/>
      <c r="HD453" s="127"/>
      <c r="HN453" s="127"/>
      <c r="HX453" s="127"/>
      <c r="IH453" s="127"/>
    </row>
    <row xmlns:x14ac="http://schemas.microsoft.com/office/spreadsheetml/2009/9/ac" r="454" s="3" customFormat="true" x14ac:dyDescent="0.25">
      <c r="A454" s="388"/>
      <c r="B454" s="127"/>
      <c r="L454" s="127"/>
      <c r="V454" s="127"/>
      <c r="AF454" s="127"/>
      <c r="AP454" s="127"/>
      <c r="AZ454" s="127"/>
      <c r="BA454" s="127"/>
      <c r="BB454" s="127"/>
      <c r="BC454" s="127"/>
      <c r="BD454" s="127"/>
      <c r="BE454" s="127"/>
      <c r="BF454" s="127"/>
      <c r="BG454" s="127"/>
      <c r="BJ454" s="127"/>
      <c r="BT454" s="127"/>
      <c r="CD454" s="127"/>
      <c r="CN454" s="127"/>
      <c r="CX454" s="127"/>
      <c r="DH454" s="127"/>
      <c r="DR454" s="127"/>
      <c r="EB454" s="127"/>
      <c r="EL454" s="127"/>
      <c r="EV454" s="127"/>
      <c r="FF454" s="127"/>
      <c r="FP454" s="127"/>
      <c r="FZ454" s="127"/>
      <c r="GJ454" s="127"/>
      <c r="GT454" s="127"/>
      <c r="HD454" s="127"/>
      <c r="HN454" s="127"/>
      <c r="HX454" s="127"/>
      <c r="IH454" s="127"/>
    </row>
    <row xmlns:x14ac="http://schemas.microsoft.com/office/spreadsheetml/2009/9/ac" r="455" s="3" customFormat="true" x14ac:dyDescent="0.25">
      <c r="A455" s="388"/>
      <c r="B455" s="127"/>
      <c r="L455" s="127"/>
      <c r="V455" s="127"/>
      <c r="AF455" s="127"/>
      <c r="AP455" s="127"/>
      <c r="AZ455" s="127"/>
      <c r="BA455" s="127"/>
      <c r="BB455" s="127"/>
      <c r="BC455" s="127"/>
      <c r="BD455" s="127"/>
      <c r="BE455" s="127"/>
      <c r="BF455" s="127"/>
      <c r="BG455" s="127"/>
      <c r="BJ455" s="127"/>
      <c r="BT455" s="127"/>
      <c r="CD455" s="127"/>
      <c r="CN455" s="127"/>
      <c r="CX455" s="127"/>
      <c r="DH455" s="127"/>
      <c r="DR455" s="127"/>
      <c r="EB455" s="127"/>
      <c r="EL455" s="127"/>
      <c r="EV455" s="127"/>
      <c r="FF455" s="127"/>
      <c r="FP455" s="127"/>
      <c r="FZ455" s="127"/>
      <c r="GJ455" s="127"/>
      <c r="GT455" s="127"/>
      <c r="HD455" s="127"/>
      <c r="HN455" s="127"/>
      <c r="HX455" s="127"/>
      <c r="IH455" s="127"/>
    </row>
    <row xmlns:x14ac="http://schemas.microsoft.com/office/spreadsheetml/2009/9/ac" r="456" s="3" customFormat="true" x14ac:dyDescent="0.25">
      <c r="A456" s="388"/>
      <c r="B456" s="127"/>
      <c r="L456" s="127"/>
      <c r="V456" s="127"/>
      <c r="AF456" s="127"/>
      <c r="AP456" s="127"/>
      <c r="AZ456" s="127"/>
      <c r="BA456" s="127"/>
      <c r="BB456" s="127"/>
      <c r="BC456" s="127"/>
      <c r="BD456" s="127"/>
      <c r="BE456" s="127"/>
      <c r="BF456" s="127"/>
      <c r="BG456" s="127"/>
      <c r="BJ456" s="127"/>
      <c r="BT456" s="127"/>
      <c r="CD456" s="127"/>
      <c r="CN456" s="127"/>
      <c r="CX456" s="127"/>
      <c r="DH456" s="127"/>
      <c r="DR456" s="127"/>
      <c r="EB456" s="127"/>
      <c r="EL456" s="127"/>
      <c r="EV456" s="127"/>
      <c r="FF456" s="127"/>
      <c r="FP456" s="127"/>
      <c r="FZ456" s="127"/>
      <c r="GJ456" s="127"/>
      <c r="GT456" s="127"/>
      <c r="HD456" s="127"/>
      <c r="HN456" s="127"/>
      <c r="HX456" s="127"/>
      <c r="IH456" s="127"/>
    </row>
    <row xmlns:x14ac="http://schemas.microsoft.com/office/spreadsheetml/2009/9/ac" r="457" s="3" customFormat="true" x14ac:dyDescent="0.25">
      <c r="A457" s="388"/>
      <c r="B457" s="127"/>
      <c r="L457" s="127"/>
      <c r="V457" s="127"/>
      <c r="AF457" s="127"/>
      <c r="AP457" s="127"/>
      <c r="AZ457" s="127"/>
      <c r="BA457" s="127"/>
      <c r="BB457" s="127"/>
      <c r="BC457" s="127"/>
      <c r="BD457" s="127"/>
      <c r="BE457" s="127"/>
      <c r="BF457" s="127"/>
      <c r="BG457" s="127"/>
      <c r="BJ457" s="127"/>
      <c r="BT457" s="127"/>
      <c r="CD457" s="127"/>
      <c r="CN457" s="127"/>
      <c r="CX457" s="127"/>
      <c r="DH457" s="127"/>
      <c r="DR457" s="127"/>
      <c r="EB457" s="127"/>
      <c r="EL457" s="127"/>
      <c r="EV457" s="127"/>
      <c r="FF457" s="127"/>
      <c r="FP457" s="127"/>
      <c r="FZ457" s="127"/>
      <c r="GJ457" s="127"/>
      <c r="GT457" s="127"/>
      <c r="HD457" s="127"/>
      <c r="HN457" s="127"/>
      <c r="HX457" s="127"/>
      <c r="IH457" s="127"/>
    </row>
    <row xmlns:x14ac="http://schemas.microsoft.com/office/spreadsheetml/2009/9/ac" r="458" s="3" customFormat="true" x14ac:dyDescent="0.25">
      <c r="A458" s="388"/>
      <c r="B458" s="127"/>
      <c r="L458" s="127"/>
      <c r="V458" s="127"/>
      <c r="AF458" s="127"/>
      <c r="AP458" s="127"/>
      <c r="AZ458" s="127"/>
      <c r="BA458" s="127"/>
      <c r="BB458" s="127"/>
      <c r="BC458" s="127"/>
      <c r="BD458" s="127"/>
      <c r="BE458" s="127"/>
      <c r="BF458" s="127"/>
      <c r="BG458" s="127"/>
      <c r="BJ458" s="127"/>
      <c r="BT458" s="127"/>
      <c r="CD458" s="127"/>
      <c r="CN458" s="127"/>
      <c r="CX458" s="127"/>
      <c r="DH458" s="127"/>
      <c r="DR458" s="127"/>
      <c r="EB458" s="127"/>
      <c r="EL458" s="127"/>
      <c r="EV458" s="127"/>
      <c r="FF458" s="127"/>
      <c r="FP458" s="127"/>
      <c r="FZ458" s="127"/>
      <c r="GJ458" s="127"/>
      <c r="GT458" s="127"/>
      <c r="HD458" s="127"/>
      <c r="HN458" s="127"/>
      <c r="HX458" s="127"/>
      <c r="IH458" s="127"/>
    </row>
    <row xmlns:x14ac="http://schemas.microsoft.com/office/spreadsheetml/2009/9/ac" r="459" s="3" customFormat="true" x14ac:dyDescent="0.25">
      <c r="A459" s="388"/>
      <c r="B459" s="127"/>
      <c r="L459" s="127"/>
      <c r="V459" s="127"/>
      <c r="AF459" s="127"/>
      <c r="AP459" s="127"/>
      <c r="AZ459" s="127"/>
      <c r="BA459" s="127"/>
      <c r="BB459" s="127"/>
      <c r="BC459" s="127"/>
      <c r="BD459" s="127"/>
      <c r="BE459" s="127"/>
      <c r="BF459" s="127"/>
      <c r="BG459" s="127"/>
      <c r="BJ459" s="127"/>
      <c r="BT459" s="127"/>
      <c r="CD459" s="127"/>
      <c r="CN459" s="127"/>
      <c r="CX459" s="127"/>
      <c r="DH459" s="127"/>
      <c r="DR459" s="127"/>
      <c r="EB459" s="127"/>
      <c r="EL459" s="127"/>
      <c r="EV459" s="127"/>
      <c r="FF459" s="127"/>
      <c r="FP459" s="127"/>
      <c r="FZ459" s="127"/>
      <c r="GJ459" s="127"/>
      <c r="GT459" s="127"/>
      <c r="HD459" s="127"/>
      <c r="HN459" s="127"/>
      <c r="HX459" s="127"/>
      <c r="IH459" s="127"/>
    </row>
    <row xmlns:x14ac="http://schemas.microsoft.com/office/spreadsheetml/2009/9/ac" r="460" s="3" customFormat="true" x14ac:dyDescent="0.25">
      <c r="A460" s="388"/>
      <c r="B460" s="127"/>
      <c r="L460" s="127"/>
      <c r="V460" s="127"/>
      <c r="AF460" s="127"/>
      <c r="AP460" s="127"/>
      <c r="AZ460" s="127"/>
      <c r="BA460" s="127"/>
      <c r="BB460" s="127"/>
      <c r="BC460" s="127"/>
      <c r="BD460" s="127"/>
      <c r="BE460" s="127"/>
      <c r="BF460" s="127"/>
      <c r="BG460" s="127"/>
      <c r="BJ460" s="127"/>
      <c r="BT460" s="127"/>
      <c r="CD460" s="127"/>
      <c r="CN460" s="127"/>
      <c r="CX460" s="127"/>
      <c r="DH460" s="127"/>
      <c r="DR460" s="127"/>
      <c r="EB460" s="127"/>
      <c r="EL460" s="127"/>
      <c r="EV460" s="127"/>
      <c r="FF460" s="127"/>
      <c r="FP460" s="127"/>
      <c r="FZ460" s="127"/>
      <c r="GJ460" s="127"/>
      <c r="GT460" s="127"/>
      <c r="HD460" s="127"/>
      <c r="HN460" s="127"/>
      <c r="HX460" s="127"/>
      <c r="IH460" s="127"/>
    </row>
    <row xmlns:x14ac="http://schemas.microsoft.com/office/spreadsheetml/2009/9/ac" r="461" s="3" customFormat="true" x14ac:dyDescent="0.25">
      <c r="A461" s="388"/>
      <c r="B461" s="127"/>
      <c r="L461" s="127"/>
      <c r="V461" s="127"/>
      <c r="AF461" s="127"/>
      <c r="AP461" s="127"/>
      <c r="AZ461" s="127"/>
      <c r="BA461" s="127"/>
      <c r="BB461" s="127"/>
      <c r="BC461" s="127"/>
      <c r="BD461" s="127"/>
      <c r="BE461" s="127"/>
      <c r="BF461" s="127"/>
      <c r="BG461" s="127"/>
      <c r="BJ461" s="127"/>
      <c r="BT461" s="127"/>
      <c r="CD461" s="127"/>
      <c r="CN461" s="127"/>
      <c r="CX461" s="127"/>
      <c r="DH461" s="127"/>
      <c r="DR461" s="127"/>
      <c r="EB461" s="127"/>
      <c r="EL461" s="127"/>
      <c r="EV461" s="127"/>
      <c r="FF461" s="127"/>
      <c r="FP461" s="127"/>
      <c r="FZ461" s="127"/>
      <c r="GJ461" s="127"/>
      <c r="GT461" s="127"/>
      <c r="HD461" s="127"/>
      <c r="HN461" s="127"/>
      <c r="HX461" s="127"/>
      <c r="IH461" s="127"/>
    </row>
    <row xmlns:x14ac="http://schemas.microsoft.com/office/spreadsheetml/2009/9/ac" r="462" s="3" customFormat="true" x14ac:dyDescent="0.25">
      <c r="A462" s="388"/>
      <c r="B462" s="127"/>
      <c r="L462" s="127"/>
      <c r="V462" s="127"/>
      <c r="AF462" s="127"/>
      <c r="AP462" s="127"/>
      <c r="AZ462" s="127"/>
      <c r="BA462" s="127"/>
      <c r="BB462" s="127"/>
      <c r="BC462" s="127"/>
      <c r="BD462" s="127"/>
      <c r="BE462" s="127"/>
      <c r="BF462" s="127"/>
      <c r="BG462" s="127"/>
      <c r="BJ462" s="127"/>
      <c r="BT462" s="127"/>
      <c r="CD462" s="127"/>
      <c r="CN462" s="127"/>
      <c r="CX462" s="127"/>
      <c r="DH462" s="127"/>
      <c r="DR462" s="127"/>
      <c r="EB462" s="127"/>
      <c r="EL462" s="127"/>
      <c r="EV462" s="127"/>
      <c r="FF462" s="127"/>
      <c r="FP462" s="127"/>
      <c r="FZ462" s="127"/>
      <c r="GJ462" s="127"/>
      <c r="GT462" s="127"/>
      <c r="HD462" s="127"/>
      <c r="HN462" s="127"/>
      <c r="HX462" s="127"/>
      <c r="IH462" s="127"/>
    </row>
    <row xmlns:x14ac="http://schemas.microsoft.com/office/spreadsheetml/2009/9/ac" r="463" s="3" customFormat="true" x14ac:dyDescent="0.25">
      <c r="A463" s="388"/>
      <c r="B463" s="127"/>
      <c r="L463" s="127"/>
      <c r="V463" s="127"/>
      <c r="AF463" s="127"/>
      <c r="AP463" s="127"/>
      <c r="AZ463" s="127"/>
      <c r="BA463" s="127"/>
      <c r="BB463" s="127"/>
      <c r="BC463" s="127"/>
      <c r="BD463" s="127"/>
      <c r="BE463" s="127"/>
      <c r="BF463" s="127"/>
      <c r="BG463" s="127"/>
      <c r="BJ463" s="127"/>
      <c r="BT463" s="127"/>
      <c r="CD463" s="127"/>
      <c r="CN463" s="127"/>
      <c r="CX463" s="127"/>
      <c r="DH463" s="127"/>
      <c r="DR463" s="127"/>
      <c r="EB463" s="127"/>
      <c r="EL463" s="127"/>
      <c r="EV463" s="127"/>
      <c r="FF463" s="127"/>
      <c r="FP463" s="127"/>
      <c r="FZ463" s="127"/>
      <c r="GJ463" s="127"/>
      <c r="GT463" s="127"/>
      <c r="HD463" s="127"/>
      <c r="HN463" s="127"/>
      <c r="HX463" s="127"/>
      <c r="IH463" s="127"/>
    </row>
    <row xmlns:x14ac="http://schemas.microsoft.com/office/spreadsheetml/2009/9/ac" r="464" s="3" customFormat="true" x14ac:dyDescent="0.25">
      <c r="A464" s="388"/>
      <c r="B464" s="127"/>
      <c r="L464" s="127"/>
      <c r="V464" s="127"/>
      <c r="AF464" s="127"/>
      <c r="AP464" s="127"/>
      <c r="AZ464" s="127"/>
      <c r="BA464" s="127"/>
      <c r="BB464" s="127"/>
      <c r="BC464" s="127"/>
      <c r="BD464" s="127"/>
      <c r="BE464" s="127"/>
      <c r="BF464" s="127"/>
      <c r="BG464" s="127"/>
      <c r="BJ464" s="127"/>
      <c r="BT464" s="127"/>
      <c r="CD464" s="127"/>
      <c r="CN464" s="127"/>
      <c r="CX464" s="127"/>
      <c r="DH464" s="127"/>
      <c r="DR464" s="127"/>
      <c r="EB464" s="127"/>
      <c r="EL464" s="127"/>
      <c r="EV464" s="127"/>
      <c r="FF464" s="127"/>
      <c r="FP464" s="127"/>
      <c r="FZ464" s="127"/>
      <c r="GJ464" s="127"/>
      <c r="GT464" s="127"/>
      <c r="HD464" s="127"/>
      <c r="HN464" s="127"/>
      <c r="HX464" s="127"/>
      <c r="IH464" s="127"/>
    </row>
    <row xmlns:x14ac="http://schemas.microsoft.com/office/spreadsheetml/2009/9/ac" r="465" s="3" customFormat="true" x14ac:dyDescent="0.25">
      <c r="A465" s="388"/>
      <c r="B465" s="127"/>
      <c r="L465" s="127"/>
      <c r="V465" s="127"/>
      <c r="AF465" s="127"/>
      <c r="AP465" s="127"/>
      <c r="AZ465" s="127"/>
      <c r="BA465" s="127"/>
      <c r="BB465" s="127"/>
      <c r="BC465" s="127"/>
      <c r="BD465" s="127"/>
      <c r="BE465" s="127"/>
      <c r="BF465" s="127"/>
      <c r="BG465" s="127"/>
      <c r="BJ465" s="127"/>
      <c r="BT465" s="127"/>
      <c r="CD465" s="127"/>
      <c r="CN465" s="127"/>
      <c r="CX465" s="127"/>
      <c r="DH465" s="127"/>
      <c r="DR465" s="127"/>
      <c r="EB465" s="127"/>
      <c r="EL465" s="127"/>
      <c r="EV465" s="127"/>
      <c r="FF465" s="127"/>
      <c r="FP465" s="127"/>
      <c r="FZ465" s="127"/>
      <c r="GJ465" s="127"/>
      <c r="GT465" s="127"/>
      <c r="HD465" s="127"/>
      <c r="HN465" s="127"/>
      <c r="HX465" s="127"/>
      <c r="IH465" s="127"/>
    </row>
    <row xmlns:x14ac="http://schemas.microsoft.com/office/spreadsheetml/2009/9/ac" r="466" s="3" customFormat="true" x14ac:dyDescent="0.25">
      <c r="A466" s="388"/>
      <c r="B466" s="127"/>
      <c r="L466" s="127"/>
      <c r="V466" s="127"/>
      <c r="AF466" s="127"/>
      <c r="AP466" s="127"/>
      <c r="AZ466" s="127"/>
      <c r="BA466" s="127"/>
      <c r="BB466" s="127"/>
      <c r="BC466" s="127"/>
      <c r="BD466" s="127"/>
      <c r="BE466" s="127"/>
      <c r="BF466" s="127"/>
      <c r="BG466" s="127"/>
      <c r="BJ466" s="127"/>
      <c r="BT466" s="127"/>
      <c r="CD466" s="127"/>
      <c r="CN466" s="127"/>
      <c r="CX466" s="127"/>
      <c r="DH466" s="127"/>
      <c r="DR466" s="127"/>
      <c r="EB466" s="127"/>
      <c r="EL466" s="127"/>
      <c r="EV466" s="127"/>
      <c r="FF466" s="127"/>
      <c r="FP466" s="127"/>
      <c r="FZ466" s="127"/>
      <c r="GJ466" s="127"/>
      <c r="GT466" s="127"/>
      <c r="HD466" s="127"/>
      <c r="HN466" s="127"/>
      <c r="HX466" s="127"/>
      <c r="IH466" s="127"/>
    </row>
    <row xmlns:x14ac="http://schemas.microsoft.com/office/spreadsheetml/2009/9/ac" r="467" s="3" customFormat="true" x14ac:dyDescent="0.25">
      <c r="A467" s="388"/>
      <c r="B467" s="127"/>
      <c r="L467" s="127"/>
      <c r="V467" s="127"/>
      <c r="AF467" s="127"/>
      <c r="AP467" s="127"/>
      <c r="AZ467" s="127"/>
      <c r="BA467" s="127"/>
      <c r="BB467" s="127"/>
      <c r="BC467" s="127"/>
      <c r="BD467" s="127"/>
      <c r="BE467" s="127"/>
      <c r="BF467" s="127"/>
      <c r="BG467" s="127"/>
      <c r="BJ467" s="127"/>
      <c r="BT467" s="127"/>
      <c r="CD467" s="127"/>
      <c r="CN467" s="127"/>
      <c r="CX467" s="127"/>
      <c r="DH467" s="127"/>
      <c r="DR467" s="127"/>
      <c r="EB467" s="127"/>
      <c r="EL467" s="127"/>
      <c r="EV467" s="127"/>
      <c r="FF467" s="127"/>
      <c r="FP467" s="127"/>
      <c r="FZ467" s="127"/>
      <c r="GJ467" s="127"/>
      <c r="GT467" s="127"/>
      <c r="HD467" s="127"/>
      <c r="HN467" s="127"/>
      <c r="HX467" s="127"/>
      <c r="IH467" s="127"/>
    </row>
    <row xmlns:x14ac="http://schemas.microsoft.com/office/spreadsheetml/2009/9/ac" r="468" s="3" customFormat="true" x14ac:dyDescent="0.25">
      <c r="A468" s="388"/>
      <c r="B468" s="127"/>
      <c r="L468" s="127"/>
      <c r="V468" s="127"/>
      <c r="AF468" s="127"/>
      <c r="AP468" s="127"/>
      <c r="AZ468" s="127"/>
      <c r="BA468" s="127"/>
      <c r="BB468" s="127"/>
      <c r="BC468" s="127"/>
      <c r="BD468" s="127"/>
      <c r="BE468" s="127"/>
      <c r="BF468" s="127"/>
      <c r="BG468" s="127"/>
      <c r="BJ468" s="127"/>
      <c r="BT468" s="127"/>
      <c r="CD468" s="127"/>
      <c r="CN468" s="127"/>
      <c r="CX468" s="127"/>
      <c r="DH468" s="127"/>
      <c r="DR468" s="127"/>
      <c r="EB468" s="127"/>
      <c r="EL468" s="127"/>
      <c r="EV468" s="127"/>
      <c r="FF468" s="127"/>
      <c r="FP468" s="127"/>
      <c r="FZ468" s="127"/>
      <c r="GJ468" s="127"/>
      <c r="GT468" s="127"/>
      <c r="HD468" s="127"/>
      <c r="HN468" s="127"/>
      <c r="HX468" s="127"/>
      <c r="IH468" s="127"/>
    </row>
    <row xmlns:x14ac="http://schemas.microsoft.com/office/spreadsheetml/2009/9/ac" r="469" s="3" customFormat="true" x14ac:dyDescent="0.25">
      <c r="A469" s="388"/>
      <c r="B469" s="127"/>
      <c r="L469" s="127"/>
      <c r="V469" s="127"/>
      <c r="AF469" s="127"/>
      <c r="AP469" s="127"/>
      <c r="AZ469" s="127"/>
      <c r="BA469" s="127"/>
      <c r="BB469" s="127"/>
      <c r="BC469" s="127"/>
      <c r="BD469" s="127"/>
      <c r="BE469" s="127"/>
      <c r="BF469" s="127"/>
      <c r="BG469" s="127"/>
      <c r="BJ469" s="127"/>
      <c r="BT469" s="127"/>
      <c r="CD469" s="127"/>
      <c r="CN469" s="127"/>
      <c r="CX469" s="127"/>
      <c r="DH469" s="127"/>
      <c r="DR469" s="127"/>
      <c r="EB469" s="127"/>
      <c r="EL469" s="127"/>
      <c r="EV469" s="127"/>
      <c r="FF469" s="127"/>
      <c r="FP469" s="127"/>
      <c r="FZ469" s="127"/>
      <c r="GJ469" s="127"/>
      <c r="GT469" s="127"/>
      <c r="HD469" s="127"/>
      <c r="HN469" s="127"/>
      <c r="HX469" s="127"/>
      <c r="IH469" s="127"/>
    </row>
    <row xmlns:x14ac="http://schemas.microsoft.com/office/spreadsheetml/2009/9/ac" r="470" s="3" customFormat="true" x14ac:dyDescent="0.25">
      <c r="A470" s="388"/>
      <c r="B470" s="127"/>
      <c r="L470" s="127"/>
      <c r="V470" s="127"/>
      <c r="AF470" s="127"/>
      <c r="AP470" s="127"/>
      <c r="AZ470" s="127"/>
      <c r="BA470" s="127"/>
      <c r="BB470" s="127"/>
      <c r="BC470" s="127"/>
      <c r="BD470" s="127"/>
      <c r="BE470" s="127"/>
      <c r="BF470" s="127"/>
      <c r="BG470" s="127"/>
      <c r="BJ470" s="127"/>
      <c r="BT470" s="127"/>
      <c r="CD470" s="127"/>
      <c r="CN470" s="127"/>
      <c r="CX470" s="127"/>
      <c r="DH470" s="127"/>
      <c r="DR470" s="127"/>
      <c r="EB470" s="127"/>
      <c r="EL470" s="127"/>
      <c r="EV470" s="127"/>
      <c r="FF470" s="127"/>
      <c r="FP470" s="127"/>
      <c r="FZ470" s="127"/>
      <c r="GJ470" s="127"/>
      <c r="GT470" s="127"/>
      <c r="HD470" s="127"/>
      <c r="HN470" s="127"/>
      <c r="HX470" s="127"/>
      <c r="IH470" s="127"/>
    </row>
    <row xmlns:x14ac="http://schemas.microsoft.com/office/spreadsheetml/2009/9/ac" r="471" s="3" customFormat="true" x14ac:dyDescent="0.25">
      <c r="A471" s="388"/>
      <c r="B471" s="127"/>
      <c r="L471" s="127"/>
      <c r="V471" s="127"/>
      <c r="AF471" s="127"/>
      <c r="AP471" s="127"/>
      <c r="AZ471" s="127"/>
      <c r="BA471" s="127"/>
      <c r="BB471" s="127"/>
      <c r="BC471" s="127"/>
      <c r="BD471" s="127"/>
      <c r="BE471" s="127"/>
      <c r="BF471" s="127"/>
      <c r="BG471" s="127"/>
      <c r="BJ471" s="127"/>
      <c r="BT471" s="127"/>
      <c r="CD471" s="127"/>
      <c r="CN471" s="127"/>
      <c r="CX471" s="127"/>
      <c r="DH471" s="127"/>
      <c r="DR471" s="127"/>
      <c r="EB471" s="127"/>
      <c r="EL471" s="127"/>
      <c r="EV471" s="127"/>
      <c r="FF471" s="127"/>
      <c r="FP471" s="127"/>
      <c r="FZ471" s="127"/>
      <c r="GJ471" s="127"/>
      <c r="GT471" s="127"/>
      <c r="HD471" s="127"/>
      <c r="HN471" s="127"/>
      <c r="HX471" s="127"/>
      <c r="IH471" s="127"/>
    </row>
    <row xmlns:x14ac="http://schemas.microsoft.com/office/spreadsheetml/2009/9/ac" r="472" s="3" customFormat="true" x14ac:dyDescent="0.25">
      <c r="A472" s="388"/>
      <c r="B472" s="127"/>
      <c r="L472" s="127"/>
      <c r="V472" s="127"/>
      <c r="AF472" s="127"/>
      <c r="AP472" s="127"/>
      <c r="AZ472" s="127"/>
      <c r="BA472" s="127"/>
      <c r="BB472" s="127"/>
      <c r="BC472" s="127"/>
      <c r="BD472" s="127"/>
      <c r="BE472" s="127"/>
      <c r="BF472" s="127"/>
      <c r="BG472" s="127"/>
      <c r="BJ472" s="127"/>
      <c r="BT472" s="127"/>
      <c r="CD472" s="127"/>
      <c r="CN472" s="127"/>
      <c r="CX472" s="127"/>
      <c r="DH472" s="127"/>
      <c r="DR472" s="127"/>
      <c r="EB472" s="127"/>
      <c r="EL472" s="127"/>
      <c r="EV472" s="127"/>
      <c r="FF472" s="127"/>
      <c r="FP472" s="127"/>
      <c r="FZ472" s="127"/>
      <c r="GJ472" s="127"/>
      <c r="GT472" s="127"/>
      <c r="HD472" s="127"/>
      <c r="HN472" s="127"/>
      <c r="HX472" s="127"/>
      <c r="IH472" s="127"/>
    </row>
    <row xmlns:x14ac="http://schemas.microsoft.com/office/spreadsheetml/2009/9/ac" r="473" s="3" customFormat="true" x14ac:dyDescent="0.25">
      <c r="A473" s="388"/>
      <c r="B473" s="127"/>
      <c r="L473" s="127"/>
      <c r="V473" s="127"/>
      <c r="AF473" s="127"/>
      <c r="AP473" s="127"/>
      <c r="AZ473" s="127"/>
      <c r="BA473" s="127"/>
      <c r="BB473" s="127"/>
      <c r="BC473" s="127"/>
      <c r="BD473" s="127"/>
      <c r="BE473" s="127"/>
      <c r="BF473" s="127"/>
      <c r="BG473" s="127"/>
      <c r="BJ473" s="127"/>
      <c r="BT473" s="127"/>
      <c r="CD473" s="127"/>
      <c r="CN473" s="127"/>
      <c r="CX473" s="127"/>
      <c r="DH473" s="127"/>
      <c r="DR473" s="127"/>
      <c r="EB473" s="127"/>
      <c r="EL473" s="127"/>
      <c r="EV473" s="127"/>
      <c r="FF473" s="127"/>
      <c r="FP473" s="127"/>
      <c r="FZ473" s="127"/>
      <c r="GJ473" s="127"/>
      <c r="GT473" s="127"/>
      <c r="HD473" s="127"/>
      <c r="HN473" s="127"/>
      <c r="HX473" s="127"/>
      <c r="IH473" s="127"/>
    </row>
    <row xmlns:x14ac="http://schemas.microsoft.com/office/spreadsheetml/2009/9/ac" r="474" s="3" customFormat="true" x14ac:dyDescent="0.25">
      <c r="A474" s="388"/>
      <c r="B474" s="127"/>
      <c r="L474" s="127"/>
      <c r="V474" s="127"/>
      <c r="AF474" s="127"/>
      <c r="AP474" s="127"/>
      <c r="AZ474" s="127"/>
      <c r="BA474" s="127"/>
      <c r="BB474" s="127"/>
      <c r="BC474" s="127"/>
      <c r="BD474" s="127"/>
      <c r="BE474" s="127"/>
      <c r="BF474" s="127"/>
      <c r="BG474" s="127"/>
      <c r="BJ474" s="127"/>
      <c r="BT474" s="127"/>
      <c r="CD474" s="127"/>
      <c r="CN474" s="127"/>
      <c r="CX474" s="127"/>
      <c r="DH474" s="127"/>
      <c r="DR474" s="127"/>
      <c r="EB474" s="127"/>
      <c r="EL474" s="127"/>
      <c r="EV474" s="127"/>
      <c r="FF474" s="127"/>
      <c r="FP474" s="127"/>
      <c r="FZ474" s="127"/>
      <c r="GJ474" s="127"/>
      <c r="GT474" s="127"/>
      <c r="HD474" s="127"/>
      <c r="HN474" s="127"/>
      <c r="HX474" s="127"/>
      <c r="IH474" s="127"/>
    </row>
    <row xmlns:x14ac="http://schemas.microsoft.com/office/spreadsheetml/2009/9/ac" r="475" s="3" customFormat="true" x14ac:dyDescent="0.25">
      <c r="A475" s="388"/>
      <c r="B475" s="127"/>
      <c r="L475" s="127"/>
      <c r="V475" s="127"/>
      <c r="AF475" s="127"/>
      <c r="AP475" s="127"/>
      <c r="AZ475" s="127"/>
      <c r="BA475" s="127"/>
      <c r="BB475" s="127"/>
      <c r="BC475" s="127"/>
      <c r="BD475" s="127"/>
      <c r="BE475" s="127"/>
      <c r="BF475" s="127"/>
      <c r="BG475" s="127"/>
      <c r="BJ475" s="127"/>
      <c r="BT475" s="127"/>
      <c r="CD475" s="127"/>
      <c r="CN475" s="127"/>
      <c r="CX475" s="127"/>
      <c r="DH475" s="127"/>
      <c r="DR475" s="127"/>
      <c r="EB475" s="127"/>
      <c r="EL475" s="127"/>
      <c r="EV475" s="127"/>
      <c r="FF475" s="127"/>
      <c r="FP475" s="127"/>
      <c r="FZ475" s="127"/>
      <c r="GJ475" s="127"/>
      <c r="GT475" s="127"/>
      <c r="HD475" s="127"/>
      <c r="HN475" s="127"/>
      <c r="HX475" s="127"/>
      <c r="IH475" s="127"/>
    </row>
    <row xmlns:x14ac="http://schemas.microsoft.com/office/spreadsheetml/2009/9/ac" r="476" s="3" customFormat="true" x14ac:dyDescent="0.25">
      <c r="A476" s="388"/>
      <c r="B476" s="127"/>
      <c r="L476" s="127"/>
      <c r="V476" s="127"/>
      <c r="AF476" s="127"/>
      <c r="AP476" s="127"/>
      <c r="AZ476" s="127"/>
      <c r="BA476" s="127"/>
      <c r="BB476" s="127"/>
      <c r="BC476" s="127"/>
      <c r="BD476" s="127"/>
      <c r="BE476" s="127"/>
      <c r="BF476" s="127"/>
      <c r="BG476" s="127"/>
      <c r="BJ476" s="127"/>
      <c r="BT476" s="127"/>
      <c r="CD476" s="127"/>
      <c r="CN476" s="127"/>
      <c r="CX476" s="127"/>
      <c r="DH476" s="127"/>
      <c r="DR476" s="127"/>
      <c r="EB476" s="127"/>
      <c r="EL476" s="127"/>
      <c r="EV476" s="127"/>
      <c r="FF476" s="127"/>
      <c r="FP476" s="127"/>
      <c r="FZ476" s="127"/>
      <c r="GJ476" s="127"/>
      <c r="GT476" s="127"/>
      <c r="HD476" s="127"/>
      <c r="HN476" s="127"/>
      <c r="HX476" s="127"/>
      <c r="IH476" s="127"/>
    </row>
    <row xmlns:x14ac="http://schemas.microsoft.com/office/spreadsheetml/2009/9/ac" r="477" s="3" customFormat="true" x14ac:dyDescent="0.25">
      <c r="A477" s="388"/>
      <c r="B477" s="127"/>
      <c r="L477" s="127"/>
      <c r="V477" s="127"/>
      <c r="AF477" s="127"/>
      <c r="AP477" s="127"/>
      <c r="AZ477" s="127"/>
      <c r="BA477" s="127"/>
      <c r="BB477" s="127"/>
      <c r="BC477" s="127"/>
      <c r="BD477" s="127"/>
      <c r="BE477" s="127"/>
      <c r="BF477" s="127"/>
      <c r="BG477" s="127"/>
      <c r="BJ477" s="127"/>
      <c r="BT477" s="127"/>
      <c r="CD477" s="127"/>
      <c r="CN477" s="127"/>
      <c r="CX477" s="127"/>
      <c r="DH477" s="127"/>
      <c r="DR477" s="127"/>
      <c r="EB477" s="127"/>
      <c r="EL477" s="127"/>
      <c r="EV477" s="127"/>
      <c r="FF477" s="127"/>
      <c r="FP477" s="127"/>
      <c r="FZ477" s="127"/>
      <c r="GJ477" s="127"/>
      <c r="GT477" s="127"/>
      <c r="HD477" s="127"/>
      <c r="HN477" s="127"/>
      <c r="HX477" s="127"/>
      <c r="IH477" s="127"/>
    </row>
    <row xmlns:x14ac="http://schemas.microsoft.com/office/spreadsheetml/2009/9/ac" r="478" s="3" customFormat="true" x14ac:dyDescent="0.25">
      <c r="A478" s="388"/>
      <c r="B478" s="127"/>
      <c r="L478" s="127"/>
      <c r="V478" s="127"/>
      <c r="AF478" s="127"/>
      <c r="AP478" s="127"/>
      <c r="AZ478" s="127"/>
      <c r="BA478" s="127"/>
      <c r="BB478" s="127"/>
      <c r="BC478" s="127"/>
      <c r="BD478" s="127"/>
      <c r="BE478" s="127"/>
      <c r="BF478" s="127"/>
      <c r="BG478" s="127"/>
      <c r="BJ478" s="127"/>
      <c r="BT478" s="127"/>
      <c r="CD478" s="127"/>
      <c r="CN478" s="127"/>
      <c r="CX478" s="127"/>
      <c r="DH478" s="127"/>
      <c r="DR478" s="127"/>
      <c r="EB478" s="127"/>
      <c r="EL478" s="127"/>
      <c r="EV478" s="127"/>
      <c r="FF478" s="127"/>
      <c r="FP478" s="127"/>
      <c r="FZ478" s="127"/>
      <c r="GJ478" s="127"/>
      <c r="GT478" s="127"/>
      <c r="HD478" s="127"/>
      <c r="HN478" s="127"/>
      <c r="HX478" s="127"/>
      <c r="IH478" s="127"/>
    </row>
    <row xmlns:x14ac="http://schemas.microsoft.com/office/spreadsheetml/2009/9/ac" r="479" s="3" customFormat="true" x14ac:dyDescent="0.25">
      <c r="A479" s="388"/>
      <c r="B479" s="127"/>
      <c r="L479" s="127"/>
      <c r="V479" s="127"/>
      <c r="AF479" s="127"/>
      <c r="AP479" s="127"/>
      <c r="AZ479" s="127"/>
      <c r="BA479" s="127"/>
      <c r="BB479" s="127"/>
      <c r="BC479" s="127"/>
      <c r="BD479" s="127"/>
      <c r="BE479" s="127"/>
      <c r="BF479" s="127"/>
      <c r="BG479" s="127"/>
      <c r="BJ479" s="127"/>
      <c r="BT479" s="127"/>
      <c r="CD479" s="127"/>
      <c r="CN479" s="127"/>
      <c r="CX479" s="127"/>
      <c r="DH479" s="127"/>
      <c r="DR479" s="127"/>
      <c r="EB479" s="127"/>
      <c r="EL479" s="127"/>
      <c r="EV479" s="127"/>
      <c r="FF479" s="127"/>
      <c r="FP479" s="127"/>
      <c r="FZ479" s="127"/>
      <c r="GJ479" s="127"/>
      <c r="GT479" s="127"/>
      <c r="HD479" s="127"/>
      <c r="HN479" s="127"/>
      <c r="HX479" s="127"/>
      <c r="IH479" s="127"/>
    </row>
    <row xmlns:x14ac="http://schemas.microsoft.com/office/spreadsheetml/2009/9/ac" r="480" s="3" customFormat="true" x14ac:dyDescent="0.25">
      <c r="A480" s="388"/>
      <c r="B480" s="127"/>
      <c r="L480" s="127"/>
      <c r="V480" s="127"/>
      <c r="AF480" s="127"/>
      <c r="AP480" s="127"/>
      <c r="AZ480" s="127"/>
      <c r="BA480" s="127"/>
      <c r="BB480" s="127"/>
      <c r="BC480" s="127"/>
      <c r="BD480" s="127"/>
      <c r="BE480" s="127"/>
      <c r="BF480" s="127"/>
      <c r="BG480" s="127"/>
      <c r="BJ480" s="127"/>
      <c r="BT480" s="127"/>
      <c r="CD480" s="127"/>
      <c r="CN480" s="127"/>
      <c r="CX480" s="127"/>
      <c r="DH480" s="127"/>
      <c r="DR480" s="127"/>
      <c r="EB480" s="127"/>
      <c r="EL480" s="127"/>
      <c r="EV480" s="127"/>
      <c r="FF480" s="127"/>
      <c r="FP480" s="127"/>
      <c r="FZ480" s="127"/>
      <c r="GJ480" s="127"/>
      <c r="GT480" s="127"/>
      <c r="HD480" s="127"/>
      <c r="HN480" s="127"/>
      <c r="HX480" s="127"/>
      <c r="IH480" s="127"/>
    </row>
    <row xmlns:x14ac="http://schemas.microsoft.com/office/spreadsheetml/2009/9/ac" r="481" s="3" customFormat="true" x14ac:dyDescent="0.25">
      <c r="A481" s="388"/>
      <c r="B481" s="127"/>
      <c r="L481" s="127"/>
      <c r="V481" s="127"/>
      <c r="AF481" s="127"/>
      <c r="AP481" s="127"/>
      <c r="AZ481" s="127"/>
      <c r="BA481" s="127"/>
      <c r="BB481" s="127"/>
      <c r="BC481" s="127"/>
      <c r="BD481" s="127"/>
      <c r="BE481" s="127"/>
      <c r="BF481" s="127"/>
      <c r="BG481" s="127"/>
      <c r="BJ481" s="127"/>
      <c r="BT481" s="127"/>
      <c r="CD481" s="127"/>
      <c r="CN481" s="127"/>
      <c r="CX481" s="127"/>
      <c r="DH481" s="127"/>
      <c r="DR481" s="127"/>
      <c r="EB481" s="127"/>
      <c r="EL481" s="127"/>
      <c r="EV481" s="127"/>
      <c r="FF481" s="127"/>
      <c r="FP481" s="127"/>
      <c r="FZ481" s="127"/>
      <c r="GJ481" s="127"/>
      <c r="GT481" s="127"/>
      <c r="HD481" s="127"/>
      <c r="HN481" s="127"/>
      <c r="HX481" s="127"/>
      <c r="IH481" s="127"/>
    </row>
    <row xmlns:x14ac="http://schemas.microsoft.com/office/spreadsheetml/2009/9/ac" r="482" s="3" customFormat="true" x14ac:dyDescent="0.25">
      <c r="A482" s="388"/>
      <c r="B482" s="127"/>
      <c r="L482" s="127"/>
      <c r="V482" s="127"/>
      <c r="AF482" s="127"/>
      <c r="AP482" s="127"/>
      <c r="AZ482" s="127"/>
      <c r="BA482" s="127"/>
      <c r="BB482" s="127"/>
      <c r="BC482" s="127"/>
      <c r="BD482" s="127"/>
      <c r="BE482" s="127"/>
      <c r="BF482" s="127"/>
      <c r="BG482" s="127"/>
      <c r="BJ482" s="127"/>
      <c r="BT482" s="127"/>
      <c r="CD482" s="127"/>
      <c r="CN482" s="127"/>
      <c r="CX482" s="127"/>
      <c r="DH482" s="127"/>
      <c r="DR482" s="127"/>
      <c r="EB482" s="127"/>
      <c r="EL482" s="127"/>
      <c r="EV482" s="127"/>
      <c r="FF482" s="127"/>
      <c r="FP482" s="127"/>
      <c r="FZ482" s="127"/>
      <c r="GJ482" s="127"/>
      <c r="GT482" s="127"/>
      <c r="HD482" s="127"/>
      <c r="HN482" s="127"/>
      <c r="HX482" s="127"/>
      <c r="IH482" s="127"/>
    </row>
    <row xmlns:x14ac="http://schemas.microsoft.com/office/spreadsheetml/2009/9/ac" r="483" s="3" customFormat="true" x14ac:dyDescent="0.25">
      <c r="A483" s="388"/>
      <c r="B483" s="127"/>
      <c r="L483" s="127"/>
      <c r="V483" s="127"/>
      <c r="AF483" s="127"/>
      <c r="AP483" s="127"/>
      <c r="AZ483" s="127"/>
      <c r="BA483" s="127"/>
      <c r="BB483" s="127"/>
      <c r="BC483" s="127"/>
      <c r="BD483" s="127"/>
      <c r="BE483" s="127"/>
      <c r="BF483" s="127"/>
      <c r="BG483" s="127"/>
      <c r="BJ483" s="127"/>
      <c r="BT483" s="127"/>
      <c r="CD483" s="127"/>
      <c r="CN483" s="127"/>
      <c r="CX483" s="127"/>
      <c r="DH483" s="127"/>
      <c r="DR483" s="127"/>
      <c r="EB483" s="127"/>
      <c r="EL483" s="127"/>
      <c r="EV483" s="127"/>
      <c r="FF483" s="127"/>
      <c r="FP483" s="127"/>
      <c r="FZ483" s="127"/>
      <c r="GJ483" s="127"/>
      <c r="GT483" s="127"/>
      <c r="HD483" s="127"/>
      <c r="HN483" s="127"/>
      <c r="HX483" s="127"/>
      <c r="IH483" s="127"/>
    </row>
    <row xmlns:x14ac="http://schemas.microsoft.com/office/spreadsheetml/2009/9/ac" r="484" s="3" customFormat="true" x14ac:dyDescent="0.25">
      <c r="A484" s="388"/>
      <c r="B484" s="127"/>
      <c r="L484" s="127"/>
      <c r="V484" s="127"/>
      <c r="AF484" s="127"/>
      <c r="AP484" s="127"/>
      <c r="AZ484" s="127"/>
      <c r="BA484" s="127"/>
      <c r="BB484" s="127"/>
      <c r="BC484" s="127"/>
      <c r="BD484" s="127"/>
      <c r="BE484" s="127"/>
      <c r="BF484" s="127"/>
      <c r="BG484" s="127"/>
      <c r="BJ484" s="127"/>
      <c r="BT484" s="127"/>
      <c r="CD484" s="127"/>
      <c r="CN484" s="127"/>
      <c r="CX484" s="127"/>
      <c r="DH484" s="127"/>
      <c r="DR484" s="127"/>
      <c r="EB484" s="127"/>
      <c r="EL484" s="127"/>
      <c r="EV484" s="127"/>
      <c r="FF484" s="127"/>
      <c r="FP484" s="127"/>
      <c r="FZ484" s="127"/>
      <c r="GJ484" s="127"/>
      <c r="GT484" s="127"/>
      <c r="HD484" s="127"/>
      <c r="HN484" s="127"/>
      <c r="HX484" s="127"/>
      <c r="IH484" s="127"/>
    </row>
    <row xmlns:x14ac="http://schemas.microsoft.com/office/spreadsheetml/2009/9/ac" r="485" s="3" customFormat="true" x14ac:dyDescent="0.25">
      <c r="A485" s="388"/>
      <c r="B485" s="127"/>
      <c r="L485" s="127"/>
      <c r="V485" s="127"/>
      <c r="AF485" s="127"/>
      <c r="AP485" s="127"/>
      <c r="AZ485" s="127"/>
      <c r="BA485" s="127"/>
      <c r="BB485" s="127"/>
      <c r="BC485" s="127"/>
      <c r="BD485" s="127"/>
      <c r="BE485" s="127"/>
      <c r="BF485" s="127"/>
      <c r="BG485" s="127"/>
      <c r="BJ485" s="127"/>
      <c r="BT485" s="127"/>
      <c r="CD485" s="127"/>
      <c r="CN485" s="127"/>
      <c r="CX485" s="127"/>
      <c r="DH485" s="127"/>
      <c r="DR485" s="127"/>
      <c r="EB485" s="127"/>
      <c r="EL485" s="127"/>
      <c r="EV485" s="127"/>
      <c r="FF485" s="127"/>
      <c r="FP485" s="127"/>
      <c r="FZ485" s="127"/>
      <c r="GJ485" s="127"/>
      <c r="GT485" s="127"/>
      <c r="HD485" s="127"/>
      <c r="HN485" s="127"/>
      <c r="HX485" s="127"/>
      <c r="IH485" s="127"/>
    </row>
    <row xmlns:x14ac="http://schemas.microsoft.com/office/spreadsheetml/2009/9/ac" r="486" s="3" customFormat="true" x14ac:dyDescent="0.25">
      <c r="A486" s="388"/>
      <c r="B486" s="127"/>
      <c r="L486" s="127"/>
      <c r="V486" s="127"/>
      <c r="AF486" s="127"/>
      <c r="AP486" s="127"/>
      <c r="AZ486" s="127"/>
      <c r="BA486" s="127"/>
      <c r="BB486" s="127"/>
      <c r="BC486" s="127"/>
      <c r="BD486" s="127"/>
      <c r="BE486" s="127"/>
      <c r="BF486" s="127"/>
      <c r="BG486" s="127"/>
      <c r="BJ486" s="127"/>
      <c r="BT486" s="127"/>
      <c r="CD486" s="127"/>
      <c r="CN486" s="127"/>
      <c r="CX486" s="127"/>
      <c r="DH486" s="127"/>
      <c r="DR486" s="127"/>
      <c r="EB486" s="127"/>
      <c r="EL486" s="127"/>
      <c r="EV486" s="127"/>
      <c r="FF486" s="127"/>
      <c r="FP486" s="127"/>
      <c r="FZ486" s="127"/>
      <c r="GJ486" s="127"/>
      <c r="GT486" s="127"/>
      <c r="HD486" s="127"/>
      <c r="HN486" s="127"/>
      <c r="HX486" s="127"/>
      <c r="IH486" s="127"/>
    </row>
    <row xmlns:x14ac="http://schemas.microsoft.com/office/spreadsheetml/2009/9/ac" r="487" s="3" customFormat="true" x14ac:dyDescent="0.25">
      <c r="A487" s="388"/>
      <c r="B487" s="127"/>
      <c r="L487" s="127"/>
      <c r="V487" s="127"/>
      <c r="AF487" s="127"/>
      <c r="AP487" s="127"/>
      <c r="AZ487" s="127"/>
      <c r="BA487" s="127"/>
      <c r="BB487" s="127"/>
      <c r="BC487" s="127"/>
      <c r="BD487" s="127"/>
      <c r="BE487" s="127"/>
      <c r="BF487" s="127"/>
      <c r="BG487" s="127"/>
      <c r="BJ487" s="127"/>
      <c r="BT487" s="127"/>
      <c r="CD487" s="127"/>
      <c r="CN487" s="127"/>
      <c r="CX487" s="127"/>
      <c r="DH487" s="127"/>
      <c r="DR487" s="127"/>
      <c r="EB487" s="127"/>
      <c r="EL487" s="127"/>
      <c r="EV487" s="127"/>
      <c r="FF487" s="127"/>
      <c r="FP487" s="127"/>
      <c r="FZ487" s="127"/>
      <c r="GJ487" s="127"/>
      <c r="GT487" s="127"/>
      <c r="HD487" s="127"/>
      <c r="HN487" s="127"/>
      <c r="HX487" s="127"/>
      <c r="IH487" s="127"/>
    </row>
    <row xmlns:x14ac="http://schemas.microsoft.com/office/spreadsheetml/2009/9/ac" r="488" s="3" customFormat="true" x14ac:dyDescent="0.25">
      <c r="A488" s="388"/>
      <c r="B488" s="127"/>
      <c r="L488" s="127"/>
      <c r="V488" s="127"/>
      <c r="AF488" s="127"/>
      <c r="AP488" s="127"/>
      <c r="AZ488" s="127"/>
      <c r="BA488" s="127"/>
      <c r="BB488" s="127"/>
      <c r="BC488" s="127"/>
      <c r="BD488" s="127"/>
      <c r="BE488" s="127"/>
      <c r="BF488" s="127"/>
      <c r="BG488" s="127"/>
      <c r="BJ488" s="127"/>
      <c r="BT488" s="127"/>
      <c r="CD488" s="127"/>
      <c r="CN488" s="127"/>
      <c r="CX488" s="127"/>
      <c r="DH488" s="127"/>
      <c r="DR488" s="127"/>
      <c r="EB488" s="127"/>
      <c r="EL488" s="127"/>
      <c r="EV488" s="127"/>
      <c r="FF488" s="127"/>
      <c r="FP488" s="127"/>
      <c r="FZ488" s="127"/>
      <c r="GJ488" s="127"/>
      <c r="GT488" s="127"/>
      <c r="HD488" s="127"/>
      <c r="HN488" s="127"/>
      <c r="HX488" s="127"/>
      <c r="IH488" s="127"/>
    </row>
    <row xmlns:x14ac="http://schemas.microsoft.com/office/spreadsheetml/2009/9/ac" r="489" s="3" customFormat="true" x14ac:dyDescent="0.25">
      <c r="A489" s="388"/>
      <c r="B489" s="127"/>
      <c r="L489" s="127"/>
      <c r="V489" s="127"/>
      <c r="AF489" s="127"/>
      <c r="AP489" s="127"/>
      <c r="AZ489" s="127"/>
      <c r="BA489" s="127"/>
      <c r="BB489" s="127"/>
      <c r="BC489" s="127"/>
      <c r="BD489" s="127"/>
      <c r="BE489" s="127"/>
      <c r="BF489" s="127"/>
      <c r="BG489" s="127"/>
      <c r="BJ489" s="127"/>
      <c r="BT489" s="127"/>
      <c r="CD489" s="127"/>
      <c r="CN489" s="127"/>
      <c r="CX489" s="127"/>
      <c r="DH489" s="127"/>
      <c r="DR489" s="127"/>
      <c r="EB489" s="127"/>
      <c r="EL489" s="127"/>
      <c r="EV489" s="127"/>
      <c r="FF489" s="127"/>
      <c r="FP489" s="127"/>
      <c r="FZ489" s="127"/>
      <c r="GJ489" s="127"/>
      <c r="GT489" s="127"/>
      <c r="HD489" s="127"/>
      <c r="HN489" s="127"/>
      <c r="HX489" s="127"/>
      <c r="IH489" s="127"/>
    </row>
    <row xmlns:x14ac="http://schemas.microsoft.com/office/spreadsheetml/2009/9/ac" r="490" s="3" customFormat="true" x14ac:dyDescent="0.25">
      <c r="A490" s="388"/>
      <c r="B490" s="127"/>
      <c r="L490" s="127"/>
      <c r="V490" s="127"/>
      <c r="AF490" s="127"/>
      <c r="AP490" s="127"/>
      <c r="AZ490" s="127"/>
      <c r="BA490" s="127"/>
      <c r="BB490" s="127"/>
      <c r="BC490" s="127"/>
      <c r="BD490" s="127"/>
      <c r="BE490" s="127"/>
      <c r="BF490" s="127"/>
      <c r="BG490" s="127"/>
      <c r="BJ490" s="127"/>
      <c r="BT490" s="127"/>
      <c r="CD490" s="127"/>
      <c r="CN490" s="127"/>
      <c r="CX490" s="127"/>
      <c r="DH490" s="127"/>
      <c r="DR490" s="127"/>
      <c r="EB490" s="127"/>
      <c r="EL490" s="127"/>
      <c r="EV490" s="127"/>
      <c r="FF490" s="127"/>
      <c r="FP490" s="127"/>
      <c r="FZ490" s="127"/>
      <c r="GJ490" s="127"/>
      <c r="GT490" s="127"/>
      <c r="HD490" s="127"/>
      <c r="HN490" s="127"/>
      <c r="HX490" s="127"/>
      <c r="IH490" s="127"/>
    </row>
    <row xmlns:x14ac="http://schemas.microsoft.com/office/spreadsheetml/2009/9/ac" r="491" s="3" customFormat="true" x14ac:dyDescent="0.25">
      <c r="A491" s="388"/>
      <c r="B491" s="127"/>
      <c r="L491" s="127"/>
      <c r="V491" s="127"/>
      <c r="AF491" s="127"/>
      <c r="AP491" s="127"/>
      <c r="AZ491" s="127"/>
      <c r="BA491" s="127"/>
      <c r="BB491" s="127"/>
      <c r="BC491" s="127"/>
      <c r="BD491" s="127"/>
      <c r="BE491" s="127"/>
      <c r="BF491" s="127"/>
      <c r="BG491" s="127"/>
      <c r="BJ491" s="127"/>
      <c r="BT491" s="127"/>
      <c r="CD491" s="127"/>
      <c r="CN491" s="127"/>
      <c r="CX491" s="127"/>
      <c r="DH491" s="127"/>
      <c r="DR491" s="127"/>
      <c r="EB491" s="127"/>
      <c r="EL491" s="127"/>
      <c r="EV491" s="127"/>
      <c r="FF491" s="127"/>
      <c r="FP491" s="127"/>
      <c r="FZ491" s="127"/>
      <c r="GJ491" s="127"/>
      <c r="GT491" s="127"/>
      <c r="HD491" s="127"/>
      <c r="HN491" s="127"/>
      <c r="HX491" s="127"/>
      <c r="IH491" s="127"/>
    </row>
    <row xmlns:x14ac="http://schemas.microsoft.com/office/spreadsheetml/2009/9/ac" r="492" s="3" customFormat="true" x14ac:dyDescent="0.25">
      <c r="A492" s="388"/>
      <c r="B492" s="127"/>
      <c r="L492" s="127"/>
      <c r="V492" s="127"/>
      <c r="AF492" s="127"/>
      <c r="AP492" s="127"/>
      <c r="AZ492" s="127"/>
      <c r="BA492" s="127"/>
      <c r="BB492" s="127"/>
      <c r="BC492" s="127"/>
      <c r="BD492" s="127"/>
      <c r="BE492" s="127"/>
      <c r="BF492" s="127"/>
      <c r="BG492" s="127"/>
      <c r="BJ492" s="127"/>
      <c r="BT492" s="127"/>
      <c r="CD492" s="127"/>
      <c r="CN492" s="127"/>
      <c r="CX492" s="127"/>
      <c r="DH492" s="127"/>
      <c r="DR492" s="127"/>
      <c r="EB492" s="127"/>
      <c r="EL492" s="127"/>
      <c r="EV492" s="127"/>
      <c r="FF492" s="127"/>
      <c r="FP492" s="127"/>
      <c r="FZ492" s="127"/>
      <c r="GJ492" s="127"/>
      <c r="GT492" s="127"/>
      <c r="HD492" s="127"/>
      <c r="HN492" s="127"/>
      <c r="HX492" s="127"/>
      <c r="IH492" s="127"/>
    </row>
    <row xmlns:x14ac="http://schemas.microsoft.com/office/spreadsheetml/2009/9/ac" r="493" s="3" customFormat="true" x14ac:dyDescent="0.25">
      <c r="A493" s="388"/>
      <c r="B493" s="127"/>
      <c r="L493" s="127"/>
      <c r="V493" s="127"/>
      <c r="AF493" s="127"/>
      <c r="AP493" s="127"/>
      <c r="AZ493" s="127"/>
      <c r="BA493" s="127"/>
      <c r="BB493" s="127"/>
      <c r="BC493" s="127"/>
      <c r="BD493" s="127"/>
      <c r="BE493" s="127"/>
      <c r="BF493" s="127"/>
      <c r="BG493" s="127"/>
      <c r="BJ493" s="127"/>
      <c r="BT493" s="127"/>
      <c r="CD493" s="127"/>
      <c r="CN493" s="127"/>
      <c r="CX493" s="127"/>
      <c r="DH493" s="127"/>
      <c r="DR493" s="127"/>
      <c r="EB493" s="127"/>
      <c r="EL493" s="127"/>
      <c r="EV493" s="127"/>
      <c r="FF493" s="127"/>
      <c r="FP493" s="127"/>
      <c r="FZ493" s="127"/>
      <c r="GJ493" s="127"/>
      <c r="GT493" s="127"/>
      <c r="HD493" s="127"/>
      <c r="HN493" s="127"/>
      <c r="HX493" s="127"/>
      <c r="IH493" s="127"/>
    </row>
    <row xmlns:x14ac="http://schemas.microsoft.com/office/spreadsheetml/2009/9/ac" r="494" s="3" customFormat="true" x14ac:dyDescent="0.25">
      <c r="A494" s="388"/>
      <c r="B494" s="127"/>
      <c r="L494" s="127"/>
      <c r="V494" s="127"/>
      <c r="AF494" s="127"/>
      <c r="AP494" s="127"/>
      <c r="AZ494" s="127"/>
      <c r="BA494" s="127"/>
      <c r="BB494" s="127"/>
      <c r="BC494" s="127"/>
      <c r="BD494" s="127"/>
      <c r="BE494" s="127"/>
      <c r="BF494" s="127"/>
      <c r="BG494" s="127"/>
      <c r="BJ494" s="127"/>
      <c r="BT494" s="127"/>
      <c r="CD494" s="127"/>
      <c r="CN494" s="127"/>
      <c r="CX494" s="127"/>
      <c r="DH494" s="127"/>
      <c r="DR494" s="127"/>
      <c r="EB494" s="127"/>
      <c r="EL494" s="127"/>
      <c r="EV494" s="127"/>
      <c r="FF494" s="127"/>
      <c r="FP494" s="127"/>
      <c r="FZ494" s="127"/>
      <c r="GJ494" s="127"/>
      <c r="GT494" s="127"/>
      <c r="HD494" s="127"/>
      <c r="HN494" s="127"/>
      <c r="HX494" s="127"/>
      <c r="IH494" s="127"/>
    </row>
    <row xmlns:x14ac="http://schemas.microsoft.com/office/spreadsheetml/2009/9/ac" r="495" s="3" customFormat="true" x14ac:dyDescent="0.25">
      <c r="A495" s="388"/>
      <c r="B495" s="127"/>
      <c r="L495" s="127"/>
      <c r="V495" s="127"/>
      <c r="AF495" s="127"/>
      <c r="AP495" s="127"/>
      <c r="AZ495" s="127"/>
      <c r="BA495" s="127"/>
      <c r="BB495" s="127"/>
      <c r="BC495" s="127"/>
      <c r="BD495" s="127"/>
      <c r="BE495" s="127"/>
      <c r="BF495" s="127"/>
      <c r="BG495" s="127"/>
      <c r="BJ495" s="127"/>
      <c r="BT495" s="127"/>
      <c r="CD495" s="127"/>
      <c r="CN495" s="127"/>
      <c r="CX495" s="127"/>
      <c r="DH495" s="127"/>
      <c r="DR495" s="127"/>
      <c r="EB495" s="127"/>
      <c r="EL495" s="127"/>
      <c r="EV495" s="127"/>
      <c r="FF495" s="127"/>
      <c r="FP495" s="127"/>
      <c r="FZ495" s="127"/>
      <c r="GJ495" s="127"/>
      <c r="GT495" s="127"/>
      <c r="HD495" s="127"/>
      <c r="HN495" s="127"/>
      <c r="HX495" s="127"/>
      <c r="IH495" s="127"/>
    </row>
    <row xmlns:x14ac="http://schemas.microsoft.com/office/spreadsheetml/2009/9/ac" r="496" s="3" customFormat="true" x14ac:dyDescent="0.25">
      <c r="A496" s="388"/>
      <c r="B496" s="127"/>
      <c r="L496" s="127"/>
      <c r="V496" s="127"/>
      <c r="AF496" s="127"/>
      <c r="AP496" s="127"/>
      <c r="AZ496" s="127"/>
      <c r="BA496" s="127"/>
      <c r="BB496" s="127"/>
      <c r="BC496" s="127"/>
      <c r="BD496" s="127"/>
      <c r="BE496" s="127"/>
      <c r="BF496" s="127"/>
      <c r="BG496" s="127"/>
      <c r="BJ496" s="127"/>
      <c r="BT496" s="127"/>
      <c r="CD496" s="127"/>
      <c r="CN496" s="127"/>
      <c r="CX496" s="127"/>
      <c r="DH496" s="127"/>
      <c r="DR496" s="127"/>
      <c r="EB496" s="127"/>
      <c r="EL496" s="127"/>
      <c r="EV496" s="127"/>
      <c r="FF496" s="127"/>
      <c r="FP496" s="127"/>
      <c r="FZ496" s="127"/>
      <c r="GJ496" s="127"/>
      <c r="GT496" s="127"/>
      <c r="HD496" s="127"/>
      <c r="HN496" s="127"/>
      <c r="HX496" s="127"/>
      <c r="IH496" s="127"/>
    </row>
    <row xmlns:x14ac="http://schemas.microsoft.com/office/spreadsheetml/2009/9/ac" r="497" s="3" customFormat="true" x14ac:dyDescent="0.25">
      <c r="A497" s="388"/>
      <c r="B497" s="127"/>
      <c r="L497" s="127"/>
      <c r="V497" s="127"/>
      <c r="AF497" s="127"/>
      <c r="AP497" s="127"/>
      <c r="AZ497" s="127"/>
      <c r="BA497" s="127"/>
      <c r="BB497" s="127"/>
      <c r="BC497" s="127"/>
      <c r="BD497" s="127"/>
      <c r="BE497" s="127"/>
      <c r="BF497" s="127"/>
      <c r="BG497" s="127"/>
      <c r="BJ497" s="127"/>
      <c r="BT497" s="127"/>
      <c r="CD497" s="127"/>
      <c r="CN497" s="127"/>
      <c r="CX497" s="127"/>
      <c r="DH497" s="127"/>
      <c r="DR497" s="127"/>
      <c r="EB497" s="127"/>
      <c r="EL497" s="127"/>
      <c r="EV497" s="127"/>
      <c r="FF497" s="127"/>
      <c r="FP497" s="127"/>
      <c r="FZ497" s="127"/>
      <c r="GJ497" s="127"/>
      <c r="GT497" s="127"/>
      <c r="HD497" s="127"/>
      <c r="HN497" s="127"/>
      <c r="HX497" s="127"/>
      <c r="IH497" s="127"/>
    </row>
    <row xmlns:x14ac="http://schemas.microsoft.com/office/spreadsheetml/2009/9/ac" r="498" s="3" customFormat="true" x14ac:dyDescent="0.25">
      <c r="A498" s="388"/>
      <c r="B498" s="127"/>
      <c r="L498" s="127"/>
      <c r="V498" s="127"/>
      <c r="AF498" s="127"/>
      <c r="AP498" s="127"/>
      <c r="AZ498" s="127"/>
      <c r="BA498" s="127"/>
      <c r="BB498" s="127"/>
      <c r="BC498" s="127"/>
      <c r="BD498" s="127"/>
      <c r="BE498" s="127"/>
      <c r="BF498" s="127"/>
      <c r="BG498" s="127"/>
      <c r="BJ498" s="127"/>
      <c r="BT498" s="127"/>
      <c r="CD498" s="127"/>
      <c r="CN498" s="127"/>
      <c r="CX498" s="127"/>
      <c r="DH498" s="127"/>
      <c r="DR498" s="127"/>
      <c r="EB498" s="127"/>
      <c r="EL498" s="127"/>
      <c r="EV498" s="127"/>
      <c r="FF498" s="127"/>
      <c r="FP498" s="127"/>
      <c r="FZ498" s="127"/>
      <c r="GJ498" s="127"/>
      <c r="GT498" s="127"/>
      <c r="HD498" s="127"/>
      <c r="HN498" s="127"/>
      <c r="HX498" s="127"/>
      <c r="IH498" s="127"/>
    </row>
    <row xmlns:x14ac="http://schemas.microsoft.com/office/spreadsheetml/2009/9/ac" r="499" s="3" customFormat="true" x14ac:dyDescent="0.25">
      <c r="A499" s="388"/>
      <c r="B499" s="127"/>
      <c r="L499" s="127"/>
      <c r="V499" s="127"/>
      <c r="AF499" s="127"/>
      <c r="AP499" s="127"/>
      <c r="AZ499" s="127"/>
      <c r="BA499" s="127"/>
      <c r="BB499" s="127"/>
      <c r="BC499" s="127"/>
      <c r="BD499" s="127"/>
      <c r="BE499" s="127"/>
      <c r="BF499" s="127"/>
      <c r="BG499" s="127"/>
      <c r="BJ499" s="127"/>
      <c r="BT499" s="127"/>
      <c r="CD499" s="127"/>
      <c r="CN499" s="127"/>
      <c r="CX499" s="127"/>
      <c r="DH499" s="127"/>
      <c r="DR499" s="127"/>
      <c r="EB499" s="127"/>
      <c r="EL499" s="127"/>
      <c r="EV499" s="127"/>
      <c r="FF499" s="127"/>
      <c r="FP499" s="127"/>
      <c r="FZ499" s="127"/>
      <c r="GJ499" s="127"/>
      <c r="GT499" s="127"/>
      <c r="HD499" s="127"/>
      <c r="HN499" s="127"/>
      <c r="HX499" s="127"/>
      <c r="IH499" s="127"/>
    </row>
    <row xmlns:x14ac="http://schemas.microsoft.com/office/spreadsheetml/2009/9/ac" r="500" s="3" customFormat="true" x14ac:dyDescent="0.25">
      <c r="A500" s="388"/>
      <c r="B500" s="127"/>
      <c r="L500" s="127"/>
      <c r="V500" s="127"/>
      <c r="AF500" s="127"/>
      <c r="AP500" s="127"/>
      <c r="AZ500" s="127"/>
      <c r="BA500" s="127"/>
      <c r="BB500" s="127"/>
      <c r="BC500" s="127"/>
      <c r="BD500" s="127"/>
      <c r="BE500" s="127"/>
      <c r="BF500" s="127"/>
      <c r="BG500" s="127"/>
      <c r="BJ500" s="127"/>
      <c r="BT500" s="127"/>
      <c r="CD500" s="127"/>
      <c r="CN500" s="127"/>
      <c r="CX500" s="127"/>
      <c r="DH500" s="127"/>
      <c r="DR500" s="127"/>
      <c r="EB500" s="127"/>
      <c r="EL500" s="127"/>
      <c r="EV500" s="127"/>
      <c r="FF500" s="127"/>
      <c r="FP500" s="127"/>
      <c r="FZ500" s="127"/>
      <c r="GJ500" s="127"/>
      <c r="GT500" s="127"/>
      <c r="HD500" s="127"/>
      <c r="HN500" s="127"/>
      <c r="HX500" s="127"/>
      <c r="IH500" s="127"/>
    </row>
    <row xmlns:x14ac="http://schemas.microsoft.com/office/spreadsheetml/2009/9/ac" r="501" s="3" customFormat="true" x14ac:dyDescent="0.25">
      <c r="A501" s="388"/>
      <c r="B501" s="127"/>
      <c r="L501" s="127"/>
      <c r="V501" s="127"/>
      <c r="AF501" s="127"/>
      <c r="AP501" s="127"/>
      <c r="AZ501" s="127"/>
      <c r="BA501" s="127"/>
      <c r="BB501" s="127"/>
      <c r="BC501" s="127"/>
      <c r="BD501" s="127"/>
      <c r="BE501" s="127"/>
      <c r="BF501" s="127"/>
      <c r="BG501" s="127"/>
      <c r="BJ501" s="127"/>
      <c r="BT501" s="127"/>
      <c r="CD501" s="127"/>
      <c r="CN501" s="127"/>
      <c r="CX501" s="127"/>
      <c r="DH501" s="127"/>
      <c r="DR501" s="127"/>
      <c r="EB501" s="127"/>
      <c r="EL501" s="127"/>
      <c r="EV501" s="127"/>
      <c r="FF501" s="127"/>
      <c r="FP501" s="127"/>
      <c r="FZ501" s="127"/>
      <c r="GJ501" s="127"/>
      <c r="GT501" s="127"/>
      <c r="HD501" s="127"/>
      <c r="HN501" s="127"/>
      <c r="HX501" s="127"/>
      <c r="IH501" s="127"/>
    </row>
    <row xmlns:x14ac="http://schemas.microsoft.com/office/spreadsheetml/2009/9/ac" r="502" s="3" customFormat="true" x14ac:dyDescent="0.25">
      <c r="A502" s="388"/>
      <c r="B502" s="127"/>
      <c r="L502" s="127"/>
      <c r="V502" s="127"/>
      <c r="AF502" s="127"/>
      <c r="AP502" s="127"/>
      <c r="AZ502" s="127"/>
      <c r="BA502" s="127"/>
      <c r="BB502" s="127"/>
      <c r="BC502" s="127"/>
      <c r="BD502" s="127"/>
      <c r="BE502" s="127"/>
      <c r="BF502" s="127"/>
      <c r="BG502" s="127"/>
      <c r="BJ502" s="127"/>
      <c r="BT502" s="127"/>
      <c r="CD502" s="127"/>
      <c r="CN502" s="127"/>
      <c r="CX502" s="127"/>
      <c r="DH502" s="127"/>
      <c r="DR502" s="127"/>
      <c r="EB502" s="127"/>
      <c r="EL502" s="127"/>
      <c r="EV502" s="127"/>
      <c r="FF502" s="127"/>
      <c r="FP502" s="127"/>
      <c r="FZ502" s="127"/>
      <c r="GJ502" s="127"/>
      <c r="GT502" s="127"/>
      <c r="HD502" s="127"/>
      <c r="HN502" s="127"/>
      <c r="HX502" s="127"/>
      <c r="IH502" s="127"/>
    </row>
    <row xmlns:x14ac="http://schemas.microsoft.com/office/spreadsheetml/2009/9/ac" r="503" s="3" customFormat="true" x14ac:dyDescent="0.25">
      <c r="A503" s="388"/>
      <c r="B503" s="127"/>
      <c r="L503" s="127"/>
      <c r="V503" s="127"/>
      <c r="AF503" s="127"/>
      <c r="AP503" s="127"/>
      <c r="AZ503" s="127"/>
      <c r="BA503" s="127"/>
      <c r="BB503" s="127"/>
      <c r="BC503" s="127"/>
      <c r="BD503" s="127"/>
      <c r="BE503" s="127"/>
      <c r="BF503" s="127"/>
      <c r="BG503" s="127"/>
      <c r="BJ503" s="127"/>
      <c r="BT503" s="127"/>
      <c r="CD503" s="127"/>
      <c r="CN503" s="127"/>
      <c r="CX503" s="127"/>
      <c r="DH503" s="127"/>
      <c r="DR503" s="127"/>
      <c r="EB503" s="127"/>
      <c r="EL503" s="127"/>
      <c r="EV503" s="127"/>
      <c r="FF503" s="127"/>
      <c r="FP503" s="127"/>
      <c r="FZ503" s="127"/>
      <c r="GJ503" s="127"/>
      <c r="GT503" s="127"/>
      <c r="HD503" s="127"/>
      <c r="HN503" s="127"/>
      <c r="HX503" s="127"/>
      <c r="IH503" s="127"/>
    </row>
    <row xmlns:x14ac="http://schemas.microsoft.com/office/spreadsheetml/2009/9/ac" r="504" s="3" customFormat="true" x14ac:dyDescent="0.25">
      <c r="A504" s="388"/>
      <c r="B504" s="127"/>
      <c r="L504" s="127"/>
      <c r="V504" s="127"/>
      <c r="AF504" s="127"/>
      <c r="AP504" s="127"/>
      <c r="AZ504" s="127"/>
      <c r="BA504" s="127"/>
      <c r="BB504" s="127"/>
      <c r="BC504" s="127"/>
      <c r="BD504" s="127"/>
      <c r="BE504" s="127"/>
      <c r="BF504" s="127"/>
      <c r="BG504" s="127"/>
      <c r="BJ504" s="127"/>
      <c r="BT504" s="127"/>
      <c r="CD504" s="127"/>
      <c r="CN504" s="127"/>
      <c r="CX504" s="127"/>
      <c r="DH504" s="127"/>
      <c r="DR504" s="127"/>
      <c r="EB504" s="127"/>
      <c r="EL504" s="127"/>
      <c r="EV504" s="127"/>
      <c r="FF504" s="127"/>
      <c r="FP504" s="127"/>
      <c r="FZ504" s="127"/>
      <c r="GJ504" s="127"/>
      <c r="GT504" s="127"/>
      <c r="HD504" s="127"/>
      <c r="HN504" s="127"/>
      <c r="HX504" s="127"/>
      <c r="IH504" s="127"/>
    </row>
    <row xmlns:x14ac="http://schemas.microsoft.com/office/spreadsheetml/2009/9/ac" r="505" s="3" customFormat="true" x14ac:dyDescent="0.25">
      <c r="A505" s="388"/>
      <c r="B505" s="127"/>
      <c r="L505" s="127"/>
      <c r="V505" s="127"/>
      <c r="AF505" s="127"/>
      <c r="AP505" s="127"/>
      <c r="AZ505" s="127"/>
      <c r="BA505" s="127"/>
      <c r="BB505" s="127"/>
      <c r="BC505" s="127"/>
      <c r="BD505" s="127"/>
      <c r="BE505" s="127"/>
      <c r="BF505" s="127"/>
      <c r="BG505" s="127"/>
      <c r="BJ505" s="127"/>
      <c r="BT505" s="127"/>
      <c r="CD505" s="127"/>
      <c r="CN505" s="127"/>
      <c r="CX505" s="127"/>
      <c r="DH505" s="127"/>
      <c r="DR505" s="127"/>
      <c r="EB505" s="127"/>
      <c r="EL505" s="127"/>
      <c r="EV505" s="127"/>
      <c r="FF505" s="127"/>
      <c r="FP505" s="127"/>
      <c r="FZ505" s="127"/>
      <c r="GJ505" s="127"/>
      <c r="GT505" s="127"/>
      <c r="HD505" s="127"/>
      <c r="HN505" s="127"/>
      <c r="HX505" s="127"/>
      <c r="IH505" s="127"/>
    </row>
    <row xmlns:x14ac="http://schemas.microsoft.com/office/spreadsheetml/2009/9/ac" r="506" s="3" customFormat="true" x14ac:dyDescent="0.25">
      <c r="A506" s="388"/>
      <c r="B506" s="127"/>
      <c r="L506" s="127"/>
      <c r="V506" s="127"/>
      <c r="AF506" s="127"/>
      <c r="AP506" s="127"/>
      <c r="AZ506" s="127"/>
      <c r="BA506" s="127"/>
      <c r="BB506" s="127"/>
      <c r="BC506" s="127"/>
      <c r="BD506" s="127"/>
      <c r="BE506" s="127"/>
      <c r="BF506" s="127"/>
      <c r="BG506" s="127"/>
      <c r="BJ506" s="127"/>
      <c r="BT506" s="127"/>
      <c r="CD506" s="127"/>
      <c r="CN506" s="127"/>
      <c r="CX506" s="127"/>
      <c r="DH506" s="127"/>
      <c r="DR506" s="127"/>
      <c r="EB506" s="127"/>
      <c r="EL506" s="127"/>
      <c r="EV506" s="127"/>
      <c r="FF506" s="127"/>
      <c r="FP506" s="127"/>
      <c r="FZ506" s="127"/>
      <c r="GJ506" s="127"/>
      <c r="GT506" s="127"/>
      <c r="HD506" s="127"/>
      <c r="HN506" s="127"/>
      <c r="HX506" s="127"/>
      <c r="IH506" s="127"/>
    </row>
    <row xmlns:x14ac="http://schemas.microsoft.com/office/spreadsheetml/2009/9/ac" r="507" s="3" customFormat="true" x14ac:dyDescent="0.25">
      <c r="A507" s="388"/>
      <c r="B507" s="127"/>
      <c r="L507" s="127"/>
      <c r="V507" s="127"/>
      <c r="AF507" s="127"/>
      <c r="AP507" s="127"/>
      <c r="AZ507" s="127"/>
      <c r="BA507" s="127"/>
      <c r="BB507" s="127"/>
      <c r="BC507" s="127"/>
      <c r="BD507" s="127"/>
      <c r="BE507" s="127"/>
      <c r="BF507" s="127"/>
      <c r="BG507" s="127"/>
      <c r="BJ507" s="127"/>
      <c r="BT507" s="127"/>
      <c r="CD507" s="127"/>
      <c r="CN507" s="127"/>
      <c r="CX507" s="127"/>
      <c r="DH507" s="127"/>
      <c r="DR507" s="127"/>
      <c r="EB507" s="127"/>
      <c r="EL507" s="127"/>
      <c r="EV507" s="127"/>
      <c r="FF507" s="127"/>
      <c r="FP507" s="127"/>
      <c r="FZ507" s="127"/>
      <c r="GJ507" s="127"/>
      <c r="GT507" s="127"/>
      <c r="HD507" s="127"/>
      <c r="HN507" s="127"/>
      <c r="HX507" s="127"/>
      <c r="IH507" s="127"/>
    </row>
    <row xmlns:x14ac="http://schemas.microsoft.com/office/spreadsheetml/2009/9/ac" r="508" s="3" customFormat="true" x14ac:dyDescent="0.25">
      <c r="A508" s="388"/>
      <c r="B508" s="127"/>
      <c r="L508" s="127"/>
      <c r="V508" s="127"/>
      <c r="AF508" s="127"/>
      <c r="AP508" s="127"/>
      <c r="AZ508" s="127"/>
      <c r="BA508" s="127"/>
      <c r="BB508" s="127"/>
      <c r="BC508" s="127"/>
      <c r="BD508" s="127"/>
      <c r="BE508" s="127"/>
      <c r="BF508" s="127"/>
      <c r="BG508" s="127"/>
      <c r="BJ508" s="127"/>
      <c r="BT508" s="127"/>
      <c r="CD508" s="127"/>
      <c r="CN508" s="127"/>
      <c r="CX508" s="127"/>
      <c r="DH508" s="127"/>
      <c r="DR508" s="127"/>
      <c r="EB508" s="127"/>
      <c r="EL508" s="127"/>
      <c r="EV508" s="127"/>
      <c r="FF508" s="127"/>
      <c r="FP508" s="127"/>
      <c r="FZ508" s="127"/>
      <c r="GJ508" s="127"/>
      <c r="GT508" s="127"/>
      <c r="HD508" s="127"/>
      <c r="HN508" s="127"/>
      <c r="HX508" s="127"/>
      <c r="IH508" s="127"/>
    </row>
    <row xmlns:x14ac="http://schemas.microsoft.com/office/spreadsheetml/2009/9/ac" r="509" s="3" customFormat="true" x14ac:dyDescent="0.25">
      <c r="A509" s="388"/>
      <c r="B509" s="127"/>
      <c r="L509" s="127"/>
      <c r="V509" s="127"/>
      <c r="AF509" s="127"/>
      <c r="AP509" s="127"/>
      <c r="AZ509" s="127"/>
      <c r="BA509" s="127"/>
      <c r="BB509" s="127"/>
      <c r="BC509" s="127"/>
      <c r="BD509" s="127"/>
      <c r="BE509" s="127"/>
      <c r="BF509" s="127"/>
      <c r="BG509" s="127"/>
      <c r="BJ509" s="127"/>
      <c r="BT509" s="127"/>
      <c r="CD509" s="127"/>
      <c r="CN509" s="127"/>
      <c r="CX509" s="127"/>
      <c r="DH509" s="127"/>
      <c r="DR509" s="127"/>
      <c r="EB509" s="127"/>
      <c r="EL509" s="127"/>
      <c r="EV509" s="127"/>
      <c r="FF509" s="127"/>
      <c r="FP509" s="127"/>
      <c r="FZ509" s="127"/>
      <c r="GJ509" s="127"/>
      <c r="GT509" s="127"/>
      <c r="HD509" s="127"/>
      <c r="HN509" s="127"/>
      <c r="HX509" s="127"/>
      <c r="IH509" s="127"/>
    </row>
    <row xmlns:x14ac="http://schemas.microsoft.com/office/spreadsheetml/2009/9/ac" r="510" s="3" customFormat="true" x14ac:dyDescent="0.25">
      <c r="A510" s="388"/>
      <c r="B510" s="127"/>
      <c r="L510" s="127"/>
      <c r="V510" s="127"/>
      <c r="AF510" s="127"/>
      <c r="AP510" s="127"/>
      <c r="AZ510" s="127"/>
      <c r="BA510" s="127"/>
      <c r="BB510" s="127"/>
      <c r="BC510" s="127"/>
      <c r="BD510" s="127"/>
      <c r="BE510" s="127"/>
      <c r="BF510" s="127"/>
      <c r="BG510" s="127"/>
      <c r="BJ510" s="127"/>
      <c r="BT510" s="127"/>
      <c r="CD510" s="127"/>
      <c r="CN510" s="127"/>
      <c r="CX510" s="127"/>
      <c r="DH510" s="127"/>
      <c r="DR510" s="127"/>
      <c r="EB510" s="127"/>
      <c r="EL510" s="127"/>
      <c r="EV510" s="127"/>
      <c r="FF510" s="127"/>
      <c r="FP510" s="127"/>
      <c r="FZ510" s="127"/>
      <c r="GJ510" s="127"/>
      <c r="GT510" s="127"/>
      <c r="HD510" s="127"/>
      <c r="HN510" s="127"/>
      <c r="HX510" s="127"/>
      <c r="IH510" s="127"/>
    </row>
    <row xmlns:x14ac="http://schemas.microsoft.com/office/spreadsheetml/2009/9/ac" r="511" s="3" customFormat="true" x14ac:dyDescent="0.25">
      <c r="A511" s="388"/>
      <c r="B511" s="127"/>
      <c r="L511" s="127"/>
      <c r="V511" s="127"/>
      <c r="AF511" s="127"/>
      <c r="AP511" s="127"/>
      <c r="AZ511" s="127"/>
      <c r="BA511" s="127"/>
      <c r="BB511" s="127"/>
      <c r="BC511" s="127"/>
      <c r="BD511" s="127"/>
      <c r="BE511" s="127"/>
      <c r="BF511" s="127"/>
      <c r="BG511" s="127"/>
      <c r="BJ511" s="127"/>
      <c r="BT511" s="127"/>
      <c r="CD511" s="127"/>
      <c r="CN511" s="127"/>
      <c r="CX511" s="127"/>
      <c r="DH511" s="127"/>
      <c r="DR511" s="127"/>
      <c r="EB511" s="127"/>
      <c r="EL511" s="127"/>
      <c r="EV511" s="127"/>
      <c r="FF511" s="127"/>
      <c r="FP511" s="127"/>
      <c r="FZ511" s="127"/>
      <c r="GJ511" s="127"/>
      <c r="GT511" s="127"/>
      <c r="HD511" s="127"/>
      <c r="HN511" s="127"/>
      <c r="HX511" s="127"/>
      <c r="IH511" s="127"/>
    </row>
    <row xmlns:x14ac="http://schemas.microsoft.com/office/spreadsheetml/2009/9/ac" r="512" s="3" customFormat="true" x14ac:dyDescent="0.25">
      <c r="A512" s="388"/>
      <c r="B512" s="127"/>
      <c r="L512" s="127"/>
      <c r="V512" s="127"/>
      <c r="AF512" s="127"/>
      <c r="AP512" s="127"/>
      <c r="AZ512" s="127"/>
      <c r="BA512" s="127"/>
      <c r="BB512" s="127"/>
      <c r="BC512" s="127"/>
      <c r="BD512" s="127"/>
      <c r="BE512" s="127"/>
      <c r="BF512" s="127"/>
      <c r="BG512" s="127"/>
      <c r="BJ512" s="127"/>
      <c r="BT512" s="127"/>
      <c r="CD512" s="127"/>
      <c r="CN512" s="127"/>
      <c r="CX512" s="127"/>
      <c r="DH512" s="127"/>
      <c r="DR512" s="127"/>
      <c r="EB512" s="127"/>
      <c r="EL512" s="127"/>
      <c r="EV512" s="127"/>
      <c r="FF512" s="127"/>
      <c r="FP512" s="127"/>
      <c r="FZ512" s="127"/>
      <c r="GJ512" s="127"/>
      <c r="GT512" s="127"/>
      <c r="HD512" s="127"/>
      <c r="HN512" s="127"/>
      <c r="HX512" s="127"/>
      <c r="IH512" s="127"/>
    </row>
    <row xmlns:x14ac="http://schemas.microsoft.com/office/spreadsheetml/2009/9/ac" r="513" s="3" customFormat="true" x14ac:dyDescent="0.25">
      <c r="A513" s="388"/>
      <c r="B513" s="127"/>
      <c r="L513" s="127"/>
      <c r="V513" s="127"/>
      <c r="AF513" s="127"/>
      <c r="AP513" s="127"/>
      <c r="AZ513" s="127"/>
      <c r="BA513" s="127"/>
      <c r="BB513" s="127"/>
      <c r="BC513" s="127"/>
      <c r="BD513" s="127"/>
      <c r="BE513" s="127"/>
      <c r="BF513" s="127"/>
      <c r="BG513" s="127"/>
      <c r="BJ513" s="127"/>
      <c r="BT513" s="127"/>
      <c r="CD513" s="127"/>
      <c r="CN513" s="127"/>
      <c r="CX513" s="127"/>
      <c r="DH513" s="127"/>
      <c r="DR513" s="127"/>
      <c r="EB513" s="127"/>
      <c r="EL513" s="127"/>
      <c r="EV513" s="127"/>
      <c r="FF513" s="127"/>
      <c r="FP513" s="127"/>
      <c r="FZ513" s="127"/>
      <c r="GJ513" s="127"/>
      <c r="GT513" s="127"/>
      <c r="HD513" s="127"/>
      <c r="HN513" s="127"/>
      <c r="HX513" s="127"/>
      <c r="IH513" s="127"/>
    </row>
    <row xmlns:x14ac="http://schemas.microsoft.com/office/spreadsheetml/2009/9/ac" r="514" s="3" customFormat="true" x14ac:dyDescent="0.25">
      <c r="A514" s="388"/>
      <c r="B514" s="127"/>
      <c r="L514" s="127"/>
      <c r="V514" s="127"/>
      <c r="AF514" s="127"/>
      <c r="AP514" s="127"/>
      <c r="AZ514" s="127"/>
      <c r="BA514" s="127"/>
      <c r="BB514" s="127"/>
      <c r="BC514" s="127"/>
      <c r="BD514" s="127"/>
      <c r="BE514" s="127"/>
      <c r="BF514" s="127"/>
      <c r="BG514" s="127"/>
      <c r="BJ514" s="127"/>
      <c r="BT514" s="127"/>
      <c r="CD514" s="127"/>
      <c r="CN514" s="127"/>
      <c r="CX514" s="127"/>
      <c r="DH514" s="127"/>
      <c r="DR514" s="127"/>
      <c r="EB514" s="127"/>
      <c r="EL514" s="127"/>
      <c r="EV514" s="127"/>
      <c r="FF514" s="127"/>
      <c r="FP514" s="127"/>
      <c r="FZ514" s="127"/>
      <c r="GJ514" s="127"/>
      <c r="GT514" s="127"/>
      <c r="HD514" s="127"/>
      <c r="HN514" s="127"/>
      <c r="HX514" s="127"/>
      <c r="IH514" s="127"/>
    </row>
    <row xmlns:x14ac="http://schemas.microsoft.com/office/spreadsheetml/2009/9/ac" r="515" s="3" customFormat="true" x14ac:dyDescent="0.25">
      <c r="A515" s="388"/>
      <c r="B515" s="127"/>
      <c r="L515" s="127"/>
      <c r="V515" s="127"/>
      <c r="AF515" s="127"/>
      <c r="AP515" s="127"/>
      <c r="AZ515" s="127"/>
      <c r="BA515" s="127"/>
      <c r="BB515" s="127"/>
      <c r="BC515" s="127"/>
      <c r="BD515" s="127"/>
      <c r="BE515" s="127"/>
      <c r="BF515" s="127"/>
      <c r="BG515" s="127"/>
      <c r="BJ515" s="127"/>
      <c r="BT515" s="127"/>
      <c r="CD515" s="127"/>
      <c r="CN515" s="127"/>
      <c r="CX515" s="127"/>
      <c r="DH515" s="127"/>
      <c r="DR515" s="127"/>
      <c r="EB515" s="127"/>
      <c r="EL515" s="127"/>
      <c r="EV515" s="127"/>
      <c r="FF515" s="127"/>
      <c r="FP515" s="127"/>
      <c r="FZ515" s="127"/>
      <c r="GJ515" s="127"/>
      <c r="GT515" s="127"/>
      <c r="HD515" s="127"/>
      <c r="HN515" s="127"/>
      <c r="HX515" s="127"/>
      <c r="IH515" s="127"/>
    </row>
    <row xmlns:x14ac="http://schemas.microsoft.com/office/spreadsheetml/2009/9/ac" r="516" s="3" customFormat="true" x14ac:dyDescent="0.25">
      <c r="A516" s="388"/>
      <c r="B516" s="127"/>
      <c r="L516" s="127"/>
      <c r="V516" s="127"/>
      <c r="AF516" s="127"/>
      <c r="AP516" s="127"/>
      <c r="AZ516" s="127"/>
      <c r="BA516" s="127"/>
      <c r="BB516" s="127"/>
      <c r="BC516" s="127"/>
      <c r="BD516" s="127"/>
      <c r="BE516" s="127"/>
      <c r="BF516" s="127"/>
      <c r="BG516" s="127"/>
      <c r="BJ516" s="127"/>
      <c r="BT516" s="127"/>
      <c r="CD516" s="127"/>
      <c r="CN516" s="127"/>
      <c r="CX516" s="127"/>
      <c r="DH516" s="127"/>
      <c r="DR516" s="127"/>
      <c r="EB516" s="127"/>
      <c r="EL516" s="127"/>
      <c r="EV516" s="127"/>
      <c r="FF516" s="127"/>
      <c r="FP516" s="127"/>
      <c r="FZ516" s="127"/>
      <c r="GJ516" s="127"/>
      <c r="GT516" s="127"/>
      <c r="HD516" s="127"/>
      <c r="HN516" s="127"/>
      <c r="HX516" s="127"/>
      <c r="IH516" s="127"/>
    </row>
    <row xmlns:x14ac="http://schemas.microsoft.com/office/spreadsheetml/2009/9/ac" r="517" s="3" customFormat="true" x14ac:dyDescent="0.25">
      <c r="A517" s="388"/>
      <c r="B517" s="127"/>
      <c r="L517" s="127"/>
      <c r="V517" s="127"/>
      <c r="AF517" s="127"/>
      <c r="AP517" s="127"/>
      <c r="AZ517" s="127"/>
      <c r="BA517" s="127"/>
      <c r="BB517" s="127"/>
      <c r="BC517" s="127"/>
      <c r="BD517" s="127"/>
      <c r="BE517" s="127"/>
      <c r="BF517" s="127"/>
      <c r="BG517" s="127"/>
      <c r="BJ517" s="127"/>
      <c r="BT517" s="127"/>
      <c r="CD517" s="127"/>
      <c r="CN517" s="127"/>
      <c r="CX517" s="127"/>
      <c r="DH517" s="127"/>
      <c r="DR517" s="127"/>
      <c r="EB517" s="127"/>
      <c r="EL517" s="127"/>
      <c r="EV517" s="127"/>
      <c r="FF517" s="127"/>
      <c r="FP517" s="127"/>
      <c r="FZ517" s="127"/>
      <c r="GJ517" s="127"/>
      <c r="GT517" s="127"/>
      <c r="HD517" s="127"/>
      <c r="HN517" s="127"/>
      <c r="HX517" s="127"/>
      <c r="IH517" s="127"/>
    </row>
    <row xmlns:x14ac="http://schemas.microsoft.com/office/spreadsheetml/2009/9/ac" r="518" s="3" customFormat="true" x14ac:dyDescent="0.25">
      <c r="A518" s="388"/>
      <c r="B518" s="127"/>
      <c r="L518" s="127"/>
      <c r="V518" s="127"/>
      <c r="AF518" s="127"/>
      <c r="AP518" s="127"/>
      <c r="AZ518" s="127"/>
      <c r="BA518" s="127"/>
      <c r="BB518" s="127"/>
      <c r="BC518" s="127"/>
      <c r="BD518" s="127"/>
      <c r="BE518" s="127"/>
      <c r="BF518" s="127"/>
      <c r="BG518" s="127"/>
      <c r="BJ518" s="127"/>
      <c r="BT518" s="127"/>
      <c r="CD518" s="127"/>
      <c r="CN518" s="127"/>
      <c r="CX518" s="127"/>
      <c r="DH518" s="127"/>
      <c r="DR518" s="127"/>
      <c r="EB518" s="127"/>
      <c r="EL518" s="127"/>
      <c r="EV518" s="127"/>
      <c r="FF518" s="127"/>
      <c r="FP518" s="127"/>
      <c r="FZ518" s="127"/>
      <c r="GJ518" s="127"/>
      <c r="GT518" s="127"/>
      <c r="HD518" s="127"/>
      <c r="HN518" s="127"/>
      <c r="HX518" s="127"/>
      <c r="IH518" s="127"/>
    </row>
    <row xmlns:x14ac="http://schemas.microsoft.com/office/spreadsheetml/2009/9/ac" r="519" s="3" customFormat="true" x14ac:dyDescent="0.25">
      <c r="A519" s="388"/>
      <c r="B519" s="127"/>
      <c r="L519" s="127"/>
      <c r="V519" s="127"/>
      <c r="AF519" s="127"/>
      <c r="AP519" s="127"/>
      <c r="AZ519" s="127"/>
      <c r="BA519" s="127"/>
      <c r="BB519" s="127"/>
      <c r="BC519" s="127"/>
      <c r="BD519" s="127"/>
      <c r="BE519" s="127"/>
      <c r="BF519" s="127"/>
      <c r="BG519" s="127"/>
      <c r="BJ519" s="127"/>
      <c r="BT519" s="127"/>
      <c r="CD519" s="127"/>
      <c r="CN519" s="127"/>
      <c r="CX519" s="127"/>
      <c r="DH519" s="127"/>
      <c r="DR519" s="127"/>
      <c r="EB519" s="127"/>
      <c r="EL519" s="127"/>
      <c r="EV519" s="127"/>
      <c r="FF519" s="127"/>
      <c r="FP519" s="127"/>
      <c r="FZ519" s="127"/>
      <c r="GJ519" s="127"/>
      <c r="GT519" s="127"/>
      <c r="HD519" s="127"/>
      <c r="HN519" s="127"/>
      <c r="HX519" s="127"/>
      <c r="IH519" s="127"/>
    </row>
    <row xmlns:x14ac="http://schemas.microsoft.com/office/spreadsheetml/2009/9/ac" r="520" s="3" customFormat="true" x14ac:dyDescent="0.25">
      <c r="A520" s="388"/>
      <c r="B520" s="127"/>
      <c r="L520" s="127"/>
      <c r="V520" s="127"/>
      <c r="AF520" s="127"/>
      <c r="AP520" s="127"/>
      <c r="AZ520" s="127"/>
      <c r="BA520" s="127"/>
      <c r="BB520" s="127"/>
      <c r="BC520" s="127"/>
      <c r="BD520" s="127"/>
      <c r="BE520" s="127"/>
      <c r="BF520" s="127"/>
      <c r="BG520" s="127"/>
      <c r="BJ520" s="127"/>
      <c r="BT520" s="127"/>
      <c r="CD520" s="127"/>
      <c r="CN520" s="127"/>
      <c r="CX520" s="127"/>
      <c r="DH520" s="127"/>
      <c r="DR520" s="127"/>
      <c r="EB520" s="127"/>
      <c r="EL520" s="127"/>
      <c r="EV520" s="127"/>
      <c r="FF520" s="127"/>
      <c r="FP520" s="127"/>
      <c r="FZ520" s="127"/>
      <c r="GJ520" s="127"/>
      <c r="GT520" s="127"/>
      <c r="HD520" s="127"/>
      <c r="HN520" s="127"/>
      <c r="HX520" s="127"/>
      <c r="IH520" s="127"/>
    </row>
    <row xmlns:x14ac="http://schemas.microsoft.com/office/spreadsheetml/2009/9/ac" r="521" s="3" customFormat="true" x14ac:dyDescent="0.25">
      <c r="A521" s="388"/>
      <c r="B521" s="127"/>
      <c r="L521" s="127"/>
      <c r="V521" s="127"/>
      <c r="AF521" s="127"/>
      <c r="AP521" s="127"/>
      <c r="AZ521" s="127"/>
      <c r="BA521" s="127"/>
      <c r="BB521" s="127"/>
      <c r="BC521" s="127"/>
      <c r="BD521" s="127"/>
      <c r="BE521" s="127"/>
      <c r="BF521" s="127"/>
      <c r="BG521" s="127"/>
      <c r="BJ521" s="127"/>
      <c r="BT521" s="127"/>
      <c r="CD521" s="127"/>
      <c r="CN521" s="127"/>
      <c r="CX521" s="127"/>
      <c r="DH521" s="127"/>
      <c r="DR521" s="127"/>
      <c r="EB521" s="127"/>
      <c r="EL521" s="127"/>
      <c r="EV521" s="127"/>
      <c r="FF521" s="127"/>
      <c r="FP521" s="127"/>
      <c r="FZ521" s="127"/>
      <c r="GJ521" s="127"/>
      <c r="GT521" s="127"/>
      <c r="HD521" s="127"/>
      <c r="HN521" s="127"/>
      <c r="HX521" s="127"/>
      <c r="IH521" s="127"/>
    </row>
    <row xmlns:x14ac="http://schemas.microsoft.com/office/spreadsheetml/2009/9/ac" r="522" s="3" customFormat="true" x14ac:dyDescent="0.25">
      <c r="A522" s="388"/>
      <c r="B522" s="127"/>
      <c r="L522" s="127"/>
      <c r="V522" s="127"/>
      <c r="AF522" s="127"/>
      <c r="AP522" s="127"/>
      <c r="AZ522" s="127"/>
      <c r="BA522" s="127"/>
      <c r="BB522" s="127"/>
      <c r="BC522" s="127"/>
      <c r="BD522" s="127"/>
      <c r="BE522" s="127"/>
      <c r="BF522" s="127"/>
      <c r="BG522" s="127"/>
      <c r="BJ522" s="127"/>
      <c r="BT522" s="127"/>
      <c r="CD522" s="127"/>
      <c r="CN522" s="127"/>
      <c r="CX522" s="127"/>
      <c r="DH522" s="127"/>
      <c r="DR522" s="127"/>
      <c r="EB522" s="127"/>
      <c r="EL522" s="127"/>
      <c r="EV522" s="127"/>
      <c r="FF522" s="127"/>
      <c r="FP522" s="127"/>
      <c r="FZ522" s="127"/>
      <c r="GJ522" s="127"/>
      <c r="GT522" s="127"/>
      <c r="HD522" s="127"/>
      <c r="HN522" s="127"/>
      <c r="HX522" s="127"/>
      <c r="IH522" s="127"/>
    </row>
    <row xmlns:x14ac="http://schemas.microsoft.com/office/spreadsheetml/2009/9/ac" r="523" s="3" customFormat="true" x14ac:dyDescent="0.25">
      <c r="A523" s="388"/>
      <c r="B523" s="127"/>
      <c r="L523" s="127"/>
      <c r="V523" s="127"/>
      <c r="AF523" s="127"/>
      <c r="AP523" s="127"/>
      <c r="AZ523" s="127"/>
      <c r="BA523" s="127"/>
      <c r="BB523" s="127"/>
      <c r="BC523" s="127"/>
      <c r="BD523" s="127"/>
      <c r="BE523" s="127"/>
      <c r="BF523" s="127"/>
      <c r="BG523" s="127"/>
      <c r="BJ523" s="127"/>
      <c r="BT523" s="127"/>
      <c r="CD523" s="127"/>
      <c r="CN523" s="127"/>
      <c r="CX523" s="127"/>
      <c r="DH523" s="127"/>
      <c r="DR523" s="127"/>
      <c r="EB523" s="127"/>
      <c r="EL523" s="127"/>
      <c r="EV523" s="127"/>
      <c r="FF523" s="127"/>
      <c r="FP523" s="127"/>
      <c r="FZ523" s="127"/>
      <c r="GJ523" s="127"/>
      <c r="GT523" s="127"/>
      <c r="HD523" s="127"/>
      <c r="HN523" s="127"/>
      <c r="HX523" s="127"/>
      <c r="IH523" s="127"/>
    </row>
    <row xmlns:x14ac="http://schemas.microsoft.com/office/spreadsheetml/2009/9/ac" r="524" s="3" customFormat="true" x14ac:dyDescent="0.25">
      <c r="A524" s="388"/>
      <c r="B524" s="127"/>
      <c r="L524" s="127"/>
      <c r="V524" s="127"/>
      <c r="AF524" s="127"/>
      <c r="AP524" s="127"/>
      <c r="AZ524" s="127"/>
      <c r="BA524" s="127"/>
      <c r="BB524" s="127"/>
      <c r="BC524" s="127"/>
      <c r="BD524" s="127"/>
      <c r="BE524" s="127"/>
      <c r="BF524" s="127"/>
      <c r="BG524" s="127"/>
      <c r="BJ524" s="127"/>
      <c r="BT524" s="127"/>
      <c r="CD524" s="127"/>
      <c r="CN524" s="127"/>
      <c r="CX524" s="127"/>
      <c r="DH524" s="127"/>
      <c r="DR524" s="127"/>
      <c r="EB524" s="127"/>
      <c r="EL524" s="127"/>
      <c r="EV524" s="127"/>
      <c r="FF524" s="127"/>
      <c r="FP524" s="127"/>
      <c r="FZ524" s="127"/>
      <c r="GJ524" s="127"/>
      <c r="GT524" s="127"/>
      <c r="HD524" s="127"/>
      <c r="HN524" s="127"/>
      <c r="HX524" s="127"/>
      <c r="IH524" s="127"/>
    </row>
    <row xmlns:x14ac="http://schemas.microsoft.com/office/spreadsheetml/2009/9/ac" r="525" s="3" customFormat="true" x14ac:dyDescent="0.25">
      <c r="A525" s="388"/>
      <c r="B525" s="127"/>
      <c r="L525" s="127"/>
      <c r="V525" s="127"/>
      <c r="AF525" s="127"/>
      <c r="AP525" s="127"/>
      <c r="AZ525" s="127"/>
      <c r="BA525" s="127"/>
      <c r="BB525" s="127"/>
      <c r="BC525" s="127"/>
      <c r="BD525" s="127"/>
      <c r="BE525" s="127"/>
      <c r="BF525" s="127"/>
      <c r="BG525" s="127"/>
      <c r="BJ525" s="127"/>
      <c r="BT525" s="127"/>
      <c r="CD525" s="127"/>
      <c r="CN525" s="127"/>
      <c r="CX525" s="127"/>
      <c r="DH525" s="127"/>
      <c r="DR525" s="127"/>
      <c r="EB525" s="127"/>
      <c r="EL525" s="127"/>
      <c r="EV525" s="127"/>
      <c r="FF525" s="127"/>
      <c r="FP525" s="127"/>
      <c r="FZ525" s="127"/>
      <c r="GJ525" s="127"/>
      <c r="GT525" s="127"/>
      <c r="HD525" s="127"/>
      <c r="HN525" s="127"/>
      <c r="HX525" s="127"/>
      <c r="IH525" s="127"/>
    </row>
    <row xmlns:x14ac="http://schemas.microsoft.com/office/spreadsheetml/2009/9/ac" r="526" s="3" customFormat="true" x14ac:dyDescent="0.25">
      <c r="A526" s="388"/>
      <c r="B526" s="127"/>
      <c r="L526" s="127"/>
      <c r="V526" s="127"/>
      <c r="AF526" s="127"/>
      <c r="AP526" s="127"/>
      <c r="AZ526" s="127"/>
      <c r="BA526" s="127"/>
      <c r="BB526" s="127"/>
      <c r="BC526" s="127"/>
      <c r="BD526" s="127"/>
      <c r="BE526" s="127"/>
      <c r="BF526" s="127"/>
      <c r="BG526" s="127"/>
      <c r="BJ526" s="127"/>
      <c r="BT526" s="127"/>
      <c r="CD526" s="127"/>
      <c r="CN526" s="127"/>
      <c r="CX526" s="127"/>
      <c r="DH526" s="127"/>
      <c r="DR526" s="127"/>
      <c r="EB526" s="127"/>
      <c r="EL526" s="127"/>
      <c r="EV526" s="127"/>
      <c r="FF526" s="127"/>
      <c r="FP526" s="127"/>
      <c r="FZ526" s="127"/>
      <c r="GJ526" s="127"/>
      <c r="GT526" s="127"/>
      <c r="HD526" s="127"/>
      <c r="HN526" s="127"/>
      <c r="HX526" s="127"/>
      <c r="IH526" s="127"/>
    </row>
    <row xmlns:x14ac="http://schemas.microsoft.com/office/spreadsheetml/2009/9/ac" r="527" s="3" customFormat="true" x14ac:dyDescent="0.25">
      <c r="A527" s="388"/>
      <c r="B527" s="127"/>
      <c r="L527" s="127"/>
      <c r="V527" s="127"/>
      <c r="AF527" s="127"/>
      <c r="AP527" s="127"/>
      <c r="AZ527" s="127"/>
      <c r="BA527" s="127"/>
      <c r="BB527" s="127"/>
      <c r="BC527" s="127"/>
      <c r="BD527" s="127"/>
      <c r="BE527" s="127"/>
      <c r="BF527" s="127"/>
      <c r="BG527" s="127"/>
      <c r="BJ527" s="127"/>
      <c r="BT527" s="127"/>
      <c r="CD527" s="127"/>
      <c r="CN527" s="127"/>
      <c r="CX527" s="127"/>
      <c r="DH527" s="127"/>
      <c r="DR527" s="127"/>
      <c r="EB527" s="127"/>
      <c r="EL527" s="127"/>
      <c r="EV527" s="127"/>
      <c r="FF527" s="127"/>
      <c r="FP527" s="127"/>
      <c r="FZ527" s="127"/>
      <c r="GJ527" s="127"/>
      <c r="GT527" s="127"/>
      <c r="HD527" s="127"/>
      <c r="HN527" s="127"/>
      <c r="HX527" s="127"/>
      <c r="IH527" s="127"/>
    </row>
    <row xmlns:x14ac="http://schemas.microsoft.com/office/spreadsheetml/2009/9/ac" r="528" s="3" customFormat="true" x14ac:dyDescent="0.25">
      <c r="A528" s="388"/>
      <c r="B528" s="127"/>
      <c r="L528" s="127"/>
      <c r="V528" s="127"/>
      <c r="AF528" s="127"/>
      <c r="AP528" s="127"/>
      <c r="AZ528" s="127"/>
      <c r="BA528" s="127"/>
      <c r="BB528" s="127"/>
      <c r="BC528" s="127"/>
      <c r="BD528" s="127"/>
      <c r="BE528" s="127"/>
      <c r="BF528" s="127"/>
      <c r="BG528" s="127"/>
      <c r="BJ528" s="127"/>
      <c r="BT528" s="127"/>
      <c r="CD528" s="127"/>
      <c r="CN528" s="127"/>
      <c r="CX528" s="127"/>
      <c r="DH528" s="127"/>
      <c r="DR528" s="127"/>
      <c r="EB528" s="127"/>
      <c r="EL528" s="127"/>
      <c r="EV528" s="127"/>
      <c r="FF528" s="127"/>
      <c r="FP528" s="127"/>
      <c r="FZ528" s="127"/>
      <c r="GJ528" s="127"/>
      <c r="GT528" s="127"/>
      <c r="HD528" s="127"/>
      <c r="HN528" s="127"/>
      <c r="HX528" s="127"/>
      <c r="IH528" s="127"/>
    </row>
    <row xmlns:x14ac="http://schemas.microsoft.com/office/spreadsheetml/2009/9/ac" r="529" s="3" customFormat="true" x14ac:dyDescent="0.25">
      <c r="A529" s="388"/>
      <c r="B529" s="127"/>
      <c r="L529" s="127"/>
      <c r="V529" s="127"/>
      <c r="AF529" s="127"/>
      <c r="AP529" s="127"/>
      <c r="AZ529" s="127"/>
      <c r="BA529" s="127"/>
      <c r="BB529" s="127"/>
      <c r="BC529" s="127"/>
      <c r="BD529" s="127"/>
      <c r="BE529" s="127"/>
      <c r="BF529" s="127"/>
      <c r="BG529" s="127"/>
      <c r="BJ529" s="127"/>
      <c r="BT529" s="127"/>
      <c r="CD529" s="127"/>
      <c r="CN529" s="127"/>
      <c r="CX529" s="127"/>
      <c r="DH529" s="127"/>
      <c r="DR529" s="127"/>
      <c r="EB529" s="127"/>
      <c r="EL529" s="127"/>
      <c r="EV529" s="127"/>
      <c r="FF529" s="127"/>
      <c r="FP529" s="127"/>
      <c r="FZ529" s="127"/>
      <c r="GJ529" s="127"/>
      <c r="GT529" s="127"/>
      <c r="HD529" s="127"/>
      <c r="HN529" s="127"/>
      <c r="HX529" s="127"/>
      <c r="IH529" s="127"/>
    </row>
    <row xmlns:x14ac="http://schemas.microsoft.com/office/spreadsheetml/2009/9/ac" r="530" s="3" customFormat="true" x14ac:dyDescent="0.25">
      <c r="A530" s="388"/>
      <c r="B530" s="127"/>
      <c r="L530" s="127"/>
      <c r="V530" s="127"/>
      <c r="AF530" s="127"/>
      <c r="AP530" s="127"/>
      <c r="AZ530" s="127"/>
      <c r="BA530" s="127"/>
      <c r="BB530" s="127"/>
      <c r="BC530" s="127"/>
      <c r="BD530" s="127"/>
      <c r="BE530" s="127"/>
      <c r="BF530" s="127"/>
      <c r="BG530" s="127"/>
      <c r="BJ530" s="127"/>
      <c r="BT530" s="127"/>
      <c r="CD530" s="127"/>
      <c r="CN530" s="127"/>
      <c r="CX530" s="127"/>
      <c r="DH530" s="127"/>
      <c r="DR530" s="127"/>
      <c r="EB530" s="127"/>
      <c r="EL530" s="127"/>
      <c r="EV530" s="127"/>
      <c r="FF530" s="127"/>
      <c r="FP530" s="127"/>
      <c r="FZ530" s="127"/>
      <c r="GJ530" s="127"/>
      <c r="GT530" s="127"/>
      <c r="HD530" s="127"/>
      <c r="HN530" s="127"/>
      <c r="HX530" s="127"/>
      <c r="IH530" s="127"/>
    </row>
    <row xmlns:x14ac="http://schemas.microsoft.com/office/spreadsheetml/2009/9/ac" r="531" s="3" customFormat="true" x14ac:dyDescent="0.25">
      <c r="A531" s="388"/>
      <c r="B531" s="127"/>
      <c r="L531" s="127"/>
      <c r="V531" s="127"/>
      <c r="AF531" s="127"/>
      <c r="AP531" s="127"/>
      <c r="AZ531" s="127"/>
      <c r="BA531" s="127"/>
      <c r="BB531" s="127"/>
      <c r="BC531" s="127"/>
      <c r="BD531" s="127"/>
      <c r="BE531" s="127"/>
      <c r="BF531" s="127"/>
      <c r="BG531" s="127"/>
      <c r="BJ531" s="127"/>
      <c r="BT531" s="127"/>
      <c r="CD531" s="127"/>
      <c r="CN531" s="127"/>
      <c r="CX531" s="127"/>
      <c r="DH531" s="127"/>
      <c r="DR531" s="127"/>
      <c r="EB531" s="127"/>
      <c r="EL531" s="127"/>
      <c r="EV531" s="127"/>
      <c r="FF531" s="127"/>
      <c r="FP531" s="127"/>
      <c r="FZ531" s="127"/>
      <c r="GJ531" s="127"/>
      <c r="GT531" s="127"/>
      <c r="HD531" s="127"/>
      <c r="HN531" s="127"/>
      <c r="HX531" s="127"/>
      <c r="IH531" s="127"/>
    </row>
    <row xmlns:x14ac="http://schemas.microsoft.com/office/spreadsheetml/2009/9/ac" r="532" s="3" customFormat="true" x14ac:dyDescent="0.25">
      <c r="A532" s="388"/>
      <c r="B532" s="127"/>
      <c r="L532" s="127"/>
      <c r="V532" s="127"/>
      <c r="AF532" s="127"/>
      <c r="AP532" s="127"/>
      <c r="AZ532" s="127"/>
      <c r="BA532" s="127"/>
      <c r="BB532" s="127"/>
      <c r="BC532" s="127"/>
      <c r="BD532" s="127"/>
      <c r="BE532" s="127"/>
      <c r="BF532" s="127"/>
      <c r="BG532" s="127"/>
      <c r="BJ532" s="127"/>
      <c r="BT532" s="127"/>
      <c r="CD532" s="127"/>
      <c r="CN532" s="127"/>
      <c r="CX532" s="127"/>
      <c r="DH532" s="127"/>
      <c r="DR532" s="127"/>
      <c r="EB532" s="127"/>
      <c r="EL532" s="127"/>
      <c r="EV532" s="127"/>
      <c r="FF532" s="127"/>
      <c r="FP532" s="127"/>
      <c r="FZ532" s="127"/>
      <c r="GJ532" s="127"/>
      <c r="GT532" s="127"/>
      <c r="HD532" s="127"/>
      <c r="HN532" s="127"/>
      <c r="HX532" s="127"/>
      <c r="IH532" s="127"/>
    </row>
    <row xmlns:x14ac="http://schemas.microsoft.com/office/spreadsheetml/2009/9/ac" r="533" s="3" customFormat="true" x14ac:dyDescent="0.25">
      <c r="A533" s="388"/>
      <c r="B533" s="127"/>
      <c r="L533" s="127"/>
      <c r="V533" s="127"/>
      <c r="AF533" s="127"/>
      <c r="AP533" s="127"/>
      <c r="AZ533" s="127"/>
      <c r="BA533" s="127"/>
      <c r="BB533" s="127"/>
      <c r="BC533" s="127"/>
      <c r="BD533" s="127"/>
      <c r="BE533" s="127"/>
      <c r="BF533" s="127"/>
      <c r="BG533" s="127"/>
      <c r="BJ533" s="127"/>
      <c r="BT533" s="127"/>
      <c r="CD533" s="127"/>
      <c r="CN533" s="127"/>
      <c r="CX533" s="127"/>
      <c r="DH533" s="127"/>
      <c r="DR533" s="127"/>
      <c r="EB533" s="127"/>
      <c r="EL533" s="127"/>
      <c r="EV533" s="127"/>
      <c r="FF533" s="127"/>
      <c r="FP533" s="127"/>
      <c r="FZ533" s="127"/>
      <c r="GJ533" s="127"/>
      <c r="GT533" s="127"/>
      <c r="HD533" s="127"/>
      <c r="HN533" s="127"/>
      <c r="HX533" s="127"/>
      <c r="IH533" s="127"/>
    </row>
    <row xmlns:x14ac="http://schemas.microsoft.com/office/spreadsheetml/2009/9/ac" r="534" s="3" customFormat="true" x14ac:dyDescent="0.25">
      <c r="A534" s="388"/>
      <c r="B534" s="127"/>
      <c r="L534" s="127"/>
      <c r="V534" s="127"/>
      <c r="AF534" s="127"/>
      <c r="AP534" s="127"/>
      <c r="AZ534" s="127"/>
      <c r="BA534" s="127"/>
      <c r="BB534" s="127"/>
      <c r="BC534" s="127"/>
      <c r="BD534" s="127"/>
      <c r="BE534" s="127"/>
      <c r="BF534" s="127"/>
      <c r="BG534" s="127"/>
      <c r="BJ534" s="127"/>
      <c r="BT534" s="127"/>
      <c r="CD534" s="127"/>
      <c r="CN534" s="127"/>
      <c r="CX534" s="127"/>
      <c r="DH534" s="127"/>
      <c r="DR534" s="127"/>
      <c r="EB534" s="127"/>
      <c r="EL534" s="127"/>
      <c r="EV534" s="127"/>
      <c r="FF534" s="127"/>
      <c r="FP534" s="127"/>
      <c r="FZ534" s="127"/>
      <c r="GJ534" s="127"/>
      <c r="GT534" s="127"/>
      <c r="HD534" s="127"/>
      <c r="HN534" s="127"/>
      <c r="HX534" s="127"/>
      <c r="IH534" s="127"/>
    </row>
    <row xmlns:x14ac="http://schemas.microsoft.com/office/spreadsheetml/2009/9/ac" r="535" s="3" customFormat="true" x14ac:dyDescent="0.25">
      <c r="A535" s="388"/>
      <c r="B535" s="127"/>
      <c r="L535" s="127"/>
      <c r="V535" s="127"/>
      <c r="AF535" s="127"/>
      <c r="AP535" s="127"/>
      <c r="AZ535" s="127"/>
      <c r="BA535" s="127"/>
      <c r="BB535" s="127"/>
      <c r="BC535" s="127"/>
      <c r="BD535" s="127"/>
      <c r="BE535" s="127"/>
      <c r="BF535" s="127"/>
      <c r="BG535" s="127"/>
      <c r="BJ535" s="127"/>
      <c r="BT535" s="127"/>
      <c r="CD535" s="127"/>
      <c r="CN535" s="127"/>
      <c r="CX535" s="127"/>
      <c r="DH535" s="127"/>
      <c r="DR535" s="127"/>
      <c r="EB535" s="127"/>
      <c r="EL535" s="127"/>
      <c r="EV535" s="127"/>
      <c r="FF535" s="127"/>
      <c r="FP535" s="127"/>
      <c r="FZ535" s="127"/>
      <c r="GJ535" s="127"/>
      <c r="GT535" s="127"/>
      <c r="HD535" s="127"/>
      <c r="HN535" s="127"/>
      <c r="HX535" s="127"/>
      <c r="IH535" s="127"/>
    </row>
    <row xmlns:x14ac="http://schemas.microsoft.com/office/spreadsheetml/2009/9/ac" r="536" s="3" customFormat="true" x14ac:dyDescent="0.25">
      <c r="A536" s="388"/>
      <c r="B536" s="127"/>
      <c r="L536" s="127"/>
      <c r="V536" s="127"/>
      <c r="AF536" s="127"/>
      <c r="AP536" s="127"/>
      <c r="AZ536" s="127"/>
      <c r="BA536" s="127"/>
      <c r="BB536" s="127"/>
      <c r="BC536" s="127"/>
      <c r="BD536" s="127"/>
      <c r="BE536" s="127"/>
      <c r="BF536" s="127"/>
      <c r="BG536" s="127"/>
      <c r="BJ536" s="127"/>
      <c r="BT536" s="127"/>
      <c r="CD536" s="127"/>
      <c r="CN536" s="127"/>
      <c r="CX536" s="127"/>
      <c r="DH536" s="127"/>
      <c r="DR536" s="127"/>
      <c r="EB536" s="127"/>
      <c r="EL536" s="127"/>
      <c r="EV536" s="127"/>
      <c r="FF536" s="127"/>
      <c r="FP536" s="127"/>
      <c r="FZ536" s="127"/>
      <c r="GJ536" s="127"/>
      <c r="GT536" s="127"/>
      <c r="HD536" s="127"/>
      <c r="HN536" s="127"/>
      <c r="HX536" s="127"/>
      <c r="IH536" s="127"/>
    </row>
    <row xmlns:x14ac="http://schemas.microsoft.com/office/spreadsheetml/2009/9/ac" r="537" s="3" customFormat="true" x14ac:dyDescent="0.25">
      <c r="A537" s="388"/>
      <c r="B537" s="127"/>
      <c r="L537" s="127"/>
      <c r="V537" s="127"/>
      <c r="AF537" s="127"/>
      <c r="AP537" s="127"/>
      <c r="AZ537" s="127"/>
      <c r="BA537" s="127"/>
      <c r="BB537" s="127"/>
      <c r="BC537" s="127"/>
      <c r="BD537" s="127"/>
      <c r="BE537" s="127"/>
      <c r="BF537" s="127"/>
      <c r="BG537" s="127"/>
      <c r="BJ537" s="127"/>
      <c r="BT537" s="127"/>
      <c r="CD537" s="127"/>
      <c r="CN537" s="127"/>
      <c r="CX537" s="127"/>
      <c r="DH537" s="127"/>
      <c r="DR537" s="127"/>
      <c r="EB537" s="127"/>
      <c r="EL537" s="127"/>
      <c r="EV537" s="127"/>
      <c r="FF537" s="127"/>
      <c r="FP537" s="127"/>
      <c r="FZ537" s="127"/>
      <c r="GJ537" s="127"/>
      <c r="GT537" s="127"/>
      <c r="HD537" s="127"/>
      <c r="HN537" s="127"/>
      <c r="HX537" s="127"/>
      <c r="IH537" s="127"/>
    </row>
    <row xmlns:x14ac="http://schemas.microsoft.com/office/spreadsheetml/2009/9/ac" r="538" s="3" customFormat="true" x14ac:dyDescent="0.25">
      <c r="A538" s="388"/>
      <c r="B538" s="127"/>
      <c r="L538" s="127"/>
      <c r="V538" s="127"/>
      <c r="AF538" s="127"/>
      <c r="AP538" s="127"/>
      <c r="AZ538" s="127"/>
      <c r="BA538" s="127"/>
      <c r="BB538" s="127"/>
      <c r="BC538" s="127"/>
      <c r="BD538" s="127"/>
      <c r="BE538" s="127"/>
      <c r="BF538" s="127"/>
      <c r="BG538" s="127"/>
      <c r="BJ538" s="127"/>
      <c r="BT538" s="127"/>
      <c r="CD538" s="127"/>
      <c r="CN538" s="127"/>
      <c r="CX538" s="127"/>
      <c r="DH538" s="127"/>
      <c r="DR538" s="127"/>
      <c r="EB538" s="127"/>
      <c r="EL538" s="127"/>
      <c r="EV538" s="127"/>
      <c r="FF538" s="127"/>
      <c r="FP538" s="127"/>
      <c r="FZ538" s="127"/>
      <c r="GJ538" s="127"/>
      <c r="GT538" s="127"/>
      <c r="HD538" s="127"/>
      <c r="HN538" s="127"/>
      <c r="HX538" s="127"/>
      <c r="IH538" s="127"/>
    </row>
    <row xmlns:x14ac="http://schemas.microsoft.com/office/spreadsheetml/2009/9/ac" r="539" s="3" customFormat="true" x14ac:dyDescent="0.25">
      <c r="A539" s="388"/>
      <c r="B539" s="127"/>
      <c r="L539" s="127"/>
      <c r="V539" s="127"/>
      <c r="AF539" s="127"/>
      <c r="AP539" s="127"/>
      <c r="AZ539" s="127"/>
      <c r="BA539" s="127"/>
      <c r="BB539" s="127"/>
      <c r="BC539" s="127"/>
      <c r="BD539" s="127"/>
      <c r="BE539" s="127"/>
      <c r="BF539" s="127"/>
      <c r="BG539" s="127"/>
      <c r="BJ539" s="127"/>
      <c r="BT539" s="127"/>
      <c r="CD539" s="127"/>
      <c r="CN539" s="127"/>
      <c r="CX539" s="127"/>
      <c r="DH539" s="127"/>
      <c r="DR539" s="127"/>
      <c r="EB539" s="127"/>
      <c r="EL539" s="127"/>
      <c r="EV539" s="127"/>
      <c r="FF539" s="127"/>
      <c r="FP539" s="127"/>
      <c r="FZ539" s="127"/>
      <c r="GJ539" s="127"/>
      <c r="GT539" s="127"/>
      <c r="HD539" s="127"/>
      <c r="HN539" s="127"/>
      <c r="HX539" s="127"/>
      <c r="IH539" s="127"/>
    </row>
    <row xmlns:x14ac="http://schemas.microsoft.com/office/spreadsheetml/2009/9/ac" r="540" s="3" customFormat="true" x14ac:dyDescent="0.25">
      <c r="A540" s="388"/>
      <c r="B540" s="127"/>
      <c r="L540" s="127"/>
      <c r="V540" s="127"/>
      <c r="AF540" s="127"/>
      <c r="AP540" s="127"/>
      <c r="AZ540" s="127"/>
      <c r="BA540" s="127"/>
      <c r="BB540" s="127"/>
      <c r="BC540" s="127"/>
      <c r="BD540" s="127"/>
      <c r="BE540" s="127"/>
      <c r="BF540" s="127"/>
      <c r="BG540" s="127"/>
      <c r="BJ540" s="127"/>
      <c r="BT540" s="127"/>
      <c r="CD540" s="127"/>
      <c r="CN540" s="127"/>
      <c r="CX540" s="127"/>
      <c r="DH540" s="127"/>
      <c r="DR540" s="127"/>
      <c r="EB540" s="127"/>
      <c r="EL540" s="127"/>
      <c r="EV540" s="127"/>
      <c r="FF540" s="127"/>
      <c r="FP540" s="127"/>
      <c r="FZ540" s="127"/>
      <c r="GJ540" s="127"/>
      <c r="GT540" s="127"/>
      <c r="HD540" s="127"/>
      <c r="HN540" s="127"/>
      <c r="HX540" s="127"/>
      <c r="IH540" s="127"/>
    </row>
    <row xmlns:x14ac="http://schemas.microsoft.com/office/spreadsheetml/2009/9/ac" r="541" s="3" customFormat="true" x14ac:dyDescent="0.25">
      <c r="A541" s="388"/>
      <c r="B541" s="127"/>
      <c r="L541" s="127"/>
      <c r="V541" s="127"/>
      <c r="AF541" s="127"/>
      <c r="AP541" s="127"/>
      <c r="AZ541" s="127"/>
      <c r="BA541" s="127"/>
      <c r="BB541" s="127"/>
      <c r="BC541" s="127"/>
      <c r="BD541" s="127"/>
      <c r="BE541" s="127"/>
      <c r="BF541" s="127"/>
      <c r="BG541" s="127"/>
      <c r="BJ541" s="127"/>
      <c r="BT541" s="127"/>
      <c r="CD541" s="127"/>
      <c r="CN541" s="127"/>
      <c r="CX541" s="127"/>
      <c r="DH541" s="127"/>
      <c r="DR541" s="127"/>
      <c r="EB541" s="127"/>
      <c r="EL541" s="127"/>
      <c r="EV541" s="127"/>
      <c r="FF541" s="127"/>
      <c r="FP541" s="127"/>
      <c r="FZ541" s="127"/>
      <c r="GJ541" s="127"/>
      <c r="GT541" s="127"/>
      <c r="HD541" s="127"/>
      <c r="HN541" s="127"/>
      <c r="HX541" s="127"/>
      <c r="IH541" s="127"/>
    </row>
    <row xmlns:x14ac="http://schemas.microsoft.com/office/spreadsheetml/2009/9/ac" r="542" s="3" customFormat="true" x14ac:dyDescent="0.25">
      <c r="A542" s="388"/>
      <c r="B542" s="127"/>
      <c r="L542" s="127"/>
      <c r="V542" s="127"/>
      <c r="AF542" s="127"/>
      <c r="AP542" s="127"/>
      <c r="AZ542" s="127"/>
      <c r="BA542" s="127"/>
      <c r="BB542" s="127"/>
      <c r="BC542" s="127"/>
      <c r="BD542" s="127"/>
      <c r="BE542" s="127"/>
      <c r="BF542" s="127"/>
      <c r="BG542" s="127"/>
      <c r="BJ542" s="127"/>
      <c r="BT542" s="127"/>
      <c r="CD542" s="127"/>
      <c r="CN542" s="127"/>
      <c r="CX542" s="127"/>
      <c r="DH542" s="127"/>
      <c r="DR542" s="127"/>
      <c r="EB542" s="127"/>
      <c r="EL542" s="127"/>
      <c r="EV542" s="127"/>
      <c r="FF542" s="127"/>
      <c r="FP542" s="127"/>
      <c r="FZ542" s="127"/>
      <c r="GJ542" s="127"/>
      <c r="GT542" s="127"/>
      <c r="HD542" s="127"/>
      <c r="HN542" s="127"/>
      <c r="HX542" s="127"/>
      <c r="IH542" s="127"/>
    </row>
    <row xmlns:x14ac="http://schemas.microsoft.com/office/spreadsheetml/2009/9/ac" r="543" s="3" customFormat="true" x14ac:dyDescent="0.25">
      <c r="A543" s="388"/>
      <c r="B543" s="127"/>
      <c r="L543" s="127"/>
      <c r="V543" s="127"/>
      <c r="AF543" s="127"/>
      <c r="AP543" s="127"/>
      <c r="AZ543" s="127"/>
      <c r="BA543" s="127"/>
      <c r="BB543" s="127"/>
      <c r="BC543" s="127"/>
      <c r="BD543" s="127"/>
      <c r="BE543" s="127"/>
      <c r="BF543" s="127"/>
      <c r="BG543" s="127"/>
      <c r="BJ543" s="127"/>
      <c r="BT543" s="127"/>
      <c r="CD543" s="127"/>
      <c r="CN543" s="127"/>
      <c r="CX543" s="127"/>
      <c r="DH543" s="127"/>
      <c r="DR543" s="127"/>
      <c r="EB543" s="127"/>
      <c r="EL543" s="127"/>
      <c r="EV543" s="127"/>
      <c r="FF543" s="127"/>
      <c r="FP543" s="127"/>
      <c r="FZ543" s="127"/>
      <c r="GJ543" s="127"/>
      <c r="GT543" s="127"/>
      <c r="HD543" s="127"/>
      <c r="HN543" s="127"/>
      <c r="HX543" s="127"/>
      <c r="IH543" s="127"/>
    </row>
    <row xmlns:x14ac="http://schemas.microsoft.com/office/spreadsheetml/2009/9/ac" r="544" s="3" customFormat="true" x14ac:dyDescent="0.25">
      <c r="A544" s="388"/>
      <c r="B544" s="127"/>
      <c r="L544" s="127"/>
      <c r="V544" s="127"/>
      <c r="AF544" s="127"/>
      <c r="AP544" s="127"/>
      <c r="AZ544" s="127"/>
      <c r="BA544" s="127"/>
      <c r="BB544" s="127"/>
      <c r="BC544" s="127"/>
      <c r="BD544" s="127"/>
      <c r="BE544" s="127"/>
      <c r="BF544" s="127"/>
      <c r="BG544" s="127"/>
      <c r="BJ544" s="127"/>
      <c r="BT544" s="127"/>
      <c r="CD544" s="127"/>
      <c r="CN544" s="127"/>
      <c r="CX544" s="127"/>
      <c r="DH544" s="127"/>
      <c r="DR544" s="127"/>
      <c r="EB544" s="127"/>
      <c r="EL544" s="127"/>
      <c r="EV544" s="127"/>
      <c r="FF544" s="127"/>
      <c r="FP544" s="127"/>
      <c r="FZ544" s="127"/>
      <c r="GJ544" s="127"/>
      <c r="GT544" s="127"/>
      <c r="HD544" s="127"/>
      <c r="HN544" s="127"/>
      <c r="HX544" s="127"/>
      <c r="IH544" s="127"/>
    </row>
    <row xmlns:x14ac="http://schemas.microsoft.com/office/spreadsheetml/2009/9/ac" r="545" s="3" customFormat="true" x14ac:dyDescent="0.25">
      <c r="A545" s="388"/>
      <c r="B545" s="127"/>
      <c r="L545" s="127"/>
      <c r="V545" s="127"/>
      <c r="AF545" s="127"/>
      <c r="AP545" s="127"/>
      <c r="AZ545" s="127"/>
      <c r="BA545" s="127"/>
      <c r="BB545" s="127"/>
      <c r="BC545" s="127"/>
      <c r="BD545" s="127"/>
      <c r="BE545" s="127"/>
      <c r="BF545" s="127"/>
      <c r="BG545" s="127"/>
      <c r="BJ545" s="127"/>
      <c r="BT545" s="127"/>
      <c r="CD545" s="127"/>
      <c r="CN545" s="127"/>
      <c r="CX545" s="127"/>
      <c r="DH545" s="127"/>
      <c r="DR545" s="127"/>
      <c r="EB545" s="127"/>
      <c r="EL545" s="127"/>
      <c r="EV545" s="127"/>
      <c r="FF545" s="127"/>
      <c r="FP545" s="127"/>
      <c r="FZ545" s="127"/>
      <c r="GJ545" s="127"/>
      <c r="GT545" s="127"/>
      <c r="HD545" s="127"/>
      <c r="HN545" s="127"/>
      <c r="HX545" s="127"/>
      <c r="IH545" s="127"/>
    </row>
    <row xmlns:x14ac="http://schemas.microsoft.com/office/spreadsheetml/2009/9/ac" r="546" s="3" customFormat="true" x14ac:dyDescent="0.25">
      <c r="A546" s="388"/>
      <c r="B546" s="127"/>
      <c r="L546" s="127"/>
      <c r="V546" s="127"/>
      <c r="AF546" s="127"/>
      <c r="AP546" s="127"/>
      <c r="AZ546" s="127"/>
      <c r="BA546" s="127"/>
      <c r="BB546" s="127"/>
      <c r="BC546" s="127"/>
      <c r="BD546" s="127"/>
      <c r="BE546" s="127"/>
      <c r="BF546" s="127"/>
      <c r="BG546" s="127"/>
      <c r="BJ546" s="127"/>
      <c r="BT546" s="127"/>
      <c r="CD546" s="127"/>
      <c r="CN546" s="127"/>
      <c r="CX546" s="127"/>
      <c r="DH546" s="127"/>
      <c r="DR546" s="127"/>
      <c r="EB546" s="127"/>
      <c r="EL546" s="127"/>
      <c r="EV546" s="127"/>
      <c r="FF546" s="127"/>
      <c r="FP546" s="127"/>
      <c r="FZ546" s="127"/>
      <c r="GJ546" s="127"/>
      <c r="GT546" s="127"/>
      <c r="HD546" s="127"/>
      <c r="HN546" s="127"/>
      <c r="HX546" s="127"/>
      <c r="IH546" s="127"/>
    </row>
    <row xmlns:x14ac="http://schemas.microsoft.com/office/spreadsheetml/2009/9/ac" r="547" s="3" customFormat="true" x14ac:dyDescent="0.25">
      <c r="A547" s="388"/>
      <c r="B547" s="127"/>
      <c r="L547" s="127"/>
      <c r="V547" s="127"/>
      <c r="AF547" s="127"/>
      <c r="AP547" s="127"/>
      <c r="AZ547" s="127"/>
      <c r="BA547" s="127"/>
      <c r="BB547" s="127"/>
      <c r="BC547" s="127"/>
      <c r="BD547" s="127"/>
      <c r="BE547" s="127"/>
      <c r="BF547" s="127"/>
      <c r="BG547" s="127"/>
      <c r="BJ547" s="127"/>
      <c r="BT547" s="127"/>
      <c r="CD547" s="127"/>
      <c r="CN547" s="127"/>
      <c r="CX547" s="127"/>
      <c r="DH547" s="127"/>
      <c r="DR547" s="127"/>
      <c r="EB547" s="127"/>
      <c r="EL547" s="127"/>
      <c r="EV547" s="127"/>
      <c r="FF547" s="127"/>
      <c r="FP547" s="127"/>
      <c r="FZ547" s="127"/>
      <c r="GJ547" s="127"/>
      <c r="GT547" s="127"/>
      <c r="HD547" s="127"/>
      <c r="HN547" s="127"/>
      <c r="HX547" s="127"/>
      <c r="IH547" s="127"/>
    </row>
    <row xmlns:x14ac="http://schemas.microsoft.com/office/spreadsheetml/2009/9/ac" r="548" s="3" customFormat="true" x14ac:dyDescent="0.25">
      <c r="A548" s="388"/>
      <c r="B548" s="127"/>
      <c r="L548" s="127"/>
      <c r="V548" s="127"/>
      <c r="AF548" s="127"/>
      <c r="AP548" s="127"/>
      <c r="AZ548" s="127"/>
      <c r="BA548" s="127"/>
      <c r="BB548" s="127"/>
      <c r="BC548" s="127"/>
      <c r="BD548" s="127"/>
      <c r="BE548" s="127"/>
      <c r="BF548" s="127"/>
      <c r="BG548" s="127"/>
      <c r="BJ548" s="127"/>
      <c r="BT548" s="127"/>
      <c r="CD548" s="127"/>
      <c r="CN548" s="127"/>
      <c r="CX548" s="127"/>
      <c r="DH548" s="127"/>
      <c r="DR548" s="127"/>
      <c r="EB548" s="127"/>
      <c r="EL548" s="127"/>
      <c r="EV548" s="127"/>
      <c r="FF548" s="127"/>
      <c r="FP548" s="127"/>
      <c r="FZ548" s="127"/>
      <c r="GJ548" s="127"/>
      <c r="GT548" s="127"/>
      <c r="HD548" s="127"/>
      <c r="HN548" s="127"/>
      <c r="HX548" s="127"/>
      <c r="IH548" s="127"/>
    </row>
    <row xmlns:x14ac="http://schemas.microsoft.com/office/spreadsheetml/2009/9/ac" r="549" s="3" customFormat="true" x14ac:dyDescent="0.25">
      <c r="A549" s="388"/>
      <c r="B549" s="127"/>
      <c r="L549" s="127"/>
      <c r="V549" s="127"/>
      <c r="AF549" s="127"/>
      <c r="AP549" s="127"/>
      <c r="AZ549" s="127"/>
      <c r="BA549" s="127"/>
      <c r="BB549" s="127"/>
      <c r="BC549" s="127"/>
      <c r="BD549" s="127"/>
      <c r="BE549" s="127"/>
      <c r="BF549" s="127"/>
      <c r="BG549" s="127"/>
      <c r="BJ549" s="127"/>
      <c r="BT549" s="127"/>
      <c r="CD549" s="127"/>
      <c r="CN549" s="127"/>
      <c r="CX549" s="127"/>
      <c r="DH549" s="127"/>
      <c r="DR549" s="127"/>
      <c r="EB549" s="127"/>
      <c r="EL549" s="127"/>
      <c r="EV549" s="127"/>
      <c r="FF549" s="127"/>
      <c r="FP549" s="127"/>
      <c r="FZ549" s="127"/>
      <c r="GJ549" s="127"/>
      <c r="GT549" s="127"/>
      <c r="HD549" s="127"/>
      <c r="HN549" s="127"/>
      <c r="HX549" s="127"/>
      <c r="IH549" s="127"/>
    </row>
    <row xmlns:x14ac="http://schemas.microsoft.com/office/spreadsheetml/2009/9/ac" r="550" s="3" customFormat="true" x14ac:dyDescent="0.25">
      <c r="A550" s="388"/>
      <c r="B550" s="127"/>
      <c r="L550" s="127"/>
      <c r="V550" s="127"/>
      <c r="AF550" s="127"/>
      <c r="AP550" s="127"/>
      <c r="AZ550" s="127"/>
      <c r="BA550" s="127"/>
      <c r="BB550" s="127"/>
      <c r="BC550" s="127"/>
      <c r="BD550" s="127"/>
      <c r="BE550" s="127"/>
      <c r="BF550" s="127"/>
      <c r="BG550" s="127"/>
      <c r="BJ550" s="127"/>
      <c r="BT550" s="127"/>
      <c r="CD550" s="127"/>
      <c r="CN550" s="127"/>
      <c r="CX550" s="127"/>
      <c r="DH550" s="127"/>
      <c r="DR550" s="127"/>
      <c r="EB550" s="127"/>
      <c r="EL550" s="127"/>
      <c r="EV550" s="127"/>
      <c r="FF550" s="127"/>
      <c r="FP550" s="127"/>
      <c r="FZ550" s="127"/>
      <c r="GJ550" s="127"/>
      <c r="GT550" s="127"/>
      <c r="HD550" s="127"/>
      <c r="HN550" s="127"/>
      <c r="HX550" s="127"/>
      <c r="IH550" s="127"/>
    </row>
    <row xmlns:x14ac="http://schemas.microsoft.com/office/spreadsheetml/2009/9/ac" r="551" s="3" customFormat="true" x14ac:dyDescent="0.25">
      <c r="A551" s="388"/>
      <c r="B551" s="127"/>
      <c r="L551" s="127"/>
      <c r="V551" s="127"/>
      <c r="AF551" s="127"/>
      <c r="AP551" s="127"/>
      <c r="AZ551" s="127"/>
      <c r="BA551" s="127"/>
      <c r="BB551" s="127"/>
      <c r="BC551" s="127"/>
      <c r="BD551" s="127"/>
      <c r="BE551" s="127"/>
      <c r="BF551" s="127"/>
      <c r="BG551" s="127"/>
      <c r="BJ551" s="127"/>
      <c r="BT551" s="127"/>
      <c r="CD551" s="127"/>
      <c r="CN551" s="127"/>
      <c r="CX551" s="127"/>
      <c r="DH551" s="127"/>
      <c r="DR551" s="127"/>
      <c r="EB551" s="127"/>
      <c r="EL551" s="127"/>
      <c r="EV551" s="127"/>
      <c r="FF551" s="127"/>
      <c r="FP551" s="127"/>
      <c r="FZ551" s="127"/>
      <c r="GJ551" s="127"/>
      <c r="GT551" s="127"/>
      <c r="HD551" s="127"/>
      <c r="HN551" s="127"/>
      <c r="HX551" s="127"/>
      <c r="IH551" s="127"/>
    </row>
    <row xmlns:x14ac="http://schemas.microsoft.com/office/spreadsheetml/2009/9/ac" r="552" s="3" customFormat="true" x14ac:dyDescent="0.25">
      <c r="A552" s="388"/>
      <c r="B552" s="127"/>
      <c r="L552" s="127"/>
      <c r="V552" s="127"/>
      <c r="AF552" s="127"/>
      <c r="AP552" s="127"/>
      <c r="AZ552" s="127"/>
      <c r="BA552" s="127"/>
      <c r="BB552" s="127"/>
      <c r="BC552" s="127"/>
      <c r="BD552" s="127"/>
      <c r="BE552" s="127"/>
      <c r="BF552" s="127"/>
      <c r="BG552" s="127"/>
      <c r="BJ552" s="127"/>
      <c r="BT552" s="127"/>
      <c r="CD552" s="127"/>
      <c r="CN552" s="127"/>
      <c r="CX552" s="127"/>
      <c r="DH552" s="127"/>
      <c r="DR552" s="127"/>
      <c r="EB552" s="127"/>
      <c r="EL552" s="127"/>
      <c r="EV552" s="127"/>
      <c r="FF552" s="127"/>
      <c r="FP552" s="127"/>
      <c r="FZ552" s="127"/>
      <c r="GJ552" s="127"/>
      <c r="GT552" s="127"/>
      <c r="HD552" s="127"/>
      <c r="HN552" s="127"/>
      <c r="HX552" s="127"/>
      <c r="IH552" s="127"/>
    </row>
    <row xmlns:x14ac="http://schemas.microsoft.com/office/spreadsheetml/2009/9/ac" r="553" s="3" customFormat="true" x14ac:dyDescent="0.25">
      <c r="A553" s="388"/>
      <c r="B553" s="127"/>
      <c r="L553" s="127"/>
      <c r="V553" s="127"/>
      <c r="AF553" s="127"/>
      <c r="AP553" s="127"/>
      <c r="AZ553" s="127"/>
      <c r="BA553" s="127"/>
      <c r="BB553" s="127"/>
      <c r="BC553" s="127"/>
      <c r="BD553" s="127"/>
      <c r="BE553" s="127"/>
      <c r="BF553" s="127"/>
      <c r="BG553" s="127"/>
      <c r="BJ553" s="127"/>
      <c r="BT553" s="127"/>
      <c r="CD553" s="127"/>
      <c r="CN553" s="127"/>
      <c r="CX553" s="127"/>
      <c r="DH553" s="127"/>
      <c r="DR553" s="127"/>
      <c r="EB553" s="127"/>
      <c r="EL553" s="127"/>
      <c r="EV553" s="127"/>
      <c r="FF553" s="127"/>
      <c r="FP553" s="127"/>
      <c r="FZ553" s="127"/>
      <c r="GJ553" s="127"/>
      <c r="GT553" s="127"/>
      <c r="HD553" s="127"/>
      <c r="HN553" s="127"/>
      <c r="HX553" s="127"/>
      <c r="IH553" s="127"/>
    </row>
    <row xmlns:x14ac="http://schemas.microsoft.com/office/spreadsheetml/2009/9/ac" r="554" s="3" customFormat="true" x14ac:dyDescent="0.25">
      <c r="A554" s="388"/>
      <c r="B554" s="127"/>
      <c r="L554" s="127"/>
      <c r="V554" s="127"/>
      <c r="AF554" s="127"/>
      <c r="AP554" s="127"/>
      <c r="AZ554" s="127"/>
      <c r="BA554" s="127"/>
      <c r="BB554" s="127"/>
      <c r="BC554" s="127"/>
      <c r="BD554" s="127"/>
      <c r="BE554" s="127"/>
      <c r="BF554" s="127"/>
      <c r="BG554" s="127"/>
      <c r="BJ554" s="127"/>
      <c r="BT554" s="127"/>
      <c r="CD554" s="127"/>
      <c r="CN554" s="127"/>
      <c r="CX554" s="127"/>
      <c r="DH554" s="127"/>
      <c r="DR554" s="127"/>
      <c r="EB554" s="127"/>
      <c r="EL554" s="127"/>
      <c r="EV554" s="127"/>
      <c r="FF554" s="127"/>
      <c r="FP554" s="127"/>
      <c r="FZ554" s="127"/>
      <c r="GJ554" s="127"/>
      <c r="GT554" s="127"/>
      <c r="HD554" s="127"/>
      <c r="HN554" s="127"/>
      <c r="HX554" s="127"/>
      <c r="IH554" s="127"/>
    </row>
    <row xmlns:x14ac="http://schemas.microsoft.com/office/spreadsheetml/2009/9/ac" r="555" s="3" customFormat="true" x14ac:dyDescent="0.25">
      <c r="A555" s="388"/>
      <c r="B555" s="127"/>
      <c r="L555" s="127"/>
      <c r="V555" s="127"/>
      <c r="AF555" s="127"/>
      <c r="AP555" s="127"/>
      <c r="AZ555" s="127"/>
      <c r="BA555" s="127"/>
      <c r="BB555" s="127"/>
      <c r="BC555" s="127"/>
      <c r="BD555" s="127"/>
      <c r="BE555" s="127"/>
      <c r="BF555" s="127"/>
      <c r="BG555" s="127"/>
      <c r="BJ555" s="127"/>
      <c r="BT555" s="127"/>
      <c r="CD555" s="127"/>
      <c r="CN555" s="127"/>
      <c r="CX555" s="127"/>
      <c r="DH555" s="127"/>
      <c r="DR555" s="127"/>
      <c r="EB555" s="127"/>
      <c r="EL555" s="127"/>
      <c r="EV555" s="127"/>
      <c r="FF555" s="127"/>
      <c r="FP555" s="127"/>
      <c r="FZ555" s="127"/>
      <c r="GJ555" s="127"/>
      <c r="GT555" s="127"/>
      <c r="HD555" s="127"/>
      <c r="HN555" s="127"/>
      <c r="HX555" s="127"/>
      <c r="IH555" s="127"/>
    </row>
    <row xmlns:x14ac="http://schemas.microsoft.com/office/spreadsheetml/2009/9/ac" r="556" s="3" customFormat="true" x14ac:dyDescent="0.25">
      <c r="A556" s="388"/>
      <c r="B556" s="127"/>
      <c r="L556" s="127"/>
      <c r="V556" s="127"/>
      <c r="AF556" s="127"/>
      <c r="AP556" s="127"/>
      <c r="AZ556" s="127"/>
      <c r="BA556" s="127"/>
      <c r="BB556" s="127"/>
      <c r="BC556" s="127"/>
      <c r="BD556" s="127"/>
      <c r="BE556" s="127"/>
      <c r="BF556" s="127"/>
      <c r="BG556" s="127"/>
      <c r="BJ556" s="127"/>
      <c r="BT556" s="127"/>
      <c r="CD556" s="127"/>
      <c r="CN556" s="127"/>
      <c r="CX556" s="127"/>
      <c r="DH556" s="127"/>
      <c r="DR556" s="127"/>
      <c r="EB556" s="127"/>
      <c r="EL556" s="127"/>
      <c r="EV556" s="127"/>
      <c r="FF556" s="127"/>
      <c r="FP556" s="127"/>
      <c r="FZ556" s="127"/>
      <c r="GJ556" s="127"/>
      <c r="GT556" s="127"/>
      <c r="HD556" s="127"/>
      <c r="HN556" s="127"/>
      <c r="HX556" s="127"/>
      <c r="IH556" s="127"/>
    </row>
    <row xmlns:x14ac="http://schemas.microsoft.com/office/spreadsheetml/2009/9/ac" r="557" s="3" customFormat="true" x14ac:dyDescent="0.25">
      <c r="A557" s="388"/>
      <c r="B557" s="127"/>
      <c r="L557" s="127"/>
      <c r="V557" s="127"/>
      <c r="AF557" s="127"/>
      <c r="AP557" s="127"/>
      <c r="AZ557" s="127"/>
      <c r="BA557" s="127"/>
      <c r="BB557" s="127"/>
      <c r="BC557" s="127"/>
      <c r="BD557" s="127"/>
      <c r="BE557" s="127"/>
      <c r="BF557" s="127"/>
      <c r="BG557" s="127"/>
      <c r="BJ557" s="127"/>
      <c r="BT557" s="127"/>
      <c r="CD557" s="127"/>
      <c r="CN557" s="127"/>
      <c r="CX557" s="127"/>
      <c r="DH557" s="127"/>
      <c r="DR557" s="127"/>
      <c r="EB557" s="127"/>
      <c r="EL557" s="127"/>
      <c r="EV557" s="127"/>
      <c r="FF557" s="127"/>
      <c r="FP557" s="127"/>
      <c r="FZ557" s="127"/>
      <c r="GJ557" s="127"/>
      <c r="GT557" s="127"/>
      <c r="HD557" s="127"/>
      <c r="HN557" s="127"/>
      <c r="HX557" s="127"/>
      <c r="IH557" s="127"/>
    </row>
    <row xmlns:x14ac="http://schemas.microsoft.com/office/spreadsheetml/2009/9/ac" r="558" s="3" customFormat="true" x14ac:dyDescent="0.25">
      <c r="A558" s="388"/>
      <c r="B558" s="127"/>
      <c r="L558" s="127"/>
      <c r="V558" s="127"/>
      <c r="AF558" s="127"/>
      <c r="AP558" s="127"/>
      <c r="AZ558" s="127"/>
      <c r="BA558" s="127"/>
      <c r="BB558" s="127"/>
      <c r="BC558" s="127"/>
      <c r="BD558" s="127"/>
      <c r="BE558" s="127"/>
      <c r="BF558" s="127"/>
      <c r="BG558" s="127"/>
      <c r="BJ558" s="127"/>
      <c r="BT558" s="127"/>
      <c r="CD558" s="127"/>
      <c r="CN558" s="127"/>
      <c r="CX558" s="127"/>
      <c r="DH558" s="127"/>
      <c r="DR558" s="127"/>
      <c r="EB558" s="127"/>
      <c r="EL558" s="127"/>
      <c r="EV558" s="127"/>
      <c r="FF558" s="127"/>
      <c r="FP558" s="127"/>
      <c r="FZ558" s="127"/>
      <c r="GJ558" s="127"/>
      <c r="GT558" s="127"/>
      <c r="HD558" s="127"/>
      <c r="HN558" s="127"/>
      <c r="HX558" s="127"/>
      <c r="IH558" s="127"/>
    </row>
    <row xmlns:x14ac="http://schemas.microsoft.com/office/spreadsheetml/2009/9/ac" r="559" s="3" customFormat="true" x14ac:dyDescent="0.25">
      <c r="A559" s="388"/>
      <c r="B559" s="127"/>
      <c r="L559" s="127"/>
      <c r="V559" s="127"/>
      <c r="AF559" s="127"/>
      <c r="AP559" s="127"/>
      <c r="AZ559" s="127"/>
      <c r="BA559" s="127"/>
      <c r="BB559" s="127"/>
      <c r="BC559" s="127"/>
      <c r="BD559" s="127"/>
      <c r="BE559" s="127"/>
      <c r="BF559" s="127"/>
      <c r="BG559" s="127"/>
      <c r="BJ559" s="127"/>
      <c r="BT559" s="127"/>
      <c r="CD559" s="127"/>
      <c r="CN559" s="127"/>
      <c r="CX559" s="127"/>
      <c r="DH559" s="127"/>
      <c r="DR559" s="127"/>
      <c r="EB559" s="127"/>
      <c r="EL559" s="127"/>
      <c r="EV559" s="127"/>
      <c r="FF559" s="127"/>
      <c r="FP559" s="127"/>
      <c r="FZ559" s="127"/>
      <c r="GJ559" s="127"/>
      <c r="GT559" s="127"/>
      <c r="HD559" s="127"/>
      <c r="HN559" s="127"/>
      <c r="HX559" s="127"/>
      <c r="IH559" s="127"/>
    </row>
    <row xmlns:x14ac="http://schemas.microsoft.com/office/spreadsheetml/2009/9/ac" r="560" s="3" customFormat="true" x14ac:dyDescent="0.25">
      <c r="A560" s="388"/>
      <c r="B560" s="127"/>
      <c r="L560" s="127"/>
      <c r="V560" s="127"/>
      <c r="AF560" s="127"/>
      <c r="AP560" s="127"/>
      <c r="AZ560" s="127"/>
      <c r="BA560" s="127"/>
      <c r="BB560" s="127"/>
      <c r="BC560" s="127"/>
      <c r="BD560" s="127"/>
      <c r="BE560" s="127"/>
      <c r="BF560" s="127"/>
      <c r="BG560" s="127"/>
      <c r="BJ560" s="127"/>
      <c r="BT560" s="127"/>
      <c r="CD560" s="127"/>
      <c r="CN560" s="127"/>
      <c r="CX560" s="127"/>
      <c r="DH560" s="127"/>
      <c r="DR560" s="127"/>
      <c r="EB560" s="127"/>
      <c r="EL560" s="127"/>
      <c r="EV560" s="127"/>
      <c r="FF560" s="127"/>
      <c r="FP560" s="127"/>
      <c r="FZ560" s="127"/>
      <c r="GJ560" s="127"/>
      <c r="GT560" s="127"/>
      <c r="HD560" s="127"/>
      <c r="HN560" s="127"/>
      <c r="HX560" s="127"/>
      <c r="IH560" s="127"/>
    </row>
    <row xmlns:x14ac="http://schemas.microsoft.com/office/spreadsheetml/2009/9/ac" r="561" s="3" customFormat="true" x14ac:dyDescent="0.25">
      <c r="A561" s="388"/>
      <c r="B561" s="127"/>
      <c r="L561" s="127"/>
      <c r="V561" s="127"/>
      <c r="AF561" s="127"/>
      <c r="AP561" s="127"/>
      <c r="AZ561" s="127"/>
      <c r="BA561" s="127"/>
      <c r="BB561" s="127"/>
      <c r="BC561" s="127"/>
      <c r="BD561" s="127"/>
      <c r="BE561" s="127"/>
      <c r="BF561" s="127"/>
      <c r="BG561" s="127"/>
      <c r="BJ561" s="127"/>
      <c r="BT561" s="127"/>
      <c r="CD561" s="127"/>
      <c r="CN561" s="127"/>
      <c r="CX561" s="127"/>
      <c r="DH561" s="127"/>
      <c r="DR561" s="127"/>
      <c r="EB561" s="127"/>
      <c r="EL561" s="127"/>
      <c r="EV561" s="127"/>
      <c r="FF561" s="127"/>
      <c r="FP561" s="127"/>
      <c r="FZ561" s="127"/>
      <c r="GJ561" s="127"/>
      <c r="GT561" s="127"/>
      <c r="HD561" s="127"/>
      <c r="HN561" s="127"/>
      <c r="HX561" s="127"/>
      <c r="IH561" s="127"/>
    </row>
    <row xmlns:x14ac="http://schemas.microsoft.com/office/spreadsheetml/2009/9/ac" r="562" s="3" customFormat="true" x14ac:dyDescent="0.25">
      <c r="A562" s="388"/>
      <c r="B562" s="127"/>
      <c r="L562" s="127"/>
      <c r="V562" s="127"/>
      <c r="AF562" s="127"/>
      <c r="AP562" s="127"/>
      <c r="AZ562" s="127"/>
      <c r="BA562" s="127"/>
      <c r="BB562" s="127"/>
      <c r="BC562" s="127"/>
      <c r="BD562" s="127"/>
      <c r="BE562" s="127"/>
      <c r="BF562" s="127"/>
      <c r="BG562" s="127"/>
      <c r="BJ562" s="127"/>
      <c r="BT562" s="127"/>
      <c r="CD562" s="127"/>
      <c r="CN562" s="127"/>
      <c r="CX562" s="127"/>
      <c r="DH562" s="127"/>
      <c r="DR562" s="127"/>
      <c r="EB562" s="127"/>
      <c r="EL562" s="127"/>
      <c r="EV562" s="127"/>
      <c r="FF562" s="127"/>
      <c r="FP562" s="127"/>
      <c r="FZ562" s="127"/>
      <c r="GJ562" s="127"/>
      <c r="GT562" s="127"/>
      <c r="HD562" s="127"/>
      <c r="HN562" s="127"/>
      <c r="HX562" s="127"/>
      <c r="IH562" s="127"/>
    </row>
    <row xmlns:x14ac="http://schemas.microsoft.com/office/spreadsheetml/2009/9/ac" r="563" s="3" customFormat="true" x14ac:dyDescent="0.25">
      <c r="A563" s="388"/>
      <c r="B563" s="127"/>
      <c r="L563" s="127"/>
      <c r="V563" s="127"/>
      <c r="AF563" s="127"/>
      <c r="AP563" s="127"/>
      <c r="AZ563" s="127"/>
      <c r="BA563" s="127"/>
      <c r="BB563" s="127"/>
      <c r="BC563" s="127"/>
      <c r="BD563" s="127"/>
      <c r="BE563" s="127"/>
      <c r="BF563" s="127"/>
      <c r="BG563" s="127"/>
      <c r="BJ563" s="127"/>
      <c r="BT563" s="127"/>
      <c r="CD563" s="127"/>
      <c r="CN563" s="127"/>
      <c r="CX563" s="127"/>
      <c r="DH563" s="127"/>
      <c r="DR563" s="127"/>
      <c r="EB563" s="127"/>
      <c r="EL563" s="127"/>
      <c r="EV563" s="127"/>
      <c r="FF563" s="127"/>
      <c r="FP563" s="127"/>
      <c r="FZ563" s="127"/>
      <c r="GJ563" s="127"/>
      <c r="GT563" s="127"/>
      <c r="HD563" s="127"/>
      <c r="HN563" s="127"/>
      <c r="HX563" s="127"/>
      <c r="IH563" s="127"/>
    </row>
    <row xmlns:x14ac="http://schemas.microsoft.com/office/spreadsheetml/2009/9/ac" r="564" s="3" customFormat="true" x14ac:dyDescent="0.25">
      <c r="A564" s="388"/>
      <c r="B564" s="127"/>
      <c r="L564" s="127"/>
      <c r="V564" s="127"/>
      <c r="AF564" s="127"/>
      <c r="AP564" s="127"/>
      <c r="AZ564" s="127"/>
      <c r="BA564" s="127"/>
      <c r="BB564" s="127"/>
      <c r="BC564" s="127"/>
      <c r="BD564" s="127"/>
      <c r="BE564" s="127"/>
      <c r="BF564" s="127"/>
      <c r="BG564" s="127"/>
      <c r="BJ564" s="127"/>
      <c r="BT564" s="127"/>
      <c r="CD564" s="127"/>
      <c r="CN564" s="127"/>
      <c r="CX564" s="127"/>
      <c r="DH564" s="127"/>
      <c r="DR564" s="127"/>
      <c r="EB564" s="127"/>
      <c r="EL564" s="127"/>
      <c r="EV564" s="127"/>
      <c r="FF564" s="127"/>
      <c r="FP564" s="127"/>
      <c r="FZ564" s="127"/>
      <c r="GJ564" s="127"/>
      <c r="GT564" s="127"/>
      <c r="HD564" s="127"/>
      <c r="HN564" s="127"/>
      <c r="HX564" s="127"/>
      <c r="IH564" s="127"/>
    </row>
    <row xmlns:x14ac="http://schemas.microsoft.com/office/spreadsheetml/2009/9/ac" r="565" s="3" customFormat="true" x14ac:dyDescent="0.25">
      <c r="A565" s="388"/>
      <c r="B565" s="127"/>
      <c r="L565" s="127"/>
      <c r="V565" s="127"/>
      <c r="AF565" s="127"/>
      <c r="AP565" s="127"/>
      <c r="AZ565" s="127"/>
      <c r="BA565" s="127"/>
      <c r="BB565" s="127"/>
      <c r="BC565" s="127"/>
      <c r="BD565" s="127"/>
      <c r="BE565" s="127"/>
      <c r="BF565" s="127"/>
      <c r="BG565" s="127"/>
      <c r="BJ565" s="127"/>
      <c r="BT565" s="127"/>
      <c r="CD565" s="127"/>
      <c r="CN565" s="127"/>
      <c r="CX565" s="127"/>
      <c r="DH565" s="127"/>
      <c r="DR565" s="127"/>
      <c r="EB565" s="127"/>
      <c r="EL565" s="127"/>
      <c r="EV565" s="127"/>
      <c r="FF565" s="127"/>
      <c r="FP565" s="127"/>
      <c r="FZ565" s="127"/>
      <c r="GJ565" s="127"/>
      <c r="GT565" s="127"/>
      <c r="HD565" s="127"/>
      <c r="HN565" s="127"/>
      <c r="HX565" s="127"/>
      <c r="IH565" s="127"/>
    </row>
    <row xmlns:x14ac="http://schemas.microsoft.com/office/spreadsheetml/2009/9/ac" r="566" s="3" customFormat="true" x14ac:dyDescent="0.25">
      <c r="A566" s="388"/>
      <c r="B566" s="127"/>
      <c r="L566" s="127"/>
      <c r="V566" s="127"/>
      <c r="AF566" s="127"/>
      <c r="AP566" s="127"/>
      <c r="AZ566" s="127"/>
      <c r="BA566" s="127"/>
      <c r="BB566" s="127"/>
      <c r="BC566" s="127"/>
      <c r="BD566" s="127"/>
      <c r="BE566" s="127"/>
      <c r="BF566" s="127"/>
      <c r="BG566" s="127"/>
      <c r="BJ566" s="127"/>
      <c r="BT566" s="127"/>
      <c r="CD566" s="127"/>
      <c r="CN566" s="127"/>
      <c r="CX566" s="127"/>
      <c r="DH566" s="127"/>
      <c r="DR566" s="127"/>
      <c r="EB566" s="127"/>
      <c r="EL566" s="127"/>
      <c r="EV566" s="127"/>
      <c r="FF566" s="127"/>
      <c r="FP566" s="127"/>
      <c r="FZ566" s="127"/>
      <c r="GJ566" s="127"/>
      <c r="GT566" s="127"/>
      <c r="HD566" s="127"/>
      <c r="HN566" s="127"/>
      <c r="HX566" s="127"/>
      <c r="IH566" s="127"/>
    </row>
    <row xmlns:x14ac="http://schemas.microsoft.com/office/spreadsheetml/2009/9/ac" r="567" s="3" customFormat="true" x14ac:dyDescent="0.25">
      <c r="A567" s="388"/>
      <c r="B567" s="127"/>
      <c r="L567" s="127"/>
      <c r="V567" s="127"/>
      <c r="AF567" s="127"/>
      <c r="AP567" s="127"/>
      <c r="AZ567" s="127"/>
      <c r="BA567" s="127"/>
      <c r="BB567" s="127"/>
      <c r="BC567" s="127"/>
      <c r="BD567" s="127"/>
      <c r="BE567" s="127"/>
      <c r="BF567" s="127"/>
      <c r="BG567" s="127"/>
      <c r="BJ567" s="127"/>
      <c r="BT567" s="127"/>
      <c r="CD567" s="127"/>
      <c r="CN567" s="127"/>
      <c r="CX567" s="127"/>
      <c r="DH567" s="127"/>
      <c r="DR567" s="127"/>
      <c r="EB567" s="127"/>
      <c r="EL567" s="127"/>
      <c r="EV567" s="127"/>
      <c r="FF567" s="127"/>
      <c r="FP567" s="127"/>
      <c r="FZ567" s="127"/>
      <c r="GJ567" s="127"/>
      <c r="GT567" s="127"/>
      <c r="HD567" s="127"/>
      <c r="HN567" s="127"/>
      <c r="HX567" s="127"/>
      <c r="IH567" s="127"/>
    </row>
    <row xmlns:x14ac="http://schemas.microsoft.com/office/spreadsheetml/2009/9/ac" r="568" s="3" customFormat="true" x14ac:dyDescent="0.25">
      <c r="A568" s="388"/>
      <c r="B568" s="127"/>
      <c r="L568" s="127"/>
      <c r="V568" s="127"/>
      <c r="AF568" s="127"/>
      <c r="AP568" s="127"/>
      <c r="AZ568" s="127"/>
      <c r="BA568" s="127"/>
      <c r="BB568" s="127"/>
      <c r="BC568" s="127"/>
      <c r="BD568" s="127"/>
      <c r="BE568" s="127"/>
      <c r="BF568" s="127"/>
      <c r="BG568" s="127"/>
      <c r="BJ568" s="127"/>
      <c r="BT568" s="127"/>
      <c r="CD568" s="127"/>
      <c r="CN568" s="127"/>
      <c r="CX568" s="127"/>
      <c r="DH568" s="127"/>
      <c r="DR568" s="127"/>
      <c r="EB568" s="127"/>
      <c r="EL568" s="127"/>
      <c r="EV568" s="127"/>
      <c r="FF568" s="127"/>
      <c r="FP568" s="127"/>
      <c r="FZ568" s="127"/>
      <c r="GJ568" s="127"/>
      <c r="GT568" s="127"/>
      <c r="HD568" s="127"/>
      <c r="HN568" s="127"/>
      <c r="HX568" s="127"/>
      <c r="IH568" s="127"/>
    </row>
    <row xmlns:x14ac="http://schemas.microsoft.com/office/spreadsheetml/2009/9/ac" r="569" s="3" customFormat="true" x14ac:dyDescent="0.25">
      <c r="A569" s="388"/>
      <c r="B569" s="127"/>
      <c r="L569" s="127"/>
      <c r="V569" s="127"/>
      <c r="AF569" s="127"/>
      <c r="AP569" s="127"/>
      <c r="AZ569" s="127"/>
      <c r="BA569" s="127"/>
      <c r="BB569" s="127"/>
      <c r="BC569" s="127"/>
      <c r="BD569" s="127"/>
      <c r="BE569" s="127"/>
      <c r="BF569" s="127"/>
      <c r="BG569" s="127"/>
      <c r="BJ569" s="127"/>
      <c r="BT569" s="127"/>
      <c r="CD569" s="127"/>
      <c r="CN569" s="127"/>
      <c r="CX569" s="127"/>
      <c r="DH569" s="127"/>
      <c r="DR569" s="127"/>
      <c r="EB569" s="127"/>
      <c r="EL569" s="127"/>
      <c r="EV569" s="127"/>
      <c r="FF569" s="127"/>
      <c r="FP569" s="127"/>
      <c r="FZ569" s="127"/>
      <c r="GJ569" s="127"/>
      <c r="GT569" s="127"/>
      <c r="HD569" s="127"/>
      <c r="HN569" s="127"/>
      <c r="HX569" s="127"/>
      <c r="IH569" s="127"/>
    </row>
    <row xmlns:x14ac="http://schemas.microsoft.com/office/spreadsheetml/2009/9/ac" r="570" s="3" customFormat="true" x14ac:dyDescent="0.25">
      <c r="A570" s="388"/>
      <c r="B570" s="127"/>
      <c r="L570" s="127"/>
      <c r="V570" s="127"/>
      <c r="AF570" s="127"/>
      <c r="AP570" s="127"/>
      <c r="AZ570" s="127"/>
      <c r="BA570" s="127"/>
      <c r="BB570" s="127"/>
      <c r="BC570" s="127"/>
      <c r="BD570" s="127"/>
      <c r="BE570" s="127"/>
      <c r="BF570" s="127"/>
      <c r="BG570" s="127"/>
      <c r="BJ570" s="127"/>
      <c r="BT570" s="127"/>
      <c r="CD570" s="127"/>
      <c r="CN570" s="127"/>
      <c r="CX570" s="127"/>
      <c r="DH570" s="127"/>
      <c r="DR570" s="127"/>
      <c r="EB570" s="127"/>
      <c r="EL570" s="127"/>
      <c r="EV570" s="127"/>
      <c r="FF570" s="127"/>
      <c r="FP570" s="127"/>
      <c r="FZ570" s="127"/>
      <c r="GJ570" s="127"/>
      <c r="GT570" s="127"/>
      <c r="HD570" s="127"/>
      <c r="HN570" s="127"/>
      <c r="HX570" s="127"/>
      <c r="IH570" s="127"/>
    </row>
    <row xmlns:x14ac="http://schemas.microsoft.com/office/spreadsheetml/2009/9/ac" r="571" s="3" customFormat="true" x14ac:dyDescent="0.25">
      <c r="A571" s="388"/>
      <c r="B571" s="127"/>
      <c r="L571" s="127"/>
      <c r="V571" s="127"/>
      <c r="AF571" s="127"/>
      <c r="AP571" s="127"/>
      <c r="AZ571" s="127"/>
      <c r="BA571" s="127"/>
      <c r="BB571" s="127"/>
      <c r="BC571" s="127"/>
      <c r="BD571" s="127"/>
      <c r="BE571" s="127"/>
      <c r="BF571" s="127"/>
      <c r="BG571" s="127"/>
      <c r="BJ571" s="127"/>
      <c r="BT571" s="127"/>
      <c r="CD571" s="127"/>
      <c r="CN571" s="127"/>
      <c r="CX571" s="127"/>
      <c r="DH571" s="127"/>
      <c r="DR571" s="127"/>
      <c r="EB571" s="127"/>
      <c r="EL571" s="127"/>
      <c r="EV571" s="127"/>
      <c r="FF571" s="127"/>
      <c r="FP571" s="127"/>
      <c r="FZ571" s="127"/>
      <c r="GJ571" s="127"/>
      <c r="GT571" s="127"/>
      <c r="HD571" s="127"/>
      <c r="HN571" s="127"/>
      <c r="HX571" s="127"/>
      <c r="IH571" s="127"/>
    </row>
    <row xmlns:x14ac="http://schemas.microsoft.com/office/spreadsheetml/2009/9/ac" r="572" s="3" customFormat="true" x14ac:dyDescent="0.25">
      <c r="A572" s="388"/>
      <c r="B572" s="127"/>
      <c r="L572" s="127"/>
      <c r="V572" s="127"/>
      <c r="AF572" s="127"/>
      <c r="AP572" s="127"/>
      <c r="AZ572" s="127"/>
      <c r="BA572" s="127"/>
      <c r="BB572" s="127"/>
      <c r="BC572" s="127"/>
      <c r="BD572" s="127"/>
      <c r="BE572" s="127"/>
      <c r="BF572" s="127"/>
      <c r="BG572" s="127"/>
      <c r="BJ572" s="127"/>
      <c r="BT572" s="127"/>
      <c r="CD572" s="127"/>
      <c r="CN572" s="127"/>
      <c r="CX572" s="127"/>
      <c r="DH572" s="127"/>
      <c r="DR572" s="127"/>
      <c r="EB572" s="127"/>
      <c r="EL572" s="127"/>
      <c r="EV572" s="127"/>
      <c r="FF572" s="127"/>
      <c r="FP572" s="127"/>
      <c r="FZ572" s="127"/>
      <c r="GJ572" s="127"/>
      <c r="GT572" s="127"/>
      <c r="HD572" s="127"/>
      <c r="HN572" s="127"/>
      <c r="HX572" s="127"/>
      <c r="IH572" s="127"/>
    </row>
    <row xmlns:x14ac="http://schemas.microsoft.com/office/spreadsheetml/2009/9/ac" r="573" s="3" customFormat="true" x14ac:dyDescent="0.25">
      <c r="A573" s="388"/>
      <c r="B573" s="127"/>
      <c r="L573" s="127"/>
      <c r="V573" s="127"/>
      <c r="AF573" s="127"/>
      <c r="AP573" s="127"/>
      <c r="AZ573" s="127"/>
      <c r="BA573" s="127"/>
      <c r="BB573" s="127"/>
      <c r="BC573" s="127"/>
      <c r="BD573" s="127"/>
      <c r="BE573" s="127"/>
      <c r="BF573" s="127"/>
      <c r="BG573" s="127"/>
      <c r="BJ573" s="127"/>
      <c r="BT573" s="127"/>
      <c r="CD573" s="127"/>
      <c r="CN573" s="127"/>
      <c r="CX573" s="127"/>
      <c r="DH573" s="127"/>
      <c r="DR573" s="127"/>
      <c r="EB573" s="127"/>
      <c r="EL573" s="127"/>
      <c r="EV573" s="127"/>
      <c r="FF573" s="127"/>
      <c r="FP573" s="127"/>
      <c r="FZ573" s="127"/>
      <c r="GJ573" s="127"/>
      <c r="GT573" s="127"/>
      <c r="HD573" s="127"/>
      <c r="HN573" s="127"/>
      <c r="HX573" s="127"/>
      <c r="IH573" s="127"/>
    </row>
    <row xmlns:x14ac="http://schemas.microsoft.com/office/spreadsheetml/2009/9/ac" r="574" s="3" customFormat="true" x14ac:dyDescent="0.25">
      <c r="A574" s="388"/>
      <c r="B574" s="127"/>
      <c r="L574" s="127"/>
      <c r="V574" s="127"/>
      <c r="AF574" s="127"/>
      <c r="AP574" s="127"/>
      <c r="AZ574" s="127"/>
      <c r="BA574" s="127"/>
      <c r="BB574" s="127"/>
      <c r="BC574" s="127"/>
      <c r="BD574" s="127"/>
      <c r="BE574" s="127"/>
      <c r="BF574" s="127"/>
      <c r="BG574" s="127"/>
      <c r="BJ574" s="127"/>
      <c r="BT574" s="127"/>
      <c r="CD574" s="127"/>
      <c r="CN574" s="127"/>
      <c r="CX574" s="127"/>
      <c r="DH574" s="127"/>
      <c r="DR574" s="127"/>
      <c r="EB574" s="127"/>
      <c r="EL574" s="127"/>
      <c r="EV574" s="127"/>
      <c r="FF574" s="127"/>
      <c r="FP574" s="127"/>
      <c r="FZ574" s="127"/>
      <c r="GJ574" s="127"/>
      <c r="GT574" s="127"/>
      <c r="HD574" s="127"/>
      <c r="HN574" s="127"/>
      <c r="HX574" s="127"/>
      <c r="IH574" s="127"/>
    </row>
    <row xmlns:x14ac="http://schemas.microsoft.com/office/spreadsheetml/2009/9/ac" r="575" s="3" customFormat="true" x14ac:dyDescent="0.25">
      <c r="A575" s="388"/>
      <c r="B575" s="127"/>
      <c r="L575" s="127"/>
      <c r="V575" s="127"/>
      <c r="AF575" s="127"/>
      <c r="AP575" s="127"/>
      <c r="AZ575" s="127"/>
      <c r="BA575" s="127"/>
      <c r="BB575" s="127"/>
      <c r="BC575" s="127"/>
      <c r="BD575" s="127"/>
      <c r="BE575" s="127"/>
      <c r="BF575" s="127"/>
      <c r="BG575" s="127"/>
      <c r="BJ575" s="127"/>
      <c r="BT575" s="127"/>
      <c r="CD575" s="127"/>
      <c r="CN575" s="127"/>
      <c r="CX575" s="127"/>
      <c r="DH575" s="127"/>
      <c r="DR575" s="127"/>
      <c r="EB575" s="127"/>
      <c r="EL575" s="127"/>
      <c r="EV575" s="127"/>
      <c r="FF575" s="127"/>
      <c r="FP575" s="127"/>
      <c r="FZ575" s="127"/>
      <c r="GJ575" s="127"/>
      <c r="GT575" s="127"/>
      <c r="HD575" s="127"/>
      <c r="HN575" s="127"/>
      <c r="HX575" s="127"/>
      <c r="IH575" s="127"/>
    </row>
    <row xmlns:x14ac="http://schemas.microsoft.com/office/spreadsheetml/2009/9/ac" r="576" s="3" customFormat="true" x14ac:dyDescent="0.25">
      <c r="A576" s="388"/>
      <c r="B576" s="127"/>
      <c r="L576" s="127"/>
      <c r="V576" s="127"/>
      <c r="AF576" s="127"/>
      <c r="AP576" s="127"/>
      <c r="AZ576" s="127"/>
      <c r="BA576" s="127"/>
      <c r="BB576" s="127"/>
      <c r="BC576" s="127"/>
      <c r="BD576" s="127"/>
      <c r="BE576" s="127"/>
      <c r="BF576" s="127"/>
      <c r="BG576" s="127"/>
      <c r="BJ576" s="127"/>
      <c r="BT576" s="127"/>
      <c r="CD576" s="127"/>
      <c r="CN576" s="127"/>
      <c r="CX576" s="127"/>
      <c r="DH576" s="127"/>
      <c r="DR576" s="127"/>
      <c r="EB576" s="127"/>
      <c r="EL576" s="127"/>
      <c r="EV576" s="127"/>
      <c r="FF576" s="127"/>
      <c r="FP576" s="127"/>
      <c r="FZ576" s="127"/>
      <c r="GJ576" s="127"/>
      <c r="GT576" s="127"/>
      <c r="HD576" s="127"/>
      <c r="HN576" s="127"/>
      <c r="HX576" s="127"/>
      <c r="IH576" s="127"/>
    </row>
    <row xmlns:x14ac="http://schemas.microsoft.com/office/spreadsheetml/2009/9/ac" r="577" s="3" customFormat="true" x14ac:dyDescent="0.25">
      <c r="A577" s="388"/>
      <c r="B577" s="127"/>
      <c r="L577" s="127"/>
      <c r="V577" s="127"/>
      <c r="AF577" s="127"/>
      <c r="AP577" s="127"/>
      <c r="AZ577" s="127"/>
      <c r="BA577" s="127"/>
      <c r="BB577" s="127"/>
      <c r="BC577" s="127"/>
      <c r="BD577" s="127"/>
      <c r="BE577" s="127"/>
      <c r="BF577" s="127"/>
      <c r="BG577" s="127"/>
      <c r="BJ577" s="127"/>
      <c r="BT577" s="127"/>
      <c r="CD577" s="127"/>
      <c r="CN577" s="127"/>
      <c r="CX577" s="127"/>
      <c r="DH577" s="127"/>
      <c r="DR577" s="127"/>
      <c r="EB577" s="127"/>
      <c r="EL577" s="127"/>
      <c r="EV577" s="127"/>
      <c r="FF577" s="127"/>
      <c r="FP577" s="127"/>
      <c r="FZ577" s="127"/>
      <c r="GJ577" s="127"/>
      <c r="GT577" s="127"/>
      <c r="HD577" s="127"/>
      <c r="HN577" s="127"/>
      <c r="HX577" s="127"/>
      <c r="IH577" s="127"/>
    </row>
    <row xmlns:x14ac="http://schemas.microsoft.com/office/spreadsheetml/2009/9/ac" r="578" s="3" customFormat="true" x14ac:dyDescent="0.25">
      <c r="A578" s="388"/>
      <c r="B578" s="127"/>
      <c r="L578" s="127"/>
      <c r="V578" s="127"/>
      <c r="AF578" s="127"/>
      <c r="AP578" s="127"/>
      <c r="AZ578" s="127"/>
      <c r="BA578" s="127"/>
      <c r="BB578" s="127"/>
      <c r="BC578" s="127"/>
      <c r="BD578" s="127"/>
      <c r="BE578" s="127"/>
      <c r="BF578" s="127"/>
      <c r="BG578" s="127"/>
      <c r="BJ578" s="127"/>
      <c r="BT578" s="127"/>
      <c r="CD578" s="127"/>
      <c r="CN578" s="127"/>
      <c r="CX578" s="127"/>
      <c r="DH578" s="127"/>
      <c r="DR578" s="127"/>
      <c r="EB578" s="127"/>
      <c r="EL578" s="127"/>
      <c r="EV578" s="127"/>
      <c r="FF578" s="127"/>
      <c r="FP578" s="127"/>
      <c r="FZ578" s="127"/>
      <c r="GJ578" s="127"/>
      <c r="GT578" s="127"/>
      <c r="HD578" s="127"/>
      <c r="HN578" s="127"/>
      <c r="HX578" s="127"/>
      <c r="IH578" s="127"/>
    </row>
    <row xmlns:x14ac="http://schemas.microsoft.com/office/spreadsheetml/2009/9/ac" r="579" s="3" customFormat="true" x14ac:dyDescent="0.25">
      <c r="A579" s="388"/>
      <c r="B579" s="127"/>
      <c r="L579" s="127"/>
      <c r="V579" s="127"/>
      <c r="AF579" s="127"/>
      <c r="AP579" s="127"/>
      <c r="AZ579" s="127"/>
      <c r="BA579" s="127"/>
      <c r="BB579" s="127"/>
      <c r="BC579" s="127"/>
      <c r="BD579" s="127"/>
      <c r="BE579" s="127"/>
      <c r="BF579" s="127"/>
      <c r="BG579" s="127"/>
      <c r="BJ579" s="127"/>
      <c r="BT579" s="127"/>
      <c r="CD579" s="127"/>
      <c r="CN579" s="127"/>
      <c r="CX579" s="127"/>
      <c r="DH579" s="127"/>
      <c r="DR579" s="127"/>
      <c r="EB579" s="127"/>
      <c r="EL579" s="127"/>
      <c r="EV579" s="127"/>
      <c r="FF579" s="127"/>
      <c r="FP579" s="127"/>
      <c r="FZ579" s="127"/>
      <c r="GJ579" s="127"/>
      <c r="GT579" s="127"/>
      <c r="HD579" s="127"/>
      <c r="HN579" s="127"/>
      <c r="HX579" s="127"/>
      <c r="IH579" s="127"/>
    </row>
    <row xmlns:x14ac="http://schemas.microsoft.com/office/spreadsheetml/2009/9/ac" r="580" s="3" customFormat="true" x14ac:dyDescent="0.25">
      <c r="A580" s="388"/>
      <c r="B580" s="127"/>
      <c r="L580" s="127"/>
      <c r="V580" s="127"/>
      <c r="AF580" s="127"/>
      <c r="AP580" s="127"/>
      <c r="AZ580" s="127"/>
      <c r="BA580" s="127"/>
      <c r="BB580" s="127"/>
      <c r="BC580" s="127"/>
      <c r="BD580" s="127"/>
      <c r="BE580" s="127"/>
      <c r="BF580" s="127"/>
      <c r="BG580" s="127"/>
      <c r="BJ580" s="127"/>
      <c r="BT580" s="127"/>
      <c r="CD580" s="127"/>
      <c r="CN580" s="127"/>
      <c r="CX580" s="127"/>
      <c r="DH580" s="127"/>
      <c r="DR580" s="127"/>
      <c r="EB580" s="127"/>
      <c r="EL580" s="127"/>
      <c r="EV580" s="127"/>
      <c r="FF580" s="127"/>
      <c r="FP580" s="127"/>
      <c r="FZ580" s="127"/>
      <c r="GJ580" s="127"/>
      <c r="GT580" s="127"/>
      <c r="HD580" s="127"/>
      <c r="HN580" s="127"/>
      <c r="HX580" s="127"/>
      <c r="IH580" s="127"/>
    </row>
    <row xmlns:x14ac="http://schemas.microsoft.com/office/spreadsheetml/2009/9/ac" r="581" s="3" customFormat="true" x14ac:dyDescent="0.25">
      <c r="A581" s="388"/>
      <c r="B581" s="127"/>
      <c r="L581" s="127"/>
      <c r="V581" s="127"/>
      <c r="AF581" s="127"/>
      <c r="AP581" s="127"/>
      <c r="AZ581" s="127"/>
      <c r="BA581" s="127"/>
      <c r="BB581" s="127"/>
      <c r="BC581" s="127"/>
      <c r="BD581" s="127"/>
      <c r="BE581" s="127"/>
      <c r="BF581" s="127"/>
      <c r="BG581" s="127"/>
      <c r="BJ581" s="127"/>
      <c r="BT581" s="127"/>
      <c r="CD581" s="127"/>
      <c r="CN581" s="127"/>
      <c r="CX581" s="127"/>
      <c r="DH581" s="127"/>
      <c r="DR581" s="127"/>
      <c r="EB581" s="127"/>
      <c r="EL581" s="127"/>
      <c r="EV581" s="127"/>
      <c r="FF581" s="127"/>
      <c r="FP581" s="127"/>
      <c r="FZ581" s="127"/>
      <c r="GJ581" s="127"/>
      <c r="GT581" s="127"/>
      <c r="HD581" s="127"/>
      <c r="HN581" s="127"/>
      <c r="HX581" s="127"/>
      <c r="IH581" s="127"/>
    </row>
    <row xmlns:x14ac="http://schemas.microsoft.com/office/spreadsheetml/2009/9/ac" r="582" s="3" customFormat="true" x14ac:dyDescent="0.25">
      <c r="A582" s="388"/>
      <c r="B582" s="127"/>
      <c r="L582" s="127"/>
      <c r="V582" s="127"/>
      <c r="AF582" s="127"/>
      <c r="AP582" s="127"/>
      <c r="AZ582" s="127"/>
      <c r="BA582" s="127"/>
      <c r="BB582" s="127"/>
      <c r="BC582" s="127"/>
      <c r="BD582" s="127"/>
      <c r="BE582" s="127"/>
      <c r="BF582" s="127"/>
      <c r="BG582" s="127"/>
      <c r="BJ582" s="127"/>
      <c r="BT582" s="127"/>
      <c r="CD582" s="127"/>
      <c r="CN582" s="127"/>
      <c r="CX582" s="127"/>
      <c r="DH582" s="127"/>
      <c r="DR582" s="127"/>
      <c r="EB582" s="127"/>
      <c r="EL582" s="127"/>
      <c r="EV582" s="127"/>
      <c r="FF582" s="127"/>
      <c r="FP582" s="127"/>
      <c r="FZ582" s="127"/>
      <c r="GJ582" s="127"/>
      <c r="GT582" s="127"/>
      <c r="HD582" s="127"/>
      <c r="HN582" s="127"/>
      <c r="HX582" s="127"/>
      <c r="IH582" s="127"/>
    </row>
    <row xmlns:x14ac="http://schemas.microsoft.com/office/spreadsheetml/2009/9/ac" r="583" s="3" customFormat="true" x14ac:dyDescent="0.25">
      <c r="A583" s="388"/>
      <c r="B583" s="127"/>
      <c r="L583" s="127"/>
      <c r="V583" s="127"/>
      <c r="AF583" s="127"/>
      <c r="AP583" s="127"/>
      <c r="AZ583" s="127"/>
      <c r="BA583" s="127"/>
      <c r="BB583" s="127"/>
      <c r="BC583" s="127"/>
      <c r="BD583" s="127"/>
      <c r="BE583" s="127"/>
      <c r="BF583" s="127"/>
      <c r="BG583" s="127"/>
      <c r="BJ583" s="127"/>
      <c r="BT583" s="127"/>
      <c r="CD583" s="127"/>
      <c r="CN583" s="127"/>
      <c r="CX583" s="127"/>
      <c r="DH583" s="127"/>
      <c r="DR583" s="127"/>
      <c r="EB583" s="127"/>
      <c r="EL583" s="127"/>
      <c r="EV583" s="127"/>
      <c r="FF583" s="127"/>
      <c r="FP583" s="127"/>
      <c r="FZ583" s="127"/>
      <c r="GJ583" s="127"/>
      <c r="GT583" s="127"/>
      <c r="HD583" s="127"/>
      <c r="HN583" s="127"/>
      <c r="HX583" s="127"/>
      <c r="IH583" s="127"/>
    </row>
    <row xmlns:x14ac="http://schemas.microsoft.com/office/spreadsheetml/2009/9/ac" r="584" s="3" customFormat="true" x14ac:dyDescent="0.25">
      <c r="A584" s="388"/>
      <c r="B584" s="127"/>
      <c r="L584" s="127"/>
      <c r="V584" s="127"/>
      <c r="AF584" s="127"/>
      <c r="AP584" s="127"/>
      <c r="AZ584" s="127"/>
      <c r="BA584" s="127"/>
      <c r="BB584" s="127"/>
      <c r="BC584" s="127"/>
      <c r="BD584" s="127"/>
      <c r="BE584" s="127"/>
      <c r="BF584" s="127"/>
      <c r="BG584" s="127"/>
      <c r="BJ584" s="127"/>
      <c r="BT584" s="127"/>
      <c r="CD584" s="127"/>
      <c r="CN584" s="127"/>
      <c r="CX584" s="127"/>
      <c r="DH584" s="127"/>
      <c r="DR584" s="127"/>
      <c r="EB584" s="127"/>
      <c r="EL584" s="127"/>
      <c r="EV584" s="127"/>
      <c r="FF584" s="127"/>
      <c r="FP584" s="127"/>
      <c r="FZ584" s="127"/>
      <c r="GJ584" s="127"/>
      <c r="GT584" s="127"/>
      <c r="HD584" s="127"/>
      <c r="HN584" s="127"/>
      <c r="HX584" s="127"/>
      <c r="IH584" s="127"/>
    </row>
    <row xmlns:x14ac="http://schemas.microsoft.com/office/spreadsheetml/2009/9/ac" r="585" s="3" customFormat="true" x14ac:dyDescent="0.25">
      <c r="A585" s="388"/>
      <c r="B585" s="127"/>
      <c r="L585" s="127"/>
      <c r="V585" s="127"/>
      <c r="AF585" s="127"/>
      <c r="AP585" s="127"/>
      <c r="AZ585" s="127"/>
      <c r="BA585" s="127"/>
      <c r="BB585" s="127"/>
      <c r="BC585" s="127"/>
      <c r="BD585" s="127"/>
      <c r="BE585" s="127"/>
      <c r="BF585" s="127"/>
      <c r="BG585" s="127"/>
      <c r="BJ585" s="127"/>
      <c r="BT585" s="127"/>
      <c r="CD585" s="127"/>
      <c r="CN585" s="127"/>
      <c r="CX585" s="127"/>
      <c r="DH585" s="127"/>
      <c r="DR585" s="127"/>
      <c r="EB585" s="127"/>
      <c r="EL585" s="127"/>
      <c r="EV585" s="127"/>
      <c r="FF585" s="127"/>
      <c r="FP585" s="127"/>
      <c r="FZ585" s="127"/>
      <c r="GJ585" s="127"/>
      <c r="GT585" s="127"/>
      <c r="HD585" s="127"/>
      <c r="HN585" s="127"/>
      <c r="HX585" s="127"/>
      <c r="IH585" s="127"/>
    </row>
    <row xmlns:x14ac="http://schemas.microsoft.com/office/spreadsheetml/2009/9/ac" r="586" s="3" customFormat="true" x14ac:dyDescent="0.25">
      <c r="A586" s="388"/>
      <c r="B586" s="127"/>
      <c r="L586" s="127"/>
      <c r="V586" s="127"/>
      <c r="AF586" s="127"/>
      <c r="AP586" s="127"/>
      <c r="AZ586" s="127"/>
      <c r="BA586" s="127"/>
      <c r="BB586" s="127"/>
      <c r="BC586" s="127"/>
      <c r="BD586" s="127"/>
      <c r="BE586" s="127"/>
      <c r="BF586" s="127"/>
      <c r="BG586" s="127"/>
      <c r="BJ586" s="127"/>
      <c r="BT586" s="127"/>
      <c r="CD586" s="127"/>
      <c r="CN586" s="127"/>
      <c r="CX586" s="127"/>
      <c r="DH586" s="127"/>
      <c r="DR586" s="127"/>
      <c r="EB586" s="127"/>
      <c r="EL586" s="127"/>
      <c r="EV586" s="127"/>
      <c r="FF586" s="127"/>
      <c r="FP586" s="127"/>
      <c r="FZ586" s="127"/>
      <c r="GJ586" s="127"/>
      <c r="GT586" s="127"/>
      <c r="HD586" s="127"/>
      <c r="HN586" s="127"/>
      <c r="HX586" s="127"/>
      <c r="IH586" s="127"/>
    </row>
    <row xmlns:x14ac="http://schemas.microsoft.com/office/spreadsheetml/2009/9/ac" r="587" s="3" customFormat="true" x14ac:dyDescent="0.25">
      <c r="A587" s="388"/>
      <c r="B587" s="127"/>
      <c r="L587" s="127"/>
      <c r="V587" s="127"/>
      <c r="AF587" s="127"/>
      <c r="AP587" s="127"/>
      <c r="AZ587" s="127"/>
      <c r="BA587" s="127"/>
      <c r="BB587" s="127"/>
      <c r="BC587" s="127"/>
      <c r="BD587" s="127"/>
      <c r="BE587" s="127"/>
      <c r="BF587" s="127"/>
      <c r="BG587" s="127"/>
      <c r="BJ587" s="127"/>
      <c r="BT587" s="127"/>
      <c r="CD587" s="127"/>
      <c r="CN587" s="127"/>
      <c r="CX587" s="127"/>
      <c r="DH587" s="127"/>
      <c r="DR587" s="127"/>
      <c r="EB587" s="127"/>
      <c r="EL587" s="127"/>
      <c r="EV587" s="127"/>
      <c r="FF587" s="127"/>
      <c r="FP587" s="127"/>
      <c r="FZ587" s="127"/>
      <c r="GJ587" s="127"/>
      <c r="GT587" s="127"/>
      <c r="HD587" s="127"/>
      <c r="HN587" s="127"/>
      <c r="HX587" s="127"/>
      <c r="IH587" s="127"/>
    </row>
    <row xmlns:x14ac="http://schemas.microsoft.com/office/spreadsheetml/2009/9/ac" r="588" s="3" customFormat="true" x14ac:dyDescent="0.25">
      <c r="A588" s="388"/>
      <c r="B588" s="127"/>
      <c r="L588" s="127"/>
      <c r="V588" s="127"/>
      <c r="AF588" s="127"/>
      <c r="AP588" s="127"/>
      <c r="AZ588" s="127"/>
      <c r="BA588" s="127"/>
      <c r="BB588" s="127"/>
      <c r="BC588" s="127"/>
      <c r="BD588" s="127"/>
      <c r="BE588" s="127"/>
      <c r="BF588" s="127"/>
      <c r="BG588" s="127"/>
      <c r="BJ588" s="127"/>
      <c r="BT588" s="127"/>
      <c r="CD588" s="127"/>
      <c r="CN588" s="127"/>
      <c r="CX588" s="127"/>
      <c r="DH588" s="127"/>
      <c r="DR588" s="127"/>
      <c r="EB588" s="127"/>
      <c r="EL588" s="127"/>
      <c r="EV588" s="127"/>
      <c r="FF588" s="127"/>
      <c r="FP588" s="127"/>
      <c r="FZ588" s="127"/>
      <c r="GJ588" s="127"/>
      <c r="GT588" s="127"/>
      <c r="HD588" s="127"/>
      <c r="HN588" s="127"/>
      <c r="HX588" s="127"/>
      <c r="IH588" s="127"/>
    </row>
    <row xmlns:x14ac="http://schemas.microsoft.com/office/spreadsheetml/2009/9/ac" r="589" s="3" customFormat="true" x14ac:dyDescent="0.25">
      <c r="A589" s="388"/>
      <c r="B589" s="127"/>
      <c r="L589" s="127"/>
      <c r="V589" s="127"/>
      <c r="AF589" s="127"/>
      <c r="AP589" s="127"/>
      <c r="AZ589" s="127"/>
      <c r="BA589" s="127"/>
      <c r="BB589" s="127"/>
      <c r="BC589" s="127"/>
      <c r="BD589" s="127"/>
      <c r="BE589" s="127"/>
      <c r="BF589" s="127"/>
      <c r="BG589" s="127"/>
      <c r="BJ589" s="127"/>
      <c r="BT589" s="127"/>
      <c r="CD589" s="127"/>
      <c r="CN589" s="127"/>
      <c r="CX589" s="127"/>
      <c r="DH589" s="127"/>
      <c r="DR589" s="127"/>
      <c r="EB589" s="127"/>
      <c r="EL589" s="127"/>
      <c r="EV589" s="127"/>
      <c r="FF589" s="127"/>
      <c r="FP589" s="127"/>
      <c r="FZ589" s="127"/>
      <c r="GJ589" s="127"/>
      <c r="GT589" s="127"/>
      <c r="HD589" s="127"/>
      <c r="HN589" s="127"/>
      <c r="HX589" s="127"/>
      <c r="IH589" s="127"/>
    </row>
    <row xmlns:x14ac="http://schemas.microsoft.com/office/spreadsheetml/2009/9/ac" r="590" s="3" customFormat="true" x14ac:dyDescent="0.25">
      <c r="A590" s="388"/>
      <c r="B590" s="127"/>
      <c r="L590" s="127"/>
      <c r="V590" s="127"/>
      <c r="AF590" s="127"/>
      <c r="AP590" s="127"/>
      <c r="AZ590" s="127"/>
      <c r="BA590" s="127"/>
      <c r="BB590" s="127"/>
      <c r="BC590" s="127"/>
      <c r="BD590" s="127"/>
      <c r="BE590" s="127"/>
      <c r="BF590" s="127"/>
      <c r="BG590" s="127"/>
      <c r="BJ590" s="127"/>
      <c r="BT590" s="127"/>
      <c r="CD590" s="127"/>
      <c r="CN590" s="127"/>
      <c r="CX590" s="127"/>
      <c r="DH590" s="127"/>
      <c r="DR590" s="127"/>
      <c r="EB590" s="127"/>
      <c r="EL590" s="127"/>
      <c r="EV590" s="127"/>
      <c r="FF590" s="127"/>
      <c r="FP590" s="127"/>
      <c r="FZ590" s="127"/>
      <c r="GJ590" s="127"/>
      <c r="GT590" s="127"/>
      <c r="HD590" s="127"/>
      <c r="HN590" s="127"/>
      <c r="HX590" s="127"/>
      <c r="IH590" s="127"/>
    </row>
    <row xmlns:x14ac="http://schemas.microsoft.com/office/spreadsheetml/2009/9/ac" r="591" s="3" customFormat="true" x14ac:dyDescent="0.25">
      <c r="A591" s="388"/>
      <c r="B591" s="127"/>
      <c r="L591" s="127"/>
      <c r="V591" s="127"/>
      <c r="AF591" s="127"/>
      <c r="AP591" s="127"/>
      <c r="AZ591" s="127"/>
      <c r="BA591" s="127"/>
      <c r="BB591" s="127"/>
      <c r="BC591" s="127"/>
      <c r="BD591" s="127"/>
      <c r="BE591" s="127"/>
      <c r="BF591" s="127"/>
      <c r="BG591" s="127"/>
      <c r="BJ591" s="127"/>
      <c r="BT591" s="127"/>
      <c r="CD591" s="127"/>
      <c r="CN591" s="127"/>
      <c r="CX591" s="127"/>
      <c r="DH591" s="127"/>
      <c r="DR591" s="127"/>
      <c r="EB591" s="127"/>
      <c r="EL591" s="127"/>
      <c r="EV591" s="127"/>
      <c r="FF591" s="127"/>
      <c r="FP591" s="127"/>
      <c r="FZ591" s="127"/>
      <c r="GJ591" s="127"/>
      <c r="GT591" s="127"/>
      <c r="HD591" s="127"/>
      <c r="HN591" s="127"/>
      <c r="HX591" s="127"/>
      <c r="IH591" s="127"/>
    </row>
    <row xmlns:x14ac="http://schemas.microsoft.com/office/spreadsheetml/2009/9/ac" r="592" s="3" customFormat="true" x14ac:dyDescent="0.25">
      <c r="A592" s="388"/>
      <c r="B592" s="127"/>
      <c r="L592" s="127"/>
      <c r="V592" s="127"/>
      <c r="AF592" s="127"/>
      <c r="AP592" s="127"/>
      <c r="AZ592" s="127"/>
      <c r="BA592" s="127"/>
      <c r="BB592" s="127"/>
      <c r="BC592" s="127"/>
      <c r="BD592" s="127"/>
      <c r="BE592" s="127"/>
      <c r="BF592" s="127"/>
      <c r="BG592" s="127"/>
      <c r="BJ592" s="127"/>
      <c r="BT592" s="127"/>
      <c r="CD592" s="127"/>
      <c r="CN592" s="127"/>
      <c r="CX592" s="127"/>
      <c r="DH592" s="127"/>
      <c r="DR592" s="127"/>
      <c r="EB592" s="127"/>
      <c r="EL592" s="127"/>
      <c r="EV592" s="127"/>
      <c r="FF592" s="127"/>
      <c r="FP592" s="127"/>
      <c r="FZ592" s="127"/>
      <c r="GJ592" s="127"/>
      <c r="GT592" s="127"/>
      <c r="HD592" s="127"/>
      <c r="HN592" s="127"/>
      <c r="HX592" s="127"/>
      <c r="IH592" s="127"/>
    </row>
    <row xmlns:x14ac="http://schemas.microsoft.com/office/spreadsheetml/2009/9/ac" r="593" s="3" customFormat="true" x14ac:dyDescent="0.25">
      <c r="A593" s="388"/>
      <c r="B593" s="127"/>
      <c r="L593" s="127"/>
      <c r="V593" s="127"/>
      <c r="AF593" s="127"/>
      <c r="AP593" s="127"/>
      <c r="AZ593" s="127"/>
      <c r="BA593" s="127"/>
      <c r="BB593" s="127"/>
      <c r="BC593" s="127"/>
      <c r="BD593" s="127"/>
      <c r="BE593" s="127"/>
      <c r="BF593" s="127"/>
      <c r="BG593" s="127"/>
      <c r="BJ593" s="127"/>
      <c r="BT593" s="127"/>
      <c r="CD593" s="127"/>
      <c r="CN593" s="127"/>
      <c r="CX593" s="127"/>
      <c r="DH593" s="127"/>
      <c r="DR593" s="127"/>
      <c r="EB593" s="127"/>
      <c r="EL593" s="127"/>
      <c r="EV593" s="127"/>
      <c r="FF593" s="127"/>
      <c r="FP593" s="127"/>
      <c r="FZ593" s="127"/>
      <c r="GJ593" s="127"/>
      <c r="GT593" s="127"/>
      <c r="HD593" s="127"/>
      <c r="HN593" s="127"/>
      <c r="HX593" s="127"/>
      <c r="IH593" s="127"/>
    </row>
    <row xmlns:x14ac="http://schemas.microsoft.com/office/spreadsheetml/2009/9/ac" r="594" s="3" customFormat="true" x14ac:dyDescent="0.25">
      <c r="A594" s="388"/>
      <c r="B594" s="127"/>
      <c r="L594" s="127"/>
      <c r="V594" s="127"/>
      <c r="AF594" s="127"/>
      <c r="AP594" s="127"/>
      <c r="AZ594" s="127"/>
      <c r="BA594" s="127"/>
      <c r="BB594" s="127"/>
      <c r="BC594" s="127"/>
      <c r="BD594" s="127"/>
      <c r="BE594" s="127"/>
      <c r="BF594" s="127"/>
      <c r="BG594" s="127"/>
      <c r="BJ594" s="127"/>
      <c r="BT594" s="127"/>
      <c r="CD594" s="127"/>
      <c r="CN594" s="127"/>
      <c r="CX594" s="127"/>
      <c r="DH594" s="127"/>
      <c r="DR594" s="127"/>
      <c r="EB594" s="127"/>
      <c r="EL594" s="127"/>
      <c r="EV594" s="127"/>
      <c r="FF594" s="127"/>
      <c r="FP594" s="127"/>
      <c r="FZ594" s="127"/>
      <c r="GJ594" s="127"/>
      <c r="GT594" s="127"/>
      <c r="HD594" s="127"/>
      <c r="HN594" s="127"/>
      <c r="HX594" s="127"/>
      <c r="IH594" s="127"/>
    </row>
    <row xmlns:x14ac="http://schemas.microsoft.com/office/spreadsheetml/2009/9/ac" r="595" s="3" customFormat="true" x14ac:dyDescent="0.25">
      <c r="A595" s="388"/>
      <c r="B595" s="127"/>
      <c r="L595" s="127"/>
      <c r="V595" s="127"/>
      <c r="AF595" s="127"/>
      <c r="AP595" s="127"/>
      <c r="AZ595" s="127"/>
      <c r="BA595" s="127"/>
      <c r="BB595" s="127"/>
      <c r="BC595" s="127"/>
      <c r="BD595" s="127"/>
      <c r="BE595" s="127"/>
      <c r="BF595" s="127"/>
      <c r="BG595" s="127"/>
      <c r="BJ595" s="127"/>
      <c r="BT595" s="127"/>
      <c r="CD595" s="127"/>
      <c r="CN595" s="127"/>
      <c r="CX595" s="127"/>
      <c r="DH595" s="127"/>
      <c r="DR595" s="127"/>
      <c r="EB595" s="127"/>
      <c r="EL595" s="127"/>
      <c r="EV595" s="127"/>
      <c r="FF595" s="127"/>
      <c r="FP595" s="127"/>
      <c r="FZ595" s="127"/>
      <c r="GJ595" s="127"/>
      <c r="GT595" s="127"/>
      <c r="HD595" s="127"/>
      <c r="HN595" s="127"/>
      <c r="HX595" s="127"/>
      <c r="IH595" s="127"/>
    </row>
    <row xmlns:x14ac="http://schemas.microsoft.com/office/spreadsheetml/2009/9/ac" r="596" s="3" customFormat="true" x14ac:dyDescent="0.25">
      <c r="A596" s="388"/>
      <c r="B596" s="127"/>
      <c r="L596" s="127"/>
      <c r="V596" s="127"/>
      <c r="AF596" s="127"/>
      <c r="AP596" s="127"/>
      <c r="AZ596" s="127"/>
      <c r="BA596" s="127"/>
      <c r="BB596" s="127"/>
      <c r="BC596" s="127"/>
      <c r="BD596" s="127"/>
      <c r="BE596" s="127"/>
      <c r="BF596" s="127"/>
      <c r="BG596" s="127"/>
      <c r="BJ596" s="127"/>
      <c r="BT596" s="127"/>
      <c r="CD596" s="127"/>
      <c r="CN596" s="127"/>
      <c r="CX596" s="127"/>
      <c r="DH596" s="127"/>
      <c r="DR596" s="127"/>
      <c r="EB596" s="127"/>
      <c r="EL596" s="127"/>
      <c r="EV596" s="127"/>
      <c r="FF596" s="127"/>
      <c r="FP596" s="127"/>
      <c r="FZ596" s="127"/>
      <c r="GJ596" s="127"/>
      <c r="GT596" s="127"/>
      <c r="HD596" s="127"/>
      <c r="HN596" s="127"/>
      <c r="HX596" s="127"/>
      <c r="IH596" s="127"/>
    </row>
    <row xmlns:x14ac="http://schemas.microsoft.com/office/spreadsheetml/2009/9/ac" r="597" s="3" customFormat="true" x14ac:dyDescent="0.25">
      <c r="A597" s="388"/>
      <c r="B597" s="127"/>
      <c r="L597" s="127"/>
      <c r="V597" s="127"/>
      <c r="AF597" s="127"/>
      <c r="AP597" s="127"/>
      <c r="AZ597" s="127"/>
      <c r="BA597" s="127"/>
      <c r="BB597" s="127"/>
      <c r="BC597" s="127"/>
      <c r="BD597" s="127"/>
      <c r="BE597" s="127"/>
      <c r="BF597" s="127"/>
      <c r="BG597" s="127"/>
      <c r="BJ597" s="127"/>
      <c r="BT597" s="127"/>
      <c r="CD597" s="127"/>
      <c r="CN597" s="127"/>
      <c r="CX597" s="127"/>
      <c r="DH597" s="127"/>
      <c r="DR597" s="127"/>
      <c r="EB597" s="127"/>
      <c r="EL597" s="127"/>
      <c r="EV597" s="127"/>
      <c r="FF597" s="127"/>
      <c r="FP597" s="127"/>
      <c r="FZ597" s="127"/>
      <c r="GJ597" s="127"/>
      <c r="GT597" s="127"/>
      <c r="HD597" s="127"/>
      <c r="HN597" s="127"/>
      <c r="HX597" s="127"/>
      <c r="IH597" s="127"/>
    </row>
    <row xmlns:x14ac="http://schemas.microsoft.com/office/spreadsheetml/2009/9/ac" r="598" s="3" customFormat="true" x14ac:dyDescent="0.25">
      <c r="A598" s="388"/>
      <c r="B598" s="127"/>
      <c r="L598" s="127"/>
      <c r="V598" s="127"/>
      <c r="AF598" s="127"/>
      <c r="AP598" s="127"/>
      <c r="AZ598" s="127"/>
      <c r="BA598" s="127"/>
      <c r="BB598" s="127"/>
      <c r="BC598" s="127"/>
      <c r="BD598" s="127"/>
      <c r="BE598" s="127"/>
      <c r="BF598" s="127"/>
      <c r="BG598" s="127"/>
      <c r="BJ598" s="127"/>
      <c r="BT598" s="127"/>
      <c r="CD598" s="127"/>
      <c r="CN598" s="127"/>
      <c r="CX598" s="127"/>
      <c r="DH598" s="127"/>
      <c r="DR598" s="127"/>
      <c r="EB598" s="127"/>
      <c r="EL598" s="127"/>
      <c r="EV598" s="127"/>
      <c r="FF598" s="127"/>
      <c r="FP598" s="127"/>
      <c r="FZ598" s="127"/>
      <c r="GJ598" s="127"/>
      <c r="GT598" s="127"/>
      <c r="HD598" s="127"/>
      <c r="HN598" s="127"/>
      <c r="HX598" s="127"/>
      <c r="IH598" s="127"/>
    </row>
    <row xmlns:x14ac="http://schemas.microsoft.com/office/spreadsheetml/2009/9/ac" r="599" s="3" customFormat="true" x14ac:dyDescent="0.25">
      <c r="A599" s="388"/>
      <c r="B599" s="127"/>
      <c r="L599" s="127"/>
      <c r="V599" s="127"/>
      <c r="AF599" s="127"/>
      <c r="AP599" s="127"/>
      <c r="AZ599" s="127"/>
      <c r="BA599" s="127"/>
      <c r="BB599" s="127"/>
      <c r="BC599" s="127"/>
      <c r="BD599" s="127"/>
      <c r="BE599" s="127"/>
      <c r="BF599" s="127"/>
      <c r="BG599" s="127"/>
      <c r="BJ599" s="127"/>
      <c r="BT599" s="127"/>
      <c r="CD599" s="127"/>
      <c r="CN599" s="127"/>
      <c r="CX599" s="127"/>
      <c r="DH599" s="127"/>
      <c r="DR599" s="127"/>
      <c r="EB599" s="127"/>
      <c r="EL599" s="127"/>
      <c r="EV599" s="127"/>
      <c r="FF599" s="127"/>
      <c r="FP599" s="127"/>
      <c r="FZ599" s="127"/>
      <c r="GJ599" s="127"/>
      <c r="GT599" s="127"/>
      <c r="HD599" s="127"/>
      <c r="HN599" s="127"/>
      <c r="HX599" s="127"/>
      <c r="IH599" s="127"/>
    </row>
    <row xmlns:x14ac="http://schemas.microsoft.com/office/spreadsheetml/2009/9/ac" r="600" s="3" customFormat="true" x14ac:dyDescent="0.25">
      <c r="A600" s="388"/>
      <c r="B600" s="127"/>
      <c r="L600" s="127"/>
      <c r="V600" s="127"/>
      <c r="AF600" s="127"/>
      <c r="AP600" s="127"/>
      <c r="AZ600" s="127"/>
      <c r="BA600" s="127"/>
      <c r="BB600" s="127"/>
      <c r="BC600" s="127"/>
      <c r="BD600" s="127"/>
      <c r="BE600" s="127"/>
      <c r="BF600" s="127"/>
      <c r="BG600" s="127"/>
      <c r="BJ600" s="127"/>
      <c r="BT600" s="127"/>
      <c r="CD600" s="127"/>
      <c r="CN600" s="127"/>
      <c r="CX600" s="127"/>
      <c r="DH600" s="127"/>
      <c r="DR600" s="127"/>
      <c r="EB600" s="127"/>
      <c r="EL600" s="127"/>
      <c r="EV600" s="127"/>
      <c r="FF600" s="127"/>
      <c r="FP600" s="127"/>
      <c r="FZ600" s="127"/>
      <c r="GJ600" s="127"/>
      <c r="GT600" s="127"/>
      <c r="HD600" s="127"/>
      <c r="HN600" s="127"/>
      <c r="HX600" s="127"/>
      <c r="IH600" s="127"/>
    </row>
    <row xmlns:x14ac="http://schemas.microsoft.com/office/spreadsheetml/2009/9/ac" r="601" s="3" customFormat="true" x14ac:dyDescent="0.25">
      <c r="A601" s="388"/>
      <c r="B601" s="127"/>
      <c r="L601" s="127"/>
      <c r="V601" s="127"/>
      <c r="AF601" s="127"/>
      <c r="AP601" s="127"/>
      <c r="AZ601" s="127"/>
      <c r="BA601" s="127"/>
      <c r="BB601" s="127"/>
      <c r="BC601" s="127"/>
      <c r="BD601" s="127"/>
      <c r="BE601" s="127"/>
      <c r="BF601" s="127"/>
      <c r="BG601" s="127"/>
      <c r="BJ601" s="127"/>
      <c r="BT601" s="127"/>
      <c r="CD601" s="127"/>
      <c r="CN601" s="127"/>
      <c r="CX601" s="127"/>
      <c r="DH601" s="127"/>
      <c r="DR601" s="127"/>
      <c r="EB601" s="127"/>
      <c r="EL601" s="127"/>
      <c r="EV601" s="127"/>
      <c r="FF601" s="127"/>
      <c r="FP601" s="127"/>
      <c r="FZ601" s="127"/>
      <c r="GJ601" s="127"/>
      <c r="GT601" s="127"/>
      <c r="HD601" s="127"/>
      <c r="HN601" s="127"/>
      <c r="HX601" s="127"/>
      <c r="IH601" s="127"/>
    </row>
    <row xmlns:x14ac="http://schemas.microsoft.com/office/spreadsheetml/2009/9/ac" r="602" s="3" customFormat="true" x14ac:dyDescent="0.25">
      <c r="A602" s="388"/>
      <c r="B602" s="127"/>
      <c r="L602" s="127"/>
      <c r="V602" s="127"/>
      <c r="AF602" s="127"/>
      <c r="AP602" s="127"/>
      <c r="AZ602" s="127"/>
      <c r="BA602" s="127"/>
      <c r="BB602" s="127"/>
      <c r="BC602" s="127"/>
      <c r="BD602" s="127"/>
      <c r="BE602" s="127"/>
      <c r="BF602" s="127"/>
      <c r="BG602" s="127"/>
      <c r="BJ602" s="127"/>
      <c r="BT602" s="127"/>
      <c r="CD602" s="127"/>
      <c r="CN602" s="127"/>
      <c r="CX602" s="127"/>
      <c r="DH602" s="127"/>
      <c r="DR602" s="127"/>
      <c r="EB602" s="127"/>
      <c r="EL602" s="127"/>
      <c r="EV602" s="127"/>
      <c r="FF602" s="127"/>
      <c r="FP602" s="127"/>
      <c r="FZ602" s="127"/>
      <c r="GJ602" s="127"/>
      <c r="GT602" s="127"/>
      <c r="HD602" s="127"/>
      <c r="HN602" s="127"/>
      <c r="HX602" s="127"/>
      <c r="IH602" s="127"/>
    </row>
    <row xmlns:x14ac="http://schemas.microsoft.com/office/spreadsheetml/2009/9/ac" r="603" s="3" customFormat="true" x14ac:dyDescent="0.25">
      <c r="A603" s="388"/>
      <c r="B603" s="127"/>
      <c r="L603" s="127"/>
      <c r="V603" s="127"/>
      <c r="AF603" s="127"/>
      <c r="AP603" s="127"/>
      <c r="AZ603" s="127"/>
      <c r="BA603" s="127"/>
      <c r="BB603" s="127"/>
      <c r="BC603" s="127"/>
      <c r="BD603" s="127"/>
      <c r="BE603" s="127"/>
      <c r="BF603" s="127"/>
      <c r="BG603" s="127"/>
      <c r="BJ603" s="127"/>
      <c r="BT603" s="127"/>
      <c r="CD603" s="127"/>
      <c r="CN603" s="127"/>
      <c r="CX603" s="127"/>
      <c r="DH603" s="127"/>
      <c r="DR603" s="127"/>
      <c r="EB603" s="127"/>
      <c r="EL603" s="127"/>
      <c r="EV603" s="127"/>
      <c r="FF603" s="127"/>
      <c r="FP603" s="127"/>
      <c r="FZ603" s="127"/>
      <c r="GJ603" s="127"/>
      <c r="GT603" s="127"/>
      <c r="HD603" s="127"/>
      <c r="HN603" s="127"/>
      <c r="HX603" s="127"/>
      <c r="IH603" s="127"/>
    </row>
    <row xmlns:x14ac="http://schemas.microsoft.com/office/spreadsheetml/2009/9/ac" r="604" s="3" customFormat="true" x14ac:dyDescent="0.25">
      <c r="A604" s="388"/>
      <c r="B604" s="127"/>
      <c r="L604" s="127"/>
      <c r="V604" s="127"/>
      <c r="AF604" s="127"/>
      <c r="AP604" s="127"/>
      <c r="AZ604" s="127"/>
      <c r="BA604" s="127"/>
      <c r="BB604" s="127"/>
      <c r="BC604" s="127"/>
      <c r="BD604" s="127"/>
      <c r="BE604" s="127"/>
      <c r="BF604" s="127"/>
      <c r="BG604" s="127"/>
      <c r="BJ604" s="127"/>
      <c r="BT604" s="127"/>
      <c r="CD604" s="127"/>
      <c r="CN604" s="127"/>
      <c r="CX604" s="127"/>
      <c r="DH604" s="127"/>
      <c r="DR604" s="127"/>
      <c r="EB604" s="127"/>
      <c r="EL604" s="127"/>
      <c r="EV604" s="127"/>
      <c r="FF604" s="127"/>
      <c r="FP604" s="127"/>
      <c r="FZ604" s="127"/>
      <c r="GJ604" s="127"/>
      <c r="GT604" s="127"/>
      <c r="HD604" s="127"/>
      <c r="HN604" s="127"/>
      <c r="HX604" s="127"/>
      <c r="IH604" s="127"/>
    </row>
    <row xmlns:x14ac="http://schemas.microsoft.com/office/spreadsheetml/2009/9/ac" r="605" s="3" customFormat="true" x14ac:dyDescent="0.25">
      <c r="A605" s="388"/>
      <c r="B605" s="127"/>
      <c r="L605" s="127"/>
      <c r="V605" s="127"/>
      <c r="AF605" s="127"/>
      <c r="AP605" s="127"/>
      <c r="AZ605" s="127"/>
      <c r="BA605" s="127"/>
      <c r="BB605" s="127"/>
      <c r="BC605" s="127"/>
      <c r="BD605" s="127"/>
      <c r="BE605" s="127"/>
      <c r="BF605" s="127"/>
      <c r="BG605" s="127"/>
      <c r="BJ605" s="127"/>
      <c r="BT605" s="127"/>
      <c r="CD605" s="127"/>
      <c r="CN605" s="127"/>
      <c r="CX605" s="127"/>
      <c r="DH605" s="127"/>
      <c r="DR605" s="127"/>
      <c r="EB605" s="127"/>
      <c r="EL605" s="127"/>
      <c r="EV605" s="127"/>
      <c r="FF605" s="127"/>
      <c r="FP605" s="127"/>
      <c r="FZ605" s="127"/>
      <c r="GJ605" s="127"/>
      <c r="GT605" s="127"/>
      <c r="HD605" s="127"/>
      <c r="HN605" s="127"/>
      <c r="HX605" s="127"/>
      <c r="IH605" s="127"/>
    </row>
    <row xmlns:x14ac="http://schemas.microsoft.com/office/spreadsheetml/2009/9/ac" r="606" s="3" customFormat="true" x14ac:dyDescent="0.25">
      <c r="A606" s="388"/>
      <c r="B606" s="127"/>
      <c r="L606" s="127"/>
      <c r="V606" s="127"/>
      <c r="AF606" s="127"/>
      <c r="AP606" s="127"/>
      <c r="AZ606" s="127"/>
      <c r="BA606" s="127"/>
      <c r="BB606" s="127"/>
      <c r="BC606" s="127"/>
      <c r="BD606" s="127"/>
      <c r="BE606" s="127"/>
      <c r="BF606" s="127"/>
      <c r="BG606" s="127"/>
      <c r="BJ606" s="127"/>
      <c r="BT606" s="127"/>
      <c r="CD606" s="127"/>
      <c r="CN606" s="127"/>
      <c r="CX606" s="127"/>
      <c r="DH606" s="127"/>
      <c r="DR606" s="127"/>
      <c r="EB606" s="127"/>
      <c r="EL606" s="127"/>
      <c r="EV606" s="127"/>
      <c r="FF606" s="127"/>
      <c r="FP606" s="127"/>
      <c r="FZ606" s="127"/>
      <c r="GJ606" s="127"/>
      <c r="GT606" s="127"/>
      <c r="HD606" s="127"/>
      <c r="HN606" s="127"/>
      <c r="HX606" s="127"/>
      <c r="IH606" s="127"/>
    </row>
    <row xmlns:x14ac="http://schemas.microsoft.com/office/spreadsheetml/2009/9/ac" r="607" s="3" customFormat="true" x14ac:dyDescent="0.25">
      <c r="A607" s="388"/>
      <c r="B607" s="127"/>
      <c r="L607" s="127"/>
      <c r="V607" s="127"/>
      <c r="AF607" s="127"/>
      <c r="AP607" s="127"/>
      <c r="AZ607" s="127"/>
      <c r="BA607" s="127"/>
      <c r="BB607" s="127"/>
      <c r="BC607" s="127"/>
      <c r="BD607" s="127"/>
      <c r="BE607" s="127"/>
      <c r="BF607" s="127"/>
      <c r="BG607" s="127"/>
      <c r="BJ607" s="127"/>
      <c r="BT607" s="127"/>
      <c r="CD607" s="127"/>
      <c r="CN607" s="127"/>
      <c r="CX607" s="127"/>
      <c r="DH607" s="127"/>
      <c r="DR607" s="127"/>
      <c r="EB607" s="127"/>
      <c r="EL607" s="127"/>
      <c r="EV607" s="127"/>
      <c r="FF607" s="127"/>
      <c r="FP607" s="127"/>
      <c r="FZ607" s="127"/>
      <c r="GJ607" s="127"/>
      <c r="GT607" s="127"/>
      <c r="HD607" s="127"/>
      <c r="HN607" s="127"/>
      <c r="HX607" s="127"/>
      <c r="IH607" s="127"/>
    </row>
    <row xmlns:x14ac="http://schemas.microsoft.com/office/spreadsheetml/2009/9/ac" r="608" s="3" customFormat="true" x14ac:dyDescent="0.25">
      <c r="A608" s="388"/>
      <c r="B608" s="127"/>
      <c r="L608" s="127"/>
      <c r="V608" s="127"/>
      <c r="AF608" s="127"/>
      <c r="AP608" s="127"/>
      <c r="AZ608" s="127"/>
      <c r="BA608" s="127"/>
      <c r="BB608" s="127"/>
      <c r="BC608" s="127"/>
      <c r="BD608" s="127"/>
      <c r="BE608" s="127"/>
      <c r="BF608" s="127"/>
      <c r="BG608" s="127"/>
      <c r="BJ608" s="127"/>
      <c r="BT608" s="127"/>
      <c r="CD608" s="127"/>
      <c r="CN608" s="127"/>
      <c r="CX608" s="127"/>
      <c r="DH608" s="127"/>
      <c r="DR608" s="127"/>
      <c r="EB608" s="127"/>
      <c r="EL608" s="127"/>
      <c r="EV608" s="127"/>
      <c r="FF608" s="127"/>
      <c r="FP608" s="127"/>
      <c r="FZ608" s="127"/>
      <c r="GJ608" s="127"/>
      <c r="GT608" s="127"/>
      <c r="HD608" s="127"/>
      <c r="HN608" s="127"/>
      <c r="HX608" s="127"/>
      <c r="IH608" s="127"/>
    </row>
    <row xmlns:x14ac="http://schemas.microsoft.com/office/spreadsheetml/2009/9/ac" r="609" s="3" customFormat="true" x14ac:dyDescent="0.25">
      <c r="A609" s="388"/>
      <c r="B609" s="127"/>
      <c r="L609" s="127"/>
      <c r="V609" s="127"/>
      <c r="AF609" s="127"/>
      <c r="AP609" s="127"/>
      <c r="AZ609" s="127"/>
      <c r="BA609" s="127"/>
      <c r="BB609" s="127"/>
      <c r="BC609" s="127"/>
      <c r="BD609" s="127"/>
      <c r="BE609" s="127"/>
      <c r="BF609" s="127"/>
      <c r="BG609" s="127"/>
      <c r="BJ609" s="127"/>
      <c r="BT609" s="127"/>
      <c r="CD609" s="127"/>
      <c r="CN609" s="127"/>
      <c r="CX609" s="127"/>
      <c r="DH609" s="127"/>
      <c r="DR609" s="127"/>
      <c r="EB609" s="127"/>
      <c r="EL609" s="127"/>
      <c r="EV609" s="127"/>
      <c r="FF609" s="127"/>
      <c r="FP609" s="127"/>
      <c r="FZ609" s="127"/>
      <c r="GJ609" s="127"/>
      <c r="GT609" s="127"/>
      <c r="HD609" s="127"/>
      <c r="HN609" s="127"/>
      <c r="HX609" s="127"/>
      <c r="IH609" s="127"/>
    </row>
    <row xmlns:x14ac="http://schemas.microsoft.com/office/spreadsheetml/2009/9/ac" r="610" s="3" customFormat="true" x14ac:dyDescent="0.25">
      <c r="A610" s="388"/>
      <c r="B610" s="127"/>
      <c r="L610" s="127"/>
      <c r="V610" s="127"/>
      <c r="AF610" s="127"/>
      <c r="AP610" s="127"/>
      <c r="AZ610" s="127"/>
      <c r="BA610" s="127"/>
      <c r="BB610" s="127"/>
      <c r="BC610" s="127"/>
      <c r="BD610" s="127"/>
      <c r="BE610" s="127"/>
      <c r="BF610" s="127"/>
      <c r="BG610" s="127"/>
      <c r="BJ610" s="127"/>
      <c r="BT610" s="127"/>
      <c r="CD610" s="127"/>
      <c r="CN610" s="127"/>
      <c r="CX610" s="127"/>
      <c r="DH610" s="127"/>
      <c r="DR610" s="127"/>
      <c r="EB610" s="127"/>
      <c r="EL610" s="127"/>
      <c r="EV610" s="127"/>
      <c r="FF610" s="127"/>
      <c r="FP610" s="127"/>
      <c r="FZ610" s="127"/>
      <c r="GJ610" s="127"/>
      <c r="GT610" s="127"/>
      <c r="HD610" s="127"/>
      <c r="HN610" s="127"/>
      <c r="HX610" s="127"/>
      <c r="IH610" s="127"/>
    </row>
    <row xmlns:x14ac="http://schemas.microsoft.com/office/spreadsheetml/2009/9/ac" r="611" s="3" customFormat="true" x14ac:dyDescent="0.25">
      <c r="A611" s="388"/>
      <c r="B611" s="127"/>
      <c r="L611" s="127"/>
      <c r="V611" s="127"/>
      <c r="AF611" s="127"/>
      <c r="AP611" s="127"/>
      <c r="AZ611" s="127"/>
      <c r="BA611" s="127"/>
      <c r="BB611" s="127"/>
      <c r="BC611" s="127"/>
      <c r="BD611" s="127"/>
      <c r="BE611" s="127"/>
      <c r="BF611" s="127"/>
      <c r="BG611" s="127"/>
      <c r="BJ611" s="127"/>
      <c r="BT611" s="127"/>
      <c r="CD611" s="127"/>
      <c r="CN611" s="127"/>
      <c r="CX611" s="127"/>
      <c r="DH611" s="127"/>
      <c r="DR611" s="127"/>
      <c r="EB611" s="127"/>
      <c r="EL611" s="127"/>
      <c r="EV611" s="127"/>
      <c r="FF611" s="127"/>
      <c r="FP611" s="127"/>
      <c r="FZ611" s="127"/>
      <c r="GJ611" s="127"/>
      <c r="GT611" s="127"/>
      <c r="HD611" s="127"/>
      <c r="HN611" s="127"/>
      <c r="HX611" s="127"/>
      <c r="IH611" s="127"/>
    </row>
    <row xmlns:x14ac="http://schemas.microsoft.com/office/spreadsheetml/2009/9/ac" r="612" s="3" customFormat="true" x14ac:dyDescent="0.25">
      <c r="A612" s="388"/>
      <c r="B612" s="127"/>
      <c r="L612" s="127"/>
      <c r="V612" s="127"/>
      <c r="AF612" s="127"/>
      <c r="AP612" s="127"/>
      <c r="AZ612" s="127"/>
      <c r="BA612" s="127"/>
      <c r="BB612" s="127"/>
      <c r="BC612" s="127"/>
      <c r="BD612" s="127"/>
      <c r="BE612" s="127"/>
      <c r="BF612" s="127"/>
      <c r="BG612" s="127"/>
      <c r="BJ612" s="127"/>
      <c r="BT612" s="127"/>
      <c r="CD612" s="127"/>
      <c r="CN612" s="127"/>
      <c r="CX612" s="127"/>
      <c r="DH612" s="127"/>
      <c r="DR612" s="127"/>
      <c r="EB612" s="127"/>
      <c r="EL612" s="127"/>
      <c r="EV612" s="127"/>
      <c r="FF612" s="127"/>
      <c r="FP612" s="127"/>
      <c r="FZ612" s="127"/>
      <c r="GJ612" s="127"/>
      <c r="GT612" s="127"/>
      <c r="HD612" s="127"/>
      <c r="HN612" s="127"/>
      <c r="HX612" s="127"/>
      <c r="IH612" s="127"/>
    </row>
    <row xmlns:x14ac="http://schemas.microsoft.com/office/spreadsheetml/2009/9/ac" r="613" s="3" customFormat="true" x14ac:dyDescent="0.25">
      <c r="A613" s="388"/>
      <c r="B613" s="127"/>
      <c r="L613" s="127"/>
      <c r="V613" s="127"/>
      <c r="AF613" s="127"/>
      <c r="AP613" s="127"/>
      <c r="AZ613" s="127"/>
      <c r="BA613" s="127"/>
      <c r="BB613" s="127"/>
      <c r="BC613" s="127"/>
      <c r="BD613" s="127"/>
      <c r="BE613" s="127"/>
      <c r="BF613" s="127"/>
      <c r="BG613" s="127"/>
      <c r="BJ613" s="127"/>
      <c r="BT613" s="127"/>
      <c r="CD613" s="127"/>
      <c r="CN613" s="127"/>
      <c r="CX613" s="127"/>
      <c r="DH613" s="127"/>
      <c r="DR613" s="127"/>
      <c r="EB613" s="127"/>
      <c r="EL613" s="127"/>
      <c r="EV613" s="127"/>
      <c r="FF613" s="127"/>
      <c r="FP613" s="127"/>
      <c r="FZ613" s="127"/>
      <c r="GJ613" s="127"/>
      <c r="GT613" s="127"/>
      <c r="HD613" s="127"/>
      <c r="HN613" s="127"/>
      <c r="HX613" s="127"/>
      <c r="IH613" s="127"/>
    </row>
    <row xmlns:x14ac="http://schemas.microsoft.com/office/spreadsheetml/2009/9/ac" r="614" s="3" customFormat="true" x14ac:dyDescent="0.25">
      <c r="A614" s="388"/>
      <c r="B614" s="127"/>
      <c r="L614" s="127"/>
      <c r="V614" s="127"/>
      <c r="AF614" s="127"/>
      <c r="AP614" s="127"/>
      <c r="AZ614" s="127"/>
      <c r="BA614" s="127"/>
      <c r="BB614" s="127"/>
      <c r="BC614" s="127"/>
      <c r="BD614" s="127"/>
      <c r="BE614" s="127"/>
      <c r="BF614" s="127"/>
      <c r="BG614" s="127"/>
      <c r="BJ614" s="127"/>
      <c r="BT614" s="127"/>
      <c r="CD614" s="127"/>
      <c r="CN614" s="127"/>
      <c r="CX614" s="127"/>
      <c r="DH614" s="127"/>
      <c r="DR614" s="127"/>
      <c r="EB614" s="127"/>
      <c r="EL614" s="127"/>
      <c r="EV614" s="127"/>
      <c r="FF614" s="127"/>
      <c r="FP614" s="127"/>
      <c r="FZ614" s="127"/>
      <c r="GJ614" s="127"/>
      <c r="GT614" s="127"/>
      <c r="HD614" s="127"/>
      <c r="HN614" s="127"/>
      <c r="HX614" s="127"/>
      <c r="IH614" s="127"/>
    </row>
    <row xmlns:x14ac="http://schemas.microsoft.com/office/spreadsheetml/2009/9/ac" r="615" s="3" customFormat="true" x14ac:dyDescent="0.25">
      <c r="A615" s="388"/>
      <c r="B615" s="127"/>
      <c r="L615" s="127"/>
      <c r="V615" s="127"/>
      <c r="AF615" s="127"/>
      <c r="AP615" s="127"/>
      <c r="AZ615" s="127"/>
      <c r="BA615" s="127"/>
      <c r="BB615" s="127"/>
      <c r="BC615" s="127"/>
      <c r="BD615" s="127"/>
      <c r="BE615" s="127"/>
      <c r="BF615" s="127"/>
      <c r="BG615" s="127"/>
      <c r="BJ615" s="127"/>
      <c r="BT615" s="127"/>
      <c r="CD615" s="127"/>
      <c r="CN615" s="127"/>
      <c r="CX615" s="127"/>
      <c r="DH615" s="127"/>
      <c r="DR615" s="127"/>
      <c r="EB615" s="127"/>
      <c r="EL615" s="127"/>
      <c r="EV615" s="127"/>
      <c r="FF615" s="127"/>
      <c r="FP615" s="127"/>
      <c r="FZ615" s="127"/>
      <c r="GJ615" s="127"/>
      <c r="GT615" s="127"/>
      <c r="HD615" s="127"/>
      <c r="HN615" s="127"/>
      <c r="HX615" s="127"/>
      <c r="IH615" s="127"/>
    </row>
    <row xmlns:x14ac="http://schemas.microsoft.com/office/spreadsheetml/2009/9/ac" r="616" s="3" customFormat="true" x14ac:dyDescent="0.25">
      <c r="A616" s="388"/>
      <c r="B616" s="127"/>
      <c r="L616" s="127"/>
      <c r="V616" s="127"/>
      <c r="AF616" s="127"/>
      <c r="AP616" s="127"/>
      <c r="AZ616" s="127"/>
      <c r="BA616" s="127"/>
      <c r="BB616" s="127"/>
      <c r="BC616" s="127"/>
      <c r="BD616" s="127"/>
      <c r="BE616" s="127"/>
      <c r="BF616" s="127"/>
      <c r="BG616" s="127"/>
      <c r="BJ616" s="127"/>
      <c r="BT616" s="127"/>
      <c r="CD616" s="127"/>
      <c r="CN616" s="127"/>
      <c r="CX616" s="127"/>
      <c r="DH616" s="127"/>
      <c r="DR616" s="127"/>
      <c r="EB616" s="127"/>
      <c r="EL616" s="127"/>
      <c r="EV616" s="127"/>
      <c r="FF616" s="127"/>
      <c r="FP616" s="127"/>
      <c r="FZ616" s="127"/>
      <c r="GJ616" s="127"/>
      <c r="GT616" s="127"/>
      <c r="HD616" s="127"/>
      <c r="HN616" s="127"/>
      <c r="HX616" s="127"/>
      <c r="IH616" s="127"/>
    </row>
    <row xmlns:x14ac="http://schemas.microsoft.com/office/spreadsheetml/2009/9/ac" r="617" s="3" customFormat="true" x14ac:dyDescent="0.25">
      <c r="A617" s="388"/>
      <c r="B617" s="127"/>
      <c r="L617" s="127"/>
      <c r="V617" s="127"/>
      <c r="AF617" s="127"/>
      <c r="AP617" s="127"/>
      <c r="AZ617" s="127"/>
      <c r="BA617" s="127"/>
      <c r="BB617" s="127"/>
      <c r="BC617" s="127"/>
      <c r="BD617" s="127"/>
      <c r="BE617" s="127"/>
      <c r="BF617" s="127"/>
      <c r="BG617" s="127"/>
      <c r="BJ617" s="127"/>
      <c r="BT617" s="127"/>
      <c r="CD617" s="127"/>
      <c r="CN617" s="127"/>
      <c r="CX617" s="127"/>
      <c r="DH617" s="127"/>
      <c r="DR617" s="127"/>
      <c r="EB617" s="127"/>
      <c r="EL617" s="127"/>
      <c r="EV617" s="127"/>
      <c r="FF617" s="127"/>
      <c r="FP617" s="127"/>
      <c r="FZ617" s="127"/>
      <c r="GJ617" s="127"/>
      <c r="GT617" s="127"/>
      <c r="HD617" s="127"/>
      <c r="HN617" s="127"/>
      <c r="HX617" s="127"/>
      <c r="IH617" s="127"/>
    </row>
    <row xmlns:x14ac="http://schemas.microsoft.com/office/spreadsheetml/2009/9/ac" r="618" s="3" customFormat="true" x14ac:dyDescent="0.25">
      <c r="A618" s="388"/>
      <c r="B618" s="127"/>
      <c r="L618" s="127"/>
      <c r="V618" s="127"/>
      <c r="AF618" s="127"/>
      <c r="AP618" s="127"/>
      <c r="AZ618" s="127"/>
      <c r="BA618" s="127"/>
      <c r="BB618" s="127"/>
      <c r="BC618" s="127"/>
      <c r="BD618" s="127"/>
      <c r="BE618" s="127"/>
      <c r="BF618" s="127"/>
      <c r="BG618" s="127"/>
      <c r="BJ618" s="127"/>
      <c r="BT618" s="127"/>
      <c r="CD618" s="127"/>
      <c r="CN618" s="127"/>
      <c r="CX618" s="127"/>
      <c r="DH618" s="127"/>
      <c r="DR618" s="127"/>
      <c r="EB618" s="127"/>
      <c r="EL618" s="127"/>
      <c r="EV618" s="127"/>
      <c r="FF618" s="127"/>
      <c r="FP618" s="127"/>
      <c r="FZ618" s="127"/>
      <c r="GJ618" s="127"/>
      <c r="GT618" s="127"/>
      <c r="HD618" s="127"/>
      <c r="HN618" s="127"/>
      <c r="HX618" s="127"/>
      <c r="IH618" s="127"/>
    </row>
    <row xmlns:x14ac="http://schemas.microsoft.com/office/spreadsheetml/2009/9/ac" r="619" s="3" customFormat="true" x14ac:dyDescent="0.25">
      <c r="A619" s="388"/>
      <c r="B619" s="127"/>
      <c r="L619" s="127"/>
      <c r="V619" s="127"/>
      <c r="AF619" s="127"/>
      <c r="AP619" s="127"/>
      <c r="AZ619" s="127"/>
      <c r="BA619" s="127"/>
      <c r="BB619" s="127"/>
      <c r="BC619" s="127"/>
      <c r="BD619" s="127"/>
      <c r="BE619" s="127"/>
      <c r="BF619" s="127"/>
      <c r="BG619" s="127"/>
      <c r="BJ619" s="127"/>
      <c r="BT619" s="127"/>
      <c r="CD619" s="127"/>
      <c r="CN619" s="127"/>
      <c r="CX619" s="127"/>
      <c r="DH619" s="127"/>
      <c r="DR619" s="127"/>
      <c r="EB619" s="127"/>
      <c r="EL619" s="127"/>
      <c r="EV619" s="127"/>
      <c r="FF619" s="127"/>
      <c r="FP619" s="127"/>
      <c r="FZ619" s="127"/>
      <c r="GJ619" s="127"/>
      <c r="GT619" s="127"/>
      <c r="HD619" s="127"/>
      <c r="HN619" s="127"/>
      <c r="HX619" s="127"/>
      <c r="IH619" s="127"/>
    </row>
    <row xmlns:x14ac="http://schemas.microsoft.com/office/spreadsheetml/2009/9/ac" r="620" s="3" customFormat="true" x14ac:dyDescent="0.25">
      <c r="A620" s="388"/>
      <c r="B620" s="127"/>
      <c r="L620" s="127"/>
      <c r="V620" s="127"/>
      <c r="AF620" s="127"/>
      <c r="AP620" s="127"/>
      <c r="AZ620" s="127"/>
      <c r="BA620" s="127"/>
      <c r="BB620" s="127"/>
      <c r="BC620" s="127"/>
      <c r="BD620" s="127"/>
      <c r="BE620" s="127"/>
      <c r="BF620" s="127"/>
      <c r="BG620" s="127"/>
      <c r="BJ620" s="127"/>
      <c r="BT620" s="127"/>
      <c r="CD620" s="127"/>
      <c r="CN620" s="127"/>
      <c r="CX620" s="127"/>
      <c r="DH620" s="127"/>
      <c r="DR620" s="127"/>
      <c r="EB620" s="127"/>
      <c r="EL620" s="127"/>
      <c r="EV620" s="127"/>
      <c r="FF620" s="127"/>
      <c r="FP620" s="127"/>
      <c r="FZ620" s="127"/>
      <c r="GJ620" s="127"/>
      <c r="GT620" s="127"/>
      <c r="HD620" s="127"/>
      <c r="HN620" s="127"/>
      <c r="HX620" s="127"/>
      <c r="IH620" s="127"/>
    </row>
    <row xmlns:x14ac="http://schemas.microsoft.com/office/spreadsheetml/2009/9/ac" r="621" s="3" customFormat="true" x14ac:dyDescent="0.25">
      <c r="A621" s="388"/>
      <c r="B621" s="127"/>
      <c r="L621" s="127"/>
      <c r="V621" s="127"/>
      <c r="AF621" s="127"/>
      <c r="AP621" s="127"/>
      <c r="AZ621" s="127"/>
      <c r="BA621" s="127"/>
      <c r="BB621" s="127"/>
      <c r="BC621" s="127"/>
      <c r="BD621" s="127"/>
      <c r="BE621" s="127"/>
      <c r="BF621" s="127"/>
      <c r="BG621" s="127"/>
      <c r="BJ621" s="127"/>
      <c r="BT621" s="127"/>
      <c r="CD621" s="127"/>
      <c r="CN621" s="127"/>
      <c r="CX621" s="127"/>
      <c r="DH621" s="127"/>
      <c r="DR621" s="127"/>
      <c r="EB621" s="127"/>
      <c r="EL621" s="127"/>
      <c r="EV621" s="127"/>
      <c r="FF621" s="127"/>
      <c r="FP621" s="127"/>
      <c r="FZ621" s="127"/>
      <c r="GJ621" s="127"/>
      <c r="GT621" s="127"/>
      <c r="HD621" s="127"/>
      <c r="HN621" s="127"/>
      <c r="HX621" s="127"/>
      <c r="IH621" s="127"/>
    </row>
    <row xmlns:x14ac="http://schemas.microsoft.com/office/spreadsheetml/2009/9/ac" r="622" s="3" customFormat="true" x14ac:dyDescent="0.25">
      <c r="A622" s="388"/>
      <c r="B622" s="127"/>
      <c r="L622" s="127"/>
      <c r="V622" s="127"/>
      <c r="AF622" s="127"/>
      <c r="AP622" s="127"/>
      <c r="AZ622" s="127"/>
      <c r="BA622" s="127"/>
      <c r="BB622" s="127"/>
      <c r="BC622" s="127"/>
      <c r="BD622" s="127"/>
      <c r="BE622" s="127"/>
      <c r="BF622" s="127"/>
      <c r="BG622" s="127"/>
      <c r="BJ622" s="127"/>
      <c r="BT622" s="127"/>
      <c r="CD622" s="127"/>
      <c r="CN622" s="127"/>
      <c r="CX622" s="127"/>
      <c r="DH622" s="127"/>
      <c r="DR622" s="127"/>
      <c r="EB622" s="127"/>
      <c r="EL622" s="127"/>
      <c r="EV622" s="127"/>
      <c r="FF622" s="127"/>
      <c r="FP622" s="127"/>
      <c r="FZ622" s="127"/>
      <c r="GJ622" s="127"/>
      <c r="GT622" s="127"/>
      <c r="HD622" s="127"/>
      <c r="HN622" s="127"/>
      <c r="HX622" s="127"/>
      <c r="IH622" s="127"/>
    </row>
    <row xmlns:x14ac="http://schemas.microsoft.com/office/spreadsheetml/2009/9/ac" r="623" s="3" customFormat="true" x14ac:dyDescent="0.25">
      <c r="A623" s="388"/>
      <c r="B623" s="127"/>
      <c r="L623" s="127"/>
      <c r="V623" s="127"/>
      <c r="AF623" s="127"/>
      <c r="AP623" s="127"/>
      <c r="AZ623" s="127"/>
      <c r="BA623" s="127"/>
      <c r="BB623" s="127"/>
      <c r="BC623" s="127"/>
      <c r="BD623" s="127"/>
      <c r="BE623" s="127"/>
      <c r="BF623" s="127"/>
      <c r="BG623" s="127"/>
      <c r="BJ623" s="127"/>
      <c r="BT623" s="127"/>
      <c r="CD623" s="127"/>
      <c r="CN623" s="127"/>
      <c r="CX623" s="127"/>
      <c r="DH623" s="127"/>
      <c r="DR623" s="127"/>
      <c r="EB623" s="127"/>
      <c r="EL623" s="127"/>
      <c r="EV623" s="127"/>
      <c r="FF623" s="127"/>
      <c r="FP623" s="127"/>
      <c r="FZ623" s="127"/>
      <c r="GJ623" s="127"/>
      <c r="GT623" s="127"/>
      <c r="HD623" s="127"/>
      <c r="HN623" s="127"/>
      <c r="HX623" s="127"/>
      <c r="IH623" s="127"/>
    </row>
    <row xmlns:x14ac="http://schemas.microsoft.com/office/spreadsheetml/2009/9/ac" r="624" s="3" customFormat="true" x14ac:dyDescent="0.25">
      <c r="A624" s="388"/>
      <c r="B624" s="127"/>
      <c r="L624" s="127"/>
      <c r="V624" s="127"/>
      <c r="AF624" s="127"/>
      <c r="AP624" s="127"/>
      <c r="AZ624" s="127"/>
      <c r="BA624" s="127"/>
      <c r="BB624" s="127"/>
      <c r="BC624" s="127"/>
      <c r="BD624" s="127"/>
      <c r="BE624" s="127"/>
      <c r="BF624" s="127"/>
      <c r="BG624" s="127"/>
      <c r="BJ624" s="127"/>
      <c r="BT624" s="127"/>
      <c r="CD624" s="127"/>
      <c r="CN624" s="127"/>
      <c r="CX624" s="127"/>
      <c r="DH624" s="127"/>
      <c r="DR624" s="127"/>
      <c r="EB624" s="127"/>
      <c r="EL624" s="127"/>
      <c r="EV624" s="127"/>
      <c r="FF624" s="127"/>
      <c r="FP624" s="127"/>
      <c r="FZ624" s="127"/>
      <c r="GJ624" s="127"/>
      <c r="GT624" s="127"/>
      <c r="HD624" s="127"/>
      <c r="HN624" s="127"/>
      <c r="HX624" s="127"/>
      <c r="IH624" s="127"/>
    </row>
    <row xmlns:x14ac="http://schemas.microsoft.com/office/spreadsheetml/2009/9/ac" r="625" s="3" customFormat="true" x14ac:dyDescent="0.25">
      <c r="A625" s="388"/>
      <c r="B625" s="127"/>
      <c r="L625" s="127"/>
      <c r="V625" s="127"/>
      <c r="AF625" s="127"/>
      <c r="AP625" s="127"/>
      <c r="AZ625" s="127"/>
      <c r="BA625" s="127"/>
      <c r="BB625" s="127"/>
      <c r="BC625" s="127"/>
      <c r="BD625" s="127"/>
      <c r="BE625" s="127"/>
      <c r="BF625" s="127"/>
      <c r="BG625" s="127"/>
      <c r="BJ625" s="127"/>
      <c r="BT625" s="127"/>
      <c r="CD625" s="127"/>
      <c r="CN625" s="127"/>
      <c r="CX625" s="127"/>
      <c r="DH625" s="127"/>
      <c r="DR625" s="127"/>
      <c r="EB625" s="127"/>
      <c r="EL625" s="127"/>
      <c r="EV625" s="127"/>
      <c r="FF625" s="127"/>
      <c r="FP625" s="127"/>
      <c r="FZ625" s="127"/>
      <c r="GJ625" s="127"/>
      <c r="GT625" s="127"/>
      <c r="HD625" s="127"/>
      <c r="HN625" s="127"/>
      <c r="HX625" s="127"/>
      <c r="IH625" s="127"/>
    </row>
    <row xmlns:x14ac="http://schemas.microsoft.com/office/spreadsheetml/2009/9/ac" r="626" s="3" customFormat="true" x14ac:dyDescent="0.25">
      <c r="A626" s="388"/>
      <c r="B626" s="127"/>
      <c r="L626" s="127"/>
      <c r="V626" s="127"/>
      <c r="AF626" s="127"/>
      <c r="AP626" s="127"/>
      <c r="AZ626" s="127"/>
      <c r="BA626" s="127"/>
      <c r="BB626" s="127"/>
      <c r="BC626" s="127"/>
      <c r="BD626" s="127"/>
      <c r="BE626" s="127"/>
      <c r="BF626" s="127"/>
      <c r="BG626" s="127"/>
      <c r="BJ626" s="127"/>
      <c r="BT626" s="127"/>
      <c r="CD626" s="127"/>
      <c r="CN626" s="127"/>
      <c r="CX626" s="127"/>
      <c r="DH626" s="127"/>
      <c r="DR626" s="127"/>
      <c r="EB626" s="127"/>
      <c r="EL626" s="127"/>
      <c r="EV626" s="127"/>
      <c r="FF626" s="127"/>
      <c r="FP626" s="127"/>
      <c r="FZ626" s="127"/>
      <c r="GJ626" s="127"/>
      <c r="GT626" s="127"/>
      <c r="HD626" s="127"/>
      <c r="HN626" s="127"/>
      <c r="HX626" s="127"/>
      <c r="IH626" s="127"/>
    </row>
    <row xmlns:x14ac="http://schemas.microsoft.com/office/spreadsheetml/2009/9/ac" r="627" s="3" customFormat="true" x14ac:dyDescent="0.25">
      <c r="A627" s="388"/>
      <c r="B627" s="127"/>
      <c r="L627" s="127"/>
      <c r="V627" s="127"/>
      <c r="AF627" s="127"/>
      <c r="AP627" s="127"/>
      <c r="AZ627" s="127"/>
      <c r="BA627" s="127"/>
      <c r="BB627" s="127"/>
      <c r="BC627" s="127"/>
      <c r="BD627" s="127"/>
      <c r="BE627" s="127"/>
      <c r="BF627" s="127"/>
      <c r="BG627" s="127"/>
      <c r="BJ627" s="127"/>
      <c r="BT627" s="127"/>
      <c r="CD627" s="127"/>
      <c r="CN627" s="127"/>
      <c r="CX627" s="127"/>
      <c r="DH627" s="127"/>
      <c r="DR627" s="127"/>
      <c r="EB627" s="127"/>
      <c r="EL627" s="127"/>
      <c r="EV627" s="127"/>
      <c r="FF627" s="127"/>
      <c r="FP627" s="127"/>
      <c r="FZ627" s="127"/>
      <c r="GJ627" s="127"/>
      <c r="GT627" s="127"/>
      <c r="HD627" s="127"/>
      <c r="HN627" s="127"/>
      <c r="HX627" s="127"/>
      <c r="IH627" s="127"/>
    </row>
    <row xmlns:x14ac="http://schemas.microsoft.com/office/spreadsheetml/2009/9/ac" r="628" s="3" customFormat="true" x14ac:dyDescent="0.25">
      <c r="A628" s="388"/>
      <c r="B628" s="127"/>
      <c r="L628" s="127"/>
      <c r="V628" s="127"/>
      <c r="AF628" s="127"/>
      <c r="AP628" s="127"/>
      <c r="AZ628" s="127"/>
      <c r="BA628" s="127"/>
      <c r="BB628" s="127"/>
      <c r="BC628" s="127"/>
      <c r="BD628" s="127"/>
      <c r="BE628" s="127"/>
      <c r="BF628" s="127"/>
      <c r="BG628" s="127"/>
      <c r="BJ628" s="127"/>
      <c r="BT628" s="127"/>
      <c r="CD628" s="127"/>
      <c r="CN628" s="127"/>
      <c r="CX628" s="127"/>
      <c r="DH628" s="127"/>
      <c r="DR628" s="127"/>
      <c r="EB628" s="127"/>
      <c r="EL628" s="127"/>
      <c r="EV628" s="127"/>
      <c r="FF628" s="127"/>
      <c r="FP628" s="127"/>
      <c r="FZ628" s="127"/>
      <c r="GJ628" s="127"/>
      <c r="GT628" s="127"/>
      <c r="HD628" s="127"/>
      <c r="HN628" s="127"/>
      <c r="HX628" s="127"/>
      <c r="IH628" s="127"/>
    </row>
    <row xmlns:x14ac="http://schemas.microsoft.com/office/spreadsheetml/2009/9/ac" r="629" s="3" customFormat="true" x14ac:dyDescent="0.25">
      <c r="A629" s="388"/>
      <c r="B629" s="127"/>
      <c r="L629" s="127"/>
      <c r="V629" s="127"/>
      <c r="AF629" s="127"/>
      <c r="AP629" s="127"/>
      <c r="AZ629" s="127"/>
      <c r="BA629" s="127"/>
      <c r="BB629" s="127"/>
      <c r="BC629" s="127"/>
      <c r="BD629" s="127"/>
      <c r="BE629" s="127"/>
      <c r="BF629" s="127"/>
      <c r="BG629" s="127"/>
      <c r="BJ629" s="127"/>
      <c r="BT629" s="127"/>
      <c r="CD629" s="127"/>
      <c r="CN629" s="127"/>
      <c r="CX629" s="127"/>
      <c r="DH629" s="127"/>
      <c r="DR629" s="127"/>
      <c r="EB629" s="127"/>
      <c r="EL629" s="127"/>
      <c r="EV629" s="127"/>
      <c r="FF629" s="127"/>
      <c r="FP629" s="127"/>
      <c r="FZ629" s="127"/>
      <c r="GJ629" s="127"/>
      <c r="GT629" s="127"/>
      <c r="HD629" s="127"/>
      <c r="HN629" s="127"/>
      <c r="HX629" s="127"/>
      <c r="IH629" s="127"/>
    </row>
    <row xmlns:x14ac="http://schemas.microsoft.com/office/spreadsheetml/2009/9/ac" r="630" s="3" customFormat="true" x14ac:dyDescent="0.25">
      <c r="A630" s="388"/>
      <c r="B630" s="127"/>
      <c r="L630" s="127"/>
      <c r="V630" s="127"/>
      <c r="AF630" s="127"/>
      <c r="AP630" s="127"/>
      <c r="AZ630" s="127"/>
      <c r="BA630" s="127"/>
      <c r="BB630" s="127"/>
      <c r="BC630" s="127"/>
      <c r="BD630" s="127"/>
      <c r="BE630" s="127"/>
      <c r="BF630" s="127"/>
      <c r="BG630" s="127"/>
      <c r="BJ630" s="127"/>
      <c r="BT630" s="127"/>
      <c r="CD630" s="127"/>
      <c r="CN630" s="127"/>
      <c r="CX630" s="127"/>
      <c r="DH630" s="127"/>
      <c r="DR630" s="127"/>
      <c r="EB630" s="127"/>
      <c r="EL630" s="127"/>
      <c r="EV630" s="127"/>
      <c r="FF630" s="127"/>
      <c r="FP630" s="127"/>
      <c r="FZ630" s="127"/>
      <c r="GJ630" s="127"/>
      <c r="GT630" s="127"/>
      <c r="HD630" s="127"/>
      <c r="HN630" s="127"/>
      <c r="HX630" s="127"/>
      <c r="IH630" s="127"/>
    </row>
    <row xmlns:x14ac="http://schemas.microsoft.com/office/spreadsheetml/2009/9/ac" r="631" s="3" customFormat="true" x14ac:dyDescent="0.25">
      <c r="A631" s="388"/>
      <c r="B631" s="127"/>
      <c r="L631" s="127"/>
      <c r="V631" s="127"/>
      <c r="AF631" s="127"/>
      <c r="AP631" s="127"/>
      <c r="AZ631" s="127"/>
      <c r="BA631" s="127"/>
      <c r="BB631" s="127"/>
      <c r="BC631" s="127"/>
      <c r="BD631" s="127"/>
      <c r="BE631" s="127"/>
      <c r="BF631" s="127"/>
      <c r="BG631" s="127"/>
      <c r="BJ631" s="127"/>
      <c r="BT631" s="127"/>
      <c r="CD631" s="127"/>
      <c r="CN631" s="127"/>
      <c r="CX631" s="127"/>
      <c r="DH631" s="127"/>
      <c r="DR631" s="127"/>
      <c r="EB631" s="127"/>
      <c r="EL631" s="127"/>
      <c r="EV631" s="127"/>
      <c r="FF631" s="127"/>
      <c r="FP631" s="127"/>
      <c r="FZ631" s="127"/>
      <c r="GJ631" s="127"/>
      <c r="GT631" s="127"/>
      <c r="HD631" s="127"/>
      <c r="HN631" s="127"/>
      <c r="HX631" s="127"/>
      <c r="IH631" s="127"/>
    </row>
    <row xmlns:x14ac="http://schemas.microsoft.com/office/spreadsheetml/2009/9/ac" r="632" s="3" customFormat="true" x14ac:dyDescent="0.25">
      <c r="A632" s="388"/>
      <c r="B632" s="127"/>
      <c r="L632" s="127"/>
      <c r="V632" s="127"/>
      <c r="AF632" s="127"/>
      <c r="AP632" s="127"/>
      <c r="AZ632" s="127"/>
      <c r="BA632" s="127"/>
      <c r="BB632" s="127"/>
      <c r="BC632" s="127"/>
      <c r="BD632" s="127"/>
      <c r="BE632" s="127"/>
      <c r="BF632" s="127"/>
      <c r="BG632" s="127"/>
      <c r="BJ632" s="127"/>
      <c r="BT632" s="127"/>
      <c r="CD632" s="127"/>
      <c r="CN632" s="127"/>
      <c r="CX632" s="127"/>
      <c r="DH632" s="127"/>
      <c r="DR632" s="127"/>
      <c r="EB632" s="127"/>
      <c r="EL632" s="127"/>
      <c r="EV632" s="127"/>
      <c r="FF632" s="127"/>
      <c r="FP632" s="127"/>
      <c r="FZ632" s="127"/>
      <c r="GJ632" s="127"/>
      <c r="GT632" s="127"/>
      <c r="HD632" s="127"/>
      <c r="HN632" s="127"/>
      <c r="HX632" s="127"/>
      <c r="IH632" s="127"/>
    </row>
    <row xmlns:x14ac="http://schemas.microsoft.com/office/spreadsheetml/2009/9/ac" r="633" s="3" customFormat="true" x14ac:dyDescent="0.25">
      <c r="A633" s="388"/>
      <c r="B633" s="127"/>
      <c r="L633" s="127"/>
      <c r="V633" s="127"/>
      <c r="AF633" s="127"/>
      <c r="AP633" s="127"/>
      <c r="AZ633" s="127"/>
      <c r="BA633" s="127"/>
      <c r="BB633" s="127"/>
      <c r="BC633" s="127"/>
      <c r="BD633" s="127"/>
      <c r="BE633" s="127"/>
      <c r="BF633" s="127"/>
      <c r="BG633" s="127"/>
      <c r="BJ633" s="127"/>
      <c r="BT633" s="127"/>
      <c r="CD633" s="127"/>
      <c r="CN633" s="127"/>
      <c r="CX633" s="127"/>
      <c r="DH633" s="127"/>
      <c r="DR633" s="127"/>
      <c r="EB633" s="127"/>
      <c r="EL633" s="127"/>
      <c r="EV633" s="127"/>
      <c r="FF633" s="127"/>
      <c r="FP633" s="127"/>
      <c r="FZ633" s="127"/>
      <c r="GJ633" s="127"/>
      <c r="GT633" s="127"/>
      <c r="HD633" s="127"/>
      <c r="HN633" s="127"/>
      <c r="HX633" s="127"/>
      <c r="IH633" s="127"/>
    </row>
    <row xmlns:x14ac="http://schemas.microsoft.com/office/spreadsheetml/2009/9/ac" r="634" s="3" customFormat="true" x14ac:dyDescent="0.25">
      <c r="A634" s="388"/>
      <c r="B634" s="127"/>
      <c r="L634" s="127"/>
      <c r="V634" s="127"/>
      <c r="AF634" s="127"/>
      <c r="AP634" s="127"/>
      <c r="AZ634" s="127"/>
      <c r="BA634" s="127"/>
      <c r="BB634" s="127"/>
      <c r="BC634" s="127"/>
      <c r="BD634" s="127"/>
      <c r="BE634" s="127"/>
      <c r="BF634" s="127"/>
      <c r="BG634" s="127"/>
      <c r="BJ634" s="127"/>
      <c r="BT634" s="127"/>
      <c r="CD634" s="127"/>
      <c r="CN634" s="127"/>
      <c r="CX634" s="127"/>
      <c r="DH634" s="127"/>
      <c r="DR634" s="127"/>
      <c r="EB634" s="127"/>
      <c r="EL634" s="127"/>
      <c r="EV634" s="127"/>
      <c r="FF634" s="127"/>
      <c r="FP634" s="127"/>
      <c r="FZ634" s="127"/>
      <c r="GJ634" s="127"/>
      <c r="GT634" s="127"/>
      <c r="HD634" s="127"/>
      <c r="HN634" s="127"/>
      <c r="HX634" s="127"/>
      <c r="IH634" s="127"/>
    </row>
    <row xmlns:x14ac="http://schemas.microsoft.com/office/spreadsheetml/2009/9/ac" r="635" s="3" customFormat="true" x14ac:dyDescent="0.25">
      <c r="A635" s="388"/>
      <c r="B635" s="127"/>
      <c r="L635" s="127"/>
      <c r="V635" s="127"/>
      <c r="AF635" s="127"/>
      <c r="AP635" s="127"/>
      <c r="AZ635" s="127"/>
      <c r="BA635" s="127"/>
      <c r="BB635" s="127"/>
      <c r="BC635" s="127"/>
      <c r="BD635" s="127"/>
      <c r="BE635" s="127"/>
      <c r="BF635" s="127"/>
      <c r="BG635" s="127"/>
      <c r="BJ635" s="127"/>
      <c r="BT635" s="127"/>
      <c r="CD635" s="127"/>
      <c r="CN635" s="127"/>
      <c r="CX635" s="127"/>
      <c r="DH635" s="127"/>
      <c r="DR635" s="127"/>
      <c r="EB635" s="127"/>
      <c r="EL635" s="127"/>
      <c r="EV635" s="127"/>
      <c r="FF635" s="127"/>
      <c r="FP635" s="127"/>
      <c r="FZ635" s="127"/>
      <c r="GJ635" s="127"/>
      <c r="GT635" s="127"/>
      <c r="HD635" s="127"/>
      <c r="HN635" s="127"/>
      <c r="HX635" s="127"/>
      <c r="IH635" s="127"/>
    </row>
    <row xmlns:x14ac="http://schemas.microsoft.com/office/spreadsheetml/2009/9/ac" r="636" s="3" customFormat="true" x14ac:dyDescent="0.25">
      <c r="A636" s="388"/>
      <c r="B636" s="127"/>
      <c r="L636" s="127"/>
      <c r="V636" s="127"/>
      <c r="AF636" s="127"/>
      <c r="AP636" s="127"/>
      <c r="AZ636" s="127"/>
      <c r="BA636" s="127"/>
      <c r="BB636" s="127"/>
      <c r="BC636" s="127"/>
      <c r="BD636" s="127"/>
      <c r="BE636" s="127"/>
      <c r="BF636" s="127"/>
      <c r="BG636" s="127"/>
      <c r="BJ636" s="127"/>
      <c r="BT636" s="127"/>
      <c r="CD636" s="127"/>
      <c r="CN636" s="127"/>
      <c r="CX636" s="127"/>
      <c r="DH636" s="127"/>
      <c r="DR636" s="127"/>
      <c r="EB636" s="127"/>
      <c r="EL636" s="127"/>
      <c r="EV636" s="127"/>
      <c r="FF636" s="127"/>
      <c r="FP636" s="127"/>
      <c r="FZ636" s="127"/>
      <c r="GJ636" s="127"/>
      <c r="GT636" s="127"/>
      <c r="HD636" s="127"/>
      <c r="HN636" s="127"/>
      <c r="HX636" s="127"/>
      <c r="IH636" s="127"/>
    </row>
    <row xmlns:x14ac="http://schemas.microsoft.com/office/spreadsheetml/2009/9/ac" r="637" s="3" customFormat="true" x14ac:dyDescent="0.25">
      <c r="A637" s="388"/>
      <c r="B637" s="127"/>
      <c r="L637" s="127"/>
      <c r="V637" s="127"/>
      <c r="AF637" s="127"/>
      <c r="AP637" s="127"/>
      <c r="AZ637" s="127"/>
      <c r="BA637" s="127"/>
      <c r="BB637" s="127"/>
      <c r="BC637" s="127"/>
      <c r="BD637" s="127"/>
      <c r="BE637" s="127"/>
      <c r="BF637" s="127"/>
      <c r="BG637" s="127"/>
      <c r="BJ637" s="127"/>
      <c r="BT637" s="127"/>
      <c r="CD637" s="127"/>
      <c r="CN637" s="127"/>
      <c r="CX637" s="127"/>
      <c r="DH637" s="127"/>
      <c r="DR637" s="127"/>
      <c r="EB637" s="127"/>
      <c r="EL637" s="127"/>
      <c r="EV637" s="127"/>
      <c r="FF637" s="127"/>
      <c r="FP637" s="127"/>
      <c r="FZ637" s="127"/>
      <c r="GJ637" s="127"/>
      <c r="GT637" s="127"/>
      <c r="HD637" s="127"/>
      <c r="HN637" s="127"/>
      <c r="HX637" s="127"/>
      <c r="IH637" s="127"/>
    </row>
  </sheetData>
  <mergeCells count="19">
    <mergeCell ref="FQ26:FW26"/>
    <mergeCell ref="EW26:FC26"/>
    <mergeCell ref="CO26:CU26"/>
    <mergeCell ref="CY26:DE26"/>
    <mergeCell ref="FG26:FM26"/>
    <mergeCell ref="A2:A3"/>
    <mergeCell ref="EM26:ES26"/>
    <mergeCell ref="BK26:BQ26"/>
    <mergeCell ref="CE26:CK26"/>
    <mergeCell ref="BU26:CA26"/>
    <mergeCell ref="C26:I26"/>
    <mergeCell ref="M26:S26"/>
    <mergeCell ref="W26:AC26"/>
    <mergeCell ref="BA26:BG26"/>
    <mergeCell ref="AG26:AM26"/>
    <mergeCell ref="AQ26:AW26"/>
    <mergeCell ref="DI26:DO26"/>
    <mergeCell ref="DS26:DY26"/>
    <mergeCell ref="EC26:EI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 ref="A11" location="myrangeW7" display="myrangeW7"/>
    <hyperlink ref="A12" location="myrangeW8" display="myrangeW8"/>
    <hyperlink ref="A13" location="myrangeW9" display="myrangeW9"/>
    <hyperlink ref="A14" location="myrangeW10" display="myrangeW10"/>
    <hyperlink ref="A15" location="myrangeW11" display="myrangeW11"/>
    <hyperlink ref="A16" location="myrangeW12" display="myrangeW12"/>
    <hyperlink ref="A17" location="myrangeW13" display="myrangeW13"/>
    <hyperlink ref="A18" location="myrangeW14" display="myrangeW14"/>
    <hyperlink ref="A19" location="myrangeW15" display="myrangeW15"/>
    <hyperlink ref="A20" location="myrangeW16" display="myrangeW16"/>
    <hyperlink ref="A21" location="myrangeW17" display="myrangeW17"/>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IH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8" customWidth="true"/>
    <col min="3" max="3" width="29.75" customWidth="true"/>
    <col min="4" max="9" width="7.875" customWidth="true"/>
    <col min="10" max="11" width="1.125" customWidth="true"/>
    <col min="12" max="12" width="24.625" style="128" customWidth="true"/>
    <col min="13" max="13" width="29.75" customWidth="true"/>
    <col min="14" max="19" width="7.875" customWidth="true"/>
    <col min="20" max="21" width="1.125" customWidth="true"/>
    <col min="22" max="22" width="24.625" style="128" customWidth="true"/>
    <col min="23" max="23" width="29.75" customWidth="true"/>
    <col min="24" max="29" width="7.875" customWidth="true"/>
    <col min="30" max="31" width="1.125" customWidth="true"/>
    <col min="32" max="32" width="24.625" style="128" customWidth="true"/>
    <col min="33" max="33" width="29.75" customWidth="true"/>
    <col min="34" max="39" width="7.875" customWidth="true"/>
    <col min="40" max="41" width="1.125" customWidth="true"/>
    <col min="42" max="42" width="24.625" style="128" customWidth="true"/>
    <col min="43" max="43" width="29.75" customWidth="true"/>
    <col min="44" max="49" width="7.875" customWidth="true"/>
    <col min="50" max="51" width="1.125" customWidth="true"/>
    <col min="52" max="52" width="24.625" style="128" customWidth="true"/>
    <col min="53" max="53" width="29.75" style="128" customWidth="true"/>
    <col min="54" max="59" width="7.875" style="128" customWidth="true"/>
    <col min="60" max="61" width="1.125" customWidth="true"/>
    <col min="62" max="62" width="24.625" style="128" customWidth="true"/>
    <col min="63" max="63" width="29.75" customWidth="true"/>
    <col min="64" max="69" width="7.875" customWidth="true"/>
    <col min="70" max="71" width="1.125" customWidth="true"/>
    <col min="72" max="72" width="24.625" style="128" customWidth="true"/>
    <col min="73" max="73" width="29.75" customWidth="true"/>
    <col min="74" max="79" width="7.875" customWidth="true"/>
    <col min="80" max="81" width="1.125" customWidth="true"/>
    <col min="82" max="82" width="24.625" style="128" customWidth="true"/>
    <col min="83" max="83" width="29.75" customWidth="true"/>
    <col min="84" max="89" width="7.875" customWidth="true"/>
    <col min="90" max="91" width="1.125" customWidth="true"/>
    <col min="92" max="92" width="24.625" style="128" customWidth="true"/>
    <col min="93" max="93" width="29.75" customWidth="true"/>
    <col min="94" max="99" width="7.875" customWidth="true"/>
    <col min="100" max="101" width="1.125" customWidth="true"/>
    <col min="102" max="102" width="24.625" style="128" customWidth="true"/>
    <col min="103" max="103" width="29.75" customWidth="true"/>
    <col min="104" max="109" width="7.875" customWidth="true"/>
    <col min="110" max="111" width="1.125" customWidth="true"/>
    <col min="112" max="112" width="24.625" style="128" customWidth="true"/>
    <col min="113" max="113" width="29.75" customWidth="true"/>
    <col min="114" max="119" width="7.875" customWidth="true"/>
    <col min="120" max="121" width="1.125" customWidth="true"/>
    <col min="122" max="122" width="24.625" style="128" customWidth="true"/>
    <col min="123" max="123" width="29.75" customWidth="true"/>
    <col min="124" max="129" width="7.875" customWidth="true"/>
    <col min="130" max="131" width="1.125" customWidth="true"/>
    <col min="132" max="132" width="24.625" style="128" customWidth="true"/>
    <col min="133" max="133" width="29.75" customWidth="true"/>
    <col min="134" max="139" width="7.875" customWidth="true"/>
    <col min="140" max="141" width="1.125" customWidth="true"/>
    <col min="142" max="142" width="24.625" style="128" customWidth="true"/>
    <col min="143" max="143" width="29.75" customWidth="true"/>
    <col min="144" max="149" width="7.875" customWidth="true"/>
    <col min="150" max="151" width="1.125" customWidth="true"/>
    <col min="152" max="152" width="24.625" style="128" customWidth="true"/>
    <col min="153" max="153" width="29.75" customWidth="true"/>
    <col min="154" max="159" width="7.875" customWidth="true"/>
    <col min="160" max="161" width="1.125" customWidth="true"/>
    <col min="162" max="162" width="24.625" style="128" customWidth="true"/>
    <col min="163" max="163" width="29.75" customWidth="true"/>
    <col min="164" max="169" width="7.875" customWidth="true"/>
    <col min="170" max="171" width="1.125" customWidth="true"/>
    <col min="172" max="172" width="24.625" style="128" customWidth="true"/>
    <col min="173" max="173" width="29.75" customWidth="true"/>
    <col min="174" max="179" width="7.875" customWidth="true"/>
    <col min="180" max="181" width="1.125" customWidth="true"/>
    <col min="182" max="182" width="24.625" style="128" customWidth="true"/>
    <col min="183" max="183" width="29.75" customWidth="true"/>
    <col min="184" max="189" width="7.875" customWidth="true"/>
    <col min="190" max="191" width="1.125" customWidth="true"/>
    <col min="192" max="192" width="24.625" style="128" customWidth="true"/>
    <col min="193" max="193" width="29.75" customWidth="true"/>
    <col min="194" max="199" width="7.875" customWidth="true"/>
    <col min="200" max="201" width="1.125" customWidth="true"/>
    <col min="202" max="202" width="24.625" style="128" customWidth="true"/>
    <col min="203" max="203" width="29.75" customWidth="true"/>
    <col min="204" max="209" width="7.875" customWidth="true"/>
    <col min="210" max="211" width="1.125" customWidth="true"/>
    <col min="212" max="212" width="24.625" style="128" customWidth="true"/>
    <col min="213" max="213" width="29.75" customWidth="true"/>
    <col min="214" max="219" width="7.875" customWidth="true"/>
    <col min="220" max="221" width="1.125" customWidth="true"/>
    <col min="222" max="222" width="24.625" style="128" customWidth="true"/>
    <col min="223" max="223" width="29.75" customWidth="true"/>
    <col min="224" max="229" width="7.875" customWidth="true"/>
    <col min="230" max="231" width="1.125" customWidth="true"/>
    <col min="232" max="232" width="24.625" style="128" customWidth="true"/>
    <col min="233" max="233" width="29.75" customWidth="true"/>
    <col min="234" max="239" width="7.875" customWidth="true"/>
    <col min="240" max="241" width="1.125" customWidth="true"/>
    <col min="242" max="242" width="24.625" style="128" customWidth="true"/>
    <col min="243" max="243" width="29.75" customWidth="true"/>
    <col min="244" max="249" width="7.875" customWidth="true"/>
    <col min="250" max="251" width="1.125" customWidth="true"/>
  </cols>
  <sheetData>
    <row xmlns:x14ac="http://schemas.microsoft.com/office/spreadsheetml/2009/9/ac" r="1" s="317" customFormat="true" ht="30" customHeight="true" x14ac:dyDescent="0.25">
      <c r="B1" s="334" t="s">
        <v>22</v>
      </c>
      <c r="C1" s="564" t="s">
        <v>247</v>
      </c>
      <c r="D1" s="313" t="s">
        <v>159</v>
      </c>
      <c r="E1" s="313"/>
      <c r="F1" s="313"/>
      <c r="G1" s="313"/>
      <c r="H1" s="313"/>
      <c r="I1" s="316"/>
      <c r="J1" s="314"/>
      <c r="K1" s="315"/>
      <c r="L1" s="334" t="s">
        <v>22</v>
      </c>
      <c r="M1" s="564" t="s">
        <v>248</v>
      </c>
      <c r="N1" s="313" t="s">
        <v>159</v>
      </c>
      <c r="O1" s="313"/>
      <c r="P1" s="313"/>
      <c r="Q1" s="313"/>
      <c r="R1" s="313"/>
      <c r="S1" s="316"/>
      <c r="T1" s="314"/>
      <c r="U1" s="315"/>
      <c r="V1" s="334" t="s">
        <v>22</v>
      </c>
      <c r="W1" s="564" t="s">
        <v>249</v>
      </c>
      <c r="X1" s="313" t="s">
        <v>159</v>
      </c>
      <c r="Y1" s="313"/>
      <c r="Z1" s="313"/>
      <c r="AA1" s="313"/>
      <c r="AB1" s="313"/>
      <c r="AC1" s="316"/>
      <c r="AD1" s="314"/>
      <c r="AE1" s="315"/>
      <c r="AF1" s="334" t="s">
        <v>22</v>
      </c>
      <c r="AG1" s="564" t="s">
        <v>250</v>
      </c>
      <c r="AH1" s="313" t="s">
        <v>159</v>
      </c>
      <c r="AI1" s="313"/>
      <c r="AJ1" s="313"/>
      <c r="AK1" s="313"/>
      <c r="AL1" s="313"/>
      <c r="AM1" s="316"/>
      <c r="AN1" s="314"/>
      <c r="AO1" s="315"/>
      <c r="AP1" s="334" t="s">
        <v>22</v>
      </c>
      <c r="AQ1" s="564" t="s">
        <v>251</v>
      </c>
      <c r="AR1" s="313" t="s">
        <v>159</v>
      </c>
      <c r="AS1" s="313"/>
      <c r="AT1" s="313"/>
      <c r="AU1" s="313"/>
      <c r="AV1" s="313"/>
      <c r="AW1" s="316"/>
      <c r="AX1" s="314"/>
      <c r="AY1" s="315"/>
      <c r="AZ1" s="334" t="s">
        <v>22</v>
      </c>
      <c r="BA1" s="564" t="s">
        <v>252</v>
      </c>
      <c r="BB1" s="313" t="s">
        <v>159</v>
      </c>
      <c r="BC1" s="313"/>
      <c r="BD1" s="313"/>
      <c r="BE1" s="313"/>
      <c r="BF1" s="313"/>
      <c r="BG1" s="316"/>
      <c r="BH1" s="314"/>
      <c r="BI1" s="315"/>
      <c r="BJ1" s="334" t="s">
        <v>22</v>
      </c>
      <c r="BK1" s="564" t="s">
        <v>253</v>
      </c>
      <c r="BL1" s="313" t="s">
        <v>159</v>
      </c>
      <c r="BM1" s="313"/>
      <c r="BN1" s="313"/>
      <c r="BO1" s="313"/>
      <c r="BP1" s="313"/>
      <c r="BQ1" s="316"/>
      <c r="BR1" s="314"/>
      <c r="BS1" s="315"/>
      <c r="BT1" s="334" t="s">
        <v>22</v>
      </c>
      <c r="BU1" s="564" t="s">
        <v>254</v>
      </c>
      <c r="BV1" s="313" t="s">
        <v>159</v>
      </c>
      <c r="BW1" s="313"/>
      <c r="BX1" s="313"/>
      <c r="BY1" s="313"/>
      <c r="BZ1" s="313"/>
      <c r="CA1" s="316"/>
      <c r="CB1" s="314"/>
      <c r="CC1" s="315"/>
      <c r="CD1" s="334" t="s">
        <v>22</v>
      </c>
      <c r="CE1" s="564" t="s">
        <v>255</v>
      </c>
      <c r="CF1" s="313" t="s">
        <v>159</v>
      </c>
      <c r="CG1" s="313"/>
      <c r="CH1" s="313"/>
      <c r="CI1" s="313"/>
      <c r="CJ1" s="313"/>
      <c r="CK1" s="316"/>
      <c r="CL1" s="314"/>
      <c r="CM1" s="315"/>
      <c r="CN1" s="334" t="s">
        <v>22</v>
      </c>
      <c r="CO1" s="564" t="s">
        <v>256</v>
      </c>
      <c r="CP1" s="313" t="s">
        <v>159</v>
      </c>
      <c r="CQ1" s="313"/>
      <c r="CR1" s="313"/>
      <c r="CS1" s="313"/>
      <c r="CT1" s="313"/>
      <c r="CU1" s="316"/>
      <c r="CV1" s="314"/>
      <c r="CW1" s="315"/>
      <c r="CX1" s="334" t="s">
        <v>22</v>
      </c>
      <c r="CY1" s="564" t="s">
        <v>256</v>
      </c>
      <c r="CZ1" s="313" t="s">
        <v>159</v>
      </c>
      <c r="DA1" s="313"/>
      <c r="DB1" s="313"/>
      <c r="DC1" s="313"/>
      <c r="DD1" s="313"/>
      <c r="DE1" s="316"/>
      <c r="DF1" s="314"/>
      <c r="DG1" s="315"/>
      <c r="DH1" s="334" t="s">
        <v>22</v>
      </c>
      <c r="DI1" s="564">
        <v>2019</v>
      </c>
      <c r="DJ1" s="313" t="s">
        <v>159</v>
      </c>
      <c r="DK1" s="313"/>
      <c r="DL1" s="313"/>
      <c r="DM1" s="313"/>
      <c r="DN1" s="313"/>
      <c r="DO1" s="316"/>
      <c r="DP1" s="314"/>
      <c r="DQ1" s="315"/>
      <c r="DR1" s="334" t="s">
        <v>22</v>
      </c>
      <c r="DS1" s="564">
        <v>2019</v>
      </c>
      <c r="DT1" s="313" t="s">
        <v>159</v>
      </c>
      <c r="DU1" s="313"/>
      <c r="DV1" s="313"/>
      <c r="DW1" s="313"/>
      <c r="DX1" s="313"/>
      <c r="DY1" s="316"/>
      <c r="DZ1" s="314"/>
      <c r="EA1" s="315"/>
      <c r="EB1" s="334" t="s">
        <v>22</v>
      </c>
      <c r="EC1" s="564">
        <v>2020</v>
      </c>
      <c r="ED1" s="313" t="s">
        <v>159</v>
      </c>
      <c r="EE1" s="313"/>
      <c r="EF1" s="313"/>
      <c r="EG1" s="313"/>
      <c r="EH1" s="313"/>
      <c r="EI1" s="316"/>
      <c r="EJ1" s="314"/>
      <c r="EK1" s="315"/>
      <c r="EL1" s="334" t="s">
        <v>22</v>
      </c>
      <c r="EM1" s="564">
        <v>2020</v>
      </c>
      <c r="EN1" s="313" t="s">
        <v>159</v>
      </c>
      <c r="EO1" s="313"/>
      <c r="EP1" s="313"/>
      <c r="EQ1" s="313"/>
      <c r="ER1" s="313"/>
      <c r="ES1" s="316"/>
      <c r="ET1" s="314"/>
      <c r="EU1" s="315"/>
      <c r="EV1" s="334" t="s">
        <v>22</v>
      </c>
      <c r="EW1" s="564">
        <v>2021</v>
      </c>
      <c r="EX1" s="313" t="s">
        <v>159</v>
      </c>
      <c r="EY1" s="313"/>
      <c r="EZ1" s="313"/>
      <c r="FA1" s="313"/>
      <c r="FB1" s="313"/>
      <c r="FC1" s="316"/>
      <c r="FD1" s="314"/>
      <c r="FE1" s="315"/>
      <c r="FF1" s="334" t="s">
        <v>22</v>
      </c>
      <c r="FG1" s="564">
        <v>2021</v>
      </c>
      <c r="FH1" s="313" t="s">
        <v>159</v>
      </c>
      <c r="FI1" s="313"/>
      <c r="FJ1" s="313"/>
      <c r="FK1" s="313"/>
      <c r="FL1" s="313"/>
      <c r="FM1" s="316"/>
      <c r="FN1" s="314"/>
      <c r="FO1" s="315"/>
      <c r="FP1" s="334" t="s">
        <v>22</v>
      </c>
      <c r="FQ1" s="564">
        <v>2022</v>
      </c>
      <c r="FR1" s="313" t="s">
        <v>159</v>
      </c>
      <c r="FS1" s="313"/>
      <c r="FT1" s="313"/>
      <c r="FU1" s="313"/>
      <c r="FV1" s="313"/>
      <c r="FW1" s="316"/>
      <c r="FX1" s="314"/>
      <c r="FY1" s="315"/>
    </row>
    <row xmlns:x14ac="http://schemas.microsoft.com/office/spreadsheetml/2009/9/ac" r="2" s="317" customFormat="true" ht="30" customHeight="true" x14ac:dyDescent="0.25">
      <c r="A2" s="576" t="s">
        <v>278</v>
      </c>
      <c r="B2" s="320" t="s">
        <v>236</v>
      </c>
      <c r="C2" s="262" t="s">
        <v>160</v>
      </c>
      <c r="D2" s="262" t="s">
        <v>169</v>
      </c>
      <c r="E2" s="321"/>
      <c r="F2" s="321"/>
      <c r="G2" s="321"/>
      <c r="H2" s="321"/>
      <c r="I2" s="322"/>
      <c r="J2" s="318" t="s">
        <v>257</v>
      </c>
      <c r="K2" s="363"/>
      <c r="L2" s="320" t="s">
        <v>237</v>
      </c>
      <c r="M2" s="262" t="s">
        <v>160</v>
      </c>
      <c r="N2" s="262" t="s">
        <v>170</v>
      </c>
      <c r="O2" s="321"/>
      <c r="P2" s="321"/>
      <c r="Q2" s="321"/>
      <c r="R2" s="321"/>
      <c r="S2" s="322"/>
      <c r="T2" s="318" t="s">
        <v>257</v>
      </c>
      <c r="U2" s="363"/>
      <c r="V2" s="320" t="s">
        <v>238</v>
      </c>
      <c r="W2" s="262" t="s">
        <v>160</v>
      </c>
      <c r="X2" s="262" t="s">
        <v>171</v>
      </c>
      <c r="Y2" s="321"/>
      <c r="Z2" s="321"/>
      <c r="AA2" s="321"/>
      <c r="AB2" s="321"/>
      <c r="AC2" s="322"/>
      <c r="AD2" s="318" t="s">
        <v>257</v>
      </c>
      <c r="AE2" s="363"/>
      <c r="AF2" s="320" t="s">
        <v>239</v>
      </c>
      <c r="AG2" s="262" t="s">
        <v>160</v>
      </c>
      <c r="AH2" s="262" t="s">
        <v>172</v>
      </c>
      <c r="AI2" s="321"/>
      <c r="AJ2" s="321"/>
      <c r="AK2" s="321"/>
      <c r="AL2" s="321"/>
      <c r="AM2" s="322"/>
      <c r="AN2" s="318" t="s">
        <v>257</v>
      </c>
      <c r="AO2" s="363"/>
      <c r="AP2" s="320" t="s">
        <v>240</v>
      </c>
      <c r="AQ2" s="262" t="s">
        <v>160</v>
      </c>
      <c r="AR2" s="262" t="s">
        <v>174</v>
      </c>
      <c r="AS2" s="321"/>
      <c r="AT2" s="321"/>
      <c r="AU2" s="321"/>
      <c r="AV2" s="321"/>
      <c r="AW2" s="322"/>
      <c r="AX2" s="318" t="s">
        <v>257</v>
      </c>
      <c r="AY2" s="363"/>
      <c r="AZ2" s="320" t="s">
        <v>241</v>
      </c>
      <c r="BA2" s="262" t="s">
        <v>160</v>
      </c>
      <c r="BB2" s="262" t="s">
        <v>175</v>
      </c>
      <c r="BC2" s="321"/>
      <c r="BD2" s="321"/>
      <c r="BE2" s="321"/>
      <c r="BF2" s="321"/>
      <c r="BG2" s="322"/>
      <c r="BH2" s="318" t="s">
        <v>257</v>
      </c>
      <c r="BI2" s="363"/>
      <c r="BJ2" s="320" t="s">
        <v>242</v>
      </c>
      <c r="BK2" s="262" t="s">
        <v>160</v>
      </c>
      <c r="BL2" s="262" t="s">
        <v>176</v>
      </c>
      <c r="BM2" s="321"/>
      <c r="BN2" s="321"/>
      <c r="BO2" s="321"/>
      <c r="BP2" s="321"/>
      <c r="BQ2" s="322"/>
      <c r="BR2" s="318" t="s">
        <v>257</v>
      </c>
      <c r="BS2" s="363"/>
      <c r="BT2" s="320" t="s">
        <v>243</v>
      </c>
      <c r="BU2" s="262" t="s">
        <v>160</v>
      </c>
      <c r="BV2" s="262" t="s">
        <v>177</v>
      </c>
      <c r="BW2" s="321"/>
      <c r="BX2" s="321"/>
      <c r="BY2" s="321"/>
      <c r="BZ2" s="321"/>
      <c r="CA2" s="322"/>
      <c r="CB2" s="318" t="s">
        <v>257</v>
      </c>
      <c r="CC2" s="363"/>
      <c r="CD2" s="320" t="s">
        <v>244</v>
      </c>
      <c r="CE2" s="262" t="s">
        <v>160</v>
      </c>
      <c r="CF2" s="262" t="s">
        <v>234</v>
      </c>
      <c r="CG2" s="321"/>
      <c r="CH2" s="321"/>
      <c r="CI2" s="321"/>
      <c r="CJ2" s="321"/>
      <c r="CK2" s="322"/>
      <c r="CL2" s="318" t="s">
        <v>257</v>
      </c>
      <c r="CM2" s="363"/>
      <c r="CN2" s="320" t="s">
        <v>245</v>
      </c>
      <c r="CO2" s="262" t="s">
        <v>160</v>
      </c>
      <c r="CP2" s="262" t="s">
        <v>229</v>
      </c>
      <c r="CQ2" s="321"/>
      <c r="CR2" s="321"/>
      <c r="CS2" s="321"/>
      <c r="CT2" s="321"/>
      <c r="CU2" s="322"/>
      <c r="CV2" s="318" t="s">
        <v>257</v>
      </c>
      <c r="CW2" s="363"/>
      <c r="CX2" s="320" t="s">
        <v>246</v>
      </c>
      <c r="CY2" s="262" t="s">
        <v>168</v>
      </c>
      <c r="CZ2" s="262" t="s">
        <v>220</v>
      </c>
      <c r="DA2" s="321"/>
      <c r="DB2" s="321"/>
      <c r="DC2" s="321"/>
      <c r="DD2" s="321"/>
      <c r="DE2" s="322"/>
      <c r="DF2" s="318" t="s">
        <v>257</v>
      </c>
      <c r="DG2" s="319"/>
      <c r="DH2" s="320" t="s">
        <v>273</v>
      </c>
      <c r="DI2" s="262" t="s">
        <v>168</v>
      </c>
      <c r="DJ2" s="262" t="s">
        <v>220</v>
      </c>
      <c r="DK2" s="321"/>
      <c r="DL2" s="321"/>
      <c r="DM2" s="321"/>
      <c r="DN2" s="321"/>
      <c r="DO2" s="322"/>
      <c r="DP2" s="318" t="s">
        <v>257</v>
      </c>
      <c r="DQ2" s="319"/>
      <c r="DR2" s="320" t="s">
        <v>275</v>
      </c>
      <c r="DS2" s="262" t="s">
        <v>160</v>
      </c>
      <c r="DT2" s="262" t="s">
        <v>229</v>
      </c>
      <c r="DU2" s="321"/>
      <c r="DV2" s="321"/>
      <c r="DW2" s="321"/>
      <c r="DX2" s="321"/>
      <c r="DY2" s="322"/>
      <c r="DZ2" s="318" t="s">
        <v>257</v>
      </c>
      <c r="EA2" s="363"/>
      <c r="EB2" s="320" t="s">
        <v>283</v>
      </c>
      <c r="EC2" s="262" t="s">
        <v>160</v>
      </c>
      <c r="ED2" s="262" t="s">
        <v>229</v>
      </c>
      <c r="EE2" s="321"/>
      <c r="EF2" s="321"/>
      <c r="EG2" s="321"/>
      <c r="EH2" s="321"/>
      <c r="EI2" s="322"/>
      <c r="EJ2" s="318" t="s">
        <v>257</v>
      </c>
      <c r="EK2" s="363"/>
      <c r="EL2" s="320" t="s">
        <v>276</v>
      </c>
      <c r="EM2" s="262" t="s">
        <v>168</v>
      </c>
      <c r="EN2" s="262" t="s">
        <v>220</v>
      </c>
      <c r="EO2" s="321"/>
      <c r="EP2" s="321"/>
      <c r="EQ2" s="321"/>
      <c r="ER2" s="321"/>
      <c r="ES2" s="322"/>
      <c r="ET2" s="318" t="s">
        <v>257</v>
      </c>
      <c r="EU2" s="319"/>
      <c r="EV2" s="320" t="s">
        <v>289</v>
      </c>
      <c r="EW2" s="262" t="s">
        <v>168</v>
      </c>
      <c r="EX2" s="262" t="s">
        <v>220</v>
      </c>
      <c r="EY2" s="321"/>
      <c r="EZ2" s="321"/>
      <c r="FA2" s="321"/>
      <c r="FB2" s="321"/>
      <c r="FC2" s="322"/>
      <c r="FD2" s="318" t="s">
        <v>257</v>
      </c>
      <c r="FE2" s="319"/>
      <c r="FF2" s="320" t="s">
        <v>286</v>
      </c>
      <c r="FG2" s="262" t="s">
        <v>160</v>
      </c>
      <c r="FH2" s="262" t="s">
        <v>229</v>
      </c>
      <c r="FI2" s="321"/>
      <c r="FJ2" s="321"/>
      <c r="FK2" s="321"/>
      <c r="FL2" s="321"/>
      <c r="FM2" s="322"/>
      <c r="FN2" s="318" t="s">
        <v>257</v>
      </c>
      <c r="FO2" s="363"/>
      <c r="FP2" s="320" t="s">
        <v>290</v>
      </c>
      <c r="FQ2" s="262" t="s">
        <v>168</v>
      </c>
      <c r="FR2" s="262" t="s">
        <v>220</v>
      </c>
      <c r="FS2" s="321"/>
      <c r="FT2" s="321"/>
      <c r="FU2" s="321"/>
      <c r="FV2" s="321"/>
      <c r="FW2" s="322"/>
      <c r="FX2" s="318" t="s">
        <v>257</v>
      </c>
      <c r="FY2" s="319"/>
    </row>
    <row xmlns:x14ac="http://schemas.microsoft.com/office/spreadsheetml/2009/9/ac" r="3" s="255" customFormat="true" ht="18" customHeight="true" x14ac:dyDescent="0.25">
      <c r="A3" s="576"/>
      <c r="B3" s="362" t="s">
        <v>183</v>
      </c>
      <c r="C3" s="264" t="s">
        <v>56</v>
      </c>
      <c r="D3" s="265" t="s">
        <v>7</v>
      </c>
      <c r="E3" s="266" t="s">
        <v>1</v>
      </c>
      <c r="F3" s="266" t="s">
        <v>2</v>
      </c>
      <c r="G3" s="266" t="s">
        <v>16</v>
      </c>
      <c r="H3" s="266" t="s">
        <v>17</v>
      </c>
      <c r="I3" s="267" t="s">
        <v>18</v>
      </c>
      <c r="J3" s="252"/>
      <c r="K3" s="268"/>
      <c r="L3" s="362" t="s">
        <v>183</v>
      </c>
      <c r="M3" s="264" t="s">
        <v>56</v>
      </c>
      <c r="N3" s="265" t="s">
        <v>7</v>
      </c>
      <c r="O3" s="266" t="s">
        <v>1</v>
      </c>
      <c r="P3" s="266" t="s">
        <v>2</v>
      </c>
      <c r="Q3" s="266" t="s">
        <v>16</v>
      </c>
      <c r="R3" s="266" t="s">
        <v>17</v>
      </c>
      <c r="S3" s="267" t="s">
        <v>18</v>
      </c>
      <c r="T3" s="252"/>
      <c r="U3" s="268"/>
      <c r="V3" s="362" t="s">
        <v>183</v>
      </c>
      <c r="W3" s="264" t="s">
        <v>56</v>
      </c>
      <c r="X3" s="265" t="s">
        <v>7</v>
      </c>
      <c r="Y3" s="266" t="s">
        <v>1</v>
      </c>
      <c r="Z3" s="266" t="s">
        <v>2</v>
      </c>
      <c r="AA3" s="266" t="s">
        <v>16</v>
      </c>
      <c r="AB3" s="266" t="s">
        <v>17</v>
      </c>
      <c r="AC3" s="267" t="s">
        <v>18</v>
      </c>
      <c r="AD3" s="252"/>
      <c r="AE3" s="268"/>
      <c r="AF3" s="362" t="s">
        <v>183</v>
      </c>
      <c r="AG3" s="264" t="s">
        <v>56</v>
      </c>
      <c r="AH3" s="265" t="s">
        <v>7</v>
      </c>
      <c r="AI3" s="266" t="s">
        <v>1</v>
      </c>
      <c r="AJ3" s="266" t="s">
        <v>2</v>
      </c>
      <c r="AK3" s="266" t="s">
        <v>16</v>
      </c>
      <c r="AL3" s="266" t="s">
        <v>17</v>
      </c>
      <c r="AM3" s="267" t="s">
        <v>18</v>
      </c>
      <c r="AN3" s="252"/>
      <c r="AO3" s="268"/>
      <c r="AP3" s="362" t="s">
        <v>183</v>
      </c>
      <c r="AQ3" s="264" t="s">
        <v>56</v>
      </c>
      <c r="AR3" s="265" t="s">
        <v>7</v>
      </c>
      <c r="AS3" s="266" t="s">
        <v>1</v>
      </c>
      <c r="AT3" s="266" t="s">
        <v>2</v>
      </c>
      <c r="AU3" s="266" t="s">
        <v>16</v>
      </c>
      <c r="AV3" s="266" t="s">
        <v>17</v>
      </c>
      <c r="AW3" s="267" t="s">
        <v>18</v>
      </c>
      <c r="AX3" s="252"/>
      <c r="AY3" s="268"/>
      <c r="AZ3" s="362" t="s">
        <v>183</v>
      </c>
      <c r="BA3" s="269" t="s">
        <v>56</v>
      </c>
      <c r="BB3" s="265" t="s">
        <v>7</v>
      </c>
      <c r="BC3" s="266" t="s">
        <v>1</v>
      </c>
      <c r="BD3" s="266" t="s">
        <v>2</v>
      </c>
      <c r="BE3" s="266" t="s">
        <v>16</v>
      </c>
      <c r="BF3" s="266" t="s">
        <v>17</v>
      </c>
      <c r="BG3" s="267" t="s">
        <v>18</v>
      </c>
      <c r="BH3" s="252"/>
      <c r="BI3" s="268"/>
      <c r="BJ3" s="362" t="s">
        <v>183</v>
      </c>
      <c r="BK3" s="264" t="s">
        <v>56</v>
      </c>
      <c r="BL3" s="265" t="s">
        <v>7</v>
      </c>
      <c r="BM3" s="266" t="s">
        <v>1</v>
      </c>
      <c r="BN3" s="266" t="s">
        <v>2</v>
      </c>
      <c r="BO3" s="266" t="s">
        <v>16</v>
      </c>
      <c r="BP3" s="266" t="s">
        <v>17</v>
      </c>
      <c r="BQ3" s="267" t="s">
        <v>18</v>
      </c>
      <c r="BR3" s="252"/>
      <c r="BS3" s="268"/>
      <c r="BT3" s="362" t="s">
        <v>183</v>
      </c>
      <c r="BU3" s="264" t="s">
        <v>56</v>
      </c>
      <c r="BV3" s="265" t="s">
        <v>7</v>
      </c>
      <c r="BW3" s="266" t="s">
        <v>1</v>
      </c>
      <c r="BX3" s="266" t="s">
        <v>2</v>
      </c>
      <c r="BY3" s="266" t="s">
        <v>16</v>
      </c>
      <c r="BZ3" s="266" t="s">
        <v>17</v>
      </c>
      <c r="CA3" s="267" t="s">
        <v>18</v>
      </c>
      <c r="CB3" s="252"/>
      <c r="CC3" s="268"/>
      <c r="CD3" s="362" t="s">
        <v>183</v>
      </c>
      <c r="CE3" s="264" t="s">
        <v>56</v>
      </c>
      <c r="CF3" s="265" t="s">
        <v>7</v>
      </c>
      <c r="CG3" s="266" t="s">
        <v>1</v>
      </c>
      <c r="CH3" s="266" t="s">
        <v>2</v>
      </c>
      <c r="CI3" s="266" t="s">
        <v>16</v>
      </c>
      <c r="CJ3" s="266" t="s">
        <v>17</v>
      </c>
      <c r="CK3" s="267" t="s">
        <v>18</v>
      </c>
      <c r="CL3" s="252"/>
      <c r="CM3" s="268"/>
      <c r="CN3" s="362" t="s">
        <v>183</v>
      </c>
      <c r="CO3" s="264" t="s">
        <v>56</v>
      </c>
      <c r="CP3" s="265" t="s">
        <v>7</v>
      </c>
      <c r="CQ3" s="266" t="s">
        <v>1</v>
      </c>
      <c r="CR3" s="266" t="s">
        <v>2</v>
      </c>
      <c r="CS3" s="266" t="s">
        <v>16</v>
      </c>
      <c r="CT3" s="266" t="s">
        <v>17</v>
      </c>
      <c r="CU3" s="267" t="s">
        <v>18</v>
      </c>
      <c r="CV3" s="252"/>
      <c r="CW3" s="268"/>
      <c r="CX3" s="362" t="s">
        <v>183</v>
      </c>
      <c r="CY3" s="264" t="s">
        <v>56</v>
      </c>
      <c r="CZ3" s="265" t="s">
        <v>7</v>
      </c>
      <c r="DA3" s="266" t="s">
        <v>1</v>
      </c>
      <c r="DB3" s="266" t="s">
        <v>2</v>
      </c>
      <c r="DC3" s="266" t="s">
        <v>16</v>
      </c>
      <c r="DD3" s="266" t="s">
        <v>17</v>
      </c>
      <c r="DE3" s="267" t="s">
        <v>18</v>
      </c>
      <c r="DF3" s="252"/>
      <c r="DG3" s="268"/>
      <c r="DH3" s="362" t="s">
        <v>183</v>
      </c>
      <c r="DI3" s="264" t="s">
        <v>56</v>
      </c>
      <c r="DJ3" s="265" t="s">
        <v>7</v>
      </c>
      <c r="DK3" s="266" t="s">
        <v>1</v>
      </c>
      <c r="DL3" s="266" t="s">
        <v>2</v>
      </c>
      <c r="DM3" s="266" t="s">
        <v>16</v>
      </c>
      <c r="DN3" s="266" t="s">
        <v>17</v>
      </c>
      <c r="DO3" s="267" t="s">
        <v>18</v>
      </c>
      <c r="DP3" s="252"/>
      <c r="DQ3" s="268"/>
      <c r="DR3" s="362" t="s">
        <v>183</v>
      </c>
      <c r="DS3" s="264" t="s">
        <v>56</v>
      </c>
      <c r="DT3" s="265" t="s">
        <v>7</v>
      </c>
      <c r="DU3" s="266" t="s">
        <v>1</v>
      </c>
      <c r="DV3" s="266" t="s">
        <v>2</v>
      </c>
      <c r="DW3" s="266" t="s">
        <v>16</v>
      </c>
      <c r="DX3" s="266" t="s">
        <v>17</v>
      </c>
      <c r="DY3" s="267" t="s">
        <v>18</v>
      </c>
      <c r="DZ3" s="252"/>
      <c r="EA3" s="268"/>
      <c r="EB3" s="362" t="s">
        <v>183</v>
      </c>
      <c r="EC3" s="264" t="s">
        <v>56</v>
      </c>
      <c r="ED3" s="265" t="s">
        <v>7</v>
      </c>
      <c r="EE3" s="266" t="s">
        <v>1</v>
      </c>
      <c r="EF3" s="266" t="s">
        <v>2</v>
      </c>
      <c r="EG3" s="266" t="s">
        <v>16</v>
      </c>
      <c r="EH3" s="266" t="s">
        <v>17</v>
      </c>
      <c r="EI3" s="267" t="s">
        <v>18</v>
      </c>
      <c r="EJ3" s="252"/>
      <c r="EK3" s="268"/>
      <c r="EL3" s="362" t="s">
        <v>183</v>
      </c>
      <c r="EM3" s="264" t="s">
        <v>56</v>
      </c>
      <c r="EN3" s="265" t="s">
        <v>7</v>
      </c>
      <c r="EO3" s="266" t="s">
        <v>1</v>
      </c>
      <c r="EP3" s="266" t="s">
        <v>2</v>
      </c>
      <c r="EQ3" s="266" t="s">
        <v>16</v>
      </c>
      <c r="ER3" s="266" t="s">
        <v>17</v>
      </c>
      <c r="ES3" s="267" t="s">
        <v>18</v>
      </c>
      <c r="ET3" s="252"/>
      <c r="EU3" s="268"/>
      <c r="EV3" s="362" t="s">
        <v>183</v>
      </c>
      <c r="EW3" s="264" t="s">
        <v>56</v>
      </c>
      <c r="EX3" s="265" t="s">
        <v>7</v>
      </c>
      <c r="EY3" s="266" t="s">
        <v>1</v>
      </c>
      <c r="EZ3" s="266" t="s">
        <v>2</v>
      </c>
      <c r="FA3" s="266" t="s">
        <v>16</v>
      </c>
      <c r="FB3" s="266" t="s">
        <v>17</v>
      </c>
      <c r="FC3" s="267" t="s">
        <v>18</v>
      </c>
      <c r="FD3" s="252"/>
      <c r="FE3" s="268"/>
      <c r="FF3" s="362" t="s">
        <v>183</v>
      </c>
      <c r="FG3" s="264" t="s">
        <v>56</v>
      </c>
      <c r="FH3" s="265" t="s">
        <v>7</v>
      </c>
      <c r="FI3" s="266" t="s">
        <v>1</v>
      </c>
      <c r="FJ3" s="266" t="s">
        <v>2</v>
      </c>
      <c r="FK3" s="266" t="s">
        <v>16</v>
      </c>
      <c r="FL3" s="266" t="s">
        <v>17</v>
      </c>
      <c r="FM3" s="267" t="s">
        <v>18</v>
      </c>
      <c r="FN3" s="252"/>
      <c r="FO3" s="268"/>
      <c r="FP3" s="362" t="s">
        <v>183</v>
      </c>
      <c r="FQ3" s="264" t="s">
        <v>56</v>
      </c>
      <c r="FR3" s="265" t="s">
        <v>7</v>
      </c>
      <c r="FS3" s="266" t="s">
        <v>1</v>
      </c>
      <c r="FT3" s="266" t="s">
        <v>2</v>
      </c>
      <c r="FU3" s="266" t="s">
        <v>16</v>
      </c>
      <c r="FV3" s="266" t="s">
        <v>17</v>
      </c>
      <c r="FW3" s="267" t="s">
        <v>18</v>
      </c>
      <c r="FX3" s="252"/>
      <c r="FY3" s="268"/>
      <c r="FZ3" s="254"/>
      <c r="GJ3" s="254"/>
      <c r="GT3" s="254"/>
      <c r="HD3" s="254"/>
      <c r="HN3" s="254"/>
      <c r="HX3" s="254"/>
      <c r="IH3" s="254"/>
    </row>
    <row xmlns:x14ac="http://schemas.microsoft.com/office/spreadsheetml/2009/9/ac" r="4" s="4" customFormat="true" x14ac:dyDescent="0.2">
      <c r="A4" s="391" t="str">
        <f>IF(ISBLANK('Data Summary'!A6),"",'Data Summary'!A6)</f>
        <v>OMN_2009_MOH</v>
      </c>
      <c r="B4" s="121"/>
      <c r="C4" s="15" t="s">
        <v>3</v>
      </c>
      <c r="D4" s="9" t="str">
        <f t="shared" ref="D4:I4" si="0">IF(COUNTA(D14)=0,"",D14)</f>
        <v/>
      </c>
      <c r="E4" s="9" t="str">
        <f t="shared" si="0"/>
        <v/>
      </c>
      <c r="F4" s="9" t="str">
        <f t="shared" si="0"/>
        <v/>
      </c>
      <c r="G4" s="9" t="str">
        <f t="shared" si="0"/>
        <v/>
      </c>
      <c r="H4" s="9" t="str">
        <f t="shared" si="0"/>
        <v/>
      </c>
      <c r="I4" s="31" t="str">
        <f t="shared" si="0"/>
        <v/>
      </c>
      <c r="J4" s="24"/>
      <c r="K4" s="17"/>
      <c r="L4" s="121"/>
      <c r="M4" s="15" t="s">
        <v>3</v>
      </c>
      <c r="N4" s="9" t="str">
        <f t="shared" ref="N4:S4" si="1">IF(COUNTA(N14)=0,"",N14)</f>
        <v/>
      </c>
      <c r="O4" s="9" t="str">
        <f t="shared" si="1"/>
        <v/>
      </c>
      <c r="P4" s="9" t="str">
        <f t="shared" si="1"/>
        <v/>
      </c>
      <c r="Q4" s="9" t="str">
        <f t="shared" si="1"/>
        <v/>
      </c>
      <c r="R4" s="9" t="str">
        <f t="shared" si="1"/>
        <v/>
      </c>
      <c r="S4" s="31" t="str">
        <f t="shared" si="1"/>
        <v/>
      </c>
      <c r="T4" s="24"/>
      <c r="U4" s="17"/>
      <c r="V4" s="121"/>
      <c r="W4" s="15" t="s">
        <v>3</v>
      </c>
      <c r="X4" s="9" t="str">
        <f t="shared" ref="X4:AC4" si="2">IF(COUNTA(X14)=0,"",X14)</f>
        <v/>
      </c>
      <c r="Y4" s="9" t="str">
        <f t="shared" si="2"/>
        <v/>
      </c>
      <c r="Z4" s="9" t="str">
        <f t="shared" si="2"/>
        <v/>
      </c>
      <c r="AA4" s="9" t="str">
        <f t="shared" si="2"/>
        <v/>
      </c>
      <c r="AB4" s="9" t="str">
        <f t="shared" si="2"/>
        <v/>
      </c>
      <c r="AC4" s="31" t="str">
        <f t="shared" si="2"/>
        <v/>
      </c>
      <c r="AD4" s="24"/>
      <c r="AE4" s="17"/>
      <c r="AF4" s="121"/>
      <c r="AG4" s="15" t="s">
        <v>3</v>
      </c>
      <c r="AH4" s="9" t="str">
        <f t="shared" ref="AH4:AM4" si="3">IF(COUNTA(AH14)=0,"",AH14)</f>
        <v/>
      </c>
      <c r="AI4" s="9" t="str">
        <f t="shared" si="3"/>
        <v/>
      </c>
      <c r="AJ4" s="9" t="str">
        <f t="shared" si="3"/>
        <v/>
      </c>
      <c r="AK4" s="9" t="str">
        <f t="shared" si="3"/>
        <v/>
      </c>
      <c r="AL4" s="9" t="str">
        <f t="shared" si="3"/>
        <v/>
      </c>
      <c r="AM4" s="31" t="str">
        <f t="shared" si="3"/>
        <v/>
      </c>
      <c r="AN4" s="24"/>
      <c r="AO4" s="17"/>
      <c r="AP4" s="121"/>
      <c r="AQ4" s="15" t="s">
        <v>3</v>
      </c>
      <c r="AR4" s="9" t="str">
        <f t="shared" ref="AR4:AW4" si="4">IF(COUNTA(AR14)=0,"",AR14)</f>
        <v/>
      </c>
      <c r="AS4" s="9" t="str">
        <f t="shared" si="4"/>
        <v/>
      </c>
      <c r="AT4" s="9" t="str">
        <f t="shared" si="4"/>
        <v/>
      </c>
      <c r="AU4" s="9" t="str">
        <f t="shared" si="4"/>
        <v/>
      </c>
      <c r="AV4" s="9" t="str">
        <f t="shared" si="4"/>
        <v/>
      </c>
      <c r="AW4" s="31" t="str">
        <f t="shared" si="4"/>
        <v/>
      </c>
      <c r="AX4" s="24"/>
      <c r="AY4" s="17"/>
      <c r="AZ4" s="121"/>
      <c r="BA4" s="67" t="s">
        <v>3</v>
      </c>
      <c r="BB4" s="9" t="str">
        <f t="shared" ref="BB4:BG4" si="5">IF(COUNTA(BB14)=0,"",BB14)</f>
        <v/>
      </c>
      <c r="BC4" s="9" t="str">
        <f t="shared" si="5"/>
        <v/>
      </c>
      <c r="BD4" s="9" t="str">
        <f t="shared" si="5"/>
        <v/>
      </c>
      <c r="BE4" s="9" t="str">
        <f t="shared" si="5"/>
        <v/>
      </c>
      <c r="BF4" s="9" t="str">
        <f t="shared" si="5"/>
        <v/>
      </c>
      <c r="BG4" s="31" t="str">
        <f t="shared" si="5"/>
        <v/>
      </c>
      <c r="BH4" s="24"/>
      <c r="BI4" s="17"/>
      <c r="BJ4" s="121"/>
      <c r="BK4" s="15" t="s">
        <v>3</v>
      </c>
      <c r="BL4" s="9" t="str">
        <f t="shared" ref="BL4:BQ4" si="6">IF(COUNTA(BL14)=0,"",BL14)</f>
        <v/>
      </c>
      <c r="BM4" s="9" t="str">
        <f t="shared" si="6"/>
        <v/>
      </c>
      <c r="BN4" s="9" t="str">
        <f t="shared" si="6"/>
        <v/>
      </c>
      <c r="BO4" s="9" t="str">
        <f t="shared" si="6"/>
        <v/>
      </c>
      <c r="BP4" s="9" t="str">
        <f t="shared" si="6"/>
        <v/>
      </c>
      <c r="BQ4" s="31" t="str">
        <f t="shared" si="6"/>
        <v/>
      </c>
      <c r="BR4" s="24"/>
      <c r="BS4" s="17"/>
      <c r="BT4" s="121"/>
      <c r="BU4" s="15" t="s">
        <v>3</v>
      </c>
      <c r="BV4" s="9" t="str">
        <f t="shared" ref="BV4:CA4" si="7">IF(COUNTA(BV14)=0,"",BV14)</f>
        <v/>
      </c>
      <c r="BW4" s="9" t="str">
        <f t="shared" si="7"/>
        <v/>
      </c>
      <c r="BX4" s="9" t="str">
        <f t="shared" si="7"/>
        <v/>
      </c>
      <c r="BY4" s="9" t="str">
        <f t="shared" si="7"/>
        <v/>
      </c>
      <c r="BZ4" s="9" t="str">
        <f t="shared" si="7"/>
        <v/>
      </c>
      <c r="CA4" s="31" t="str">
        <f t="shared" si="7"/>
        <v/>
      </c>
      <c r="CB4" s="24"/>
      <c r="CC4" s="17"/>
      <c r="CD4" s="123"/>
      <c r="CE4" s="15" t="s">
        <v>3</v>
      </c>
      <c r="CF4" s="9" t="str">
        <f t="shared" ref="CF4:CK4" si="8">IF(COUNTA(CF14)=0,"",CF14)</f>
        <v/>
      </c>
      <c r="CG4" s="9" t="str">
        <f t="shared" si="8"/>
        <v/>
      </c>
      <c r="CH4" s="9" t="str">
        <f t="shared" si="8"/>
        <v/>
      </c>
      <c r="CI4" s="9" t="str">
        <f t="shared" si="8"/>
        <v/>
      </c>
      <c r="CJ4" s="9" t="str">
        <f t="shared" si="8"/>
        <v/>
      </c>
      <c r="CK4" s="31" t="str">
        <f t="shared" si="8"/>
        <v/>
      </c>
      <c r="CL4" s="24"/>
      <c r="CM4" s="17"/>
      <c r="CN4" s="123"/>
      <c r="CO4" s="15" t="s">
        <v>3</v>
      </c>
      <c r="CP4" s="9" t="str">
        <f t="shared" ref="CP4:CU4" si="9">IF(COUNTA(CP14)=0,"",CP14)</f>
        <v/>
      </c>
      <c r="CQ4" s="9" t="str">
        <f t="shared" si="9"/>
        <v/>
      </c>
      <c r="CR4" s="9" t="str">
        <f t="shared" si="9"/>
        <v/>
      </c>
      <c r="CS4" s="9" t="str">
        <f t="shared" si="9"/>
        <v/>
      </c>
      <c r="CT4" s="9" t="str">
        <f t="shared" si="9"/>
        <v/>
      </c>
      <c r="CU4" s="31" t="str">
        <f t="shared" si="9"/>
        <v/>
      </c>
      <c r="CV4" s="24"/>
      <c r="CW4" s="17"/>
      <c r="CX4" s="123" t="s">
        <v>222</v>
      </c>
      <c r="CY4" s="15" t="s">
        <v>3</v>
      </c>
      <c r="CZ4" s="9">
        <f t="shared" ref="CZ4:DE4" si="10">IF(COUNTA(CZ14)=0,"",CZ14)</f>
        <v>0</v>
      </c>
      <c r="DA4" s="9" t="str">
        <f t="shared" si="10"/>
        <v/>
      </c>
      <c r="DB4" s="9" t="str">
        <f t="shared" si="10"/>
        <v/>
      </c>
      <c r="DC4" s="9" t="str">
        <f t="shared" si="10"/>
        <v/>
      </c>
      <c r="DD4" s="9">
        <f t="shared" si="10"/>
        <v>0</v>
      </c>
      <c r="DE4" s="31">
        <f t="shared" si="10"/>
        <v>0</v>
      </c>
      <c r="DF4" s="24"/>
      <c r="DG4" s="17"/>
      <c r="DH4" s="123" t="s">
        <v>222</v>
      </c>
      <c r="DI4" s="15" t="s">
        <v>3</v>
      </c>
      <c r="DJ4" s="9">
        <f t="shared" ref="DJ4:DO4" si="11">IF(COUNTA(DJ14)=0,"",DJ14)</f>
        <v>0</v>
      </c>
      <c r="DK4" s="9" t="str">
        <f t="shared" si="11"/>
        <v/>
      </c>
      <c r="DL4" s="9" t="str">
        <f t="shared" si="11"/>
        <v/>
      </c>
      <c r="DM4" s="9" t="str">
        <f t="shared" si="11"/>
        <v/>
      </c>
      <c r="DN4" s="9">
        <f t="shared" si="11"/>
        <v>0</v>
      </c>
      <c r="DO4" s="31">
        <f t="shared" si="11"/>
        <v>0</v>
      </c>
      <c r="DP4" s="24"/>
      <c r="DQ4" s="17"/>
      <c r="DR4" s="123"/>
      <c r="DS4" s="15" t="s">
        <v>3</v>
      </c>
      <c r="DT4" s="9" t="str">
        <f t="shared" ref="DT4:DY4" si="12">IF(COUNTA(DT14)=0,"",DT14)</f>
        <v/>
      </c>
      <c r="DU4" s="9" t="str">
        <f t="shared" si="12"/>
        <v/>
      </c>
      <c r="DV4" s="9" t="str">
        <f t="shared" si="12"/>
        <v/>
      </c>
      <c r="DW4" s="9" t="str">
        <f t="shared" si="12"/>
        <v/>
      </c>
      <c r="DX4" s="9" t="str">
        <f t="shared" si="12"/>
        <v/>
      </c>
      <c r="DY4" s="31" t="str">
        <f t="shared" si="12"/>
        <v/>
      </c>
      <c r="DZ4" s="24"/>
      <c r="EA4" s="17"/>
      <c r="EB4" s="123"/>
      <c r="EC4" s="15" t="s">
        <v>3</v>
      </c>
      <c r="ED4" s="9" t="str">
        <f t="shared" ref="ED4:EI4" si="13">IF(COUNTA(ED14)=0,"",ED14)</f>
        <v/>
      </c>
      <c r="EE4" s="9" t="str">
        <f t="shared" si="13"/>
        <v/>
      </c>
      <c r="EF4" s="9" t="str">
        <f t="shared" si="13"/>
        <v/>
      </c>
      <c r="EG4" s="9" t="str">
        <f t="shared" si="13"/>
        <v/>
      </c>
      <c r="EH4" s="9" t="str">
        <f t="shared" si="13"/>
        <v/>
      </c>
      <c r="EI4" s="31" t="str">
        <f t="shared" si="13"/>
        <v/>
      </c>
      <c r="EJ4" s="24"/>
      <c r="EK4" s="17"/>
      <c r="EL4" s="123" t="s">
        <v>222</v>
      </c>
      <c r="EM4" s="15" t="s">
        <v>3</v>
      </c>
      <c r="EN4" s="9">
        <f t="shared" ref="EN4:ES4" si="14">IF(COUNTA(EN14)=0,"",EN14)</f>
        <v>0</v>
      </c>
      <c r="EO4" s="9" t="str">
        <f t="shared" si="14"/>
        <v/>
      </c>
      <c r="EP4" s="9" t="str">
        <f t="shared" si="14"/>
        <v/>
      </c>
      <c r="EQ4" s="9" t="str">
        <f t="shared" si="14"/>
        <v/>
      </c>
      <c r="ER4" s="9">
        <f t="shared" si="14"/>
        <v>0</v>
      </c>
      <c r="ES4" s="31">
        <f t="shared" si="14"/>
        <v>0</v>
      </c>
      <c r="ET4" s="24"/>
      <c r="EU4" s="17"/>
      <c r="EV4" s="123" t="s">
        <v>222</v>
      </c>
      <c r="EW4" s="15" t="s">
        <v>3</v>
      </c>
      <c r="EX4" s="9">
        <f t="shared" ref="EX4:FC4" si="15">IF(COUNTA(EX14)=0,"",EX14)</f>
        <v>0</v>
      </c>
      <c r="EY4" s="9" t="str">
        <f t="shared" si="15"/>
        <v/>
      </c>
      <c r="EZ4" s="9" t="str">
        <f t="shared" si="15"/>
        <v/>
      </c>
      <c r="FA4" s="9" t="str">
        <f t="shared" si="15"/>
        <v/>
      </c>
      <c r="FB4" s="9">
        <f t="shared" si="15"/>
        <v>0</v>
      </c>
      <c r="FC4" s="31">
        <f t="shared" si="15"/>
        <v>0</v>
      </c>
      <c r="FD4" s="24"/>
      <c r="FE4" s="17"/>
      <c r="FF4" s="123"/>
      <c r="FG4" s="15" t="s">
        <v>3</v>
      </c>
      <c r="FH4" s="9" t="str">
        <f t="shared" ref="FH4:FM4" si="16">IF(COUNTA(FH14)=0,"",FH14)</f>
        <v/>
      </c>
      <c r="FI4" s="9" t="str">
        <f t="shared" si="16"/>
        <v/>
      </c>
      <c r="FJ4" s="9" t="str">
        <f t="shared" si="16"/>
        <v/>
      </c>
      <c r="FK4" s="9" t="str">
        <f t="shared" si="16"/>
        <v/>
      </c>
      <c r="FL4" s="9" t="str">
        <f t="shared" si="16"/>
        <v/>
      </c>
      <c r="FM4" s="31" t="str">
        <f t="shared" si="16"/>
        <v/>
      </c>
      <c r="FN4" s="24"/>
      <c r="FO4" s="17"/>
      <c r="FP4" s="123" t="s">
        <v>222</v>
      </c>
      <c r="FQ4" s="15" t="s">
        <v>3</v>
      </c>
      <c r="FR4" s="9">
        <f t="shared" ref="FR4:FW4" si="17">IF(COUNTA(FR14)=0,"",FR14)</f>
        <v>0</v>
      </c>
      <c r="FS4" s="9" t="str">
        <f t="shared" si="17"/>
        <v/>
      </c>
      <c r="FT4" s="9" t="str">
        <f t="shared" si="17"/>
        <v/>
      </c>
      <c r="FU4" s="9" t="str">
        <f t="shared" si="17"/>
        <v/>
      </c>
      <c r="FV4" s="9">
        <f t="shared" si="17"/>
        <v>0</v>
      </c>
      <c r="FW4" s="31">
        <f t="shared" si="17"/>
        <v>0</v>
      </c>
      <c r="FX4" s="24"/>
      <c r="FY4" s="17"/>
      <c r="FZ4" s="130"/>
      <c r="GJ4" s="130"/>
      <c r="GT4" s="130"/>
      <c r="HD4" s="130"/>
      <c r="HN4" s="130"/>
      <c r="HX4" s="130"/>
      <c r="IH4" s="130"/>
    </row>
    <row xmlns:x14ac="http://schemas.microsoft.com/office/spreadsheetml/2009/9/ac" r="5" s="4" customFormat="true" x14ac:dyDescent="0.25">
      <c r="A5" s="391" t="str">
        <f ca="true">IF(ISBLANK('Data Summary'!A7),"",'Data Summary'!A7)</f>
        <v>OMN_2010_MOH</v>
      </c>
      <c r="B5" s="121"/>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31" t="str">
        <f>IF((COUNTA(I15:I26)=0)+(COUNTA(I14)=0),"",100-I14-SUMPRODUCT(C15:C26,I15:I26))</f>
        <v/>
      </c>
      <c r="J5" s="24"/>
      <c r="K5" s="17"/>
      <c r="L5" s="121"/>
      <c r="M5" s="15"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t="str">
        <f>IF((COUNTA(R15:R26)=0)+(COUNTA(R14)=0),"",100-R14-SUMPRODUCT(M15:M26,R15:R26))</f>
        <v/>
      </c>
      <c r="S5" s="31" t="str">
        <f>IF((COUNTA(S15:S26)=0)+(COUNTA(S14)=0),"",100-S14-SUMPRODUCT(M15:M26,S15:S26))</f>
        <v/>
      </c>
      <c r="T5" s="24"/>
      <c r="U5" s="17"/>
      <c r="V5" s="121"/>
      <c r="W5" s="15"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31" t="str">
        <f>IF((COUNTA(AC15:AC26)=0)+(COUNTA(AC14)=0),"",100-AC14-SUMPRODUCT(W15:W26,AC15:AC26))</f>
        <v/>
      </c>
      <c r="AD5" s="24"/>
      <c r="AE5" s="17"/>
      <c r="AF5" s="121"/>
      <c r="AG5" s="15" t="s">
        <v>0</v>
      </c>
      <c r="AH5" s="9" t="str">
        <f>IF((COUNTA(AH15:AH26)=0)+(COUNTA(AH14)=0),"",100-AH14-SUMPRODUCT(AG15:AG26,AH15:AH26))</f>
        <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31" t="str">
        <f>IF((COUNTA(AM15:AM26)=0)+(COUNTA(AM14)=0),"",100-AM14-SUMPRODUCT(AG15:AG26,AM15:AM26))</f>
        <v/>
      </c>
      <c r="AN5" s="24"/>
      <c r="AO5" s="17"/>
      <c r="AP5" s="121"/>
      <c r="AQ5" s="15" t="s">
        <v>0</v>
      </c>
      <c r="AR5" s="9" t="str">
        <f>IF((COUNTA(AR15:AR26)=0)+(COUNTA(AR14)=0),"",100-AR14-SUMPRODUCT(AQ15:AQ26,AR15:AR26))</f>
        <v/>
      </c>
      <c r="AS5" s="9" t="str">
        <f>IF((COUNTA(AS15:AS26)=0)+(COUNTA(AS14)=0),"",100-AS14-SUMPRODUCT(AQ15:AQ26,AS15:AS26))</f>
        <v/>
      </c>
      <c r="AT5" s="9" t="str">
        <f>IF((COUNTA(AT15:AT26)=0)+(COUNTA(AT14)=0),"",100-AT14-SUMPRODUCT(AQ15:AQ26,AT15:AT26))</f>
        <v/>
      </c>
      <c r="AU5" s="9" t="str">
        <f>IF((COUNTA(AU15:AU26)=0)+(COUNTA(AU14)=0),"",100-AU14-SUMPRODUCT(AQ15:AQ26,AU15:AU26))</f>
        <v/>
      </c>
      <c r="AV5" s="9" t="str">
        <f>IF((COUNTA(AV15:AV26)=0)+(COUNTA(AV14)=0),"",100-AV14-SUMPRODUCT(AQ15:AQ26,AV15:AV26))</f>
        <v/>
      </c>
      <c r="AW5" s="31" t="str">
        <f>IF((COUNTA(AW15:AW26)=0)+(COUNTA(AW14)=0),"",100-AW14-SUMPRODUCT(AQ15:AQ26,AW15:AW26))</f>
        <v/>
      </c>
      <c r="AX5" s="24"/>
      <c r="AY5" s="17"/>
      <c r="AZ5" s="121"/>
      <c r="BA5" s="67" t="s">
        <v>0</v>
      </c>
      <c r="BB5" s="9" t="str">
        <f>IF((COUNTA(BB15:BB26)=0)+(COUNTA(BB14)=0),"",100-BB14-SUMPRODUCT(BA15:BA26,BB15:BB26))</f>
        <v/>
      </c>
      <c r="BC5" s="9" t="str">
        <f>IF((COUNTA(BC15:BC26)=0)+(COUNTA(BC14)=0),"",100-BC14-SUMPRODUCT(BA15:BA26,BC15:BC26))</f>
        <v/>
      </c>
      <c r="BD5" s="9" t="str">
        <f>IF((COUNTA(BD15:BD26)=0)+(COUNTA(BD14)=0),"",100-BD14-SUMPRODUCT(BA15:BA26,BD15:BD26))</f>
        <v/>
      </c>
      <c r="BE5" s="9" t="str">
        <f>IF((COUNTA(BE15:BE26)=0)+(COUNTA(BE14)=0),"",100-BE14-SUMPRODUCT(BA15:BA26,BE15:BE26))</f>
        <v/>
      </c>
      <c r="BF5" s="9" t="str">
        <f>IF((COUNTA(BF15:BF26)=0)+(COUNTA(BF14)=0),"",100-BF14-SUMPRODUCT(BA15:BA26,BF15:BF26))</f>
        <v/>
      </c>
      <c r="BG5" s="31" t="str">
        <f>IF((COUNTA(BG15:BG26)=0)+(COUNTA(BG14)=0),"",100-BG14-SUMPRODUCT(BA15:BA26,BG15:BG26))</f>
        <v/>
      </c>
      <c r="BH5" s="24"/>
      <c r="BI5" s="17"/>
      <c r="BJ5" s="121"/>
      <c r="BK5" s="15" t="s">
        <v>0</v>
      </c>
      <c r="BL5" s="9" t="str">
        <f>IF((COUNTA(BL15:BL26)=0)+(COUNTA(BL14)=0),"",100-BL14-SUMPRODUCT(BK15:BK26,BL15:BL26))</f>
        <v/>
      </c>
      <c r="BM5" s="9" t="str">
        <f>IF((COUNTA(BM15:BM26)=0)+(COUNTA(BM14)=0),"",100-BM14-SUMPRODUCT(BK15:BK26,BM15:BM26))</f>
        <v/>
      </c>
      <c r="BN5" s="9" t="str">
        <f>IF((COUNTA(BN15:BN26)=0)+(COUNTA(BN14)=0),"",100-BN14-SUMPRODUCT(BK15:BK26,BN15:BN26))</f>
        <v/>
      </c>
      <c r="BO5" s="9" t="str">
        <f>IF((COUNTA(BO15:BO26)=0)+(COUNTA(BO14)=0),"",100-BO14-SUMPRODUCT(BK15:BK26,BO15:BO26))</f>
        <v/>
      </c>
      <c r="BP5" s="9" t="str">
        <f>IF((COUNTA(BP15:BP26)=0)+(COUNTA(BP14)=0),"",100-BP14-SUMPRODUCT(BK15:BK26,BP15:BP26))</f>
        <v/>
      </c>
      <c r="BQ5" s="31" t="str">
        <f>IF((COUNTA(BQ15:BQ26)=0)+(COUNTA(BQ14)=0),"",100-BQ14-SUMPRODUCT(BK15:BK26,BQ15:BQ26))</f>
        <v/>
      </c>
      <c r="BR5" s="24"/>
      <c r="BS5" s="17"/>
      <c r="BT5" s="121"/>
      <c r="BU5" s="15" t="s">
        <v>0</v>
      </c>
      <c r="BV5" s="9" t="str">
        <f>IF((COUNTA(BV15:BV26)=0)+(COUNTA(BV14)=0),"",100-BV14-SUMPRODUCT(BU15:BU26,BV15:BV26))</f>
        <v/>
      </c>
      <c r="BW5" s="9" t="str">
        <f>IF((COUNTA(BW15:BW26)=0)+(COUNTA(BW14)=0),"",100-BW14-SUMPRODUCT(BU15:BU26,BW15:BW26))</f>
        <v/>
      </c>
      <c r="BX5" s="9" t="str">
        <f>IF((COUNTA(BX15:BX26)=0)+(COUNTA(BX14)=0),"",100-BX14-SUMPRODUCT(BU15:BU26,BX15:BX26))</f>
        <v/>
      </c>
      <c r="BY5" s="9" t="str">
        <f>IF((COUNTA(BY15:BY26)=0)+(COUNTA(BY14)=0),"",100-BY14-SUMPRODUCT(BU15:BU26,BY15:BY26))</f>
        <v/>
      </c>
      <c r="BZ5" s="9" t="str">
        <f>IF((COUNTA(BZ15:BZ26)=0)+(COUNTA(BZ14)=0),"",100-BZ14-SUMPRODUCT(BU15:BU26,BZ15:BZ26))</f>
        <v/>
      </c>
      <c r="CA5" s="31" t="str">
        <f>IF((COUNTA(CA15:CA26)=0)+(COUNTA(CA14)=0),"",100-CA14-SUMPRODUCT(BU15:BU26,CA15:CA26))</f>
        <v/>
      </c>
      <c r="CB5" s="24"/>
      <c r="CC5" s="17"/>
      <c r="CD5" s="121"/>
      <c r="CE5" s="15" t="s">
        <v>0</v>
      </c>
      <c r="CF5" s="9" t="str">
        <f>IF((COUNTA(CF15:CF26)=0)+(COUNTA(CF14)=0),"",100-CF14-SUMPRODUCT(CE15:CE26,CF15:CF26))</f>
        <v/>
      </c>
      <c r="CG5" s="9" t="str">
        <f>IF((COUNTA(CG15:CG26)=0)+(COUNTA(CG14)=0),"",100-CG14-SUMPRODUCT(CE15:CE26,CG15:CG26))</f>
        <v/>
      </c>
      <c r="CH5" s="9" t="str">
        <f>IF((COUNTA(CH15:CH26)=0)+(COUNTA(CH14)=0),"",100-CH14-SUMPRODUCT(CE15:CE26,CH15:CH26))</f>
        <v/>
      </c>
      <c r="CI5" s="9" t="str">
        <f>IF((COUNTA(CI15:CI26)=0)+(COUNTA(CI14)=0),"",100-CI14-SUMPRODUCT(CE15:CE26,CI15:CI26))</f>
        <v/>
      </c>
      <c r="CJ5" s="9" t="str">
        <f>IF((COUNTA(CJ15:CJ26)=0)+(COUNTA(CJ14)=0),"",100-CJ14-SUMPRODUCT(CE15:CE26,CJ15:CJ26))</f>
        <v/>
      </c>
      <c r="CK5" s="31" t="str">
        <f>IF((COUNTA(CK15:CK26)=0)+(COUNTA(CK14)=0),"",100-CK14-SUMPRODUCT(CE15:CE26,CK15:CK26))</f>
        <v/>
      </c>
      <c r="CL5" s="24"/>
      <c r="CM5" s="17"/>
      <c r="CN5" s="121"/>
      <c r="CO5" s="15" t="s">
        <v>0</v>
      </c>
      <c r="CP5" s="9" t="str">
        <f>IF((COUNTA(CP15:CP26)=0)+(COUNTA(CP14)=0),"",100-CP14-SUMPRODUCT(CO15:CO26,CP15:CP26))</f>
        <v/>
      </c>
      <c r="CQ5" s="9" t="str">
        <f>IF((COUNTA(CQ15:CQ26)=0)+(COUNTA(CQ14)=0),"",100-CQ14-SUMPRODUCT(CO15:CO26,CQ15:CQ26))</f>
        <v/>
      </c>
      <c r="CR5" s="9" t="str">
        <f>IF((COUNTA(CR15:CR26)=0)+(COUNTA(CR14)=0),"",100-CR14-SUMPRODUCT(CO15:CO26,CR15:CR26))</f>
        <v/>
      </c>
      <c r="CS5" s="9" t="str">
        <f>IF((COUNTA(CS15:CS26)=0)+(COUNTA(CS14)=0),"",100-CS14-SUMPRODUCT(CO15:CO26,CS15:CS26))</f>
        <v/>
      </c>
      <c r="CT5" s="9" t="str">
        <f>IF((COUNTA(CT15:CT26)=0)+(COUNTA(CT14)=0),"",100-CT14-SUMPRODUCT(CO15:CO26,CT15:CT26))</f>
        <v/>
      </c>
      <c r="CU5" s="31" t="str">
        <f>IF((COUNTA(CU15:CU26)=0)+(COUNTA(CU14)=0),"",100-CU14-SUMPRODUCT(CO15:CO26,CU15:CU26))</f>
        <v/>
      </c>
      <c r="CV5" s="24"/>
      <c r="CW5" s="17"/>
      <c r="CX5" s="121"/>
      <c r="CY5" s="15" t="s">
        <v>0</v>
      </c>
      <c r="CZ5" s="9">
        <f>IF((COUNTA(CZ15:CZ26)=0)+(COUNTA(CZ14)=0),"",100-CZ14-SUMPRODUCT(CY15:CY26,CZ15:CZ26))</f>
        <v>0</v>
      </c>
      <c r="DA5" s="9" t="str">
        <f>IF((COUNTA(DA15:DA26)=0)+(COUNTA(DA14)=0),"",100-DA14-SUMPRODUCT(CY15:CY26,DA15:DA26))</f>
        <v/>
      </c>
      <c r="DB5" s="9" t="str">
        <f>IF((COUNTA(DB15:DB26)=0)+(COUNTA(DB14)=0),"",100-DB14-SUMPRODUCT(CY15:CY26,DB15:DB26))</f>
        <v/>
      </c>
      <c r="DC5" s="9" t="str">
        <f>IF((COUNTA(DC15:DC26)=0)+(COUNTA(DC14)=0),"",100-DC14-SUMPRODUCT(CY15:CY26,DC15:DC26))</f>
        <v/>
      </c>
      <c r="DD5" s="9">
        <f>IF((COUNTA(DD15:DD26)=0)+(COUNTA(DD14)=0),"",100-DD14-SUMPRODUCT(CY15:CY26,DD15:DD26))</f>
        <v>0</v>
      </c>
      <c r="DE5" s="31">
        <f>IF((COUNTA(DE15:DE26)=0)+(COUNTA(DE14)=0),"",100-DE14-SUMPRODUCT(CY15:CY26,DE15:DE26))</f>
        <v>0</v>
      </c>
      <c r="DF5" s="24"/>
      <c r="DG5" s="17"/>
      <c r="DH5" s="121"/>
      <c r="DI5" s="15" t="s">
        <v>0</v>
      </c>
      <c r="DJ5" s="9">
        <f>IF((COUNTA(DJ15:DJ26)=0)+(COUNTA(DJ14)=0),"",100-DJ14-SUMPRODUCT(DI15:DI26,DJ15:DJ26))</f>
        <v>0</v>
      </c>
      <c r="DK5" s="9" t="str">
        <f>IF((COUNTA(DK15:DK26)=0)+(COUNTA(DK14)=0),"",100-DK14-SUMPRODUCT(DI15:DI26,DK15:DK26))</f>
        <v/>
      </c>
      <c r="DL5" s="9" t="str">
        <f>IF((COUNTA(DL15:DL26)=0)+(COUNTA(DL14)=0),"",100-DL14-SUMPRODUCT(DI15:DI26,DL15:DL26))</f>
        <v/>
      </c>
      <c r="DM5" s="9" t="str">
        <f>IF((COUNTA(DM15:DM26)=0)+(COUNTA(DM14)=0),"",100-DM14-SUMPRODUCT(DI15:DI26,DM15:DM26))</f>
        <v/>
      </c>
      <c r="DN5" s="9">
        <f>IF((COUNTA(DN15:DN26)=0)+(COUNTA(DN14)=0),"",100-DN14-SUMPRODUCT(DI15:DI26,DN15:DN26))</f>
        <v>0</v>
      </c>
      <c r="DO5" s="31">
        <f>IF((COUNTA(DO15:DO26)=0)+(COUNTA(DO14)=0),"",100-DO14-SUMPRODUCT(DI15:DI26,DO15:DO26))</f>
        <v>0</v>
      </c>
      <c r="DP5" s="24"/>
      <c r="DQ5" s="17"/>
      <c r="DR5" s="121"/>
      <c r="DS5" s="15" t="s">
        <v>0</v>
      </c>
      <c r="DT5" s="9" t="str">
        <f>IF((COUNTA(DT15:DT26)=0)+(COUNTA(DT14)=0),"",100-DT14-SUMPRODUCT(DS15:DS26,DT15:DT26))</f>
        <v/>
      </c>
      <c r="DU5" s="9" t="str">
        <f>IF((COUNTA(DU15:DU26)=0)+(COUNTA(DU14)=0),"",100-DU14-SUMPRODUCT(DS15:DS26,DU15:DU26))</f>
        <v/>
      </c>
      <c r="DV5" s="9" t="str">
        <f>IF((COUNTA(DV15:DV26)=0)+(COUNTA(DV14)=0),"",100-DV14-SUMPRODUCT(DS15:DS26,DV15:DV26))</f>
        <v/>
      </c>
      <c r="DW5" s="9" t="str">
        <f>IF((COUNTA(DW15:DW26)=0)+(COUNTA(DW14)=0),"",100-DW14-SUMPRODUCT(DS15:DS26,DW15:DW26))</f>
        <v/>
      </c>
      <c r="DX5" s="9" t="str">
        <f>IF((COUNTA(DX15:DX26)=0)+(COUNTA(DX14)=0),"",100-DX14-SUMPRODUCT(DS15:DS26,DX15:DX26))</f>
        <v/>
      </c>
      <c r="DY5" s="31" t="str">
        <f>IF((COUNTA(DY15:DY26)=0)+(COUNTA(DY14)=0),"",100-DY14-SUMPRODUCT(DS15:DS26,DY15:DY26))</f>
        <v/>
      </c>
      <c r="DZ5" s="24"/>
      <c r="EA5" s="17"/>
      <c r="EB5" s="121"/>
      <c r="EC5" s="15" t="s">
        <v>0</v>
      </c>
      <c r="ED5" s="9" t="str">
        <f>IF((COUNTA(ED15:ED26)=0)+(COUNTA(ED14)=0),"",100-ED14-SUMPRODUCT(EC15:EC26,ED15:ED26))</f>
        <v/>
      </c>
      <c r="EE5" s="9" t="str">
        <f>IF((COUNTA(EE15:EE26)=0)+(COUNTA(EE14)=0),"",100-EE14-SUMPRODUCT(EC15:EC26,EE15:EE26))</f>
        <v/>
      </c>
      <c r="EF5" s="9" t="str">
        <f>IF((COUNTA(EF15:EF26)=0)+(COUNTA(EF14)=0),"",100-EF14-SUMPRODUCT(EC15:EC26,EF15:EF26))</f>
        <v/>
      </c>
      <c r="EG5" s="9" t="str">
        <f>IF((COUNTA(EG15:EG26)=0)+(COUNTA(EG14)=0),"",100-EG14-SUMPRODUCT(EC15:EC26,EG15:EG26))</f>
        <v/>
      </c>
      <c r="EH5" s="9" t="str">
        <f>IF((COUNTA(EH15:EH26)=0)+(COUNTA(EH14)=0),"",100-EH14-SUMPRODUCT(EC15:EC26,EH15:EH26))</f>
        <v/>
      </c>
      <c r="EI5" s="31" t="str">
        <f>IF((COUNTA(EI15:EI26)=0)+(COUNTA(EI14)=0),"",100-EI14-SUMPRODUCT(EC15:EC26,EI15:EI26))</f>
        <v/>
      </c>
      <c r="EJ5" s="24"/>
      <c r="EK5" s="17"/>
      <c r="EL5" s="121"/>
      <c r="EM5" s="15" t="s">
        <v>0</v>
      </c>
      <c r="EN5" s="9">
        <f>IF((COUNTA(EN15:EN26)=0)+(COUNTA(EN14)=0),"",100-EN14-SUMPRODUCT(EM15:EM26,EN15:EN26))</f>
        <v>0</v>
      </c>
      <c r="EO5" s="9" t="str">
        <f>IF((COUNTA(EO15:EO26)=0)+(COUNTA(EO14)=0),"",100-EO14-SUMPRODUCT(EM15:EM26,EO15:EO26))</f>
        <v/>
      </c>
      <c r="EP5" s="9" t="str">
        <f>IF((COUNTA(EP15:EP26)=0)+(COUNTA(EP14)=0),"",100-EP14-SUMPRODUCT(EM15:EM26,EP15:EP26))</f>
        <v/>
      </c>
      <c r="EQ5" s="9" t="str">
        <f>IF((COUNTA(EQ15:EQ26)=0)+(COUNTA(EQ14)=0),"",100-EQ14-SUMPRODUCT(EM15:EM26,EQ15:EQ26))</f>
        <v/>
      </c>
      <c r="ER5" s="9">
        <f>IF((COUNTA(ER15:ER26)=0)+(COUNTA(ER14)=0),"",100-ER14-SUMPRODUCT(EM15:EM26,ER15:ER26))</f>
        <v>0</v>
      </c>
      <c r="ES5" s="31">
        <f>IF((COUNTA(ES15:ES26)=0)+(COUNTA(ES14)=0),"",100-ES14-SUMPRODUCT(EM15:EM26,ES15:ES26))</f>
        <v>0</v>
      </c>
      <c r="ET5" s="24"/>
      <c r="EU5" s="17"/>
      <c r="EV5" s="121"/>
      <c r="EW5" s="15" t="s">
        <v>0</v>
      </c>
      <c r="EX5" s="9">
        <f>IF((COUNTA(EX15:EX26)=0)+(COUNTA(EX14)=0),"",100-EX14-SUMPRODUCT(EW15:EW26,EX15:EX26))</f>
        <v>0</v>
      </c>
      <c r="EY5" s="9" t="str">
        <f>IF((COUNTA(EY15:EY26)=0)+(COUNTA(EY14)=0),"",100-EY14-SUMPRODUCT(EW15:EW26,EY15:EY26))</f>
        <v/>
      </c>
      <c r="EZ5" s="9" t="str">
        <f>IF((COUNTA(EZ15:EZ26)=0)+(COUNTA(EZ14)=0),"",100-EZ14-SUMPRODUCT(EW15:EW26,EZ15:EZ26))</f>
        <v/>
      </c>
      <c r="FA5" s="9" t="str">
        <f>IF((COUNTA(FA15:FA26)=0)+(COUNTA(FA14)=0),"",100-FA14-SUMPRODUCT(EW15:EW26,FA15:FA26))</f>
        <v/>
      </c>
      <c r="FB5" s="9">
        <f>IF((COUNTA(FB15:FB26)=0)+(COUNTA(FB14)=0),"",100-FB14-SUMPRODUCT(EW15:EW26,FB15:FB26))</f>
        <v>0</v>
      </c>
      <c r="FC5" s="31">
        <f>IF((COUNTA(FC15:FC26)=0)+(COUNTA(FC14)=0),"",100-FC14-SUMPRODUCT(EW15:EW26,FC15:FC26))</f>
        <v>0</v>
      </c>
      <c r="FD5" s="24"/>
      <c r="FE5" s="17"/>
      <c r="FF5" s="121"/>
      <c r="FG5" s="15" t="s">
        <v>0</v>
      </c>
      <c r="FH5" s="9" t="str">
        <f>IF((COUNTA(FH15:FH26)=0)+(COUNTA(FH14)=0),"",100-FH14-SUMPRODUCT(FG15:FG26,FH15:FH26))</f>
        <v/>
      </c>
      <c r="FI5" s="9" t="str">
        <f>IF((COUNTA(FI15:FI26)=0)+(COUNTA(FI14)=0),"",100-FI14-SUMPRODUCT(FG15:FG26,FI15:FI26))</f>
        <v/>
      </c>
      <c r="FJ5" s="9" t="str">
        <f>IF((COUNTA(FJ15:FJ26)=0)+(COUNTA(FJ14)=0),"",100-FJ14-SUMPRODUCT(FG15:FG26,FJ15:FJ26))</f>
        <v/>
      </c>
      <c r="FK5" s="9" t="str">
        <f>IF((COUNTA(FK15:FK26)=0)+(COUNTA(FK14)=0),"",100-FK14-SUMPRODUCT(FG15:FG26,FK15:FK26))</f>
        <v/>
      </c>
      <c r="FL5" s="9" t="str">
        <f>IF((COUNTA(FL15:FL26)=0)+(COUNTA(FL14)=0),"",100-FL14-SUMPRODUCT(FG15:FG26,FL15:FL26))</f>
        <v/>
      </c>
      <c r="FM5" s="31" t="str">
        <f>IF((COUNTA(FM15:FM26)=0)+(COUNTA(FM14)=0),"",100-FM14-SUMPRODUCT(FG15:FG26,FM15:FM26))</f>
        <v/>
      </c>
      <c r="FN5" s="24"/>
      <c r="FO5" s="17"/>
      <c r="FP5" s="121"/>
      <c r="FQ5" s="15" t="s">
        <v>0</v>
      </c>
      <c r="FR5" s="9">
        <f>IF((COUNTA(FR15:FR26)=0)+(COUNTA(FR14)=0),"",100-FR14-SUMPRODUCT(FQ15:FQ26,FR15:FR26))</f>
        <v>0</v>
      </c>
      <c r="FS5" s="9" t="str">
        <f>IF((COUNTA(FS15:FS26)=0)+(COUNTA(FS14)=0),"",100-FS14-SUMPRODUCT(FQ15:FQ26,FS15:FS26))</f>
        <v/>
      </c>
      <c r="FT5" s="9" t="str">
        <f>IF((COUNTA(FT15:FT26)=0)+(COUNTA(FT14)=0),"",100-FT14-SUMPRODUCT(FQ15:FQ26,FT15:FT26))</f>
        <v/>
      </c>
      <c r="FU5" s="9" t="str">
        <f>IF((COUNTA(FU15:FU26)=0)+(COUNTA(FU14)=0),"",100-FU14-SUMPRODUCT(FQ15:FQ26,FU15:FU26))</f>
        <v/>
      </c>
      <c r="FV5" s="9">
        <f>IF((COUNTA(FV15:FV26)=0)+(COUNTA(FV14)=0),"",100-FV14-SUMPRODUCT(FQ15:FQ26,FV15:FV26))</f>
        <v>0</v>
      </c>
      <c r="FW5" s="31">
        <f>IF((COUNTA(FW15:FW26)=0)+(COUNTA(FW14)=0),"",100-FW14-SUMPRODUCT(FQ15:FQ26,FW15:FW26))</f>
        <v>0</v>
      </c>
      <c r="FX5" s="24"/>
      <c r="FY5" s="17"/>
      <c r="FZ5" s="130"/>
      <c r="GJ5" s="130"/>
      <c r="GT5" s="130"/>
      <c r="HD5" s="130"/>
      <c r="HN5" s="130"/>
      <c r="HX5" s="130"/>
      <c r="IH5" s="130"/>
    </row>
    <row xmlns:x14ac="http://schemas.microsoft.com/office/spreadsheetml/2009/9/ac" r="6" s="4" customFormat="true" x14ac:dyDescent="0.2">
      <c r="A6" s="391" t="str">
        <f ca="true">IF(ISBLANK('Data Summary'!A8),"",'Data Summary'!A8)</f>
        <v>OMN_2011_MOH</v>
      </c>
      <c r="B6" s="121"/>
      <c r="C6" s="15" t="s">
        <v>19</v>
      </c>
      <c r="D6" s="9">
        <f>IF(COUNTA(D15:D26)=0,"",SUMPRODUCT(D15:D26,C15:C26))</f>
        <v>89.32</v>
      </c>
      <c r="E6" s="9" t="str">
        <f>IF(COUNTA(E15:E26)=0,"",SUMPRODUCT(E15:E26,C15:C26))</f>
        <v/>
      </c>
      <c r="F6" s="9" t="str">
        <f>IF(COUNTA(F15:F26)=0,"",SUMPRODUCT(F15:F26,C15:C26))</f>
        <v/>
      </c>
      <c r="G6" s="9" t="str">
        <f>IF(COUNTA(G15:G26)=0,"",SUMPRODUCT(G15:G26,C15:C26))</f>
        <v/>
      </c>
      <c r="H6" s="9" t="str">
        <f>IF(COUNTA(H15:H26)=0,"",SUMPRODUCT(H15:H26,C15:C26))</f>
        <v/>
      </c>
      <c r="I6" s="31" t="str">
        <f>IF(COUNTA(I15:I26)=0,"",SUMPRODUCT(I15:I26,C15:C26))</f>
        <v/>
      </c>
      <c r="J6" s="24"/>
      <c r="K6" s="17"/>
      <c r="L6" s="121"/>
      <c r="M6" s="15" t="s">
        <v>19</v>
      </c>
      <c r="N6" s="9">
        <f>IF(COUNTA(N15:N26)=0,"",SUMPRODUCT(N15:N26,M15:M26))</f>
        <v>97.99</v>
      </c>
      <c r="O6" s="9" t="str">
        <f>IF(COUNTA(O15:O26)=0,"",SUMPRODUCT(O15:O26,M15:M26))</f>
        <v/>
      </c>
      <c r="P6" s="9" t="str">
        <f>IF(COUNTA(P15:P26)=0,"",SUMPRODUCT(P15:P26,M15:M26))</f>
        <v/>
      </c>
      <c r="Q6" s="9" t="str">
        <f>IF(COUNTA(Q15:Q26)=0,"",SUMPRODUCT(Q15:Q26,M15:M26))</f>
        <v/>
      </c>
      <c r="R6" s="9" t="str">
        <f>IF(COUNTA(R15:R26)=0,"",SUMPRODUCT(R15:R26,M15:M26))</f>
        <v/>
      </c>
      <c r="S6" s="31" t="str">
        <f>IF(COUNTA(S15:S26)=0,"",SUMPRODUCT(S15:S26,M15:M26))</f>
        <v/>
      </c>
      <c r="T6" s="24"/>
      <c r="U6" s="17"/>
      <c r="V6" s="121"/>
      <c r="W6" s="15" t="s">
        <v>19</v>
      </c>
      <c r="X6" s="9">
        <f>IF(COUNTA(X15:X26)=0,"",SUMPRODUCT(X15:X26,W15:W26))</f>
        <v>98.66</v>
      </c>
      <c r="Y6" s="9" t="str">
        <f>IF(COUNTA(Y15:Y26)=0,"",SUMPRODUCT(Y15:Y26,W15:W26))</f>
        <v/>
      </c>
      <c r="Z6" s="9" t="str">
        <f>IF(COUNTA(Z15:Z26)=0,"",SUMPRODUCT(Z15:Z26,W15:W26))</f>
        <v/>
      </c>
      <c r="AA6" s="9" t="str">
        <f>IF(COUNTA(AA15:AA26)=0,"",SUMPRODUCT(AA15:AA26,W15:W26))</f>
        <v/>
      </c>
      <c r="AB6" s="9" t="str">
        <f>IF(COUNTA(AB15:AB26)=0,"",SUMPRODUCT(AB15:AB26,W15:W26))</f>
        <v/>
      </c>
      <c r="AC6" s="31" t="str">
        <f>IF(COUNTA(AC15:AC26)=0,"",SUMPRODUCT(AC15:AC26,W15:W26))</f>
        <v/>
      </c>
      <c r="AD6" s="24"/>
      <c r="AE6" s="17"/>
      <c r="AF6" s="121"/>
      <c r="AG6" s="15" t="s">
        <v>19</v>
      </c>
      <c r="AH6" s="9">
        <f>IF(COUNTA(AH15:AH26)=0,"",SUMPRODUCT(AH15:AH26,AG15:AG26))</f>
        <v>96.2</v>
      </c>
      <c r="AI6" s="9" t="str">
        <f>IF(COUNTA(AI15:AI26)=0,"",SUMPRODUCT(AI15:AI26,AG15:AG26))</f>
        <v/>
      </c>
      <c r="AJ6" s="9" t="str">
        <f>IF(COUNTA(AJ15:AJ26)=0,"",SUMPRODUCT(AJ15:AJ26,AG15:AG26))</f>
        <v/>
      </c>
      <c r="AK6" s="9" t="str">
        <f>IF(COUNTA(AK15:AK26)=0,"",SUMPRODUCT(AK15:AK26,AG15:AG26))</f>
        <v/>
      </c>
      <c r="AL6" s="9" t="str">
        <f>IF(COUNTA(AL15:AL26)=0,"",SUMPRODUCT(AL15:AL26,AG15:AG26))</f>
        <v/>
      </c>
      <c r="AM6" s="31" t="str">
        <f>IF(COUNTA(AM15:AM26)=0,"",SUMPRODUCT(AM15:AM26,AG15:AG26))</f>
        <v/>
      </c>
      <c r="AN6" s="24"/>
      <c r="AO6" s="17"/>
      <c r="AP6" s="121"/>
      <c r="AQ6" s="15" t="s">
        <v>19</v>
      </c>
      <c r="AR6" s="9">
        <f>IF(COUNTA(AR15:AR26)=0,"",SUMPRODUCT(AR15:AR26,AQ15:AQ26))</f>
        <v>96.914999999999992</v>
      </c>
      <c r="AS6" s="9" t="str">
        <f>IF(COUNTA(AS15:AS26)=0,"",SUMPRODUCT(AS15:AS26,AQ15:AQ26))</f>
        <v/>
      </c>
      <c r="AT6" s="9" t="str">
        <f>IF(COUNTA(AT15:AT26)=0,"",SUMPRODUCT(AT15:AT26,AQ15:AQ26))</f>
        <v/>
      </c>
      <c r="AU6" s="9" t="str">
        <f>IF(COUNTA(AU15:AU26)=0,"",SUMPRODUCT(AU15:AU26,AQ15:AQ26))</f>
        <v/>
      </c>
      <c r="AV6" s="9" t="str">
        <f>IF(COUNTA(AV15:AV26)=0,"",SUMPRODUCT(AV15:AV26,AQ15:AQ26))</f>
        <v/>
      </c>
      <c r="AW6" s="31" t="str">
        <f>IF(COUNTA(AW15:AW26)=0,"",SUMPRODUCT(AW15:AW26,AQ15:AQ26))</f>
        <v/>
      </c>
      <c r="AX6" s="24"/>
      <c r="AY6" s="17"/>
      <c r="AZ6" s="121"/>
      <c r="BA6" s="67" t="s">
        <v>19</v>
      </c>
      <c r="BB6" s="9">
        <f>IF(COUNTA(BB15:BB26)=0,"",SUMPRODUCT(BB15:BB26,BA15:BA26))</f>
        <v>97.89</v>
      </c>
      <c r="BC6" s="9" t="str">
        <f>IF(COUNTA(BC15:BC26)=0,"",SUMPRODUCT(BC15:BC26,BA15:BA26))</f>
        <v/>
      </c>
      <c r="BD6" s="9" t="str">
        <f>IF(COUNTA(BD15:BD26)=0,"",SUMPRODUCT(BD15:BD26,BA15:BA26))</f>
        <v/>
      </c>
      <c r="BE6" s="9" t="str">
        <f>IF(COUNTA(BE15:BE26)=0,"",SUMPRODUCT(BE15:BE26,BA15:BA26))</f>
        <v/>
      </c>
      <c r="BF6" s="9" t="str">
        <f>IF(COUNTA(BF15:BF26)=0,"",SUMPRODUCT(BF15:BF26,BA15:BA26))</f>
        <v/>
      </c>
      <c r="BG6" s="31" t="str">
        <f>IF(COUNTA(BG15:BG26)=0,"",SUMPRODUCT(BG15:BG26,BA15:BA26))</f>
        <v/>
      </c>
      <c r="BH6" s="24"/>
      <c r="BI6" s="17"/>
      <c r="BJ6" s="121"/>
      <c r="BK6" s="15" t="s">
        <v>19</v>
      </c>
      <c r="BL6" s="9">
        <f>IF(COUNTA(BL15:BL26)=0,"",SUMPRODUCT(BL15:BL26,BK15:BK26))</f>
        <v>98.65</v>
      </c>
      <c r="BM6" s="9" t="str">
        <f>IF(COUNTA(BM15:BM26)=0,"",SUMPRODUCT(BM15:BM26,BK15:BK26))</f>
        <v/>
      </c>
      <c r="BN6" s="9" t="str">
        <f>IF(COUNTA(BN15:BN26)=0,"",SUMPRODUCT(BN15:BN26,BK15:BK26))</f>
        <v/>
      </c>
      <c r="BO6" s="9" t="str">
        <f>IF(COUNTA(BO15:BO26)=0,"",SUMPRODUCT(BO15:BO26,BK15:BK26))</f>
        <v/>
      </c>
      <c r="BP6" s="9" t="str">
        <f>IF(COUNTA(BP15:BP26)=0,"",SUMPRODUCT(BP15:BP26,BK15:BK26))</f>
        <v/>
      </c>
      <c r="BQ6" s="31" t="str">
        <f>IF(COUNTA(BQ15:BQ26)=0,"",SUMPRODUCT(BQ15:BQ26,BK15:BK26))</f>
        <v/>
      </c>
      <c r="BR6" s="24"/>
      <c r="BS6" s="17"/>
      <c r="BT6" s="121"/>
      <c r="BU6" s="15" t="s">
        <v>19</v>
      </c>
      <c r="BV6" s="9">
        <f>IF(COUNTA(BV15:BV26)=0,"",SUMPRODUCT(BV15:BV26,BU15:BU26))</f>
        <v>98.115000000000009</v>
      </c>
      <c r="BW6" s="9" t="str">
        <f>IF(COUNTA(BW15:BW26)=0,"",SUMPRODUCT(BW15:BW26,BU15:BU26))</f>
        <v/>
      </c>
      <c r="BX6" s="9" t="str">
        <f>IF(COUNTA(BX15:BX26)=0,"",SUMPRODUCT(BX15:BX26,BU15:BU26))</f>
        <v/>
      </c>
      <c r="BY6" s="9" t="str">
        <f>IF(COUNTA(BY15:BY26)=0,"",SUMPRODUCT(BY15:BY26,BU15:BU26))</f>
        <v/>
      </c>
      <c r="BZ6" s="9" t="str">
        <f>IF(COUNTA(BZ15:BZ26)=0,"",SUMPRODUCT(BZ15:BZ26,BU15:BU26))</f>
        <v/>
      </c>
      <c r="CA6" s="31" t="str">
        <f>IF(COUNTA(CA15:CA26)=0,"",SUMPRODUCT(CA15:CA26,BU15:BU26))</f>
        <v/>
      </c>
      <c r="CB6" s="24"/>
      <c r="CC6" s="17"/>
      <c r="CD6" s="123"/>
      <c r="CE6" s="15" t="s">
        <v>19</v>
      </c>
      <c r="CF6" s="9">
        <f>IF(COUNTA(CF15:CF26)=0,"",SUMPRODUCT(CF15:CF26,CE15:CE26))</f>
        <v>97.85499999999999</v>
      </c>
      <c r="CG6" s="9" t="str">
        <f>IF(COUNTA(CG15:CG26)=0,"",SUMPRODUCT(CG15:CG26,CE15:CE26))</f>
        <v/>
      </c>
      <c r="CH6" s="9" t="str">
        <f>IF(COUNTA(CH15:CH26)=0,"",SUMPRODUCT(CH15:CH26,CE15:CE26))</f>
        <v/>
      </c>
      <c r="CI6" s="9" t="str">
        <f>IF(COUNTA(CI15:CI26)=0,"",SUMPRODUCT(CI15:CI26,CE15:CE26))</f>
        <v/>
      </c>
      <c r="CJ6" s="9" t="str">
        <f>IF(COUNTA(CJ15:CJ26)=0,"",SUMPRODUCT(CJ15:CJ26,CE15:CE26))</f>
        <v/>
      </c>
      <c r="CK6" s="31" t="str">
        <f>IF(COUNTA(CK15:CK26)=0,"",SUMPRODUCT(CK15:CK26,CE15:CE26))</f>
        <v/>
      </c>
      <c r="CL6" s="24"/>
      <c r="CM6" s="17"/>
      <c r="CN6" s="123"/>
      <c r="CO6" s="15" t="s">
        <v>19</v>
      </c>
      <c r="CP6" s="9">
        <f>IF(COUNTA(CP15:CP26)=0,"",SUMPRODUCT(CP15:CP26,CO15:CO26))</f>
        <v>99.06</v>
      </c>
      <c r="CQ6" s="9" t="str">
        <f>IF(COUNTA(CQ15:CQ26)=0,"",SUMPRODUCT(CQ15:CQ26,CO15:CO26))</f>
        <v/>
      </c>
      <c r="CR6" s="9" t="str">
        <f>IF(COUNTA(CR15:CR26)=0,"",SUMPRODUCT(CR15:CR26,CO15:CO26))</f>
        <v/>
      </c>
      <c r="CS6" s="9" t="str">
        <f>IF(COUNTA(CS15:CS26)=0,"",SUMPRODUCT(CS15:CS26,CO15:CO26))</f>
        <v/>
      </c>
      <c r="CT6" s="9" t="str">
        <f>IF(COUNTA(CT15:CT26)=0,"",SUMPRODUCT(CT15:CT26,CO15:CO26))</f>
        <v/>
      </c>
      <c r="CU6" s="31" t="str">
        <f>IF(COUNTA(CU15:CU26)=0,"",SUMPRODUCT(CU15:CU26,CO15:CO26))</f>
        <v/>
      </c>
      <c r="CV6" s="24"/>
      <c r="CW6" s="17"/>
      <c r="CX6" s="123" t="s">
        <v>222</v>
      </c>
      <c r="CY6" s="15" t="s">
        <v>19</v>
      </c>
      <c r="CZ6" s="9">
        <f>IF(COUNTA(CZ15:CZ26)=0,"",SUMPRODUCT(CZ15:CZ26,CY15:CY26))</f>
        <v>100</v>
      </c>
      <c r="DA6" s="9" t="str">
        <f>IF(COUNTA(DA15:DA26)=0,"",SUMPRODUCT(DA15:DA26,CY15:CY26))</f>
        <v/>
      </c>
      <c r="DB6" s="9" t="str">
        <f>IF(COUNTA(DB15:DB26)=0,"",SUMPRODUCT(DB15:DB26,CY15:CY26))</f>
        <v/>
      </c>
      <c r="DC6" s="9" t="str">
        <f>IF(COUNTA(DC15:DC26)=0,"",SUMPRODUCT(DC15:DC26,CY15:CY26))</f>
        <v/>
      </c>
      <c r="DD6" s="9">
        <f>IF(COUNTA(DD15:DD26)=0,"",SUMPRODUCT(DD15:DD26,CY15:CY26))</f>
        <v>100</v>
      </c>
      <c r="DE6" s="31">
        <f>IF(COUNTA(DE15:DE26)=0,"",SUMPRODUCT(DE15:DE26,CY15:CY26))</f>
        <v>100</v>
      </c>
      <c r="DF6" s="24"/>
      <c r="DG6" s="17"/>
      <c r="DH6" s="123" t="s">
        <v>222</v>
      </c>
      <c r="DI6" s="15" t="s">
        <v>19</v>
      </c>
      <c r="DJ6" s="9">
        <f>IF(COUNTA(DJ15:DJ26)=0,"",SUMPRODUCT(DJ15:DJ26,DI15:DI26))</f>
        <v>100</v>
      </c>
      <c r="DK6" s="9" t="str">
        <f>IF(COUNTA(DK15:DK26)=0,"",SUMPRODUCT(DK15:DK26,DI15:DI26))</f>
        <v/>
      </c>
      <c r="DL6" s="9" t="str">
        <f>IF(COUNTA(DL15:DL26)=0,"",SUMPRODUCT(DL15:DL26,DI15:DI26))</f>
        <v/>
      </c>
      <c r="DM6" s="9" t="str">
        <f>IF(COUNTA(DM15:DM26)=0,"",SUMPRODUCT(DM15:DM26,DI15:DI26))</f>
        <v/>
      </c>
      <c r="DN6" s="9">
        <f>IF(COUNTA(DN15:DN26)=0,"",SUMPRODUCT(DN15:DN26,DI15:DI26))</f>
        <v>100</v>
      </c>
      <c r="DO6" s="31">
        <f>IF(COUNTA(DO15:DO26)=0,"",SUMPRODUCT(DO15:DO26,DI15:DI26))</f>
        <v>100</v>
      </c>
      <c r="DP6" s="24"/>
      <c r="DQ6" s="17"/>
      <c r="DR6" s="123"/>
      <c r="DS6" s="15" t="s">
        <v>19</v>
      </c>
      <c r="DT6" s="9">
        <f>IF(COUNTA(DT15:DT26)=0,"",SUMPRODUCT(DT15:DT26,DS15:DS26))</f>
        <v>98.79</v>
      </c>
      <c r="DU6" s="9" t="str">
        <f>IF(COUNTA(DU15:DU26)=0,"",SUMPRODUCT(DU15:DU26,DS15:DS26))</f>
        <v/>
      </c>
      <c r="DV6" s="9" t="str">
        <f>IF(COUNTA(DV15:DV26)=0,"",SUMPRODUCT(DV15:DV26,DS15:DS26))</f>
        <v/>
      </c>
      <c r="DW6" s="9" t="str">
        <f>IF(COUNTA(DW15:DW26)=0,"",SUMPRODUCT(DW15:DW26,DS15:DS26))</f>
        <v/>
      </c>
      <c r="DX6" s="9" t="str">
        <f>IF(COUNTA(DX15:DX26)=0,"",SUMPRODUCT(DX15:DX26,DS15:DS26))</f>
        <v/>
      </c>
      <c r="DY6" s="31" t="str">
        <f>IF(COUNTA(DY15:DY26)=0,"",SUMPRODUCT(DY15:DY26,DS15:DS26))</f>
        <v/>
      </c>
      <c r="DZ6" s="24"/>
      <c r="EA6" s="17"/>
      <c r="EB6" s="123"/>
      <c r="EC6" s="15" t="s">
        <v>19</v>
      </c>
      <c r="ED6" s="9">
        <f>IF(COUNTA(ED15:ED26)=0,"",SUMPRODUCT(ED15:ED26,EC15:EC26))</f>
        <v>97.9</v>
      </c>
      <c r="EE6" s="9" t="str">
        <f>IF(COUNTA(EE15:EE26)=0,"",SUMPRODUCT(EE15:EE26,EC15:EC26))</f>
        <v/>
      </c>
      <c r="EF6" s="9" t="str">
        <f>IF(COUNTA(EF15:EF26)=0,"",SUMPRODUCT(EF15:EF26,EC15:EC26))</f>
        <v/>
      </c>
      <c r="EG6" s="9" t="str">
        <f>IF(COUNTA(EG15:EG26)=0,"",SUMPRODUCT(EG15:EG26,EC15:EC26))</f>
        <v/>
      </c>
      <c r="EH6" s="9" t="str">
        <f>IF(COUNTA(EH15:EH26)=0,"",SUMPRODUCT(EH15:EH26,EC15:EC26))</f>
        <v/>
      </c>
      <c r="EI6" s="31" t="str">
        <f>IF(COUNTA(EI15:EI26)=0,"",SUMPRODUCT(EI15:EI26,EC15:EC26))</f>
        <v/>
      </c>
      <c r="EJ6" s="24"/>
      <c r="EK6" s="17"/>
      <c r="EL6" s="123" t="s">
        <v>222</v>
      </c>
      <c r="EM6" s="15" t="s">
        <v>19</v>
      </c>
      <c r="EN6" s="9">
        <f>IF(COUNTA(EN15:EN26)=0,"",SUMPRODUCT(EN15:EN26,EM15:EM26))</f>
        <v>100</v>
      </c>
      <c r="EO6" s="9" t="str">
        <f>IF(COUNTA(EO15:EO26)=0,"",SUMPRODUCT(EO15:EO26,EM15:EM26))</f>
        <v/>
      </c>
      <c r="EP6" s="9" t="str">
        <f>IF(COUNTA(EP15:EP26)=0,"",SUMPRODUCT(EP15:EP26,EM15:EM26))</f>
        <v/>
      </c>
      <c r="EQ6" s="9" t="str">
        <f>IF(COUNTA(EQ15:EQ26)=0,"",SUMPRODUCT(EQ15:EQ26,EM15:EM26))</f>
        <v/>
      </c>
      <c r="ER6" s="9">
        <f>IF(COUNTA(ER15:ER26)=0,"",SUMPRODUCT(ER15:ER26,EM15:EM26))</f>
        <v>100</v>
      </c>
      <c r="ES6" s="31">
        <f>IF(COUNTA(ES15:ES26)=0,"",SUMPRODUCT(ES15:ES26,EM15:EM26))</f>
        <v>100</v>
      </c>
      <c r="ET6" s="24"/>
      <c r="EU6" s="17"/>
      <c r="EV6" s="123" t="s">
        <v>222</v>
      </c>
      <c r="EW6" s="15" t="s">
        <v>19</v>
      </c>
      <c r="EX6" s="9">
        <f>IF(COUNTA(EX15:EX26)=0,"",SUMPRODUCT(EX15:EX26,EW15:EW26))</f>
        <v>100</v>
      </c>
      <c r="EY6" s="9" t="str">
        <f>IF(COUNTA(EY15:EY26)=0,"",SUMPRODUCT(EY15:EY26,EW15:EW26))</f>
        <v/>
      </c>
      <c r="EZ6" s="9" t="str">
        <f>IF(COUNTA(EZ15:EZ26)=0,"",SUMPRODUCT(EZ15:EZ26,EW15:EW26))</f>
        <v/>
      </c>
      <c r="FA6" s="9" t="str">
        <f>IF(COUNTA(FA15:FA26)=0,"",SUMPRODUCT(FA15:FA26,EW15:EW26))</f>
        <v/>
      </c>
      <c r="FB6" s="9">
        <f>IF(COUNTA(FB15:FB26)=0,"",SUMPRODUCT(FB15:FB26,EW15:EW26))</f>
        <v>100</v>
      </c>
      <c r="FC6" s="31">
        <f>IF(COUNTA(FC15:FC26)=0,"",SUMPRODUCT(FC15:FC26,EW15:EW26))</f>
        <v>100</v>
      </c>
      <c r="FD6" s="24"/>
      <c r="FE6" s="17"/>
      <c r="FF6" s="123"/>
      <c r="FG6" s="15" t="s">
        <v>19</v>
      </c>
      <c r="FH6" s="9">
        <f>IF(COUNTA(FH15:FH26)=0,"",SUMPRODUCT(FH15:FH26,FG15:FG26))</f>
        <v>99</v>
      </c>
      <c r="FI6" s="9" t="str">
        <f>IF(COUNTA(FI15:FI26)=0,"",SUMPRODUCT(FI15:FI26,FG15:FG26))</f>
        <v/>
      </c>
      <c r="FJ6" s="9" t="str">
        <f>IF(COUNTA(FJ15:FJ26)=0,"",SUMPRODUCT(FJ15:FJ26,FG15:FG26))</f>
        <v/>
      </c>
      <c r="FK6" s="9" t="str">
        <f>IF(COUNTA(FK15:FK26)=0,"",SUMPRODUCT(FK15:FK26,FG15:FG26))</f>
        <v/>
      </c>
      <c r="FL6" s="9" t="str">
        <f>IF(COUNTA(FL15:FL26)=0,"",SUMPRODUCT(FL15:FL26,FG15:FG26))</f>
        <v/>
      </c>
      <c r="FM6" s="31" t="str">
        <f>IF(COUNTA(FM15:FM26)=0,"",SUMPRODUCT(FM15:FM26,FG15:FG26))</f>
        <v/>
      </c>
      <c r="FN6" s="24"/>
      <c r="FO6" s="17"/>
      <c r="FP6" s="123" t="s">
        <v>222</v>
      </c>
      <c r="FQ6" s="15" t="s">
        <v>19</v>
      </c>
      <c r="FR6" s="9">
        <f>IF(COUNTA(FR15:FR26)=0,"",SUMPRODUCT(FR15:FR26,FQ15:FQ26))</f>
        <v>100</v>
      </c>
      <c r="FS6" s="9" t="str">
        <f>IF(COUNTA(FS15:FS26)=0,"",SUMPRODUCT(FS15:FS26,FQ15:FQ26))</f>
        <v/>
      </c>
      <c r="FT6" s="9" t="str">
        <f>IF(COUNTA(FT15:FT26)=0,"",SUMPRODUCT(FT15:FT26,FQ15:FQ26))</f>
        <v/>
      </c>
      <c r="FU6" s="9" t="str">
        <f>IF(COUNTA(FU15:FU26)=0,"",SUMPRODUCT(FU15:FU26,FQ15:FQ26))</f>
        <v/>
      </c>
      <c r="FV6" s="9">
        <f>IF(COUNTA(FV15:FV26)=0,"",SUMPRODUCT(FV15:FV26,FQ15:FQ26))</f>
        <v>100</v>
      </c>
      <c r="FW6" s="31">
        <f>IF(COUNTA(FW15:FW26)=0,"",SUMPRODUCT(FW15:FW26,FQ15:FQ26))</f>
        <v>100</v>
      </c>
      <c r="FX6" s="24"/>
      <c r="FY6" s="17"/>
      <c r="FZ6" s="130"/>
      <c r="GJ6" s="130"/>
      <c r="GT6" s="130"/>
      <c r="HD6" s="130"/>
      <c r="HN6" s="130"/>
      <c r="HX6" s="130"/>
      <c r="IH6" s="130"/>
    </row>
    <row xmlns:x14ac="http://schemas.microsoft.com/office/spreadsheetml/2009/9/ac" r="7" s="4" customFormat="true" x14ac:dyDescent="0.25">
      <c r="A7" s="391" t="str">
        <f ca="true">IF(ISBLANK('Data Summary'!A9),"",'Data Summary'!A9)</f>
        <v>OMN_2012_MOH</v>
      </c>
      <c r="B7" s="121"/>
      <c r="C7" s="48" t="s">
        <v>53</v>
      </c>
      <c r="D7" s="19"/>
      <c r="E7" s="19"/>
      <c r="F7" s="19"/>
      <c r="G7" s="19"/>
      <c r="H7" s="19"/>
      <c r="I7" s="79"/>
      <c r="J7" s="24"/>
      <c r="K7" s="17"/>
      <c r="L7" s="121"/>
      <c r="M7" s="48" t="s">
        <v>53</v>
      </c>
      <c r="N7" s="19"/>
      <c r="O7" s="19"/>
      <c r="P7" s="19"/>
      <c r="Q7" s="19"/>
      <c r="R7" s="19"/>
      <c r="S7" s="79"/>
      <c r="T7" s="24"/>
      <c r="U7" s="17"/>
      <c r="V7" s="121"/>
      <c r="W7" s="48" t="s">
        <v>53</v>
      </c>
      <c r="X7" s="19"/>
      <c r="Y7" s="19"/>
      <c r="Z7" s="19"/>
      <c r="AA7" s="19"/>
      <c r="AB7" s="19"/>
      <c r="AC7" s="79"/>
      <c r="AD7" s="24"/>
      <c r="AE7" s="17"/>
      <c r="AF7" s="121"/>
      <c r="AG7" s="48" t="s">
        <v>53</v>
      </c>
      <c r="AH7" s="19"/>
      <c r="AI7" s="19"/>
      <c r="AJ7" s="19"/>
      <c r="AK7" s="19"/>
      <c r="AL7" s="19"/>
      <c r="AM7" s="79"/>
      <c r="AN7" s="24"/>
      <c r="AO7" s="17"/>
      <c r="AP7" s="121"/>
      <c r="AQ7" s="48" t="s">
        <v>53</v>
      </c>
      <c r="AR7" s="19"/>
      <c r="AS7" s="19"/>
      <c r="AT7" s="19"/>
      <c r="AU7" s="19"/>
      <c r="AV7" s="19"/>
      <c r="AW7" s="79"/>
      <c r="AX7" s="24"/>
      <c r="AY7" s="17"/>
      <c r="AZ7" s="121"/>
      <c r="BA7" s="129" t="s">
        <v>53</v>
      </c>
      <c r="BB7" s="19"/>
      <c r="BC7" s="19"/>
      <c r="BD7" s="19"/>
      <c r="BE7" s="19"/>
      <c r="BF7" s="19"/>
      <c r="BG7" s="79"/>
      <c r="BH7" s="24"/>
      <c r="BI7" s="17"/>
      <c r="BJ7" s="121"/>
      <c r="BK7" s="48" t="s">
        <v>53</v>
      </c>
      <c r="BL7" s="19"/>
      <c r="BM7" s="19"/>
      <c r="BN7" s="19"/>
      <c r="BO7" s="19"/>
      <c r="BP7" s="19"/>
      <c r="BQ7" s="79"/>
      <c r="BR7" s="24"/>
      <c r="BS7" s="17"/>
      <c r="BT7" s="121"/>
      <c r="BU7" s="48" t="s">
        <v>53</v>
      </c>
      <c r="BV7" s="19"/>
      <c r="BW7" s="19"/>
      <c r="BX7" s="19"/>
      <c r="BY7" s="19"/>
      <c r="BZ7" s="19"/>
      <c r="CA7" s="79"/>
      <c r="CB7" s="24"/>
      <c r="CC7" s="17"/>
      <c r="CD7" s="121"/>
      <c r="CE7" s="48" t="s">
        <v>53</v>
      </c>
      <c r="CF7" s="19"/>
      <c r="CG7" s="19"/>
      <c r="CH7" s="19"/>
      <c r="CI7" s="19"/>
      <c r="CJ7" s="19"/>
      <c r="CK7" s="79"/>
      <c r="CL7" s="24"/>
      <c r="CM7" s="17"/>
      <c r="CN7" s="121"/>
      <c r="CO7" s="48" t="s">
        <v>53</v>
      </c>
      <c r="CP7" s="19"/>
      <c r="CQ7" s="19"/>
      <c r="CR7" s="19"/>
      <c r="CS7" s="19"/>
      <c r="CT7" s="19"/>
      <c r="CU7" s="79"/>
      <c r="CV7" s="24"/>
      <c r="CW7" s="17"/>
      <c r="CX7" s="121"/>
      <c r="CY7" s="48" t="s">
        <v>53</v>
      </c>
      <c r="CZ7" s="19"/>
      <c r="DA7" s="19"/>
      <c r="DB7" s="19"/>
      <c r="DC7" s="19"/>
      <c r="DD7" s="19"/>
      <c r="DE7" s="79"/>
      <c r="DF7" s="24"/>
      <c r="DG7" s="17"/>
      <c r="DH7" s="121"/>
      <c r="DI7" s="48" t="s">
        <v>53</v>
      </c>
      <c r="DJ7" s="19"/>
      <c r="DK7" s="19"/>
      <c r="DL7" s="19"/>
      <c r="DM7" s="19"/>
      <c r="DN7" s="19"/>
      <c r="DO7" s="79"/>
      <c r="DP7" s="24"/>
      <c r="DQ7" s="17"/>
      <c r="DR7" s="121"/>
      <c r="DS7" s="48" t="s">
        <v>53</v>
      </c>
      <c r="DT7" s="19"/>
      <c r="DU7" s="19"/>
      <c r="DV7" s="19"/>
      <c r="DW7" s="19"/>
      <c r="DX7" s="19"/>
      <c r="DY7" s="79"/>
      <c r="DZ7" s="24"/>
      <c r="EA7" s="17"/>
      <c r="EB7" s="121"/>
      <c r="EC7" s="48" t="s">
        <v>53</v>
      </c>
      <c r="ED7" s="19"/>
      <c r="EE7" s="19"/>
      <c r="EF7" s="19"/>
      <c r="EG7" s="19"/>
      <c r="EH7" s="19"/>
      <c r="EI7" s="79"/>
      <c r="EJ7" s="24"/>
      <c r="EK7" s="17"/>
      <c r="EL7" s="121"/>
      <c r="EM7" s="48" t="s">
        <v>53</v>
      </c>
      <c r="EN7" s="19"/>
      <c r="EO7" s="19"/>
      <c r="EP7" s="19"/>
      <c r="EQ7" s="19"/>
      <c r="ER7" s="19"/>
      <c r="ES7" s="79"/>
      <c r="ET7" s="24"/>
      <c r="EU7" s="17"/>
      <c r="EV7" s="121"/>
      <c r="EW7" s="48" t="s">
        <v>53</v>
      </c>
      <c r="EX7" s="19"/>
      <c r="EY7" s="19"/>
      <c r="EZ7" s="19"/>
      <c r="FA7" s="19"/>
      <c r="FB7" s="19"/>
      <c r="FC7" s="79"/>
      <c r="FD7" s="24"/>
      <c r="FE7" s="17"/>
      <c r="FF7" s="121"/>
      <c r="FG7" s="48" t="s">
        <v>53</v>
      </c>
      <c r="FH7" s="19"/>
      <c r="FI7" s="19"/>
      <c r="FJ7" s="19"/>
      <c r="FK7" s="19"/>
      <c r="FL7" s="19"/>
      <c r="FM7" s="79"/>
      <c r="FN7" s="24"/>
      <c r="FO7" s="17"/>
      <c r="FP7" s="121"/>
      <c r="FQ7" s="48" t="s">
        <v>53</v>
      </c>
      <c r="FR7" s="19"/>
      <c r="FS7" s="19"/>
      <c r="FT7" s="19"/>
      <c r="FU7" s="19"/>
      <c r="FV7" s="19"/>
      <c r="FW7" s="79"/>
      <c r="FX7" s="24"/>
      <c r="FY7" s="17"/>
      <c r="FZ7" s="130"/>
      <c r="GJ7" s="130"/>
      <c r="GT7" s="130"/>
      <c r="HD7" s="130"/>
      <c r="HN7" s="130"/>
      <c r="HX7" s="130"/>
      <c r="IH7" s="130"/>
    </row>
    <row xmlns:x14ac="http://schemas.microsoft.com/office/spreadsheetml/2009/9/ac" r="8" s="4" customFormat="true" x14ac:dyDescent="0.25">
      <c r="A8" s="391" t="str">
        <f ca="true">IF(ISBLANK('Data Summary'!A10),"",'Data Summary'!A10)</f>
        <v>OMN_2013_MOH</v>
      </c>
      <c r="B8" s="121"/>
      <c r="C8" s="48" t="s">
        <v>58</v>
      </c>
      <c r="D8" s="19"/>
      <c r="E8" s="19"/>
      <c r="F8" s="19"/>
      <c r="G8" s="19"/>
      <c r="H8" s="19"/>
      <c r="I8" s="79"/>
      <c r="J8" s="24"/>
      <c r="K8" s="17"/>
      <c r="L8" s="121"/>
      <c r="M8" s="48" t="s">
        <v>58</v>
      </c>
      <c r="N8" s="19"/>
      <c r="O8" s="19"/>
      <c r="P8" s="19"/>
      <c r="Q8" s="19"/>
      <c r="R8" s="19"/>
      <c r="S8" s="79"/>
      <c r="T8" s="24"/>
      <c r="U8" s="17"/>
      <c r="V8" s="121"/>
      <c r="W8" s="48" t="s">
        <v>58</v>
      </c>
      <c r="X8" s="19"/>
      <c r="Y8" s="19"/>
      <c r="Z8" s="19"/>
      <c r="AA8" s="19"/>
      <c r="AB8" s="19"/>
      <c r="AC8" s="79"/>
      <c r="AD8" s="24"/>
      <c r="AE8" s="17"/>
      <c r="AF8" s="121"/>
      <c r="AG8" s="48" t="s">
        <v>58</v>
      </c>
      <c r="AH8" s="19"/>
      <c r="AI8" s="19"/>
      <c r="AJ8" s="19"/>
      <c r="AK8" s="19"/>
      <c r="AL8" s="19"/>
      <c r="AM8" s="79"/>
      <c r="AN8" s="24"/>
      <c r="AO8" s="17"/>
      <c r="AP8" s="121"/>
      <c r="AQ8" s="48" t="s">
        <v>58</v>
      </c>
      <c r="AR8" s="19"/>
      <c r="AS8" s="19"/>
      <c r="AT8" s="19"/>
      <c r="AU8" s="19"/>
      <c r="AV8" s="19"/>
      <c r="AW8" s="79"/>
      <c r="AX8" s="24"/>
      <c r="AY8" s="17"/>
      <c r="AZ8" s="121"/>
      <c r="BA8" s="129" t="s">
        <v>58</v>
      </c>
      <c r="BB8" s="19"/>
      <c r="BC8" s="19"/>
      <c r="BD8" s="19"/>
      <c r="BE8" s="19"/>
      <c r="BF8" s="19"/>
      <c r="BG8" s="79"/>
      <c r="BH8" s="24"/>
      <c r="BI8" s="17"/>
      <c r="BJ8" s="121"/>
      <c r="BK8" s="48" t="s">
        <v>58</v>
      </c>
      <c r="BL8" s="19"/>
      <c r="BM8" s="19"/>
      <c r="BN8" s="19"/>
      <c r="BO8" s="19"/>
      <c r="BP8" s="19"/>
      <c r="BQ8" s="79"/>
      <c r="BR8" s="24"/>
      <c r="BS8" s="17"/>
      <c r="BT8" s="121"/>
      <c r="BU8" s="48" t="s">
        <v>58</v>
      </c>
      <c r="BV8" s="19"/>
      <c r="BW8" s="19"/>
      <c r="BX8" s="19"/>
      <c r="BY8" s="19"/>
      <c r="BZ8" s="19"/>
      <c r="CA8" s="79"/>
      <c r="CB8" s="24"/>
      <c r="CC8" s="17"/>
      <c r="CD8" s="121"/>
      <c r="CE8" s="48" t="s">
        <v>58</v>
      </c>
      <c r="CF8" s="19"/>
      <c r="CG8" s="19"/>
      <c r="CH8" s="19"/>
      <c r="CI8" s="19"/>
      <c r="CJ8" s="19"/>
      <c r="CK8" s="79"/>
      <c r="CL8" s="24"/>
      <c r="CM8" s="17"/>
      <c r="CN8" s="121"/>
      <c r="CO8" s="48" t="s">
        <v>58</v>
      </c>
      <c r="CP8" s="19"/>
      <c r="CQ8" s="19"/>
      <c r="CR8" s="19"/>
      <c r="CS8" s="19"/>
      <c r="CT8" s="19"/>
      <c r="CU8" s="79"/>
      <c r="CV8" s="24"/>
      <c r="CW8" s="17"/>
      <c r="CX8" s="121"/>
      <c r="CY8" s="48" t="s">
        <v>58</v>
      </c>
      <c r="CZ8" s="19"/>
      <c r="DA8" s="19"/>
      <c r="DB8" s="19"/>
      <c r="DC8" s="19"/>
      <c r="DD8" s="19"/>
      <c r="DE8" s="79"/>
      <c r="DF8" s="24"/>
      <c r="DG8" s="17"/>
      <c r="DH8" s="121"/>
      <c r="DI8" s="48" t="s">
        <v>58</v>
      </c>
      <c r="DJ8" s="19"/>
      <c r="DK8" s="19"/>
      <c r="DL8" s="19"/>
      <c r="DM8" s="19"/>
      <c r="DN8" s="19"/>
      <c r="DO8" s="79"/>
      <c r="DP8" s="24"/>
      <c r="DQ8" s="17"/>
      <c r="DR8" s="121"/>
      <c r="DS8" s="48" t="s">
        <v>58</v>
      </c>
      <c r="DT8" s="19"/>
      <c r="DU8" s="19"/>
      <c r="DV8" s="19"/>
      <c r="DW8" s="19"/>
      <c r="DX8" s="19"/>
      <c r="DY8" s="79"/>
      <c r="DZ8" s="24"/>
      <c r="EA8" s="17"/>
      <c r="EB8" s="121"/>
      <c r="EC8" s="48" t="s">
        <v>58</v>
      </c>
      <c r="ED8" s="19"/>
      <c r="EE8" s="19"/>
      <c r="EF8" s="19"/>
      <c r="EG8" s="19"/>
      <c r="EH8" s="19"/>
      <c r="EI8" s="79"/>
      <c r="EJ8" s="24"/>
      <c r="EK8" s="17"/>
      <c r="EL8" s="121"/>
      <c r="EM8" s="48" t="s">
        <v>58</v>
      </c>
      <c r="EN8" s="19"/>
      <c r="EO8" s="19"/>
      <c r="EP8" s="19"/>
      <c r="EQ8" s="19"/>
      <c r="ER8" s="19"/>
      <c r="ES8" s="79"/>
      <c r="ET8" s="24"/>
      <c r="EU8" s="17"/>
      <c r="EV8" s="121"/>
      <c r="EW8" s="48" t="s">
        <v>58</v>
      </c>
      <c r="EX8" s="19"/>
      <c r="EY8" s="19"/>
      <c r="EZ8" s="19"/>
      <c r="FA8" s="19"/>
      <c r="FB8" s="19"/>
      <c r="FC8" s="79"/>
      <c r="FD8" s="24"/>
      <c r="FE8" s="17"/>
      <c r="FF8" s="121"/>
      <c r="FG8" s="48" t="s">
        <v>58</v>
      </c>
      <c r="FH8" s="19"/>
      <c r="FI8" s="19"/>
      <c r="FJ8" s="19"/>
      <c r="FK8" s="19"/>
      <c r="FL8" s="19"/>
      <c r="FM8" s="79"/>
      <c r="FN8" s="24"/>
      <c r="FO8" s="17"/>
      <c r="FP8" s="121"/>
      <c r="FQ8" s="48" t="s">
        <v>58</v>
      </c>
      <c r="FR8" s="19"/>
      <c r="FS8" s="19"/>
      <c r="FT8" s="19"/>
      <c r="FU8" s="19"/>
      <c r="FV8" s="19"/>
      <c r="FW8" s="79"/>
      <c r="FX8" s="24"/>
      <c r="FY8" s="17"/>
      <c r="FZ8" s="130"/>
      <c r="GJ8" s="130"/>
      <c r="GT8" s="130"/>
      <c r="HD8" s="130"/>
      <c r="HN8" s="130"/>
      <c r="HX8" s="130"/>
      <c r="IH8" s="130"/>
    </row>
    <row xmlns:x14ac="http://schemas.microsoft.com/office/spreadsheetml/2009/9/ac" r="9" s="4" customFormat="true" x14ac:dyDescent="0.25">
      <c r="A9" s="391" t="str">
        <f ca="true">IF(ISBLANK('Data Summary'!A11),"",'Data Summary'!A11)</f>
        <v>OMN_2014_MOH</v>
      </c>
      <c r="B9" s="121"/>
      <c r="C9" s="48" t="s">
        <v>109</v>
      </c>
      <c r="D9" s="19"/>
      <c r="E9" s="19"/>
      <c r="F9" s="19"/>
      <c r="G9" s="19"/>
      <c r="H9" s="19"/>
      <c r="I9" s="79"/>
      <c r="J9" s="24"/>
      <c r="K9" s="17"/>
      <c r="L9" s="121"/>
      <c r="M9" s="48" t="s">
        <v>109</v>
      </c>
      <c r="N9" s="19"/>
      <c r="O9" s="19"/>
      <c r="P9" s="19"/>
      <c r="Q9" s="19"/>
      <c r="R9" s="19"/>
      <c r="S9" s="79"/>
      <c r="T9" s="24"/>
      <c r="U9" s="17"/>
      <c r="V9" s="121"/>
      <c r="W9" s="48" t="s">
        <v>109</v>
      </c>
      <c r="X9" s="19"/>
      <c r="Y9" s="19"/>
      <c r="Z9" s="19"/>
      <c r="AA9" s="19"/>
      <c r="AB9" s="19"/>
      <c r="AC9" s="79"/>
      <c r="AD9" s="24"/>
      <c r="AE9" s="17"/>
      <c r="AF9" s="121"/>
      <c r="AG9" s="48" t="s">
        <v>109</v>
      </c>
      <c r="AH9" s="19"/>
      <c r="AI9" s="19"/>
      <c r="AJ9" s="19"/>
      <c r="AK9" s="19"/>
      <c r="AL9" s="19"/>
      <c r="AM9" s="79"/>
      <c r="AN9" s="24"/>
      <c r="AO9" s="17"/>
      <c r="AP9" s="121"/>
      <c r="AQ9" s="48" t="s">
        <v>109</v>
      </c>
      <c r="AR9" s="19"/>
      <c r="AS9" s="19"/>
      <c r="AT9" s="19"/>
      <c r="AU9" s="19"/>
      <c r="AV9" s="19"/>
      <c r="AW9" s="79"/>
      <c r="AX9" s="24"/>
      <c r="AY9" s="17"/>
      <c r="AZ9" s="121"/>
      <c r="BA9" s="129" t="s">
        <v>109</v>
      </c>
      <c r="BB9" s="19"/>
      <c r="BC9" s="19"/>
      <c r="BD9" s="19"/>
      <c r="BE9" s="19"/>
      <c r="BF9" s="19"/>
      <c r="BG9" s="79"/>
      <c r="BH9" s="24"/>
      <c r="BI9" s="17"/>
      <c r="BJ9" s="121"/>
      <c r="BK9" s="48" t="s">
        <v>109</v>
      </c>
      <c r="BL9" s="19"/>
      <c r="BM9" s="19"/>
      <c r="BN9" s="19"/>
      <c r="BO9" s="19"/>
      <c r="BP9" s="19"/>
      <c r="BQ9" s="79"/>
      <c r="BR9" s="24"/>
      <c r="BS9" s="17"/>
      <c r="BT9" s="121"/>
      <c r="BU9" s="48" t="s">
        <v>109</v>
      </c>
      <c r="BV9" s="19"/>
      <c r="BW9" s="19"/>
      <c r="BX9" s="19"/>
      <c r="BY9" s="19"/>
      <c r="BZ9" s="19"/>
      <c r="CA9" s="79"/>
      <c r="CB9" s="24"/>
      <c r="CC9" s="17"/>
      <c r="CD9" s="121"/>
      <c r="CE9" s="48" t="s">
        <v>109</v>
      </c>
      <c r="CF9" s="19"/>
      <c r="CG9" s="19"/>
      <c r="CH9" s="19"/>
      <c r="CI9" s="19"/>
      <c r="CJ9" s="19"/>
      <c r="CK9" s="79"/>
      <c r="CL9" s="24"/>
      <c r="CM9" s="17"/>
      <c r="CN9" s="121"/>
      <c r="CO9" s="48" t="s">
        <v>109</v>
      </c>
      <c r="CP9" s="19"/>
      <c r="CQ9" s="19"/>
      <c r="CR9" s="19"/>
      <c r="CS9" s="19"/>
      <c r="CT9" s="19"/>
      <c r="CU9" s="79"/>
      <c r="CV9" s="24"/>
      <c r="CW9" s="17"/>
      <c r="CX9" s="121"/>
      <c r="CY9" s="48" t="s">
        <v>109</v>
      </c>
      <c r="CZ9" s="19"/>
      <c r="DA9" s="19"/>
      <c r="DB9" s="19"/>
      <c r="DC9" s="19"/>
      <c r="DD9" s="19"/>
      <c r="DE9" s="79"/>
      <c r="DF9" s="24"/>
      <c r="DG9" s="17"/>
      <c r="DH9" s="121"/>
      <c r="DI9" s="48" t="s">
        <v>109</v>
      </c>
      <c r="DJ9" s="19"/>
      <c r="DK9" s="19"/>
      <c r="DL9" s="19"/>
      <c r="DM9" s="19"/>
      <c r="DN9" s="19"/>
      <c r="DO9" s="79"/>
      <c r="DP9" s="24"/>
      <c r="DQ9" s="17"/>
      <c r="DR9" s="121"/>
      <c r="DS9" s="48" t="s">
        <v>109</v>
      </c>
      <c r="DT9" s="19"/>
      <c r="DU9" s="19"/>
      <c r="DV9" s="19"/>
      <c r="DW9" s="19"/>
      <c r="DX9" s="19"/>
      <c r="DY9" s="79"/>
      <c r="DZ9" s="24"/>
      <c r="EA9" s="17"/>
      <c r="EB9" s="121"/>
      <c r="EC9" s="48" t="s">
        <v>109</v>
      </c>
      <c r="ED9" s="19"/>
      <c r="EE9" s="19"/>
      <c r="EF9" s="19"/>
      <c r="EG9" s="19"/>
      <c r="EH9" s="19"/>
      <c r="EI9" s="79"/>
      <c r="EJ9" s="24"/>
      <c r="EK9" s="17"/>
      <c r="EL9" s="121"/>
      <c r="EM9" s="48" t="s">
        <v>109</v>
      </c>
      <c r="EN9" s="19"/>
      <c r="EO9" s="19"/>
      <c r="EP9" s="19"/>
      <c r="EQ9" s="19"/>
      <c r="ER9" s="19"/>
      <c r="ES9" s="79"/>
      <c r="ET9" s="24"/>
      <c r="EU9" s="17"/>
      <c r="EV9" s="121"/>
      <c r="EW9" s="48" t="s">
        <v>109</v>
      </c>
      <c r="EX9" s="19"/>
      <c r="EY9" s="19"/>
      <c r="EZ9" s="19"/>
      <c r="FA9" s="19"/>
      <c r="FB9" s="19"/>
      <c r="FC9" s="79"/>
      <c r="FD9" s="24"/>
      <c r="FE9" s="17"/>
      <c r="FF9" s="121"/>
      <c r="FG9" s="48" t="s">
        <v>109</v>
      </c>
      <c r="FH9" s="19"/>
      <c r="FI9" s="19"/>
      <c r="FJ9" s="19"/>
      <c r="FK9" s="19"/>
      <c r="FL9" s="19"/>
      <c r="FM9" s="79"/>
      <c r="FN9" s="24"/>
      <c r="FO9" s="17"/>
      <c r="FP9" s="121"/>
      <c r="FQ9" s="48" t="s">
        <v>109</v>
      </c>
      <c r="FR9" s="19"/>
      <c r="FS9" s="19"/>
      <c r="FT9" s="19"/>
      <c r="FU9" s="19"/>
      <c r="FV9" s="19"/>
      <c r="FW9" s="79"/>
      <c r="FX9" s="24"/>
      <c r="FY9" s="17"/>
      <c r="FZ9" s="130"/>
      <c r="GJ9" s="130"/>
      <c r="GT9" s="130"/>
      <c r="HD9" s="130"/>
      <c r="HN9" s="130"/>
      <c r="HX9" s="130"/>
      <c r="IH9" s="130"/>
    </row>
    <row xmlns:x14ac="http://schemas.microsoft.com/office/spreadsheetml/2009/9/ac" r="10" s="4" customFormat="true" x14ac:dyDescent="0.25">
      <c r="A10" s="391" t="str">
        <f ca="true">IF(ISBLANK('Data Summary'!A12),"",'Data Summary'!A12)</f>
        <v>OMN_2015_MOH</v>
      </c>
      <c r="B10" s="121"/>
      <c r="C10" s="67" t="s">
        <v>21</v>
      </c>
      <c r="D10" s="19"/>
      <c r="E10" s="19"/>
      <c r="F10" s="19"/>
      <c r="G10" s="19"/>
      <c r="H10" s="19"/>
      <c r="I10" s="79"/>
      <c r="J10" s="24"/>
      <c r="K10" s="17"/>
      <c r="L10" s="121"/>
      <c r="M10" s="67" t="s">
        <v>21</v>
      </c>
      <c r="N10" s="19"/>
      <c r="O10" s="19"/>
      <c r="P10" s="19"/>
      <c r="Q10" s="19"/>
      <c r="R10" s="19"/>
      <c r="S10" s="79"/>
      <c r="T10" s="24"/>
      <c r="U10" s="17"/>
      <c r="V10" s="121"/>
      <c r="W10" s="67" t="s">
        <v>21</v>
      </c>
      <c r="X10" s="19"/>
      <c r="Y10" s="19"/>
      <c r="Z10" s="19"/>
      <c r="AA10" s="19"/>
      <c r="AB10" s="19"/>
      <c r="AC10" s="79"/>
      <c r="AD10" s="24"/>
      <c r="AE10" s="17"/>
      <c r="AF10" s="121"/>
      <c r="AG10" s="67" t="s">
        <v>21</v>
      </c>
      <c r="AH10" s="19"/>
      <c r="AI10" s="19"/>
      <c r="AJ10" s="19"/>
      <c r="AK10" s="19"/>
      <c r="AL10" s="19"/>
      <c r="AM10" s="79"/>
      <c r="AN10" s="24"/>
      <c r="AO10" s="17"/>
      <c r="AP10" s="121"/>
      <c r="AQ10" s="67" t="s">
        <v>21</v>
      </c>
      <c r="AR10" s="19"/>
      <c r="AS10" s="19"/>
      <c r="AT10" s="19"/>
      <c r="AU10" s="19"/>
      <c r="AV10" s="19"/>
      <c r="AW10" s="79"/>
      <c r="AX10" s="24"/>
      <c r="AY10" s="17"/>
      <c r="AZ10" s="121"/>
      <c r="BA10" s="67" t="s">
        <v>21</v>
      </c>
      <c r="BB10" s="19"/>
      <c r="BC10" s="19"/>
      <c r="BD10" s="19"/>
      <c r="BE10" s="19"/>
      <c r="BF10" s="19"/>
      <c r="BG10" s="79"/>
      <c r="BH10" s="24"/>
      <c r="BI10" s="17"/>
      <c r="BJ10" s="121"/>
      <c r="BK10" s="67" t="s">
        <v>21</v>
      </c>
      <c r="BL10" s="19"/>
      <c r="BM10" s="19"/>
      <c r="BN10" s="19"/>
      <c r="BO10" s="19"/>
      <c r="BP10" s="19"/>
      <c r="BQ10" s="79"/>
      <c r="BR10" s="24"/>
      <c r="BS10" s="17"/>
      <c r="BT10" s="121"/>
      <c r="BU10" s="67" t="s">
        <v>21</v>
      </c>
      <c r="BV10" s="19"/>
      <c r="BW10" s="19"/>
      <c r="BX10" s="19"/>
      <c r="BY10" s="19"/>
      <c r="BZ10" s="19"/>
      <c r="CA10" s="79"/>
      <c r="CB10" s="24"/>
      <c r="CC10" s="17"/>
      <c r="CD10" s="121"/>
      <c r="CE10" s="67" t="s">
        <v>21</v>
      </c>
      <c r="CF10" s="19"/>
      <c r="CG10" s="19"/>
      <c r="CH10" s="19"/>
      <c r="CI10" s="19"/>
      <c r="CJ10" s="19"/>
      <c r="CK10" s="79"/>
      <c r="CL10" s="24"/>
      <c r="CM10" s="17"/>
      <c r="CN10" s="121"/>
      <c r="CO10" s="67" t="s">
        <v>21</v>
      </c>
      <c r="CP10" s="19"/>
      <c r="CQ10" s="19"/>
      <c r="CR10" s="19"/>
      <c r="CS10" s="19"/>
      <c r="CT10" s="19"/>
      <c r="CU10" s="79"/>
      <c r="CV10" s="24"/>
      <c r="CW10" s="17"/>
      <c r="CX10" s="121"/>
      <c r="CY10" s="67" t="s">
        <v>21</v>
      </c>
      <c r="CZ10" s="19"/>
      <c r="DA10" s="19"/>
      <c r="DB10" s="19"/>
      <c r="DC10" s="19"/>
      <c r="DD10" s="19"/>
      <c r="DE10" s="79"/>
      <c r="DF10" s="24"/>
      <c r="DG10" s="17"/>
      <c r="DH10" s="121"/>
      <c r="DI10" s="67" t="s">
        <v>21</v>
      </c>
      <c r="DJ10" s="19"/>
      <c r="DK10" s="19"/>
      <c r="DL10" s="19"/>
      <c r="DM10" s="19"/>
      <c r="DN10" s="19"/>
      <c r="DO10" s="79"/>
      <c r="DP10" s="24"/>
      <c r="DQ10" s="17"/>
      <c r="DR10" s="121"/>
      <c r="DS10" s="67" t="s">
        <v>21</v>
      </c>
      <c r="DT10" s="19"/>
      <c r="DU10" s="19"/>
      <c r="DV10" s="19"/>
      <c r="DW10" s="19"/>
      <c r="DX10" s="19"/>
      <c r="DY10" s="79"/>
      <c r="DZ10" s="24"/>
      <c r="EA10" s="17"/>
      <c r="EB10" s="121"/>
      <c r="EC10" s="67" t="s">
        <v>21</v>
      </c>
      <c r="ED10" s="19"/>
      <c r="EE10" s="19"/>
      <c r="EF10" s="19"/>
      <c r="EG10" s="19"/>
      <c r="EH10" s="19"/>
      <c r="EI10" s="79"/>
      <c r="EJ10" s="24"/>
      <c r="EK10" s="17"/>
      <c r="EL10" s="121"/>
      <c r="EM10" s="67" t="s">
        <v>21</v>
      </c>
      <c r="EN10" s="19"/>
      <c r="EO10" s="19"/>
      <c r="EP10" s="19"/>
      <c r="EQ10" s="19"/>
      <c r="ER10" s="19"/>
      <c r="ES10" s="79"/>
      <c r="ET10" s="24"/>
      <c r="EU10" s="17"/>
      <c r="EV10" s="121"/>
      <c r="EW10" s="67" t="s">
        <v>21</v>
      </c>
      <c r="EX10" s="19"/>
      <c r="EY10" s="19"/>
      <c r="EZ10" s="19"/>
      <c r="FA10" s="19"/>
      <c r="FB10" s="19"/>
      <c r="FC10" s="79"/>
      <c r="FD10" s="24"/>
      <c r="FE10" s="17"/>
      <c r="FF10" s="121"/>
      <c r="FG10" s="67" t="s">
        <v>21</v>
      </c>
      <c r="FH10" s="19"/>
      <c r="FI10" s="19"/>
      <c r="FJ10" s="19"/>
      <c r="FK10" s="19"/>
      <c r="FL10" s="19"/>
      <c r="FM10" s="79"/>
      <c r="FN10" s="24"/>
      <c r="FO10" s="17"/>
      <c r="FP10" s="121"/>
      <c r="FQ10" s="67" t="s">
        <v>21</v>
      </c>
      <c r="FR10" s="19"/>
      <c r="FS10" s="19"/>
      <c r="FT10" s="19"/>
      <c r="FU10" s="19"/>
      <c r="FV10" s="19"/>
      <c r="FW10" s="79"/>
      <c r="FX10" s="24"/>
      <c r="FY10" s="17"/>
      <c r="FZ10" s="130"/>
      <c r="GJ10" s="130"/>
      <c r="GT10" s="130"/>
      <c r="HD10" s="130"/>
      <c r="HN10" s="130"/>
      <c r="HX10" s="130"/>
      <c r="IH10" s="130"/>
    </row>
    <row xmlns:x14ac="http://schemas.microsoft.com/office/spreadsheetml/2009/9/ac" r="11" s="4" customFormat="true" x14ac:dyDescent="0.25">
      <c r="A11" s="391" t="str">
        <f ca="true">IF(ISBLANK('Data Summary'!A13),"",'Data Summary'!A13)</f>
        <v>OMN_2016_MOH</v>
      </c>
      <c r="B11" s="121"/>
      <c r="C11" s="67" t="s">
        <v>29</v>
      </c>
      <c r="D11" s="19"/>
      <c r="E11" s="7"/>
      <c r="F11" s="7"/>
      <c r="G11" s="7"/>
      <c r="H11" s="7"/>
      <c r="I11" s="26"/>
      <c r="J11" s="24"/>
      <c r="K11" s="17"/>
      <c r="L11" s="121"/>
      <c r="M11" s="67" t="s">
        <v>29</v>
      </c>
      <c r="N11" s="19"/>
      <c r="O11" s="7"/>
      <c r="P11" s="7"/>
      <c r="Q11" s="7"/>
      <c r="R11" s="7"/>
      <c r="S11" s="26"/>
      <c r="T11" s="24"/>
      <c r="U11" s="17"/>
      <c r="V11" s="121"/>
      <c r="W11" s="67" t="s">
        <v>29</v>
      </c>
      <c r="X11" s="19"/>
      <c r="Y11" s="7"/>
      <c r="Z11" s="7"/>
      <c r="AA11" s="7"/>
      <c r="AB11" s="7"/>
      <c r="AC11" s="26"/>
      <c r="AD11" s="24"/>
      <c r="AE11" s="17"/>
      <c r="AF11" s="121"/>
      <c r="AG11" s="67" t="s">
        <v>29</v>
      </c>
      <c r="AH11" s="19"/>
      <c r="AI11" s="7"/>
      <c r="AJ11" s="7"/>
      <c r="AK11" s="7"/>
      <c r="AL11" s="7"/>
      <c r="AM11" s="26"/>
      <c r="AN11" s="24"/>
      <c r="AO11" s="17"/>
      <c r="AP11" s="121"/>
      <c r="AQ11" s="67" t="s">
        <v>29</v>
      </c>
      <c r="AR11" s="19"/>
      <c r="AS11" s="7"/>
      <c r="AT11" s="7"/>
      <c r="AU11" s="7"/>
      <c r="AV11" s="7"/>
      <c r="AW11" s="26"/>
      <c r="AX11" s="24"/>
      <c r="AY11" s="17"/>
      <c r="AZ11" s="121"/>
      <c r="BA11" s="67" t="s">
        <v>29</v>
      </c>
      <c r="BB11" s="19"/>
      <c r="BC11" s="7"/>
      <c r="BD11" s="7"/>
      <c r="BE11" s="7"/>
      <c r="BF11" s="7"/>
      <c r="BG11" s="26"/>
      <c r="BH11" s="24"/>
      <c r="BI11" s="17"/>
      <c r="BJ11" s="121"/>
      <c r="BK11" s="67" t="s">
        <v>29</v>
      </c>
      <c r="BL11" s="19"/>
      <c r="BM11" s="7"/>
      <c r="BN11" s="7"/>
      <c r="BO11" s="7"/>
      <c r="BP11" s="7"/>
      <c r="BQ11" s="26"/>
      <c r="BR11" s="24"/>
      <c r="BS11" s="17"/>
      <c r="BT11" s="121"/>
      <c r="BU11" s="67" t="s">
        <v>29</v>
      </c>
      <c r="BV11" s="19"/>
      <c r="BW11" s="7"/>
      <c r="BX11" s="7"/>
      <c r="BY11" s="7"/>
      <c r="BZ11" s="7"/>
      <c r="CA11" s="26"/>
      <c r="CB11" s="24"/>
      <c r="CC11" s="17"/>
      <c r="CD11" s="121"/>
      <c r="CE11" s="67" t="s">
        <v>29</v>
      </c>
      <c r="CF11" s="19"/>
      <c r="CG11" s="7"/>
      <c r="CH11" s="7"/>
      <c r="CI11" s="7"/>
      <c r="CJ11" s="7"/>
      <c r="CK11" s="26"/>
      <c r="CL11" s="24"/>
      <c r="CM11" s="17"/>
      <c r="CN11" s="121"/>
      <c r="CO11" s="67" t="s">
        <v>29</v>
      </c>
      <c r="CP11" s="19"/>
      <c r="CQ11" s="7"/>
      <c r="CR11" s="7"/>
      <c r="CS11" s="7"/>
      <c r="CT11" s="7"/>
      <c r="CU11" s="26"/>
      <c r="CV11" s="24"/>
      <c r="CW11" s="17"/>
      <c r="CX11" s="121"/>
      <c r="CY11" s="67" t="s">
        <v>29</v>
      </c>
      <c r="CZ11" s="19"/>
      <c r="DA11" s="7"/>
      <c r="DB11" s="7"/>
      <c r="DC11" s="7"/>
      <c r="DD11" s="7"/>
      <c r="DE11" s="26"/>
      <c r="DF11" s="24"/>
      <c r="DG11" s="17"/>
      <c r="DH11" s="121"/>
      <c r="DI11" s="67" t="s">
        <v>29</v>
      </c>
      <c r="DJ11" s="19"/>
      <c r="DK11" s="7"/>
      <c r="DL11" s="7"/>
      <c r="DM11" s="7"/>
      <c r="DN11" s="7"/>
      <c r="DO11" s="26"/>
      <c r="DP11" s="24"/>
      <c r="DQ11" s="17"/>
      <c r="DR11" s="121"/>
      <c r="DS11" s="67" t="s">
        <v>29</v>
      </c>
      <c r="DT11" s="19"/>
      <c r="DU11" s="7"/>
      <c r="DV11" s="7"/>
      <c r="DW11" s="7"/>
      <c r="DX11" s="7"/>
      <c r="DY11" s="26"/>
      <c r="DZ11" s="24"/>
      <c r="EA11" s="17"/>
      <c r="EB11" s="121"/>
      <c r="EC11" s="67" t="s">
        <v>29</v>
      </c>
      <c r="ED11" s="19"/>
      <c r="EE11" s="7"/>
      <c r="EF11" s="7"/>
      <c r="EG11" s="7"/>
      <c r="EH11" s="7"/>
      <c r="EI11" s="26"/>
      <c r="EJ11" s="24"/>
      <c r="EK11" s="17"/>
      <c r="EL11" s="121"/>
      <c r="EM11" s="67" t="s">
        <v>29</v>
      </c>
      <c r="EN11" s="19"/>
      <c r="EO11" s="7"/>
      <c r="EP11" s="7"/>
      <c r="EQ11" s="7"/>
      <c r="ER11" s="7"/>
      <c r="ES11" s="26"/>
      <c r="ET11" s="24"/>
      <c r="EU11" s="17"/>
      <c r="EV11" s="121"/>
      <c r="EW11" s="67" t="s">
        <v>29</v>
      </c>
      <c r="EX11" s="19"/>
      <c r="EY11" s="7"/>
      <c r="EZ11" s="7"/>
      <c r="FA11" s="7"/>
      <c r="FB11" s="7"/>
      <c r="FC11" s="26"/>
      <c r="FD11" s="24"/>
      <c r="FE11" s="17"/>
      <c r="FF11" s="121"/>
      <c r="FG11" s="67" t="s">
        <v>29</v>
      </c>
      <c r="FH11" s="19"/>
      <c r="FI11" s="7"/>
      <c r="FJ11" s="7"/>
      <c r="FK11" s="7"/>
      <c r="FL11" s="7"/>
      <c r="FM11" s="26"/>
      <c r="FN11" s="24"/>
      <c r="FO11" s="17"/>
      <c r="FP11" s="121"/>
      <c r="FQ11" s="67" t="s">
        <v>29</v>
      </c>
      <c r="FR11" s="19"/>
      <c r="FS11" s="7"/>
      <c r="FT11" s="7"/>
      <c r="FU11" s="7"/>
      <c r="FV11" s="7"/>
      <c r="FW11" s="26"/>
      <c r="FX11" s="24"/>
      <c r="FY11" s="17"/>
      <c r="FZ11" s="130"/>
      <c r="GJ11" s="130"/>
      <c r="GT11" s="130"/>
      <c r="HD11" s="130"/>
      <c r="HN11" s="130"/>
      <c r="HX11" s="130"/>
      <c r="IH11" s="130"/>
    </row>
    <row xmlns:x14ac="http://schemas.microsoft.com/office/spreadsheetml/2009/9/ac" r="12" s="1" customFormat="true" ht="15.75" customHeight="true" x14ac:dyDescent="0.2">
      <c r="A12" s="391" t="str">
        <f ca="true">IF(ISBLANK('Data Summary'!A14),"",'Data Summary'!A14)</f>
        <v>OMN_2017_MOH</v>
      </c>
      <c r="B12" s="121"/>
      <c r="C12" s="67" t="s">
        <v>185</v>
      </c>
      <c r="D12" s="19"/>
      <c r="E12" s="19"/>
      <c r="F12" s="19"/>
      <c r="G12" s="19"/>
      <c r="H12" s="19"/>
      <c r="I12" s="79"/>
      <c r="J12" s="24"/>
      <c r="K12" s="17"/>
      <c r="L12" s="121"/>
      <c r="M12" s="67" t="s">
        <v>185</v>
      </c>
      <c r="N12" s="19"/>
      <c r="O12" s="19"/>
      <c r="P12" s="19"/>
      <c r="Q12" s="19"/>
      <c r="R12" s="19"/>
      <c r="S12" s="79"/>
      <c r="T12" s="24"/>
      <c r="U12" s="17"/>
      <c r="V12" s="121"/>
      <c r="W12" s="67" t="s">
        <v>185</v>
      </c>
      <c r="X12" s="19"/>
      <c r="Y12" s="19"/>
      <c r="Z12" s="19"/>
      <c r="AA12" s="19"/>
      <c r="AB12" s="19"/>
      <c r="AC12" s="79"/>
      <c r="AD12" s="24"/>
      <c r="AE12" s="17"/>
      <c r="AF12" s="121" t="s">
        <v>231</v>
      </c>
      <c r="AG12" s="67" t="s">
        <v>185</v>
      </c>
      <c r="AH12" s="19">
        <v>95.2</v>
      </c>
      <c r="AI12" s="19"/>
      <c r="AJ12" s="19"/>
      <c r="AK12" s="19"/>
      <c r="AL12" s="19"/>
      <c r="AM12" s="79"/>
      <c r="AN12" s="24"/>
      <c r="AO12" s="17"/>
      <c r="AP12" s="121" t="s">
        <v>231</v>
      </c>
      <c r="AQ12" s="67" t="s">
        <v>185</v>
      </c>
      <c r="AR12" s="19">
        <v>96.55</v>
      </c>
      <c r="AS12" s="19"/>
      <c r="AT12" s="19"/>
      <c r="AU12" s="19"/>
      <c r="AV12" s="19"/>
      <c r="AW12" s="79"/>
      <c r="AX12" s="24"/>
      <c r="AY12" s="17"/>
      <c r="AZ12" s="121" t="s">
        <v>231</v>
      </c>
      <c r="BA12" s="67" t="s">
        <v>185</v>
      </c>
      <c r="BB12" s="80">
        <v>95.1</v>
      </c>
      <c r="BC12" s="47"/>
      <c r="BD12" s="7"/>
      <c r="BE12" s="7"/>
      <c r="BF12" s="7"/>
      <c r="BG12" s="26"/>
      <c r="BH12" s="24"/>
      <c r="BI12" s="17"/>
      <c r="BJ12" s="121" t="s">
        <v>231</v>
      </c>
      <c r="BK12" s="67" t="s">
        <v>185</v>
      </c>
      <c r="BL12" s="19">
        <v>97.3</v>
      </c>
      <c r="BM12" s="19"/>
      <c r="BN12" s="19"/>
      <c r="BO12" s="19"/>
      <c r="BP12" s="19"/>
      <c r="BQ12" s="79"/>
      <c r="BR12" s="24"/>
      <c r="BS12" s="17"/>
      <c r="BT12" s="121" t="s">
        <v>231</v>
      </c>
      <c r="BU12" s="67" t="s">
        <v>185</v>
      </c>
      <c r="BV12" s="19">
        <v>95.74</v>
      </c>
      <c r="BW12" s="19"/>
      <c r="BX12" s="19"/>
      <c r="BY12" s="19"/>
      <c r="BZ12" s="19"/>
      <c r="CA12" s="79"/>
      <c r="CB12" s="24"/>
      <c r="CC12" s="17"/>
      <c r="CD12" s="121" t="s">
        <v>231</v>
      </c>
      <c r="CE12" s="67" t="s">
        <v>185</v>
      </c>
      <c r="CF12" s="80">
        <v>95</v>
      </c>
      <c r="CG12" s="47"/>
      <c r="CH12" s="7"/>
      <c r="CI12" s="7"/>
      <c r="CJ12" s="7"/>
      <c r="CK12" s="26"/>
      <c r="CL12" s="24"/>
      <c r="CM12" s="17"/>
      <c r="CN12" s="121" t="s">
        <v>231</v>
      </c>
      <c r="CO12" s="67" t="s">
        <v>185</v>
      </c>
      <c r="CP12" s="80">
        <v>97</v>
      </c>
      <c r="CQ12" s="47"/>
      <c r="CR12" s="7"/>
      <c r="CS12" s="7"/>
      <c r="CT12" s="7"/>
      <c r="CU12" s="26"/>
      <c r="CV12" s="24"/>
      <c r="CW12" s="17"/>
      <c r="CX12" s="121" t="s">
        <v>224</v>
      </c>
      <c r="CY12" s="67" t="s">
        <v>185</v>
      </c>
      <c r="CZ12" s="80">
        <v>100</v>
      </c>
      <c r="DA12" s="47"/>
      <c r="DB12" s="7"/>
      <c r="DC12" s="7"/>
      <c r="DD12" s="7">
        <v>100</v>
      </c>
      <c r="DE12" s="26">
        <v>100</v>
      </c>
      <c r="DF12" s="24"/>
      <c r="DG12" s="17"/>
      <c r="DH12" s="121" t="s">
        <v>224</v>
      </c>
      <c r="DI12" s="67" t="s">
        <v>185</v>
      </c>
      <c r="DJ12" s="80">
        <v>100</v>
      </c>
      <c r="DK12" s="47"/>
      <c r="DL12" s="7"/>
      <c r="DM12" s="7"/>
      <c r="DN12" s="7">
        <v>100</v>
      </c>
      <c r="DO12" s="26">
        <v>100</v>
      </c>
      <c r="DP12" s="24"/>
      <c r="DQ12" s="17"/>
      <c r="DR12" s="121" t="s">
        <v>274</v>
      </c>
      <c r="DS12" s="67" t="s">
        <v>185</v>
      </c>
      <c r="DT12" s="80">
        <v>98.79</v>
      </c>
      <c r="DU12" s="47"/>
      <c r="DV12" s="7"/>
      <c r="DW12" s="7"/>
      <c r="DX12" s="7"/>
      <c r="DY12" s="26"/>
      <c r="DZ12" s="24"/>
      <c r="EA12" s="17"/>
      <c r="EB12" s="121" t="s">
        <v>231</v>
      </c>
      <c r="EC12" s="67" t="s">
        <v>185</v>
      </c>
      <c r="ED12" s="80">
        <v>97.9</v>
      </c>
      <c r="EE12" s="47"/>
      <c r="EF12" s="7"/>
      <c r="EG12" s="7"/>
      <c r="EH12" s="7"/>
      <c r="EI12" s="26"/>
      <c r="EJ12" s="24"/>
      <c r="EK12" s="17"/>
      <c r="EL12" s="121" t="s">
        <v>224</v>
      </c>
      <c r="EM12" s="67" t="s">
        <v>185</v>
      </c>
      <c r="EN12" s="80">
        <v>100</v>
      </c>
      <c r="EO12" s="47"/>
      <c r="EP12" s="7"/>
      <c r="EQ12" s="7"/>
      <c r="ER12" s="7">
        <v>100</v>
      </c>
      <c r="ES12" s="26">
        <v>100</v>
      </c>
      <c r="ET12" s="24"/>
      <c r="EU12" s="17"/>
      <c r="EV12" s="121" t="s">
        <v>224</v>
      </c>
      <c r="EW12" s="67" t="s">
        <v>185</v>
      </c>
      <c r="EX12" s="80">
        <v>100</v>
      </c>
      <c r="EY12" s="47"/>
      <c r="EZ12" s="7"/>
      <c r="FA12" s="7"/>
      <c r="FB12" s="7">
        <v>100</v>
      </c>
      <c r="FC12" s="26">
        <v>100</v>
      </c>
      <c r="FD12" s="24"/>
      <c r="FE12" s="17"/>
      <c r="FF12" s="121" t="s">
        <v>274</v>
      </c>
      <c r="FG12" s="67" t="s">
        <v>185</v>
      </c>
      <c r="FH12" s="80">
        <v>99</v>
      </c>
      <c r="FI12" s="47"/>
      <c r="FJ12" s="7"/>
      <c r="FK12" s="7"/>
      <c r="FL12" s="7"/>
      <c r="FM12" s="26"/>
      <c r="FN12" s="24"/>
      <c r="FO12" s="17"/>
      <c r="FP12" s="121" t="s">
        <v>224</v>
      </c>
      <c r="FQ12" s="67" t="s">
        <v>185</v>
      </c>
      <c r="FR12" s="80">
        <v>100</v>
      </c>
      <c r="FS12" s="47"/>
      <c r="FT12" s="7"/>
      <c r="FU12" s="7"/>
      <c r="FV12" s="7">
        <v>100</v>
      </c>
      <c r="FW12" s="26">
        <v>100</v>
      </c>
      <c r="FX12" s="24"/>
      <c r="FY12" s="17"/>
      <c r="FZ12" s="131"/>
      <c r="GJ12" s="131"/>
      <c r="GT12" s="131"/>
      <c r="HD12" s="131"/>
      <c r="HN12" s="131"/>
      <c r="HX12" s="131"/>
      <c r="IH12" s="131"/>
    </row>
    <row xmlns:x14ac="http://schemas.microsoft.com/office/spreadsheetml/2009/9/ac" r="13" s="275" customFormat="true" ht="18" customHeight="true" x14ac:dyDescent="0.25">
      <c r="A13" s="391" t="str">
        <f ca="true">IF(ISBLANK('Data Summary'!A15),"",'Data Summary'!A15)</f>
        <v>OMN_2018_MOH</v>
      </c>
      <c r="B13" s="263" t="s">
        <v>57</v>
      </c>
      <c r="C13" s="270" t="s">
        <v>27</v>
      </c>
      <c r="D13" s="271"/>
      <c r="E13" s="271"/>
      <c r="F13" s="271"/>
      <c r="G13" s="272"/>
      <c r="H13" s="272"/>
      <c r="I13" s="273"/>
      <c r="J13" s="252"/>
      <c r="K13" s="268"/>
      <c r="L13" s="263" t="s">
        <v>57</v>
      </c>
      <c r="M13" s="270" t="s">
        <v>27</v>
      </c>
      <c r="N13" s="271"/>
      <c r="O13" s="271"/>
      <c r="P13" s="271"/>
      <c r="Q13" s="272"/>
      <c r="R13" s="272"/>
      <c r="S13" s="273"/>
      <c r="T13" s="252"/>
      <c r="U13" s="268"/>
      <c r="V13" s="263" t="s">
        <v>57</v>
      </c>
      <c r="W13" s="270" t="s">
        <v>27</v>
      </c>
      <c r="X13" s="271"/>
      <c r="Y13" s="271"/>
      <c r="Z13" s="271"/>
      <c r="AA13" s="272"/>
      <c r="AB13" s="272"/>
      <c r="AC13" s="273"/>
      <c r="AD13" s="252"/>
      <c r="AE13" s="268"/>
      <c r="AF13" s="263" t="s">
        <v>57</v>
      </c>
      <c r="AG13" s="270" t="s">
        <v>27</v>
      </c>
      <c r="AH13" s="271"/>
      <c r="AI13" s="271"/>
      <c r="AJ13" s="271"/>
      <c r="AK13" s="272"/>
      <c r="AL13" s="272"/>
      <c r="AM13" s="273"/>
      <c r="AN13" s="252"/>
      <c r="AO13" s="268"/>
      <c r="AP13" s="263" t="s">
        <v>57</v>
      </c>
      <c r="AQ13" s="270" t="s">
        <v>27</v>
      </c>
      <c r="AR13" s="271"/>
      <c r="AS13" s="271"/>
      <c r="AT13" s="271"/>
      <c r="AU13" s="272"/>
      <c r="AV13" s="272"/>
      <c r="AW13" s="273"/>
      <c r="AX13" s="252"/>
      <c r="AY13" s="268"/>
      <c r="AZ13" s="263" t="s">
        <v>57</v>
      </c>
      <c r="BA13" s="270" t="s">
        <v>27</v>
      </c>
      <c r="BB13" s="271"/>
      <c r="BC13" s="271"/>
      <c r="BD13" s="271"/>
      <c r="BE13" s="272"/>
      <c r="BF13" s="272"/>
      <c r="BG13" s="273"/>
      <c r="BH13" s="252"/>
      <c r="BI13" s="268"/>
      <c r="BJ13" s="263" t="s">
        <v>57</v>
      </c>
      <c r="BK13" s="270" t="s">
        <v>27</v>
      </c>
      <c r="BL13" s="271"/>
      <c r="BM13" s="271"/>
      <c r="BN13" s="271"/>
      <c r="BO13" s="272"/>
      <c r="BP13" s="272"/>
      <c r="BQ13" s="273"/>
      <c r="BR13" s="252"/>
      <c r="BS13" s="268"/>
      <c r="BT13" s="263" t="s">
        <v>57</v>
      </c>
      <c r="BU13" s="270" t="s">
        <v>27</v>
      </c>
      <c r="BV13" s="271"/>
      <c r="BW13" s="271"/>
      <c r="BX13" s="271"/>
      <c r="BY13" s="272"/>
      <c r="BZ13" s="272"/>
      <c r="CA13" s="273"/>
      <c r="CB13" s="252"/>
      <c r="CC13" s="268"/>
      <c r="CD13" s="263" t="s">
        <v>57</v>
      </c>
      <c r="CE13" s="270" t="s">
        <v>27</v>
      </c>
      <c r="CF13" s="271"/>
      <c r="CG13" s="271"/>
      <c r="CH13" s="271"/>
      <c r="CI13" s="272"/>
      <c r="CJ13" s="272"/>
      <c r="CK13" s="273"/>
      <c r="CL13" s="252"/>
      <c r="CM13" s="268"/>
      <c r="CN13" s="263" t="s">
        <v>57</v>
      </c>
      <c r="CO13" s="270" t="s">
        <v>27</v>
      </c>
      <c r="CP13" s="271"/>
      <c r="CQ13" s="271"/>
      <c r="CR13" s="271"/>
      <c r="CS13" s="272"/>
      <c r="CT13" s="272"/>
      <c r="CU13" s="273"/>
      <c r="CV13" s="252"/>
      <c r="CW13" s="268"/>
      <c r="CX13" s="263" t="s">
        <v>57</v>
      </c>
      <c r="CY13" s="270" t="s">
        <v>27</v>
      </c>
      <c r="CZ13" s="271"/>
      <c r="DA13" s="271"/>
      <c r="DB13" s="271"/>
      <c r="DC13" s="272"/>
      <c r="DD13" s="272"/>
      <c r="DE13" s="273"/>
      <c r="DF13" s="252"/>
      <c r="DG13" s="268"/>
      <c r="DH13" s="263" t="s">
        <v>57</v>
      </c>
      <c r="DI13" s="270" t="s">
        <v>27</v>
      </c>
      <c r="DJ13" s="271"/>
      <c r="DK13" s="271"/>
      <c r="DL13" s="271"/>
      <c r="DM13" s="272"/>
      <c r="DN13" s="272"/>
      <c r="DO13" s="273"/>
      <c r="DP13" s="252"/>
      <c r="DQ13" s="268"/>
      <c r="DR13" s="263" t="s">
        <v>57</v>
      </c>
      <c r="DS13" s="270" t="s">
        <v>27</v>
      </c>
      <c r="DT13" s="271"/>
      <c r="DU13" s="271"/>
      <c r="DV13" s="271"/>
      <c r="DW13" s="272"/>
      <c r="DX13" s="272"/>
      <c r="DY13" s="273"/>
      <c r="DZ13" s="252"/>
      <c r="EA13" s="268"/>
      <c r="EB13" s="263" t="s">
        <v>57</v>
      </c>
      <c r="EC13" s="270" t="s">
        <v>27</v>
      </c>
      <c r="ED13" s="271"/>
      <c r="EE13" s="271"/>
      <c r="EF13" s="271"/>
      <c r="EG13" s="272"/>
      <c r="EH13" s="272"/>
      <c r="EI13" s="273"/>
      <c r="EJ13" s="252"/>
      <c r="EK13" s="268"/>
      <c r="EL13" s="263" t="s">
        <v>57</v>
      </c>
      <c r="EM13" s="270" t="s">
        <v>27</v>
      </c>
      <c r="EN13" s="271"/>
      <c r="EO13" s="271"/>
      <c r="EP13" s="271"/>
      <c r="EQ13" s="272"/>
      <c r="ER13" s="272"/>
      <c r="ES13" s="273"/>
      <c r="ET13" s="252"/>
      <c r="EU13" s="268"/>
      <c r="EV13" s="263" t="s">
        <v>57</v>
      </c>
      <c r="EW13" s="270" t="s">
        <v>27</v>
      </c>
      <c r="EX13" s="271"/>
      <c r="EY13" s="271"/>
      <c r="EZ13" s="271"/>
      <c r="FA13" s="272"/>
      <c r="FB13" s="272"/>
      <c r="FC13" s="273"/>
      <c r="FD13" s="252"/>
      <c r="FE13" s="268"/>
      <c r="FF13" s="263" t="s">
        <v>57</v>
      </c>
      <c r="FG13" s="270" t="s">
        <v>27</v>
      </c>
      <c r="FH13" s="271"/>
      <c r="FI13" s="271"/>
      <c r="FJ13" s="271"/>
      <c r="FK13" s="272"/>
      <c r="FL13" s="272"/>
      <c r="FM13" s="273"/>
      <c r="FN13" s="252"/>
      <c r="FO13" s="268"/>
      <c r="FP13" s="263" t="s">
        <v>57</v>
      </c>
      <c r="FQ13" s="270" t="s">
        <v>27</v>
      </c>
      <c r="FR13" s="271"/>
      <c r="FS13" s="271"/>
      <c r="FT13" s="271"/>
      <c r="FU13" s="272"/>
      <c r="FV13" s="272"/>
      <c r="FW13" s="273"/>
      <c r="FX13" s="252"/>
      <c r="FY13" s="268"/>
      <c r="FZ13" s="274"/>
      <c r="GJ13" s="274"/>
      <c r="GT13" s="274"/>
      <c r="HD13" s="274"/>
      <c r="HN13" s="274"/>
      <c r="HX13" s="274"/>
      <c r="IH13" s="274"/>
    </row>
    <row xmlns:x14ac="http://schemas.microsoft.com/office/spreadsheetml/2009/9/ac" r="14" x14ac:dyDescent="0.25">
      <c r="A14" s="391" t="str">
        <f ca="true">IF(ISBLANK('Data Summary'!A16),"",'Data Summary'!A16)</f>
        <v>OMN_2018_UIS</v>
      </c>
      <c r="B14" s="122" t="s">
        <v>30</v>
      </c>
      <c r="C14" s="20">
        <v>0</v>
      </c>
      <c r="D14" s="80"/>
      <c r="E14" s="47"/>
      <c r="F14" s="47"/>
      <c r="G14" s="7"/>
      <c r="H14" s="7"/>
      <c r="I14" s="26"/>
      <c r="J14" s="11"/>
      <c r="K14" s="16"/>
      <c r="L14" s="122" t="s">
        <v>30</v>
      </c>
      <c r="M14" s="20">
        <v>0</v>
      </c>
      <c r="N14" s="80"/>
      <c r="O14" s="47"/>
      <c r="P14" s="47"/>
      <c r="Q14" s="7"/>
      <c r="R14" s="7"/>
      <c r="S14" s="26"/>
      <c r="T14" s="11"/>
      <c r="U14" s="16"/>
      <c r="V14" s="122" t="s">
        <v>30</v>
      </c>
      <c r="W14" s="20">
        <v>0</v>
      </c>
      <c r="X14" s="80"/>
      <c r="Y14" s="47"/>
      <c r="Z14" s="47"/>
      <c r="AA14" s="7"/>
      <c r="AB14" s="7"/>
      <c r="AC14" s="26"/>
      <c r="AD14" s="11"/>
      <c r="AE14" s="16"/>
      <c r="AF14" s="122" t="s">
        <v>30</v>
      </c>
      <c r="AG14" s="20">
        <v>0</v>
      </c>
      <c r="AH14" s="80"/>
      <c r="AI14" s="47"/>
      <c r="AJ14" s="47"/>
      <c r="AK14" s="7"/>
      <c r="AL14" s="7"/>
      <c r="AM14" s="26"/>
      <c r="AN14" s="11"/>
      <c r="AO14" s="16"/>
      <c r="AP14" s="122" t="s">
        <v>30</v>
      </c>
      <c r="AQ14" s="20">
        <v>0</v>
      </c>
      <c r="AR14" s="80"/>
      <c r="AS14" s="47"/>
      <c r="AT14" s="47"/>
      <c r="AU14" s="7"/>
      <c r="AV14" s="7"/>
      <c r="AW14" s="26"/>
      <c r="AX14" s="11"/>
      <c r="AY14" s="16"/>
      <c r="AZ14" s="122" t="s">
        <v>30</v>
      </c>
      <c r="BA14" s="20">
        <v>0</v>
      </c>
      <c r="BB14" s="80"/>
      <c r="BC14" s="47"/>
      <c r="BD14" s="47"/>
      <c r="BE14" s="7"/>
      <c r="BF14" s="7"/>
      <c r="BG14" s="26"/>
      <c r="BH14" s="11"/>
      <c r="BI14" s="16"/>
      <c r="BJ14" s="122" t="s">
        <v>30</v>
      </c>
      <c r="BK14" s="20">
        <v>0</v>
      </c>
      <c r="BL14" s="80"/>
      <c r="BM14" s="47"/>
      <c r="BN14" s="47"/>
      <c r="BO14" s="7"/>
      <c r="BP14" s="7"/>
      <c r="BQ14" s="26"/>
      <c r="BR14" s="11"/>
      <c r="BS14" s="16"/>
      <c r="BT14" s="122" t="s">
        <v>30</v>
      </c>
      <c r="BU14" s="20">
        <v>0</v>
      </c>
      <c r="BV14" s="80"/>
      <c r="BW14" s="47"/>
      <c r="BX14" s="47"/>
      <c r="BY14" s="7"/>
      <c r="BZ14" s="7"/>
      <c r="CA14" s="26"/>
      <c r="CB14" s="11"/>
      <c r="CC14" s="16"/>
      <c r="CD14" s="122" t="s">
        <v>30</v>
      </c>
      <c r="CE14" s="20">
        <v>0</v>
      </c>
      <c r="CF14" s="80"/>
      <c r="CG14" s="47"/>
      <c r="CH14" s="47"/>
      <c r="CI14" s="7"/>
      <c r="CJ14" s="7"/>
      <c r="CK14" s="26"/>
      <c r="CL14" s="11"/>
      <c r="CM14" s="16"/>
      <c r="CN14" s="122" t="s">
        <v>30</v>
      </c>
      <c r="CO14" s="20">
        <v>0</v>
      </c>
      <c r="CP14" s="80"/>
      <c r="CQ14" s="47"/>
      <c r="CR14" s="47"/>
      <c r="CS14" s="7"/>
      <c r="CT14" s="7"/>
      <c r="CU14" s="26"/>
      <c r="CV14" s="11"/>
      <c r="CW14" s="16"/>
      <c r="CX14" s="122" t="s">
        <v>30</v>
      </c>
      <c r="CY14" s="20">
        <v>0</v>
      </c>
      <c r="CZ14" s="80">
        <v>0</v>
      </c>
      <c r="DA14" s="47"/>
      <c r="DB14" s="47"/>
      <c r="DC14" s="7"/>
      <c r="DD14" s="7">
        <v>0</v>
      </c>
      <c r="DE14" s="26">
        <v>0</v>
      </c>
      <c r="DF14" s="11"/>
      <c r="DG14" s="16"/>
      <c r="DH14" s="122" t="s">
        <v>30</v>
      </c>
      <c r="DI14" s="20">
        <v>0</v>
      </c>
      <c r="DJ14" s="80">
        <v>0</v>
      </c>
      <c r="DK14" s="47"/>
      <c r="DL14" s="47"/>
      <c r="DM14" s="7"/>
      <c r="DN14" s="7">
        <v>0</v>
      </c>
      <c r="DO14" s="26">
        <v>0</v>
      </c>
      <c r="DP14" s="11"/>
      <c r="DQ14" s="16"/>
      <c r="DR14" s="122" t="s">
        <v>30</v>
      </c>
      <c r="DS14" s="20">
        <v>0</v>
      </c>
      <c r="DT14" s="80"/>
      <c r="DU14" s="47"/>
      <c r="DV14" s="47"/>
      <c r="DW14" s="7"/>
      <c r="DX14" s="7"/>
      <c r="DY14" s="26"/>
      <c r="DZ14" s="11"/>
      <c r="EA14" s="16"/>
      <c r="EB14" s="122" t="s">
        <v>30</v>
      </c>
      <c r="EC14" s="20">
        <v>0</v>
      </c>
      <c r="ED14" s="80"/>
      <c r="EE14" s="47"/>
      <c r="EF14" s="47"/>
      <c r="EG14" s="7"/>
      <c r="EH14" s="7"/>
      <c r="EI14" s="26"/>
      <c r="EJ14" s="11"/>
      <c r="EK14" s="16"/>
      <c r="EL14" s="122" t="s">
        <v>30</v>
      </c>
      <c r="EM14" s="20">
        <v>0</v>
      </c>
      <c r="EN14" s="80">
        <v>0</v>
      </c>
      <c r="EO14" s="47"/>
      <c r="EP14" s="47"/>
      <c r="EQ14" s="7"/>
      <c r="ER14" s="7">
        <v>0</v>
      </c>
      <c r="ES14" s="26">
        <v>0</v>
      </c>
      <c r="ET14" s="11"/>
      <c r="EU14" s="16"/>
      <c r="EV14" s="122" t="s">
        <v>30</v>
      </c>
      <c r="EW14" s="20">
        <v>0</v>
      </c>
      <c r="EX14" s="80">
        <v>0</v>
      </c>
      <c r="EY14" s="47"/>
      <c r="EZ14" s="47"/>
      <c r="FA14" s="7"/>
      <c r="FB14" s="7">
        <v>0</v>
      </c>
      <c r="FC14" s="26">
        <v>0</v>
      </c>
      <c r="FD14" s="11"/>
      <c r="FE14" s="16"/>
      <c r="FF14" s="122" t="s">
        <v>30</v>
      </c>
      <c r="FG14" s="20">
        <v>0</v>
      </c>
      <c r="FH14" s="80"/>
      <c r="FI14" s="47"/>
      <c r="FJ14" s="47"/>
      <c r="FK14" s="7"/>
      <c r="FL14" s="7"/>
      <c r="FM14" s="26"/>
      <c r="FN14" s="11"/>
      <c r="FO14" s="16"/>
      <c r="FP14" s="122" t="s">
        <v>30</v>
      </c>
      <c r="FQ14" s="20">
        <v>0</v>
      </c>
      <c r="FR14" s="80">
        <v>0</v>
      </c>
      <c r="FS14" s="47"/>
      <c r="FT14" s="47"/>
      <c r="FU14" s="7"/>
      <c r="FV14" s="7">
        <v>0</v>
      </c>
      <c r="FW14" s="26">
        <v>0</v>
      </c>
      <c r="FX14" s="11"/>
      <c r="FY14" s="16"/>
    </row>
    <row xmlns:x14ac="http://schemas.microsoft.com/office/spreadsheetml/2009/9/ac" r="15" s="2" customFormat="true" x14ac:dyDescent="0.25">
      <c r="A15" s="391" t="str">
        <f ca="true">IF(ISBLANK('Data Summary'!A17),"",'Data Summary'!A17)</f>
        <v>OMN_2019_UIS</v>
      </c>
      <c r="B15" s="122" t="s">
        <v>105</v>
      </c>
      <c r="C15" s="81">
        <v>0</v>
      </c>
      <c r="D15" s="47"/>
      <c r="E15" s="47"/>
      <c r="F15" s="47"/>
      <c r="G15" s="7"/>
      <c r="H15" s="7"/>
      <c r="I15" s="26"/>
      <c r="J15" s="11"/>
      <c r="K15" s="16"/>
      <c r="L15" s="122" t="s">
        <v>105</v>
      </c>
      <c r="M15" s="81">
        <v>0</v>
      </c>
      <c r="N15" s="47"/>
      <c r="O15" s="47"/>
      <c r="P15" s="47"/>
      <c r="Q15" s="7"/>
      <c r="R15" s="7"/>
      <c r="S15" s="26"/>
      <c r="T15" s="11"/>
      <c r="U15" s="16"/>
      <c r="V15" s="122" t="s">
        <v>105</v>
      </c>
      <c r="W15" s="81">
        <v>0</v>
      </c>
      <c r="X15" s="47"/>
      <c r="Y15" s="47"/>
      <c r="Z15" s="47"/>
      <c r="AA15" s="7"/>
      <c r="AB15" s="7"/>
      <c r="AC15" s="26"/>
      <c r="AD15" s="11"/>
      <c r="AE15" s="16"/>
      <c r="AF15" s="122" t="s">
        <v>105</v>
      </c>
      <c r="AG15" s="81">
        <v>0</v>
      </c>
      <c r="AH15" s="47"/>
      <c r="AI15" s="47"/>
      <c r="AJ15" s="47"/>
      <c r="AK15" s="7"/>
      <c r="AL15" s="7"/>
      <c r="AM15" s="26"/>
      <c r="AN15" s="11"/>
      <c r="AO15" s="16"/>
      <c r="AP15" s="122" t="s">
        <v>105</v>
      </c>
      <c r="AQ15" s="81">
        <v>0</v>
      </c>
      <c r="AR15" s="47"/>
      <c r="AS15" s="47"/>
      <c r="AT15" s="47"/>
      <c r="AU15" s="7"/>
      <c r="AV15" s="7"/>
      <c r="AW15" s="26"/>
      <c r="AX15" s="11"/>
      <c r="AY15" s="16"/>
      <c r="AZ15" s="122" t="s">
        <v>105</v>
      </c>
      <c r="BA15" s="81">
        <v>0</v>
      </c>
      <c r="BB15" s="47"/>
      <c r="BC15" s="47"/>
      <c r="BD15" s="47"/>
      <c r="BE15" s="7"/>
      <c r="BF15" s="7"/>
      <c r="BG15" s="26"/>
      <c r="BH15" s="11"/>
      <c r="BI15" s="16"/>
      <c r="BJ15" s="122" t="s">
        <v>105</v>
      </c>
      <c r="BK15" s="81">
        <v>0</v>
      </c>
      <c r="BL15" s="47"/>
      <c r="BM15" s="47"/>
      <c r="BN15" s="47"/>
      <c r="BO15" s="7"/>
      <c r="BP15" s="7"/>
      <c r="BQ15" s="26"/>
      <c r="BR15" s="11"/>
      <c r="BS15" s="16"/>
      <c r="BT15" s="122" t="s">
        <v>105</v>
      </c>
      <c r="BU15" s="81">
        <v>0</v>
      </c>
      <c r="BV15" s="47"/>
      <c r="BW15" s="47"/>
      <c r="BX15" s="47"/>
      <c r="BY15" s="7"/>
      <c r="BZ15" s="7"/>
      <c r="CA15" s="26"/>
      <c r="CB15" s="11"/>
      <c r="CC15" s="16"/>
      <c r="CD15" s="122" t="s">
        <v>105</v>
      </c>
      <c r="CE15" s="81">
        <v>0</v>
      </c>
      <c r="CF15" s="47"/>
      <c r="CG15" s="47"/>
      <c r="CH15" s="47"/>
      <c r="CI15" s="7"/>
      <c r="CJ15" s="7"/>
      <c r="CK15" s="26"/>
      <c r="CL15" s="11"/>
      <c r="CM15" s="16"/>
      <c r="CN15" s="122" t="s">
        <v>105</v>
      </c>
      <c r="CO15" s="81">
        <v>0</v>
      </c>
      <c r="CP15" s="47"/>
      <c r="CQ15" s="47"/>
      <c r="CR15" s="47"/>
      <c r="CS15" s="7"/>
      <c r="CT15" s="7"/>
      <c r="CU15" s="26"/>
      <c r="CV15" s="11"/>
      <c r="CW15" s="16"/>
      <c r="CX15" s="122" t="s">
        <v>105</v>
      </c>
      <c r="CY15" s="81">
        <v>0</v>
      </c>
      <c r="CZ15" s="47"/>
      <c r="DA15" s="47"/>
      <c r="DB15" s="47"/>
      <c r="DC15" s="7"/>
      <c r="DD15" s="7"/>
      <c r="DE15" s="26"/>
      <c r="DF15" s="11"/>
      <c r="DG15" s="16"/>
      <c r="DH15" s="122" t="s">
        <v>105</v>
      </c>
      <c r="DI15" s="81">
        <v>0</v>
      </c>
      <c r="DJ15" s="47"/>
      <c r="DK15" s="47"/>
      <c r="DL15" s="47"/>
      <c r="DM15" s="7"/>
      <c r="DN15" s="7"/>
      <c r="DO15" s="26"/>
      <c r="DP15" s="11"/>
      <c r="DQ15" s="16"/>
      <c r="DR15" s="122" t="s">
        <v>105</v>
      </c>
      <c r="DS15" s="81">
        <v>0</v>
      </c>
      <c r="DT15" s="47"/>
      <c r="DU15" s="47"/>
      <c r="DV15" s="47"/>
      <c r="DW15" s="7"/>
      <c r="DX15" s="7"/>
      <c r="DY15" s="26"/>
      <c r="DZ15" s="11"/>
      <c r="EA15" s="16"/>
      <c r="EB15" s="122" t="s">
        <v>105</v>
      </c>
      <c r="EC15" s="81">
        <v>0</v>
      </c>
      <c r="ED15" s="47"/>
      <c r="EE15" s="47"/>
      <c r="EF15" s="47"/>
      <c r="EG15" s="7"/>
      <c r="EH15" s="7"/>
      <c r="EI15" s="26"/>
      <c r="EJ15" s="11"/>
      <c r="EK15" s="16"/>
      <c r="EL15" s="122" t="s">
        <v>105</v>
      </c>
      <c r="EM15" s="81">
        <v>0</v>
      </c>
      <c r="EN15" s="47"/>
      <c r="EO15" s="47"/>
      <c r="EP15" s="47"/>
      <c r="EQ15" s="7"/>
      <c r="ER15" s="7"/>
      <c r="ES15" s="26"/>
      <c r="ET15" s="11"/>
      <c r="EU15" s="16"/>
      <c r="EV15" s="122" t="s">
        <v>105</v>
      </c>
      <c r="EW15" s="81">
        <v>0</v>
      </c>
      <c r="EX15" s="47"/>
      <c r="EY15" s="47"/>
      <c r="EZ15" s="47"/>
      <c r="FA15" s="7"/>
      <c r="FB15" s="7"/>
      <c r="FC15" s="26"/>
      <c r="FD15" s="11"/>
      <c r="FE15" s="16"/>
      <c r="FF15" s="122" t="s">
        <v>105</v>
      </c>
      <c r="FG15" s="81">
        <v>0</v>
      </c>
      <c r="FH15" s="47"/>
      <c r="FI15" s="47"/>
      <c r="FJ15" s="47"/>
      <c r="FK15" s="7"/>
      <c r="FL15" s="7"/>
      <c r="FM15" s="26"/>
      <c r="FN15" s="11"/>
      <c r="FO15" s="16"/>
      <c r="FP15" s="122" t="s">
        <v>105</v>
      </c>
      <c r="FQ15" s="81">
        <v>0</v>
      </c>
      <c r="FR15" s="47"/>
      <c r="FS15" s="47"/>
      <c r="FT15" s="47"/>
      <c r="FU15" s="7"/>
      <c r="FV15" s="7"/>
      <c r="FW15" s="26"/>
      <c r="FX15" s="11"/>
      <c r="FY15" s="16"/>
      <c r="FZ15" s="133"/>
      <c r="GJ15" s="133"/>
      <c r="GT15" s="133"/>
      <c r="HD15" s="133"/>
      <c r="HN15" s="133"/>
      <c r="HX15" s="133"/>
      <c r="IH15" s="133"/>
    </row>
    <row xmlns:x14ac="http://schemas.microsoft.com/office/spreadsheetml/2009/9/ac" r="16" s="2" customFormat="true" x14ac:dyDescent="0.25">
      <c r="A16" s="391" t="str">
        <f ca="true">IF(ISBLANK('Data Summary'!A18),"",'Data Summary'!A18)</f>
        <v>OMN_2019_MOH</v>
      </c>
      <c r="B16" s="123" t="s">
        <v>167</v>
      </c>
      <c r="C16" s="21">
        <v>1</v>
      </c>
      <c r="D16" s="80">
        <v>89.32</v>
      </c>
      <c r="E16" s="47"/>
      <c r="F16" s="7"/>
      <c r="G16" s="7"/>
      <c r="H16" s="7"/>
      <c r="I16" s="26"/>
      <c r="J16" s="11"/>
      <c r="K16" s="16"/>
      <c r="L16" s="123" t="s">
        <v>167</v>
      </c>
      <c r="M16" s="21">
        <v>1</v>
      </c>
      <c r="N16" s="80">
        <v>97.99</v>
      </c>
      <c r="O16" s="47"/>
      <c r="P16" s="7"/>
      <c r="Q16" s="7"/>
      <c r="R16" s="7"/>
      <c r="S16" s="26"/>
      <c r="T16" s="11"/>
      <c r="U16" s="16"/>
      <c r="V16" s="123" t="s">
        <v>167</v>
      </c>
      <c r="W16" s="21">
        <v>1</v>
      </c>
      <c r="X16" s="80">
        <v>98.66</v>
      </c>
      <c r="Y16" s="47"/>
      <c r="Z16" s="7"/>
      <c r="AA16" s="7"/>
      <c r="AB16" s="7"/>
      <c r="AC16" s="26"/>
      <c r="AD16" s="11"/>
      <c r="AE16" s="16"/>
      <c r="AF16" s="123" t="s">
        <v>173</v>
      </c>
      <c r="AG16" s="21">
        <v>1</v>
      </c>
      <c r="AH16" s="80">
        <v>92.4</v>
      </c>
      <c r="AI16" s="47"/>
      <c r="AJ16" s="7"/>
      <c r="AK16" s="7"/>
      <c r="AL16" s="7"/>
      <c r="AM16" s="26"/>
      <c r="AN16" s="11"/>
      <c r="AO16" s="16"/>
      <c r="AP16" s="123" t="s">
        <v>173</v>
      </c>
      <c r="AQ16" s="21">
        <v>1</v>
      </c>
      <c r="AR16" s="80">
        <v>93.83</v>
      </c>
      <c r="AS16" s="47"/>
      <c r="AT16" s="7"/>
      <c r="AU16" s="7"/>
      <c r="AV16" s="7"/>
      <c r="AW16" s="26"/>
      <c r="AX16" s="11"/>
      <c r="AY16" s="16"/>
      <c r="AZ16" s="123" t="s">
        <v>173</v>
      </c>
      <c r="BA16" s="21">
        <v>1</v>
      </c>
      <c r="BB16" s="80">
        <v>95.78</v>
      </c>
      <c r="BC16" s="47"/>
      <c r="BD16" s="7"/>
      <c r="BE16" s="7"/>
      <c r="BF16" s="7"/>
      <c r="BG16" s="26"/>
      <c r="BH16" s="11"/>
      <c r="BI16" s="16"/>
      <c r="BJ16" s="123" t="s">
        <v>173</v>
      </c>
      <c r="BK16" s="21">
        <v>1</v>
      </c>
      <c r="BL16" s="80">
        <v>97.3</v>
      </c>
      <c r="BM16" s="47"/>
      <c r="BN16" s="7"/>
      <c r="BO16" s="7"/>
      <c r="BP16" s="7"/>
      <c r="BQ16" s="26"/>
      <c r="BR16" s="11"/>
      <c r="BS16" s="16"/>
      <c r="BT16" s="123" t="s">
        <v>173</v>
      </c>
      <c r="BU16" s="21">
        <v>1</v>
      </c>
      <c r="BV16" s="80">
        <v>96.23</v>
      </c>
      <c r="BW16" s="47"/>
      <c r="BX16" s="7"/>
      <c r="BY16" s="7"/>
      <c r="BZ16" s="7"/>
      <c r="CA16" s="26"/>
      <c r="CB16" s="11"/>
      <c r="CC16" s="16"/>
      <c r="CD16" s="123" t="s">
        <v>173</v>
      </c>
      <c r="CE16" s="21">
        <v>1</v>
      </c>
      <c r="CF16" s="80">
        <v>95.71</v>
      </c>
      <c r="CG16" s="47"/>
      <c r="CH16" s="7"/>
      <c r="CI16" s="7"/>
      <c r="CJ16" s="7"/>
      <c r="CK16" s="26"/>
      <c r="CL16" s="11"/>
      <c r="CM16" s="16"/>
      <c r="CN16" s="123" t="s">
        <v>173</v>
      </c>
      <c r="CO16" s="21">
        <v>1</v>
      </c>
      <c r="CP16" s="80">
        <v>98.12</v>
      </c>
      <c r="CQ16" s="47"/>
      <c r="CR16" s="7"/>
      <c r="CS16" s="7"/>
      <c r="CT16" s="7"/>
      <c r="CU16" s="26"/>
      <c r="CV16" s="11"/>
      <c r="CW16" s="16"/>
      <c r="CX16" s="123" t="s">
        <v>222</v>
      </c>
      <c r="CY16" s="21">
        <v>1</v>
      </c>
      <c r="CZ16" s="80">
        <v>100</v>
      </c>
      <c r="DA16" s="47"/>
      <c r="DB16" s="7"/>
      <c r="DC16" s="7"/>
      <c r="DD16" s="7">
        <v>100</v>
      </c>
      <c r="DE16" s="26">
        <v>100</v>
      </c>
      <c r="DF16" s="11"/>
      <c r="DG16" s="16"/>
      <c r="DH16" s="123" t="s">
        <v>222</v>
      </c>
      <c r="DI16" s="21">
        <v>1</v>
      </c>
      <c r="DJ16" s="80">
        <v>100</v>
      </c>
      <c r="DK16" s="47"/>
      <c r="DL16" s="7"/>
      <c r="DM16" s="7"/>
      <c r="DN16" s="7">
        <v>100</v>
      </c>
      <c r="DO16" s="26">
        <v>100</v>
      </c>
      <c r="DP16" s="11"/>
      <c r="DQ16" s="16"/>
      <c r="DR16" s="123" t="s">
        <v>173</v>
      </c>
      <c r="DS16" s="21">
        <v>1</v>
      </c>
      <c r="DT16" s="80">
        <v>98.79</v>
      </c>
      <c r="DU16" s="47"/>
      <c r="DV16" s="7"/>
      <c r="DW16" s="7"/>
      <c r="DX16" s="7"/>
      <c r="DY16" s="26"/>
      <c r="DZ16" s="11"/>
      <c r="EA16" s="16"/>
      <c r="EB16" s="123" t="s">
        <v>173</v>
      </c>
      <c r="EC16" s="21">
        <v>1</v>
      </c>
      <c r="ED16" s="80">
        <v>97.9</v>
      </c>
      <c r="EE16" s="47"/>
      <c r="EF16" s="7"/>
      <c r="EG16" s="7"/>
      <c r="EH16" s="7"/>
      <c r="EI16" s="26"/>
      <c r="EJ16" s="11"/>
      <c r="EK16" s="16"/>
      <c r="EL16" s="123" t="s">
        <v>222</v>
      </c>
      <c r="EM16" s="21">
        <v>1</v>
      </c>
      <c r="EN16" s="80">
        <v>100</v>
      </c>
      <c r="EO16" s="47"/>
      <c r="EP16" s="7"/>
      <c r="EQ16" s="7"/>
      <c r="ER16" s="7">
        <v>100</v>
      </c>
      <c r="ES16" s="26">
        <v>100</v>
      </c>
      <c r="ET16" s="11"/>
      <c r="EU16" s="16"/>
      <c r="EV16" s="123" t="s">
        <v>222</v>
      </c>
      <c r="EW16" s="21">
        <v>1</v>
      </c>
      <c r="EX16" s="80">
        <v>100</v>
      </c>
      <c r="EY16" s="47"/>
      <c r="EZ16" s="7"/>
      <c r="FA16" s="7"/>
      <c r="FB16" s="7">
        <v>100</v>
      </c>
      <c r="FC16" s="26">
        <v>100</v>
      </c>
      <c r="FD16" s="11"/>
      <c r="FE16" s="16"/>
      <c r="FF16" s="123" t="s">
        <v>173</v>
      </c>
      <c r="FG16" s="21">
        <v>1</v>
      </c>
      <c r="FH16" s="80">
        <v>99</v>
      </c>
      <c r="FI16" s="47"/>
      <c r="FJ16" s="7"/>
      <c r="FK16" s="7"/>
      <c r="FL16" s="7"/>
      <c r="FM16" s="26"/>
      <c r="FN16" s="11"/>
      <c r="FO16" s="16"/>
      <c r="FP16" s="123" t="s">
        <v>222</v>
      </c>
      <c r="FQ16" s="21">
        <v>1</v>
      </c>
      <c r="FR16" s="80">
        <v>100</v>
      </c>
      <c r="FS16" s="47"/>
      <c r="FT16" s="7"/>
      <c r="FU16" s="7"/>
      <c r="FV16" s="7">
        <v>100</v>
      </c>
      <c r="FW16" s="26">
        <v>100</v>
      </c>
      <c r="FX16" s="11"/>
      <c r="FY16" s="16"/>
      <c r="FZ16" s="133"/>
      <c r="GJ16" s="133"/>
      <c r="GT16" s="133"/>
      <c r="HD16" s="133"/>
      <c r="HN16" s="133"/>
      <c r="HX16" s="133"/>
      <c r="IH16" s="133"/>
    </row>
    <row xmlns:x14ac="http://schemas.microsoft.com/office/spreadsheetml/2009/9/ac" r="17" s="2" customFormat="true" x14ac:dyDescent="0.25">
      <c r="A17" s="391" t="str">
        <f ca="true">IF(ISBLANK('Data Summary'!A19),"",'Data Summary'!A19)</f>
        <v>OMN_2020_MOH</v>
      </c>
      <c r="B17" s="123" t="s">
        <v>173</v>
      </c>
      <c r="C17" s="22" t="s">
        <v>235</v>
      </c>
      <c r="D17" s="47">
        <v>96.56</v>
      </c>
      <c r="E17" s="7"/>
      <c r="F17" s="7"/>
      <c r="G17" s="7"/>
      <c r="H17" s="7"/>
      <c r="I17" s="26"/>
      <c r="J17" s="11"/>
      <c r="K17" s="16"/>
      <c r="L17" s="123" t="s">
        <v>173</v>
      </c>
      <c r="M17" s="22" t="s">
        <v>235</v>
      </c>
      <c r="N17" s="47">
        <v>96.21</v>
      </c>
      <c r="O17" s="7"/>
      <c r="P17" s="7"/>
      <c r="Q17" s="7"/>
      <c r="R17" s="7"/>
      <c r="S17" s="26"/>
      <c r="T17" s="11"/>
      <c r="U17" s="16"/>
      <c r="V17" s="123" t="s">
        <v>173</v>
      </c>
      <c r="W17" s="22" t="s">
        <v>235</v>
      </c>
      <c r="X17" s="47">
        <v>97.9</v>
      </c>
      <c r="Y17" s="7"/>
      <c r="Z17" s="7"/>
      <c r="AA17" s="7"/>
      <c r="AB17" s="7"/>
      <c r="AC17" s="26"/>
      <c r="AD17" s="11"/>
      <c r="AE17" s="16"/>
      <c r="AF17" s="123" t="s">
        <v>168</v>
      </c>
      <c r="AG17" s="22">
        <v>0.5</v>
      </c>
      <c r="AH17" s="47">
        <f>100-AH16</f>
        <v>7.5999999999999943</v>
      </c>
      <c r="AI17" s="7"/>
      <c r="AJ17" s="7"/>
      <c r="AK17" s="7"/>
      <c r="AL17" s="7"/>
      <c r="AM17" s="26"/>
      <c r="AN17" s="11"/>
      <c r="AO17" s="16"/>
      <c r="AP17" s="123" t="s">
        <v>168</v>
      </c>
      <c r="AQ17" s="22">
        <v>0.5</v>
      </c>
      <c r="AR17" s="47">
        <f>100-AR16</f>
        <v>6.1700000000000017</v>
      </c>
      <c r="AS17" s="7"/>
      <c r="AT17" s="7"/>
      <c r="AU17" s="7"/>
      <c r="AV17" s="7"/>
      <c r="AW17" s="26"/>
      <c r="AX17" s="11"/>
      <c r="AY17" s="16"/>
      <c r="AZ17" s="123" t="s">
        <v>168</v>
      </c>
      <c r="BA17" s="22">
        <v>0.5</v>
      </c>
      <c r="BB17" s="47">
        <f>100-BB16</f>
        <v>4.2199999999999989</v>
      </c>
      <c r="BC17" s="7"/>
      <c r="BD17" s="7"/>
      <c r="BE17" s="7"/>
      <c r="BF17" s="7"/>
      <c r="BG17" s="26"/>
      <c r="BH17" s="11"/>
      <c r="BI17" s="16"/>
      <c r="BJ17" s="123" t="s">
        <v>168</v>
      </c>
      <c r="BK17" s="22">
        <v>0.5</v>
      </c>
      <c r="BL17" s="47">
        <f>100-BL16</f>
        <v>2.7000000000000028</v>
      </c>
      <c r="BM17" s="7"/>
      <c r="BN17" s="7"/>
      <c r="BO17" s="7"/>
      <c r="BP17" s="7"/>
      <c r="BQ17" s="26"/>
      <c r="BR17" s="11"/>
      <c r="BS17" s="16"/>
      <c r="BT17" s="123" t="s">
        <v>168</v>
      </c>
      <c r="BU17" s="22">
        <v>0.5</v>
      </c>
      <c r="BV17" s="47">
        <f>100-BV16</f>
        <v>3.769999999999996</v>
      </c>
      <c r="BW17" s="7"/>
      <c r="BX17" s="7"/>
      <c r="BY17" s="7"/>
      <c r="BZ17" s="7"/>
      <c r="CA17" s="26"/>
      <c r="CB17" s="11"/>
      <c r="CC17" s="16"/>
      <c r="CD17" s="123" t="s">
        <v>168</v>
      </c>
      <c r="CE17" s="22">
        <v>0.5</v>
      </c>
      <c r="CF17" s="47">
        <f>100-CF16</f>
        <v>4.2900000000000063</v>
      </c>
      <c r="CG17" s="7"/>
      <c r="CH17" s="7"/>
      <c r="CI17" s="7"/>
      <c r="CJ17" s="7"/>
      <c r="CK17" s="26"/>
      <c r="CL17" s="11"/>
      <c r="CM17" s="16"/>
      <c r="CN17" s="123" t="s">
        <v>168</v>
      </c>
      <c r="CO17" s="22">
        <v>0.5</v>
      </c>
      <c r="CP17" s="47">
        <f>100-CP16</f>
        <v>1.8799999999999955</v>
      </c>
      <c r="CQ17" s="7"/>
      <c r="CR17" s="7"/>
      <c r="CS17" s="7"/>
      <c r="CT17" s="7"/>
      <c r="CU17" s="26"/>
      <c r="CV17" s="11"/>
      <c r="CW17" s="16"/>
      <c r="CX17" s="123"/>
      <c r="CY17" s="22"/>
      <c r="CZ17" s="47"/>
      <c r="DA17" s="7"/>
      <c r="DB17" s="7"/>
      <c r="DC17" s="7"/>
      <c r="DD17" s="7"/>
      <c r="DE17" s="26"/>
      <c r="DF17" s="11"/>
      <c r="DG17" s="16"/>
      <c r="DH17" s="123"/>
      <c r="DI17" s="22"/>
      <c r="DJ17" s="47"/>
      <c r="DK17" s="7"/>
      <c r="DL17" s="7"/>
      <c r="DM17" s="7"/>
      <c r="DN17" s="7"/>
      <c r="DO17" s="26"/>
      <c r="DP17" s="11"/>
      <c r="DQ17" s="16"/>
      <c r="DR17" s="123"/>
      <c r="DS17" s="22"/>
      <c r="DT17" s="47"/>
      <c r="DU17" s="7"/>
      <c r="DV17" s="7"/>
      <c r="DW17" s="7"/>
      <c r="DX17" s="7"/>
      <c r="DY17" s="26"/>
      <c r="DZ17" s="11"/>
      <c r="EA17" s="16"/>
      <c r="EB17" s="123"/>
      <c r="EC17" s="22"/>
      <c r="ED17" s="47"/>
      <c r="EE17" s="7"/>
      <c r="EF17" s="7"/>
      <c r="EG17" s="7"/>
      <c r="EH17" s="7"/>
      <c r="EI17" s="26"/>
      <c r="EJ17" s="11"/>
      <c r="EK17" s="16"/>
      <c r="EL17" s="123"/>
      <c r="EM17" s="22"/>
      <c r="EN17" s="47"/>
      <c r="EO17" s="7"/>
      <c r="EP17" s="7"/>
      <c r="EQ17" s="7"/>
      <c r="ER17" s="7"/>
      <c r="ES17" s="26"/>
      <c r="ET17" s="11"/>
      <c r="EU17" s="16"/>
      <c r="EV17" s="123"/>
      <c r="EW17" s="22"/>
      <c r="EX17" s="47"/>
      <c r="EY17" s="7"/>
      <c r="EZ17" s="7"/>
      <c r="FA17" s="7"/>
      <c r="FB17" s="7"/>
      <c r="FC17" s="26"/>
      <c r="FD17" s="11"/>
      <c r="FE17" s="16"/>
      <c r="FF17" s="123"/>
      <c r="FG17" s="22"/>
      <c r="FH17" s="47"/>
      <c r="FI17" s="7"/>
      <c r="FJ17" s="7"/>
      <c r="FK17" s="7"/>
      <c r="FL17" s="7"/>
      <c r="FM17" s="26"/>
      <c r="FN17" s="11"/>
      <c r="FO17" s="16"/>
      <c r="FP17" s="123"/>
      <c r="FQ17" s="22"/>
      <c r="FR17" s="47"/>
      <c r="FS17" s="7"/>
      <c r="FT17" s="7"/>
      <c r="FU17" s="7"/>
      <c r="FV17" s="7"/>
      <c r="FW17" s="26"/>
      <c r="FX17" s="11"/>
      <c r="FY17" s="16"/>
      <c r="FZ17" s="133"/>
      <c r="GJ17" s="133"/>
      <c r="GT17" s="133"/>
      <c r="HD17" s="133"/>
      <c r="HN17" s="133"/>
      <c r="HX17" s="133"/>
      <c r="IH17" s="133"/>
    </row>
    <row xmlns:x14ac="http://schemas.microsoft.com/office/spreadsheetml/2009/9/ac" r="18" s="2" customFormat="true" x14ac:dyDescent="0.25">
      <c r="A18" s="391" t="str">
        <f ca="true">IF(ISBLANK('Data Summary'!A20),"",'Data Summary'!A20)</f>
        <v>OMN_2020_UIS</v>
      </c>
      <c r="B18" s="123"/>
      <c r="C18" s="22"/>
      <c r="D18" s="7"/>
      <c r="E18" s="7"/>
      <c r="F18" s="7"/>
      <c r="G18" s="7"/>
      <c r="H18" s="7"/>
      <c r="I18" s="26"/>
      <c r="J18" s="11"/>
      <c r="K18" s="16"/>
      <c r="L18" s="123"/>
      <c r="M18" s="22"/>
      <c r="N18" s="7"/>
      <c r="O18" s="7"/>
      <c r="P18" s="7"/>
      <c r="Q18" s="7"/>
      <c r="R18" s="7"/>
      <c r="S18" s="26"/>
      <c r="T18" s="11"/>
      <c r="U18" s="16"/>
      <c r="V18" s="123"/>
      <c r="W18" s="22"/>
      <c r="X18" s="7"/>
      <c r="Y18" s="7"/>
      <c r="Z18" s="7"/>
      <c r="AA18" s="7"/>
      <c r="AB18" s="7"/>
      <c r="AC18" s="26"/>
      <c r="AD18" s="11"/>
      <c r="AE18" s="16"/>
      <c r="AF18" s="123"/>
      <c r="AG18" s="22"/>
      <c r="AH18" s="7"/>
      <c r="AI18" s="7"/>
      <c r="AJ18" s="7"/>
      <c r="AK18" s="7"/>
      <c r="AL18" s="7"/>
      <c r="AM18" s="26"/>
      <c r="AN18" s="11"/>
      <c r="AO18" s="16"/>
      <c r="AP18" s="123"/>
      <c r="AQ18" s="22"/>
      <c r="AR18" s="7"/>
      <c r="AS18" s="7"/>
      <c r="AT18" s="7"/>
      <c r="AU18" s="7"/>
      <c r="AV18" s="7"/>
      <c r="AW18" s="26"/>
      <c r="AX18" s="11"/>
      <c r="AY18" s="16"/>
      <c r="AZ18" s="123"/>
      <c r="BA18" s="22"/>
      <c r="BB18" s="7"/>
      <c r="BC18" s="7"/>
      <c r="BD18" s="7"/>
      <c r="BE18" s="7"/>
      <c r="BF18" s="7"/>
      <c r="BG18" s="26"/>
      <c r="BH18" s="11"/>
      <c r="BI18" s="16"/>
      <c r="BJ18" s="123"/>
      <c r="BK18" s="22"/>
      <c r="BL18" s="7"/>
      <c r="BM18" s="7"/>
      <c r="BN18" s="7"/>
      <c r="BO18" s="7"/>
      <c r="BP18" s="7"/>
      <c r="BQ18" s="26"/>
      <c r="BR18" s="11"/>
      <c r="BS18" s="16"/>
      <c r="BT18" s="123"/>
      <c r="BU18" s="22"/>
      <c r="BV18" s="7"/>
      <c r="BW18" s="7"/>
      <c r="BX18" s="7"/>
      <c r="BY18" s="7"/>
      <c r="BZ18" s="7"/>
      <c r="CA18" s="26"/>
      <c r="CB18" s="11"/>
      <c r="CC18" s="16"/>
      <c r="CD18" s="123"/>
      <c r="CE18" s="22"/>
      <c r="CF18" s="7"/>
      <c r="CG18" s="7"/>
      <c r="CH18" s="7"/>
      <c r="CI18" s="7"/>
      <c r="CJ18" s="7"/>
      <c r="CK18" s="26"/>
      <c r="CL18" s="11"/>
      <c r="CM18" s="16"/>
      <c r="CN18" s="123"/>
      <c r="CO18" s="22"/>
      <c r="CP18" s="7"/>
      <c r="CQ18" s="7"/>
      <c r="CR18" s="7"/>
      <c r="CS18" s="7"/>
      <c r="CT18" s="7"/>
      <c r="CU18" s="26"/>
      <c r="CV18" s="11"/>
      <c r="CW18" s="16"/>
      <c r="CX18" s="123"/>
      <c r="CY18" s="22"/>
      <c r="CZ18" s="7"/>
      <c r="DA18" s="7"/>
      <c r="DB18" s="7"/>
      <c r="DC18" s="7"/>
      <c r="DD18" s="7"/>
      <c r="DE18" s="26"/>
      <c r="DF18" s="11"/>
      <c r="DG18" s="16"/>
      <c r="DH18" s="123"/>
      <c r="DI18" s="22"/>
      <c r="DJ18" s="7"/>
      <c r="DK18" s="7"/>
      <c r="DL18" s="7"/>
      <c r="DM18" s="7"/>
      <c r="DN18" s="7"/>
      <c r="DO18" s="26"/>
      <c r="DP18" s="11"/>
      <c r="DQ18" s="16"/>
      <c r="DR18" s="123"/>
      <c r="DS18" s="22"/>
      <c r="DT18" s="7"/>
      <c r="DU18" s="7"/>
      <c r="DV18" s="7"/>
      <c r="DW18" s="7"/>
      <c r="DX18" s="7"/>
      <c r="DY18" s="26"/>
      <c r="DZ18" s="11"/>
      <c r="EA18" s="16"/>
      <c r="EB18" s="123"/>
      <c r="EC18" s="22"/>
      <c r="ED18" s="7"/>
      <c r="EE18" s="7"/>
      <c r="EF18" s="7"/>
      <c r="EG18" s="7"/>
      <c r="EH18" s="7"/>
      <c r="EI18" s="26"/>
      <c r="EJ18" s="11"/>
      <c r="EK18" s="16"/>
      <c r="EL18" s="123"/>
      <c r="EM18" s="22"/>
      <c r="EN18" s="7"/>
      <c r="EO18" s="7"/>
      <c r="EP18" s="7"/>
      <c r="EQ18" s="7"/>
      <c r="ER18" s="7"/>
      <c r="ES18" s="26"/>
      <c r="ET18" s="11"/>
      <c r="EU18" s="16"/>
      <c r="EV18" s="123"/>
      <c r="EW18" s="22"/>
      <c r="EX18" s="7"/>
      <c r="EY18" s="7"/>
      <c r="EZ18" s="7"/>
      <c r="FA18" s="7"/>
      <c r="FB18" s="7"/>
      <c r="FC18" s="26"/>
      <c r="FD18" s="11"/>
      <c r="FE18" s="16"/>
      <c r="FF18" s="123"/>
      <c r="FG18" s="22"/>
      <c r="FH18" s="7"/>
      <c r="FI18" s="7"/>
      <c r="FJ18" s="7"/>
      <c r="FK18" s="7"/>
      <c r="FL18" s="7"/>
      <c r="FM18" s="26"/>
      <c r="FN18" s="11"/>
      <c r="FO18" s="16"/>
      <c r="FP18" s="123"/>
      <c r="FQ18" s="22"/>
      <c r="FR18" s="7"/>
      <c r="FS18" s="7"/>
      <c r="FT18" s="7"/>
      <c r="FU18" s="7"/>
      <c r="FV18" s="7"/>
      <c r="FW18" s="26"/>
      <c r="FX18" s="11"/>
      <c r="FY18" s="16"/>
      <c r="FZ18" s="133"/>
      <c r="GJ18" s="133"/>
      <c r="GT18" s="133"/>
      <c r="HD18" s="133"/>
      <c r="HN18" s="133"/>
      <c r="HX18" s="133"/>
      <c r="IH18" s="133"/>
    </row>
    <row xmlns:x14ac="http://schemas.microsoft.com/office/spreadsheetml/2009/9/ac" r="19" s="2" customFormat="true" x14ac:dyDescent="0.25">
      <c r="A19" s="391" t="str">
        <f ca="true">IF(ISBLANK('Data Summary'!A21),"",'Data Summary'!A21)</f>
        <v>OMN_2021_UIS</v>
      </c>
      <c r="B19" s="123"/>
      <c r="C19" s="22"/>
      <c r="D19" s="7"/>
      <c r="E19" s="7"/>
      <c r="F19" s="69"/>
      <c r="G19" s="7"/>
      <c r="H19" s="7"/>
      <c r="I19" s="26"/>
      <c r="J19" s="11"/>
      <c r="K19" s="16"/>
      <c r="L19" s="123"/>
      <c r="M19" s="22"/>
      <c r="N19" s="7"/>
      <c r="O19" s="7"/>
      <c r="P19" s="69"/>
      <c r="Q19" s="7"/>
      <c r="R19" s="7"/>
      <c r="S19" s="26"/>
      <c r="T19" s="11"/>
      <c r="U19" s="16"/>
      <c r="V19" s="123"/>
      <c r="W19" s="22"/>
      <c r="X19" s="7"/>
      <c r="Y19" s="7"/>
      <c r="Z19" s="69"/>
      <c r="AA19" s="7"/>
      <c r="AB19" s="7"/>
      <c r="AC19" s="26"/>
      <c r="AD19" s="11"/>
      <c r="AE19" s="16"/>
      <c r="AF19" s="123"/>
      <c r="AG19" s="22"/>
      <c r="AH19" s="7"/>
      <c r="AI19" s="7"/>
      <c r="AJ19" s="69"/>
      <c r="AK19" s="7"/>
      <c r="AL19" s="7"/>
      <c r="AM19" s="26"/>
      <c r="AN19" s="11"/>
      <c r="AO19" s="16"/>
      <c r="AP19" s="123"/>
      <c r="AQ19" s="22"/>
      <c r="AR19" s="7"/>
      <c r="AS19" s="7"/>
      <c r="AT19" s="69"/>
      <c r="AU19" s="7"/>
      <c r="AV19" s="7"/>
      <c r="AW19" s="26"/>
      <c r="AX19" s="11"/>
      <c r="AY19" s="16"/>
      <c r="AZ19" s="123"/>
      <c r="BA19" s="22"/>
      <c r="BB19" s="7"/>
      <c r="BC19" s="7"/>
      <c r="BD19" s="69"/>
      <c r="BE19" s="7"/>
      <c r="BF19" s="7"/>
      <c r="BG19" s="26"/>
      <c r="BH19" s="11"/>
      <c r="BI19" s="16"/>
      <c r="BJ19" s="123"/>
      <c r="BK19" s="22"/>
      <c r="BL19" s="7"/>
      <c r="BM19" s="7"/>
      <c r="BN19" s="69"/>
      <c r="BO19" s="7"/>
      <c r="BP19" s="7"/>
      <c r="BQ19" s="26"/>
      <c r="BR19" s="11"/>
      <c r="BS19" s="16"/>
      <c r="BT19" s="123"/>
      <c r="BU19" s="22"/>
      <c r="BV19" s="7"/>
      <c r="BW19" s="7"/>
      <c r="BX19" s="69"/>
      <c r="BY19" s="7"/>
      <c r="BZ19" s="7"/>
      <c r="CA19" s="26"/>
      <c r="CB19" s="11"/>
      <c r="CC19" s="16"/>
      <c r="CD19" s="123"/>
      <c r="CE19" s="22"/>
      <c r="CF19" s="7"/>
      <c r="CG19" s="7"/>
      <c r="CH19" s="69"/>
      <c r="CI19" s="7"/>
      <c r="CJ19" s="7"/>
      <c r="CK19" s="26"/>
      <c r="CL19" s="11"/>
      <c r="CM19" s="16"/>
      <c r="CN19" s="123"/>
      <c r="CO19" s="22"/>
      <c r="CP19" s="7"/>
      <c r="CQ19" s="7"/>
      <c r="CR19" s="69"/>
      <c r="CS19" s="7"/>
      <c r="CT19" s="7"/>
      <c r="CU19" s="26"/>
      <c r="CV19" s="11"/>
      <c r="CW19" s="16"/>
      <c r="CX19" s="123"/>
      <c r="CY19" s="22"/>
      <c r="CZ19" s="7"/>
      <c r="DA19" s="7"/>
      <c r="DB19" s="69"/>
      <c r="DC19" s="7"/>
      <c r="DD19" s="7"/>
      <c r="DE19" s="26"/>
      <c r="DF19" s="11"/>
      <c r="DG19" s="16"/>
      <c r="DH19" s="123"/>
      <c r="DI19" s="22"/>
      <c r="DJ19" s="7"/>
      <c r="DK19" s="7"/>
      <c r="DL19" s="69"/>
      <c r="DM19" s="7"/>
      <c r="DN19" s="7"/>
      <c r="DO19" s="26"/>
      <c r="DP19" s="11"/>
      <c r="DQ19" s="16"/>
      <c r="DR19" s="123"/>
      <c r="DS19" s="22"/>
      <c r="DT19" s="7"/>
      <c r="DU19" s="7"/>
      <c r="DV19" s="69"/>
      <c r="DW19" s="7"/>
      <c r="DX19" s="7"/>
      <c r="DY19" s="26"/>
      <c r="DZ19" s="11"/>
      <c r="EA19" s="16"/>
      <c r="EB19" s="123"/>
      <c r="EC19" s="22"/>
      <c r="ED19" s="7"/>
      <c r="EE19" s="7"/>
      <c r="EF19" s="69"/>
      <c r="EG19" s="7"/>
      <c r="EH19" s="7"/>
      <c r="EI19" s="26"/>
      <c r="EJ19" s="11"/>
      <c r="EK19" s="16"/>
      <c r="EL19" s="123"/>
      <c r="EM19" s="22"/>
      <c r="EN19" s="7"/>
      <c r="EO19" s="7"/>
      <c r="EP19" s="69"/>
      <c r="EQ19" s="7"/>
      <c r="ER19" s="7"/>
      <c r="ES19" s="26"/>
      <c r="ET19" s="11"/>
      <c r="EU19" s="16"/>
      <c r="EV19" s="123"/>
      <c r="EW19" s="22"/>
      <c r="EX19" s="7"/>
      <c r="EY19" s="7"/>
      <c r="EZ19" s="69"/>
      <c r="FA19" s="7"/>
      <c r="FB19" s="7"/>
      <c r="FC19" s="26"/>
      <c r="FD19" s="11"/>
      <c r="FE19" s="16"/>
      <c r="FF19" s="123"/>
      <c r="FG19" s="22"/>
      <c r="FH19" s="7"/>
      <c r="FI19" s="7"/>
      <c r="FJ19" s="69"/>
      <c r="FK19" s="7"/>
      <c r="FL19" s="7"/>
      <c r="FM19" s="26"/>
      <c r="FN19" s="11"/>
      <c r="FO19" s="16"/>
      <c r="FP19" s="123"/>
      <c r="FQ19" s="22"/>
      <c r="FR19" s="7"/>
      <c r="FS19" s="7"/>
      <c r="FT19" s="69"/>
      <c r="FU19" s="7"/>
      <c r="FV19" s="7"/>
      <c r="FW19" s="26"/>
      <c r="FX19" s="11"/>
      <c r="FY19" s="16"/>
      <c r="FZ19" s="133"/>
      <c r="GJ19" s="133"/>
      <c r="GT19" s="133"/>
      <c r="HD19" s="133"/>
      <c r="HN19" s="133"/>
      <c r="HX19" s="133"/>
      <c r="IH19" s="133"/>
    </row>
    <row xmlns:x14ac="http://schemas.microsoft.com/office/spreadsheetml/2009/9/ac" r="20" s="2" customFormat="true" x14ac:dyDescent="0.25">
      <c r="A20" s="391" t="str">
        <f ca="true">IF(ISBLANK('Data Summary'!A22),"",'Data Summary'!A22)</f>
        <v>OMN_2021_MOH</v>
      </c>
      <c r="B20" s="123"/>
      <c r="C20" s="21"/>
      <c r="D20" s="7"/>
      <c r="E20" s="69"/>
      <c r="F20" s="69"/>
      <c r="G20" s="7"/>
      <c r="H20" s="7"/>
      <c r="I20" s="26"/>
      <c r="J20" s="11"/>
      <c r="K20" s="16"/>
      <c r="L20" s="123"/>
      <c r="M20" s="21"/>
      <c r="N20" s="7"/>
      <c r="O20" s="69"/>
      <c r="P20" s="69"/>
      <c r="Q20" s="7"/>
      <c r="R20" s="7"/>
      <c r="S20" s="26"/>
      <c r="T20" s="11"/>
      <c r="U20" s="16"/>
      <c r="V20" s="123"/>
      <c r="W20" s="21"/>
      <c r="X20" s="7"/>
      <c r="Y20" s="69"/>
      <c r="Z20" s="69"/>
      <c r="AA20" s="7"/>
      <c r="AB20" s="7"/>
      <c r="AC20" s="26"/>
      <c r="AD20" s="11"/>
      <c r="AE20" s="16"/>
      <c r="AF20" s="123"/>
      <c r="AG20" s="21"/>
      <c r="AH20" s="7"/>
      <c r="AI20" s="69"/>
      <c r="AJ20" s="69"/>
      <c r="AK20" s="7"/>
      <c r="AL20" s="7"/>
      <c r="AM20" s="26"/>
      <c r="AN20" s="11"/>
      <c r="AO20" s="16"/>
      <c r="AP20" s="123"/>
      <c r="AQ20" s="21"/>
      <c r="AR20" s="7"/>
      <c r="AS20" s="69"/>
      <c r="AT20" s="69"/>
      <c r="AU20" s="7"/>
      <c r="AV20" s="7"/>
      <c r="AW20" s="26"/>
      <c r="AX20" s="11"/>
      <c r="AY20" s="16"/>
      <c r="AZ20" s="123"/>
      <c r="BA20" s="21"/>
      <c r="BB20" s="7"/>
      <c r="BC20" s="69"/>
      <c r="BD20" s="69"/>
      <c r="BE20" s="7"/>
      <c r="BF20" s="7"/>
      <c r="BG20" s="26"/>
      <c r="BH20" s="11"/>
      <c r="BI20" s="16"/>
      <c r="BJ20" s="123"/>
      <c r="BK20" s="21"/>
      <c r="BL20" s="7"/>
      <c r="BM20" s="69"/>
      <c r="BN20" s="69"/>
      <c r="BO20" s="7"/>
      <c r="BP20" s="7"/>
      <c r="BQ20" s="26"/>
      <c r="BR20" s="11"/>
      <c r="BS20" s="16"/>
      <c r="BT20" s="123"/>
      <c r="BU20" s="21"/>
      <c r="BV20" s="7"/>
      <c r="BW20" s="69"/>
      <c r="BX20" s="69"/>
      <c r="BY20" s="7"/>
      <c r="BZ20" s="7"/>
      <c r="CA20" s="26"/>
      <c r="CB20" s="11"/>
      <c r="CC20" s="16"/>
      <c r="CD20" s="123"/>
      <c r="CE20" s="21"/>
      <c r="CF20" s="7"/>
      <c r="CG20" s="69"/>
      <c r="CH20" s="69"/>
      <c r="CI20" s="7"/>
      <c r="CJ20" s="7"/>
      <c r="CK20" s="26"/>
      <c r="CL20" s="11"/>
      <c r="CM20" s="16"/>
      <c r="CN20" s="123"/>
      <c r="CO20" s="21"/>
      <c r="CP20" s="7"/>
      <c r="CQ20" s="69"/>
      <c r="CR20" s="69"/>
      <c r="CS20" s="7"/>
      <c r="CT20" s="7"/>
      <c r="CU20" s="26"/>
      <c r="CV20" s="11"/>
      <c r="CW20" s="16"/>
      <c r="CX20" s="123"/>
      <c r="CY20" s="21"/>
      <c r="CZ20" s="7"/>
      <c r="DA20" s="69"/>
      <c r="DB20" s="69"/>
      <c r="DC20" s="7"/>
      <c r="DD20" s="7"/>
      <c r="DE20" s="26"/>
      <c r="DF20" s="11"/>
      <c r="DG20" s="16"/>
      <c r="DH20" s="123"/>
      <c r="DI20" s="21"/>
      <c r="DJ20" s="7"/>
      <c r="DK20" s="69"/>
      <c r="DL20" s="69"/>
      <c r="DM20" s="7"/>
      <c r="DN20" s="7"/>
      <c r="DO20" s="26"/>
      <c r="DP20" s="11"/>
      <c r="DQ20" s="16"/>
      <c r="DR20" s="123"/>
      <c r="DS20" s="21"/>
      <c r="DT20" s="7"/>
      <c r="DU20" s="69"/>
      <c r="DV20" s="69"/>
      <c r="DW20" s="7"/>
      <c r="DX20" s="7"/>
      <c r="DY20" s="26"/>
      <c r="DZ20" s="11"/>
      <c r="EA20" s="16"/>
      <c r="EB20" s="123"/>
      <c r="EC20" s="21"/>
      <c r="ED20" s="7"/>
      <c r="EE20" s="69"/>
      <c r="EF20" s="69"/>
      <c r="EG20" s="7"/>
      <c r="EH20" s="7"/>
      <c r="EI20" s="26"/>
      <c r="EJ20" s="11"/>
      <c r="EK20" s="16"/>
      <c r="EL20" s="123"/>
      <c r="EM20" s="21"/>
      <c r="EN20" s="7"/>
      <c r="EO20" s="69"/>
      <c r="EP20" s="69"/>
      <c r="EQ20" s="7"/>
      <c r="ER20" s="7"/>
      <c r="ES20" s="26"/>
      <c r="ET20" s="11"/>
      <c r="EU20" s="16"/>
      <c r="EV20" s="123"/>
      <c r="EW20" s="21"/>
      <c r="EX20" s="7"/>
      <c r="EY20" s="69"/>
      <c r="EZ20" s="69"/>
      <c r="FA20" s="7"/>
      <c r="FB20" s="7"/>
      <c r="FC20" s="26"/>
      <c r="FD20" s="11"/>
      <c r="FE20" s="16"/>
      <c r="FF20" s="123"/>
      <c r="FG20" s="21"/>
      <c r="FH20" s="7"/>
      <c r="FI20" s="69"/>
      <c r="FJ20" s="69"/>
      <c r="FK20" s="7"/>
      <c r="FL20" s="7"/>
      <c r="FM20" s="26"/>
      <c r="FN20" s="11"/>
      <c r="FO20" s="16"/>
      <c r="FP20" s="123"/>
      <c r="FQ20" s="21"/>
      <c r="FR20" s="7"/>
      <c r="FS20" s="69"/>
      <c r="FT20" s="69"/>
      <c r="FU20" s="7"/>
      <c r="FV20" s="7"/>
      <c r="FW20" s="26"/>
      <c r="FX20" s="11"/>
      <c r="FY20" s="16"/>
      <c r="FZ20" s="133"/>
      <c r="GJ20" s="133"/>
      <c r="GT20" s="133"/>
      <c r="HD20" s="133"/>
      <c r="HN20" s="133"/>
      <c r="HX20" s="133"/>
      <c r="IH20" s="133"/>
    </row>
    <row xmlns:x14ac="http://schemas.microsoft.com/office/spreadsheetml/2009/9/ac" r="21" s="2" customFormat="true" x14ac:dyDescent="0.25">
      <c r="A21" s="391" t="str">
        <f ca="true">IF(ISBLANK('Data Summary'!A23),"",'Data Summary'!A23)</f>
        <v>OMN_2022_UIS</v>
      </c>
      <c r="B21" s="123"/>
      <c r="C21" s="21"/>
      <c r="D21" s="69"/>
      <c r="E21" s="69"/>
      <c r="F21" s="69"/>
      <c r="G21" s="69"/>
      <c r="H21" s="69"/>
      <c r="I21" s="70"/>
      <c r="J21" s="11"/>
      <c r="K21" s="16"/>
      <c r="L21" s="123"/>
      <c r="M21" s="21"/>
      <c r="N21" s="69"/>
      <c r="O21" s="69"/>
      <c r="P21" s="69"/>
      <c r="Q21" s="69"/>
      <c r="R21" s="69"/>
      <c r="S21" s="70"/>
      <c r="T21" s="11"/>
      <c r="U21" s="16"/>
      <c r="V21" s="123"/>
      <c r="W21" s="21"/>
      <c r="X21" s="69"/>
      <c r="Y21" s="69"/>
      <c r="Z21" s="69"/>
      <c r="AA21" s="69"/>
      <c r="AB21" s="69"/>
      <c r="AC21" s="70"/>
      <c r="AD21" s="11"/>
      <c r="AE21" s="16"/>
      <c r="AF21" s="123"/>
      <c r="AG21" s="21"/>
      <c r="AH21" s="69"/>
      <c r="AI21" s="69"/>
      <c r="AJ21" s="69"/>
      <c r="AK21" s="69"/>
      <c r="AL21" s="69"/>
      <c r="AM21" s="70"/>
      <c r="AN21" s="11"/>
      <c r="AO21" s="16"/>
      <c r="AP21" s="123"/>
      <c r="AQ21" s="21"/>
      <c r="AR21" s="69"/>
      <c r="AS21" s="69"/>
      <c r="AT21" s="69"/>
      <c r="AU21" s="69"/>
      <c r="AV21" s="69"/>
      <c r="AW21" s="70"/>
      <c r="AX21" s="11"/>
      <c r="AY21" s="16"/>
      <c r="AZ21" s="123"/>
      <c r="BA21" s="21"/>
      <c r="BB21" s="69"/>
      <c r="BC21" s="69"/>
      <c r="BD21" s="69"/>
      <c r="BE21" s="69"/>
      <c r="BF21" s="69"/>
      <c r="BG21" s="70"/>
      <c r="BH21" s="11"/>
      <c r="BI21" s="16"/>
      <c r="BJ21" s="123"/>
      <c r="BK21" s="21"/>
      <c r="BL21" s="69"/>
      <c r="BM21" s="69"/>
      <c r="BN21" s="69"/>
      <c r="BO21" s="69"/>
      <c r="BP21" s="69"/>
      <c r="BQ21" s="70"/>
      <c r="BR21" s="11"/>
      <c r="BS21" s="16"/>
      <c r="BT21" s="123"/>
      <c r="BU21" s="21"/>
      <c r="BV21" s="69"/>
      <c r="BW21" s="69"/>
      <c r="BX21" s="69"/>
      <c r="BY21" s="69"/>
      <c r="BZ21" s="69"/>
      <c r="CA21" s="70"/>
      <c r="CB21" s="11"/>
      <c r="CC21" s="16"/>
      <c r="CD21" s="123"/>
      <c r="CE21" s="21"/>
      <c r="CF21" s="69"/>
      <c r="CG21" s="69"/>
      <c r="CH21" s="69"/>
      <c r="CI21" s="69"/>
      <c r="CJ21" s="69"/>
      <c r="CK21" s="70"/>
      <c r="CL21" s="11"/>
      <c r="CM21" s="16"/>
      <c r="CN21" s="123"/>
      <c r="CO21" s="21"/>
      <c r="CP21" s="69"/>
      <c r="CQ21" s="69"/>
      <c r="CR21" s="69"/>
      <c r="CS21" s="69"/>
      <c r="CT21" s="69"/>
      <c r="CU21" s="70"/>
      <c r="CV21" s="11"/>
      <c r="CW21" s="16"/>
      <c r="CX21" s="123"/>
      <c r="CY21" s="21"/>
      <c r="CZ21" s="69"/>
      <c r="DA21" s="69"/>
      <c r="DB21" s="69"/>
      <c r="DC21" s="69"/>
      <c r="DD21" s="69"/>
      <c r="DE21" s="70"/>
      <c r="DF21" s="11"/>
      <c r="DG21" s="16"/>
      <c r="DH21" s="123"/>
      <c r="DI21" s="21"/>
      <c r="DJ21" s="69"/>
      <c r="DK21" s="69"/>
      <c r="DL21" s="69"/>
      <c r="DM21" s="69"/>
      <c r="DN21" s="69"/>
      <c r="DO21" s="70"/>
      <c r="DP21" s="11"/>
      <c r="DQ21" s="16"/>
      <c r="DR21" s="123"/>
      <c r="DS21" s="21"/>
      <c r="DT21" s="69"/>
      <c r="DU21" s="69"/>
      <c r="DV21" s="69"/>
      <c r="DW21" s="69"/>
      <c r="DX21" s="69"/>
      <c r="DY21" s="70"/>
      <c r="DZ21" s="11"/>
      <c r="EA21" s="16"/>
      <c r="EB21" s="123"/>
      <c r="EC21" s="21"/>
      <c r="ED21" s="69"/>
      <c r="EE21" s="69"/>
      <c r="EF21" s="69"/>
      <c r="EG21" s="69"/>
      <c r="EH21" s="69"/>
      <c r="EI21" s="70"/>
      <c r="EJ21" s="11"/>
      <c r="EK21" s="16"/>
      <c r="EL21" s="123"/>
      <c r="EM21" s="21"/>
      <c r="EN21" s="69"/>
      <c r="EO21" s="69"/>
      <c r="EP21" s="69"/>
      <c r="EQ21" s="69"/>
      <c r="ER21" s="69"/>
      <c r="ES21" s="70"/>
      <c r="ET21" s="11"/>
      <c r="EU21" s="16"/>
      <c r="EV21" s="123"/>
      <c r="EW21" s="21"/>
      <c r="EX21" s="69"/>
      <c r="EY21" s="69"/>
      <c r="EZ21" s="69"/>
      <c r="FA21" s="69"/>
      <c r="FB21" s="69"/>
      <c r="FC21" s="70"/>
      <c r="FD21" s="11"/>
      <c r="FE21" s="16"/>
      <c r="FF21" s="123"/>
      <c r="FG21" s="21"/>
      <c r="FH21" s="69"/>
      <c r="FI21" s="69"/>
      <c r="FJ21" s="69"/>
      <c r="FK21" s="69"/>
      <c r="FL21" s="69"/>
      <c r="FM21" s="70"/>
      <c r="FN21" s="11"/>
      <c r="FO21" s="16"/>
      <c r="FP21" s="123"/>
      <c r="FQ21" s="21"/>
      <c r="FR21" s="69"/>
      <c r="FS21" s="69"/>
      <c r="FT21" s="69"/>
      <c r="FU21" s="69"/>
      <c r="FV21" s="69"/>
      <c r="FW21" s="70"/>
      <c r="FX21" s="11"/>
      <c r="FY21" s="16"/>
      <c r="FZ21" s="133"/>
      <c r="GJ21" s="133"/>
      <c r="GT21" s="133"/>
      <c r="HD21" s="133"/>
      <c r="HN21" s="133"/>
      <c r="HX21" s="133"/>
      <c r="IH21" s="133"/>
    </row>
    <row xmlns:x14ac="http://schemas.microsoft.com/office/spreadsheetml/2009/9/ac" r="22" s="2" customFormat="true" x14ac:dyDescent="0.25">
      <c r="A22" s="392" t="str">
        <f ca="true">IF(ISBLANK('Data Summary'!A24),"",'Data Summary'!A24)</f>
        <v/>
      </c>
      <c r="B22" s="123"/>
      <c r="C22" s="21"/>
      <c r="D22" s="69"/>
      <c r="E22" s="69"/>
      <c r="F22" s="69"/>
      <c r="G22" s="69"/>
      <c r="H22" s="69"/>
      <c r="I22" s="70"/>
      <c r="J22" s="11"/>
      <c r="K22" s="16"/>
      <c r="L22" s="123"/>
      <c r="M22" s="21"/>
      <c r="N22" s="69"/>
      <c r="O22" s="69"/>
      <c r="P22" s="69"/>
      <c r="Q22" s="69"/>
      <c r="R22" s="69"/>
      <c r="S22" s="70"/>
      <c r="T22" s="11"/>
      <c r="U22" s="16"/>
      <c r="V22" s="123"/>
      <c r="W22" s="21"/>
      <c r="X22" s="69"/>
      <c r="Y22" s="69"/>
      <c r="Z22" s="69"/>
      <c r="AA22" s="69"/>
      <c r="AB22" s="69"/>
      <c r="AC22" s="70"/>
      <c r="AD22" s="11"/>
      <c r="AE22" s="16"/>
      <c r="AF22" s="123"/>
      <c r="AG22" s="21"/>
      <c r="AH22" s="69"/>
      <c r="AI22" s="69"/>
      <c r="AJ22" s="69"/>
      <c r="AK22" s="69"/>
      <c r="AL22" s="69"/>
      <c r="AM22" s="70"/>
      <c r="AN22" s="11"/>
      <c r="AO22" s="16"/>
      <c r="AP22" s="123"/>
      <c r="AQ22" s="21"/>
      <c r="AR22" s="69"/>
      <c r="AS22" s="69"/>
      <c r="AT22" s="69"/>
      <c r="AU22" s="69"/>
      <c r="AV22" s="69"/>
      <c r="AW22" s="70"/>
      <c r="AX22" s="11"/>
      <c r="AY22" s="16"/>
      <c r="AZ22" s="123"/>
      <c r="BA22" s="21"/>
      <c r="BB22" s="69"/>
      <c r="BC22" s="69"/>
      <c r="BD22" s="69"/>
      <c r="BE22" s="69"/>
      <c r="BF22" s="69"/>
      <c r="BG22" s="70"/>
      <c r="BH22" s="11"/>
      <c r="BI22" s="16"/>
      <c r="BJ22" s="123"/>
      <c r="BK22" s="21"/>
      <c r="BL22" s="69"/>
      <c r="BM22" s="69"/>
      <c r="BN22" s="69"/>
      <c r="BO22" s="69"/>
      <c r="BP22" s="69"/>
      <c r="BQ22" s="70"/>
      <c r="BR22" s="11"/>
      <c r="BS22" s="16"/>
      <c r="BT22" s="123"/>
      <c r="BU22" s="21"/>
      <c r="BV22" s="69"/>
      <c r="BW22" s="69"/>
      <c r="BX22" s="69"/>
      <c r="BY22" s="69"/>
      <c r="BZ22" s="69"/>
      <c r="CA22" s="70"/>
      <c r="CB22" s="11"/>
      <c r="CC22" s="16"/>
      <c r="CD22" s="123"/>
      <c r="CE22" s="21"/>
      <c r="CF22" s="69"/>
      <c r="CG22" s="69"/>
      <c r="CH22" s="69"/>
      <c r="CI22" s="69"/>
      <c r="CJ22" s="69"/>
      <c r="CK22" s="70"/>
      <c r="CL22" s="11"/>
      <c r="CM22" s="16"/>
      <c r="CN22" s="123"/>
      <c r="CO22" s="21"/>
      <c r="CP22" s="69"/>
      <c r="CQ22" s="69"/>
      <c r="CR22" s="69"/>
      <c r="CS22" s="69"/>
      <c r="CT22" s="69"/>
      <c r="CU22" s="70"/>
      <c r="CV22" s="11"/>
      <c r="CW22" s="16"/>
      <c r="CX22" s="123"/>
      <c r="CY22" s="21"/>
      <c r="CZ22" s="69"/>
      <c r="DA22" s="69"/>
      <c r="DB22" s="69"/>
      <c r="DC22" s="69"/>
      <c r="DD22" s="69"/>
      <c r="DE22" s="70"/>
      <c r="DF22" s="11"/>
      <c r="DG22" s="16"/>
      <c r="DH22" s="123"/>
      <c r="DI22" s="21"/>
      <c r="DJ22" s="69"/>
      <c r="DK22" s="69"/>
      <c r="DL22" s="69"/>
      <c r="DM22" s="69"/>
      <c r="DN22" s="69"/>
      <c r="DO22" s="70"/>
      <c r="DP22" s="11"/>
      <c r="DQ22" s="16"/>
      <c r="DR22" s="123"/>
      <c r="DS22" s="21"/>
      <c r="DT22" s="69"/>
      <c r="DU22" s="69"/>
      <c r="DV22" s="69"/>
      <c r="DW22" s="69"/>
      <c r="DX22" s="69"/>
      <c r="DY22" s="70"/>
      <c r="DZ22" s="11"/>
      <c r="EA22" s="16"/>
      <c r="EB22" s="123"/>
      <c r="EC22" s="21"/>
      <c r="ED22" s="69"/>
      <c r="EE22" s="69"/>
      <c r="EF22" s="69"/>
      <c r="EG22" s="69"/>
      <c r="EH22" s="69"/>
      <c r="EI22" s="70"/>
      <c r="EJ22" s="11"/>
      <c r="EK22" s="16"/>
      <c r="EL22" s="123"/>
      <c r="EM22" s="21"/>
      <c r="EN22" s="69"/>
      <c r="EO22" s="69"/>
      <c r="EP22" s="69"/>
      <c r="EQ22" s="69"/>
      <c r="ER22" s="69"/>
      <c r="ES22" s="70"/>
      <c r="ET22" s="11"/>
      <c r="EU22" s="16"/>
      <c r="EV22" s="123"/>
      <c r="EW22" s="21"/>
      <c r="EX22" s="69"/>
      <c r="EY22" s="69"/>
      <c r="EZ22" s="69"/>
      <c r="FA22" s="69"/>
      <c r="FB22" s="69"/>
      <c r="FC22" s="70"/>
      <c r="FD22" s="11"/>
      <c r="FE22" s="16"/>
      <c r="FF22" s="123"/>
      <c r="FG22" s="21"/>
      <c r="FH22" s="69"/>
      <c r="FI22" s="69"/>
      <c r="FJ22" s="69"/>
      <c r="FK22" s="69"/>
      <c r="FL22" s="69"/>
      <c r="FM22" s="70"/>
      <c r="FN22" s="11"/>
      <c r="FO22" s="16"/>
      <c r="FP22" s="123"/>
      <c r="FQ22" s="21"/>
      <c r="FR22" s="69"/>
      <c r="FS22" s="69"/>
      <c r="FT22" s="69"/>
      <c r="FU22" s="69"/>
      <c r="FV22" s="69"/>
      <c r="FW22" s="70"/>
      <c r="FX22" s="11"/>
      <c r="FY22" s="16"/>
      <c r="FZ22" s="133"/>
      <c r="GJ22" s="133"/>
      <c r="GT22" s="133"/>
      <c r="HD22" s="133"/>
      <c r="HN22" s="133"/>
      <c r="HX22" s="133"/>
      <c r="IH22" s="133"/>
    </row>
    <row xmlns:x14ac="http://schemas.microsoft.com/office/spreadsheetml/2009/9/ac" r="23" s="2" customFormat="true" x14ac:dyDescent="0.25">
      <c r="A23" s="392" t="str">
        <f ca="true">IF(ISBLANK('Data Summary'!A25),"",'Data Summary'!A25)</f>
        <v/>
      </c>
      <c r="B23" s="123"/>
      <c r="C23" s="21"/>
      <c r="D23" s="69"/>
      <c r="E23" s="69"/>
      <c r="F23" s="69"/>
      <c r="G23" s="69"/>
      <c r="H23" s="69"/>
      <c r="I23" s="70"/>
      <c r="J23" s="11"/>
      <c r="K23" s="16"/>
      <c r="L23" s="123"/>
      <c r="M23" s="21"/>
      <c r="N23" s="69"/>
      <c r="O23" s="69"/>
      <c r="P23" s="69"/>
      <c r="Q23" s="69"/>
      <c r="R23" s="69"/>
      <c r="S23" s="70"/>
      <c r="T23" s="11"/>
      <c r="U23" s="16"/>
      <c r="V23" s="123"/>
      <c r="W23" s="21"/>
      <c r="X23" s="69"/>
      <c r="Y23" s="69"/>
      <c r="Z23" s="69"/>
      <c r="AA23" s="69"/>
      <c r="AB23" s="69"/>
      <c r="AC23" s="70"/>
      <c r="AD23" s="11"/>
      <c r="AE23" s="16"/>
      <c r="AF23" s="123"/>
      <c r="AG23" s="21"/>
      <c r="AH23" s="69"/>
      <c r="AI23" s="69"/>
      <c r="AJ23" s="69"/>
      <c r="AK23" s="69"/>
      <c r="AL23" s="69"/>
      <c r="AM23" s="70"/>
      <c r="AN23" s="11"/>
      <c r="AO23" s="16"/>
      <c r="AP23" s="123"/>
      <c r="AQ23" s="21"/>
      <c r="AR23" s="69"/>
      <c r="AS23" s="69"/>
      <c r="AT23" s="69"/>
      <c r="AU23" s="69"/>
      <c r="AV23" s="69"/>
      <c r="AW23" s="70"/>
      <c r="AX23" s="11"/>
      <c r="AY23" s="16"/>
      <c r="AZ23" s="123"/>
      <c r="BA23" s="21"/>
      <c r="BB23" s="69"/>
      <c r="BC23" s="69"/>
      <c r="BD23" s="69"/>
      <c r="BE23" s="69"/>
      <c r="BF23" s="69"/>
      <c r="BG23" s="70"/>
      <c r="BH23" s="11"/>
      <c r="BI23" s="16"/>
      <c r="BJ23" s="123"/>
      <c r="BK23" s="21"/>
      <c r="BL23" s="69"/>
      <c r="BM23" s="69"/>
      <c r="BN23" s="69"/>
      <c r="BO23" s="69"/>
      <c r="BP23" s="69"/>
      <c r="BQ23" s="70"/>
      <c r="BR23" s="11"/>
      <c r="BS23" s="16"/>
      <c r="BT23" s="123"/>
      <c r="BU23" s="21"/>
      <c r="BV23" s="69"/>
      <c r="BW23" s="69"/>
      <c r="BX23" s="69"/>
      <c r="BY23" s="69"/>
      <c r="BZ23" s="69"/>
      <c r="CA23" s="70"/>
      <c r="CB23" s="11"/>
      <c r="CC23" s="16"/>
      <c r="CD23" s="123"/>
      <c r="CE23" s="21"/>
      <c r="CF23" s="69"/>
      <c r="CG23" s="69"/>
      <c r="CH23" s="69"/>
      <c r="CI23" s="69"/>
      <c r="CJ23" s="69"/>
      <c r="CK23" s="70"/>
      <c r="CL23" s="11"/>
      <c r="CM23" s="16"/>
      <c r="CN23" s="123"/>
      <c r="CO23" s="21"/>
      <c r="CP23" s="69"/>
      <c r="CQ23" s="69"/>
      <c r="CR23" s="69"/>
      <c r="CS23" s="69"/>
      <c r="CT23" s="69"/>
      <c r="CU23" s="70"/>
      <c r="CV23" s="11"/>
      <c r="CW23" s="16"/>
      <c r="CX23" s="123"/>
      <c r="CY23" s="21"/>
      <c r="CZ23" s="69"/>
      <c r="DA23" s="69"/>
      <c r="DB23" s="69"/>
      <c r="DC23" s="69"/>
      <c r="DD23" s="69"/>
      <c r="DE23" s="70"/>
      <c r="DF23" s="11"/>
      <c r="DG23" s="16"/>
      <c r="DH23" s="123"/>
      <c r="DI23" s="21"/>
      <c r="DJ23" s="69"/>
      <c r="DK23" s="69"/>
      <c r="DL23" s="69"/>
      <c r="DM23" s="69"/>
      <c r="DN23" s="69"/>
      <c r="DO23" s="70"/>
      <c r="DP23" s="11"/>
      <c r="DQ23" s="16"/>
      <c r="DR23" s="123"/>
      <c r="DS23" s="21"/>
      <c r="DT23" s="69"/>
      <c r="DU23" s="69"/>
      <c r="DV23" s="69"/>
      <c r="DW23" s="69"/>
      <c r="DX23" s="69"/>
      <c r="DY23" s="70"/>
      <c r="DZ23" s="11"/>
      <c r="EA23" s="16"/>
      <c r="EB23" s="123"/>
      <c r="EC23" s="21"/>
      <c r="ED23" s="69"/>
      <c r="EE23" s="69"/>
      <c r="EF23" s="69"/>
      <c r="EG23" s="69"/>
      <c r="EH23" s="69"/>
      <c r="EI23" s="70"/>
      <c r="EJ23" s="11"/>
      <c r="EK23" s="16"/>
      <c r="EL23" s="123"/>
      <c r="EM23" s="21"/>
      <c r="EN23" s="69"/>
      <c r="EO23" s="69"/>
      <c r="EP23" s="69"/>
      <c r="EQ23" s="69"/>
      <c r="ER23" s="69"/>
      <c r="ES23" s="70"/>
      <c r="ET23" s="11"/>
      <c r="EU23" s="16"/>
      <c r="EV23" s="123"/>
      <c r="EW23" s="21"/>
      <c r="EX23" s="69"/>
      <c r="EY23" s="69"/>
      <c r="EZ23" s="69"/>
      <c r="FA23" s="69"/>
      <c r="FB23" s="69"/>
      <c r="FC23" s="70"/>
      <c r="FD23" s="11"/>
      <c r="FE23" s="16"/>
      <c r="FF23" s="123"/>
      <c r="FG23" s="21"/>
      <c r="FH23" s="69"/>
      <c r="FI23" s="69"/>
      <c r="FJ23" s="69"/>
      <c r="FK23" s="69"/>
      <c r="FL23" s="69"/>
      <c r="FM23" s="70"/>
      <c r="FN23" s="11"/>
      <c r="FO23" s="16"/>
      <c r="FP23" s="123"/>
      <c r="FQ23" s="21"/>
      <c r="FR23" s="69"/>
      <c r="FS23" s="69"/>
      <c r="FT23" s="69"/>
      <c r="FU23" s="69"/>
      <c r="FV23" s="69"/>
      <c r="FW23" s="70"/>
      <c r="FX23" s="11"/>
      <c r="FY23" s="16"/>
      <c r="FZ23" s="133"/>
      <c r="GJ23" s="133"/>
      <c r="GT23" s="133"/>
      <c r="HD23" s="133"/>
      <c r="HN23" s="133"/>
      <c r="HX23" s="133"/>
      <c r="IH23" s="133"/>
    </row>
    <row xmlns:x14ac="http://schemas.microsoft.com/office/spreadsheetml/2009/9/ac" r="24" s="2" customFormat="true" x14ac:dyDescent="0.25">
      <c r="A24" s="392" t="str">
        <f ca="true">IF(ISBLANK('Data Summary'!A26),"",'Data Summary'!A26)</f>
        <v/>
      </c>
      <c r="B24" s="123"/>
      <c r="C24" s="21"/>
      <c r="D24" s="69"/>
      <c r="E24" s="69"/>
      <c r="F24" s="69"/>
      <c r="G24" s="69"/>
      <c r="H24" s="69"/>
      <c r="I24" s="70"/>
      <c r="J24" s="11"/>
      <c r="K24" s="16"/>
      <c r="L24" s="123"/>
      <c r="M24" s="21"/>
      <c r="N24" s="69"/>
      <c r="O24" s="69"/>
      <c r="P24" s="69"/>
      <c r="Q24" s="69"/>
      <c r="R24" s="69"/>
      <c r="S24" s="70"/>
      <c r="T24" s="11"/>
      <c r="U24" s="16"/>
      <c r="V24" s="123"/>
      <c r="W24" s="21"/>
      <c r="X24" s="69"/>
      <c r="Y24" s="69"/>
      <c r="Z24" s="69"/>
      <c r="AA24" s="69"/>
      <c r="AB24" s="69"/>
      <c r="AC24" s="70"/>
      <c r="AD24" s="11"/>
      <c r="AE24" s="16"/>
      <c r="AF24" s="123"/>
      <c r="AG24" s="21"/>
      <c r="AH24" s="69"/>
      <c r="AI24" s="69"/>
      <c r="AJ24" s="69"/>
      <c r="AK24" s="69"/>
      <c r="AL24" s="69"/>
      <c r="AM24" s="70"/>
      <c r="AN24" s="11"/>
      <c r="AO24" s="16"/>
      <c r="AP24" s="123"/>
      <c r="AQ24" s="21"/>
      <c r="AR24" s="69"/>
      <c r="AS24" s="69"/>
      <c r="AT24" s="69"/>
      <c r="AU24" s="69"/>
      <c r="AV24" s="69"/>
      <c r="AW24" s="70"/>
      <c r="AX24" s="11"/>
      <c r="AY24" s="16"/>
      <c r="AZ24" s="123"/>
      <c r="BA24" s="21"/>
      <c r="BB24" s="69"/>
      <c r="BC24" s="69"/>
      <c r="BD24" s="69"/>
      <c r="BE24" s="69"/>
      <c r="BF24" s="69"/>
      <c r="BG24" s="70"/>
      <c r="BH24" s="11"/>
      <c r="BI24" s="16"/>
      <c r="BJ24" s="123"/>
      <c r="BK24" s="21"/>
      <c r="BL24" s="69"/>
      <c r="BM24" s="69"/>
      <c r="BN24" s="69"/>
      <c r="BO24" s="69"/>
      <c r="BP24" s="69"/>
      <c r="BQ24" s="70"/>
      <c r="BR24" s="11"/>
      <c r="BS24" s="16"/>
      <c r="BT24" s="123"/>
      <c r="BU24" s="21"/>
      <c r="BV24" s="69"/>
      <c r="BW24" s="69"/>
      <c r="BX24" s="69"/>
      <c r="BY24" s="69"/>
      <c r="BZ24" s="69"/>
      <c r="CA24" s="70"/>
      <c r="CB24" s="11"/>
      <c r="CC24" s="16"/>
      <c r="CD24" s="123"/>
      <c r="CE24" s="21"/>
      <c r="CF24" s="69"/>
      <c r="CG24" s="69"/>
      <c r="CH24" s="69"/>
      <c r="CI24" s="69"/>
      <c r="CJ24" s="69"/>
      <c r="CK24" s="70"/>
      <c r="CL24" s="11"/>
      <c r="CM24" s="16"/>
      <c r="CN24" s="123"/>
      <c r="CO24" s="21"/>
      <c r="CP24" s="69"/>
      <c r="CQ24" s="69"/>
      <c r="CR24" s="69"/>
      <c r="CS24" s="69"/>
      <c r="CT24" s="69"/>
      <c r="CU24" s="70"/>
      <c r="CV24" s="11"/>
      <c r="CW24" s="16"/>
      <c r="CX24" s="123"/>
      <c r="CY24" s="21"/>
      <c r="CZ24" s="69"/>
      <c r="DA24" s="69"/>
      <c r="DB24" s="69"/>
      <c r="DC24" s="69"/>
      <c r="DD24" s="69"/>
      <c r="DE24" s="70"/>
      <c r="DF24" s="11"/>
      <c r="DG24" s="16"/>
      <c r="DH24" s="123"/>
      <c r="DI24" s="21"/>
      <c r="DJ24" s="69"/>
      <c r="DK24" s="69"/>
      <c r="DL24" s="69"/>
      <c r="DM24" s="69"/>
      <c r="DN24" s="69"/>
      <c r="DO24" s="70"/>
      <c r="DP24" s="11"/>
      <c r="DQ24" s="16"/>
      <c r="DR24" s="123"/>
      <c r="DS24" s="21"/>
      <c r="DT24" s="69"/>
      <c r="DU24" s="69"/>
      <c r="DV24" s="69"/>
      <c r="DW24" s="69"/>
      <c r="DX24" s="69"/>
      <c r="DY24" s="70"/>
      <c r="DZ24" s="11"/>
      <c r="EA24" s="16"/>
      <c r="EB24" s="123"/>
      <c r="EC24" s="21"/>
      <c r="ED24" s="69"/>
      <c r="EE24" s="69"/>
      <c r="EF24" s="69"/>
      <c r="EG24" s="69"/>
      <c r="EH24" s="69"/>
      <c r="EI24" s="70"/>
      <c r="EJ24" s="11"/>
      <c r="EK24" s="16"/>
      <c r="EL24" s="123"/>
      <c r="EM24" s="21"/>
      <c r="EN24" s="69"/>
      <c r="EO24" s="69"/>
      <c r="EP24" s="69"/>
      <c r="EQ24" s="69"/>
      <c r="ER24" s="69"/>
      <c r="ES24" s="70"/>
      <c r="ET24" s="11"/>
      <c r="EU24" s="16"/>
      <c r="EV24" s="123"/>
      <c r="EW24" s="21"/>
      <c r="EX24" s="69"/>
      <c r="EY24" s="69"/>
      <c r="EZ24" s="69"/>
      <c r="FA24" s="69"/>
      <c r="FB24" s="69"/>
      <c r="FC24" s="70"/>
      <c r="FD24" s="11"/>
      <c r="FE24" s="16"/>
      <c r="FF24" s="123"/>
      <c r="FG24" s="21"/>
      <c r="FH24" s="69"/>
      <c r="FI24" s="69"/>
      <c r="FJ24" s="69"/>
      <c r="FK24" s="69"/>
      <c r="FL24" s="69"/>
      <c r="FM24" s="70"/>
      <c r="FN24" s="11"/>
      <c r="FO24" s="16"/>
      <c r="FP24" s="123"/>
      <c r="FQ24" s="21"/>
      <c r="FR24" s="69"/>
      <c r="FS24" s="69"/>
      <c r="FT24" s="69"/>
      <c r="FU24" s="69"/>
      <c r="FV24" s="69"/>
      <c r="FW24" s="70"/>
      <c r="FX24" s="11"/>
      <c r="FY24" s="16"/>
      <c r="FZ24" s="133"/>
      <c r="GJ24" s="133"/>
      <c r="GT24" s="133"/>
      <c r="HD24" s="133"/>
      <c r="HN24" s="133"/>
      <c r="HX24" s="133"/>
      <c r="IH24" s="133"/>
    </row>
    <row xmlns:x14ac="http://schemas.microsoft.com/office/spreadsheetml/2009/9/ac" r="25" s="2" customFormat="true" x14ac:dyDescent="0.25">
      <c r="A25" s="392" t="str">
        <f ca="true">IF(ISBLANK('Data Summary'!A27),"",'Data Summary'!A27)</f>
        <v/>
      </c>
      <c r="B25" s="123"/>
      <c r="C25" s="21"/>
      <c r="D25" s="69"/>
      <c r="E25" s="69"/>
      <c r="F25" s="69"/>
      <c r="G25" s="69"/>
      <c r="H25" s="69"/>
      <c r="I25" s="70"/>
      <c r="J25" s="11"/>
      <c r="K25" s="16"/>
      <c r="L25" s="123"/>
      <c r="M25" s="21"/>
      <c r="N25" s="69"/>
      <c r="O25" s="69"/>
      <c r="P25" s="69"/>
      <c r="Q25" s="69"/>
      <c r="R25" s="69"/>
      <c r="S25" s="70"/>
      <c r="T25" s="11"/>
      <c r="U25" s="16"/>
      <c r="V25" s="123"/>
      <c r="W25" s="21"/>
      <c r="X25" s="69"/>
      <c r="Y25" s="69"/>
      <c r="Z25" s="69"/>
      <c r="AA25" s="69"/>
      <c r="AB25" s="69"/>
      <c r="AC25" s="70"/>
      <c r="AD25" s="11"/>
      <c r="AE25" s="16"/>
      <c r="AF25" s="123"/>
      <c r="AG25" s="21"/>
      <c r="AH25" s="69"/>
      <c r="AI25" s="69"/>
      <c r="AJ25" s="69"/>
      <c r="AK25" s="69"/>
      <c r="AL25" s="69"/>
      <c r="AM25" s="70"/>
      <c r="AN25" s="11"/>
      <c r="AO25" s="16"/>
      <c r="AP25" s="123"/>
      <c r="AQ25" s="21"/>
      <c r="AR25" s="69"/>
      <c r="AS25" s="69"/>
      <c r="AT25" s="69"/>
      <c r="AU25" s="69"/>
      <c r="AV25" s="69"/>
      <c r="AW25" s="70"/>
      <c r="AX25" s="11"/>
      <c r="AY25" s="16"/>
      <c r="AZ25" s="123"/>
      <c r="BA25" s="21"/>
      <c r="BB25" s="69"/>
      <c r="BC25" s="69"/>
      <c r="BD25" s="69"/>
      <c r="BE25" s="69"/>
      <c r="BF25" s="69"/>
      <c r="BG25" s="70"/>
      <c r="BH25" s="11"/>
      <c r="BI25" s="16"/>
      <c r="BJ25" s="123"/>
      <c r="BK25" s="21"/>
      <c r="BL25" s="69"/>
      <c r="BM25" s="69"/>
      <c r="BN25" s="69"/>
      <c r="BO25" s="69"/>
      <c r="BP25" s="69"/>
      <c r="BQ25" s="70"/>
      <c r="BR25" s="11"/>
      <c r="BS25" s="16"/>
      <c r="BT25" s="123"/>
      <c r="BU25" s="21"/>
      <c r="BV25" s="69"/>
      <c r="BW25" s="69"/>
      <c r="BX25" s="69"/>
      <c r="BY25" s="69"/>
      <c r="BZ25" s="69"/>
      <c r="CA25" s="70"/>
      <c r="CB25" s="11"/>
      <c r="CC25" s="16"/>
      <c r="CD25" s="123"/>
      <c r="CE25" s="21"/>
      <c r="CF25" s="69"/>
      <c r="CG25" s="69"/>
      <c r="CH25" s="69"/>
      <c r="CI25" s="69"/>
      <c r="CJ25" s="69"/>
      <c r="CK25" s="70"/>
      <c r="CL25" s="11"/>
      <c r="CM25" s="16"/>
      <c r="CN25" s="123"/>
      <c r="CO25" s="21"/>
      <c r="CP25" s="69"/>
      <c r="CQ25" s="69"/>
      <c r="CR25" s="69"/>
      <c r="CS25" s="69"/>
      <c r="CT25" s="69"/>
      <c r="CU25" s="70"/>
      <c r="CV25" s="11"/>
      <c r="CW25" s="16"/>
      <c r="CX25" s="123"/>
      <c r="CY25" s="21"/>
      <c r="CZ25" s="69"/>
      <c r="DA25" s="69"/>
      <c r="DB25" s="69"/>
      <c r="DC25" s="69"/>
      <c r="DD25" s="69"/>
      <c r="DE25" s="70"/>
      <c r="DF25" s="11"/>
      <c r="DG25" s="16"/>
      <c r="DH25" s="123"/>
      <c r="DI25" s="21"/>
      <c r="DJ25" s="69"/>
      <c r="DK25" s="69"/>
      <c r="DL25" s="69"/>
      <c r="DM25" s="69"/>
      <c r="DN25" s="69"/>
      <c r="DO25" s="70"/>
      <c r="DP25" s="11"/>
      <c r="DQ25" s="16"/>
      <c r="DR25" s="123"/>
      <c r="DS25" s="21"/>
      <c r="DT25" s="69"/>
      <c r="DU25" s="69"/>
      <c r="DV25" s="69"/>
      <c r="DW25" s="69"/>
      <c r="DX25" s="69"/>
      <c r="DY25" s="70"/>
      <c r="DZ25" s="11"/>
      <c r="EA25" s="16"/>
      <c r="EB25" s="123"/>
      <c r="EC25" s="21"/>
      <c r="ED25" s="69"/>
      <c r="EE25" s="69"/>
      <c r="EF25" s="69"/>
      <c r="EG25" s="69"/>
      <c r="EH25" s="69"/>
      <c r="EI25" s="70"/>
      <c r="EJ25" s="11"/>
      <c r="EK25" s="16"/>
      <c r="EL25" s="123"/>
      <c r="EM25" s="21"/>
      <c r="EN25" s="69"/>
      <c r="EO25" s="69"/>
      <c r="EP25" s="69"/>
      <c r="EQ25" s="69"/>
      <c r="ER25" s="69"/>
      <c r="ES25" s="70"/>
      <c r="ET25" s="11"/>
      <c r="EU25" s="16"/>
      <c r="EV25" s="123"/>
      <c r="EW25" s="21"/>
      <c r="EX25" s="69"/>
      <c r="EY25" s="69"/>
      <c r="EZ25" s="69"/>
      <c r="FA25" s="69"/>
      <c r="FB25" s="69"/>
      <c r="FC25" s="70"/>
      <c r="FD25" s="11"/>
      <c r="FE25" s="16"/>
      <c r="FF25" s="123"/>
      <c r="FG25" s="21"/>
      <c r="FH25" s="69"/>
      <c r="FI25" s="69"/>
      <c r="FJ25" s="69"/>
      <c r="FK25" s="69"/>
      <c r="FL25" s="69"/>
      <c r="FM25" s="70"/>
      <c r="FN25" s="11"/>
      <c r="FO25" s="16"/>
      <c r="FP25" s="123"/>
      <c r="FQ25" s="21"/>
      <c r="FR25" s="69"/>
      <c r="FS25" s="69"/>
      <c r="FT25" s="69"/>
      <c r="FU25" s="69"/>
      <c r="FV25" s="69"/>
      <c r="FW25" s="70"/>
      <c r="FX25" s="11"/>
      <c r="FY25" s="16"/>
      <c r="FZ25" s="133"/>
      <c r="GJ25" s="133"/>
      <c r="GT25" s="133"/>
      <c r="HD25" s="133"/>
      <c r="HN25" s="133"/>
      <c r="HX25" s="133"/>
      <c r="IH25" s="133"/>
    </row>
    <row xmlns:x14ac="http://schemas.microsoft.com/office/spreadsheetml/2009/9/ac" r="26" s="2" customFormat="true" x14ac:dyDescent="0.25">
      <c r="A26" s="392" t="str">
        <f ca="true">IF(ISBLANK('Data Summary'!A28),"",'Data Summary'!A28)</f>
        <v/>
      </c>
      <c r="B26" s="123"/>
      <c r="C26" s="23"/>
      <c r="D26" s="6"/>
      <c r="E26" s="6"/>
      <c r="F26" s="6"/>
      <c r="G26" s="6"/>
      <c r="H26" s="6"/>
      <c r="I26" s="27"/>
      <c r="J26" s="11"/>
      <c r="K26" s="16"/>
      <c r="L26" s="123"/>
      <c r="M26" s="23"/>
      <c r="N26" s="6"/>
      <c r="O26" s="6"/>
      <c r="P26" s="6"/>
      <c r="Q26" s="6"/>
      <c r="R26" s="6"/>
      <c r="S26" s="27"/>
      <c r="T26" s="11"/>
      <c r="U26" s="16"/>
      <c r="V26" s="123"/>
      <c r="W26" s="23"/>
      <c r="X26" s="6"/>
      <c r="Y26" s="6"/>
      <c r="Z26" s="6"/>
      <c r="AA26" s="6"/>
      <c r="AB26" s="6"/>
      <c r="AC26" s="27"/>
      <c r="AD26" s="11"/>
      <c r="AE26" s="16"/>
      <c r="AF26" s="123"/>
      <c r="AG26" s="23"/>
      <c r="AH26" s="6"/>
      <c r="AI26" s="6"/>
      <c r="AJ26" s="6"/>
      <c r="AK26" s="6"/>
      <c r="AL26" s="6"/>
      <c r="AM26" s="27"/>
      <c r="AN26" s="11"/>
      <c r="AO26" s="16"/>
      <c r="AP26" s="123"/>
      <c r="AQ26" s="23"/>
      <c r="AR26" s="6"/>
      <c r="AS26" s="6"/>
      <c r="AT26" s="6"/>
      <c r="AU26" s="6"/>
      <c r="AV26" s="6"/>
      <c r="AW26" s="27"/>
      <c r="AX26" s="11"/>
      <c r="AY26" s="16"/>
      <c r="AZ26" s="123"/>
      <c r="BA26" s="23"/>
      <c r="BB26" s="6"/>
      <c r="BC26" s="6"/>
      <c r="BD26" s="6"/>
      <c r="BE26" s="6"/>
      <c r="BF26" s="6"/>
      <c r="BG26" s="27"/>
      <c r="BH26" s="11"/>
      <c r="BI26" s="16"/>
      <c r="BJ26" s="123"/>
      <c r="BK26" s="23"/>
      <c r="BL26" s="6"/>
      <c r="BM26" s="6"/>
      <c r="BN26" s="6"/>
      <c r="BO26" s="6"/>
      <c r="BP26" s="6"/>
      <c r="BQ26" s="27"/>
      <c r="BR26" s="11"/>
      <c r="BS26" s="16"/>
      <c r="BT26" s="123"/>
      <c r="BU26" s="23"/>
      <c r="BV26" s="6"/>
      <c r="BW26" s="6"/>
      <c r="BX26" s="6"/>
      <c r="BY26" s="6"/>
      <c r="BZ26" s="6"/>
      <c r="CA26" s="27"/>
      <c r="CB26" s="11"/>
      <c r="CC26" s="16"/>
      <c r="CD26" s="123"/>
      <c r="CE26" s="23"/>
      <c r="CF26" s="6"/>
      <c r="CG26" s="6"/>
      <c r="CH26" s="6"/>
      <c r="CI26" s="6"/>
      <c r="CJ26" s="6"/>
      <c r="CK26" s="27"/>
      <c r="CL26" s="11"/>
      <c r="CM26" s="16"/>
      <c r="CN26" s="123"/>
      <c r="CO26" s="23"/>
      <c r="CP26" s="6"/>
      <c r="CQ26" s="6"/>
      <c r="CR26" s="6"/>
      <c r="CS26" s="6"/>
      <c r="CT26" s="6"/>
      <c r="CU26" s="27"/>
      <c r="CV26" s="11"/>
      <c r="CW26" s="16"/>
      <c r="CX26" s="123"/>
      <c r="CY26" s="23"/>
      <c r="CZ26" s="6"/>
      <c r="DA26" s="6"/>
      <c r="DB26" s="6"/>
      <c r="DC26" s="6"/>
      <c r="DD26" s="6"/>
      <c r="DE26" s="27"/>
      <c r="DF26" s="11"/>
      <c r="DG26" s="16"/>
      <c r="DH26" s="123"/>
      <c r="DI26" s="23"/>
      <c r="DJ26" s="6"/>
      <c r="DK26" s="6"/>
      <c r="DL26" s="6"/>
      <c r="DM26" s="6"/>
      <c r="DN26" s="6"/>
      <c r="DO26" s="27"/>
      <c r="DP26" s="11"/>
      <c r="DQ26" s="16"/>
      <c r="DR26" s="123"/>
      <c r="DS26" s="23"/>
      <c r="DT26" s="6"/>
      <c r="DU26" s="6"/>
      <c r="DV26" s="6"/>
      <c r="DW26" s="6"/>
      <c r="DX26" s="6"/>
      <c r="DY26" s="27"/>
      <c r="DZ26" s="11"/>
      <c r="EA26" s="16"/>
      <c r="EB26" s="123"/>
      <c r="EC26" s="23"/>
      <c r="ED26" s="6"/>
      <c r="EE26" s="6"/>
      <c r="EF26" s="6"/>
      <c r="EG26" s="6"/>
      <c r="EH26" s="6"/>
      <c r="EI26" s="27"/>
      <c r="EJ26" s="11"/>
      <c r="EK26" s="16"/>
      <c r="EL26" s="123"/>
      <c r="EM26" s="23"/>
      <c r="EN26" s="6"/>
      <c r="EO26" s="6"/>
      <c r="EP26" s="6"/>
      <c r="EQ26" s="6"/>
      <c r="ER26" s="6"/>
      <c r="ES26" s="27"/>
      <c r="ET26" s="11"/>
      <c r="EU26" s="16"/>
      <c r="EV26" s="123"/>
      <c r="EW26" s="23"/>
      <c r="EX26" s="6"/>
      <c r="EY26" s="6"/>
      <c r="EZ26" s="6"/>
      <c r="FA26" s="6"/>
      <c r="FB26" s="6"/>
      <c r="FC26" s="27"/>
      <c r="FD26" s="11"/>
      <c r="FE26" s="16"/>
      <c r="FF26" s="123"/>
      <c r="FG26" s="23"/>
      <c r="FH26" s="6"/>
      <c r="FI26" s="6"/>
      <c r="FJ26" s="6"/>
      <c r="FK26" s="6"/>
      <c r="FL26" s="6"/>
      <c r="FM26" s="27"/>
      <c r="FN26" s="11"/>
      <c r="FO26" s="16"/>
      <c r="FP26" s="123"/>
      <c r="FQ26" s="23"/>
      <c r="FR26" s="6"/>
      <c r="FS26" s="6"/>
      <c r="FT26" s="6"/>
      <c r="FU26" s="6"/>
      <c r="FV26" s="6"/>
      <c r="FW26" s="27"/>
      <c r="FX26" s="11"/>
      <c r="FY26" s="16"/>
      <c r="FZ26" s="133"/>
      <c r="GJ26" s="133"/>
      <c r="GT26" s="133"/>
      <c r="HD26" s="133"/>
      <c r="HN26" s="133"/>
      <c r="HX26" s="133"/>
      <c r="IH26" s="133"/>
    </row>
    <row xmlns:x14ac="http://schemas.microsoft.com/office/spreadsheetml/2009/9/ac" r="27" s="2" customFormat="true" ht="93" customHeight="true" x14ac:dyDescent="0.25">
      <c r="A27" s="392" t="str">
        <f ca="true">IF(ISBLANK('Data Summary'!A29),"",'Data Summary'!A29)</f>
        <v/>
      </c>
      <c r="B27" s="124" t="s">
        <v>12</v>
      </c>
      <c r="C27" s="577" t="s">
        <v>166</v>
      </c>
      <c r="D27" s="578"/>
      <c r="E27" s="578"/>
      <c r="F27" s="578"/>
      <c r="G27" s="578"/>
      <c r="H27" s="578"/>
      <c r="I27" s="579"/>
      <c r="J27" s="11"/>
      <c r="K27" s="16"/>
      <c r="L27" s="124" t="s">
        <v>12</v>
      </c>
      <c r="M27" s="577" t="s">
        <v>166</v>
      </c>
      <c r="N27" s="578"/>
      <c r="O27" s="578"/>
      <c r="P27" s="578"/>
      <c r="Q27" s="578"/>
      <c r="R27" s="578"/>
      <c r="S27" s="579"/>
      <c r="T27" s="11"/>
      <c r="U27" s="16"/>
      <c r="V27" s="124" t="s">
        <v>12</v>
      </c>
      <c r="W27" s="577" t="s">
        <v>166</v>
      </c>
      <c r="X27" s="578"/>
      <c r="Y27" s="578"/>
      <c r="Z27" s="578"/>
      <c r="AA27" s="578"/>
      <c r="AB27" s="578"/>
      <c r="AC27" s="579"/>
      <c r="AD27" s="11"/>
      <c r="AE27" s="16"/>
      <c r="AF27" s="124" t="s">
        <v>12</v>
      </c>
      <c r="AG27" s="577" t="s">
        <v>232</v>
      </c>
      <c r="AH27" s="578"/>
      <c r="AI27" s="578"/>
      <c r="AJ27" s="578"/>
      <c r="AK27" s="578"/>
      <c r="AL27" s="578"/>
      <c r="AM27" s="579"/>
      <c r="AN27" s="11"/>
      <c r="AO27" s="16"/>
      <c r="AP27" s="124" t="s">
        <v>12</v>
      </c>
      <c r="AQ27" s="577" t="s">
        <v>232</v>
      </c>
      <c r="AR27" s="578"/>
      <c r="AS27" s="578"/>
      <c r="AT27" s="578"/>
      <c r="AU27" s="578"/>
      <c r="AV27" s="578"/>
      <c r="AW27" s="579"/>
      <c r="AX27" s="11"/>
      <c r="AY27" s="16"/>
      <c r="AZ27" s="124" t="s">
        <v>12</v>
      </c>
      <c r="BA27" s="577" t="s">
        <v>232</v>
      </c>
      <c r="BB27" s="578"/>
      <c r="BC27" s="578"/>
      <c r="BD27" s="578"/>
      <c r="BE27" s="578"/>
      <c r="BF27" s="578"/>
      <c r="BG27" s="579"/>
      <c r="BH27" s="11"/>
      <c r="BI27" s="16"/>
      <c r="BJ27" s="124" t="s">
        <v>12</v>
      </c>
      <c r="BK27" s="577" t="s">
        <v>232</v>
      </c>
      <c r="BL27" s="578"/>
      <c r="BM27" s="578"/>
      <c r="BN27" s="578"/>
      <c r="BO27" s="578"/>
      <c r="BP27" s="578"/>
      <c r="BQ27" s="579"/>
      <c r="BR27" s="11"/>
      <c r="BS27" s="16"/>
      <c r="BT27" s="124" t="s">
        <v>12</v>
      </c>
      <c r="BU27" s="577" t="s">
        <v>232</v>
      </c>
      <c r="BV27" s="578"/>
      <c r="BW27" s="578"/>
      <c r="BX27" s="578"/>
      <c r="BY27" s="578"/>
      <c r="BZ27" s="578"/>
      <c r="CA27" s="579"/>
      <c r="CB27" s="11"/>
      <c r="CC27" s="16"/>
      <c r="CD27" s="124" t="s">
        <v>12</v>
      </c>
      <c r="CE27" s="577" t="s">
        <v>232</v>
      </c>
      <c r="CF27" s="578"/>
      <c r="CG27" s="578"/>
      <c r="CH27" s="578"/>
      <c r="CI27" s="578"/>
      <c r="CJ27" s="578"/>
      <c r="CK27" s="579"/>
      <c r="CL27" s="11"/>
      <c r="CM27" s="16"/>
      <c r="CN27" s="124" t="s">
        <v>12</v>
      </c>
      <c r="CO27" s="577" t="s">
        <v>232</v>
      </c>
      <c r="CP27" s="578"/>
      <c r="CQ27" s="578"/>
      <c r="CR27" s="578"/>
      <c r="CS27" s="578"/>
      <c r="CT27" s="578"/>
      <c r="CU27" s="579"/>
      <c r="CV27" s="11"/>
      <c r="CW27" s="16"/>
      <c r="CX27" s="124" t="s">
        <v>12</v>
      </c>
      <c r="CY27" s="577" t="s">
        <v>228</v>
      </c>
      <c r="CZ27" s="578"/>
      <c r="DA27" s="578"/>
      <c r="DB27" s="578"/>
      <c r="DC27" s="578"/>
      <c r="DD27" s="578"/>
      <c r="DE27" s="579"/>
      <c r="DF27" s="11"/>
      <c r="DG27" s="16"/>
      <c r="DH27" s="124" t="s">
        <v>12</v>
      </c>
      <c r="DI27" s="577" t="s">
        <v>228</v>
      </c>
      <c r="DJ27" s="578"/>
      <c r="DK27" s="578"/>
      <c r="DL27" s="578"/>
      <c r="DM27" s="578"/>
      <c r="DN27" s="578"/>
      <c r="DO27" s="579"/>
      <c r="DP27" s="11"/>
      <c r="DQ27" s="16"/>
      <c r="DR27" s="124" t="s">
        <v>12</v>
      </c>
      <c r="DS27" s="577" t="s">
        <v>232</v>
      </c>
      <c r="DT27" s="578"/>
      <c r="DU27" s="578"/>
      <c r="DV27" s="578"/>
      <c r="DW27" s="578"/>
      <c r="DX27" s="578"/>
      <c r="DY27" s="579"/>
      <c r="DZ27" s="11"/>
      <c r="EA27" s="16"/>
      <c r="EB27" s="124" t="s">
        <v>12</v>
      </c>
      <c r="EC27" s="577" t="s">
        <v>232</v>
      </c>
      <c r="ED27" s="578"/>
      <c r="EE27" s="578"/>
      <c r="EF27" s="578"/>
      <c r="EG27" s="578"/>
      <c r="EH27" s="578"/>
      <c r="EI27" s="579"/>
      <c r="EJ27" s="11"/>
      <c r="EK27" s="16"/>
      <c r="EL27" s="124" t="s">
        <v>12</v>
      </c>
      <c r="EM27" s="577" t="s">
        <v>228</v>
      </c>
      <c r="EN27" s="578"/>
      <c r="EO27" s="578"/>
      <c r="EP27" s="578"/>
      <c r="EQ27" s="578"/>
      <c r="ER27" s="578"/>
      <c r="ES27" s="579"/>
      <c r="ET27" s="11"/>
      <c r="EU27" s="16"/>
      <c r="EV27" s="124" t="s">
        <v>12</v>
      </c>
      <c r="EW27" s="577" t="s">
        <v>228</v>
      </c>
      <c r="EX27" s="578"/>
      <c r="EY27" s="578"/>
      <c r="EZ27" s="578"/>
      <c r="FA27" s="578"/>
      <c r="FB27" s="578"/>
      <c r="FC27" s="579"/>
      <c r="FD27" s="11"/>
      <c r="FE27" s="16"/>
      <c r="FF27" s="124" t="s">
        <v>12</v>
      </c>
      <c r="FG27" s="577" t="s">
        <v>232</v>
      </c>
      <c r="FH27" s="578"/>
      <c r="FI27" s="578"/>
      <c r="FJ27" s="578"/>
      <c r="FK27" s="578"/>
      <c r="FL27" s="578"/>
      <c r="FM27" s="579"/>
      <c r="FN27" s="11"/>
      <c r="FO27" s="16"/>
      <c r="FP27" s="124" t="s">
        <v>12</v>
      </c>
      <c r="FQ27" s="577" t="s">
        <v>228</v>
      </c>
      <c r="FR27" s="578"/>
      <c r="FS27" s="578"/>
      <c r="FT27" s="578"/>
      <c r="FU27" s="578"/>
      <c r="FV27" s="578"/>
      <c r="FW27" s="579"/>
      <c r="FX27" s="11"/>
      <c r="FY27" s="16"/>
      <c r="FZ27" s="133"/>
      <c r="GJ27" s="133"/>
      <c r="GT27" s="133"/>
      <c r="HD27" s="133"/>
      <c r="HN27" s="133"/>
      <c r="HX27" s="133"/>
      <c r="IH27" s="133"/>
    </row>
    <row xmlns:x14ac="http://schemas.microsoft.com/office/spreadsheetml/2009/9/ac" r="28" s="2" customFormat="true" ht="15.75" customHeight="true" x14ac:dyDescent="0.25">
      <c r="A28" s="392" t="str">
        <f ca="true">IF(ISBLANK('Data Summary'!A30),"",'Data Summary'!A30)</f>
        <v/>
      </c>
      <c r="B28" s="124"/>
      <c r="C28" s="66" t="s">
        <v>120</v>
      </c>
      <c r="D28" s="54"/>
      <c r="E28" s="54"/>
      <c r="F28" s="54"/>
      <c r="G28" s="54"/>
      <c r="H28" s="54"/>
      <c r="I28" s="101"/>
      <c r="J28" s="11"/>
      <c r="K28" s="16"/>
      <c r="L28" s="124"/>
      <c r="M28" s="66" t="s">
        <v>120</v>
      </c>
      <c r="N28" s="54"/>
      <c r="O28" s="54"/>
      <c r="P28" s="54"/>
      <c r="Q28" s="54"/>
      <c r="R28" s="54"/>
      <c r="S28" s="101"/>
      <c r="T28" s="11"/>
      <c r="U28" s="16"/>
      <c r="V28" s="124"/>
      <c r="W28" s="66" t="s">
        <v>120</v>
      </c>
      <c r="X28" s="54"/>
      <c r="Y28" s="54"/>
      <c r="Z28" s="54"/>
      <c r="AA28" s="54"/>
      <c r="AB28" s="54"/>
      <c r="AC28" s="101"/>
      <c r="AD28" s="11"/>
      <c r="AE28" s="16"/>
      <c r="AF28" s="124"/>
      <c r="AG28" s="66" t="s">
        <v>120</v>
      </c>
      <c r="AH28" s="54"/>
      <c r="AI28" s="54"/>
      <c r="AJ28" s="54"/>
      <c r="AK28" s="54"/>
      <c r="AL28" s="54"/>
      <c r="AM28" s="101"/>
      <c r="AN28" s="11"/>
      <c r="AO28" s="16"/>
      <c r="AP28" s="124"/>
      <c r="AQ28" s="66" t="s">
        <v>120</v>
      </c>
      <c r="AR28" s="54"/>
      <c r="AS28" s="54"/>
      <c r="AT28" s="54"/>
      <c r="AU28" s="54"/>
      <c r="AV28" s="54"/>
      <c r="AW28" s="101"/>
      <c r="AX28" s="11"/>
      <c r="AY28" s="16"/>
      <c r="AZ28" s="124"/>
      <c r="BA28" s="66" t="s">
        <v>120</v>
      </c>
      <c r="BB28" s="72"/>
      <c r="BC28" s="55"/>
      <c r="BD28" s="55"/>
      <c r="BE28" s="55"/>
      <c r="BF28" s="72"/>
      <c r="BG28" s="105"/>
      <c r="BH28" s="11"/>
      <c r="BI28" s="16"/>
      <c r="BJ28" s="124"/>
      <c r="BK28" s="66" t="s">
        <v>120</v>
      </c>
      <c r="BL28" s="54"/>
      <c r="BM28" s="54"/>
      <c r="BN28" s="54"/>
      <c r="BO28" s="54"/>
      <c r="BP28" s="54"/>
      <c r="BQ28" s="101"/>
      <c r="BR28" s="11"/>
      <c r="BS28" s="16"/>
      <c r="BT28" s="124"/>
      <c r="BU28" s="66" t="s">
        <v>120</v>
      </c>
      <c r="BV28" s="54"/>
      <c r="BW28" s="54"/>
      <c r="BX28" s="54"/>
      <c r="BY28" s="54"/>
      <c r="BZ28" s="54"/>
      <c r="CA28" s="101"/>
      <c r="CB28" s="11"/>
      <c r="CC28" s="16"/>
      <c r="CD28" s="124"/>
      <c r="CE28" s="66" t="s">
        <v>120</v>
      </c>
      <c r="CF28" s="72"/>
      <c r="CG28" s="55"/>
      <c r="CH28" s="55"/>
      <c r="CI28" s="55"/>
      <c r="CJ28" s="72"/>
      <c r="CK28" s="105"/>
      <c r="CL28" s="11"/>
      <c r="CM28" s="16"/>
      <c r="CN28" s="124"/>
      <c r="CO28" s="66" t="s">
        <v>120</v>
      </c>
      <c r="CP28" s="72"/>
      <c r="CQ28" s="55"/>
      <c r="CR28" s="55"/>
      <c r="CS28" s="55"/>
      <c r="CT28" s="72"/>
      <c r="CU28" s="105"/>
      <c r="CV28" s="11"/>
      <c r="CW28" s="16"/>
      <c r="CX28" s="124"/>
      <c r="CY28" s="66" t="s">
        <v>120</v>
      </c>
      <c r="CZ28" s="72" t="s">
        <v>162</v>
      </c>
      <c r="DA28" s="55"/>
      <c r="DB28" s="55"/>
      <c r="DC28" s="55"/>
      <c r="DD28" s="72" t="s">
        <v>162</v>
      </c>
      <c r="DE28" s="105" t="s">
        <v>162</v>
      </c>
      <c r="DF28" s="11"/>
      <c r="DG28" s="16"/>
      <c r="DH28" s="124"/>
      <c r="DI28" s="66" t="s">
        <v>120</v>
      </c>
      <c r="DJ28" s="72" t="s">
        <v>162</v>
      </c>
      <c r="DK28" s="55"/>
      <c r="DL28" s="55"/>
      <c r="DM28" s="55"/>
      <c r="DN28" s="72" t="s">
        <v>162</v>
      </c>
      <c r="DO28" s="105" t="s">
        <v>162</v>
      </c>
      <c r="DP28" s="11"/>
      <c r="DQ28" s="16"/>
      <c r="DR28" s="124"/>
      <c r="DS28" s="66" t="s">
        <v>120</v>
      </c>
      <c r="DT28" s="72"/>
      <c r="DU28" s="55"/>
      <c r="DV28" s="55"/>
      <c r="DW28" s="55"/>
      <c r="DX28" s="72"/>
      <c r="DY28" s="105"/>
      <c r="DZ28" s="11"/>
      <c r="EA28" s="16"/>
      <c r="EB28" s="124"/>
      <c r="EC28" s="66" t="s">
        <v>120</v>
      </c>
      <c r="ED28" s="72"/>
      <c r="EE28" s="55"/>
      <c r="EF28" s="55"/>
      <c r="EG28" s="55"/>
      <c r="EH28" s="72"/>
      <c r="EI28" s="105"/>
      <c r="EJ28" s="11"/>
      <c r="EK28" s="16"/>
      <c r="EL28" s="124"/>
      <c r="EM28" s="66" t="s">
        <v>120</v>
      </c>
      <c r="EN28" s="72" t="s">
        <v>162</v>
      </c>
      <c r="EO28" s="55"/>
      <c r="EP28" s="55"/>
      <c r="EQ28" s="55"/>
      <c r="ER28" s="72" t="s">
        <v>162</v>
      </c>
      <c r="ES28" s="105" t="s">
        <v>162</v>
      </c>
      <c r="ET28" s="11"/>
      <c r="EU28" s="16"/>
      <c r="EV28" s="124"/>
      <c r="EW28" s="66" t="s">
        <v>120</v>
      </c>
      <c r="EX28" s="72" t="s">
        <v>162</v>
      </c>
      <c r="EY28" s="55"/>
      <c r="EZ28" s="55"/>
      <c r="FA28" s="55"/>
      <c r="FB28" s="72" t="s">
        <v>162</v>
      </c>
      <c r="FC28" s="105" t="s">
        <v>162</v>
      </c>
      <c r="FD28" s="11"/>
      <c r="FE28" s="16"/>
      <c r="FF28" s="124"/>
      <c r="FG28" s="66" t="s">
        <v>120</v>
      </c>
      <c r="FH28" s="72"/>
      <c r="FI28" s="55"/>
      <c r="FJ28" s="55"/>
      <c r="FK28" s="55"/>
      <c r="FL28" s="72"/>
      <c r="FM28" s="105"/>
      <c r="FN28" s="11"/>
      <c r="FO28" s="16"/>
      <c r="FP28" s="124"/>
      <c r="FQ28" s="66" t="s">
        <v>120</v>
      </c>
      <c r="FR28" s="72" t="s">
        <v>162</v>
      </c>
      <c r="FS28" s="55"/>
      <c r="FT28" s="55"/>
      <c r="FU28" s="55"/>
      <c r="FV28" s="72" t="s">
        <v>162</v>
      </c>
      <c r="FW28" s="105" t="s">
        <v>162</v>
      </c>
      <c r="FX28" s="11"/>
      <c r="FY28" s="16"/>
      <c r="FZ28" s="133"/>
      <c r="GJ28" s="133"/>
      <c r="GT28" s="133"/>
      <c r="HD28" s="133"/>
      <c r="HN28" s="133"/>
      <c r="HX28" s="133"/>
      <c r="IH28" s="133"/>
    </row>
    <row xmlns:x14ac="http://schemas.microsoft.com/office/spreadsheetml/2009/9/ac" r="29" s="2" customFormat="true" ht="15" customHeight="true" x14ac:dyDescent="0.25">
      <c r="A29" s="392" t="str">
        <f ca="true">IF(ISBLANK('Data Summary'!A31),"",'Data Summary'!A31)</f>
        <v/>
      </c>
      <c r="B29" s="124"/>
      <c r="C29" s="66" t="s">
        <v>102</v>
      </c>
      <c r="D29" s="54" t="s">
        <v>162</v>
      </c>
      <c r="E29" s="54"/>
      <c r="F29" s="54"/>
      <c r="G29" s="54"/>
      <c r="H29" s="54"/>
      <c r="I29" s="101"/>
      <c r="J29" s="11"/>
      <c r="K29" s="16"/>
      <c r="L29" s="124"/>
      <c r="M29" s="66" t="s">
        <v>102</v>
      </c>
      <c r="N29" s="54" t="s">
        <v>162</v>
      </c>
      <c r="O29" s="54"/>
      <c r="P29" s="54"/>
      <c r="Q29" s="54"/>
      <c r="R29" s="54"/>
      <c r="S29" s="101"/>
      <c r="T29" s="11"/>
      <c r="U29" s="16"/>
      <c r="V29" s="124"/>
      <c r="W29" s="66" t="s">
        <v>102</v>
      </c>
      <c r="X29" s="54" t="s">
        <v>162</v>
      </c>
      <c r="Y29" s="54"/>
      <c r="Z29" s="54"/>
      <c r="AA29" s="54"/>
      <c r="AB29" s="54"/>
      <c r="AC29" s="101"/>
      <c r="AD29" s="11"/>
      <c r="AE29" s="16"/>
      <c r="AF29" s="124"/>
      <c r="AG29" s="66" t="s">
        <v>102</v>
      </c>
      <c r="AH29" s="54" t="s">
        <v>162</v>
      </c>
      <c r="AI29" s="54"/>
      <c r="AJ29" s="54"/>
      <c r="AK29" s="54"/>
      <c r="AL29" s="54"/>
      <c r="AM29" s="101"/>
      <c r="AN29" s="11"/>
      <c r="AO29" s="16"/>
      <c r="AP29" s="124"/>
      <c r="AQ29" s="66" t="s">
        <v>102</v>
      </c>
      <c r="AR29" s="54" t="s">
        <v>162</v>
      </c>
      <c r="AS29" s="54"/>
      <c r="AT29" s="54"/>
      <c r="AU29" s="54"/>
      <c r="AV29" s="54"/>
      <c r="AW29" s="101"/>
      <c r="AX29" s="11"/>
      <c r="AY29" s="16"/>
      <c r="AZ29" s="124"/>
      <c r="BA29" s="66" t="s">
        <v>102</v>
      </c>
      <c r="BB29" s="72" t="s">
        <v>162</v>
      </c>
      <c r="BC29" s="54"/>
      <c r="BD29" s="54"/>
      <c r="BE29" s="54"/>
      <c r="BF29" s="72"/>
      <c r="BG29" s="101"/>
      <c r="BH29" s="11"/>
      <c r="BI29" s="16"/>
      <c r="BJ29" s="124"/>
      <c r="BK29" s="66" t="s">
        <v>102</v>
      </c>
      <c r="BL29" s="54" t="s">
        <v>162</v>
      </c>
      <c r="BM29" s="54"/>
      <c r="BN29" s="54"/>
      <c r="BO29" s="54"/>
      <c r="BP29" s="54"/>
      <c r="BQ29" s="101"/>
      <c r="BR29" s="11"/>
      <c r="BS29" s="16"/>
      <c r="BT29" s="124"/>
      <c r="BU29" s="66" t="s">
        <v>102</v>
      </c>
      <c r="BV29" s="54" t="s">
        <v>162</v>
      </c>
      <c r="BW29" s="54"/>
      <c r="BX29" s="54"/>
      <c r="BY29" s="54"/>
      <c r="BZ29" s="54"/>
      <c r="CA29" s="101"/>
      <c r="CB29" s="11"/>
      <c r="CC29" s="16"/>
      <c r="CD29" s="124"/>
      <c r="CE29" s="66" t="s">
        <v>102</v>
      </c>
      <c r="CF29" s="72" t="s">
        <v>162</v>
      </c>
      <c r="CG29" s="54"/>
      <c r="CH29" s="54"/>
      <c r="CI29" s="54"/>
      <c r="CJ29" s="72"/>
      <c r="CK29" s="101"/>
      <c r="CL29" s="11"/>
      <c r="CM29" s="16"/>
      <c r="CN29" s="124"/>
      <c r="CO29" s="66" t="s">
        <v>102</v>
      </c>
      <c r="CP29" s="72" t="s">
        <v>162</v>
      </c>
      <c r="CQ29" s="54"/>
      <c r="CR29" s="54"/>
      <c r="CS29" s="54"/>
      <c r="CT29" s="72"/>
      <c r="CU29" s="101"/>
      <c r="CV29" s="11"/>
      <c r="CW29" s="16"/>
      <c r="CX29" s="124"/>
      <c r="CY29" s="66" t="s">
        <v>102</v>
      </c>
      <c r="CZ29" s="72" t="s">
        <v>227</v>
      </c>
      <c r="DA29" s="54"/>
      <c r="DB29" s="54"/>
      <c r="DC29" s="54"/>
      <c r="DD29" s="72" t="s">
        <v>227</v>
      </c>
      <c r="DE29" s="101" t="s">
        <v>227</v>
      </c>
      <c r="DF29" s="11"/>
      <c r="DG29" s="16"/>
      <c r="DH29" s="124"/>
      <c r="DI29" s="66" t="s">
        <v>102</v>
      </c>
      <c r="DJ29" s="72" t="s">
        <v>227</v>
      </c>
      <c r="DK29" s="54"/>
      <c r="DL29" s="54"/>
      <c r="DM29" s="54"/>
      <c r="DN29" s="72" t="s">
        <v>227</v>
      </c>
      <c r="DO29" s="101" t="s">
        <v>227</v>
      </c>
      <c r="DP29" s="11"/>
      <c r="DQ29" s="16"/>
      <c r="DR29" s="124"/>
      <c r="DS29" s="66" t="s">
        <v>102</v>
      </c>
      <c r="DT29" s="72" t="s">
        <v>162</v>
      </c>
      <c r="DU29" s="54"/>
      <c r="DV29" s="54"/>
      <c r="DW29" s="54"/>
      <c r="DX29" s="72"/>
      <c r="DY29" s="101"/>
      <c r="DZ29" s="11"/>
      <c r="EA29" s="16"/>
      <c r="EB29" s="124"/>
      <c r="EC29" s="66" t="s">
        <v>102</v>
      </c>
      <c r="ED29" s="72" t="s">
        <v>162</v>
      </c>
      <c r="EE29" s="54"/>
      <c r="EF29" s="54"/>
      <c r="EG29" s="54"/>
      <c r="EH29" s="72"/>
      <c r="EI29" s="101"/>
      <c r="EJ29" s="11"/>
      <c r="EK29" s="16"/>
      <c r="EL29" s="124"/>
      <c r="EM29" s="66" t="s">
        <v>102</v>
      </c>
      <c r="EN29" s="72" t="s">
        <v>227</v>
      </c>
      <c r="EO29" s="54"/>
      <c r="EP29" s="54"/>
      <c r="EQ29" s="54"/>
      <c r="ER29" s="72" t="s">
        <v>227</v>
      </c>
      <c r="ES29" s="101" t="s">
        <v>227</v>
      </c>
      <c r="ET29" s="11"/>
      <c r="EU29" s="16"/>
      <c r="EV29" s="124"/>
      <c r="EW29" s="66" t="s">
        <v>102</v>
      </c>
      <c r="EX29" s="72" t="s">
        <v>227</v>
      </c>
      <c r="EY29" s="54"/>
      <c r="EZ29" s="54"/>
      <c r="FA29" s="54"/>
      <c r="FB29" s="72" t="s">
        <v>227</v>
      </c>
      <c r="FC29" s="101" t="s">
        <v>227</v>
      </c>
      <c r="FD29" s="11"/>
      <c r="FE29" s="16"/>
      <c r="FF29" s="124"/>
      <c r="FG29" s="66" t="s">
        <v>102</v>
      </c>
      <c r="FH29" s="72" t="s">
        <v>162</v>
      </c>
      <c r="FI29" s="54"/>
      <c r="FJ29" s="54"/>
      <c r="FK29" s="54"/>
      <c r="FL29" s="72"/>
      <c r="FM29" s="101"/>
      <c r="FN29" s="11"/>
      <c r="FO29" s="16"/>
      <c r="FP29" s="124"/>
      <c r="FQ29" s="66" t="s">
        <v>102</v>
      </c>
      <c r="FR29" s="72" t="s">
        <v>227</v>
      </c>
      <c r="FS29" s="54"/>
      <c r="FT29" s="54"/>
      <c r="FU29" s="54"/>
      <c r="FV29" s="72" t="s">
        <v>227</v>
      </c>
      <c r="FW29" s="101" t="s">
        <v>227</v>
      </c>
      <c r="FX29" s="11"/>
      <c r="FY29" s="16"/>
      <c r="FZ29" s="133"/>
      <c r="GJ29" s="133"/>
      <c r="GT29" s="133"/>
      <c r="HD29" s="133"/>
      <c r="HN29" s="133"/>
      <c r="HX29" s="133"/>
      <c r="IH29" s="133"/>
    </row>
    <row xmlns:x14ac="http://schemas.microsoft.com/office/spreadsheetml/2009/9/ac" r="30" s="2" customFormat="true" ht="15" customHeight="true" x14ac:dyDescent="0.25">
      <c r="A30" s="392" t="str">
        <f ca="true">IF(ISBLANK('Data Summary'!A32),"",'Data Summary'!A32)</f>
        <v/>
      </c>
      <c r="B30" s="124"/>
      <c r="C30" s="66" t="s">
        <v>127</v>
      </c>
      <c r="D30" s="54"/>
      <c r="E30" s="54"/>
      <c r="F30" s="54"/>
      <c r="G30" s="54"/>
      <c r="H30" s="54"/>
      <c r="I30" s="101"/>
      <c r="J30" s="11"/>
      <c r="K30" s="16"/>
      <c r="L30" s="124"/>
      <c r="M30" s="66" t="s">
        <v>127</v>
      </c>
      <c r="N30" s="54"/>
      <c r="O30" s="54"/>
      <c r="P30" s="54"/>
      <c r="Q30" s="54"/>
      <c r="R30" s="54"/>
      <c r="S30" s="101"/>
      <c r="T30" s="11"/>
      <c r="U30" s="16"/>
      <c r="V30" s="124"/>
      <c r="W30" s="66" t="s">
        <v>127</v>
      </c>
      <c r="X30" s="54"/>
      <c r="Y30" s="54"/>
      <c r="Z30" s="54"/>
      <c r="AA30" s="54"/>
      <c r="AB30" s="54"/>
      <c r="AC30" s="101"/>
      <c r="AD30" s="11"/>
      <c r="AE30" s="16"/>
      <c r="AF30" s="124"/>
      <c r="AG30" s="66" t="s">
        <v>127</v>
      </c>
      <c r="AH30" s="54"/>
      <c r="AI30" s="54"/>
      <c r="AJ30" s="54"/>
      <c r="AK30" s="54"/>
      <c r="AL30" s="54"/>
      <c r="AM30" s="101"/>
      <c r="AN30" s="11"/>
      <c r="AO30" s="16"/>
      <c r="AP30" s="124"/>
      <c r="AQ30" s="66" t="s">
        <v>127</v>
      </c>
      <c r="AR30" s="54"/>
      <c r="AS30" s="54"/>
      <c r="AT30" s="54"/>
      <c r="AU30" s="54"/>
      <c r="AV30" s="54"/>
      <c r="AW30" s="101"/>
      <c r="AX30" s="11"/>
      <c r="AY30" s="16"/>
      <c r="AZ30" s="124"/>
      <c r="BA30" s="66" t="s">
        <v>127</v>
      </c>
      <c r="BB30" s="72"/>
      <c r="BC30" s="54"/>
      <c r="BD30" s="54"/>
      <c r="BE30" s="54"/>
      <c r="BF30" s="72"/>
      <c r="BG30" s="101"/>
      <c r="BH30" s="11"/>
      <c r="BI30" s="16"/>
      <c r="BJ30" s="124"/>
      <c r="BK30" s="66" t="s">
        <v>127</v>
      </c>
      <c r="BL30" s="54"/>
      <c r="BM30" s="54"/>
      <c r="BN30" s="54"/>
      <c r="BO30" s="54"/>
      <c r="BP30" s="54"/>
      <c r="BQ30" s="101"/>
      <c r="BR30" s="11"/>
      <c r="BS30" s="16"/>
      <c r="BT30" s="124"/>
      <c r="BU30" s="66" t="s">
        <v>127</v>
      </c>
      <c r="BV30" s="54"/>
      <c r="BW30" s="54"/>
      <c r="BX30" s="54"/>
      <c r="BY30" s="54"/>
      <c r="BZ30" s="54"/>
      <c r="CA30" s="101"/>
      <c r="CB30" s="11"/>
      <c r="CC30" s="16"/>
      <c r="CD30" s="124"/>
      <c r="CE30" s="66" t="s">
        <v>127</v>
      </c>
      <c r="CF30" s="72"/>
      <c r="CG30" s="54"/>
      <c r="CH30" s="54"/>
      <c r="CI30" s="54"/>
      <c r="CJ30" s="72"/>
      <c r="CK30" s="101"/>
      <c r="CL30" s="11"/>
      <c r="CM30" s="16"/>
      <c r="CN30" s="124"/>
      <c r="CO30" s="66" t="s">
        <v>127</v>
      </c>
      <c r="CP30" s="72"/>
      <c r="CQ30" s="54"/>
      <c r="CR30" s="54"/>
      <c r="CS30" s="54"/>
      <c r="CT30" s="72"/>
      <c r="CU30" s="101"/>
      <c r="CV30" s="11"/>
      <c r="CW30" s="16"/>
      <c r="CX30" s="124"/>
      <c r="CY30" s="66" t="s">
        <v>127</v>
      </c>
      <c r="CZ30" s="72"/>
      <c r="DA30" s="54"/>
      <c r="DB30" s="54"/>
      <c r="DC30" s="54"/>
      <c r="DD30" s="72"/>
      <c r="DE30" s="101"/>
      <c r="DF30" s="11"/>
      <c r="DG30" s="16"/>
      <c r="DH30" s="124"/>
      <c r="DI30" s="66" t="s">
        <v>127</v>
      </c>
      <c r="DJ30" s="72"/>
      <c r="DK30" s="54"/>
      <c r="DL30" s="54"/>
      <c r="DM30" s="54"/>
      <c r="DN30" s="72"/>
      <c r="DO30" s="101"/>
      <c r="DP30" s="11"/>
      <c r="DQ30" s="16"/>
      <c r="DR30" s="124"/>
      <c r="DS30" s="66" t="s">
        <v>127</v>
      </c>
      <c r="DT30" s="72"/>
      <c r="DU30" s="54"/>
      <c r="DV30" s="54"/>
      <c r="DW30" s="54"/>
      <c r="DX30" s="72"/>
      <c r="DY30" s="101"/>
      <c r="DZ30" s="11"/>
      <c r="EA30" s="16"/>
      <c r="EB30" s="124"/>
      <c r="EC30" s="66" t="s">
        <v>127</v>
      </c>
      <c r="ED30" s="72"/>
      <c r="EE30" s="54"/>
      <c r="EF30" s="54"/>
      <c r="EG30" s="54"/>
      <c r="EH30" s="72"/>
      <c r="EI30" s="101"/>
      <c r="EJ30" s="11"/>
      <c r="EK30" s="16"/>
      <c r="EL30" s="124"/>
      <c r="EM30" s="66" t="s">
        <v>127</v>
      </c>
      <c r="EN30" s="72"/>
      <c r="EO30" s="54"/>
      <c r="EP30" s="54"/>
      <c r="EQ30" s="54"/>
      <c r="ER30" s="72"/>
      <c r="ES30" s="101"/>
      <c r="ET30" s="11"/>
      <c r="EU30" s="16"/>
      <c r="EV30" s="124"/>
      <c r="EW30" s="66" t="s">
        <v>127</v>
      </c>
      <c r="EX30" s="72"/>
      <c r="EY30" s="54"/>
      <c r="EZ30" s="54"/>
      <c r="FA30" s="54"/>
      <c r="FB30" s="72"/>
      <c r="FC30" s="101"/>
      <c r="FD30" s="11"/>
      <c r="FE30" s="16"/>
      <c r="FF30" s="124"/>
      <c r="FG30" s="66" t="s">
        <v>127</v>
      </c>
      <c r="FH30" s="72"/>
      <c r="FI30" s="54"/>
      <c r="FJ30" s="54"/>
      <c r="FK30" s="54"/>
      <c r="FL30" s="72"/>
      <c r="FM30" s="101"/>
      <c r="FN30" s="11"/>
      <c r="FO30" s="16"/>
      <c r="FP30" s="124"/>
      <c r="FQ30" s="66" t="s">
        <v>127</v>
      </c>
      <c r="FR30" s="72"/>
      <c r="FS30" s="54"/>
      <c r="FT30" s="54"/>
      <c r="FU30" s="54"/>
      <c r="FV30" s="72"/>
      <c r="FW30" s="101"/>
      <c r="FX30" s="11"/>
      <c r="FY30" s="16"/>
      <c r="FZ30" s="133"/>
      <c r="GJ30" s="133"/>
      <c r="GT30" s="133"/>
      <c r="HD30" s="133"/>
      <c r="HN30" s="133"/>
      <c r="HX30" s="133"/>
      <c r="IH30" s="133"/>
    </row>
    <row xmlns:x14ac="http://schemas.microsoft.com/office/spreadsheetml/2009/9/ac" r="31" ht="16.5" customHeight="true" x14ac:dyDescent="0.25">
      <c r="A31" s="392" t="str">
        <f ca="true">IF(ISBLANK('Data Summary'!A33),"",'Data Summary'!A33)</f>
        <v/>
      </c>
      <c r="B31" s="124"/>
      <c r="C31" s="66" t="s">
        <v>128</v>
      </c>
      <c r="D31" s="54"/>
      <c r="E31" s="54"/>
      <c r="F31" s="54"/>
      <c r="G31" s="54"/>
      <c r="H31" s="54"/>
      <c r="I31" s="101"/>
      <c r="J31" s="11"/>
      <c r="K31" s="16"/>
      <c r="L31" s="124"/>
      <c r="M31" s="66" t="s">
        <v>128</v>
      </c>
      <c r="N31" s="54"/>
      <c r="O31" s="54"/>
      <c r="P31" s="54"/>
      <c r="Q31" s="54"/>
      <c r="R31" s="54"/>
      <c r="S31" s="101"/>
      <c r="T31" s="11"/>
      <c r="U31" s="16"/>
      <c r="V31" s="124"/>
      <c r="W31" s="66" t="s">
        <v>128</v>
      </c>
      <c r="X31" s="54"/>
      <c r="Y31" s="54"/>
      <c r="Z31" s="54"/>
      <c r="AA31" s="54"/>
      <c r="AB31" s="54"/>
      <c r="AC31" s="101"/>
      <c r="AD31" s="11"/>
      <c r="AE31" s="16"/>
      <c r="AF31" s="124"/>
      <c r="AG31" s="66" t="s">
        <v>128</v>
      </c>
      <c r="AH31" s="54"/>
      <c r="AI31" s="54"/>
      <c r="AJ31" s="54"/>
      <c r="AK31" s="54"/>
      <c r="AL31" s="54"/>
      <c r="AM31" s="101"/>
      <c r="AN31" s="11"/>
      <c r="AO31" s="16"/>
      <c r="AP31" s="124"/>
      <c r="AQ31" s="66" t="s">
        <v>128</v>
      </c>
      <c r="AR31" s="54"/>
      <c r="AS31" s="54"/>
      <c r="AT31" s="54"/>
      <c r="AU31" s="54"/>
      <c r="AV31" s="54"/>
      <c r="AW31" s="101"/>
      <c r="AX31" s="11"/>
      <c r="AY31" s="16"/>
      <c r="AZ31" s="124"/>
      <c r="BA31" s="66" t="s">
        <v>128</v>
      </c>
      <c r="BB31" s="72"/>
      <c r="BC31" s="54"/>
      <c r="BD31" s="54"/>
      <c r="BE31" s="54"/>
      <c r="BF31" s="72"/>
      <c r="BG31" s="101"/>
      <c r="BH31" s="11"/>
      <c r="BI31" s="16"/>
      <c r="BJ31" s="124"/>
      <c r="BK31" s="66" t="s">
        <v>128</v>
      </c>
      <c r="BL31" s="54"/>
      <c r="BM31" s="54"/>
      <c r="BN31" s="54"/>
      <c r="BO31" s="54"/>
      <c r="BP31" s="54"/>
      <c r="BQ31" s="101"/>
      <c r="BR31" s="11"/>
      <c r="BS31" s="16"/>
      <c r="BT31" s="124"/>
      <c r="BU31" s="66" t="s">
        <v>128</v>
      </c>
      <c r="BV31" s="54"/>
      <c r="BW31" s="54"/>
      <c r="BX31" s="54"/>
      <c r="BY31" s="54"/>
      <c r="BZ31" s="54"/>
      <c r="CA31" s="101"/>
      <c r="CB31" s="11"/>
      <c r="CC31" s="16"/>
      <c r="CD31" s="124"/>
      <c r="CE31" s="66" t="s">
        <v>128</v>
      </c>
      <c r="CF31" s="72"/>
      <c r="CG31" s="54"/>
      <c r="CH31" s="54"/>
      <c r="CI31" s="54"/>
      <c r="CJ31" s="72"/>
      <c r="CK31" s="101"/>
      <c r="CL31" s="11"/>
      <c r="CM31" s="16"/>
      <c r="CN31" s="124"/>
      <c r="CO31" s="66" t="s">
        <v>128</v>
      </c>
      <c r="CP31" s="72"/>
      <c r="CQ31" s="54"/>
      <c r="CR31" s="54"/>
      <c r="CS31" s="54"/>
      <c r="CT31" s="72"/>
      <c r="CU31" s="101"/>
      <c r="CV31" s="11"/>
      <c r="CW31" s="16"/>
      <c r="CX31" s="124"/>
      <c r="CY31" s="66" t="s">
        <v>128</v>
      </c>
      <c r="CZ31" s="72"/>
      <c r="DA31" s="54"/>
      <c r="DB31" s="54"/>
      <c r="DC31" s="54"/>
      <c r="DD31" s="72"/>
      <c r="DE31" s="101"/>
      <c r="DF31" s="11"/>
      <c r="DG31" s="16"/>
      <c r="DH31" s="124"/>
      <c r="DI31" s="66" t="s">
        <v>128</v>
      </c>
      <c r="DJ31" s="72"/>
      <c r="DK31" s="54"/>
      <c r="DL31" s="54"/>
      <c r="DM31" s="54"/>
      <c r="DN31" s="72"/>
      <c r="DO31" s="101"/>
      <c r="DP31" s="11"/>
      <c r="DQ31" s="16"/>
      <c r="DR31" s="124"/>
      <c r="DS31" s="66" t="s">
        <v>128</v>
      </c>
      <c r="DT31" s="72"/>
      <c r="DU31" s="54"/>
      <c r="DV31" s="54"/>
      <c r="DW31" s="54"/>
      <c r="DX31" s="72"/>
      <c r="DY31" s="101"/>
      <c r="DZ31" s="11"/>
      <c r="EA31" s="16"/>
      <c r="EB31" s="124"/>
      <c r="EC31" s="66" t="s">
        <v>128</v>
      </c>
      <c r="ED31" s="72"/>
      <c r="EE31" s="54"/>
      <c r="EF31" s="54"/>
      <c r="EG31" s="54"/>
      <c r="EH31" s="72"/>
      <c r="EI31" s="101"/>
      <c r="EJ31" s="11"/>
      <c r="EK31" s="16"/>
      <c r="EL31" s="124"/>
      <c r="EM31" s="66" t="s">
        <v>128</v>
      </c>
      <c r="EN31" s="72"/>
      <c r="EO31" s="54"/>
      <c r="EP31" s="54"/>
      <c r="EQ31" s="54"/>
      <c r="ER31" s="72"/>
      <c r="ES31" s="101"/>
      <c r="ET31" s="11"/>
      <c r="EU31" s="16"/>
      <c r="EV31" s="124"/>
      <c r="EW31" s="66" t="s">
        <v>128</v>
      </c>
      <c r="EX31" s="72"/>
      <c r="EY31" s="54"/>
      <c r="EZ31" s="54"/>
      <c r="FA31" s="54"/>
      <c r="FB31" s="72"/>
      <c r="FC31" s="101"/>
      <c r="FD31" s="11"/>
      <c r="FE31" s="16"/>
      <c r="FF31" s="124"/>
      <c r="FG31" s="66" t="s">
        <v>128</v>
      </c>
      <c r="FH31" s="72"/>
      <c r="FI31" s="54"/>
      <c r="FJ31" s="54"/>
      <c r="FK31" s="54"/>
      <c r="FL31" s="72"/>
      <c r="FM31" s="101"/>
      <c r="FN31" s="11"/>
      <c r="FO31" s="16"/>
      <c r="FP31" s="124"/>
      <c r="FQ31" s="66" t="s">
        <v>128</v>
      </c>
      <c r="FR31" s="72"/>
      <c r="FS31" s="54"/>
      <c r="FT31" s="54"/>
      <c r="FU31" s="54"/>
      <c r="FV31" s="72"/>
      <c r="FW31" s="101"/>
      <c r="FX31" s="11"/>
      <c r="FY31" s="16"/>
    </row>
    <row xmlns:x14ac="http://schemas.microsoft.com/office/spreadsheetml/2009/9/ac" r="32" ht="16.5" customHeight="true" x14ac:dyDescent="0.25">
      <c r="A32" s="392" t="str">
        <f ca="true">IF(ISBLANK('Data Summary'!A34),"",'Data Summary'!A34)</f>
        <v/>
      </c>
      <c r="B32" s="124"/>
      <c r="C32" s="66" t="s">
        <v>103</v>
      </c>
      <c r="D32" s="54"/>
      <c r="E32" s="54"/>
      <c r="F32" s="54"/>
      <c r="G32" s="54"/>
      <c r="H32" s="54"/>
      <c r="I32" s="101"/>
      <c r="J32" s="11"/>
      <c r="K32" s="16"/>
      <c r="L32" s="124"/>
      <c r="M32" s="66" t="s">
        <v>103</v>
      </c>
      <c r="N32" s="54"/>
      <c r="O32" s="54"/>
      <c r="P32" s="54"/>
      <c r="Q32" s="54"/>
      <c r="R32" s="54"/>
      <c r="S32" s="101"/>
      <c r="T32" s="11"/>
      <c r="U32" s="16"/>
      <c r="V32" s="124"/>
      <c r="W32" s="66" t="s">
        <v>103</v>
      </c>
      <c r="X32" s="54"/>
      <c r="Y32" s="54"/>
      <c r="Z32" s="54"/>
      <c r="AA32" s="54"/>
      <c r="AB32" s="54"/>
      <c r="AC32" s="101"/>
      <c r="AD32" s="11"/>
      <c r="AE32" s="16"/>
      <c r="AF32" s="124"/>
      <c r="AG32" s="66" t="s">
        <v>103</v>
      </c>
      <c r="AH32" s="54" t="s">
        <v>162</v>
      </c>
      <c r="AI32" s="54"/>
      <c r="AJ32" s="54"/>
      <c r="AK32" s="54"/>
      <c r="AL32" s="54"/>
      <c r="AM32" s="101"/>
      <c r="AN32" s="11"/>
      <c r="AO32" s="16"/>
      <c r="AP32" s="124"/>
      <c r="AQ32" s="66" t="s">
        <v>103</v>
      </c>
      <c r="AR32" s="54" t="s">
        <v>162</v>
      </c>
      <c r="AS32" s="54"/>
      <c r="AT32" s="54"/>
      <c r="AU32" s="54"/>
      <c r="AV32" s="54"/>
      <c r="AW32" s="101"/>
      <c r="AX32" s="11"/>
      <c r="AY32" s="16"/>
      <c r="AZ32" s="124"/>
      <c r="BA32" s="66" t="s">
        <v>103</v>
      </c>
      <c r="BB32" s="72" t="s">
        <v>162</v>
      </c>
      <c r="BC32" s="54"/>
      <c r="BD32" s="54"/>
      <c r="BE32" s="54"/>
      <c r="BF32" s="72"/>
      <c r="BG32" s="101"/>
      <c r="BH32" s="11"/>
      <c r="BI32" s="16"/>
      <c r="BJ32" s="124"/>
      <c r="BK32" s="66" t="s">
        <v>103</v>
      </c>
      <c r="BL32" s="54" t="s">
        <v>162</v>
      </c>
      <c r="BM32" s="54"/>
      <c r="BN32" s="54"/>
      <c r="BO32" s="54"/>
      <c r="BP32" s="54"/>
      <c r="BQ32" s="101"/>
      <c r="BR32" s="11"/>
      <c r="BS32" s="16"/>
      <c r="BT32" s="124"/>
      <c r="BU32" s="66" t="s">
        <v>103</v>
      </c>
      <c r="BV32" s="54" t="s">
        <v>162</v>
      </c>
      <c r="BW32" s="54"/>
      <c r="BX32" s="54"/>
      <c r="BY32" s="54"/>
      <c r="BZ32" s="54"/>
      <c r="CA32" s="101"/>
      <c r="CB32" s="11"/>
      <c r="CC32" s="16"/>
      <c r="CD32" s="124"/>
      <c r="CE32" s="66" t="s">
        <v>103</v>
      </c>
      <c r="CF32" s="72" t="s">
        <v>162</v>
      </c>
      <c r="CG32" s="54"/>
      <c r="CH32" s="54"/>
      <c r="CI32" s="54"/>
      <c r="CJ32" s="72"/>
      <c r="CK32" s="101"/>
      <c r="CL32" s="11"/>
      <c r="CM32" s="16"/>
      <c r="CN32" s="124"/>
      <c r="CO32" s="66" t="s">
        <v>103</v>
      </c>
      <c r="CP32" s="72" t="s">
        <v>162</v>
      </c>
      <c r="CQ32" s="54"/>
      <c r="CR32" s="54"/>
      <c r="CS32" s="54"/>
      <c r="CT32" s="72"/>
      <c r="CU32" s="101"/>
      <c r="CV32" s="11"/>
      <c r="CW32" s="16"/>
      <c r="CX32" s="124"/>
      <c r="CY32" s="66" t="s">
        <v>103</v>
      </c>
      <c r="CZ32" s="72" t="s">
        <v>227</v>
      </c>
      <c r="DA32" s="54"/>
      <c r="DB32" s="54"/>
      <c r="DC32" s="54"/>
      <c r="DD32" s="72" t="s">
        <v>227</v>
      </c>
      <c r="DE32" s="101" t="s">
        <v>227</v>
      </c>
      <c r="DF32" s="11"/>
      <c r="DG32" s="16"/>
      <c r="DH32" s="124"/>
      <c r="DI32" s="66" t="s">
        <v>103</v>
      </c>
      <c r="DJ32" s="72" t="s">
        <v>227</v>
      </c>
      <c r="DK32" s="54"/>
      <c r="DL32" s="54"/>
      <c r="DM32" s="54"/>
      <c r="DN32" s="72" t="s">
        <v>227</v>
      </c>
      <c r="DO32" s="101" t="s">
        <v>227</v>
      </c>
      <c r="DP32" s="11"/>
      <c r="DQ32" s="16"/>
      <c r="DR32" s="124"/>
      <c r="DS32" s="66" t="s">
        <v>103</v>
      </c>
      <c r="DT32" s="72" t="s">
        <v>162</v>
      </c>
      <c r="DU32" s="54"/>
      <c r="DV32" s="54"/>
      <c r="DW32" s="54"/>
      <c r="DX32" s="72"/>
      <c r="DY32" s="101"/>
      <c r="DZ32" s="11"/>
      <c r="EA32" s="16"/>
      <c r="EB32" s="124"/>
      <c r="EC32" s="66" t="s">
        <v>103</v>
      </c>
      <c r="ED32" s="72" t="s">
        <v>162</v>
      </c>
      <c r="EE32" s="54"/>
      <c r="EF32" s="54"/>
      <c r="EG32" s="54"/>
      <c r="EH32" s="72"/>
      <c r="EI32" s="101"/>
      <c r="EJ32" s="11"/>
      <c r="EK32" s="16"/>
      <c r="EL32" s="124"/>
      <c r="EM32" s="66" t="s">
        <v>103</v>
      </c>
      <c r="EN32" s="72" t="s">
        <v>227</v>
      </c>
      <c r="EO32" s="54"/>
      <c r="EP32" s="54"/>
      <c r="EQ32" s="54"/>
      <c r="ER32" s="72" t="s">
        <v>227</v>
      </c>
      <c r="ES32" s="101" t="s">
        <v>227</v>
      </c>
      <c r="ET32" s="11"/>
      <c r="EU32" s="16"/>
      <c r="EV32" s="124"/>
      <c r="EW32" s="66" t="s">
        <v>103</v>
      </c>
      <c r="EX32" s="72" t="s">
        <v>227</v>
      </c>
      <c r="EY32" s="54"/>
      <c r="EZ32" s="54"/>
      <c r="FA32" s="54"/>
      <c r="FB32" s="72" t="s">
        <v>227</v>
      </c>
      <c r="FC32" s="101" t="s">
        <v>227</v>
      </c>
      <c r="FD32" s="11"/>
      <c r="FE32" s="16"/>
      <c r="FF32" s="124"/>
      <c r="FG32" s="66" t="s">
        <v>103</v>
      </c>
      <c r="FH32" s="72" t="s">
        <v>162</v>
      </c>
      <c r="FI32" s="54"/>
      <c r="FJ32" s="54"/>
      <c r="FK32" s="54"/>
      <c r="FL32" s="72"/>
      <c r="FM32" s="101"/>
      <c r="FN32" s="11"/>
      <c r="FO32" s="16"/>
      <c r="FP32" s="124"/>
      <c r="FQ32" s="66" t="s">
        <v>103</v>
      </c>
      <c r="FR32" s="72" t="s">
        <v>227</v>
      </c>
      <c r="FS32" s="54"/>
      <c r="FT32" s="54"/>
      <c r="FU32" s="54"/>
      <c r="FV32" s="72" t="s">
        <v>227</v>
      </c>
      <c r="FW32" s="101" t="s">
        <v>227</v>
      </c>
      <c r="FX32" s="11"/>
      <c r="FY32" s="16"/>
    </row>
    <row xmlns:x14ac="http://schemas.microsoft.com/office/spreadsheetml/2009/9/ac" r="33" ht="16.5" customHeight="true" x14ac:dyDescent="0.25">
      <c r="A33" s="392" t="str">
        <f ca="true">IF(ISBLANK('Data Summary'!A35),"",'Data Summary'!A35)</f>
        <v/>
      </c>
      <c r="B33" s="125"/>
      <c r="C33" s="12" t="s">
        <v>23</v>
      </c>
      <c r="D33" s="10"/>
      <c r="E33" s="10"/>
      <c r="F33" s="10"/>
      <c r="G33" s="10"/>
      <c r="H33" s="10"/>
      <c r="I33" s="106"/>
      <c r="J33" s="11"/>
      <c r="K33" s="16"/>
      <c r="L33" s="125"/>
      <c r="M33" s="12" t="s">
        <v>23</v>
      </c>
      <c r="N33" s="10"/>
      <c r="O33" s="10"/>
      <c r="P33" s="10"/>
      <c r="Q33" s="10"/>
      <c r="R33" s="10"/>
      <c r="S33" s="106"/>
      <c r="T33" s="11"/>
      <c r="U33" s="16"/>
      <c r="V33" s="125"/>
      <c r="W33" s="12" t="s">
        <v>23</v>
      </c>
      <c r="X33" s="10"/>
      <c r="Y33" s="10"/>
      <c r="Z33" s="10"/>
      <c r="AA33" s="10"/>
      <c r="AB33" s="10"/>
      <c r="AC33" s="106"/>
      <c r="AD33" s="11"/>
      <c r="AE33" s="16"/>
      <c r="AF33" s="125"/>
      <c r="AG33" s="12" t="s">
        <v>23</v>
      </c>
      <c r="AH33" s="10"/>
      <c r="AI33" s="10"/>
      <c r="AJ33" s="10"/>
      <c r="AK33" s="10"/>
      <c r="AL33" s="10"/>
      <c r="AM33" s="106"/>
      <c r="AN33" s="11"/>
      <c r="AO33" s="16"/>
      <c r="AP33" s="125"/>
      <c r="AQ33" s="12" t="s">
        <v>23</v>
      </c>
      <c r="AR33" s="10"/>
      <c r="AS33" s="10"/>
      <c r="AT33" s="10"/>
      <c r="AU33" s="10"/>
      <c r="AV33" s="10"/>
      <c r="AW33" s="106"/>
      <c r="AX33" s="11"/>
      <c r="AY33" s="16"/>
      <c r="AZ33" s="125"/>
      <c r="BA33" s="12" t="s">
        <v>23</v>
      </c>
      <c r="BB33" s="10"/>
      <c r="BC33" s="10"/>
      <c r="BD33" s="10"/>
      <c r="BE33" s="10"/>
      <c r="BF33" s="10"/>
      <c r="BG33" s="106"/>
      <c r="BH33" s="11"/>
      <c r="BI33" s="16"/>
      <c r="BJ33" s="125"/>
      <c r="BK33" s="12" t="s">
        <v>23</v>
      </c>
      <c r="BL33" s="10"/>
      <c r="BM33" s="10"/>
      <c r="BN33" s="10"/>
      <c r="BO33" s="10"/>
      <c r="BP33" s="10"/>
      <c r="BQ33" s="106"/>
      <c r="BR33" s="11"/>
      <c r="BS33" s="16"/>
      <c r="BT33" s="125"/>
      <c r="BU33" s="12" t="s">
        <v>23</v>
      </c>
      <c r="BV33" s="10"/>
      <c r="BW33" s="10"/>
      <c r="BX33" s="10"/>
      <c r="BY33" s="10"/>
      <c r="BZ33" s="10"/>
      <c r="CA33" s="106"/>
      <c r="CB33" s="11"/>
      <c r="CC33" s="16"/>
      <c r="CD33" s="125"/>
      <c r="CE33" s="12" t="s">
        <v>23</v>
      </c>
      <c r="CF33" s="10"/>
      <c r="CG33" s="10"/>
      <c r="CH33" s="10"/>
      <c r="CI33" s="10"/>
      <c r="CJ33" s="10"/>
      <c r="CK33" s="106"/>
      <c r="CL33" s="11"/>
      <c r="CM33" s="16"/>
      <c r="CN33" s="125"/>
      <c r="CO33" s="12" t="s">
        <v>23</v>
      </c>
      <c r="CP33" s="10"/>
      <c r="CQ33" s="10"/>
      <c r="CR33" s="10"/>
      <c r="CS33" s="10"/>
      <c r="CT33" s="10"/>
      <c r="CU33" s="106"/>
      <c r="CV33" s="11"/>
      <c r="CW33" s="16"/>
      <c r="CX33" s="125"/>
      <c r="CY33" s="12" t="s">
        <v>23</v>
      </c>
      <c r="CZ33" s="10"/>
      <c r="DA33" s="10"/>
      <c r="DB33" s="10"/>
      <c r="DC33" s="10"/>
      <c r="DD33" s="10"/>
      <c r="DE33" s="106"/>
      <c r="DF33" s="11"/>
      <c r="DG33" s="16"/>
      <c r="DH33" s="125"/>
      <c r="DI33" s="12" t="s">
        <v>23</v>
      </c>
      <c r="DJ33" s="10"/>
      <c r="DK33" s="10"/>
      <c r="DL33" s="10"/>
      <c r="DM33" s="10"/>
      <c r="DN33" s="10"/>
      <c r="DO33" s="106"/>
      <c r="DP33" s="11"/>
      <c r="DQ33" s="16"/>
      <c r="DR33" s="125"/>
      <c r="DS33" s="12" t="s">
        <v>23</v>
      </c>
      <c r="DT33" s="10"/>
      <c r="DU33" s="10"/>
      <c r="DV33" s="10"/>
      <c r="DW33" s="10"/>
      <c r="DX33" s="10"/>
      <c r="DY33" s="106"/>
      <c r="DZ33" s="11"/>
      <c r="EA33" s="16"/>
      <c r="EB33" s="125"/>
      <c r="EC33" s="12" t="s">
        <v>23</v>
      </c>
      <c r="ED33" s="10"/>
      <c r="EE33" s="10"/>
      <c r="EF33" s="10"/>
      <c r="EG33" s="10"/>
      <c r="EH33" s="10"/>
      <c r="EI33" s="106"/>
      <c r="EJ33" s="11"/>
      <c r="EK33" s="16"/>
      <c r="EL33" s="125"/>
      <c r="EM33" s="12" t="s">
        <v>23</v>
      </c>
      <c r="EN33" s="10"/>
      <c r="EO33" s="10"/>
      <c r="EP33" s="10"/>
      <c r="EQ33" s="10"/>
      <c r="ER33" s="10"/>
      <c r="ES33" s="106"/>
      <c r="ET33" s="11"/>
      <c r="EU33" s="16"/>
      <c r="EV33" s="125"/>
      <c r="EW33" s="12" t="s">
        <v>23</v>
      </c>
      <c r="EX33" s="10"/>
      <c r="EY33" s="10"/>
      <c r="EZ33" s="10"/>
      <c r="FA33" s="10"/>
      <c r="FB33" s="10"/>
      <c r="FC33" s="106"/>
      <c r="FD33" s="11"/>
      <c r="FE33" s="16"/>
      <c r="FF33" s="125"/>
      <c r="FG33" s="12" t="s">
        <v>23</v>
      </c>
      <c r="FH33" s="10"/>
      <c r="FI33" s="10"/>
      <c r="FJ33" s="10"/>
      <c r="FK33" s="10"/>
      <c r="FL33" s="10"/>
      <c r="FM33" s="106"/>
      <c r="FN33" s="11"/>
      <c r="FO33" s="16"/>
      <c r="FP33" s="125"/>
      <c r="FQ33" s="12" t="s">
        <v>23</v>
      </c>
      <c r="FR33" s="10"/>
      <c r="FS33" s="10"/>
      <c r="FT33" s="10"/>
      <c r="FU33" s="10"/>
      <c r="FV33" s="10"/>
      <c r="FW33" s="106"/>
      <c r="FX33" s="11"/>
      <c r="FY33" s="16"/>
    </row>
    <row xmlns:x14ac="http://schemas.microsoft.com/office/spreadsheetml/2009/9/ac" r="34" s="3" customFormat="true" ht="16.5" customHeight="true" thickBot="true" x14ac:dyDescent="0.3">
      <c r="A34" s="392" t="str">
        <f ca="true">IF(ISBLANK('Data Summary'!A36),"",'Data Summary'!A36)</f>
        <v/>
      </c>
      <c r="B34" s="126"/>
      <c r="C34" s="28" t="s">
        <v>20</v>
      </c>
      <c r="D34" s="82">
        <v>899</v>
      </c>
      <c r="E34" s="82"/>
      <c r="F34" s="82"/>
      <c r="G34" s="83"/>
      <c r="H34" s="82"/>
      <c r="I34" s="84"/>
      <c r="J34" s="25"/>
      <c r="K34" s="18"/>
      <c r="L34" s="126"/>
      <c r="M34" s="28" t="s">
        <v>20</v>
      </c>
      <c r="N34" s="82">
        <f>'Water Data'!N31</f>
        <v>896</v>
      </c>
      <c r="O34" s="82"/>
      <c r="P34" s="82"/>
      <c r="Q34" s="83"/>
      <c r="R34" s="82"/>
      <c r="S34" s="84"/>
      <c r="T34" s="25"/>
      <c r="U34" s="18"/>
      <c r="V34" s="126"/>
      <c r="W34" s="28" t="s">
        <v>20</v>
      </c>
      <c r="X34" s="82">
        <v>898</v>
      </c>
      <c r="Y34" s="82"/>
      <c r="Z34" s="82"/>
      <c r="AA34" s="83"/>
      <c r="AB34" s="82"/>
      <c r="AC34" s="84"/>
      <c r="AD34" s="25"/>
      <c r="AE34" s="18"/>
      <c r="AF34" s="126"/>
      <c r="AG34" s="28" t="s">
        <v>20</v>
      </c>
      <c r="AH34" s="82">
        <f>'Water Data'!AH31</f>
        <v>911</v>
      </c>
      <c r="AI34" s="82"/>
      <c r="AJ34" s="82"/>
      <c r="AK34" s="83"/>
      <c r="AL34" s="82"/>
      <c r="AM34" s="84"/>
      <c r="AN34" s="25"/>
      <c r="AO34" s="18"/>
      <c r="AP34" s="126"/>
      <c r="AQ34" s="28" t="s">
        <v>20</v>
      </c>
      <c r="AR34" s="82">
        <f>'Water Data'!AR31</f>
        <v>956</v>
      </c>
      <c r="AS34" s="82"/>
      <c r="AT34" s="82"/>
      <c r="AU34" s="83"/>
      <c r="AV34" s="82"/>
      <c r="AW34" s="84"/>
      <c r="AX34" s="25"/>
      <c r="AY34" s="18"/>
      <c r="AZ34" s="126"/>
      <c r="BA34" s="28" t="s">
        <v>20</v>
      </c>
      <c r="BB34" s="82">
        <f>'Water Data'!BB31</f>
        <v>1025</v>
      </c>
      <c r="BC34" s="82"/>
      <c r="BD34" s="82"/>
      <c r="BE34" s="83"/>
      <c r="BF34" s="82"/>
      <c r="BG34" s="84"/>
      <c r="BH34" s="25"/>
      <c r="BI34" s="18"/>
      <c r="BJ34" s="126"/>
      <c r="BK34" s="28" t="s">
        <v>20</v>
      </c>
      <c r="BL34" s="82">
        <f>'Water Data'!BL31</f>
        <v>1044</v>
      </c>
      <c r="BM34" s="82"/>
      <c r="BN34" s="82"/>
      <c r="BO34" s="83"/>
      <c r="BP34" s="82"/>
      <c r="BQ34" s="84"/>
      <c r="BR34" s="25"/>
      <c r="BS34" s="18"/>
      <c r="BT34" s="126"/>
      <c r="BU34" s="28" t="s">
        <v>20</v>
      </c>
      <c r="BV34" s="82">
        <f>'Water Data'!BV31</f>
        <v>1034</v>
      </c>
      <c r="BW34" s="82"/>
      <c r="BX34" s="82"/>
      <c r="BY34" s="83"/>
      <c r="BZ34" s="82"/>
      <c r="CA34" s="84"/>
      <c r="CB34" s="25"/>
      <c r="CC34" s="18"/>
      <c r="CD34" s="126"/>
      <c r="CE34" s="28" t="s">
        <v>20</v>
      </c>
      <c r="CF34" s="82">
        <v>1050</v>
      </c>
      <c r="CG34" s="82"/>
      <c r="CH34" s="82"/>
      <c r="CI34" s="83"/>
      <c r="CJ34" s="82"/>
      <c r="CK34" s="84"/>
      <c r="CL34" s="25"/>
      <c r="CM34" s="18"/>
      <c r="CN34" s="126"/>
      <c r="CO34" s="28" t="s">
        <v>20</v>
      </c>
      <c r="CP34" s="82">
        <v>1080</v>
      </c>
      <c r="CQ34" s="82"/>
      <c r="CR34" s="82"/>
      <c r="CS34" s="83"/>
      <c r="CT34" s="82"/>
      <c r="CU34" s="84"/>
      <c r="CV34" s="25"/>
      <c r="CW34" s="18"/>
      <c r="CX34" s="126"/>
      <c r="CY34" s="28" t="s">
        <v>20</v>
      </c>
      <c r="CZ34" s="82"/>
      <c r="DA34" s="82"/>
      <c r="DB34" s="82"/>
      <c r="DC34" s="83"/>
      <c r="DD34" s="82"/>
      <c r="DE34" s="84"/>
      <c r="DF34" s="25"/>
      <c r="DG34" s="18"/>
      <c r="DH34" s="126"/>
      <c r="DI34" s="28" t="s">
        <v>20</v>
      </c>
      <c r="DJ34" s="82"/>
      <c r="DK34" s="82"/>
      <c r="DL34" s="82"/>
      <c r="DM34" s="83"/>
      <c r="DN34" s="82"/>
      <c r="DO34" s="84"/>
      <c r="DP34" s="25"/>
      <c r="DQ34" s="18"/>
      <c r="DR34" s="126"/>
      <c r="DS34" s="28" t="s">
        <v>20</v>
      </c>
      <c r="DT34" s="82">
        <v>1093</v>
      </c>
      <c r="DU34" s="82"/>
      <c r="DV34" s="82"/>
      <c r="DW34" s="83"/>
      <c r="DX34" s="82"/>
      <c r="DY34" s="84"/>
      <c r="DZ34" s="25"/>
      <c r="EA34" s="18"/>
      <c r="EB34" s="126"/>
      <c r="EC34" s="28" t="s">
        <v>20</v>
      </c>
      <c r="ED34" s="82">
        <v>968</v>
      </c>
      <c r="EE34" s="82"/>
      <c r="EF34" s="82"/>
      <c r="EG34" s="83"/>
      <c r="EH34" s="82"/>
      <c r="EI34" s="84"/>
      <c r="EJ34" s="25"/>
      <c r="EK34" s="18"/>
      <c r="EL34" s="126"/>
      <c r="EM34" s="28" t="s">
        <v>20</v>
      </c>
      <c r="EN34" s="82"/>
      <c r="EO34" s="82"/>
      <c r="EP34" s="82"/>
      <c r="EQ34" s="83"/>
      <c r="ER34" s="82"/>
      <c r="ES34" s="84"/>
      <c r="ET34" s="25"/>
      <c r="EU34" s="18"/>
      <c r="EV34" s="126"/>
      <c r="EW34" s="28" t="s">
        <v>20</v>
      </c>
      <c r="EX34" s="82"/>
      <c r="EY34" s="82"/>
      <c r="EZ34" s="82"/>
      <c r="FA34" s="83"/>
      <c r="FB34" s="82"/>
      <c r="FC34" s="84"/>
      <c r="FD34" s="25"/>
      <c r="FE34" s="18"/>
      <c r="FF34" s="126"/>
      <c r="FG34" s="28" t="s">
        <v>20</v>
      </c>
      <c r="FH34" s="82">
        <v>968</v>
      </c>
      <c r="FI34" s="82"/>
      <c r="FJ34" s="82"/>
      <c r="FK34" s="83"/>
      <c r="FL34" s="82"/>
      <c r="FM34" s="84"/>
      <c r="FN34" s="25"/>
      <c r="FO34" s="18"/>
      <c r="FP34" s="126"/>
      <c r="FQ34" s="28" t="s">
        <v>20</v>
      </c>
      <c r="FR34" s="82"/>
      <c r="FS34" s="82"/>
      <c r="FT34" s="82"/>
      <c r="FU34" s="83"/>
      <c r="FV34" s="82"/>
      <c r="FW34" s="84"/>
      <c r="FX34" s="25"/>
      <c r="FY34" s="18"/>
      <c r="FZ34" s="127"/>
      <c r="GJ34" s="127"/>
      <c r="GT34" s="127"/>
      <c r="HD34" s="127"/>
      <c r="HN34" s="127"/>
      <c r="HX34" s="127"/>
      <c r="IH34" s="127"/>
    </row>
    <row xmlns:x14ac="http://schemas.microsoft.com/office/spreadsheetml/2009/9/ac" r="35" s="3" customFormat="true" x14ac:dyDescent="0.25">
      <c r="A35" s="392" t="str">
        <f ca="true">IF(ISBLANK('Data Summary'!A37),"",'Data Summary'!A37)</f>
        <v/>
      </c>
      <c r="B35" s="127"/>
      <c r="L35" s="127"/>
      <c r="V35" s="127"/>
      <c r="AF35" s="127"/>
      <c r="AP35" s="127"/>
      <c r="AZ35" s="127"/>
      <c r="BA35" s="127"/>
      <c r="BB35" s="127"/>
      <c r="BC35" s="127"/>
      <c r="BD35" s="127"/>
      <c r="BE35" s="127"/>
      <c r="BF35" s="127"/>
      <c r="BG35" s="127"/>
      <c r="BJ35" s="127"/>
      <c r="BT35" s="127"/>
      <c r="CD35" s="127"/>
      <c r="CN35" s="127"/>
      <c r="CX35" s="127"/>
      <c r="DH35" s="127"/>
      <c r="DR35" s="127"/>
      <c r="EB35" s="127"/>
      <c r="EL35" s="127"/>
      <c r="EV35" s="127"/>
      <c r="FF35" s="127"/>
      <c r="FP35" s="127"/>
      <c r="FZ35" s="127"/>
      <c r="GJ35" s="127"/>
      <c r="GT35" s="127"/>
      <c r="HD35" s="127"/>
      <c r="HN35" s="127"/>
      <c r="HX35" s="127"/>
      <c r="IH35" s="127"/>
    </row>
    <row xmlns:x14ac="http://schemas.microsoft.com/office/spreadsheetml/2009/9/ac" r="36" s="3" customFormat="true" x14ac:dyDescent="0.25">
      <c r="A36" s="392" t="str">
        <f ca="true">IF(ISBLANK('Data Summary'!A38),"",'Data Summary'!A38)</f>
        <v/>
      </c>
      <c r="B36" s="127"/>
      <c r="L36" s="127"/>
      <c r="V36" s="127"/>
      <c r="AF36" s="127"/>
      <c r="AP36" s="127"/>
      <c r="AZ36" s="127"/>
      <c r="BA36" s="127"/>
      <c r="BB36" s="127"/>
      <c r="BC36" s="127"/>
      <c r="BD36" s="127"/>
      <c r="BE36" s="127"/>
      <c r="BF36" s="127"/>
      <c r="BG36" s="127"/>
      <c r="BJ36" s="127"/>
      <c r="BT36" s="127"/>
      <c r="CD36" s="127"/>
      <c r="CN36" s="127"/>
      <c r="CX36" s="127"/>
      <c r="DH36" s="127"/>
      <c r="DR36" s="127"/>
      <c r="EB36" s="127"/>
      <c r="EL36" s="127"/>
      <c r="EV36" s="127"/>
      <c r="FF36" s="127"/>
      <c r="FP36" s="127"/>
      <c r="FZ36" s="127"/>
      <c r="GJ36" s="127"/>
      <c r="GT36" s="127"/>
      <c r="HD36" s="127"/>
      <c r="HN36" s="127"/>
      <c r="HX36" s="127"/>
      <c r="IH36" s="127"/>
    </row>
    <row xmlns:x14ac="http://schemas.microsoft.com/office/spreadsheetml/2009/9/ac" r="37" s="3" customFormat="true" x14ac:dyDescent="0.25">
      <c r="A37" s="392" t="str">
        <f ca="true">IF(ISBLANK('Data Summary'!A39),"",'Data Summary'!A39)</f>
        <v/>
      </c>
      <c r="B37" s="127"/>
      <c r="L37" s="127"/>
      <c r="V37" s="127"/>
      <c r="AF37" s="127"/>
      <c r="AP37" s="127"/>
      <c r="AZ37" s="127"/>
      <c r="BA37" s="127"/>
      <c r="BB37" s="127"/>
      <c r="BC37" s="127"/>
      <c r="BD37" s="127"/>
      <c r="BE37" s="127"/>
      <c r="BF37" s="127"/>
      <c r="BG37" s="127"/>
      <c r="BJ37" s="127"/>
      <c r="BT37" s="127"/>
      <c r="CD37" s="127"/>
      <c r="CN37" s="127"/>
      <c r="CX37" s="127"/>
      <c r="DH37" s="127"/>
      <c r="DR37" s="127"/>
      <c r="EB37" s="127"/>
      <c r="EL37" s="127"/>
      <c r="EV37" s="127"/>
      <c r="FF37" s="127"/>
      <c r="FP37" s="127"/>
      <c r="FZ37" s="127"/>
      <c r="GJ37" s="127"/>
      <c r="GT37" s="127"/>
      <c r="HD37" s="127"/>
      <c r="HN37" s="127"/>
      <c r="HX37" s="127"/>
      <c r="IH37" s="127"/>
    </row>
    <row xmlns:x14ac="http://schemas.microsoft.com/office/spreadsheetml/2009/9/ac" r="38" s="3" customFormat="true" x14ac:dyDescent="0.25">
      <c r="A38" s="392" t="str">
        <f ca="true">IF(ISBLANK('Data Summary'!A40),"",'Data Summary'!A40)</f>
        <v/>
      </c>
      <c r="B38" s="127"/>
      <c r="L38" s="127"/>
      <c r="V38" s="127"/>
      <c r="AF38" s="127"/>
      <c r="AP38" s="127"/>
      <c r="AZ38" s="127"/>
      <c r="BA38" s="127"/>
      <c r="BB38" s="127"/>
      <c r="BC38" s="127"/>
      <c r="BD38" s="127"/>
      <c r="BE38" s="127"/>
      <c r="BF38" s="127"/>
      <c r="BG38" s="127"/>
      <c r="BJ38" s="127"/>
      <c r="BT38" s="127"/>
      <c r="CD38" s="127"/>
      <c r="CN38" s="127"/>
      <c r="CX38" s="127"/>
      <c r="DH38" s="127"/>
      <c r="DR38" s="127"/>
      <c r="EB38" s="127"/>
      <c r="EL38" s="127"/>
      <c r="EV38" s="127"/>
      <c r="FF38" s="127"/>
      <c r="FP38" s="127"/>
      <c r="FZ38" s="127"/>
      <c r="GJ38" s="127"/>
      <c r="GT38" s="127"/>
      <c r="HD38" s="127"/>
      <c r="HN38" s="127"/>
      <c r="HX38" s="127"/>
      <c r="IH38" s="127"/>
    </row>
    <row xmlns:x14ac="http://schemas.microsoft.com/office/spreadsheetml/2009/9/ac" r="39" s="3" customFormat="true" x14ac:dyDescent="0.25">
      <c r="A39" s="392" t="str">
        <f ca="true">IF(ISBLANK('Data Summary'!A41),"",'Data Summary'!A41)</f>
        <v/>
      </c>
      <c r="B39" s="127"/>
      <c r="L39" s="127"/>
      <c r="V39" s="127"/>
      <c r="AF39" s="127"/>
      <c r="AP39" s="127"/>
      <c r="AZ39" s="127"/>
      <c r="BA39" s="127"/>
      <c r="BB39" s="127"/>
      <c r="BC39" s="127"/>
      <c r="BD39" s="127"/>
      <c r="BE39" s="127"/>
      <c r="BF39" s="127"/>
      <c r="BG39" s="127"/>
      <c r="BJ39" s="127"/>
      <c r="BT39" s="127"/>
      <c r="CD39" s="127"/>
      <c r="CN39" s="127"/>
      <c r="CX39" s="127"/>
      <c r="DH39" s="127"/>
      <c r="DR39" s="127"/>
      <c r="EB39" s="127"/>
      <c r="EL39" s="127"/>
      <c r="EV39" s="127"/>
      <c r="FF39" s="127"/>
      <c r="FP39" s="127"/>
      <c r="FZ39" s="127"/>
      <c r="GJ39" s="127"/>
      <c r="GT39" s="127"/>
      <c r="HD39" s="127"/>
      <c r="HN39" s="127"/>
      <c r="HX39" s="127"/>
      <c r="IH39" s="127"/>
    </row>
    <row xmlns:x14ac="http://schemas.microsoft.com/office/spreadsheetml/2009/9/ac" r="40" s="3" customFormat="true" x14ac:dyDescent="0.25">
      <c r="A40" s="392" t="str">
        <f ca="true">IF(ISBLANK('Data Summary'!A42),"",'Data Summary'!A42)</f>
        <v/>
      </c>
      <c r="B40" s="127"/>
      <c r="L40" s="127"/>
      <c r="V40" s="127"/>
      <c r="AF40" s="127"/>
      <c r="AP40" s="127"/>
      <c r="AZ40" s="127"/>
      <c r="BA40" s="127"/>
      <c r="BB40" s="127"/>
      <c r="BC40" s="127"/>
      <c r="BD40" s="127"/>
      <c r="BE40" s="127"/>
      <c r="BF40" s="127"/>
      <c r="BG40" s="127"/>
      <c r="BJ40" s="127"/>
      <c r="BT40" s="127"/>
      <c r="CD40" s="127"/>
      <c r="CN40" s="127"/>
      <c r="CX40" s="127"/>
      <c r="DH40" s="127"/>
      <c r="DR40" s="127"/>
      <c r="EB40" s="127"/>
      <c r="EL40" s="127"/>
      <c r="EV40" s="127"/>
      <c r="FF40" s="127"/>
      <c r="FP40" s="127"/>
      <c r="FZ40" s="127"/>
      <c r="GJ40" s="127"/>
      <c r="GT40" s="127"/>
      <c r="HD40" s="127"/>
      <c r="HN40" s="127"/>
      <c r="HX40" s="127"/>
      <c r="IH40" s="127"/>
    </row>
    <row xmlns:x14ac="http://schemas.microsoft.com/office/spreadsheetml/2009/9/ac" r="41" s="3" customFormat="true" x14ac:dyDescent="0.25">
      <c r="A41" s="392" t="str">
        <f ca="true">IF(ISBLANK('Data Summary'!A43),"",'Data Summary'!A43)</f>
        <v/>
      </c>
      <c r="B41" s="127"/>
      <c r="L41" s="127"/>
      <c r="V41" s="127"/>
      <c r="AF41" s="127"/>
      <c r="AP41" s="127"/>
      <c r="AZ41" s="127"/>
      <c r="BA41" s="127"/>
      <c r="BB41" s="127"/>
      <c r="BC41" s="127"/>
      <c r="BD41" s="127"/>
      <c r="BE41" s="127"/>
      <c r="BF41" s="127"/>
      <c r="BG41" s="127"/>
      <c r="BJ41" s="127"/>
      <c r="BT41" s="127"/>
      <c r="CD41" s="127"/>
      <c r="CN41" s="127"/>
      <c r="CX41" s="127"/>
      <c r="DH41" s="127"/>
      <c r="DR41" s="127"/>
      <c r="EB41" s="127"/>
      <c r="EL41" s="127"/>
      <c r="EV41" s="127"/>
      <c r="FF41" s="127"/>
      <c r="FP41" s="127"/>
      <c r="FZ41" s="127"/>
      <c r="GJ41" s="127"/>
      <c r="GT41" s="127"/>
      <c r="HD41" s="127"/>
      <c r="HN41" s="127"/>
      <c r="HX41" s="127"/>
      <c r="IH41" s="127"/>
    </row>
    <row xmlns:x14ac="http://schemas.microsoft.com/office/spreadsheetml/2009/9/ac" r="42" s="3" customFormat="true" x14ac:dyDescent="0.25">
      <c r="A42" s="392" t="str">
        <f ca="true">IF(ISBLANK('Data Summary'!A44),"",'Data Summary'!A44)</f>
        <v/>
      </c>
      <c r="B42" s="127"/>
      <c r="L42" s="127"/>
      <c r="V42" s="127"/>
      <c r="AF42" s="127"/>
      <c r="AP42" s="127"/>
      <c r="AZ42" s="127"/>
      <c r="BA42" s="127"/>
      <c r="BB42" s="127"/>
      <c r="BC42" s="127"/>
      <c r="BD42" s="127"/>
      <c r="BE42" s="127"/>
      <c r="BF42" s="127"/>
      <c r="BG42" s="127"/>
      <c r="BJ42" s="127"/>
      <c r="BT42" s="127"/>
      <c r="CD42" s="127"/>
      <c r="CN42" s="127"/>
      <c r="CX42" s="127"/>
      <c r="DH42" s="127"/>
      <c r="DR42" s="127"/>
      <c r="EB42" s="127"/>
      <c r="EL42" s="127"/>
      <c r="EV42" s="127"/>
      <c r="FF42" s="127"/>
      <c r="FP42" s="127"/>
      <c r="FZ42" s="127"/>
      <c r="GJ42" s="127"/>
      <c r="GT42" s="127"/>
      <c r="HD42" s="127"/>
      <c r="HN42" s="127"/>
      <c r="HX42" s="127"/>
      <c r="IH42" s="127"/>
    </row>
    <row xmlns:x14ac="http://schemas.microsoft.com/office/spreadsheetml/2009/9/ac" r="43" s="3" customFormat="true" x14ac:dyDescent="0.25">
      <c r="A43" s="392" t="str">
        <f ca="true">IF(ISBLANK('Data Summary'!A45),"",'Data Summary'!A45)</f>
        <v/>
      </c>
      <c r="B43" s="127"/>
      <c r="L43" s="127"/>
      <c r="V43" s="127"/>
      <c r="AF43" s="127"/>
      <c r="AP43" s="127"/>
      <c r="AZ43" s="127"/>
      <c r="BA43" s="127"/>
      <c r="BB43" s="127"/>
      <c r="BC43" s="127"/>
      <c r="BD43" s="127"/>
      <c r="BE43" s="127"/>
      <c r="BF43" s="127"/>
      <c r="BG43" s="127"/>
      <c r="BJ43" s="127"/>
      <c r="BT43" s="127"/>
      <c r="CD43" s="127"/>
      <c r="CN43" s="127"/>
      <c r="CX43" s="127"/>
      <c r="DH43" s="127"/>
      <c r="DR43" s="127"/>
      <c r="EB43" s="127"/>
      <c r="EL43" s="127"/>
      <c r="EV43" s="127"/>
      <c r="FF43" s="127"/>
      <c r="FP43" s="127"/>
      <c r="FZ43" s="127"/>
      <c r="GJ43" s="127"/>
      <c r="GT43" s="127"/>
      <c r="HD43" s="127"/>
      <c r="HN43" s="127"/>
      <c r="HX43" s="127"/>
      <c r="IH43" s="127"/>
    </row>
    <row xmlns:x14ac="http://schemas.microsoft.com/office/spreadsheetml/2009/9/ac" r="44" s="3" customFormat="true" x14ac:dyDescent="0.25">
      <c r="A44" s="392" t="str">
        <f ca="true">IF(ISBLANK('Data Summary'!A46),"",'Data Summary'!A46)</f>
        <v/>
      </c>
      <c r="B44" s="127"/>
      <c r="L44" s="127"/>
      <c r="V44" s="127"/>
      <c r="AF44" s="127"/>
      <c r="AP44" s="127"/>
      <c r="AZ44" s="127"/>
      <c r="BA44" s="127"/>
      <c r="BB44" s="127"/>
      <c r="BC44" s="127"/>
      <c r="BD44" s="127"/>
      <c r="BE44" s="127"/>
      <c r="BF44" s="127"/>
      <c r="BG44" s="127"/>
      <c r="BJ44" s="127"/>
      <c r="BT44" s="127"/>
      <c r="CD44" s="127"/>
      <c r="CN44" s="127"/>
      <c r="CX44" s="127"/>
      <c r="DH44" s="127"/>
      <c r="DR44" s="127"/>
      <c r="EB44" s="127"/>
      <c r="EL44" s="127"/>
      <c r="EV44" s="127"/>
      <c r="FF44" s="127"/>
      <c r="FP44" s="127"/>
      <c r="FZ44" s="127"/>
      <c r="GJ44" s="127"/>
      <c r="GT44" s="127"/>
      <c r="HD44" s="127"/>
      <c r="HN44" s="127"/>
      <c r="HX44" s="127"/>
      <c r="IH44" s="127"/>
    </row>
    <row xmlns:x14ac="http://schemas.microsoft.com/office/spreadsheetml/2009/9/ac" r="45" s="3" customFormat="true" x14ac:dyDescent="0.25">
      <c r="A45" s="392" t="str">
        <f ca="true">IF(ISBLANK('Data Summary'!A47),"",'Data Summary'!A47)</f>
        <v/>
      </c>
      <c r="B45" s="127"/>
      <c r="L45" s="127"/>
      <c r="V45" s="127"/>
      <c r="AF45" s="127"/>
      <c r="AP45" s="127"/>
      <c r="AZ45" s="127"/>
      <c r="BA45" s="127"/>
      <c r="BB45" s="127"/>
      <c r="BC45" s="127"/>
      <c r="BD45" s="127"/>
      <c r="BE45" s="127"/>
      <c r="BF45" s="127"/>
      <c r="BG45" s="127"/>
      <c r="BJ45" s="127"/>
      <c r="BT45" s="127"/>
      <c r="CD45" s="127"/>
      <c r="CN45" s="127"/>
      <c r="CX45" s="127"/>
      <c r="DH45" s="127"/>
      <c r="DR45" s="127"/>
      <c r="EB45" s="127"/>
      <c r="EL45" s="127"/>
      <c r="EV45" s="127"/>
      <c r="FF45" s="127"/>
      <c r="FP45" s="127"/>
      <c r="FZ45" s="127"/>
      <c r="GJ45" s="127"/>
      <c r="GT45" s="127"/>
      <c r="HD45" s="127"/>
      <c r="HN45" s="127"/>
      <c r="HX45" s="127"/>
      <c r="IH45" s="127"/>
    </row>
    <row xmlns:x14ac="http://schemas.microsoft.com/office/spreadsheetml/2009/9/ac" r="46" s="3" customFormat="true" x14ac:dyDescent="0.25">
      <c r="A46" s="392" t="str">
        <f ca="true">IF(ISBLANK('Data Summary'!A48),"",'Data Summary'!A48)</f>
        <v/>
      </c>
      <c r="B46" s="127"/>
      <c r="L46" s="127"/>
      <c r="V46" s="127"/>
      <c r="AF46" s="127"/>
      <c r="AP46" s="127"/>
      <c r="AZ46" s="127"/>
      <c r="BA46" s="127"/>
      <c r="BB46" s="127"/>
      <c r="BC46" s="127"/>
      <c r="BD46" s="127"/>
      <c r="BE46" s="127"/>
      <c r="BF46" s="127"/>
      <c r="BG46" s="127"/>
      <c r="BJ46" s="127"/>
      <c r="BT46" s="127"/>
      <c r="CD46" s="127"/>
      <c r="CN46" s="127"/>
      <c r="CX46" s="127"/>
      <c r="DH46" s="127"/>
      <c r="DR46" s="127"/>
      <c r="EB46" s="127"/>
      <c r="EL46" s="127"/>
      <c r="EV46" s="127"/>
      <c r="FF46" s="127"/>
      <c r="FP46" s="127"/>
      <c r="FZ46" s="127"/>
      <c r="GJ46" s="127"/>
      <c r="GT46" s="127"/>
      <c r="HD46" s="127"/>
      <c r="HN46" s="127"/>
      <c r="HX46" s="127"/>
      <c r="IH46" s="127"/>
    </row>
    <row xmlns:x14ac="http://schemas.microsoft.com/office/spreadsheetml/2009/9/ac" r="47" s="3" customFormat="true" x14ac:dyDescent="0.25">
      <c r="A47" s="392" t="str">
        <f ca="true">IF(ISBLANK('Data Summary'!A49),"",'Data Summary'!A49)</f>
        <v/>
      </c>
      <c r="B47" s="127"/>
      <c r="L47" s="127"/>
      <c r="V47" s="127"/>
      <c r="AF47" s="127"/>
      <c r="AP47" s="127"/>
      <c r="AZ47" s="127"/>
      <c r="BA47" s="127"/>
      <c r="BB47" s="127"/>
      <c r="BC47" s="127"/>
      <c r="BD47" s="127"/>
      <c r="BE47" s="127"/>
      <c r="BF47" s="127"/>
      <c r="BG47" s="127"/>
      <c r="BJ47" s="127"/>
      <c r="BT47" s="127"/>
      <c r="CD47" s="127"/>
      <c r="CN47" s="127"/>
      <c r="CX47" s="127"/>
      <c r="DH47" s="127"/>
      <c r="DR47" s="127"/>
      <c r="EB47" s="127"/>
      <c r="EL47" s="127"/>
      <c r="EV47" s="127"/>
      <c r="FF47" s="127"/>
      <c r="FP47" s="127"/>
      <c r="FZ47" s="127"/>
      <c r="GJ47" s="127"/>
      <c r="GT47" s="127"/>
      <c r="HD47" s="127"/>
      <c r="HN47" s="127"/>
      <c r="HX47" s="127"/>
      <c r="IH47" s="127"/>
    </row>
    <row xmlns:x14ac="http://schemas.microsoft.com/office/spreadsheetml/2009/9/ac" r="48" s="3" customFormat="true" x14ac:dyDescent="0.25">
      <c r="A48" s="392" t="str">
        <f ca="true">IF(ISBLANK('Data Summary'!A50),"",'Data Summary'!A50)</f>
        <v/>
      </c>
      <c r="B48" s="127"/>
      <c r="L48" s="127"/>
      <c r="V48" s="127"/>
      <c r="AF48" s="127"/>
      <c r="AP48" s="127"/>
      <c r="AZ48" s="127"/>
      <c r="BA48" s="127"/>
      <c r="BB48" s="127"/>
      <c r="BC48" s="127"/>
      <c r="BD48" s="127"/>
      <c r="BE48" s="127"/>
      <c r="BF48" s="127"/>
      <c r="BG48" s="127"/>
      <c r="BJ48" s="127"/>
      <c r="BT48" s="127"/>
      <c r="CD48" s="127"/>
      <c r="CN48" s="127"/>
      <c r="CX48" s="127"/>
      <c r="DH48" s="127"/>
      <c r="DR48" s="127"/>
      <c r="EB48" s="127"/>
      <c r="EL48" s="127"/>
      <c r="EV48" s="127"/>
      <c r="FF48" s="127"/>
      <c r="FP48" s="127"/>
      <c r="FZ48" s="127"/>
      <c r="GJ48" s="127"/>
      <c r="GT48" s="127"/>
      <c r="HD48" s="127"/>
      <c r="HN48" s="127"/>
      <c r="HX48" s="127"/>
      <c r="IH48" s="127"/>
    </row>
    <row xmlns:x14ac="http://schemas.microsoft.com/office/spreadsheetml/2009/9/ac" r="49" s="3" customFormat="true" x14ac:dyDescent="0.25">
      <c r="A49" s="392" t="str">
        <f ca="true">IF(ISBLANK('Data Summary'!A51),"",'Data Summary'!A51)</f>
        <v/>
      </c>
      <c r="B49" s="127"/>
      <c r="L49" s="127"/>
      <c r="V49" s="127"/>
      <c r="AF49" s="127"/>
      <c r="AP49" s="127"/>
      <c r="AZ49" s="127"/>
      <c r="BA49" s="127"/>
      <c r="BB49" s="127"/>
      <c r="BC49" s="127"/>
      <c r="BD49" s="127"/>
      <c r="BE49" s="127"/>
      <c r="BF49" s="127"/>
      <c r="BG49" s="127"/>
      <c r="BJ49" s="127"/>
      <c r="BT49" s="127"/>
      <c r="CD49" s="127"/>
      <c r="CN49" s="127"/>
      <c r="CX49" s="127"/>
      <c r="DH49" s="127"/>
      <c r="DR49" s="127"/>
      <c r="EB49" s="127"/>
      <c r="EL49" s="127"/>
      <c r="EV49" s="127"/>
      <c r="FF49" s="127"/>
      <c r="FP49" s="127"/>
      <c r="FZ49" s="127"/>
      <c r="GJ49" s="127"/>
      <c r="GT49" s="127"/>
      <c r="HD49" s="127"/>
      <c r="HN49" s="127"/>
      <c r="HX49" s="127"/>
      <c r="IH49" s="127"/>
    </row>
    <row xmlns:x14ac="http://schemas.microsoft.com/office/spreadsheetml/2009/9/ac" r="50" s="3" customFormat="true" x14ac:dyDescent="0.25">
      <c r="A50" s="392" t="str">
        <f ca="true">IF(ISBLANK('Data Summary'!A52),"",'Data Summary'!A52)</f>
        <v/>
      </c>
      <c r="B50" s="127"/>
      <c r="L50" s="127"/>
      <c r="V50" s="127"/>
      <c r="AF50" s="127"/>
      <c r="AP50" s="127"/>
      <c r="AZ50" s="127"/>
      <c r="BA50" s="127"/>
      <c r="BB50" s="127"/>
      <c r="BC50" s="127"/>
      <c r="BD50" s="127"/>
      <c r="BE50" s="127"/>
      <c r="BF50" s="127"/>
      <c r="BG50" s="127"/>
      <c r="BJ50" s="127"/>
      <c r="BT50" s="127"/>
      <c r="CD50" s="127"/>
      <c r="CN50" s="127"/>
      <c r="CX50" s="127"/>
      <c r="DH50" s="127"/>
      <c r="DR50" s="127"/>
      <c r="EB50" s="127"/>
      <c r="EL50" s="127"/>
      <c r="EV50" s="127"/>
      <c r="FF50" s="127"/>
      <c r="FP50" s="127"/>
      <c r="FZ50" s="127"/>
      <c r="GJ50" s="127"/>
      <c r="GT50" s="127"/>
      <c r="HD50" s="127"/>
      <c r="HN50" s="127"/>
      <c r="HX50" s="127"/>
      <c r="IH50" s="127"/>
    </row>
    <row xmlns:x14ac="http://schemas.microsoft.com/office/spreadsheetml/2009/9/ac" r="51" s="3" customFormat="true" x14ac:dyDescent="0.25">
      <c r="A51" s="392" t="str">
        <f ca="true">IF(ISBLANK('Data Summary'!A53),"",'Data Summary'!A53)</f>
        <v/>
      </c>
      <c r="B51" s="127"/>
      <c r="L51" s="127"/>
      <c r="V51" s="127"/>
      <c r="AF51" s="127"/>
      <c r="AP51" s="127"/>
      <c r="AZ51" s="127"/>
      <c r="BA51" s="127"/>
      <c r="BB51" s="127"/>
      <c r="BC51" s="127"/>
      <c r="BD51" s="127"/>
      <c r="BE51" s="127"/>
      <c r="BF51" s="127"/>
      <c r="BG51" s="127"/>
      <c r="BJ51" s="127"/>
      <c r="BT51" s="127"/>
      <c r="CD51" s="127"/>
      <c r="CN51" s="127"/>
      <c r="CX51" s="127"/>
      <c r="DH51" s="127"/>
      <c r="DR51" s="127"/>
      <c r="EB51" s="127"/>
      <c r="EL51" s="127"/>
      <c r="EV51" s="127"/>
      <c r="FF51" s="127"/>
      <c r="FP51" s="127"/>
      <c r="FZ51" s="127"/>
      <c r="GJ51" s="127"/>
      <c r="GT51" s="127"/>
      <c r="HD51" s="127"/>
      <c r="HN51" s="127"/>
      <c r="HX51" s="127"/>
      <c r="IH51" s="127"/>
    </row>
    <row xmlns:x14ac="http://schemas.microsoft.com/office/spreadsheetml/2009/9/ac" r="52" s="3" customFormat="true" x14ac:dyDescent="0.25">
      <c r="A52" s="392" t="str">
        <f ca="true">IF(ISBLANK('Data Summary'!A54),"",'Data Summary'!A54)</f>
        <v/>
      </c>
      <c r="B52" s="127"/>
      <c r="L52" s="127"/>
      <c r="V52" s="127"/>
      <c r="AF52" s="127"/>
      <c r="AP52" s="127"/>
      <c r="AZ52" s="127"/>
      <c r="BA52" s="127"/>
      <c r="BB52" s="127"/>
      <c r="BC52" s="127"/>
      <c r="BD52" s="127"/>
      <c r="BE52" s="127"/>
      <c r="BF52" s="127"/>
      <c r="BG52" s="127"/>
      <c r="BJ52" s="127"/>
      <c r="BT52" s="127"/>
      <c r="CD52" s="127"/>
      <c r="CN52" s="127"/>
      <c r="CX52" s="127"/>
      <c r="DH52" s="127"/>
      <c r="DR52" s="127"/>
      <c r="EB52" s="127"/>
      <c r="EL52" s="127"/>
      <c r="EV52" s="127"/>
      <c r="FF52" s="127"/>
      <c r="FP52" s="127"/>
      <c r="FZ52" s="127"/>
      <c r="GJ52" s="127"/>
      <c r="GT52" s="127"/>
      <c r="HD52" s="127"/>
      <c r="HN52" s="127"/>
      <c r="HX52" s="127"/>
      <c r="IH52" s="127"/>
    </row>
    <row xmlns:x14ac="http://schemas.microsoft.com/office/spreadsheetml/2009/9/ac" r="53" s="3" customFormat="true" x14ac:dyDescent="0.25">
      <c r="A53" s="392" t="str">
        <f ca="true">IF(ISBLANK('Data Summary'!A55),"",'Data Summary'!A55)</f>
        <v/>
      </c>
      <c r="B53" s="127"/>
      <c r="L53" s="127"/>
      <c r="V53" s="127"/>
      <c r="AF53" s="127"/>
      <c r="AP53" s="127"/>
      <c r="AZ53" s="127"/>
      <c r="BA53" s="127"/>
      <c r="BB53" s="127"/>
      <c r="BC53" s="127"/>
      <c r="BD53" s="127"/>
      <c r="BE53" s="127"/>
      <c r="BF53" s="127"/>
      <c r="BG53" s="127"/>
      <c r="BJ53" s="127"/>
      <c r="BT53" s="127"/>
      <c r="CD53" s="127"/>
      <c r="CN53" s="127"/>
      <c r="CX53" s="127"/>
      <c r="DH53" s="127"/>
      <c r="DR53" s="127"/>
      <c r="EB53" s="127"/>
      <c r="EL53" s="127"/>
      <c r="EV53" s="127"/>
      <c r="FF53" s="127"/>
      <c r="FP53" s="127"/>
      <c r="FZ53" s="127"/>
      <c r="GJ53" s="127"/>
      <c r="GT53" s="127"/>
      <c r="HD53" s="127"/>
      <c r="HN53" s="127"/>
      <c r="HX53" s="127"/>
      <c r="IH53" s="127"/>
    </row>
    <row xmlns:x14ac="http://schemas.microsoft.com/office/spreadsheetml/2009/9/ac" r="54" s="3" customFormat="true" x14ac:dyDescent="0.25">
      <c r="A54" s="392" t="str">
        <f ca="true">IF(ISBLANK('Data Summary'!A56),"",'Data Summary'!A56)</f>
        <v/>
      </c>
      <c r="B54" s="127"/>
      <c r="L54" s="127"/>
      <c r="V54" s="127"/>
      <c r="AF54" s="127"/>
      <c r="AP54" s="127"/>
      <c r="AZ54" s="127"/>
      <c r="BA54" s="127"/>
      <c r="BB54" s="127"/>
      <c r="BC54" s="127"/>
      <c r="BD54" s="127"/>
      <c r="BE54" s="127"/>
      <c r="BF54" s="127"/>
      <c r="BG54" s="127"/>
      <c r="BJ54" s="127"/>
      <c r="BT54" s="127"/>
      <c r="CD54" s="127"/>
      <c r="CN54" s="127"/>
      <c r="CX54" s="127"/>
      <c r="DH54" s="127"/>
      <c r="DR54" s="127"/>
      <c r="EB54" s="127"/>
      <c r="EL54" s="127"/>
      <c r="EV54" s="127"/>
      <c r="FF54" s="127"/>
      <c r="FP54" s="127"/>
      <c r="FZ54" s="127"/>
      <c r="GJ54" s="127"/>
      <c r="GT54" s="127"/>
      <c r="HD54" s="127"/>
      <c r="HN54" s="127"/>
      <c r="HX54" s="127"/>
      <c r="IH54" s="127"/>
    </row>
    <row xmlns:x14ac="http://schemas.microsoft.com/office/spreadsheetml/2009/9/ac" r="55" s="3" customFormat="true" x14ac:dyDescent="0.25">
      <c r="A55" s="392" t="str">
        <f ca="true">IF(ISBLANK('Data Summary'!A57),"",'Data Summary'!A57)</f>
        <v/>
      </c>
      <c r="B55" s="127"/>
      <c r="L55" s="127"/>
      <c r="V55" s="127"/>
      <c r="AF55" s="127"/>
      <c r="AP55" s="127"/>
      <c r="AZ55" s="127"/>
      <c r="BA55" s="127"/>
      <c r="BB55" s="127"/>
      <c r="BC55" s="127"/>
      <c r="BD55" s="127"/>
      <c r="BE55" s="127"/>
      <c r="BF55" s="127"/>
      <c r="BG55" s="127"/>
      <c r="BJ55" s="127"/>
      <c r="BT55" s="127"/>
      <c r="CD55" s="127"/>
      <c r="CN55" s="127"/>
      <c r="CX55" s="127"/>
      <c r="DH55" s="127"/>
      <c r="DR55" s="127"/>
      <c r="EB55" s="127"/>
      <c r="EL55" s="127"/>
      <c r="EV55" s="127"/>
      <c r="FF55" s="127"/>
      <c r="FP55" s="127"/>
      <c r="FZ55" s="127"/>
      <c r="GJ55" s="127"/>
      <c r="GT55" s="127"/>
      <c r="HD55" s="127"/>
      <c r="HN55" s="127"/>
      <c r="HX55" s="127"/>
      <c r="IH55" s="127"/>
    </row>
    <row xmlns:x14ac="http://schemas.microsoft.com/office/spreadsheetml/2009/9/ac" r="56" s="3" customFormat="true" x14ac:dyDescent="0.25">
      <c r="A56" s="392" t="str">
        <f ca="true">IF(ISBLANK('Data Summary'!A58),"",'Data Summary'!A58)</f>
        <v/>
      </c>
      <c r="B56" s="127"/>
      <c r="L56" s="127"/>
      <c r="V56" s="127"/>
      <c r="AF56" s="127"/>
      <c r="AP56" s="127"/>
      <c r="AZ56" s="127"/>
      <c r="BA56" s="127"/>
      <c r="BB56" s="127"/>
      <c r="BC56" s="127"/>
      <c r="BD56" s="127"/>
      <c r="BE56" s="127"/>
      <c r="BF56" s="127"/>
      <c r="BG56" s="127"/>
      <c r="BJ56" s="127"/>
      <c r="BT56" s="127"/>
      <c r="CD56" s="127"/>
      <c r="CN56" s="127"/>
      <c r="CX56" s="127"/>
      <c r="DH56" s="127"/>
      <c r="DR56" s="127"/>
      <c r="EB56" s="127"/>
      <c r="EL56" s="127"/>
      <c r="EV56" s="127"/>
      <c r="FF56" s="127"/>
      <c r="FP56" s="127"/>
      <c r="FZ56" s="127"/>
      <c r="GJ56" s="127"/>
      <c r="GT56" s="127"/>
      <c r="HD56" s="127"/>
      <c r="HN56" s="127"/>
      <c r="HX56" s="127"/>
      <c r="IH56" s="127"/>
    </row>
    <row xmlns:x14ac="http://schemas.microsoft.com/office/spreadsheetml/2009/9/ac" r="57" s="3" customFormat="true" x14ac:dyDescent="0.25">
      <c r="A57" s="392" t="str">
        <f ca="true">IF(ISBLANK('Data Summary'!A59),"",'Data Summary'!A59)</f>
        <v/>
      </c>
      <c r="B57" s="127"/>
      <c r="L57" s="127"/>
      <c r="V57" s="127"/>
      <c r="AF57" s="127"/>
      <c r="AP57" s="127"/>
      <c r="AZ57" s="127"/>
      <c r="BA57" s="127"/>
      <c r="BB57" s="127"/>
      <c r="BC57" s="127"/>
      <c r="BD57" s="127"/>
      <c r="BE57" s="127"/>
      <c r="BF57" s="127"/>
      <c r="BG57" s="127"/>
      <c r="BJ57" s="127"/>
      <c r="BT57" s="127"/>
      <c r="CD57" s="127"/>
      <c r="CN57" s="127"/>
      <c r="CX57" s="127"/>
      <c r="DH57" s="127"/>
      <c r="DR57" s="127"/>
      <c r="EB57" s="127"/>
      <c r="EL57" s="127"/>
      <c r="EV57" s="127"/>
      <c r="FF57" s="127"/>
      <c r="FP57" s="127"/>
      <c r="FZ57" s="127"/>
      <c r="GJ57" s="127"/>
      <c r="GT57" s="127"/>
      <c r="HD57" s="127"/>
      <c r="HN57" s="127"/>
      <c r="HX57" s="127"/>
      <c r="IH57" s="127"/>
    </row>
    <row xmlns:x14ac="http://schemas.microsoft.com/office/spreadsheetml/2009/9/ac" r="58" s="3" customFormat="true" x14ac:dyDescent="0.25">
      <c r="A58" s="392" t="str">
        <f ca="true">IF(ISBLANK('Data Summary'!A60),"",'Data Summary'!A60)</f>
        <v/>
      </c>
      <c r="B58" s="127"/>
      <c r="L58" s="127"/>
      <c r="V58" s="127"/>
      <c r="AF58" s="127"/>
      <c r="AP58" s="127"/>
      <c r="AZ58" s="127"/>
      <c r="BA58" s="127"/>
      <c r="BB58" s="127"/>
      <c r="BC58" s="127"/>
      <c r="BD58" s="127"/>
      <c r="BE58" s="127"/>
      <c r="BF58" s="127"/>
      <c r="BG58" s="127"/>
      <c r="BJ58" s="127"/>
      <c r="BT58" s="127"/>
      <c r="CD58" s="127"/>
      <c r="CN58" s="127"/>
      <c r="CX58" s="127"/>
      <c r="DH58" s="127"/>
      <c r="DR58" s="127"/>
      <c r="EB58" s="127"/>
      <c r="EL58" s="127"/>
      <c r="EV58" s="127"/>
      <c r="FF58" s="127"/>
      <c r="FP58" s="127"/>
      <c r="FZ58" s="127"/>
      <c r="GJ58" s="127"/>
      <c r="GT58" s="127"/>
      <c r="HD58" s="127"/>
      <c r="HN58" s="127"/>
      <c r="HX58" s="127"/>
      <c r="IH58" s="127"/>
    </row>
    <row xmlns:x14ac="http://schemas.microsoft.com/office/spreadsheetml/2009/9/ac" r="59" s="3" customFormat="true" x14ac:dyDescent="0.25">
      <c r="A59" s="392" t="str">
        <f ca="true">IF(ISBLANK('Data Summary'!A61),"",'Data Summary'!A61)</f>
        <v/>
      </c>
      <c r="B59" s="127"/>
      <c r="L59" s="127"/>
      <c r="V59" s="127"/>
      <c r="AF59" s="127"/>
      <c r="AP59" s="127"/>
      <c r="AZ59" s="127"/>
      <c r="BA59" s="127"/>
      <c r="BB59" s="127"/>
      <c r="BC59" s="127"/>
      <c r="BD59" s="127"/>
      <c r="BE59" s="127"/>
      <c r="BF59" s="127"/>
      <c r="BG59" s="127"/>
      <c r="BJ59" s="127"/>
      <c r="BT59" s="127"/>
      <c r="CD59" s="127"/>
      <c r="CN59" s="127"/>
      <c r="CX59" s="127"/>
      <c r="DH59" s="127"/>
      <c r="DR59" s="127"/>
      <c r="EB59" s="127"/>
      <c r="EL59" s="127"/>
      <c r="EV59" s="127"/>
      <c r="FF59" s="127"/>
      <c r="FP59" s="127"/>
      <c r="FZ59" s="127"/>
      <c r="GJ59" s="127"/>
      <c r="GT59" s="127"/>
      <c r="HD59" s="127"/>
      <c r="HN59" s="127"/>
      <c r="HX59" s="127"/>
      <c r="IH59" s="127"/>
    </row>
    <row xmlns:x14ac="http://schemas.microsoft.com/office/spreadsheetml/2009/9/ac" r="60" s="3" customFormat="true" x14ac:dyDescent="0.25">
      <c r="A60" s="392" t="str">
        <f ca="true">IF(ISBLANK('Data Summary'!A62),"",'Data Summary'!A62)</f>
        <v/>
      </c>
      <c r="B60" s="127"/>
      <c r="L60" s="127"/>
      <c r="V60" s="127"/>
      <c r="AF60" s="127"/>
      <c r="AP60" s="127"/>
      <c r="AZ60" s="127"/>
      <c r="BA60" s="127"/>
      <c r="BB60" s="127"/>
      <c r="BC60" s="127"/>
      <c r="BD60" s="127"/>
      <c r="BE60" s="127"/>
      <c r="BF60" s="127"/>
      <c r="BG60" s="127"/>
      <c r="BJ60" s="127"/>
      <c r="BT60" s="127"/>
      <c r="CD60" s="127"/>
      <c r="CN60" s="127"/>
      <c r="CX60" s="127"/>
      <c r="DH60" s="127"/>
      <c r="DR60" s="127"/>
      <c r="EB60" s="127"/>
      <c r="EL60" s="127"/>
      <c r="EV60" s="127"/>
      <c r="FF60" s="127"/>
      <c r="FP60" s="127"/>
      <c r="FZ60" s="127"/>
      <c r="GJ60" s="127"/>
      <c r="GT60" s="127"/>
      <c r="HD60" s="127"/>
      <c r="HN60" s="127"/>
      <c r="HX60" s="127"/>
      <c r="IH60" s="127"/>
    </row>
    <row xmlns:x14ac="http://schemas.microsoft.com/office/spreadsheetml/2009/9/ac" r="61" s="3" customFormat="true" x14ac:dyDescent="0.25">
      <c r="A61" s="392" t="str">
        <f ca="true">IF(ISBLANK('Data Summary'!A63),"",'Data Summary'!A63)</f>
        <v/>
      </c>
      <c r="B61" s="127"/>
      <c r="L61" s="127"/>
      <c r="V61" s="127"/>
      <c r="AF61" s="127"/>
      <c r="AP61" s="127"/>
      <c r="AZ61" s="127"/>
      <c r="BA61" s="127"/>
      <c r="BB61" s="127"/>
      <c r="BC61" s="127"/>
      <c r="BD61" s="127"/>
      <c r="BE61" s="127"/>
      <c r="BF61" s="127"/>
      <c r="BG61" s="127"/>
      <c r="BJ61" s="127"/>
      <c r="BT61" s="127"/>
      <c r="CD61" s="127"/>
      <c r="CN61" s="127"/>
      <c r="CX61" s="127"/>
      <c r="DH61" s="127"/>
      <c r="DR61" s="127"/>
      <c r="EB61" s="127"/>
      <c r="EL61" s="127"/>
      <c r="EV61" s="127"/>
      <c r="FF61" s="127"/>
      <c r="FP61" s="127"/>
      <c r="FZ61" s="127"/>
      <c r="GJ61" s="127"/>
      <c r="GT61" s="127"/>
      <c r="HD61" s="127"/>
      <c r="HN61" s="127"/>
      <c r="HX61" s="127"/>
      <c r="IH61" s="127"/>
    </row>
    <row xmlns:x14ac="http://schemas.microsoft.com/office/spreadsheetml/2009/9/ac" r="62" s="3" customFormat="true" x14ac:dyDescent="0.25">
      <c r="A62" s="392" t="str">
        <f ca="true">IF(ISBLANK('Data Summary'!A64),"",'Data Summary'!A64)</f>
        <v/>
      </c>
      <c r="B62" s="127"/>
      <c r="L62" s="127"/>
      <c r="V62" s="127"/>
      <c r="AF62" s="127"/>
      <c r="AP62" s="127"/>
      <c r="AZ62" s="127"/>
      <c r="BA62" s="127"/>
      <c r="BB62" s="127"/>
      <c r="BC62" s="127"/>
      <c r="BD62" s="127"/>
      <c r="BE62" s="127"/>
      <c r="BF62" s="127"/>
      <c r="BG62" s="127"/>
      <c r="BJ62" s="127"/>
      <c r="BT62" s="127"/>
      <c r="CD62" s="127"/>
      <c r="CN62" s="127"/>
      <c r="CX62" s="127"/>
      <c r="DH62" s="127"/>
      <c r="DR62" s="127"/>
      <c r="EB62" s="127"/>
      <c r="EL62" s="127"/>
      <c r="EV62" s="127"/>
      <c r="FF62" s="127"/>
      <c r="FP62" s="127"/>
      <c r="FZ62" s="127"/>
      <c r="GJ62" s="127"/>
      <c r="GT62" s="127"/>
      <c r="HD62" s="127"/>
      <c r="HN62" s="127"/>
      <c r="HX62" s="127"/>
      <c r="IH62" s="127"/>
    </row>
    <row xmlns:x14ac="http://schemas.microsoft.com/office/spreadsheetml/2009/9/ac" r="63" s="3" customFormat="true" x14ac:dyDescent="0.25">
      <c r="A63" s="392" t="str">
        <f ca="true">IF(ISBLANK('Data Summary'!A65),"",'Data Summary'!A65)</f>
        <v/>
      </c>
      <c r="B63" s="127"/>
      <c r="L63" s="127"/>
      <c r="V63" s="127"/>
      <c r="AF63" s="127"/>
      <c r="AP63" s="127"/>
      <c r="AZ63" s="127"/>
      <c r="BA63" s="127"/>
      <c r="BB63" s="127"/>
      <c r="BC63" s="127"/>
      <c r="BD63" s="127"/>
      <c r="BE63" s="127"/>
      <c r="BF63" s="127"/>
      <c r="BG63" s="127"/>
      <c r="BJ63" s="127"/>
      <c r="BT63" s="127"/>
      <c r="CD63" s="127"/>
      <c r="CN63" s="127"/>
      <c r="CX63" s="127"/>
      <c r="DH63" s="127"/>
      <c r="DR63" s="127"/>
      <c r="EB63" s="127"/>
      <c r="EL63" s="127"/>
      <c r="EV63" s="127"/>
      <c r="FF63" s="127"/>
      <c r="FP63" s="127"/>
      <c r="FZ63" s="127"/>
      <c r="GJ63" s="127"/>
      <c r="GT63" s="127"/>
      <c r="HD63" s="127"/>
      <c r="HN63" s="127"/>
      <c r="HX63" s="127"/>
      <c r="IH63" s="127"/>
    </row>
    <row xmlns:x14ac="http://schemas.microsoft.com/office/spreadsheetml/2009/9/ac" r="64" s="3" customFormat="true" x14ac:dyDescent="0.25">
      <c r="A64" s="392" t="str">
        <f ca="true">IF(ISBLANK('Data Summary'!A66),"",'Data Summary'!A66)</f>
        <v/>
      </c>
      <c r="B64" s="127"/>
      <c r="L64" s="127"/>
      <c r="V64" s="127"/>
      <c r="AF64" s="127"/>
      <c r="AP64" s="127"/>
      <c r="AZ64" s="127"/>
      <c r="BA64" s="127"/>
      <c r="BB64" s="127"/>
      <c r="BC64" s="127"/>
      <c r="BD64" s="127"/>
      <c r="BE64" s="127"/>
      <c r="BF64" s="127"/>
      <c r="BG64" s="127"/>
      <c r="BJ64" s="127"/>
      <c r="BT64" s="127"/>
      <c r="CD64" s="127"/>
      <c r="CN64" s="127"/>
      <c r="CX64" s="127"/>
      <c r="DH64" s="127"/>
      <c r="DR64" s="127"/>
      <c r="EB64" s="127"/>
      <c r="EL64" s="127"/>
      <c r="EV64" s="127"/>
      <c r="FF64" s="127"/>
      <c r="FP64" s="127"/>
      <c r="FZ64" s="127"/>
      <c r="GJ64" s="127"/>
      <c r="GT64" s="127"/>
      <c r="HD64" s="127"/>
      <c r="HN64" s="127"/>
      <c r="HX64" s="127"/>
      <c r="IH64" s="127"/>
    </row>
    <row xmlns:x14ac="http://schemas.microsoft.com/office/spreadsheetml/2009/9/ac" r="65" s="3" customFormat="true" x14ac:dyDescent="0.25">
      <c r="A65" s="392" t="str">
        <f ca="true">IF(ISBLANK('Data Summary'!A67),"",'Data Summary'!A67)</f>
        <v/>
      </c>
      <c r="B65" s="127"/>
      <c r="L65" s="127"/>
      <c r="V65" s="127"/>
      <c r="AF65" s="127"/>
      <c r="AP65" s="127"/>
      <c r="AZ65" s="127"/>
      <c r="BA65" s="127"/>
      <c r="BB65" s="127"/>
      <c r="BC65" s="127"/>
      <c r="BD65" s="127"/>
      <c r="BE65" s="127"/>
      <c r="BF65" s="127"/>
      <c r="BG65" s="127"/>
      <c r="BJ65" s="127"/>
      <c r="BT65" s="127"/>
      <c r="CD65" s="127"/>
      <c r="CN65" s="127"/>
      <c r="CX65" s="127"/>
      <c r="DH65" s="127"/>
      <c r="DR65" s="127"/>
      <c r="EB65" s="127"/>
      <c r="EL65" s="127"/>
      <c r="EV65" s="127"/>
      <c r="FF65" s="127"/>
      <c r="FP65" s="127"/>
      <c r="FZ65" s="127"/>
      <c r="GJ65" s="127"/>
      <c r="GT65" s="127"/>
      <c r="HD65" s="127"/>
      <c r="HN65" s="127"/>
      <c r="HX65" s="127"/>
      <c r="IH65" s="127"/>
    </row>
    <row xmlns:x14ac="http://schemas.microsoft.com/office/spreadsheetml/2009/9/ac" r="66" s="3" customFormat="true" x14ac:dyDescent="0.25">
      <c r="A66" s="392" t="str">
        <f ca="true">IF(ISBLANK('Data Summary'!A68),"",'Data Summary'!A68)</f>
        <v/>
      </c>
      <c r="B66" s="127"/>
      <c r="L66" s="127"/>
      <c r="V66" s="127"/>
      <c r="AF66" s="127"/>
      <c r="AP66" s="127"/>
      <c r="AZ66" s="127"/>
      <c r="BA66" s="127"/>
      <c r="BB66" s="127"/>
      <c r="BC66" s="127"/>
      <c r="BD66" s="127"/>
      <c r="BE66" s="127"/>
      <c r="BF66" s="127"/>
      <c r="BG66" s="127"/>
      <c r="BJ66" s="127"/>
      <c r="BT66" s="127"/>
      <c r="CD66" s="127"/>
      <c r="CN66" s="127"/>
      <c r="CX66" s="127"/>
      <c r="DH66" s="127"/>
      <c r="DR66" s="127"/>
      <c r="EB66" s="127"/>
      <c r="EL66" s="127"/>
      <c r="EV66" s="127"/>
      <c r="FF66" s="127"/>
      <c r="FP66" s="127"/>
      <c r="FZ66" s="127"/>
      <c r="GJ66" s="127"/>
      <c r="GT66" s="127"/>
      <c r="HD66" s="127"/>
      <c r="HN66" s="127"/>
      <c r="HX66" s="127"/>
      <c r="IH66" s="127"/>
    </row>
    <row xmlns:x14ac="http://schemas.microsoft.com/office/spreadsheetml/2009/9/ac" r="67" s="3" customFormat="true" x14ac:dyDescent="0.25">
      <c r="A67" s="392" t="str">
        <f ca="true">IF(ISBLANK('Data Summary'!A69),"",'Data Summary'!A69)</f>
        <v/>
      </c>
      <c r="B67" s="127"/>
      <c r="L67" s="127"/>
      <c r="V67" s="127"/>
      <c r="AF67" s="127"/>
      <c r="AP67" s="127"/>
      <c r="AZ67" s="127"/>
      <c r="BA67" s="127"/>
      <c r="BB67" s="127"/>
      <c r="BC67" s="127"/>
      <c r="BD67" s="127"/>
      <c r="BE67" s="127"/>
      <c r="BF67" s="127"/>
      <c r="BG67" s="127"/>
      <c r="BJ67" s="127"/>
      <c r="BT67" s="127"/>
      <c r="CD67" s="127"/>
      <c r="CN67" s="127"/>
      <c r="CX67" s="127"/>
      <c r="DH67" s="127"/>
      <c r="DR67" s="127"/>
      <c r="EB67" s="127"/>
      <c r="EL67" s="127"/>
      <c r="EV67" s="127"/>
      <c r="FF67" s="127"/>
      <c r="FP67" s="127"/>
      <c r="FZ67" s="127"/>
      <c r="GJ67" s="127"/>
      <c r="GT67" s="127"/>
      <c r="HD67" s="127"/>
      <c r="HN67" s="127"/>
      <c r="HX67" s="127"/>
      <c r="IH67" s="127"/>
    </row>
    <row xmlns:x14ac="http://schemas.microsoft.com/office/spreadsheetml/2009/9/ac" r="68" s="3" customFormat="true" x14ac:dyDescent="0.25">
      <c r="A68" s="392" t="str">
        <f ca="true">IF(ISBLANK('Data Summary'!A70),"",'Data Summary'!A70)</f>
        <v/>
      </c>
      <c r="B68" s="127"/>
      <c r="L68" s="127"/>
      <c r="V68" s="127"/>
      <c r="AF68" s="127"/>
      <c r="AP68" s="127"/>
      <c r="AZ68" s="127"/>
      <c r="BA68" s="127"/>
      <c r="BB68" s="127"/>
      <c r="BC68" s="127"/>
      <c r="BD68" s="127"/>
      <c r="BE68" s="127"/>
      <c r="BF68" s="127"/>
      <c r="BG68" s="127"/>
      <c r="BJ68" s="127"/>
      <c r="BT68" s="127"/>
      <c r="CD68" s="127"/>
      <c r="CN68" s="127"/>
      <c r="CX68" s="127"/>
      <c r="DH68" s="127"/>
      <c r="DR68" s="127"/>
      <c r="EB68" s="127"/>
      <c r="EL68" s="127"/>
      <c r="EV68" s="127"/>
      <c r="FF68" s="127"/>
      <c r="FP68" s="127"/>
      <c r="FZ68" s="127"/>
      <c r="GJ68" s="127"/>
      <c r="GT68" s="127"/>
      <c r="HD68" s="127"/>
      <c r="HN68" s="127"/>
      <c r="HX68" s="127"/>
      <c r="IH68" s="127"/>
    </row>
    <row xmlns:x14ac="http://schemas.microsoft.com/office/spreadsheetml/2009/9/ac" r="69" s="3" customFormat="true" x14ac:dyDescent="0.25">
      <c r="A69" s="392" t="str">
        <f ca="true">IF(ISBLANK('Data Summary'!A71),"",'Data Summary'!A71)</f>
        <v/>
      </c>
      <c r="B69" s="127"/>
      <c r="L69" s="127"/>
      <c r="V69" s="127"/>
      <c r="AF69" s="127"/>
      <c r="AP69" s="127"/>
      <c r="AZ69" s="127"/>
      <c r="BA69" s="127"/>
      <c r="BB69" s="127"/>
      <c r="BC69" s="127"/>
      <c r="BD69" s="127"/>
      <c r="BE69" s="127"/>
      <c r="BF69" s="127"/>
      <c r="BG69" s="127"/>
      <c r="BJ69" s="127"/>
      <c r="BT69" s="127"/>
      <c r="CD69" s="127"/>
      <c r="CN69" s="127"/>
      <c r="CX69" s="127"/>
      <c r="DH69" s="127"/>
      <c r="DR69" s="127"/>
      <c r="EB69" s="127"/>
      <c r="EL69" s="127"/>
      <c r="EV69" s="127"/>
      <c r="FF69" s="127"/>
      <c r="FP69" s="127"/>
      <c r="FZ69" s="127"/>
      <c r="GJ69" s="127"/>
      <c r="GT69" s="127"/>
      <c r="HD69" s="127"/>
      <c r="HN69" s="127"/>
      <c r="HX69" s="127"/>
      <c r="IH69" s="127"/>
    </row>
    <row xmlns:x14ac="http://schemas.microsoft.com/office/spreadsheetml/2009/9/ac" r="70" s="3" customFormat="true" x14ac:dyDescent="0.25">
      <c r="A70" s="392" t="str">
        <f ca="true">IF(ISBLANK('Data Summary'!A72),"",'Data Summary'!A72)</f>
        <v/>
      </c>
      <c r="B70" s="127"/>
      <c r="L70" s="127"/>
      <c r="V70" s="127"/>
      <c r="AF70" s="127"/>
      <c r="AP70" s="127"/>
      <c r="AZ70" s="127"/>
      <c r="BA70" s="127"/>
      <c r="BB70" s="127"/>
      <c r="BC70" s="127"/>
      <c r="BD70" s="127"/>
      <c r="BE70" s="127"/>
      <c r="BF70" s="127"/>
      <c r="BG70" s="127"/>
      <c r="BJ70" s="127"/>
      <c r="BT70" s="127"/>
      <c r="CD70" s="127"/>
      <c r="CN70" s="127"/>
      <c r="CX70" s="127"/>
      <c r="DH70" s="127"/>
      <c r="DR70" s="127"/>
      <c r="EB70" s="127"/>
      <c r="EL70" s="127"/>
      <c r="EV70" s="127"/>
      <c r="FF70" s="127"/>
      <c r="FP70" s="127"/>
      <c r="FZ70" s="127"/>
      <c r="GJ70" s="127"/>
      <c r="GT70" s="127"/>
      <c r="HD70" s="127"/>
      <c r="HN70" s="127"/>
      <c r="HX70" s="127"/>
      <c r="IH70" s="127"/>
    </row>
    <row xmlns:x14ac="http://schemas.microsoft.com/office/spreadsheetml/2009/9/ac" r="71" s="3" customFormat="true" x14ac:dyDescent="0.25">
      <c r="A71" s="392" t="str">
        <f ca="true">IF(ISBLANK('Data Summary'!A73),"",'Data Summary'!A73)</f>
        <v/>
      </c>
      <c r="B71" s="127"/>
      <c r="L71" s="127"/>
      <c r="V71" s="127"/>
      <c r="AF71" s="127"/>
      <c r="AP71" s="127"/>
      <c r="AZ71" s="127"/>
      <c r="BA71" s="127"/>
      <c r="BB71" s="127"/>
      <c r="BC71" s="127"/>
      <c r="BD71" s="127"/>
      <c r="BE71" s="127"/>
      <c r="BF71" s="127"/>
      <c r="BG71" s="127"/>
      <c r="BJ71" s="127"/>
      <c r="BT71" s="127"/>
      <c r="CD71" s="127"/>
      <c r="CN71" s="127"/>
      <c r="CX71" s="127"/>
      <c r="DH71" s="127"/>
      <c r="DR71" s="127"/>
      <c r="EB71" s="127"/>
      <c r="EL71" s="127"/>
      <c r="EV71" s="127"/>
      <c r="FF71" s="127"/>
      <c r="FP71" s="127"/>
      <c r="FZ71" s="127"/>
      <c r="GJ71" s="127"/>
      <c r="GT71" s="127"/>
      <c r="HD71" s="127"/>
      <c r="HN71" s="127"/>
      <c r="HX71" s="127"/>
      <c r="IH71" s="127"/>
    </row>
    <row xmlns:x14ac="http://schemas.microsoft.com/office/spreadsheetml/2009/9/ac" r="72" s="3" customFormat="true" x14ac:dyDescent="0.25">
      <c r="A72" s="392" t="str">
        <f ca="true">IF(ISBLANK('Data Summary'!A74),"",'Data Summary'!A74)</f>
        <v/>
      </c>
      <c r="B72" s="127"/>
      <c r="L72" s="127"/>
      <c r="V72" s="127"/>
      <c r="AF72" s="127"/>
      <c r="AP72" s="127"/>
      <c r="AZ72" s="127"/>
      <c r="BA72" s="127"/>
      <c r="BB72" s="127"/>
      <c r="BC72" s="127"/>
      <c r="BD72" s="127"/>
      <c r="BE72" s="127"/>
      <c r="BF72" s="127"/>
      <c r="BG72" s="127"/>
      <c r="BJ72" s="127"/>
      <c r="BT72" s="127"/>
      <c r="CD72" s="127"/>
      <c r="CN72" s="127"/>
      <c r="CX72" s="127"/>
      <c r="DH72" s="127"/>
      <c r="DR72" s="127"/>
      <c r="EB72" s="127"/>
      <c r="EL72" s="127"/>
      <c r="EV72" s="127"/>
      <c r="FF72" s="127"/>
      <c r="FP72" s="127"/>
      <c r="FZ72" s="127"/>
      <c r="GJ72" s="127"/>
      <c r="GT72" s="127"/>
      <c r="HD72" s="127"/>
      <c r="HN72" s="127"/>
      <c r="HX72" s="127"/>
      <c r="IH72" s="127"/>
    </row>
    <row xmlns:x14ac="http://schemas.microsoft.com/office/spreadsheetml/2009/9/ac" r="73" s="3" customFormat="true" x14ac:dyDescent="0.25">
      <c r="A73" s="392" t="str">
        <f ca="true">IF(ISBLANK('Data Summary'!A75),"",'Data Summary'!A75)</f>
        <v/>
      </c>
      <c r="B73" s="127"/>
      <c r="L73" s="127"/>
      <c r="V73" s="127"/>
      <c r="AF73" s="127"/>
      <c r="AP73" s="127"/>
      <c r="AZ73" s="127"/>
      <c r="BA73" s="127"/>
      <c r="BB73" s="127"/>
      <c r="BC73" s="127"/>
      <c r="BD73" s="127"/>
      <c r="BE73" s="127"/>
      <c r="BF73" s="127"/>
      <c r="BG73" s="127"/>
      <c r="BJ73" s="127"/>
      <c r="BT73" s="127"/>
      <c r="CD73" s="127"/>
      <c r="CN73" s="127"/>
      <c r="CX73" s="127"/>
      <c r="DH73" s="127"/>
      <c r="DR73" s="127"/>
      <c r="EB73" s="127"/>
      <c r="EL73" s="127"/>
      <c r="EV73" s="127"/>
      <c r="FF73" s="127"/>
      <c r="FP73" s="127"/>
      <c r="FZ73" s="127"/>
      <c r="GJ73" s="127"/>
      <c r="GT73" s="127"/>
      <c r="HD73" s="127"/>
      <c r="HN73" s="127"/>
      <c r="HX73" s="127"/>
      <c r="IH73" s="127"/>
    </row>
    <row xmlns:x14ac="http://schemas.microsoft.com/office/spreadsheetml/2009/9/ac" r="74" s="3" customFormat="true" x14ac:dyDescent="0.25">
      <c r="A74" s="392" t="str">
        <f ca="true">IF(ISBLANK('Data Summary'!A76),"",'Data Summary'!A76)</f>
        <v/>
      </c>
      <c r="B74" s="127"/>
      <c r="L74" s="127"/>
      <c r="V74" s="127"/>
      <c r="AF74" s="127"/>
      <c r="AP74" s="127"/>
      <c r="AZ74" s="127"/>
      <c r="BA74" s="127"/>
      <c r="BB74" s="127"/>
      <c r="BC74" s="127"/>
      <c r="BD74" s="127"/>
      <c r="BE74" s="127"/>
      <c r="BF74" s="127"/>
      <c r="BG74" s="127"/>
      <c r="BJ74" s="127"/>
      <c r="BT74" s="127"/>
      <c r="CD74" s="127"/>
      <c r="CN74" s="127"/>
      <c r="CX74" s="127"/>
      <c r="DH74" s="127"/>
      <c r="DR74" s="127"/>
      <c r="EB74" s="127"/>
      <c r="EL74" s="127"/>
      <c r="EV74" s="127"/>
      <c r="FF74" s="127"/>
      <c r="FP74" s="127"/>
      <c r="FZ74" s="127"/>
      <c r="GJ74" s="127"/>
      <c r="GT74" s="127"/>
      <c r="HD74" s="127"/>
      <c r="HN74" s="127"/>
      <c r="HX74" s="127"/>
      <c r="IH74" s="127"/>
    </row>
    <row xmlns:x14ac="http://schemas.microsoft.com/office/spreadsheetml/2009/9/ac" r="75" s="3" customFormat="true" x14ac:dyDescent="0.25">
      <c r="A75" s="392" t="str">
        <f ca="true">IF(ISBLANK('Data Summary'!A77),"",'Data Summary'!A77)</f>
        <v/>
      </c>
      <c r="B75" s="127"/>
      <c r="L75" s="127"/>
      <c r="V75" s="127"/>
      <c r="AF75" s="127"/>
      <c r="AP75" s="127"/>
      <c r="AZ75" s="127"/>
      <c r="BA75" s="127"/>
      <c r="BB75" s="127"/>
      <c r="BC75" s="127"/>
      <c r="BD75" s="127"/>
      <c r="BE75" s="127"/>
      <c r="BF75" s="127"/>
      <c r="BG75" s="127"/>
      <c r="BJ75" s="127"/>
      <c r="BT75" s="127"/>
      <c r="CD75" s="127"/>
      <c r="CN75" s="127"/>
      <c r="CX75" s="127"/>
      <c r="DH75" s="127"/>
      <c r="DR75" s="127"/>
      <c r="EB75" s="127"/>
      <c r="EL75" s="127"/>
      <c r="EV75" s="127"/>
      <c r="FF75" s="127"/>
      <c r="FP75" s="127"/>
      <c r="FZ75" s="127"/>
      <c r="GJ75" s="127"/>
      <c r="GT75" s="127"/>
      <c r="HD75" s="127"/>
      <c r="HN75" s="127"/>
      <c r="HX75" s="127"/>
      <c r="IH75" s="127"/>
    </row>
    <row xmlns:x14ac="http://schemas.microsoft.com/office/spreadsheetml/2009/9/ac" r="76" s="3" customFormat="true" x14ac:dyDescent="0.25">
      <c r="A76" s="392" t="str">
        <f ca="true">IF(ISBLANK('Data Summary'!A78),"",'Data Summary'!A78)</f>
        <v/>
      </c>
      <c r="B76" s="127"/>
      <c r="L76" s="127"/>
      <c r="V76" s="127"/>
      <c r="AF76" s="127"/>
      <c r="AP76" s="127"/>
      <c r="AZ76" s="127"/>
      <c r="BA76" s="127"/>
      <c r="BB76" s="127"/>
      <c r="BC76" s="127"/>
      <c r="BD76" s="127"/>
      <c r="BE76" s="127"/>
      <c r="BF76" s="127"/>
      <c r="BG76" s="127"/>
      <c r="BJ76" s="127"/>
      <c r="BT76" s="127"/>
      <c r="CD76" s="127"/>
      <c r="CN76" s="127"/>
      <c r="CX76" s="127"/>
      <c r="DH76" s="127"/>
      <c r="DR76" s="127"/>
      <c r="EB76" s="127"/>
      <c r="EL76" s="127"/>
      <c r="EV76" s="127"/>
      <c r="FF76" s="127"/>
      <c r="FP76" s="127"/>
      <c r="FZ76" s="127"/>
      <c r="GJ76" s="127"/>
      <c r="GT76" s="127"/>
      <c r="HD76" s="127"/>
      <c r="HN76" s="127"/>
      <c r="HX76" s="127"/>
      <c r="IH76" s="127"/>
    </row>
    <row xmlns:x14ac="http://schemas.microsoft.com/office/spreadsheetml/2009/9/ac" r="77" s="3" customFormat="true" x14ac:dyDescent="0.25">
      <c r="A77" s="392" t="str">
        <f ca="true">IF(ISBLANK('Data Summary'!A79),"",'Data Summary'!A79)</f>
        <v/>
      </c>
      <c r="B77" s="127"/>
      <c r="L77" s="127"/>
      <c r="V77" s="127"/>
      <c r="AF77" s="127"/>
      <c r="AP77" s="127"/>
      <c r="AZ77" s="127"/>
      <c r="BA77" s="127"/>
      <c r="BB77" s="127"/>
      <c r="BC77" s="127"/>
      <c r="BD77" s="127"/>
      <c r="BE77" s="127"/>
      <c r="BF77" s="127"/>
      <c r="BG77" s="127"/>
      <c r="BJ77" s="127"/>
      <c r="BT77" s="127"/>
      <c r="CD77" s="127"/>
      <c r="CN77" s="127"/>
      <c r="CX77" s="127"/>
      <c r="DH77" s="127"/>
      <c r="DR77" s="127"/>
      <c r="EB77" s="127"/>
      <c r="EL77" s="127"/>
      <c r="EV77" s="127"/>
      <c r="FF77" s="127"/>
      <c r="FP77" s="127"/>
      <c r="FZ77" s="127"/>
      <c r="GJ77" s="127"/>
      <c r="GT77" s="127"/>
      <c r="HD77" s="127"/>
      <c r="HN77" s="127"/>
      <c r="HX77" s="127"/>
      <c r="IH77" s="127"/>
    </row>
    <row xmlns:x14ac="http://schemas.microsoft.com/office/spreadsheetml/2009/9/ac" r="78" s="3" customFormat="true" x14ac:dyDescent="0.25">
      <c r="A78" s="392" t="str">
        <f ca="true">IF(ISBLANK('Data Summary'!A80),"",'Data Summary'!A80)</f>
        <v/>
      </c>
      <c r="B78" s="127"/>
      <c r="L78" s="127"/>
      <c r="V78" s="127"/>
      <c r="AF78" s="127"/>
      <c r="AP78" s="127"/>
      <c r="AZ78" s="127"/>
      <c r="BA78" s="127"/>
      <c r="BB78" s="127"/>
      <c r="BC78" s="127"/>
      <c r="BD78" s="127"/>
      <c r="BE78" s="127"/>
      <c r="BF78" s="127"/>
      <c r="BG78" s="127"/>
      <c r="BJ78" s="127"/>
      <c r="BT78" s="127"/>
      <c r="CD78" s="127"/>
      <c r="CN78" s="127"/>
      <c r="CX78" s="127"/>
      <c r="DH78" s="127"/>
      <c r="DR78" s="127"/>
      <c r="EB78" s="127"/>
      <c r="EL78" s="127"/>
      <c r="EV78" s="127"/>
      <c r="FF78" s="127"/>
      <c r="FP78" s="127"/>
      <c r="FZ78" s="127"/>
      <c r="GJ78" s="127"/>
      <c r="GT78" s="127"/>
      <c r="HD78" s="127"/>
      <c r="HN78" s="127"/>
      <c r="HX78" s="127"/>
      <c r="IH78" s="127"/>
    </row>
    <row xmlns:x14ac="http://schemas.microsoft.com/office/spreadsheetml/2009/9/ac" r="79" s="3" customFormat="true" x14ac:dyDescent="0.25">
      <c r="A79" s="392" t="str">
        <f ca="true">IF(ISBLANK('Data Summary'!A81),"",'Data Summary'!A81)</f>
        <v/>
      </c>
      <c r="B79" s="127"/>
      <c r="L79" s="127"/>
      <c r="V79" s="127"/>
      <c r="AF79" s="127"/>
      <c r="AP79" s="127"/>
      <c r="AZ79" s="127"/>
      <c r="BA79" s="127"/>
      <c r="BB79" s="127"/>
      <c r="BC79" s="127"/>
      <c r="BD79" s="127"/>
      <c r="BE79" s="127"/>
      <c r="BF79" s="127"/>
      <c r="BG79" s="127"/>
      <c r="BJ79" s="127"/>
      <c r="BT79" s="127"/>
      <c r="CD79" s="127"/>
      <c r="CN79" s="127"/>
      <c r="CX79" s="127"/>
      <c r="DH79" s="127"/>
      <c r="DR79" s="127"/>
      <c r="EB79" s="127"/>
      <c r="EL79" s="127"/>
      <c r="EV79" s="127"/>
      <c r="FF79" s="127"/>
      <c r="FP79" s="127"/>
      <c r="FZ79" s="127"/>
      <c r="GJ79" s="127"/>
      <c r="GT79" s="127"/>
      <c r="HD79" s="127"/>
      <c r="HN79" s="127"/>
      <c r="HX79" s="127"/>
      <c r="IH79" s="127"/>
    </row>
    <row xmlns:x14ac="http://schemas.microsoft.com/office/spreadsheetml/2009/9/ac" r="80" s="3" customFormat="true" x14ac:dyDescent="0.25">
      <c r="A80" s="392" t="str">
        <f ca="true">IF(ISBLANK('Data Summary'!A82),"",'Data Summary'!A82)</f>
        <v/>
      </c>
      <c r="B80" s="127"/>
      <c r="L80" s="127"/>
      <c r="V80" s="127"/>
      <c r="AF80" s="127"/>
      <c r="AP80" s="127"/>
      <c r="AZ80" s="127"/>
      <c r="BA80" s="127"/>
      <c r="BB80" s="127"/>
      <c r="BC80" s="127"/>
      <c r="BD80" s="127"/>
      <c r="BE80" s="127"/>
      <c r="BF80" s="127"/>
      <c r="BG80" s="127"/>
      <c r="BJ80" s="127"/>
      <c r="BT80" s="127"/>
      <c r="CD80" s="127"/>
      <c r="CN80" s="127"/>
      <c r="CX80" s="127"/>
      <c r="DH80" s="127"/>
      <c r="DR80" s="127"/>
      <c r="EB80" s="127"/>
      <c r="EL80" s="127"/>
      <c r="EV80" s="127"/>
      <c r="FF80" s="127"/>
      <c r="FP80" s="127"/>
      <c r="FZ80" s="127"/>
      <c r="GJ80" s="127"/>
      <c r="GT80" s="127"/>
      <c r="HD80" s="127"/>
      <c r="HN80" s="127"/>
      <c r="HX80" s="127"/>
      <c r="IH80" s="127"/>
    </row>
    <row xmlns:x14ac="http://schemas.microsoft.com/office/spreadsheetml/2009/9/ac" r="81" s="3" customFormat="true" x14ac:dyDescent="0.25">
      <c r="A81" s="392" t="str">
        <f ca="true">IF(ISBLANK('Data Summary'!A83),"",'Data Summary'!A83)</f>
        <v/>
      </c>
      <c r="B81" s="127"/>
      <c r="L81" s="127"/>
      <c r="V81" s="127"/>
      <c r="AF81" s="127"/>
      <c r="AP81" s="127"/>
      <c r="AZ81" s="127"/>
      <c r="BA81" s="127"/>
      <c r="BB81" s="127"/>
      <c r="BC81" s="127"/>
      <c r="BD81" s="127"/>
      <c r="BE81" s="127"/>
      <c r="BF81" s="127"/>
      <c r="BG81" s="127"/>
      <c r="BJ81" s="127"/>
      <c r="BT81" s="127"/>
      <c r="CD81" s="127"/>
      <c r="CN81" s="127"/>
      <c r="CX81" s="127"/>
      <c r="DH81" s="127"/>
      <c r="DR81" s="127"/>
      <c r="EB81" s="127"/>
      <c r="EL81" s="127"/>
      <c r="EV81" s="127"/>
      <c r="FF81" s="127"/>
      <c r="FP81" s="127"/>
      <c r="FZ81" s="127"/>
      <c r="GJ81" s="127"/>
      <c r="GT81" s="127"/>
      <c r="HD81" s="127"/>
      <c r="HN81" s="127"/>
      <c r="HX81" s="127"/>
      <c r="IH81" s="127"/>
    </row>
    <row xmlns:x14ac="http://schemas.microsoft.com/office/spreadsheetml/2009/9/ac" r="82" s="3" customFormat="true" x14ac:dyDescent="0.25">
      <c r="A82" s="392" t="str">
        <f ca="true">IF(ISBLANK('Data Summary'!A84),"",'Data Summary'!A84)</f>
        <v/>
      </c>
      <c r="B82" s="127"/>
      <c r="L82" s="127"/>
      <c r="V82" s="127"/>
      <c r="AF82" s="127"/>
      <c r="AP82" s="127"/>
      <c r="AZ82" s="127"/>
      <c r="BA82" s="127"/>
      <c r="BB82" s="127"/>
      <c r="BC82" s="127"/>
      <c r="BD82" s="127"/>
      <c r="BE82" s="127"/>
      <c r="BF82" s="127"/>
      <c r="BG82" s="127"/>
      <c r="BJ82" s="127"/>
      <c r="BT82" s="127"/>
      <c r="CD82" s="127"/>
      <c r="CN82" s="127"/>
      <c r="CX82" s="127"/>
      <c r="DH82" s="127"/>
      <c r="DR82" s="127"/>
      <c r="EB82" s="127"/>
      <c r="EL82" s="127"/>
      <c r="EV82" s="127"/>
      <c r="FF82" s="127"/>
      <c r="FP82" s="127"/>
      <c r="FZ82" s="127"/>
      <c r="GJ82" s="127"/>
      <c r="GT82" s="127"/>
      <c r="HD82" s="127"/>
      <c r="HN82" s="127"/>
      <c r="HX82" s="127"/>
      <c r="IH82" s="127"/>
    </row>
    <row xmlns:x14ac="http://schemas.microsoft.com/office/spreadsheetml/2009/9/ac" r="83" s="3" customFormat="true" x14ac:dyDescent="0.25">
      <c r="A83" s="392" t="str">
        <f ca="true">IF(ISBLANK('Data Summary'!A85),"",'Data Summary'!A85)</f>
        <v/>
      </c>
      <c r="B83" s="127"/>
      <c r="L83" s="127"/>
      <c r="V83" s="127"/>
      <c r="AF83" s="127"/>
      <c r="AP83" s="127"/>
      <c r="AZ83" s="127"/>
      <c r="BA83" s="127"/>
      <c r="BB83" s="127"/>
      <c r="BC83" s="127"/>
      <c r="BD83" s="127"/>
      <c r="BE83" s="127"/>
      <c r="BF83" s="127"/>
      <c r="BG83" s="127"/>
      <c r="BJ83" s="127"/>
      <c r="BT83" s="127"/>
      <c r="CD83" s="127"/>
      <c r="CN83" s="127"/>
      <c r="CX83" s="127"/>
      <c r="DH83" s="127"/>
      <c r="DR83" s="127"/>
      <c r="EB83" s="127"/>
      <c r="EL83" s="127"/>
      <c r="EV83" s="127"/>
      <c r="FF83" s="127"/>
      <c r="FP83" s="127"/>
      <c r="FZ83" s="127"/>
      <c r="GJ83" s="127"/>
      <c r="GT83" s="127"/>
      <c r="HD83" s="127"/>
      <c r="HN83" s="127"/>
      <c r="HX83" s="127"/>
      <c r="IH83" s="127"/>
    </row>
    <row xmlns:x14ac="http://schemas.microsoft.com/office/spreadsheetml/2009/9/ac" r="84" s="3" customFormat="true" x14ac:dyDescent="0.25">
      <c r="A84" s="392" t="str">
        <f ca="true">IF(ISBLANK('Data Summary'!A86),"",'Data Summary'!A86)</f>
        <v/>
      </c>
      <c r="B84" s="127"/>
      <c r="L84" s="127"/>
      <c r="V84" s="127"/>
      <c r="AF84" s="127"/>
      <c r="AP84" s="127"/>
      <c r="AZ84" s="127"/>
      <c r="BA84" s="127"/>
      <c r="BB84" s="127"/>
      <c r="BC84" s="127"/>
      <c r="BD84" s="127"/>
      <c r="BE84" s="127"/>
      <c r="BF84" s="127"/>
      <c r="BG84" s="127"/>
      <c r="BJ84" s="127"/>
      <c r="BT84" s="127"/>
      <c r="CD84" s="127"/>
      <c r="CN84" s="127"/>
      <c r="CX84" s="127"/>
      <c r="DH84" s="127"/>
      <c r="DR84" s="127"/>
      <c r="EB84" s="127"/>
      <c r="EL84" s="127"/>
      <c r="EV84" s="127"/>
      <c r="FF84" s="127"/>
      <c r="FP84" s="127"/>
      <c r="FZ84" s="127"/>
      <c r="GJ84" s="127"/>
      <c r="GT84" s="127"/>
      <c r="HD84" s="127"/>
      <c r="HN84" s="127"/>
      <c r="HX84" s="127"/>
      <c r="IH84" s="127"/>
    </row>
    <row xmlns:x14ac="http://schemas.microsoft.com/office/spreadsheetml/2009/9/ac" r="85" s="3" customFormat="true" x14ac:dyDescent="0.25">
      <c r="A85" s="392" t="str">
        <f ca="true">IF(ISBLANK('Data Summary'!A87),"",'Data Summary'!A87)</f>
        <v/>
      </c>
      <c r="B85" s="127"/>
      <c r="L85" s="127"/>
      <c r="V85" s="127"/>
      <c r="AF85" s="127"/>
      <c r="AP85" s="127"/>
      <c r="AZ85" s="127"/>
      <c r="BA85" s="127"/>
      <c r="BB85" s="127"/>
      <c r="BC85" s="127"/>
      <c r="BD85" s="127"/>
      <c r="BE85" s="127"/>
      <c r="BF85" s="127"/>
      <c r="BG85" s="127"/>
      <c r="BJ85" s="127"/>
      <c r="BT85" s="127"/>
      <c r="CD85" s="127"/>
      <c r="CN85" s="127"/>
      <c r="CX85" s="127"/>
      <c r="DH85" s="127"/>
      <c r="DR85" s="127"/>
      <c r="EB85" s="127"/>
      <c r="EL85" s="127"/>
      <c r="EV85" s="127"/>
      <c r="FF85" s="127"/>
      <c r="FP85" s="127"/>
      <c r="FZ85" s="127"/>
      <c r="GJ85" s="127"/>
      <c r="GT85" s="127"/>
      <c r="HD85" s="127"/>
      <c r="HN85" s="127"/>
      <c r="HX85" s="127"/>
      <c r="IH85" s="127"/>
    </row>
    <row xmlns:x14ac="http://schemas.microsoft.com/office/spreadsheetml/2009/9/ac" r="86" s="3" customFormat="true" x14ac:dyDescent="0.25">
      <c r="A86" s="392" t="str">
        <f ca="true">IF(ISBLANK('Data Summary'!A88),"",'Data Summary'!A88)</f>
        <v/>
      </c>
      <c r="B86" s="127"/>
      <c r="L86" s="127"/>
      <c r="V86" s="127"/>
      <c r="AF86" s="127"/>
      <c r="AP86" s="127"/>
      <c r="AZ86" s="127"/>
      <c r="BA86" s="127"/>
      <c r="BB86" s="127"/>
      <c r="BC86" s="127"/>
      <c r="BD86" s="127"/>
      <c r="BE86" s="127"/>
      <c r="BF86" s="127"/>
      <c r="BG86" s="127"/>
      <c r="BJ86" s="127"/>
      <c r="BT86" s="127"/>
      <c r="CD86" s="127"/>
      <c r="CN86" s="127"/>
      <c r="CX86" s="127"/>
      <c r="DH86" s="127"/>
      <c r="DR86" s="127"/>
      <c r="EB86" s="127"/>
      <c r="EL86" s="127"/>
      <c r="EV86" s="127"/>
      <c r="FF86" s="127"/>
      <c r="FP86" s="127"/>
      <c r="FZ86" s="127"/>
      <c r="GJ86" s="127"/>
      <c r="GT86" s="127"/>
      <c r="HD86" s="127"/>
      <c r="HN86" s="127"/>
      <c r="HX86" s="127"/>
      <c r="IH86" s="127"/>
    </row>
    <row xmlns:x14ac="http://schemas.microsoft.com/office/spreadsheetml/2009/9/ac" r="87" s="3" customFormat="true" x14ac:dyDescent="0.25">
      <c r="A87" s="392" t="str">
        <f ca="true">IF(ISBLANK('Data Summary'!A89),"",'Data Summary'!A89)</f>
        <v/>
      </c>
      <c r="B87" s="127"/>
      <c r="L87" s="127"/>
      <c r="V87" s="127"/>
      <c r="AF87" s="127"/>
      <c r="AP87" s="127"/>
      <c r="AZ87" s="127"/>
      <c r="BA87" s="127"/>
      <c r="BB87" s="127"/>
      <c r="BC87" s="127"/>
      <c r="BD87" s="127"/>
      <c r="BE87" s="127"/>
      <c r="BF87" s="127"/>
      <c r="BG87" s="127"/>
      <c r="BJ87" s="127"/>
      <c r="BT87" s="127"/>
      <c r="CD87" s="127"/>
      <c r="CN87" s="127"/>
      <c r="CX87" s="127"/>
      <c r="DH87" s="127"/>
      <c r="DR87" s="127"/>
      <c r="EB87" s="127"/>
      <c r="EL87" s="127"/>
      <c r="EV87" s="127"/>
      <c r="FF87" s="127"/>
      <c r="FP87" s="127"/>
      <c r="FZ87" s="127"/>
      <c r="GJ87" s="127"/>
      <c r="GT87" s="127"/>
      <c r="HD87" s="127"/>
      <c r="HN87" s="127"/>
      <c r="HX87" s="127"/>
      <c r="IH87" s="127"/>
    </row>
    <row xmlns:x14ac="http://schemas.microsoft.com/office/spreadsheetml/2009/9/ac" r="88" s="3" customFormat="true" x14ac:dyDescent="0.25">
      <c r="A88" s="392" t="str">
        <f ca="true">IF(ISBLANK('Data Summary'!A90),"",'Data Summary'!A90)</f>
        <v/>
      </c>
      <c r="B88" s="127"/>
      <c r="L88" s="127"/>
      <c r="V88" s="127"/>
      <c r="AF88" s="127"/>
      <c r="AP88" s="127"/>
      <c r="AZ88" s="127"/>
      <c r="BA88" s="127"/>
      <c r="BB88" s="127"/>
      <c r="BC88" s="127"/>
      <c r="BD88" s="127"/>
      <c r="BE88" s="127"/>
      <c r="BF88" s="127"/>
      <c r="BG88" s="127"/>
      <c r="BJ88" s="127"/>
      <c r="BT88" s="127"/>
      <c r="CD88" s="127"/>
      <c r="CN88" s="127"/>
      <c r="CX88" s="127"/>
      <c r="DH88" s="127"/>
      <c r="DR88" s="127"/>
      <c r="EB88" s="127"/>
      <c r="EL88" s="127"/>
      <c r="EV88" s="127"/>
      <c r="FF88" s="127"/>
      <c r="FP88" s="127"/>
      <c r="FZ88" s="127"/>
      <c r="GJ88" s="127"/>
      <c r="GT88" s="127"/>
      <c r="HD88" s="127"/>
      <c r="HN88" s="127"/>
      <c r="HX88" s="127"/>
      <c r="IH88" s="127"/>
    </row>
    <row xmlns:x14ac="http://schemas.microsoft.com/office/spreadsheetml/2009/9/ac" r="89" s="3" customFormat="true" x14ac:dyDescent="0.25">
      <c r="A89" s="392" t="str">
        <f ca="true">IF(ISBLANK('Data Summary'!A91),"",'Data Summary'!A91)</f>
        <v/>
      </c>
      <c r="B89" s="127"/>
      <c r="L89" s="127"/>
      <c r="V89" s="127"/>
      <c r="AF89" s="127"/>
      <c r="AP89" s="127"/>
      <c r="AZ89" s="127"/>
      <c r="BA89" s="127"/>
      <c r="BB89" s="127"/>
      <c r="BC89" s="127"/>
      <c r="BD89" s="127"/>
      <c r="BE89" s="127"/>
      <c r="BF89" s="127"/>
      <c r="BG89" s="127"/>
      <c r="BJ89" s="127"/>
      <c r="BT89" s="127"/>
      <c r="CD89" s="127"/>
      <c r="CN89" s="127"/>
      <c r="CX89" s="127"/>
      <c r="DH89" s="127"/>
      <c r="DR89" s="127"/>
      <c r="EB89" s="127"/>
      <c r="EL89" s="127"/>
      <c r="EV89" s="127"/>
      <c r="FF89" s="127"/>
      <c r="FP89" s="127"/>
      <c r="FZ89" s="127"/>
      <c r="GJ89" s="127"/>
      <c r="GT89" s="127"/>
      <c r="HD89" s="127"/>
      <c r="HN89" s="127"/>
      <c r="HX89" s="127"/>
      <c r="IH89" s="127"/>
    </row>
    <row xmlns:x14ac="http://schemas.microsoft.com/office/spreadsheetml/2009/9/ac" r="90" s="3" customFormat="true" x14ac:dyDescent="0.25">
      <c r="A90" s="392" t="str">
        <f ca="true">IF(ISBLANK('Data Summary'!A92),"",'Data Summary'!A92)</f>
        <v/>
      </c>
      <c r="B90" s="127"/>
      <c r="L90" s="127"/>
      <c r="V90" s="127"/>
      <c r="AF90" s="127"/>
      <c r="AP90" s="127"/>
      <c r="AZ90" s="127"/>
      <c r="BA90" s="127"/>
      <c r="BB90" s="127"/>
      <c r="BC90" s="127"/>
      <c r="BD90" s="127"/>
      <c r="BE90" s="127"/>
      <c r="BF90" s="127"/>
      <c r="BG90" s="127"/>
      <c r="BJ90" s="127"/>
      <c r="BT90" s="127"/>
      <c r="CD90" s="127"/>
      <c r="CN90" s="127"/>
      <c r="CX90" s="127"/>
      <c r="DH90" s="127"/>
      <c r="DR90" s="127"/>
      <c r="EB90" s="127"/>
      <c r="EL90" s="127"/>
      <c r="EV90" s="127"/>
      <c r="FF90" s="127"/>
      <c r="FP90" s="127"/>
      <c r="FZ90" s="127"/>
      <c r="GJ90" s="127"/>
      <c r="GT90" s="127"/>
      <c r="HD90" s="127"/>
      <c r="HN90" s="127"/>
      <c r="HX90" s="127"/>
      <c r="IH90" s="127"/>
    </row>
    <row xmlns:x14ac="http://schemas.microsoft.com/office/spreadsheetml/2009/9/ac" r="91" s="3" customFormat="true" x14ac:dyDescent="0.25">
      <c r="A91" s="392" t="str">
        <f ca="true">IF(ISBLANK('Data Summary'!A93),"",'Data Summary'!A93)</f>
        <v/>
      </c>
      <c r="B91" s="127"/>
      <c r="L91" s="127"/>
      <c r="V91" s="127"/>
      <c r="AF91" s="127"/>
      <c r="AP91" s="127"/>
      <c r="AZ91" s="127"/>
      <c r="BA91" s="127"/>
      <c r="BB91" s="127"/>
      <c r="BC91" s="127"/>
      <c r="BD91" s="127"/>
      <c r="BE91" s="127"/>
      <c r="BF91" s="127"/>
      <c r="BG91" s="127"/>
      <c r="BJ91" s="127"/>
      <c r="BT91" s="127"/>
      <c r="CD91" s="127"/>
      <c r="CN91" s="127"/>
      <c r="CX91" s="127"/>
      <c r="DH91" s="127"/>
      <c r="DR91" s="127"/>
      <c r="EB91" s="127"/>
      <c r="EL91" s="127"/>
      <c r="EV91" s="127"/>
      <c r="FF91" s="127"/>
      <c r="FP91" s="127"/>
      <c r="FZ91" s="127"/>
      <c r="GJ91" s="127"/>
      <c r="GT91" s="127"/>
      <c r="HD91" s="127"/>
      <c r="HN91" s="127"/>
      <c r="HX91" s="127"/>
      <c r="IH91" s="127"/>
    </row>
    <row xmlns:x14ac="http://schemas.microsoft.com/office/spreadsheetml/2009/9/ac" r="92" s="3" customFormat="true" x14ac:dyDescent="0.25">
      <c r="A92" s="392" t="str">
        <f ca="true">IF(ISBLANK('Data Summary'!A94),"",'Data Summary'!A94)</f>
        <v/>
      </c>
      <c r="B92" s="127"/>
      <c r="L92" s="127"/>
      <c r="V92" s="127"/>
      <c r="AF92" s="127"/>
      <c r="AP92" s="127"/>
      <c r="AZ92" s="127"/>
      <c r="BA92" s="127"/>
      <c r="BB92" s="127"/>
      <c r="BC92" s="127"/>
      <c r="BD92" s="127"/>
      <c r="BE92" s="127"/>
      <c r="BF92" s="127"/>
      <c r="BG92" s="127"/>
      <c r="BJ92" s="127"/>
      <c r="BT92" s="127"/>
      <c r="CD92" s="127"/>
      <c r="CN92" s="127"/>
      <c r="CX92" s="127"/>
      <c r="DH92" s="127"/>
      <c r="DR92" s="127"/>
      <c r="EB92" s="127"/>
      <c r="EL92" s="127"/>
      <c r="EV92" s="127"/>
      <c r="FF92" s="127"/>
      <c r="FP92" s="127"/>
      <c r="FZ92" s="127"/>
      <c r="GJ92" s="127"/>
      <c r="GT92" s="127"/>
      <c r="HD92" s="127"/>
      <c r="HN92" s="127"/>
      <c r="HX92" s="127"/>
      <c r="IH92" s="127"/>
    </row>
    <row xmlns:x14ac="http://schemas.microsoft.com/office/spreadsheetml/2009/9/ac" r="93" s="3" customFormat="true" x14ac:dyDescent="0.25">
      <c r="A93" s="392" t="str">
        <f ca="true">IF(ISBLANK('Data Summary'!A95),"",'Data Summary'!A95)</f>
        <v/>
      </c>
      <c r="B93" s="127"/>
      <c r="L93" s="127"/>
      <c r="V93" s="127"/>
      <c r="AF93" s="127"/>
      <c r="AP93" s="127"/>
      <c r="AZ93" s="127"/>
      <c r="BA93" s="127"/>
      <c r="BB93" s="127"/>
      <c r="BC93" s="127"/>
      <c r="BD93" s="127"/>
      <c r="BE93" s="127"/>
      <c r="BF93" s="127"/>
      <c r="BG93" s="127"/>
      <c r="BJ93" s="127"/>
      <c r="BT93" s="127"/>
      <c r="CD93" s="127"/>
      <c r="CN93" s="127"/>
      <c r="CX93" s="127"/>
      <c r="DH93" s="127"/>
      <c r="DR93" s="127"/>
      <c r="EB93" s="127"/>
      <c r="EL93" s="127"/>
      <c r="EV93" s="127"/>
      <c r="FF93" s="127"/>
      <c r="FP93" s="127"/>
      <c r="FZ93" s="127"/>
      <c r="GJ93" s="127"/>
      <c r="GT93" s="127"/>
      <c r="HD93" s="127"/>
      <c r="HN93" s="127"/>
      <c r="HX93" s="127"/>
      <c r="IH93" s="127"/>
    </row>
    <row xmlns:x14ac="http://schemas.microsoft.com/office/spreadsheetml/2009/9/ac" r="94" s="3" customFormat="true" x14ac:dyDescent="0.25">
      <c r="A94" s="392" t="str">
        <f ca="true">IF(ISBLANK('Data Summary'!A96),"",'Data Summary'!A96)</f>
        <v/>
      </c>
      <c r="B94" s="127"/>
      <c r="L94" s="127"/>
      <c r="V94" s="127"/>
      <c r="AF94" s="127"/>
      <c r="AP94" s="127"/>
      <c r="AZ94" s="127"/>
      <c r="BA94" s="127"/>
      <c r="BB94" s="127"/>
      <c r="BC94" s="127"/>
      <c r="BD94" s="127"/>
      <c r="BE94" s="127"/>
      <c r="BF94" s="127"/>
      <c r="BG94" s="127"/>
      <c r="BJ94" s="127"/>
      <c r="BT94" s="127"/>
      <c r="CD94" s="127"/>
      <c r="CN94" s="127"/>
      <c r="CX94" s="127"/>
      <c r="DH94" s="127"/>
      <c r="DR94" s="127"/>
      <c r="EB94" s="127"/>
      <c r="EL94" s="127"/>
      <c r="EV94" s="127"/>
      <c r="FF94" s="127"/>
      <c r="FP94" s="127"/>
      <c r="FZ94" s="127"/>
      <c r="GJ94" s="127"/>
      <c r="GT94" s="127"/>
      <c r="HD94" s="127"/>
      <c r="HN94" s="127"/>
      <c r="HX94" s="127"/>
      <c r="IH94" s="127"/>
    </row>
    <row xmlns:x14ac="http://schemas.microsoft.com/office/spreadsheetml/2009/9/ac" r="95" s="3" customFormat="true" x14ac:dyDescent="0.25">
      <c r="A95" s="392" t="str">
        <f ca="true">IF(ISBLANK('Data Summary'!A97),"",'Data Summary'!A97)</f>
        <v/>
      </c>
      <c r="B95" s="127"/>
      <c r="L95" s="127"/>
      <c r="V95" s="127"/>
      <c r="AF95" s="127"/>
      <c r="AP95" s="127"/>
      <c r="AZ95" s="127"/>
      <c r="BA95" s="127"/>
      <c r="BB95" s="127"/>
      <c r="BC95" s="127"/>
      <c r="BD95" s="127"/>
      <c r="BE95" s="127"/>
      <c r="BF95" s="127"/>
      <c r="BG95" s="127"/>
      <c r="BJ95" s="127"/>
      <c r="BT95" s="127"/>
      <c r="CD95" s="127"/>
      <c r="CN95" s="127"/>
      <c r="CX95" s="127"/>
      <c r="DH95" s="127"/>
      <c r="DR95" s="127"/>
      <c r="EB95" s="127"/>
      <c r="EL95" s="127"/>
      <c r="EV95" s="127"/>
      <c r="FF95" s="127"/>
      <c r="FP95" s="127"/>
      <c r="FZ95" s="127"/>
      <c r="GJ95" s="127"/>
      <c r="GT95" s="127"/>
      <c r="HD95" s="127"/>
      <c r="HN95" s="127"/>
      <c r="HX95" s="127"/>
      <c r="IH95" s="127"/>
    </row>
    <row xmlns:x14ac="http://schemas.microsoft.com/office/spreadsheetml/2009/9/ac" r="96" s="3" customFormat="true" x14ac:dyDescent="0.25">
      <c r="A96" s="392" t="str">
        <f ca="true">IF(ISBLANK('Data Summary'!A98),"",'Data Summary'!A98)</f>
        <v/>
      </c>
      <c r="B96" s="127"/>
      <c r="L96" s="127"/>
      <c r="V96" s="127"/>
      <c r="AF96" s="127"/>
      <c r="AP96" s="127"/>
      <c r="AZ96" s="127"/>
      <c r="BA96" s="127"/>
      <c r="BB96" s="127"/>
      <c r="BC96" s="127"/>
      <c r="BD96" s="127"/>
      <c r="BE96" s="127"/>
      <c r="BF96" s="127"/>
      <c r="BG96" s="127"/>
      <c r="BJ96" s="127"/>
      <c r="BT96" s="127"/>
      <c r="CD96" s="127"/>
      <c r="CN96" s="127"/>
      <c r="CX96" s="127"/>
      <c r="DH96" s="127"/>
      <c r="DR96" s="127"/>
      <c r="EB96" s="127"/>
      <c r="EL96" s="127"/>
      <c r="EV96" s="127"/>
      <c r="FF96" s="127"/>
      <c r="FP96" s="127"/>
      <c r="FZ96" s="127"/>
      <c r="GJ96" s="127"/>
      <c r="GT96" s="127"/>
      <c r="HD96" s="127"/>
      <c r="HN96" s="127"/>
      <c r="HX96" s="127"/>
      <c r="IH96" s="127"/>
    </row>
    <row xmlns:x14ac="http://schemas.microsoft.com/office/spreadsheetml/2009/9/ac" r="97" s="3" customFormat="true" x14ac:dyDescent="0.25">
      <c r="A97" s="392" t="str">
        <f ca="true">IF(ISBLANK('Data Summary'!A99),"",'Data Summary'!A99)</f>
        <v/>
      </c>
      <c r="B97" s="127"/>
      <c r="L97" s="127"/>
      <c r="V97" s="127"/>
      <c r="AF97" s="127"/>
      <c r="AP97" s="127"/>
      <c r="AZ97" s="127"/>
      <c r="BA97" s="127"/>
      <c r="BB97" s="127"/>
      <c r="BC97" s="127"/>
      <c r="BD97" s="127"/>
      <c r="BE97" s="127"/>
      <c r="BF97" s="127"/>
      <c r="BG97" s="127"/>
      <c r="BJ97" s="127"/>
      <c r="BT97" s="127"/>
      <c r="CD97" s="127"/>
      <c r="CN97" s="127"/>
      <c r="CX97" s="127"/>
      <c r="DH97" s="127"/>
      <c r="DR97" s="127"/>
      <c r="EB97" s="127"/>
      <c r="EL97" s="127"/>
      <c r="EV97" s="127"/>
      <c r="FF97" s="127"/>
      <c r="FP97" s="127"/>
      <c r="FZ97" s="127"/>
      <c r="GJ97" s="127"/>
      <c r="GT97" s="127"/>
      <c r="HD97" s="127"/>
      <c r="HN97" s="127"/>
      <c r="HX97" s="127"/>
      <c r="IH97" s="127"/>
    </row>
    <row xmlns:x14ac="http://schemas.microsoft.com/office/spreadsheetml/2009/9/ac" r="98" s="3" customFormat="true" x14ac:dyDescent="0.25">
      <c r="A98" s="392" t="str">
        <f ca="true">IF(ISBLANK('Data Summary'!A100),"",'Data Summary'!A100)</f>
        <v/>
      </c>
      <c r="B98" s="127"/>
      <c r="L98" s="127"/>
      <c r="V98" s="127"/>
      <c r="AF98" s="127"/>
      <c r="AP98" s="127"/>
      <c r="AZ98" s="127"/>
      <c r="BA98" s="127"/>
      <c r="BB98" s="127"/>
      <c r="BC98" s="127"/>
      <c r="BD98" s="127"/>
      <c r="BE98" s="127"/>
      <c r="BF98" s="127"/>
      <c r="BG98" s="127"/>
      <c r="BJ98" s="127"/>
      <c r="BT98" s="127"/>
      <c r="CD98" s="127"/>
      <c r="CN98" s="127"/>
      <c r="CX98" s="127"/>
      <c r="DH98" s="127"/>
      <c r="DR98" s="127"/>
      <c r="EB98" s="127"/>
      <c r="EL98" s="127"/>
      <c r="EV98" s="127"/>
      <c r="FF98" s="127"/>
      <c r="FP98" s="127"/>
      <c r="FZ98" s="127"/>
      <c r="GJ98" s="127"/>
      <c r="GT98" s="127"/>
      <c r="HD98" s="127"/>
      <c r="HN98" s="127"/>
      <c r="HX98" s="127"/>
      <c r="IH98" s="127"/>
    </row>
    <row xmlns:x14ac="http://schemas.microsoft.com/office/spreadsheetml/2009/9/ac" r="99" s="3" customFormat="true" x14ac:dyDescent="0.25">
      <c r="A99" s="392" t="str">
        <f ca="true">IF(ISBLANK('Data Summary'!A101),"",'Data Summary'!A101)</f>
        <v/>
      </c>
      <c r="B99" s="127"/>
      <c r="L99" s="127"/>
      <c r="V99" s="127"/>
      <c r="AF99" s="127"/>
      <c r="AP99" s="127"/>
      <c r="AZ99" s="127"/>
      <c r="BA99" s="127"/>
      <c r="BB99" s="127"/>
      <c r="BC99" s="127"/>
      <c r="BD99" s="127"/>
      <c r="BE99" s="127"/>
      <c r="BF99" s="127"/>
      <c r="BG99" s="127"/>
      <c r="BJ99" s="127"/>
      <c r="BT99" s="127"/>
      <c r="CD99" s="127"/>
      <c r="CN99" s="127"/>
      <c r="CX99" s="127"/>
      <c r="DH99" s="127"/>
      <c r="DR99" s="127"/>
      <c r="EB99" s="127"/>
      <c r="EL99" s="127"/>
      <c r="EV99" s="127"/>
      <c r="FF99" s="127"/>
      <c r="FP99" s="127"/>
      <c r="FZ99" s="127"/>
      <c r="GJ99" s="127"/>
      <c r="GT99" s="127"/>
      <c r="HD99" s="127"/>
      <c r="HN99" s="127"/>
      <c r="HX99" s="127"/>
      <c r="IH99" s="127"/>
    </row>
    <row xmlns:x14ac="http://schemas.microsoft.com/office/spreadsheetml/2009/9/ac" r="100" s="3" customFormat="true" x14ac:dyDescent="0.25">
      <c r="A100" s="392" t="str">
        <f ca="true">IF(ISBLANK('Data Summary'!A102),"",'Data Summary'!A102)</f>
        <v/>
      </c>
      <c r="B100" s="127"/>
      <c r="L100" s="127"/>
      <c r="V100" s="127"/>
      <c r="AF100" s="127"/>
      <c r="AP100" s="127"/>
      <c r="AZ100" s="127"/>
      <c r="BA100" s="127"/>
      <c r="BB100" s="127"/>
      <c r="BC100" s="127"/>
      <c r="BD100" s="127"/>
      <c r="BE100" s="127"/>
      <c r="BF100" s="127"/>
      <c r="BG100" s="127"/>
      <c r="BJ100" s="127"/>
      <c r="BT100" s="127"/>
      <c r="CD100" s="127"/>
      <c r="CN100" s="127"/>
      <c r="CX100" s="127"/>
      <c r="DH100" s="127"/>
      <c r="DR100" s="127"/>
      <c r="EB100" s="127"/>
      <c r="EL100" s="127"/>
      <c r="EV100" s="127"/>
      <c r="FF100" s="127"/>
      <c r="FP100" s="127"/>
      <c r="FZ100" s="127"/>
      <c r="GJ100" s="127"/>
      <c r="GT100" s="127"/>
      <c r="HD100" s="127"/>
      <c r="HN100" s="127"/>
      <c r="HX100" s="127"/>
      <c r="IH100" s="127"/>
    </row>
    <row xmlns:x14ac="http://schemas.microsoft.com/office/spreadsheetml/2009/9/ac" r="101" s="3" customFormat="true" x14ac:dyDescent="0.25">
      <c r="A101" s="392" t="str">
        <f ca="true">IF(ISBLANK('Data Summary'!A103),"",'Data Summary'!A103)</f>
        <v/>
      </c>
      <c r="B101" s="127"/>
      <c r="L101" s="127"/>
      <c r="V101" s="127"/>
      <c r="AF101" s="127"/>
      <c r="AP101" s="127"/>
      <c r="AZ101" s="127"/>
      <c r="BA101" s="127"/>
      <c r="BB101" s="127"/>
      <c r="BC101" s="127"/>
      <c r="BD101" s="127"/>
      <c r="BE101" s="127"/>
      <c r="BF101" s="127"/>
      <c r="BG101" s="127"/>
      <c r="BJ101" s="127"/>
      <c r="BT101" s="127"/>
      <c r="CD101" s="127"/>
      <c r="CN101" s="127"/>
      <c r="CX101" s="127"/>
      <c r="DH101" s="127"/>
      <c r="DR101" s="127"/>
      <c r="EB101" s="127"/>
      <c r="EL101" s="127"/>
      <c r="EV101" s="127"/>
      <c r="FF101" s="127"/>
      <c r="FP101" s="127"/>
      <c r="FZ101" s="127"/>
      <c r="GJ101" s="127"/>
      <c r="GT101" s="127"/>
      <c r="HD101" s="127"/>
      <c r="HN101" s="127"/>
      <c r="HX101" s="127"/>
      <c r="IH101" s="127"/>
    </row>
    <row xmlns:x14ac="http://schemas.microsoft.com/office/spreadsheetml/2009/9/ac" r="102" s="3" customFormat="true" x14ac:dyDescent="0.25">
      <c r="A102" s="392" t="str">
        <f ca="true">IF(ISBLANK('Data Summary'!A104),"",'Data Summary'!A104)</f>
        <v/>
      </c>
      <c r="B102" s="127"/>
      <c r="L102" s="127"/>
      <c r="V102" s="127"/>
      <c r="AF102" s="127"/>
      <c r="AP102" s="127"/>
      <c r="AZ102" s="127"/>
      <c r="BA102" s="127"/>
      <c r="BB102" s="127"/>
      <c r="BC102" s="127"/>
      <c r="BD102" s="127"/>
      <c r="BE102" s="127"/>
      <c r="BF102" s="127"/>
      <c r="BG102" s="127"/>
      <c r="BJ102" s="127"/>
      <c r="BT102" s="127"/>
      <c r="CD102" s="127"/>
      <c r="CN102" s="127"/>
      <c r="CX102" s="127"/>
      <c r="DH102" s="127"/>
      <c r="DR102" s="127"/>
      <c r="EB102" s="127"/>
      <c r="EL102" s="127"/>
      <c r="EV102" s="127"/>
      <c r="FF102" s="127"/>
      <c r="FP102" s="127"/>
      <c r="FZ102" s="127"/>
      <c r="GJ102" s="127"/>
      <c r="GT102" s="127"/>
      <c r="HD102" s="127"/>
      <c r="HN102" s="127"/>
      <c r="HX102" s="127"/>
      <c r="IH102" s="127"/>
    </row>
    <row xmlns:x14ac="http://schemas.microsoft.com/office/spreadsheetml/2009/9/ac" r="103" s="3" customFormat="true" x14ac:dyDescent="0.25">
      <c r="A103" s="392" t="str">
        <f ca="true">IF(ISBLANK('Data Summary'!A105),"",'Data Summary'!A105)</f>
        <v/>
      </c>
      <c r="B103" s="127"/>
      <c r="L103" s="127"/>
      <c r="V103" s="127"/>
      <c r="AF103" s="127"/>
      <c r="AP103" s="127"/>
      <c r="AZ103" s="127"/>
      <c r="BA103" s="127"/>
      <c r="BB103" s="127"/>
      <c r="BC103" s="127"/>
      <c r="BD103" s="127"/>
      <c r="BE103" s="127"/>
      <c r="BF103" s="127"/>
      <c r="BG103" s="127"/>
      <c r="BJ103" s="127"/>
      <c r="BT103" s="127"/>
      <c r="CD103" s="127"/>
      <c r="CN103" s="127"/>
      <c r="CX103" s="127"/>
      <c r="DH103" s="127"/>
      <c r="DR103" s="127"/>
      <c r="EB103" s="127"/>
      <c r="EL103" s="127"/>
      <c r="EV103" s="127"/>
      <c r="FF103" s="127"/>
      <c r="FP103" s="127"/>
      <c r="FZ103" s="127"/>
      <c r="GJ103" s="127"/>
      <c r="GT103" s="127"/>
      <c r="HD103" s="127"/>
      <c r="HN103" s="127"/>
      <c r="HX103" s="127"/>
      <c r="IH103" s="127"/>
    </row>
    <row xmlns:x14ac="http://schemas.microsoft.com/office/spreadsheetml/2009/9/ac" r="104" s="3" customFormat="true" x14ac:dyDescent="0.25">
      <c r="A104" s="392" t="str">
        <f ca="true">IF(ISBLANK('Data Summary'!A106),"",'Data Summary'!A106)</f>
        <v/>
      </c>
      <c r="B104" s="127"/>
      <c r="L104" s="127"/>
      <c r="V104" s="127"/>
      <c r="AF104" s="127"/>
      <c r="AP104" s="127"/>
      <c r="AZ104" s="127"/>
      <c r="BA104" s="127"/>
      <c r="BB104" s="127"/>
      <c r="BC104" s="127"/>
      <c r="BD104" s="127"/>
      <c r="BE104" s="127"/>
      <c r="BF104" s="127"/>
      <c r="BG104" s="127"/>
      <c r="BJ104" s="127"/>
      <c r="BT104" s="127"/>
      <c r="CD104" s="127"/>
      <c r="CN104" s="127"/>
      <c r="CX104" s="127"/>
      <c r="DH104" s="127"/>
      <c r="DR104" s="127"/>
      <c r="EB104" s="127"/>
      <c r="EL104" s="127"/>
      <c r="EV104" s="127"/>
      <c r="FF104" s="127"/>
      <c r="FP104" s="127"/>
      <c r="FZ104" s="127"/>
      <c r="GJ104" s="127"/>
      <c r="GT104" s="127"/>
      <c r="HD104" s="127"/>
      <c r="HN104" s="127"/>
      <c r="HX104" s="127"/>
      <c r="IH104" s="127"/>
    </row>
    <row xmlns:x14ac="http://schemas.microsoft.com/office/spreadsheetml/2009/9/ac" r="105" s="3" customFormat="true" x14ac:dyDescent="0.25">
      <c r="A105" s="392" t="str">
        <f ca="true">IF(ISBLANK('Data Summary'!A107),"",'Data Summary'!A107)</f>
        <v/>
      </c>
      <c r="B105" s="127"/>
      <c r="L105" s="127"/>
      <c r="V105" s="127"/>
      <c r="AF105" s="127"/>
      <c r="AP105" s="127"/>
      <c r="AZ105" s="127"/>
      <c r="BA105" s="127"/>
      <c r="BB105" s="127"/>
      <c r="BC105" s="127"/>
      <c r="BD105" s="127"/>
      <c r="BE105" s="127"/>
      <c r="BF105" s="127"/>
      <c r="BG105" s="127"/>
      <c r="BJ105" s="127"/>
      <c r="BT105" s="127"/>
      <c r="CD105" s="127"/>
      <c r="CN105" s="127"/>
      <c r="CX105" s="127"/>
      <c r="DH105" s="127"/>
      <c r="DR105" s="127"/>
      <c r="EB105" s="127"/>
      <c r="EL105" s="127"/>
      <c r="EV105" s="127"/>
      <c r="FF105" s="127"/>
      <c r="FP105" s="127"/>
      <c r="FZ105" s="127"/>
      <c r="GJ105" s="127"/>
      <c r="GT105" s="127"/>
      <c r="HD105" s="127"/>
      <c r="HN105" s="127"/>
      <c r="HX105" s="127"/>
      <c r="IH105" s="127"/>
    </row>
    <row xmlns:x14ac="http://schemas.microsoft.com/office/spreadsheetml/2009/9/ac" r="106" s="3" customFormat="true" x14ac:dyDescent="0.25">
      <c r="A106" s="392" t="str">
        <f ca="true">IF(ISBLANK('Data Summary'!A108),"",'Data Summary'!A108)</f>
        <v/>
      </c>
      <c r="B106" s="127"/>
      <c r="L106" s="127"/>
      <c r="V106" s="127"/>
      <c r="AF106" s="127"/>
      <c r="AP106" s="127"/>
      <c r="AZ106" s="127"/>
      <c r="BA106" s="127"/>
      <c r="BB106" s="127"/>
      <c r="BC106" s="127"/>
      <c r="BD106" s="127"/>
      <c r="BE106" s="127"/>
      <c r="BF106" s="127"/>
      <c r="BG106" s="127"/>
      <c r="BJ106" s="127"/>
      <c r="BT106" s="127"/>
      <c r="CD106" s="127"/>
      <c r="CN106" s="127"/>
      <c r="CX106" s="127"/>
      <c r="DH106" s="127"/>
      <c r="DR106" s="127"/>
      <c r="EB106" s="127"/>
      <c r="EL106" s="127"/>
      <c r="EV106" s="127"/>
      <c r="FF106" s="127"/>
      <c r="FP106" s="127"/>
      <c r="FZ106" s="127"/>
      <c r="GJ106" s="127"/>
      <c r="GT106" s="127"/>
      <c r="HD106" s="127"/>
      <c r="HN106" s="127"/>
      <c r="HX106" s="127"/>
      <c r="IH106" s="127"/>
    </row>
    <row xmlns:x14ac="http://schemas.microsoft.com/office/spreadsheetml/2009/9/ac" r="107" s="3" customFormat="true" x14ac:dyDescent="0.25">
      <c r="A107" s="392" t="str">
        <f ca="true">IF(ISBLANK('Data Summary'!A109),"",'Data Summary'!A109)</f>
        <v/>
      </c>
      <c r="B107" s="127"/>
      <c r="L107" s="127"/>
      <c r="V107" s="127"/>
      <c r="AF107" s="127"/>
      <c r="AP107" s="127"/>
      <c r="AZ107" s="127"/>
      <c r="BA107" s="127"/>
      <c r="BB107" s="127"/>
      <c r="BC107" s="127"/>
      <c r="BD107" s="127"/>
      <c r="BE107" s="127"/>
      <c r="BF107" s="127"/>
      <c r="BG107" s="127"/>
      <c r="BJ107" s="127"/>
      <c r="BT107" s="127"/>
      <c r="CD107" s="127"/>
      <c r="CN107" s="127"/>
      <c r="CX107" s="127"/>
      <c r="DH107" s="127"/>
      <c r="DR107" s="127"/>
      <c r="EB107" s="127"/>
      <c r="EL107" s="127"/>
      <c r="EV107" s="127"/>
      <c r="FF107" s="127"/>
      <c r="FP107" s="127"/>
      <c r="FZ107" s="127"/>
      <c r="GJ107" s="127"/>
      <c r="GT107" s="127"/>
      <c r="HD107" s="127"/>
      <c r="HN107" s="127"/>
      <c r="HX107" s="127"/>
      <c r="IH107" s="127"/>
    </row>
    <row xmlns:x14ac="http://schemas.microsoft.com/office/spreadsheetml/2009/9/ac" r="108" s="3" customFormat="true" x14ac:dyDescent="0.25">
      <c r="A108" s="392" t="str">
        <f ca="true">IF(ISBLANK('Data Summary'!A110),"",'Data Summary'!A110)</f>
        <v/>
      </c>
      <c r="B108" s="127"/>
      <c r="L108" s="127"/>
      <c r="V108" s="127"/>
      <c r="AF108" s="127"/>
      <c r="AP108" s="127"/>
      <c r="AZ108" s="127"/>
      <c r="BA108" s="127"/>
      <c r="BB108" s="127"/>
      <c r="BC108" s="127"/>
      <c r="BD108" s="127"/>
      <c r="BE108" s="127"/>
      <c r="BF108" s="127"/>
      <c r="BG108" s="127"/>
      <c r="BJ108" s="127"/>
      <c r="BT108" s="127"/>
      <c r="CD108" s="127"/>
      <c r="CN108" s="127"/>
      <c r="CX108" s="127"/>
      <c r="DH108" s="127"/>
      <c r="DR108" s="127"/>
      <c r="EB108" s="127"/>
      <c r="EL108" s="127"/>
      <c r="EV108" s="127"/>
      <c r="FF108" s="127"/>
      <c r="FP108" s="127"/>
      <c r="FZ108" s="127"/>
      <c r="GJ108" s="127"/>
      <c r="GT108" s="127"/>
      <c r="HD108" s="127"/>
      <c r="HN108" s="127"/>
      <c r="HX108" s="127"/>
      <c r="IH108" s="127"/>
    </row>
    <row xmlns:x14ac="http://schemas.microsoft.com/office/spreadsheetml/2009/9/ac" r="109" s="3" customFormat="true" x14ac:dyDescent="0.25">
      <c r="A109" s="392" t="str">
        <f ca="true">IF(ISBLANK('Data Summary'!A111),"",'Data Summary'!A111)</f>
        <v/>
      </c>
      <c r="B109" s="127"/>
      <c r="L109" s="127"/>
      <c r="V109" s="127"/>
      <c r="AF109" s="127"/>
      <c r="AP109" s="127"/>
      <c r="AZ109" s="127"/>
      <c r="BA109" s="127"/>
      <c r="BB109" s="127"/>
      <c r="BC109" s="127"/>
      <c r="BD109" s="127"/>
      <c r="BE109" s="127"/>
      <c r="BF109" s="127"/>
      <c r="BG109" s="127"/>
      <c r="BJ109" s="127"/>
      <c r="BT109" s="127"/>
      <c r="CD109" s="127"/>
      <c r="CN109" s="127"/>
      <c r="CX109" s="127"/>
      <c r="DH109" s="127"/>
      <c r="DR109" s="127"/>
      <c r="EB109" s="127"/>
      <c r="EL109" s="127"/>
      <c r="EV109" s="127"/>
      <c r="FF109" s="127"/>
      <c r="FP109" s="127"/>
      <c r="FZ109" s="127"/>
      <c r="GJ109" s="127"/>
      <c r="GT109" s="127"/>
      <c r="HD109" s="127"/>
      <c r="HN109" s="127"/>
      <c r="HX109" s="127"/>
      <c r="IH109" s="127"/>
    </row>
    <row xmlns:x14ac="http://schemas.microsoft.com/office/spreadsheetml/2009/9/ac" r="110" s="3" customFormat="true" x14ac:dyDescent="0.25">
      <c r="A110" s="392" t="str">
        <f ca="true">IF(ISBLANK('Data Summary'!A112),"",'Data Summary'!A112)</f>
        <v/>
      </c>
      <c r="B110" s="127"/>
      <c r="L110" s="127"/>
      <c r="V110" s="127"/>
      <c r="AF110" s="127"/>
      <c r="AP110" s="127"/>
      <c r="AZ110" s="127"/>
      <c r="BA110" s="127"/>
      <c r="BB110" s="127"/>
      <c r="BC110" s="127"/>
      <c r="BD110" s="127"/>
      <c r="BE110" s="127"/>
      <c r="BF110" s="127"/>
      <c r="BG110" s="127"/>
      <c r="BJ110" s="127"/>
      <c r="BT110" s="127"/>
      <c r="CD110" s="127"/>
      <c r="CN110" s="127"/>
      <c r="CX110" s="127"/>
      <c r="DH110" s="127"/>
      <c r="DR110" s="127"/>
      <c r="EB110" s="127"/>
      <c r="EL110" s="127"/>
      <c r="EV110" s="127"/>
      <c r="FF110" s="127"/>
      <c r="FP110" s="127"/>
      <c r="FZ110" s="127"/>
      <c r="GJ110" s="127"/>
      <c r="GT110" s="127"/>
      <c r="HD110" s="127"/>
      <c r="HN110" s="127"/>
      <c r="HX110" s="127"/>
      <c r="IH110" s="127"/>
    </row>
    <row xmlns:x14ac="http://schemas.microsoft.com/office/spreadsheetml/2009/9/ac" r="111" s="3" customFormat="true" x14ac:dyDescent="0.25">
      <c r="A111" s="392" t="str">
        <f ca="true">IF(ISBLANK('Data Summary'!A113),"",'Data Summary'!A113)</f>
        <v/>
      </c>
      <c r="B111" s="127"/>
      <c r="L111" s="127"/>
      <c r="V111" s="127"/>
      <c r="AF111" s="127"/>
      <c r="AP111" s="127"/>
      <c r="AZ111" s="127"/>
      <c r="BA111" s="127"/>
      <c r="BB111" s="127"/>
      <c r="BC111" s="127"/>
      <c r="BD111" s="127"/>
      <c r="BE111" s="127"/>
      <c r="BF111" s="127"/>
      <c r="BG111" s="127"/>
      <c r="BJ111" s="127"/>
      <c r="BT111" s="127"/>
      <c r="CD111" s="127"/>
      <c r="CN111" s="127"/>
      <c r="CX111" s="127"/>
      <c r="DH111" s="127"/>
      <c r="DR111" s="127"/>
      <c r="EB111" s="127"/>
      <c r="EL111" s="127"/>
      <c r="EV111" s="127"/>
      <c r="FF111" s="127"/>
      <c r="FP111" s="127"/>
      <c r="FZ111" s="127"/>
      <c r="GJ111" s="127"/>
      <c r="GT111" s="127"/>
      <c r="HD111" s="127"/>
      <c r="HN111" s="127"/>
      <c r="HX111" s="127"/>
      <c r="IH111" s="127"/>
    </row>
    <row xmlns:x14ac="http://schemas.microsoft.com/office/spreadsheetml/2009/9/ac" r="112" s="3" customFormat="true" x14ac:dyDescent="0.25">
      <c r="A112" s="392" t="str">
        <f ca="true">IF(ISBLANK('Data Summary'!A114),"",'Data Summary'!A114)</f>
        <v/>
      </c>
      <c r="B112" s="127"/>
      <c r="L112" s="127"/>
      <c r="V112" s="127"/>
      <c r="AF112" s="127"/>
      <c r="AP112" s="127"/>
      <c r="AZ112" s="127"/>
      <c r="BA112" s="127"/>
      <c r="BB112" s="127"/>
      <c r="BC112" s="127"/>
      <c r="BD112" s="127"/>
      <c r="BE112" s="127"/>
      <c r="BF112" s="127"/>
      <c r="BG112" s="127"/>
      <c r="BJ112" s="127"/>
      <c r="BT112" s="127"/>
      <c r="CD112" s="127"/>
      <c r="CN112" s="127"/>
      <c r="CX112" s="127"/>
      <c r="DH112" s="127"/>
      <c r="DR112" s="127"/>
      <c r="EB112" s="127"/>
      <c r="EL112" s="127"/>
      <c r="EV112" s="127"/>
      <c r="FF112" s="127"/>
      <c r="FP112" s="127"/>
      <c r="FZ112" s="127"/>
      <c r="GJ112" s="127"/>
      <c r="GT112" s="127"/>
      <c r="HD112" s="127"/>
      <c r="HN112" s="127"/>
      <c r="HX112" s="127"/>
      <c r="IH112" s="127"/>
    </row>
    <row xmlns:x14ac="http://schemas.microsoft.com/office/spreadsheetml/2009/9/ac" r="113" s="3" customFormat="true" x14ac:dyDescent="0.25">
      <c r="A113" s="392" t="str">
        <f ca="true">IF(ISBLANK('Data Summary'!A115),"",'Data Summary'!A115)</f>
        <v/>
      </c>
      <c r="B113" s="127"/>
      <c r="L113" s="127"/>
      <c r="V113" s="127"/>
      <c r="AF113" s="127"/>
      <c r="AP113" s="127"/>
      <c r="AZ113" s="127"/>
      <c r="BA113" s="127"/>
      <c r="BB113" s="127"/>
      <c r="BC113" s="127"/>
      <c r="BD113" s="127"/>
      <c r="BE113" s="127"/>
      <c r="BF113" s="127"/>
      <c r="BG113" s="127"/>
      <c r="BJ113" s="127"/>
      <c r="BT113" s="127"/>
      <c r="CD113" s="127"/>
      <c r="CN113" s="127"/>
      <c r="CX113" s="127"/>
      <c r="DH113" s="127"/>
      <c r="DR113" s="127"/>
      <c r="EB113" s="127"/>
      <c r="EL113" s="127"/>
      <c r="EV113" s="127"/>
      <c r="FF113" s="127"/>
      <c r="FP113" s="127"/>
      <c r="FZ113" s="127"/>
      <c r="GJ113" s="127"/>
      <c r="GT113" s="127"/>
      <c r="HD113" s="127"/>
      <c r="HN113" s="127"/>
      <c r="HX113" s="127"/>
      <c r="IH113" s="127"/>
    </row>
    <row xmlns:x14ac="http://schemas.microsoft.com/office/spreadsheetml/2009/9/ac" r="114" s="3" customFormat="true" x14ac:dyDescent="0.25">
      <c r="A114" s="392" t="str">
        <f ca="true">IF(ISBLANK('Data Summary'!A116),"",'Data Summary'!A116)</f>
        <v/>
      </c>
      <c r="B114" s="127"/>
      <c r="L114" s="127"/>
      <c r="V114" s="127"/>
      <c r="AF114" s="127"/>
      <c r="AP114" s="127"/>
      <c r="AZ114" s="127"/>
      <c r="BA114" s="127"/>
      <c r="BB114" s="127"/>
      <c r="BC114" s="127"/>
      <c r="BD114" s="127"/>
      <c r="BE114" s="127"/>
      <c r="BF114" s="127"/>
      <c r="BG114" s="127"/>
      <c r="BJ114" s="127"/>
      <c r="BT114" s="127"/>
      <c r="CD114" s="127"/>
      <c r="CN114" s="127"/>
      <c r="CX114" s="127"/>
      <c r="DH114" s="127"/>
      <c r="DR114" s="127"/>
      <c r="EB114" s="127"/>
      <c r="EL114" s="127"/>
      <c r="EV114" s="127"/>
      <c r="FF114" s="127"/>
      <c r="FP114" s="127"/>
      <c r="FZ114" s="127"/>
      <c r="GJ114" s="127"/>
      <c r="GT114" s="127"/>
      <c r="HD114" s="127"/>
      <c r="HN114" s="127"/>
      <c r="HX114" s="127"/>
      <c r="IH114" s="127"/>
    </row>
    <row xmlns:x14ac="http://schemas.microsoft.com/office/spreadsheetml/2009/9/ac" r="115" s="3" customFormat="true" x14ac:dyDescent="0.25">
      <c r="A115" s="392" t="str">
        <f ca="true">IF(ISBLANK('Data Summary'!A117),"",'Data Summary'!A117)</f>
        <v/>
      </c>
      <c r="B115" s="127"/>
      <c r="L115" s="127"/>
      <c r="V115" s="127"/>
      <c r="AF115" s="127"/>
      <c r="AP115" s="127"/>
      <c r="AZ115" s="127"/>
      <c r="BA115" s="127"/>
      <c r="BB115" s="127"/>
      <c r="BC115" s="127"/>
      <c r="BD115" s="127"/>
      <c r="BE115" s="127"/>
      <c r="BF115" s="127"/>
      <c r="BG115" s="127"/>
      <c r="BJ115" s="127"/>
      <c r="BT115" s="127"/>
      <c r="CD115" s="127"/>
      <c r="CN115" s="127"/>
      <c r="CX115" s="127"/>
      <c r="DH115" s="127"/>
      <c r="DR115" s="127"/>
      <c r="EB115" s="127"/>
      <c r="EL115" s="127"/>
      <c r="EV115" s="127"/>
      <c r="FF115" s="127"/>
      <c r="FP115" s="127"/>
      <c r="FZ115" s="127"/>
      <c r="GJ115" s="127"/>
      <c r="GT115" s="127"/>
      <c r="HD115" s="127"/>
      <c r="HN115" s="127"/>
      <c r="HX115" s="127"/>
      <c r="IH115" s="127"/>
    </row>
    <row xmlns:x14ac="http://schemas.microsoft.com/office/spreadsheetml/2009/9/ac" r="116" s="3" customFormat="true" x14ac:dyDescent="0.25">
      <c r="A116" s="392" t="str">
        <f ca="true">IF(ISBLANK('Data Summary'!A118),"",'Data Summary'!A118)</f>
        <v/>
      </c>
      <c r="B116" s="127"/>
      <c r="L116" s="127"/>
      <c r="V116" s="127"/>
      <c r="AF116" s="127"/>
      <c r="AP116" s="127"/>
      <c r="AZ116" s="127"/>
      <c r="BA116" s="127"/>
      <c r="BB116" s="127"/>
      <c r="BC116" s="127"/>
      <c r="BD116" s="127"/>
      <c r="BE116" s="127"/>
      <c r="BF116" s="127"/>
      <c r="BG116" s="127"/>
      <c r="BJ116" s="127"/>
      <c r="BT116" s="127"/>
      <c r="CD116" s="127"/>
      <c r="CN116" s="127"/>
      <c r="CX116" s="127"/>
      <c r="DH116" s="127"/>
      <c r="DR116" s="127"/>
      <c r="EB116" s="127"/>
      <c r="EL116" s="127"/>
      <c r="EV116" s="127"/>
      <c r="FF116" s="127"/>
      <c r="FP116" s="127"/>
      <c r="FZ116" s="127"/>
      <c r="GJ116" s="127"/>
      <c r="GT116" s="127"/>
      <c r="HD116" s="127"/>
      <c r="HN116" s="127"/>
      <c r="HX116" s="127"/>
      <c r="IH116" s="127"/>
    </row>
    <row xmlns:x14ac="http://schemas.microsoft.com/office/spreadsheetml/2009/9/ac" r="117" s="3" customFormat="true" x14ac:dyDescent="0.25">
      <c r="A117" s="392" t="str">
        <f ca="true">IF(ISBLANK('Data Summary'!A119),"",'Data Summary'!A119)</f>
        <v/>
      </c>
      <c r="B117" s="127"/>
      <c r="L117" s="127"/>
      <c r="V117" s="127"/>
      <c r="AF117" s="127"/>
      <c r="AP117" s="127"/>
      <c r="AZ117" s="127"/>
      <c r="BA117" s="127"/>
      <c r="BB117" s="127"/>
      <c r="BC117" s="127"/>
      <c r="BD117" s="127"/>
      <c r="BE117" s="127"/>
      <c r="BF117" s="127"/>
      <c r="BG117" s="127"/>
      <c r="BJ117" s="127"/>
      <c r="BT117" s="127"/>
      <c r="CD117" s="127"/>
      <c r="CN117" s="127"/>
      <c r="CX117" s="127"/>
      <c r="DH117" s="127"/>
      <c r="DR117" s="127"/>
      <c r="EB117" s="127"/>
      <c r="EL117" s="127"/>
      <c r="EV117" s="127"/>
      <c r="FF117" s="127"/>
      <c r="FP117" s="127"/>
      <c r="FZ117" s="127"/>
      <c r="GJ117" s="127"/>
      <c r="GT117" s="127"/>
      <c r="HD117" s="127"/>
      <c r="HN117" s="127"/>
      <c r="HX117" s="127"/>
      <c r="IH117" s="127"/>
    </row>
    <row xmlns:x14ac="http://schemas.microsoft.com/office/spreadsheetml/2009/9/ac" r="118" s="3" customFormat="true" x14ac:dyDescent="0.25">
      <c r="A118" s="392" t="str">
        <f ca="true">IF(ISBLANK('Data Summary'!A120),"",'Data Summary'!A120)</f>
        <v/>
      </c>
      <c r="B118" s="127"/>
      <c r="L118" s="127"/>
      <c r="V118" s="127"/>
      <c r="AF118" s="127"/>
      <c r="AP118" s="127"/>
      <c r="AZ118" s="127"/>
      <c r="BA118" s="127"/>
      <c r="BB118" s="127"/>
      <c r="BC118" s="127"/>
      <c r="BD118" s="127"/>
      <c r="BE118" s="127"/>
      <c r="BF118" s="127"/>
      <c r="BG118" s="127"/>
      <c r="BJ118" s="127"/>
      <c r="BT118" s="127"/>
      <c r="CD118" s="127"/>
      <c r="CN118" s="127"/>
      <c r="CX118" s="127"/>
      <c r="DH118" s="127"/>
      <c r="DR118" s="127"/>
      <c r="EB118" s="127"/>
      <c r="EL118" s="127"/>
      <c r="EV118" s="127"/>
      <c r="FF118" s="127"/>
      <c r="FP118" s="127"/>
      <c r="FZ118" s="127"/>
      <c r="GJ118" s="127"/>
      <c r="GT118" s="127"/>
      <c r="HD118" s="127"/>
      <c r="HN118" s="127"/>
      <c r="HX118" s="127"/>
      <c r="IH118" s="127"/>
    </row>
    <row xmlns:x14ac="http://schemas.microsoft.com/office/spreadsheetml/2009/9/ac" r="119" s="3" customFormat="true" x14ac:dyDescent="0.25">
      <c r="A119" s="392" t="str">
        <f ca="true">IF(ISBLANK('Data Summary'!A121),"",'Data Summary'!A121)</f>
        <v/>
      </c>
      <c r="B119" s="127"/>
      <c r="L119" s="127"/>
      <c r="V119" s="127"/>
      <c r="AF119" s="127"/>
      <c r="AP119" s="127"/>
      <c r="AZ119" s="127"/>
      <c r="BA119" s="127"/>
      <c r="BB119" s="127"/>
      <c r="BC119" s="127"/>
      <c r="BD119" s="127"/>
      <c r="BE119" s="127"/>
      <c r="BF119" s="127"/>
      <c r="BG119" s="127"/>
      <c r="BJ119" s="127"/>
      <c r="BT119" s="127"/>
      <c r="CD119" s="127"/>
      <c r="CN119" s="127"/>
      <c r="CX119" s="127"/>
      <c r="DH119" s="127"/>
      <c r="DR119" s="127"/>
      <c r="EB119" s="127"/>
      <c r="EL119" s="127"/>
      <c r="EV119" s="127"/>
      <c r="FF119" s="127"/>
      <c r="FP119" s="127"/>
      <c r="FZ119" s="127"/>
      <c r="GJ119" s="127"/>
      <c r="GT119" s="127"/>
      <c r="HD119" s="127"/>
      <c r="HN119" s="127"/>
      <c r="HX119" s="127"/>
      <c r="IH119" s="127"/>
    </row>
    <row xmlns:x14ac="http://schemas.microsoft.com/office/spreadsheetml/2009/9/ac" r="120" s="3" customFormat="true" x14ac:dyDescent="0.25">
      <c r="A120" s="392" t="str">
        <f ca="true">IF(ISBLANK('Data Summary'!A122),"",'Data Summary'!A122)</f>
        <v/>
      </c>
      <c r="B120" s="127"/>
      <c r="L120" s="127"/>
      <c r="V120" s="127"/>
      <c r="AF120" s="127"/>
      <c r="AP120" s="127"/>
      <c r="AZ120" s="127"/>
      <c r="BA120" s="127"/>
      <c r="BB120" s="127"/>
      <c r="BC120" s="127"/>
      <c r="BD120" s="127"/>
      <c r="BE120" s="127"/>
      <c r="BF120" s="127"/>
      <c r="BG120" s="127"/>
      <c r="BJ120" s="127"/>
      <c r="BT120" s="127"/>
      <c r="CD120" s="127"/>
      <c r="CN120" s="127"/>
      <c r="CX120" s="127"/>
      <c r="DH120" s="127"/>
      <c r="DR120" s="127"/>
      <c r="EB120" s="127"/>
      <c r="EL120" s="127"/>
      <c r="EV120" s="127"/>
      <c r="FF120" s="127"/>
      <c r="FP120" s="127"/>
      <c r="FZ120" s="127"/>
      <c r="GJ120" s="127"/>
      <c r="GT120" s="127"/>
      <c r="HD120" s="127"/>
      <c r="HN120" s="127"/>
      <c r="HX120" s="127"/>
      <c r="IH120" s="127"/>
    </row>
    <row xmlns:x14ac="http://schemas.microsoft.com/office/spreadsheetml/2009/9/ac" r="121" s="3" customFormat="true" x14ac:dyDescent="0.25">
      <c r="A121" s="392" t="str">
        <f ca="true">IF(ISBLANK('Data Summary'!A123),"",'Data Summary'!A123)</f>
        <v/>
      </c>
      <c r="B121" s="127"/>
      <c r="L121" s="127"/>
      <c r="V121" s="127"/>
      <c r="AF121" s="127"/>
      <c r="AP121" s="127"/>
      <c r="AZ121" s="127"/>
      <c r="BA121" s="127"/>
      <c r="BB121" s="127"/>
      <c r="BC121" s="127"/>
      <c r="BD121" s="127"/>
      <c r="BE121" s="127"/>
      <c r="BF121" s="127"/>
      <c r="BG121" s="127"/>
      <c r="BJ121" s="127"/>
      <c r="BT121" s="127"/>
      <c r="CD121" s="127"/>
      <c r="CN121" s="127"/>
      <c r="CX121" s="127"/>
      <c r="DH121" s="127"/>
      <c r="DR121" s="127"/>
      <c r="EB121" s="127"/>
      <c r="EL121" s="127"/>
      <c r="EV121" s="127"/>
      <c r="FF121" s="127"/>
      <c r="FP121" s="127"/>
      <c r="FZ121" s="127"/>
      <c r="GJ121" s="127"/>
      <c r="GT121" s="127"/>
      <c r="HD121" s="127"/>
      <c r="HN121" s="127"/>
      <c r="HX121" s="127"/>
      <c r="IH121" s="127"/>
    </row>
    <row xmlns:x14ac="http://schemas.microsoft.com/office/spreadsheetml/2009/9/ac" r="122" s="3" customFormat="true" x14ac:dyDescent="0.25">
      <c r="A122" s="392" t="str">
        <f ca="true">IF(ISBLANK('Data Summary'!A124),"",'Data Summary'!A124)</f>
        <v/>
      </c>
      <c r="B122" s="127"/>
      <c r="L122" s="127"/>
      <c r="V122" s="127"/>
      <c r="AF122" s="127"/>
      <c r="AP122" s="127"/>
      <c r="AZ122" s="127"/>
      <c r="BA122" s="127"/>
      <c r="BB122" s="127"/>
      <c r="BC122" s="127"/>
      <c r="BD122" s="127"/>
      <c r="BE122" s="127"/>
      <c r="BF122" s="127"/>
      <c r="BG122" s="127"/>
      <c r="BJ122" s="127"/>
      <c r="BT122" s="127"/>
      <c r="CD122" s="127"/>
      <c r="CN122" s="127"/>
      <c r="CX122" s="127"/>
      <c r="DH122" s="127"/>
      <c r="DR122" s="127"/>
      <c r="EB122" s="127"/>
      <c r="EL122" s="127"/>
      <c r="EV122" s="127"/>
      <c r="FF122" s="127"/>
      <c r="FP122" s="127"/>
      <c r="FZ122" s="127"/>
      <c r="GJ122" s="127"/>
      <c r="GT122" s="127"/>
      <c r="HD122" s="127"/>
      <c r="HN122" s="127"/>
      <c r="HX122" s="127"/>
      <c r="IH122" s="127"/>
    </row>
    <row xmlns:x14ac="http://schemas.microsoft.com/office/spreadsheetml/2009/9/ac" r="123" s="3" customFormat="true" x14ac:dyDescent="0.25">
      <c r="A123" s="392" t="str">
        <f ca="true">IF(ISBLANK('Data Summary'!A125),"",'Data Summary'!A125)</f>
        <v/>
      </c>
      <c r="B123" s="127"/>
      <c r="L123" s="127"/>
      <c r="V123" s="127"/>
      <c r="AF123" s="127"/>
      <c r="AP123" s="127"/>
      <c r="AZ123" s="127"/>
      <c r="BA123" s="127"/>
      <c r="BB123" s="127"/>
      <c r="BC123" s="127"/>
      <c r="BD123" s="127"/>
      <c r="BE123" s="127"/>
      <c r="BF123" s="127"/>
      <c r="BG123" s="127"/>
      <c r="BJ123" s="127"/>
      <c r="BT123" s="127"/>
      <c r="CD123" s="127"/>
      <c r="CN123" s="127"/>
      <c r="CX123" s="127"/>
      <c r="DH123" s="127"/>
      <c r="DR123" s="127"/>
      <c r="EB123" s="127"/>
      <c r="EL123" s="127"/>
      <c r="EV123" s="127"/>
      <c r="FF123" s="127"/>
      <c r="FP123" s="127"/>
      <c r="FZ123" s="127"/>
      <c r="GJ123" s="127"/>
      <c r="GT123" s="127"/>
      <c r="HD123" s="127"/>
      <c r="HN123" s="127"/>
      <c r="HX123" s="127"/>
      <c r="IH123" s="127"/>
    </row>
    <row xmlns:x14ac="http://schemas.microsoft.com/office/spreadsheetml/2009/9/ac" r="124" s="3" customFormat="true" x14ac:dyDescent="0.25">
      <c r="A124" s="392" t="str">
        <f ca="true">IF(ISBLANK('Data Summary'!A126),"",'Data Summary'!A126)</f>
        <v/>
      </c>
      <c r="B124" s="127"/>
      <c r="L124" s="127"/>
      <c r="V124" s="127"/>
      <c r="AF124" s="127"/>
      <c r="AP124" s="127"/>
      <c r="AZ124" s="127"/>
      <c r="BA124" s="127"/>
      <c r="BB124" s="127"/>
      <c r="BC124" s="127"/>
      <c r="BD124" s="127"/>
      <c r="BE124" s="127"/>
      <c r="BF124" s="127"/>
      <c r="BG124" s="127"/>
      <c r="BJ124" s="127"/>
      <c r="BT124" s="127"/>
      <c r="CD124" s="127"/>
      <c r="CN124" s="127"/>
      <c r="CX124" s="127"/>
      <c r="DH124" s="127"/>
      <c r="DR124" s="127"/>
      <c r="EB124" s="127"/>
      <c r="EL124" s="127"/>
      <c r="EV124" s="127"/>
      <c r="FF124" s="127"/>
      <c r="FP124" s="127"/>
      <c r="FZ124" s="127"/>
      <c r="GJ124" s="127"/>
      <c r="GT124" s="127"/>
      <c r="HD124" s="127"/>
      <c r="HN124" s="127"/>
      <c r="HX124" s="127"/>
      <c r="IH124" s="127"/>
    </row>
    <row xmlns:x14ac="http://schemas.microsoft.com/office/spreadsheetml/2009/9/ac" r="125" s="3" customFormat="true" x14ac:dyDescent="0.25">
      <c r="A125" s="392" t="str">
        <f ca="true">IF(ISBLANK('Data Summary'!A127),"",'Data Summary'!A127)</f>
        <v/>
      </c>
      <c r="B125" s="127"/>
      <c r="L125" s="127"/>
      <c r="V125" s="127"/>
      <c r="AF125" s="127"/>
      <c r="AP125" s="127"/>
      <c r="AZ125" s="127"/>
      <c r="BA125" s="127"/>
      <c r="BB125" s="127"/>
      <c r="BC125" s="127"/>
      <c r="BD125" s="127"/>
      <c r="BE125" s="127"/>
      <c r="BF125" s="127"/>
      <c r="BG125" s="127"/>
      <c r="BJ125" s="127"/>
      <c r="BT125" s="127"/>
      <c r="CD125" s="127"/>
      <c r="CN125" s="127"/>
      <c r="CX125" s="127"/>
      <c r="DH125" s="127"/>
      <c r="DR125" s="127"/>
      <c r="EB125" s="127"/>
      <c r="EL125" s="127"/>
      <c r="EV125" s="127"/>
      <c r="FF125" s="127"/>
      <c r="FP125" s="127"/>
      <c r="FZ125" s="127"/>
      <c r="GJ125" s="127"/>
      <c r="GT125" s="127"/>
      <c r="HD125" s="127"/>
      <c r="HN125" s="127"/>
      <c r="HX125" s="127"/>
      <c r="IH125" s="127"/>
    </row>
    <row xmlns:x14ac="http://schemas.microsoft.com/office/spreadsheetml/2009/9/ac" r="126" s="3" customFormat="true" x14ac:dyDescent="0.25">
      <c r="A126" s="392" t="str">
        <f ca="true">IF(ISBLANK('Data Summary'!A128),"",'Data Summary'!A128)</f>
        <v/>
      </c>
      <c r="B126" s="127"/>
      <c r="L126" s="127"/>
      <c r="V126" s="127"/>
      <c r="AF126" s="127"/>
      <c r="AP126" s="127"/>
      <c r="AZ126" s="127"/>
      <c r="BA126" s="127"/>
      <c r="BB126" s="127"/>
      <c r="BC126" s="127"/>
      <c r="BD126" s="127"/>
      <c r="BE126" s="127"/>
      <c r="BF126" s="127"/>
      <c r="BG126" s="127"/>
      <c r="BJ126" s="127"/>
      <c r="BT126" s="127"/>
      <c r="CD126" s="127"/>
      <c r="CN126" s="127"/>
      <c r="CX126" s="127"/>
      <c r="DH126" s="127"/>
      <c r="DR126" s="127"/>
      <c r="EB126" s="127"/>
      <c r="EL126" s="127"/>
      <c r="EV126" s="127"/>
      <c r="FF126" s="127"/>
      <c r="FP126" s="127"/>
      <c r="FZ126" s="127"/>
      <c r="GJ126" s="127"/>
      <c r="GT126" s="127"/>
      <c r="HD126" s="127"/>
      <c r="HN126" s="127"/>
      <c r="HX126" s="127"/>
      <c r="IH126" s="127"/>
    </row>
    <row xmlns:x14ac="http://schemas.microsoft.com/office/spreadsheetml/2009/9/ac" r="127" s="3" customFormat="true" x14ac:dyDescent="0.25">
      <c r="A127" s="392" t="str">
        <f ca="true">IF(ISBLANK('Data Summary'!A129),"",'Data Summary'!A129)</f>
        <v/>
      </c>
      <c r="B127" s="127"/>
      <c r="L127" s="127"/>
      <c r="V127" s="127"/>
      <c r="AF127" s="127"/>
      <c r="AP127" s="127"/>
      <c r="AZ127" s="127"/>
      <c r="BA127" s="127"/>
      <c r="BB127" s="127"/>
      <c r="BC127" s="127"/>
      <c r="BD127" s="127"/>
      <c r="BE127" s="127"/>
      <c r="BF127" s="127"/>
      <c r="BG127" s="127"/>
      <c r="BJ127" s="127"/>
      <c r="BT127" s="127"/>
      <c r="CD127" s="127"/>
      <c r="CN127" s="127"/>
      <c r="CX127" s="127"/>
      <c r="DH127" s="127"/>
      <c r="DR127" s="127"/>
      <c r="EB127" s="127"/>
      <c r="EL127" s="127"/>
      <c r="EV127" s="127"/>
      <c r="FF127" s="127"/>
      <c r="FP127" s="127"/>
      <c r="FZ127" s="127"/>
      <c r="GJ127" s="127"/>
      <c r="GT127" s="127"/>
      <c r="HD127" s="127"/>
      <c r="HN127" s="127"/>
      <c r="HX127" s="127"/>
      <c r="IH127" s="127"/>
    </row>
    <row xmlns:x14ac="http://schemas.microsoft.com/office/spreadsheetml/2009/9/ac" r="128" s="3" customFormat="true" x14ac:dyDescent="0.25">
      <c r="A128" s="392" t="str">
        <f ca="true">IF(ISBLANK('Data Summary'!A130),"",'Data Summary'!A130)</f>
        <v/>
      </c>
      <c r="B128" s="127"/>
      <c r="L128" s="127"/>
      <c r="V128" s="127"/>
      <c r="AF128" s="127"/>
      <c r="AP128" s="127"/>
      <c r="AZ128" s="127"/>
      <c r="BA128" s="127"/>
      <c r="BB128" s="127"/>
      <c r="BC128" s="127"/>
      <c r="BD128" s="127"/>
      <c r="BE128" s="127"/>
      <c r="BF128" s="127"/>
      <c r="BG128" s="127"/>
      <c r="BJ128" s="127"/>
      <c r="BT128" s="127"/>
      <c r="CD128" s="127"/>
      <c r="CN128" s="127"/>
      <c r="CX128" s="127"/>
      <c r="DH128" s="127"/>
      <c r="DR128" s="127"/>
      <c r="EB128" s="127"/>
      <c r="EL128" s="127"/>
      <c r="EV128" s="127"/>
      <c r="FF128" s="127"/>
      <c r="FP128" s="127"/>
      <c r="FZ128" s="127"/>
      <c r="GJ128" s="127"/>
      <c r="GT128" s="127"/>
      <c r="HD128" s="127"/>
      <c r="HN128" s="127"/>
      <c r="HX128" s="127"/>
      <c r="IH128" s="127"/>
    </row>
    <row xmlns:x14ac="http://schemas.microsoft.com/office/spreadsheetml/2009/9/ac" r="129" s="3" customFormat="true" x14ac:dyDescent="0.25">
      <c r="A129" s="392" t="str">
        <f ca="true">IF(ISBLANK('Data Summary'!A131),"",'Data Summary'!A131)</f>
        <v/>
      </c>
      <c r="B129" s="127"/>
      <c r="L129" s="127"/>
      <c r="V129" s="127"/>
      <c r="AF129" s="127"/>
      <c r="AP129" s="127"/>
      <c r="AZ129" s="127"/>
      <c r="BA129" s="127"/>
      <c r="BB129" s="127"/>
      <c r="BC129" s="127"/>
      <c r="BD129" s="127"/>
      <c r="BE129" s="127"/>
      <c r="BF129" s="127"/>
      <c r="BG129" s="127"/>
      <c r="BJ129" s="127"/>
      <c r="BT129" s="127"/>
      <c r="CD129" s="127"/>
      <c r="CN129" s="127"/>
      <c r="CX129" s="127"/>
      <c r="DH129" s="127"/>
      <c r="DR129" s="127"/>
      <c r="EB129" s="127"/>
      <c r="EL129" s="127"/>
      <c r="EV129" s="127"/>
      <c r="FF129" s="127"/>
      <c r="FP129" s="127"/>
      <c r="FZ129" s="127"/>
      <c r="GJ129" s="127"/>
      <c r="GT129" s="127"/>
      <c r="HD129" s="127"/>
      <c r="HN129" s="127"/>
      <c r="HX129" s="127"/>
      <c r="IH129" s="127"/>
    </row>
    <row xmlns:x14ac="http://schemas.microsoft.com/office/spreadsheetml/2009/9/ac" r="130" s="3" customFormat="true" x14ac:dyDescent="0.25">
      <c r="A130" s="392" t="str">
        <f ca="true">IF(ISBLANK('Data Summary'!A132),"",'Data Summary'!A132)</f>
        <v/>
      </c>
      <c r="B130" s="127"/>
      <c r="L130" s="127"/>
      <c r="V130" s="127"/>
      <c r="AF130" s="127"/>
      <c r="AP130" s="127"/>
      <c r="AZ130" s="127"/>
      <c r="BA130" s="127"/>
      <c r="BB130" s="127"/>
      <c r="BC130" s="127"/>
      <c r="BD130" s="127"/>
      <c r="BE130" s="127"/>
      <c r="BF130" s="127"/>
      <c r="BG130" s="127"/>
      <c r="BJ130" s="127"/>
      <c r="BT130" s="127"/>
      <c r="CD130" s="127"/>
      <c r="CN130" s="127"/>
      <c r="CX130" s="127"/>
      <c r="DH130" s="127"/>
      <c r="DR130" s="127"/>
      <c r="EB130" s="127"/>
      <c r="EL130" s="127"/>
      <c r="EV130" s="127"/>
      <c r="FF130" s="127"/>
      <c r="FP130" s="127"/>
      <c r="FZ130" s="127"/>
      <c r="GJ130" s="127"/>
      <c r="GT130" s="127"/>
      <c r="HD130" s="127"/>
      <c r="HN130" s="127"/>
      <c r="HX130" s="127"/>
      <c r="IH130" s="127"/>
    </row>
    <row xmlns:x14ac="http://schemas.microsoft.com/office/spreadsheetml/2009/9/ac" r="131" s="3" customFormat="true" x14ac:dyDescent="0.25">
      <c r="A131" s="392" t="str">
        <f ca="true">IF(ISBLANK('Data Summary'!A133),"",'Data Summary'!A133)</f>
        <v/>
      </c>
      <c r="B131" s="127"/>
      <c r="L131" s="127"/>
      <c r="V131" s="127"/>
      <c r="AF131" s="127"/>
      <c r="AP131" s="127"/>
      <c r="AZ131" s="127"/>
      <c r="BA131" s="127"/>
      <c r="BB131" s="127"/>
      <c r="BC131" s="127"/>
      <c r="BD131" s="127"/>
      <c r="BE131" s="127"/>
      <c r="BF131" s="127"/>
      <c r="BG131" s="127"/>
      <c r="BJ131" s="127"/>
      <c r="BT131" s="127"/>
      <c r="CD131" s="127"/>
      <c r="CN131" s="127"/>
      <c r="CX131" s="127"/>
      <c r="DH131" s="127"/>
      <c r="DR131" s="127"/>
      <c r="EB131" s="127"/>
      <c r="EL131" s="127"/>
      <c r="EV131" s="127"/>
      <c r="FF131" s="127"/>
      <c r="FP131" s="127"/>
      <c r="FZ131" s="127"/>
      <c r="GJ131" s="127"/>
      <c r="GT131" s="127"/>
      <c r="HD131" s="127"/>
      <c r="HN131" s="127"/>
      <c r="HX131" s="127"/>
      <c r="IH131" s="127"/>
    </row>
    <row xmlns:x14ac="http://schemas.microsoft.com/office/spreadsheetml/2009/9/ac" r="132" s="3" customFormat="true" x14ac:dyDescent="0.25">
      <c r="A132" s="392" t="str">
        <f ca="true">IF(ISBLANK('Data Summary'!A134),"",'Data Summary'!A134)</f>
        <v/>
      </c>
      <c r="B132" s="127"/>
      <c r="L132" s="127"/>
      <c r="V132" s="127"/>
      <c r="AF132" s="127"/>
      <c r="AP132" s="127"/>
      <c r="AZ132" s="127"/>
      <c r="BA132" s="127"/>
      <c r="BB132" s="127"/>
      <c r="BC132" s="127"/>
      <c r="BD132" s="127"/>
      <c r="BE132" s="127"/>
      <c r="BF132" s="127"/>
      <c r="BG132" s="127"/>
      <c r="BJ132" s="127"/>
      <c r="BT132" s="127"/>
      <c r="CD132" s="127"/>
      <c r="CN132" s="127"/>
      <c r="CX132" s="127"/>
      <c r="DH132" s="127"/>
      <c r="DR132" s="127"/>
      <c r="EB132" s="127"/>
      <c r="EL132" s="127"/>
      <c r="EV132" s="127"/>
      <c r="FF132" s="127"/>
      <c r="FP132" s="127"/>
      <c r="FZ132" s="127"/>
      <c r="GJ132" s="127"/>
      <c r="GT132" s="127"/>
      <c r="HD132" s="127"/>
      <c r="HN132" s="127"/>
      <c r="HX132" s="127"/>
      <c r="IH132" s="127"/>
    </row>
    <row xmlns:x14ac="http://schemas.microsoft.com/office/spreadsheetml/2009/9/ac" r="133" s="3" customFormat="true" x14ac:dyDescent="0.25">
      <c r="A133" s="392" t="str">
        <f ca="true">IF(ISBLANK('Data Summary'!A135),"",'Data Summary'!A135)</f>
        <v/>
      </c>
      <c r="B133" s="127"/>
      <c r="L133" s="127"/>
      <c r="V133" s="127"/>
      <c r="AF133" s="127"/>
      <c r="AP133" s="127"/>
      <c r="AZ133" s="127"/>
      <c r="BA133" s="127"/>
      <c r="BB133" s="127"/>
      <c r="BC133" s="127"/>
      <c r="BD133" s="127"/>
      <c r="BE133" s="127"/>
      <c r="BF133" s="127"/>
      <c r="BG133" s="127"/>
      <c r="BJ133" s="127"/>
      <c r="BT133" s="127"/>
      <c r="CD133" s="127"/>
      <c r="CN133" s="127"/>
      <c r="CX133" s="127"/>
      <c r="DH133" s="127"/>
      <c r="DR133" s="127"/>
      <c r="EB133" s="127"/>
      <c r="EL133" s="127"/>
      <c r="EV133" s="127"/>
      <c r="FF133" s="127"/>
      <c r="FP133" s="127"/>
      <c r="FZ133" s="127"/>
      <c r="GJ133" s="127"/>
      <c r="GT133" s="127"/>
      <c r="HD133" s="127"/>
      <c r="HN133" s="127"/>
      <c r="HX133" s="127"/>
      <c r="IH133" s="127"/>
    </row>
    <row xmlns:x14ac="http://schemas.microsoft.com/office/spreadsheetml/2009/9/ac" r="134" s="3" customFormat="true" x14ac:dyDescent="0.25">
      <c r="A134" s="392" t="str">
        <f ca="true">IF(ISBLANK('Data Summary'!A136),"",'Data Summary'!A136)</f>
        <v/>
      </c>
      <c r="B134" s="127"/>
      <c r="L134" s="127"/>
      <c r="V134" s="127"/>
      <c r="AF134" s="127"/>
      <c r="AP134" s="127"/>
      <c r="AZ134" s="127"/>
      <c r="BA134" s="127"/>
      <c r="BB134" s="127"/>
      <c r="BC134" s="127"/>
      <c r="BD134" s="127"/>
      <c r="BE134" s="127"/>
      <c r="BF134" s="127"/>
      <c r="BG134" s="127"/>
      <c r="BJ134" s="127"/>
      <c r="BT134" s="127"/>
      <c r="CD134" s="127"/>
      <c r="CN134" s="127"/>
      <c r="CX134" s="127"/>
      <c r="DH134" s="127"/>
      <c r="DR134" s="127"/>
      <c r="EB134" s="127"/>
      <c r="EL134" s="127"/>
      <c r="EV134" s="127"/>
      <c r="FF134" s="127"/>
      <c r="FP134" s="127"/>
      <c r="FZ134" s="127"/>
      <c r="GJ134" s="127"/>
      <c r="GT134" s="127"/>
      <c r="HD134" s="127"/>
      <c r="HN134" s="127"/>
      <c r="HX134" s="127"/>
      <c r="IH134" s="127"/>
    </row>
    <row xmlns:x14ac="http://schemas.microsoft.com/office/spreadsheetml/2009/9/ac" r="135" s="3" customFormat="true" x14ac:dyDescent="0.25">
      <c r="A135" s="392" t="str">
        <f ca="true">IF(ISBLANK('Data Summary'!A137),"",'Data Summary'!A137)</f>
        <v/>
      </c>
      <c r="B135" s="127"/>
      <c r="L135" s="127"/>
      <c r="V135" s="127"/>
      <c r="AF135" s="127"/>
      <c r="AP135" s="127"/>
      <c r="AZ135" s="127"/>
      <c r="BA135" s="127"/>
      <c r="BB135" s="127"/>
      <c r="BC135" s="127"/>
      <c r="BD135" s="127"/>
      <c r="BE135" s="127"/>
      <c r="BF135" s="127"/>
      <c r="BG135" s="127"/>
      <c r="BJ135" s="127"/>
      <c r="BT135" s="127"/>
      <c r="CD135" s="127"/>
      <c r="CN135" s="127"/>
      <c r="CX135" s="127"/>
      <c r="DH135" s="127"/>
      <c r="DR135" s="127"/>
      <c r="EB135" s="127"/>
      <c r="EL135" s="127"/>
      <c r="EV135" s="127"/>
      <c r="FF135" s="127"/>
      <c r="FP135" s="127"/>
      <c r="FZ135" s="127"/>
      <c r="GJ135" s="127"/>
      <c r="GT135" s="127"/>
      <c r="HD135" s="127"/>
      <c r="HN135" s="127"/>
      <c r="HX135" s="127"/>
      <c r="IH135" s="127"/>
    </row>
    <row xmlns:x14ac="http://schemas.microsoft.com/office/spreadsheetml/2009/9/ac" r="136" s="3" customFormat="true" x14ac:dyDescent="0.25">
      <c r="A136" s="392" t="str">
        <f ca="true">IF(ISBLANK('Data Summary'!A138),"",'Data Summary'!A138)</f>
        <v/>
      </c>
      <c r="B136" s="127"/>
      <c r="L136" s="127"/>
      <c r="V136" s="127"/>
      <c r="AF136" s="127"/>
      <c r="AP136" s="127"/>
      <c r="AZ136" s="127"/>
      <c r="BA136" s="127"/>
      <c r="BB136" s="127"/>
      <c r="BC136" s="127"/>
      <c r="BD136" s="127"/>
      <c r="BE136" s="127"/>
      <c r="BF136" s="127"/>
      <c r="BG136" s="127"/>
      <c r="BJ136" s="127"/>
      <c r="BT136" s="127"/>
      <c r="CD136" s="127"/>
      <c r="CN136" s="127"/>
      <c r="CX136" s="127"/>
      <c r="DH136" s="127"/>
      <c r="DR136" s="127"/>
      <c r="EB136" s="127"/>
      <c r="EL136" s="127"/>
      <c r="EV136" s="127"/>
      <c r="FF136" s="127"/>
      <c r="FP136" s="127"/>
      <c r="FZ136" s="127"/>
      <c r="GJ136" s="127"/>
      <c r="GT136" s="127"/>
      <c r="HD136" s="127"/>
      <c r="HN136" s="127"/>
      <c r="HX136" s="127"/>
      <c r="IH136" s="127"/>
    </row>
    <row xmlns:x14ac="http://schemas.microsoft.com/office/spreadsheetml/2009/9/ac" r="137" s="3" customFormat="true" x14ac:dyDescent="0.25">
      <c r="A137" s="392" t="str">
        <f ca="true">IF(ISBLANK('Data Summary'!A139),"",'Data Summary'!A139)</f>
        <v/>
      </c>
      <c r="B137" s="127"/>
      <c r="L137" s="127"/>
      <c r="V137" s="127"/>
      <c r="AF137" s="127"/>
      <c r="AP137" s="127"/>
      <c r="AZ137" s="127"/>
      <c r="BA137" s="127"/>
      <c r="BB137" s="127"/>
      <c r="BC137" s="127"/>
      <c r="BD137" s="127"/>
      <c r="BE137" s="127"/>
      <c r="BF137" s="127"/>
      <c r="BG137" s="127"/>
      <c r="BJ137" s="127"/>
      <c r="BT137" s="127"/>
      <c r="CD137" s="127"/>
      <c r="CN137" s="127"/>
      <c r="CX137" s="127"/>
      <c r="DH137" s="127"/>
      <c r="DR137" s="127"/>
      <c r="EB137" s="127"/>
      <c r="EL137" s="127"/>
      <c r="EV137" s="127"/>
      <c r="FF137" s="127"/>
      <c r="FP137" s="127"/>
      <c r="FZ137" s="127"/>
      <c r="GJ137" s="127"/>
      <c r="GT137" s="127"/>
      <c r="HD137" s="127"/>
      <c r="HN137" s="127"/>
      <c r="HX137" s="127"/>
      <c r="IH137" s="127"/>
    </row>
    <row xmlns:x14ac="http://schemas.microsoft.com/office/spreadsheetml/2009/9/ac" r="138" s="3" customFormat="true" x14ac:dyDescent="0.25">
      <c r="A138" s="392" t="str">
        <f ca="true">IF(ISBLANK('Data Summary'!A140),"",'Data Summary'!A140)</f>
        <v/>
      </c>
      <c r="B138" s="127"/>
      <c r="L138" s="127"/>
      <c r="V138" s="127"/>
      <c r="AF138" s="127"/>
      <c r="AP138" s="127"/>
      <c r="AZ138" s="127"/>
      <c r="BA138" s="127"/>
      <c r="BB138" s="127"/>
      <c r="BC138" s="127"/>
      <c r="BD138" s="127"/>
      <c r="BE138" s="127"/>
      <c r="BF138" s="127"/>
      <c r="BG138" s="127"/>
      <c r="BJ138" s="127"/>
      <c r="BT138" s="127"/>
      <c r="CD138" s="127"/>
      <c r="CN138" s="127"/>
      <c r="CX138" s="127"/>
      <c r="DH138" s="127"/>
      <c r="DR138" s="127"/>
      <c r="EB138" s="127"/>
      <c r="EL138" s="127"/>
      <c r="EV138" s="127"/>
      <c r="FF138" s="127"/>
      <c r="FP138" s="127"/>
      <c r="FZ138" s="127"/>
      <c r="GJ138" s="127"/>
      <c r="GT138" s="127"/>
      <c r="HD138" s="127"/>
      <c r="HN138" s="127"/>
      <c r="HX138" s="127"/>
      <c r="IH138" s="127"/>
    </row>
    <row xmlns:x14ac="http://schemas.microsoft.com/office/spreadsheetml/2009/9/ac" r="139" s="3" customFormat="true" x14ac:dyDescent="0.25">
      <c r="A139" s="392" t="str">
        <f ca="true">IF(ISBLANK('Data Summary'!A141),"",'Data Summary'!A141)</f>
        <v/>
      </c>
      <c r="B139" s="127"/>
      <c r="L139" s="127"/>
      <c r="V139" s="127"/>
      <c r="AF139" s="127"/>
      <c r="AP139" s="127"/>
      <c r="AZ139" s="127"/>
      <c r="BA139" s="127"/>
      <c r="BB139" s="127"/>
      <c r="BC139" s="127"/>
      <c r="BD139" s="127"/>
      <c r="BE139" s="127"/>
      <c r="BF139" s="127"/>
      <c r="BG139" s="127"/>
      <c r="BJ139" s="127"/>
      <c r="BT139" s="127"/>
      <c r="CD139" s="127"/>
      <c r="CN139" s="127"/>
      <c r="CX139" s="127"/>
      <c r="DH139" s="127"/>
      <c r="DR139" s="127"/>
      <c r="EB139" s="127"/>
      <c r="EL139" s="127"/>
      <c r="EV139" s="127"/>
      <c r="FF139" s="127"/>
      <c r="FP139" s="127"/>
      <c r="FZ139" s="127"/>
      <c r="GJ139" s="127"/>
      <c r="GT139" s="127"/>
      <c r="HD139" s="127"/>
      <c r="HN139" s="127"/>
      <c r="HX139" s="127"/>
      <c r="IH139" s="127"/>
    </row>
    <row xmlns:x14ac="http://schemas.microsoft.com/office/spreadsheetml/2009/9/ac" r="140" s="3" customFormat="true" x14ac:dyDescent="0.25">
      <c r="A140" s="392" t="str">
        <f ca="true">IF(ISBLANK('Data Summary'!A142),"",'Data Summary'!A142)</f>
        <v/>
      </c>
      <c r="B140" s="127"/>
      <c r="L140" s="127"/>
      <c r="V140" s="127"/>
      <c r="AF140" s="127"/>
      <c r="AP140" s="127"/>
      <c r="AZ140" s="127"/>
      <c r="BA140" s="127"/>
      <c r="BB140" s="127"/>
      <c r="BC140" s="127"/>
      <c r="BD140" s="127"/>
      <c r="BE140" s="127"/>
      <c r="BF140" s="127"/>
      <c r="BG140" s="127"/>
      <c r="BJ140" s="127"/>
      <c r="BT140" s="127"/>
      <c r="CD140" s="127"/>
      <c r="CN140" s="127"/>
      <c r="CX140" s="127"/>
      <c r="DH140" s="127"/>
      <c r="DR140" s="127"/>
      <c r="EB140" s="127"/>
      <c r="EL140" s="127"/>
      <c r="EV140" s="127"/>
      <c r="FF140" s="127"/>
      <c r="FP140" s="127"/>
      <c r="FZ140" s="127"/>
      <c r="GJ140" s="127"/>
      <c r="GT140" s="127"/>
      <c r="HD140" s="127"/>
      <c r="HN140" s="127"/>
      <c r="HX140" s="127"/>
      <c r="IH140" s="127"/>
    </row>
    <row xmlns:x14ac="http://schemas.microsoft.com/office/spreadsheetml/2009/9/ac" r="141" s="3" customFormat="true" x14ac:dyDescent="0.25">
      <c r="A141" s="392" t="str">
        <f ca="true">IF(ISBLANK('Data Summary'!A143),"",'Data Summary'!A143)</f>
        <v/>
      </c>
      <c r="B141" s="127"/>
      <c r="L141" s="127"/>
      <c r="V141" s="127"/>
      <c r="AF141" s="127"/>
      <c r="AP141" s="127"/>
      <c r="AZ141" s="127"/>
      <c r="BA141" s="127"/>
      <c r="BB141" s="127"/>
      <c r="BC141" s="127"/>
      <c r="BD141" s="127"/>
      <c r="BE141" s="127"/>
      <c r="BF141" s="127"/>
      <c r="BG141" s="127"/>
      <c r="BJ141" s="127"/>
      <c r="BT141" s="127"/>
      <c r="CD141" s="127"/>
      <c r="CN141" s="127"/>
      <c r="CX141" s="127"/>
      <c r="DH141" s="127"/>
      <c r="DR141" s="127"/>
      <c r="EB141" s="127"/>
      <c r="EL141" s="127"/>
      <c r="EV141" s="127"/>
      <c r="FF141" s="127"/>
      <c r="FP141" s="127"/>
      <c r="FZ141" s="127"/>
      <c r="GJ141" s="127"/>
      <c r="GT141" s="127"/>
      <c r="HD141" s="127"/>
      <c r="HN141" s="127"/>
      <c r="HX141" s="127"/>
      <c r="IH141" s="127"/>
    </row>
    <row xmlns:x14ac="http://schemas.microsoft.com/office/spreadsheetml/2009/9/ac" r="142" s="3" customFormat="true" x14ac:dyDescent="0.25">
      <c r="A142" s="392" t="str">
        <f ca="true">IF(ISBLANK('Data Summary'!A144),"",'Data Summary'!A144)</f>
        <v/>
      </c>
      <c r="B142" s="127"/>
      <c r="L142" s="127"/>
      <c r="V142" s="127"/>
      <c r="AF142" s="127"/>
      <c r="AP142" s="127"/>
      <c r="AZ142" s="127"/>
      <c r="BA142" s="127"/>
      <c r="BB142" s="127"/>
      <c r="BC142" s="127"/>
      <c r="BD142" s="127"/>
      <c r="BE142" s="127"/>
      <c r="BF142" s="127"/>
      <c r="BG142" s="127"/>
      <c r="BJ142" s="127"/>
      <c r="BT142" s="127"/>
      <c r="CD142" s="127"/>
      <c r="CN142" s="127"/>
      <c r="CX142" s="127"/>
      <c r="DH142" s="127"/>
      <c r="DR142" s="127"/>
      <c r="EB142" s="127"/>
      <c r="EL142" s="127"/>
      <c r="EV142" s="127"/>
      <c r="FF142" s="127"/>
      <c r="FP142" s="127"/>
      <c r="FZ142" s="127"/>
      <c r="GJ142" s="127"/>
      <c r="GT142" s="127"/>
      <c r="HD142" s="127"/>
      <c r="HN142" s="127"/>
      <c r="HX142" s="127"/>
      <c r="IH142" s="127"/>
    </row>
    <row xmlns:x14ac="http://schemas.microsoft.com/office/spreadsheetml/2009/9/ac" r="143" s="3" customFormat="true" x14ac:dyDescent="0.25">
      <c r="A143" s="392" t="str">
        <f ca="true">IF(ISBLANK('Data Summary'!A145),"",'Data Summary'!A145)</f>
        <v/>
      </c>
      <c r="B143" s="127"/>
      <c r="L143" s="127"/>
      <c r="V143" s="127"/>
      <c r="AF143" s="127"/>
      <c r="AP143" s="127"/>
      <c r="AZ143" s="127"/>
      <c r="BA143" s="127"/>
      <c r="BB143" s="127"/>
      <c r="BC143" s="127"/>
      <c r="BD143" s="127"/>
      <c r="BE143" s="127"/>
      <c r="BF143" s="127"/>
      <c r="BG143" s="127"/>
      <c r="BJ143" s="127"/>
      <c r="BT143" s="127"/>
      <c r="CD143" s="127"/>
      <c r="CN143" s="127"/>
      <c r="CX143" s="127"/>
      <c r="DH143" s="127"/>
      <c r="DR143" s="127"/>
      <c r="EB143" s="127"/>
      <c r="EL143" s="127"/>
      <c r="EV143" s="127"/>
      <c r="FF143" s="127"/>
      <c r="FP143" s="127"/>
      <c r="FZ143" s="127"/>
      <c r="GJ143" s="127"/>
      <c r="GT143" s="127"/>
      <c r="HD143" s="127"/>
      <c r="HN143" s="127"/>
      <c r="HX143" s="127"/>
      <c r="IH143" s="127"/>
    </row>
    <row xmlns:x14ac="http://schemas.microsoft.com/office/spreadsheetml/2009/9/ac" r="144" s="3" customFormat="true" x14ac:dyDescent="0.25">
      <c r="A144" s="392" t="str">
        <f ca="true">IF(ISBLANK('Data Summary'!A146),"",'Data Summary'!A146)</f>
        <v/>
      </c>
      <c r="B144" s="127"/>
      <c r="L144" s="127"/>
      <c r="V144" s="127"/>
      <c r="AF144" s="127"/>
      <c r="AP144" s="127"/>
      <c r="AZ144" s="127"/>
      <c r="BA144" s="127"/>
      <c r="BB144" s="127"/>
      <c r="BC144" s="127"/>
      <c r="BD144" s="127"/>
      <c r="BE144" s="127"/>
      <c r="BF144" s="127"/>
      <c r="BG144" s="127"/>
      <c r="BJ144" s="127"/>
      <c r="BT144" s="127"/>
      <c r="CD144" s="127"/>
      <c r="CN144" s="127"/>
      <c r="CX144" s="127"/>
      <c r="DH144" s="127"/>
      <c r="DR144" s="127"/>
      <c r="EB144" s="127"/>
      <c r="EL144" s="127"/>
      <c r="EV144" s="127"/>
      <c r="FF144" s="127"/>
      <c r="FP144" s="127"/>
      <c r="FZ144" s="127"/>
      <c r="GJ144" s="127"/>
      <c r="GT144" s="127"/>
      <c r="HD144" s="127"/>
      <c r="HN144" s="127"/>
      <c r="HX144" s="127"/>
      <c r="IH144" s="127"/>
    </row>
    <row xmlns:x14ac="http://schemas.microsoft.com/office/spreadsheetml/2009/9/ac" r="145" s="3" customFormat="true" x14ac:dyDescent="0.25">
      <c r="A145" s="392" t="str">
        <f ca="true">IF(ISBLANK('Data Summary'!A147),"",'Data Summary'!A147)</f>
        <v/>
      </c>
      <c r="B145" s="127"/>
      <c r="L145" s="127"/>
      <c r="V145" s="127"/>
      <c r="AF145" s="127"/>
      <c r="AP145" s="127"/>
      <c r="AZ145" s="127"/>
      <c r="BA145" s="127"/>
      <c r="BB145" s="127"/>
      <c r="BC145" s="127"/>
      <c r="BD145" s="127"/>
      <c r="BE145" s="127"/>
      <c r="BF145" s="127"/>
      <c r="BG145" s="127"/>
      <c r="BJ145" s="127"/>
      <c r="BT145" s="127"/>
      <c r="CD145" s="127"/>
      <c r="CN145" s="127"/>
      <c r="CX145" s="127"/>
      <c r="DH145" s="127"/>
      <c r="DR145" s="127"/>
      <c r="EB145" s="127"/>
      <c r="EL145" s="127"/>
      <c r="EV145" s="127"/>
      <c r="FF145" s="127"/>
      <c r="FP145" s="127"/>
      <c r="FZ145" s="127"/>
      <c r="GJ145" s="127"/>
      <c r="GT145" s="127"/>
      <c r="HD145" s="127"/>
      <c r="HN145" s="127"/>
      <c r="HX145" s="127"/>
      <c r="IH145" s="127"/>
    </row>
    <row xmlns:x14ac="http://schemas.microsoft.com/office/spreadsheetml/2009/9/ac" r="146" s="3" customFormat="true" x14ac:dyDescent="0.25">
      <c r="A146" s="392" t="str">
        <f ca="true">IF(ISBLANK('Data Summary'!A148),"",'Data Summary'!A148)</f>
        <v/>
      </c>
      <c r="B146" s="127"/>
      <c r="L146" s="127"/>
      <c r="V146" s="127"/>
      <c r="AF146" s="127"/>
      <c r="AP146" s="127"/>
      <c r="AZ146" s="127"/>
      <c r="BA146" s="127"/>
      <c r="BB146" s="127"/>
      <c r="BC146" s="127"/>
      <c r="BD146" s="127"/>
      <c r="BE146" s="127"/>
      <c r="BF146" s="127"/>
      <c r="BG146" s="127"/>
      <c r="BJ146" s="127"/>
      <c r="BT146" s="127"/>
      <c r="CD146" s="127"/>
      <c r="CN146" s="127"/>
      <c r="CX146" s="127"/>
      <c r="DH146" s="127"/>
      <c r="DR146" s="127"/>
      <c r="EB146" s="127"/>
      <c r="EL146" s="127"/>
      <c r="EV146" s="127"/>
      <c r="FF146" s="127"/>
      <c r="FP146" s="127"/>
      <c r="FZ146" s="127"/>
      <c r="GJ146" s="127"/>
      <c r="GT146" s="127"/>
      <c r="HD146" s="127"/>
      <c r="HN146" s="127"/>
      <c r="HX146" s="127"/>
      <c r="IH146" s="127"/>
    </row>
    <row xmlns:x14ac="http://schemas.microsoft.com/office/spreadsheetml/2009/9/ac" r="147" s="3" customFormat="true" x14ac:dyDescent="0.25">
      <c r="A147" s="392" t="str">
        <f ca="true">IF(ISBLANK('Data Summary'!A149),"",'Data Summary'!A149)</f>
        <v/>
      </c>
      <c r="B147" s="127"/>
      <c r="L147" s="127"/>
      <c r="V147" s="127"/>
      <c r="AF147" s="127"/>
      <c r="AP147" s="127"/>
      <c r="AZ147" s="127"/>
      <c r="BA147" s="127"/>
      <c r="BB147" s="127"/>
      <c r="BC147" s="127"/>
      <c r="BD147" s="127"/>
      <c r="BE147" s="127"/>
      <c r="BF147" s="127"/>
      <c r="BG147" s="127"/>
      <c r="BJ147" s="127"/>
      <c r="BT147" s="127"/>
      <c r="CD147" s="127"/>
      <c r="CN147" s="127"/>
      <c r="CX147" s="127"/>
      <c r="DH147" s="127"/>
      <c r="DR147" s="127"/>
      <c r="EB147" s="127"/>
      <c r="EL147" s="127"/>
      <c r="EV147" s="127"/>
      <c r="FF147" s="127"/>
      <c r="FP147" s="127"/>
      <c r="FZ147" s="127"/>
      <c r="GJ147" s="127"/>
      <c r="GT147" s="127"/>
      <c r="HD147" s="127"/>
      <c r="HN147" s="127"/>
      <c r="HX147" s="127"/>
      <c r="IH147" s="127"/>
    </row>
    <row xmlns:x14ac="http://schemas.microsoft.com/office/spreadsheetml/2009/9/ac" r="148" s="3" customFormat="true" x14ac:dyDescent="0.25">
      <c r="A148" s="392" t="str">
        <f ca="true">IF(ISBLANK('Data Summary'!A150),"",'Data Summary'!A150)</f>
        <v/>
      </c>
      <c r="B148" s="127"/>
      <c r="L148" s="127"/>
      <c r="V148" s="127"/>
      <c r="AF148" s="127"/>
      <c r="AP148" s="127"/>
      <c r="AZ148" s="127"/>
      <c r="BA148" s="127"/>
      <c r="BB148" s="127"/>
      <c r="BC148" s="127"/>
      <c r="BD148" s="127"/>
      <c r="BE148" s="127"/>
      <c r="BF148" s="127"/>
      <c r="BG148" s="127"/>
      <c r="BJ148" s="127"/>
      <c r="BT148" s="127"/>
      <c r="CD148" s="127"/>
      <c r="CN148" s="127"/>
      <c r="CX148" s="127"/>
      <c r="DH148" s="127"/>
      <c r="DR148" s="127"/>
      <c r="EB148" s="127"/>
      <c r="EL148" s="127"/>
      <c r="EV148" s="127"/>
      <c r="FF148" s="127"/>
      <c r="FP148" s="127"/>
      <c r="FZ148" s="127"/>
      <c r="GJ148" s="127"/>
      <c r="GT148" s="127"/>
      <c r="HD148" s="127"/>
      <c r="HN148" s="127"/>
      <c r="HX148" s="127"/>
      <c r="IH148" s="127"/>
    </row>
    <row xmlns:x14ac="http://schemas.microsoft.com/office/spreadsheetml/2009/9/ac" r="149" s="3" customFormat="true" x14ac:dyDescent="0.25">
      <c r="A149" s="392" t="str">
        <f ca="true">IF(ISBLANK('Data Summary'!A151),"",'Data Summary'!A151)</f>
        <v/>
      </c>
      <c r="B149" s="127"/>
      <c r="L149" s="127"/>
      <c r="V149" s="127"/>
      <c r="AF149" s="127"/>
      <c r="AP149" s="127"/>
      <c r="AZ149" s="127"/>
      <c r="BA149" s="127"/>
      <c r="BB149" s="127"/>
      <c r="BC149" s="127"/>
      <c r="BD149" s="127"/>
      <c r="BE149" s="127"/>
      <c r="BF149" s="127"/>
      <c r="BG149" s="127"/>
      <c r="BJ149" s="127"/>
      <c r="BT149" s="127"/>
      <c r="CD149" s="127"/>
      <c r="CN149" s="127"/>
      <c r="CX149" s="127"/>
      <c r="DH149" s="127"/>
      <c r="DR149" s="127"/>
      <c r="EB149" s="127"/>
      <c r="EL149" s="127"/>
      <c r="EV149" s="127"/>
      <c r="FF149" s="127"/>
      <c r="FP149" s="127"/>
      <c r="FZ149" s="127"/>
      <c r="GJ149" s="127"/>
      <c r="GT149" s="127"/>
      <c r="HD149" s="127"/>
      <c r="HN149" s="127"/>
      <c r="HX149" s="127"/>
      <c r="IH149" s="127"/>
    </row>
    <row xmlns:x14ac="http://schemas.microsoft.com/office/spreadsheetml/2009/9/ac" r="150" s="3" customFormat="true" x14ac:dyDescent="0.25">
      <c r="A150" s="392" t="str">
        <f ca="true">IF(ISBLANK('Data Summary'!A152),"",'Data Summary'!A152)</f>
        <v/>
      </c>
      <c r="B150" s="127"/>
      <c r="L150" s="127"/>
      <c r="V150" s="127"/>
      <c r="AF150" s="127"/>
      <c r="AP150" s="127"/>
      <c r="AZ150" s="127"/>
      <c r="BA150" s="127"/>
      <c r="BB150" s="127"/>
      <c r="BC150" s="127"/>
      <c r="BD150" s="127"/>
      <c r="BE150" s="127"/>
      <c r="BF150" s="127"/>
      <c r="BG150" s="127"/>
      <c r="BJ150" s="127"/>
      <c r="BT150" s="127"/>
      <c r="CD150" s="127"/>
      <c r="CN150" s="127"/>
      <c r="CX150" s="127"/>
      <c r="DH150" s="127"/>
      <c r="DR150" s="127"/>
      <c r="EB150" s="127"/>
      <c r="EL150" s="127"/>
      <c r="EV150" s="127"/>
      <c r="FF150" s="127"/>
      <c r="FP150" s="127"/>
      <c r="FZ150" s="127"/>
      <c r="GJ150" s="127"/>
      <c r="GT150" s="127"/>
      <c r="HD150" s="127"/>
      <c r="HN150" s="127"/>
      <c r="HX150" s="127"/>
      <c r="IH150" s="127"/>
    </row>
    <row xmlns:x14ac="http://schemas.microsoft.com/office/spreadsheetml/2009/9/ac" r="151" s="3" customFormat="true" x14ac:dyDescent="0.25">
      <c r="A151" s="392" t="str">
        <f ca="true">IF(ISBLANK('Data Summary'!A153),"",'Data Summary'!A153)</f>
        <v/>
      </c>
      <c r="B151" s="127"/>
      <c r="L151" s="127"/>
      <c r="V151" s="127"/>
      <c r="AF151" s="127"/>
      <c r="AP151" s="127"/>
      <c r="AZ151" s="127"/>
      <c r="BA151" s="127"/>
      <c r="BB151" s="127"/>
      <c r="BC151" s="127"/>
      <c r="BD151" s="127"/>
      <c r="BE151" s="127"/>
      <c r="BF151" s="127"/>
      <c r="BG151" s="127"/>
      <c r="BJ151" s="127"/>
      <c r="BT151" s="127"/>
      <c r="CD151" s="127"/>
      <c r="CN151" s="127"/>
      <c r="CX151" s="127"/>
      <c r="DH151" s="127"/>
      <c r="DR151" s="127"/>
      <c r="EB151" s="127"/>
      <c r="EL151" s="127"/>
      <c r="EV151" s="127"/>
      <c r="FF151" s="127"/>
      <c r="FP151" s="127"/>
      <c r="FZ151" s="127"/>
      <c r="GJ151" s="127"/>
      <c r="GT151" s="127"/>
      <c r="HD151" s="127"/>
      <c r="HN151" s="127"/>
      <c r="HX151" s="127"/>
      <c r="IH151" s="127"/>
    </row>
    <row xmlns:x14ac="http://schemas.microsoft.com/office/spreadsheetml/2009/9/ac" r="152" s="3" customFormat="true" x14ac:dyDescent="0.25">
      <c r="A152" s="388"/>
      <c r="B152" s="127"/>
      <c r="L152" s="127"/>
      <c r="V152" s="127"/>
      <c r="AF152" s="127"/>
      <c r="AP152" s="127"/>
      <c r="AZ152" s="127"/>
      <c r="BA152" s="127"/>
      <c r="BB152" s="127"/>
      <c r="BC152" s="127"/>
      <c r="BD152" s="127"/>
      <c r="BE152" s="127"/>
      <c r="BF152" s="127"/>
      <c r="BG152" s="127"/>
      <c r="BJ152" s="127"/>
      <c r="BT152" s="127"/>
      <c r="CD152" s="127"/>
      <c r="CN152" s="127"/>
      <c r="CX152" s="127"/>
      <c r="DH152" s="127"/>
      <c r="DR152" s="127"/>
      <c r="EB152" s="127"/>
      <c r="EL152" s="127"/>
      <c r="EV152" s="127"/>
      <c r="FF152" s="127"/>
      <c r="FP152" s="127"/>
      <c r="FZ152" s="127"/>
      <c r="GJ152" s="127"/>
      <c r="GT152" s="127"/>
      <c r="HD152" s="127"/>
      <c r="HN152" s="127"/>
      <c r="HX152" s="127"/>
      <c r="IH152" s="127"/>
    </row>
    <row xmlns:x14ac="http://schemas.microsoft.com/office/spreadsheetml/2009/9/ac" r="153" s="3" customFormat="true" x14ac:dyDescent="0.25">
      <c r="A153" s="388"/>
      <c r="B153" s="127"/>
      <c r="L153" s="127"/>
      <c r="V153" s="127"/>
      <c r="AF153" s="127"/>
      <c r="AP153" s="127"/>
      <c r="AZ153" s="127"/>
      <c r="BA153" s="127"/>
      <c r="BB153" s="127"/>
      <c r="BC153" s="127"/>
      <c r="BD153" s="127"/>
      <c r="BE153" s="127"/>
      <c r="BF153" s="127"/>
      <c r="BG153" s="127"/>
      <c r="BJ153" s="127"/>
      <c r="BT153" s="127"/>
      <c r="CD153" s="127"/>
      <c r="CN153" s="127"/>
      <c r="CX153" s="127"/>
      <c r="DH153" s="127"/>
      <c r="DR153" s="127"/>
      <c r="EB153" s="127"/>
      <c r="EL153" s="127"/>
      <c r="EV153" s="127"/>
      <c r="FF153" s="127"/>
      <c r="FP153" s="127"/>
      <c r="FZ153" s="127"/>
      <c r="GJ153" s="127"/>
      <c r="GT153" s="127"/>
      <c r="HD153" s="127"/>
      <c r="HN153" s="127"/>
      <c r="HX153" s="127"/>
      <c r="IH153" s="127"/>
    </row>
    <row xmlns:x14ac="http://schemas.microsoft.com/office/spreadsheetml/2009/9/ac" r="154" s="3" customFormat="true" x14ac:dyDescent="0.25">
      <c r="A154" s="388"/>
      <c r="B154" s="127"/>
      <c r="L154" s="127"/>
      <c r="V154" s="127"/>
      <c r="AF154" s="127"/>
      <c r="AP154" s="127"/>
      <c r="AZ154" s="127"/>
      <c r="BA154" s="127"/>
      <c r="BB154" s="127"/>
      <c r="BC154" s="127"/>
      <c r="BD154" s="127"/>
      <c r="BE154" s="127"/>
      <c r="BF154" s="127"/>
      <c r="BG154" s="127"/>
      <c r="BJ154" s="127"/>
      <c r="BT154" s="127"/>
      <c r="CD154" s="127"/>
      <c r="CN154" s="127"/>
      <c r="CX154" s="127"/>
      <c r="DH154" s="127"/>
      <c r="DR154" s="127"/>
      <c r="EB154" s="127"/>
      <c r="EL154" s="127"/>
      <c r="EV154" s="127"/>
      <c r="FF154" s="127"/>
      <c r="FP154" s="127"/>
      <c r="FZ154" s="127"/>
      <c r="GJ154" s="127"/>
      <c r="GT154" s="127"/>
      <c r="HD154" s="127"/>
      <c r="HN154" s="127"/>
      <c r="HX154" s="127"/>
      <c r="IH154" s="127"/>
    </row>
    <row xmlns:x14ac="http://schemas.microsoft.com/office/spreadsheetml/2009/9/ac" r="155" s="3" customFormat="true" x14ac:dyDescent="0.25">
      <c r="A155" s="388"/>
      <c r="B155" s="127"/>
      <c r="L155" s="127"/>
      <c r="V155" s="127"/>
      <c r="AF155" s="127"/>
      <c r="AP155" s="127"/>
      <c r="AZ155" s="127"/>
      <c r="BA155" s="127"/>
      <c r="BB155" s="127"/>
      <c r="BC155" s="127"/>
      <c r="BD155" s="127"/>
      <c r="BE155" s="127"/>
      <c r="BF155" s="127"/>
      <c r="BG155" s="127"/>
      <c r="BJ155" s="127"/>
      <c r="BT155" s="127"/>
      <c r="CD155" s="127"/>
      <c r="CN155" s="127"/>
      <c r="CX155" s="127"/>
      <c r="DH155" s="127"/>
      <c r="DR155" s="127"/>
      <c r="EB155" s="127"/>
      <c r="EL155" s="127"/>
      <c r="EV155" s="127"/>
      <c r="FF155" s="127"/>
      <c r="FP155" s="127"/>
      <c r="FZ155" s="127"/>
      <c r="GJ155" s="127"/>
      <c r="GT155" s="127"/>
      <c r="HD155" s="127"/>
      <c r="HN155" s="127"/>
      <c r="HX155" s="127"/>
      <c r="IH155" s="127"/>
    </row>
    <row xmlns:x14ac="http://schemas.microsoft.com/office/spreadsheetml/2009/9/ac" r="156" s="3" customFormat="true" x14ac:dyDescent="0.25">
      <c r="A156" s="388"/>
      <c r="B156" s="127"/>
      <c r="L156" s="127"/>
      <c r="V156" s="127"/>
      <c r="AF156" s="127"/>
      <c r="AP156" s="127"/>
      <c r="AZ156" s="127"/>
      <c r="BA156" s="127"/>
      <c r="BB156" s="127"/>
      <c r="BC156" s="127"/>
      <c r="BD156" s="127"/>
      <c r="BE156" s="127"/>
      <c r="BF156" s="127"/>
      <c r="BG156" s="127"/>
      <c r="BJ156" s="127"/>
      <c r="BT156" s="127"/>
      <c r="CD156" s="127"/>
      <c r="CN156" s="127"/>
      <c r="CX156" s="127"/>
      <c r="DH156" s="127"/>
      <c r="DR156" s="127"/>
      <c r="EB156" s="127"/>
      <c r="EL156" s="127"/>
      <c r="EV156" s="127"/>
      <c r="FF156" s="127"/>
      <c r="FP156" s="127"/>
      <c r="FZ156" s="127"/>
      <c r="GJ156" s="127"/>
      <c r="GT156" s="127"/>
      <c r="HD156" s="127"/>
      <c r="HN156" s="127"/>
      <c r="HX156" s="127"/>
      <c r="IH156" s="127"/>
    </row>
    <row xmlns:x14ac="http://schemas.microsoft.com/office/spreadsheetml/2009/9/ac" r="157" s="3" customFormat="true" x14ac:dyDescent="0.25">
      <c r="A157" s="388"/>
      <c r="B157" s="127"/>
      <c r="L157" s="127"/>
      <c r="V157" s="127"/>
      <c r="AF157" s="127"/>
      <c r="AP157" s="127"/>
      <c r="AZ157" s="127"/>
      <c r="BA157" s="127"/>
      <c r="BB157" s="127"/>
      <c r="BC157" s="127"/>
      <c r="BD157" s="127"/>
      <c r="BE157" s="127"/>
      <c r="BF157" s="127"/>
      <c r="BG157" s="127"/>
      <c r="BJ157" s="127"/>
      <c r="BT157" s="127"/>
      <c r="CD157" s="127"/>
      <c r="CN157" s="127"/>
      <c r="CX157" s="127"/>
      <c r="DH157" s="127"/>
      <c r="DR157" s="127"/>
      <c r="EB157" s="127"/>
      <c r="EL157" s="127"/>
      <c r="EV157" s="127"/>
      <c r="FF157" s="127"/>
      <c r="FP157" s="127"/>
      <c r="FZ157" s="127"/>
      <c r="GJ157" s="127"/>
      <c r="GT157" s="127"/>
      <c r="HD157" s="127"/>
      <c r="HN157" s="127"/>
      <c r="HX157" s="127"/>
      <c r="IH157" s="127"/>
    </row>
    <row xmlns:x14ac="http://schemas.microsoft.com/office/spreadsheetml/2009/9/ac" r="158" s="3" customFormat="true" x14ac:dyDescent="0.25">
      <c r="A158" s="388"/>
      <c r="B158" s="127"/>
      <c r="L158" s="127"/>
      <c r="V158" s="127"/>
      <c r="AF158" s="127"/>
      <c r="AP158" s="127"/>
      <c r="AZ158" s="127"/>
      <c r="BA158" s="127"/>
      <c r="BB158" s="127"/>
      <c r="BC158" s="127"/>
      <c r="BD158" s="127"/>
      <c r="BE158" s="127"/>
      <c r="BF158" s="127"/>
      <c r="BG158" s="127"/>
      <c r="BJ158" s="127"/>
      <c r="BT158" s="127"/>
      <c r="CD158" s="127"/>
      <c r="CN158" s="127"/>
      <c r="CX158" s="127"/>
      <c r="DH158" s="127"/>
      <c r="DR158" s="127"/>
      <c r="EB158" s="127"/>
      <c r="EL158" s="127"/>
      <c r="EV158" s="127"/>
      <c r="FF158" s="127"/>
      <c r="FP158" s="127"/>
      <c r="FZ158" s="127"/>
      <c r="GJ158" s="127"/>
      <c r="GT158" s="127"/>
      <c r="HD158" s="127"/>
      <c r="HN158" s="127"/>
      <c r="HX158" s="127"/>
      <c r="IH158" s="127"/>
    </row>
    <row xmlns:x14ac="http://schemas.microsoft.com/office/spreadsheetml/2009/9/ac" r="159" s="3" customFormat="true" x14ac:dyDescent="0.25">
      <c r="A159" s="388"/>
      <c r="B159" s="127"/>
      <c r="L159" s="127"/>
      <c r="V159" s="127"/>
      <c r="AF159" s="127"/>
      <c r="AP159" s="127"/>
      <c r="AZ159" s="127"/>
      <c r="BA159" s="127"/>
      <c r="BB159" s="127"/>
      <c r="BC159" s="127"/>
      <c r="BD159" s="127"/>
      <c r="BE159" s="127"/>
      <c r="BF159" s="127"/>
      <c r="BG159" s="127"/>
      <c r="BJ159" s="127"/>
      <c r="BT159" s="127"/>
      <c r="CD159" s="127"/>
      <c r="CN159" s="127"/>
      <c r="CX159" s="127"/>
      <c r="DH159" s="127"/>
      <c r="DR159" s="127"/>
      <c r="EB159" s="127"/>
      <c r="EL159" s="127"/>
      <c r="EV159" s="127"/>
      <c r="FF159" s="127"/>
      <c r="FP159" s="127"/>
      <c r="FZ159" s="127"/>
      <c r="GJ159" s="127"/>
      <c r="GT159" s="127"/>
      <c r="HD159" s="127"/>
      <c r="HN159" s="127"/>
      <c r="HX159" s="127"/>
      <c r="IH159" s="127"/>
    </row>
    <row xmlns:x14ac="http://schemas.microsoft.com/office/spreadsheetml/2009/9/ac" r="160" s="3" customFormat="true" x14ac:dyDescent="0.25">
      <c r="A160" s="388"/>
      <c r="B160" s="127"/>
      <c r="L160" s="127"/>
      <c r="V160" s="127"/>
      <c r="AF160" s="127"/>
      <c r="AP160" s="127"/>
      <c r="AZ160" s="127"/>
      <c r="BA160" s="127"/>
      <c r="BB160" s="127"/>
      <c r="BC160" s="127"/>
      <c r="BD160" s="127"/>
      <c r="BE160" s="127"/>
      <c r="BF160" s="127"/>
      <c r="BG160" s="127"/>
      <c r="BJ160" s="127"/>
      <c r="BT160" s="127"/>
      <c r="CD160" s="127"/>
      <c r="CN160" s="127"/>
      <c r="CX160" s="127"/>
      <c r="DH160" s="127"/>
      <c r="DR160" s="127"/>
      <c r="EB160" s="127"/>
      <c r="EL160" s="127"/>
      <c r="EV160" s="127"/>
      <c r="FF160" s="127"/>
      <c r="FP160" s="127"/>
      <c r="FZ160" s="127"/>
      <c r="GJ160" s="127"/>
      <c r="GT160" s="127"/>
      <c r="HD160" s="127"/>
      <c r="HN160" s="127"/>
      <c r="HX160" s="127"/>
      <c r="IH160" s="127"/>
    </row>
    <row xmlns:x14ac="http://schemas.microsoft.com/office/spreadsheetml/2009/9/ac" r="161" s="3" customFormat="true" x14ac:dyDescent="0.25">
      <c r="A161" s="388"/>
      <c r="B161" s="127"/>
      <c r="L161" s="127"/>
      <c r="V161" s="127"/>
      <c r="AF161" s="127"/>
      <c r="AP161" s="127"/>
      <c r="AZ161" s="127"/>
      <c r="BA161" s="127"/>
      <c r="BB161" s="127"/>
      <c r="BC161" s="127"/>
      <c r="BD161" s="127"/>
      <c r="BE161" s="127"/>
      <c r="BF161" s="127"/>
      <c r="BG161" s="127"/>
      <c r="BJ161" s="127"/>
      <c r="BT161" s="127"/>
      <c r="CD161" s="127"/>
      <c r="CN161" s="127"/>
      <c r="CX161" s="127"/>
      <c r="DH161" s="127"/>
      <c r="DR161" s="127"/>
      <c r="EB161" s="127"/>
      <c r="EL161" s="127"/>
      <c r="EV161" s="127"/>
      <c r="FF161" s="127"/>
      <c r="FP161" s="127"/>
      <c r="FZ161" s="127"/>
      <c r="GJ161" s="127"/>
      <c r="GT161" s="127"/>
      <c r="HD161" s="127"/>
      <c r="HN161" s="127"/>
      <c r="HX161" s="127"/>
      <c r="IH161" s="127"/>
    </row>
    <row xmlns:x14ac="http://schemas.microsoft.com/office/spreadsheetml/2009/9/ac" r="162" s="3" customFormat="true" x14ac:dyDescent="0.25">
      <c r="A162" s="388"/>
      <c r="B162" s="127"/>
      <c r="L162" s="127"/>
      <c r="V162" s="127"/>
      <c r="AF162" s="127"/>
      <c r="AP162" s="127"/>
      <c r="AZ162" s="127"/>
      <c r="BA162" s="127"/>
      <c r="BB162" s="127"/>
      <c r="BC162" s="127"/>
      <c r="BD162" s="127"/>
      <c r="BE162" s="127"/>
      <c r="BF162" s="127"/>
      <c r="BG162" s="127"/>
      <c r="BJ162" s="127"/>
      <c r="BT162" s="127"/>
      <c r="CD162" s="127"/>
      <c r="CN162" s="127"/>
      <c r="CX162" s="127"/>
      <c r="DH162" s="127"/>
      <c r="DR162" s="127"/>
      <c r="EB162" s="127"/>
      <c r="EL162" s="127"/>
      <c r="EV162" s="127"/>
      <c r="FF162" s="127"/>
      <c r="FP162" s="127"/>
      <c r="FZ162" s="127"/>
      <c r="GJ162" s="127"/>
      <c r="GT162" s="127"/>
      <c r="HD162" s="127"/>
      <c r="HN162" s="127"/>
      <c r="HX162" s="127"/>
      <c r="IH162" s="127"/>
    </row>
    <row xmlns:x14ac="http://schemas.microsoft.com/office/spreadsheetml/2009/9/ac" r="163" s="3" customFormat="true" x14ac:dyDescent="0.25">
      <c r="A163" s="388"/>
      <c r="B163" s="127"/>
      <c r="L163" s="127"/>
      <c r="V163" s="127"/>
      <c r="AF163" s="127"/>
      <c r="AP163" s="127"/>
      <c r="AZ163" s="127"/>
      <c r="BA163" s="127"/>
      <c r="BB163" s="127"/>
      <c r="BC163" s="127"/>
      <c r="BD163" s="127"/>
      <c r="BE163" s="127"/>
      <c r="BF163" s="127"/>
      <c r="BG163" s="127"/>
      <c r="BJ163" s="127"/>
      <c r="BT163" s="127"/>
      <c r="CD163" s="127"/>
      <c r="CN163" s="127"/>
      <c r="CX163" s="127"/>
      <c r="DH163" s="127"/>
      <c r="DR163" s="127"/>
      <c r="EB163" s="127"/>
      <c r="EL163" s="127"/>
      <c r="EV163" s="127"/>
      <c r="FF163" s="127"/>
      <c r="FP163" s="127"/>
      <c r="FZ163" s="127"/>
      <c r="GJ163" s="127"/>
      <c r="GT163" s="127"/>
      <c r="HD163" s="127"/>
      <c r="HN163" s="127"/>
      <c r="HX163" s="127"/>
      <c r="IH163" s="127"/>
    </row>
    <row xmlns:x14ac="http://schemas.microsoft.com/office/spreadsheetml/2009/9/ac" r="164" s="3" customFormat="true" x14ac:dyDescent="0.25">
      <c r="A164" s="388"/>
      <c r="B164" s="127"/>
      <c r="L164" s="127"/>
      <c r="V164" s="127"/>
      <c r="AF164" s="127"/>
      <c r="AP164" s="127"/>
      <c r="AZ164" s="127"/>
      <c r="BA164" s="127"/>
      <c r="BB164" s="127"/>
      <c r="BC164" s="127"/>
      <c r="BD164" s="127"/>
      <c r="BE164" s="127"/>
      <c r="BF164" s="127"/>
      <c r="BG164" s="127"/>
      <c r="BJ164" s="127"/>
      <c r="BT164" s="127"/>
      <c r="CD164" s="127"/>
      <c r="CN164" s="127"/>
      <c r="CX164" s="127"/>
      <c r="DH164" s="127"/>
      <c r="DR164" s="127"/>
      <c r="EB164" s="127"/>
      <c r="EL164" s="127"/>
      <c r="EV164" s="127"/>
      <c r="FF164" s="127"/>
      <c r="FP164" s="127"/>
      <c r="FZ164" s="127"/>
      <c r="GJ164" s="127"/>
      <c r="GT164" s="127"/>
      <c r="HD164" s="127"/>
      <c r="HN164" s="127"/>
      <c r="HX164" s="127"/>
      <c r="IH164" s="127"/>
    </row>
    <row xmlns:x14ac="http://schemas.microsoft.com/office/spreadsheetml/2009/9/ac" r="165" s="3" customFormat="true" x14ac:dyDescent="0.25">
      <c r="A165" s="388"/>
      <c r="B165" s="127"/>
      <c r="L165" s="127"/>
      <c r="V165" s="127"/>
      <c r="AF165" s="127"/>
      <c r="AP165" s="127"/>
      <c r="AZ165" s="127"/>
      <c r="BA165" s="127"/>
      <c r="BB165" s="127"/>
      <c r="BC165" s="127"/>
      <c r="BD165" s="127"/>
      <c r="BE165" s="127"/>
      <c r="BF165" s="127"/>
      <c r="BG165" s="127"/>
      <c r="BJ165" s="127"/>
      <c r="BT165" s="127"/>
      <c r="CD165" s="127"/>
      <c r="CN165" s="127"/>
      <c r="CX165" s="127"/>
      <c r="DH165" s="127"/>
      <c r="DR165" s="127"/>
      <c r="EB165" s="127"/>
      <c r="EL165" s="127"/>
      <c r="EV165" s="127"/>
      <c r="FF165" s="127"/>
      <c r="FP165" s="127"/>
      <c r="FZ165" s="127"/>
      <c r="GJ165" s="127"/>
      <c r="GT165" s="127"/>
      <c r="HD165" s="127"/>
      <c r="HN165" s="127"/>
      <c r="HX165" s="127"/>
      <c r="IH165" s="127"/>
    </row>
    <row xmlns:x14ac="http://schemas.microsoft.com/office/spreadsheetml/2009/9/ac" r="166" s="3" customFormat="true" x14ac:dyDescent="0.25">
      <c r="A166" s="388"/>
      <c r="B166" s="127"/>
      <c r="L166" s="127"/>
      <c r="V166" s="127"/>
      <c r="AF166" s="127"/>
      <c r="AP166" s="127"/>
      <c r="AZ166" s="127"/>
      <c r="BA166" s="127"/>
      <c r="BB166" s="127"/>
      <c r="BC166" s="127"/>
      <c r="BD166" s="127"/>
      <c r="BE166" s="127"/>
      <c r="BF166" s="127"/>
      <c r="BG166" s="127"/>
      <c r="BJ166" s="127"/>
      <c r="BT166" s="127"/>
      <c r="CD166" s="127"/>
      <c r="CN166" s="127"/>
      <c r="CX166" s="127"/>
      <c r="DH166" s="127"/>
      <c r="DR166" s="127"/>
      <c r="EB166" s="127"/>
      <c r="EL166" s="127"/>
      <c r="EV166" s="127"/>
      <c r="FF166" s="127"/>
      <c r="FP166" s="127"/>
      <c r="FZ166" s="127"/>
      <c r="GJ166" s="127"/>
      <c r="GT166" s="127"/>
      <c r="HD166" s="127"/>
      <c r="HN166" s="127"/>
      <c r="HX166" s="127"/>
      <c r="IH166" s="127"/>
    </row>
    <row xmlns:x14ac="http://schemas.microsoft.com/office/spreadsheetml/2009/9/ac" r="167" s="3" customFormat="true" x14ac:dyDescent="0.25">
      <c r="A167" s="388"/>
      <c r="B167" s="127"/>
      <c r="L167" s="127"/>
      <c r="V167" s="127"/>
      <c r="AF167" s="127"/>
      <c r="AP167" s="127"/>
      <c r="AZ167" s="127"/>
      <c r="BA167" s="127"/>
      <c r="BB167" s="127"/>
      <c r="BC167" s="127"/>
      <c r="BD167" s="127"/>
      <c r="BE167" s="127"/>
      <c r="BF167" s="127"/>
      <c r="BG167" s="127"/>
      <c r="BJ167" s="127"/>
      <c r="BT167" s="127"/>
      <c r="CD167" s="127"/>
      <c r="CN167" s="127"/>
      <c r="CX167" s="127"/>
      <c r="DH167" s="127"/>
      <c r="DR167" s="127"/>
      <c r="EB167" s="127"/>
      <c r="EL167" s="127"/>
      <c r="EV167" s="127"/>
      <c r="FF167" s="127"/>
      <c r="FP167" s="127"/>
      <c r="FZ167" s="127"/>
      <c r="GJ167" s="127"/>
      <c r="GT167" s="127"/>
      <c r="HD167" s="127"/>
      <c r="HN167" s="127"/>
      <c r="HX167" s="127"/>
      <c r="IH167" s="127"/>
    </row>
    <row xmlns:x14ac="http://schemas.microsoft.com/office/spreadsheetml/2009/9/ac" r="168" s="3" customFormat="true" x14ac:dyDescent="0.25">
      <c r="A168" s="388"/>
      <c r="B168" s="127"/>
      <c r="L168" s="127"/>
      <c r="V168" s="127"/>
      <c r="AF168" s="127"/>
      <c r="AP168" s="127"/>
      <c r="AZ168" s="127"/>
      <c r="BA168" s="127"/>
      <c r="BB168" s="127"/>
      <c r="BC168" s="127"/>
      <c r="BD168" s="127"/>
      <c r="BE168" s="127"/>
      <c r="BF168" s="127"/>
      <c r="BG168" s="127"/>
      <c r="BJ168" s="127"/>
      <c r="BT168" s="127"/>
      <c r="CD168" s="127"/>
      <c r="CN168" s="127"/>
      <c r="CX168" s="127"/>
      <c r="DH168" s="127"/>
      <c r="DR168" s="127"/>
      <c r="EB168" s="127"/>
      <c r="EL168" s="127"/>
      <c r="EV168" s="127"/>
      <c r="FF168" s="127"/>
      <c r="FP168" s="127"/>
      <c r="FZ168" s="127"/>
      <c r="GJ168" s="127"/>
      <c r="GT168" s="127"/>
      <c r="HD168" s="127"/>
      <c r="HN168" s="127"/>
      <c r="HX168" s="127"/>
      <c r="IH168" s="127"/>
    </row>
    <row xmlns:x14ac="http://schemas.microsoft.com/office/spreadsheetml/2009/9/ac" r="169" s="3" customFormat="true" x14ac:dyDescent="0.25">
      <c r="A169" s="388"/>
      <c r="B169" s="127"/>
      <c r="L169" s="127"/>
      <c r="V169" s="127"/>
      <c r="AF169" s="127"/>
      <c r="AP169" s="127"/>
      <c r="AZ169" s="127"/>
      <c r="BA169" s="127"/>
      <c r="BB169" s="127"/>
      <c r="BC169" s="127"/>
      <c r="BD169" s="127"/>
      <c r="BE169" s="127"/>
      <c r="BF169" s="127"/>
      <c r="BG169" s="127"/>
      <c r="BJ169" s="127"/>
      <c r="BT169" s="127"/>
      <c r="CD169" s="127"/>
      <c r="CN169" s="127"/>
      <c r="CX169" s="127"/>
      <c r="DH169" s="127"/>
      <c r="DR169" s="127"/>
      <c r="EB169" s="127"/>
      <c r="EL169" s="127"/>
      <c r="EV169" s="127"/>
      <c r="FF169" s="127"/>
      <c r="FP169" s="127"/>
      <c r="FZ169" s="127"/>
      <c r="GJ169" s="127"/>
      <c r="GT169" s="127"/>
      <c r="HD169" s="127"/>
      <c r="HN169" s="127"/>
      <c r="HX169" s="127"/>
      <c r="IH169" s="127"/>
    </row>
    <row xmlns:x14ac="http://schemas.microsoft.com/office/spreadsheetml/2009/9/ac" r="170" s="3" customFormat="true" x14ac:dyDescent="0.25">
      <c r="A170" s="388"/>
      <c r="B170" s="127"/>
      <c r="L170" s="127"/>
      <c r="V170" s="127"/>
      <c r="AF170" s="127"/>
      <c r="AP170" s="127"/>
      <c r="AZ170" s="127"/>
      <c r="BA170" s="127"/>
      <c r="BB170" s="127"/>
      <c r="BC170" s="127"/>
      <c r="BD170" s="127"/>
      <c r="BE170" s="127"/>
      <c r="BF170" s="127"/>
      <c r="BG170" s="127"/>
      <c r="BJ170" s="127"/>
      <c r="BT170" s="127"/>
      <c r="CD170" s="127"/>
      <c r="CN170" s="127"/>
      <c r="CX170" s="127"/>
      <c r="DH170" s="127"/>
      <c r="DR170" s="127"/>
      <c r="EB170" s="127"/>
      <c r="EL170" s="127"/>
      <c r="EV170" s="127"/>
      <c r="FF170" s="127"/>
      <c r="FP170" s="127"/>
      <c r="FZ170" s="127"/>
      <c r="GJ170" s="127"/>
      <c r="GT170" s="127"/>
      <c r="HD170" s="127"/>
      <c r="HN170" s="127"/>
      <c r="HX170" s="127"/>
      <c r="IH170" s="127"/>
    </row>
    <row xmlns:x14ac="http://schemas.microsoft.com/office/spreadsheetml/2009/9/ac" r="171" s="3" customFormat="true" x14ac:dyDescent="0.25">
      <c r="A171" s="388"/>
      <c r="B171" s="127"/>
      <c r="L171" s="127"/>
      <c r="V171" s="127"/>
      <c r="AF171" s="127"/>
      <c r="AP171" s="127"/>
      <c r="AZ171" s="127"/>
      <c r="BA171" s="127"/>
      <c r="BB171" s="127"/>
      <c r="BC171" s="127"/>
      <c r="BD171" s="127"/>
      <c r="BE171" s="127"/>
      <c r="BF171" s="127"/>
      <c r="BG171" s="127"/>
      <c r="BJ171" s="127"/>
      <c r="BT171" s="127"/>
      <c r="CD171" s="127"/>
      <c r="CN171" s="127"/>
      <c r="CX171" s="127"/>
      <c r="DH171" s="127"/>
      <c r="DR171" s="127"/>
      <c r="EB171" s="127"/>
      <c r="EL171" s="127"/>
      <c r="EV171" s="127"/>
      <c r="FF171" s="127"/>
      <c r="FP171" s="127"/>
      <c r="FZ171" s="127"/>
      <c r="GJ171" s="127"/>
      <c r="GT171" s="127"/>
      <c r="HD171" s="127"/>
      <c r="HN171" s="127"/>
      <c r="HX171" s="127"/>
      <c r="IH171" s="127"/>
    </row>
    <row xmlns:x14ac="http://schemas.microsoft.com/office/spreadsheetml/2009/9/ac" r="172" s="3" customFormat="true" x14ac:dyDescent="0.25">
      <c r="A172" s="388"/>
      <c r="B172" s="127"/>
      <c r="L172" s="127"/>
      <c r="V172" s="127"/>
      <c r="AF172" s="127"/>
      <c r="AP172" s="127"/>
      <c r="AZ172" s="127"/>
      <c r="BA172" s="127"/>
      <c r="BB172" s="127"/>
      <c r="BC172" s="127"/>
      <c r="BD172" s="127"/>
      <c r="BE172" s="127"/>
      <c r="BF172" s="127"/>
      <c r="BG172" s="127"/>
      <c r="BJ172" s="127"/>
      <c r="BT172" s="127"/>
      <c r="CD172" s="127"/>
      <c r="CN172" s="127"/>
      <c r="CX172" s="127"/>
      <c r="DH172" s="127"/>
      <c r="DR172" s="127"/>
      <c r="EB172" s="127"/>
      <c r="EL172" s="127"/>
      <c r="EV172" s="127"/>
      <c r="FF172" s="127"/>
      <c r="FP172" s="127"/>
      <c r="FZ172" s="127"/>
      <c r="GJ172" s="127"/>
      <c r="GT172" s="127"/>
      <c r="HD172" s="127"/>
      <c r="HN172" s="127"/>
      <c r="HX172" s="127"/>
      <c r="IH172" s="127"/>
    </row>
    <row xmlns:x14ac="http://schemas.microsoft.com/office/spreadsheetml/2009/9/ac" r="173" s="3" customFormat="true" x14ac:dyDescent="0.25">
      <c r="A173" s="388"/>
      <c r="B173" s="127"/>
      <c r="L173" s="127"/>
      <c r="V173" s="127"/>
      <c r="AF173" s="127"/>
      <c r="AP173" s="127"/>
      <c r="AZ173" s="127"/>
      <c r="BA173" s="127"/>
      <c r="BB173" s="127"/>
      <c r="BC173" s="127"/>
      <c r="BD173" s="127"/>
      <c r="BE173" s="127"/>
      <c r="BF173" s="127"/>
      <c r="BG173" s="127"/>
      <c r="BJ173" s="127"/>
      <c r="BT173" s="127"/>
      <c r="CD173" s="127"/>
      <c r="CN173" s="127"/>
      <c r="CX173" s="127"/>
      <c r="DH173" s="127"/>
      <c r="DR173" s="127"/>
      <c r="EB173" s="127"/>
      <c r="EL173" s="127"/>
      <c r="EV173" s="127"/>
      <c r="FF173" s="127"/>
      <c r="FP173" s="127"/>
      <c r="FZ173" s="127"/>
      <c r="GJ173" s="127"/>
      <c r="GT173" s="127"/>
      <c r="HD173" s="127"/>
      <c r="HN173" s="127"/>
      <c r="HX173" s="127"/>
      <c r="IH173" s="127"/>
    </row>
    <row xmlns:x14ac="http://schemas.microsoft.com/office/spreadsheetml/2009/9/ac" r="174" s="3" customFormat="true" x14ac:dyDescent="0.25">
      <c r="A174" s="388"/>
      <c r="B174" s="127"/>
      <c r="L174" s="127"/>
      <c r="V174" s="127"/>
      <c r="AF174" s="127"/>
      <c r="AP174" s="127"/>
      <c r="AZ174" s="127"/>
      <c r="BA174" s="127"/>
      <c r="BB174" s="127"/>
      <c r="BC174" s="127"/>
      <c r="BD174" s="127"/>
      <c r="BE174" s="127"/>
      <c r="BF174" s="127"/>
      <c r="BG174" s="127"/>
      <c r="BJ174" s="127"/>
      <c r="BT174" s="127"/>
      <c r="CD174" s="127"/>
      <c r="CN174" s="127"/>
      <c r="CX174" s="127"/>
      <c r="DH174" s="127"/>
      <c r="DR174" s="127"/>
      <c r="EB174" s="127"/>
      <c r="EL174" s="127"/>
      <c r="EV174" s="127"/>
      <c r="FF174" s="127"/>
      <c r="FP174" s="127"/>
      <c r="FZ174" s="127"/>
      <c r="GJ174" s="127"/>
      <c r="GT174" s="127"/>
      <c r="HD174" s="127"/>
      <c r="HN174" s="127"/>
      <c r="HX174" s="127"/>
      <c r="IH174" s="127"/>
    </row>
    <row xmlns:x14ac="http://schemas.microsoft.com/office/spreadsheetml/2009/9/ac" r="175" s="3" customFormat="true" x14ac:dyDescent="0.25">
      <c r="A175" s="388"/>
      <c r="B175" s="127"/>
      <c r="L175" s="127"/>
      <c r="V175" s="127"/>
      <c r="AF175" s="127"/>
      <c r="AP175" s="127"/>
      <c r="AZ175" s="127"/>
      <c r="BA175" s="127"/>
      <c r="BB175" s="127"/>
      <c r="BC175" s="127"/>
      <c r="BD175" s="127"/>
      <c r="BE175" s="127"/>
      <c r="BF175" s="127"/>
      <c r="BG175" s="127"/>
      <c r="BJ175" s="127"/>
      <c r="BT175" s="127"/>
      <c r="CD175" s="127"/>
      <c r="CN175" s="127"/>
      <c r="CX175" s="127"/>
      <c r="DH175" s="127"/>
      <c r="DR175" s="127"/>
      <c r="EB175" s="127"/>
      <c r="EL175" s="127"/>
      <c r="EV175" s="127"/>
      <c r="FF175" s="127"/>
      <c r="FP175" s="127"/>
      <c r="FZ175" s="127"/>
      <c r="GJ175" s="127"/>
      <c r="GT175" s="127"/>
      <c r="HD175" s="127"/>
      <c r="HN175" s="127"/>
      <c r="HX175" s="127"/>
      <c r="IH175" s="127"/>
    </row>
    <row xmlns:x14ac="http://schemas.microsoft.com/office/spreadsheetml/2009/9/ac" r="176" s="3" customFormat="true" x14ac:dyDescent="0.25">
      <c r="A176" s="388"/>
      <c r="B176" s="127"/>
      <c r="L176" s="127"/>
      <c r="V176" s="127"/>
      <c r="AF176" s="127"/>
      <c r="AP176" s="127"/>
      <c r="AZ176" s="127"/>
      <c r="BA176" s="127"/>
      <c r="BB176" s="127"/>
      <c r="BC176" s="127"/>
      <c r="BD176" s="127"/>
      <c r="BE176" s="127"/>
      <c r="BF176" s="127"/>
      <c r="BG176" s="127"/>
      <c r="BJ176" s="127"/>
      <c r="BT176" s="127"/>
      <c r="CD176" s="127"/>
      <c r="CN176" s="127"/>
      <c r="CX176" s="127"/>
      <c r="DH176" s="127"/>
      <c r="DR176" s="127"/>
      <c r="EB176" s="127"/>
      <c r="EL176" s="127"/>
      <c r="EV176" s="127"/>
      <c r="FF176" s="127"/>
      <c r="FP176" s="127"/>
      <c r="FZ176" s="127"/>
      <c r="GJ176" s="127"/>
      <c r="GT176" s="127"/>
      <c r="HD176" s="127"/>
      <c r="HN176" s="127"/>
      <c r="HX176" s="127"/>
      <c r="IH176" s="127"/>
    </row>
    <row xmlns:x14ac="http://schemas.microsoft.com/office/spreadsheetml/2009/9/ac" r="177" s="3" customFormat="true" x14ac:dyDescent="0.25">
      <c r="A177" s="388"/>
      <c r="B177" s="127"/>
      <c r="L177" s="127"/>
      <c r="V177" s="127"/>
      <c r="AF177" s="127"/>
      <c r="AP177" s="127"/>
      <c r="AZ177" s="127"/>
      <c r="BA177" s="127"/>
      <c r="BB177" s="127"/>
      <c r="BC177" s="127"/>
      <c r="BD177" s="127"/>
      <c r="BE177" s="127"/>
      <c r="BF177" s="127"/>
      <c r="BG177" s="127"/>
      <c r="BJ177" s="127"/>
      <c r="BT177" s="127"/>
      <c r="CD177" s="127"/>
      <c r="CN177" s="127"/>
      <c r="CX177" s="127"/>
      <c r="DH177" s="127"/>
      <c r="DR177" s="127"/>
      <c r="EB177" s="127"/>
      <c r="EL177" s="127"/>
      <c r="EV177" s="127"/>
      <c r="FF177" s="127"/>
      <c r="FP177" s="127"/>
      <c r="FZ177" s="127"/>
      <c r="GJ177" s="127"/>
      <c r="GT177" s="127"/>
      <c r="HD177" s="127"/>
      <c r="HN177" s="127"/>
      <c r="HX177" s="127"/>
      <c r="IH177" s="127"/>
    </row>
    <row xmlns:x14ac="http://schemas.microsoft.com/office/spreadsheetml/2009/9/ac" r="178" s="3" customFormat="true" x14ac:dyDescent="0.25">
      <c r="A178" s="388"/>
      <c r="B178" s="127"/>
      <c r="L178" s="127"/>
      <c r="V178" s="127"/>
      <c r="AF178" s="127"/>
      <c r="AP178" s="127"/>
      <c r="AZ178" s="127"/>
      <c r="BA178" s="127"/>
      <c r="BB178" s="127"/>
      <c r="BC178" s="127"/>
      <c r="BD178" s="127"/>
      <c r="BE178" s="127"/>
      <c r="BF178" s="127"/>
      <c r="BG178" s="127"/>
      <c r="BJ178" s="127"/>
      <c r="BT178" s="127"/>
      <c r="CD178" s="127"/>
      <c r="CN178" s="127"/>
      <c r="CX178" s="127"/>
      <c r="DH178" s="127"/>
      <c r="DR178" s="127"/>
      <c r="EB178" s="127"/>
      <c r="EL178" s="127"/>
      <c r="EV178" s="127"/>
      <c r="FF178" s="127"/>
      <c r="FP178" s="127"/>
      <c r="FZ178" s="127"/>
      <c r="GJ178" s="127"/>
      <c r="GT178" s="127"/>
      <c r="HD178" s="127"/>
      <c r="HN178" s="127"/>
      <c r="HX178" s="127"/>
      <c r="IH178" s="127"/>
    </row>
    <row xmlns:x14ac="http://schemas.microsoft.com/office/spreadsheetml/2009/9/ac" r="179" s="3" customFormat="true" x14ac:dyDescent="0.25">
      <c r="A179" s="388"/>
      <c r="B179" s="127"/>
      <c r="L179" s="127"/>
      <c r="V179" s="127"/>
      <c r="AF179" s="127"/>
      <c r="AP179" s="127"/>
      <c r="AZ179" s="127"/>
      <c r="BA179" s="127"/>
      <c r="BB179" s="127"/>
      <c r="BC179" s="127"/>
      <c r="BD179" s="127"/>
      <c r="BE179" s="127"/>
      <c r="BF179" s="127"/>
      <c r="BG179" s="127"/>
      <c r="BJ179" s="127"/>
      <c r="BT179" s="127"/>
      <c r="CD179" s="127"/>
      <c r="CN179" s="127"/>
      <c r="CX179" s="127"/>
      <c r="DH179" s="127"/>
      <c r="DR179" s="127"/>
      <c r="EB179" s="127"/>
      <c r="EL179" s="127"/>
      <c r="EV179" s="127"/>
      <c r="FF179" s="127"/>
      <c r="FP179" s="127"/>
      <c r="FZ179" s="127"/>
      <c r="GJ179" s="127"/>
      <c r="GT179" s="127"/>
      <c r="HD179" s="127"/>
      <c r="HN179" s="127"/>
      <c r="HX179" s="127"/>
      <c r="IH179" s="127"/>
    </row>
    <row xmlns:x14ac="http://schemas.microsoft.com/office/spreadsheetml/2009/9/ac" r="180" s="3" customFormat="true" x14ac:dyDescent="0.25">
      <c r="A180" s="388"/>
      <c r="B180" s="127"/>
      <c r="L180" s="127"/>
      <c r="V180" s="127"/>
      <c r="AF180" s="127"/>
      <c r="AP180" s="127"/>
      <c r="AZ180" s="127"/>
      <c r="BA180" s="127"/>
      <c r="BB180" s="127"/>
      <c r="BC180" s="127"/>
      <c r="BD180" s="127"/>
      <c r="BE180" s="127"/>
      <c r="BF180" s="127"/>
      <c r="BG180" s="127"/>
      <c r="BJ180" s="127"/>
      <c r="BT180" s="127"/>
      <c r="CD180" s="127"/>
      <c r="CN180" s="127"/>
      <c r="CX180" s="127"/>
      <c r="DH180" s="127"/>
      <c r="DR180" s="127"/>
      <c r="EB180" s="127"/>
      <c r="EL180" s="127"/>
      <c r="EV180" s="127"/>
      <c r="FF180" s="127"/>
      <c r="FP180" s="127"/>
      <c r="FZ180" s="127"/>
      <c r="GJ180" s="127"/>
      <c r="GT180" s="127"/>
      <c r="HD180" s="127"/>
      <c r="HN180" s="127"/>
      <c r="HX180" s="127"/>
      <c r="IH180" s="127"/>
    </row>
    <row xmlns:x14ac="http://schemas.microsoft.com/office/spreadsheetml/2009/9/ac" r="181" s="3" customFormat="true" x14ac:dyDescent="0.25">
      <c r="A181" s="388"/>
      <c r="B181" s="127"/>
      <c r="L181" s="127"/>
      <c r="V181" s="127"/>
      <c r="AF181" s="127"/>
      <c r="AP181" s="127"/>
      <c r="AZ181" s="127"/>
      <c r="BA181" s="127"/>
      <c r="BB181" s="127"/>
      <c r="BC181" s="127"/>
      <c r="BD181" s="127"/>
      <c r="BE181" s="127"/>
      <c r="BF181" s="127"/>
      <c r="BG181" s="127"/>
      <c r="BJ181" s="127"/>
      <c r="BT181" s="127"/>
      <c r="CD181" s="127"/>
      <c r="CN181" s="127"/>
      <c r="CX181" s="127"/>
      <c r="DH181" s="127"/>
      <c r="DR181" s="127"/>
      <c r="EB181" s="127"/>
      <c r="EL181" s="127"/>
      <c r="EV181" s="127"/>
      <c r="FF181" s="127"/>
      <c r="FP181" s="127"/>
      <c r="FZ181" s="127"/>
      <c r="GJ181" s="127"/>
      <c r="GT181" s="127"/>
      <c r="HD181" s="127"/>
      <c r="HN181" s="127"/>
      <c r="HX181" s="127"/>
      <c r="IH181" s="127"/>
    </row>
    <row xmlns:x14ac="http://schemas.microsoft.com/office/spreadsheetml/2009/9/ac" r="182" s="3" customFormat="true" x14ac:dyDescent="0.25">
      <c r="A182" s="388"/>
      <c r="B182" s="127"/>
      <c r="L182" s="127"/>
      <c r="V182" s="127"/>
      <c r="AF182" s="127"/>
      <c r="AP182" s="127"/>
      <c r="AZ182" s="127"/>
      <c r="BA182" s="127"/>
      <c r="BB182" s="127"/>
      <c r="BC182" s="127"/>
      <c r="BD182" s="127"/>
      <c r="BE182" s="127"/>
      <c r="BF182" s="127"/>
      <c r="BG182" s="127"/>
      <c r="BJ182" s="127"/>
      <c r="BT182" s="127"/>
      <c r="CD182" s="127"/>
      <c r="CN182" s="127"/>
      <c r="CX182" s="127"/>
      <c r="DH182" s="127"/>
      <c r="DR182" s="127"/>
      <c r="EB182" s="127"/>
      <c r="EL182" s="127"/>
      <c r="EV182" s="127"/>
      <c r="FF182" s="127"/>
      <c r="FP182" s="127"/>
      <c r="FZ182" s="127"/>
      <c r="GJ182" s="127"/>
      <c r="GT182" s="127"/>
      <c r="HD182" s="127"/>
      <c r="HN182" s="127"/>
      <c r="HX182" s="127"/>
      <c r="IH182" s="127"/>
    </row>
    <row xmlns:x14ac="http://schemas.microsoft.com/office/spreadsheetml/2009/9/ac" r="183" s="3" customFormat="true" x14ac:dyDescent="0.25">
      <c r="A183" s="388"/>
      <c r="B183" s="127"/>
      <c r="L183" s="127"/>
      <c r="V183" s="127"/>
      <c r="AF183" s="127"/>
      <c r="AP183" s="127"/>
      <c r="AZ183" s="127"/>
      <c r="BA183" s="127"/>
      <c r="BB183" s="127"/>
      <c r="BC183" s="127"/>
      <c r="BD183" s="127"/>
      <c r="BE183" s="127"/>
      <c r="BF183" s="127"/>
      <c r="BG183" s="127"/>
      <c r="BJ183" s="127"/>
      <c r="BT183" s="127"/>
      <c r="CD183" s="127"/>
      <c r="CN183" s="127"/>
      <c r="CX183" s="127"/>
      <c r="DH183" s="127"/>
      <c r="DR183" s="127"/>
      <c r="EB183" s="127"/>
      <c r="EL183" s="127"/>
      <c r="EV183" s="127"/>
      <c r="FF183" s="127"/>
      <c r="FP183" s="127"/>
      <c r="FZ183" s="127"/>
      <c r="GJ183" s="127"/>
      <c r="GT183" s="127"/>
      <c r="HD183" s="127"/>
      <c r="HN183" s="127"/>
      <c r="HX183" s="127"/>
      <c r="IH183" s="127"/>
    </row>
    <row xmlns:x14ac="http://schemas.microsoft.com/office/spreadsheetml/2009/9/ac" r="184" s="3" customFormat="true" x14ac:dyDescent="0.25">
      <c r="A184" s="388"/>
      <c r="B184" s="127"/>
      <c r="L184" s="127"/>
      <c r="V184" s="127"/>
      <c r="AF184" s="127"/>
      <c r="AP184" s="127"/>
      <c r="AZ184" s="127"/>
      <c r="BA184" s="127"/>
      <c r="BB184" s="127"/>
      <c r="BC184" s="127"/>
      <c r="BD184" s="127"/>
      <c r="BE184" s="127"/>
      <c r="BF184" s="127"/>
      <c r="BG184" s="127"/>
      <c r="BJ184" s="127"/>
      <c r="BT184" s="127"/>
      <c r="CD184" s="127"/>
      <c r="CN184" s="127"/>
      <c r="CX184" s="127"/>
      <c r="DH184" s="127"/>
      <c r="DR184" s="127"/>
      <c r="EB184" s="127"/>
      <c r="EL184" s="127"/>
      <c r="EV184" s="127"/>
      <c r="FF184" s="127"/>
      <c r="FP184" s="127"/>
      <c r="FZ184" s="127"/>
      <c r="GJ184" s="127"/>
      <c r="GT184" s="127"/>
      <c r="HD184" s="127"/>
      <c r="HN184" s="127"/>
      <c r="HX184" s="127"/>
      <c r="IH184" s="127"/>
    </row>
    <row xmlns:x14ac="http://schemas.microsoft.com/office/spreadsheetml/2009/9/ac" r="185" s="3" customFormat="true" x14ac:dyDescent="0.25">
      <c r="A185" s="388"/>
      <c r="B185" s="127"/>
      <c r="L185" s="127"/>
      <c r="V185" s="127"/>
      <c r="AF185" s="127"/>
      <c r="AP185" s="127"/>
      <c r="AZ185" s="127"/>
      <c r="BA185" s="127"/>
      <c r="BB185" s="127"/>
      <c r="BC185" s="127"/>
      <c r="BD185" s="127"/>
      <c r="BE185" s="127"/>
      <c r="BF185" s="127"/>
      <c r="BG185" s="127"/>
      <c r="BJ185" s="127"/>
      <c r="BT185" s="127"/>
      <c r="CD185" s="127"/>
      <c r="CN185" s="127"/>
      <c r="CX185" s="127"/>
      <c r="DH185" s="127"/>
      <c r="DR185" s="127"/>
      <c r="EB185" s="127"/>
      <c r="EL185" s="127"/>
      <c r="EV185" s="127"/>
      <c r="FF185" s="127"/>
      <c r="FP185" s="127"/>
      <c r="FZ185" s="127"/>
      <c r="GJ185" s="127"/>
      <c r="GT185" s="127"/>
      <c r="HD185" s="127"/>
      <c r="HN185" s="127"/>
      <c r="HX185" s="127"/>
      <c r="IH185" s="127"/>
    </row>
    <row xmlns:x14ac="http://schemas.microsoft.com/office/spreadsheetml/2009/9/ac" r="186" s="3" customFormat="true" x14ac:dyDescent="0.25">
      <c r="A186" s="388"/>
      <c r="B186" s="127"/>
      <c r="L186" s="127"/>
      <c r="V186" s="127"/>
      <c r="AF186" s="127"/>
      <c r="AP186" s="127"/>
      <c r="AZ186" s="127"/>
      <c r="BA186" s="127"/>
      <c r="BB186" s="127"/>
      <c r="BC186" s="127"/>
      <c r="BD186" s="127"/>
      <c r="BE186" s="127"/>
      <c r="BF186" s="127"/>
      <c r="BG186" s="127"/>
      <c r="BJ186" s="127"/>
      <c r="BT186" s="127"/>
      <c r="CD186" s="127"/>
      <c r="CN186" s="127"/>
      <c r="CX186" s="127"/>
      <c r="DH186" s="127"/>
      <c r="DR186" s="127"/>
      <c r="EB186" s="127"/>
      <c r="EL186" s="127"/>
      <c r="EV186" s="127"/>
      <c r="FF186" s="127"/>
      <c r="FP186" s="127"/>
      <c r="FZ186" s="127"/>
      <c r="GJ186" s="127"/>
      <c r="GT186" s="127"/>
      <c r="HD186" s="127"/>
      <c r="HN186" s="127"/>
      <c r="HX186" s="127"/>
      <c r="IH186" s="127"/>
    </row>
    <row xmlns:x14ac="http://schemas.microsoft.com/office/spreadsheetml/2009/9/ac" r="187" s="3" customFormat="true" x14ac:dyDescent="0.25">
      <c r="A187" s="388"/>
      <c r="B187" s="127"/>
      <c r="L187" s="127"/>
      <c r="V187" s="127"/>
      <c r="AF187" s="127"/>
      <c r="AP187" s="127"/>
      <c r="AZ187" s="127"/>
      <c r="BA187" s="127"/>
      <c r="BB187" s="127"/>
      <c r="BC187" s="127"/>
      <c r="BD187" s="127"/>
      <c r="BE187" s="127"/>
      <c r="BF187" s="127"/>
      <c r="BG187" s="127"/>
      <c r="BJ187" s="127"/>
      <c r="BT187" s="127"/>
      <c r="CD187" s="127"/>
      <c r="CN187" s="127"/>
      <c r="CX187" s="127"/>
      <c r="DH187" s="127"/>
      <c r="DR187" s="127"/>
      <c r="EB187" s="127"/>
      <c r="EL187" s="127"/>
      <c r="EV187" s="127"/>
      <c r="FF187" s="127"/>
      <c r="FP187" s="127"/>
      <c r="FZ187" s="127"/>
      <c r="GJ187" s="127"/>
      <c r="GT187" s="127"/>
      <c r="HD187" s="127"/>
      <c r="HN187" s="127"/>
      <c r="HX187" s="127"/>
      <c r="IH187" s="127"/>
    </row>
    <row xmlns:x14ac="http://schemas.microsoft.com/office/spreadsheetml/2009/9/ac" r="188" s="3" customFormat="true" x14ac:dyDescent="0.25">
      <c r="A188" s="388"/>
      <c r="B188" s="127"/>
      <c r="L188" s="127"/>
      <c r="V188" s="127"/>
      <c r="AF188" s="127"/>
      <c r="AP188" s="127"/>
      <c r="AZ188" s="127"/>
      <c r="BA188" s="127"/>
      <c r="BB188" s="127"/>
      <c r="BC188" s="127"/>
      <c r="BD188" s="127"/>
      <c r="BE188" s="127"/>
      <c r="BF188" s="127"/>
      <c r="BG188" s="127"/>
      <c r="BJ188" s="127"/>
      <c r="BT188" s="127"/>
      <c r="CD188" s="127"/>
      <c r="CN188" s="127"/>
      <c r="CX188" s="127"/>
      <c r="DH188" s="127"/>
      <c r="DR188" s="127"/>
      <c r="EB188" s="127"/>
      <c r="EL188" s="127"/>
      <c r="EV188" s="127"/>
      <c r="FF188" s="127"/>
      <c r="FP188" s="127"/>
      <c r="FZ188" s="127"/>
      <c r="GJ188" s="127"/>
      <c r="GT188" s="127"/>
      <c r="HD188" s="127"/>
      <c r="HN188" s="127"/>
      <c r="HX188" s="127"/>
      <c r="IH188" s="127"/>
    </row>
    <row xmlns:x14ac="http://schemas.microsoft.com/office/spreadsheetml/2009/9/ac" r="189" s="3" customFormat="true" x14ac:dyDescent="0.25">
      <c r="A189" s="388"/>
      <c r="B189" s="127"/>
      <c r="L189" s="127"/>
      <c r="V189" s="127"/>
      <c r="AF189" s="127"/>
      <c r="AP189" s="127"/>
      <c r="AZ189" s="127"/>
      <c r="BA189" s="127"/>
      <c r="BB189" s="127"/>
      <c r="BC189" s="127"/>
      <c r="BD189" s="127"/>
      <c r="BE189" s="127"/>
      <c r="BF189" s="127"/>
      <c r="BG189" s="127"/>
      <c r="BJ189" s="127"/>
      <c r="BT189" s="127"/>
      <c r="CD189" s="127"/>
      <c r="CN189" s="127"/>
      <c r="CX189" s="127"/>
      <c r="DH189" s="127"/>
      <c r="DR189" s="127"/>
      <c r="EB189" s="127"/>
      <c r="EL189" s="127"/>
      <c r="EV189" s="127"/>
      <c r="FF189" s="127"/>
      <c r="FP189" s="127"/>
      <c r="FZ189" s="127"/>
      <c r="GJ189" s="127"/>
      <c r="GT189" s="127"/>
      <c r="HD189" s="127"/>
      <c r="HN189" s="127"/>
      <c r="HX189" s="127"/>
      <c r="IH189" s="127"/>
    </row>
    <row xmlns:x14ac="http://schemas.microsoft.com/office/spreadsheetml/2009/9/ac" r="190" s="3" customFormat="true" x14ac:dyDescent="0.25">
      <c r="A190" s="388"/>
      <c r="B190" s="127"/>
      <c r="L190" s="127"/>
      <c r="V190" s="127"/>
      <c r="AF190" s="127"/>
      <c r="AP190" s="127"/>
      <c r="AZ190" s="127"/>
      <c r="BA190" s="127"/>
      <c r="BB190" s="127"/>
      <c r="BC190" s="127"/>
      <c r="BD190" s="127"/>
      <c r="BE190" s="127"/>
      <c r="BF190" s="127"/>
      <c r="BG190" s="127"/>
      <c r="BJ190" s="127"/>
      <c r="BT190" s="127"/>
      <c r="CD190" s="127"/>
      <c r="CN190" s="127"/>
      <c r="CX190" s="127"/>
      <c r="DH190" s="127"/>
      <c r="DR190" s="127"/>
      <c r="EB190" s="127"/>
      <c r="EL190" s="127"/>
      <c r="EV190" s="127"/>
      <c r="FF190" s="127"/>
      <c r="FP190" s="127"/>
      <c r="FZ190" s="127"/>
      <c r="GJ190" s="127"/>
      <c r="GT190" s="127"/>
      <c r="HD190" s="127"/>
      <c r="HN190" s="127"/>
      <c r="HX190" s="127"/>
      <c r="IH190" s="127"/>
    </row>
    <row xmlns:x14ac="http://schemas.microsoft.com/office/spreadsheetml/2009/9/ac" r="191" s="3" customFormat="true" x14ac:dyDescent="0.25">
      <c r="A191" s="388"/>
      <c r="B191" s="127"/>
      <c r="L191" s="127"/>
      <c r="V191" s="127"/>
      <c r="AF191" s="127"/>
      <c r="AP191" s="127"/>
      <c r="AZ191" s="127"/>
      <c r="BA191" s="127"/>
      <c r="BB191" s="127"/>
      <c r="BC191" s="127"/>
      <c r="BD191" s="127"/>
      <c r="BE191" s="127"/>
      <c r="BF191" s="127"/>
      <c r="BG191" s="127"/>
      <c r="BJ191" s="127"/>
      <c r="BT191" s="127"/>
      <c r="CD191" s="127"/>
      <c r="CN191" s="127"/>
      <c r="CX191" s="127"/>
      <c r="DH191" s="127"/>
      <c r="DR191" s="127"/>
      <c r="EB191" s="127"/>
      <c r="EL191" s="127"/>
      <c r="EV191" s="127"/>
      <c r="FF191" s="127"/>
      <c r="FP191" s="127"/>
      <c r="FZ191" s="127"/>
      <c r="GJ191" s="127"/>
      <c r="GT191" s="127"/>
      <c r="HD191" s="127"/>
      <c r="HN191" s="127"/>
      <c r="HX191" s="127"/>
      <c r="IH191" s="127"/>
    </row>
    <row xmlns:x14ac="http://schemas.microsoft.com/office/spreadsheetml/2009/9/ac" r="192" s="3" customFormat="true" x14ac:dyDescent="0.25">
      <c r="A192" s="388"/>
      <c r="B192" s="127"/>
      <c r="L192" s="127"/>
      <c r="V192" s="127"/>
      <c r="AF192" s="127"/>
      <c r="AP192" s="127"/>
      <c r="AZ192" s="127"/>
      <c r="BA192" s="127"/>
      <c r="BB192" s="127"/>
      <c r="BC192" s="127"/>
      <c r="BD192" s="127"/>
      <c r="BE192" s="127"/>
      <c r="BF192" s="127"/>
      <c r="BG192" s="127"/>
      <c r="BJ192" s="127"/>
      <c r="BT192" s="127"/>
      <c r="CD192" s="127"/>
      <c r="CN192" s="127"/>
      <c r="CX192" s="127"/>
      <c r="DH192" s="127"/>
      <c r="DR192" s="127"/>
      <c r="EB192" s="127"/>
      <c r="EL192" s="127"/>
      <c r="EV192" s="127"/>
      <c r="FF192" s="127"/>
      <c r="FP192" s="127"/>
      <c r="FZ192" s="127"/>
      <c r="GJ192" s="127"/>
      <c r="GT192" s="127"/>
      <c r="HD192" s="127"/>
      <c r="HN192" s="127"/>
      <c r="HX192" s="127"/>
      <c r="IH192" s="127"/>
    </row>
    <row xmlns:x14ac="http://schemas.microsoft.com/office/spreadsheetml/2009/9/ac" r="193" s="3" customFormat="true" x14ac:dyDescent="0.25">
      <c r="A193" s="388"/>
      <c r="B193" s="127"/>
      <c r="L193" s="127"/>
      <c r="V193" s="127"/>
      <c r="AF193" s="127"/>
      <c r="AP193" s="127"/>
      <c r="AZ193" s="127"/>
      <c r="BA193" s="127"/>
      <c r="BB193" s="127"/>
      <c r="BC193" s="127"/>
      <c r="BD193" s="127"/>
      <c r="BE193" s="127"/>
      <c r="BF193" s="127"/>
      <c r="BG193" s="127"/>
      <c r="BJ193" s="127"/>
      <c r="BT193" s="127"/>
      <c r="CD193" s="127"/>
      <c r="CN193" s="127"/>
      <c r="CX193" s="127"/>
      <c r="DH193" s="127"/>
      <c r="DR193" s="127"/>
      <c r="EB193" s="127"/>
      <c r="EL193" s="127"/>
      <c r="EV193" s="127"/>
      <c r="FF193" s="127"/>
      <c r="FP193" s="127"/>
      <c r="FZ193" s="127"/>
      <c r="GJ193" s="127"/>
      <c r="GT193" s="127"/>
      <c r="HD193" s="127"/>
      <c r="HN193" s="127"/>
      <c r="HX193" s="127"/>
      <c r="IH193" s="127"/>
    </row>
    <row xmlns:x14ac="http://schemas.microsoft.com/office/spreadsheetml/2009/9/ac" r="194" s="3" customFormat="true" x14ac:dyDescent="0.25">
      <c r="A194" s="388"/>
      <c r="B194" s="127"/>
      <c r="L194" s="127"/>
      <c r="V194" s="127"/>
      <c r="AF194" s="127"/>
      <c r="AP194" s="127"/>
      <c r="AZ194" s="127"/>
      <c r="BA194" s="127"/>
      <c r="BB194" s="127"/>
      <c r="BC194" s="127"/>
      <c r="BD194" s="127"/>
      <c r="BE194" s="127"/>
      <c r="BF194" s="127"/>
      <c r="BG194" s="127"/>
      <c r="BJ194" s="127"/>
      <c r="BT194" s="127"/>
      <c r="CD194" s="127"/>
      <c r="CN194" s="127"/>
      <c r="CX194" s="127"/>
      <c r="DH194" s="127"/>
      <c r="DR194" s="127"/>
      <c r="EB194" s="127"/>
      <c r="EL194" s="127"/>
      <c r="EV194" s="127"/>
      <c r="FF194" s="127"/>
      <c r="FP194" s="127"/>
      <c r="FZ194" s="127"/>
      <c r="GJ194" s="127"/>
      <c r="GT194" s="127"/>
      <c r="HD194" s="127"/>
      <c r="HN194" s="127"/>
      <c r="HX194" s="127"/>
      <c r="IH194" s="127"/>
    </row>
    <row xmlns:x14ac="http://schemas.microsoft.com/office/spreadsheetml/2009/9/ac" r="195" s="3" customFormat="true" x14ac:dyDescent="0.25">
      <c r="A195" s="388"/>
      <c r="B195" s="127"/>
      <c r="L195" s="127"/>
      <c r="V195" s="127"/>
      <c r="AF195" s="127"/>
      <c r="AP195" s="127"/>
      <c r="AZ195" s="127"/>
      <c r="BA195" s="127"/>
      <c r="BB195" s="127"/>
      <c r="BC195" s="127"/>
      <c r="BD195" s="127"/>
      <c r="BE195" s="127"/>
      <c r="BF195" s="127"/>
      <c r="BG195" s="127"/>
      <c r="BJ195" s="127"/>
      <c r="BT195" s="127"/>
      <c r="CD195" s="127"/>
      <c r="CN195" s="127"/>
      <c r="CX195" s="127"/>
      <c r="DH195" s="127"/>
      <c r="DR195" s="127"/>
      <c r="EB195" s="127"/>
      <c r="EL195" s="127"/>
      <c r="EV195" s="127"/>
      <c r="FF195" s="127"/>
      <c r="FP195" s="127"/>
      <c r="FZ195" s="127"/>
      <c r="GJ195" s="127"/>
      <c r="GT195" s="127"/>
      <c r="HD195" s="127"/>
      <c r="HN195" s="127"/>
      <c r="HX195" s="127"/>
      <c r="IH195" s="127"/>
    </row>
    <row xmlns:x14ac="http://schemas.microsoft.com/office/spreadsheetml/2009/9/ac" r="196" s="3" customFormat="true" x14ac:dyDescent="0.25">
      <c r="A196" s="388"/>
      <c r="B196" s="127"/>
      <c r="L196" s="127"/>
      <c r="V196" s="127"/>
      <c r="AF196" s="127"/>
      <c r="AP196" s="127"/>
      <c r="AZ196" s="127"/>
      <c r="BA196" s="127"/>
      <c r="BB196" s="127"/>
      <c r="BC196" s="127"/>
      <c r="BD196" s="127"/>
      <c r="BE196" s="127"/>
      <c r="BF196" s="127"/>
      <c r="BG196" s="127"/>
      <c r="BJ196" s="127"/>
      <c r="BT196" s="127"/>
      <c r="CD196" s="127"/>
      <c r="CN196" s="127"/>
      <c r="CX196" s="127"/>
      <c r="DH196" s="127"/>
      <c r="DR196" s="127"/>
      <c r="EB196" s="127"/>
      <c r="EL196" s="127"/>
      <c r="EV196" s="127"/>
      <c r="FF196" s="127"/>
      <c r="FP196" s="127"/>
      <c r="FZ196" s="127"/>
      <c r="GJ196" s="127"/>
      <c r="GT196" s="127"/>
      <c r="HD196" s="127"/>
      <c r="HN196" s="127"/>
      <c r="HX196" s="127"/>
      <c r="IH196" s="127"/>
    </row>
    <row xmlns:x14ac="http://schemas.microsoft.com/office/spreadsheetml/2009/9/ac" r="197" s="3" customFormat="true" x14ac:dyDescent="0.25">
      <c r="A197" s="388"/>
      <c r="B197" s="127"/>
      <c r="L197" s="127"/>
      <c r="V197" s="127"/>
      <c r="AF197" s="127"/>
      <c r="AP197" s="127"/>
      <c r="AZ197" s="127"/>
      <c r="BA197" s="127"/>
      <c r="BB197" s="127"/>
      <c r="BC197" s="127"/>
      <c r="BD197" s="127"/>
      <c r="BE197" s="127"/>
      <c r="BF197" s="127"/>
      <c r="BG197" s="127"/>
      <c r="BJ197" s="127"/>
      <c r="BT197" s="127"/>
      <c r="CD197" s="127"/>
      <c r="CN197" s="127"/>
      <c r="CX197" s="127"/>
      <c r="DH197" s="127"/>
      <c r="DR197" s="127"/>
      <c r="EB197" s="127"/>
      <c r="EL197" s="127"/>
      <c r="EV197" s="127"/>
      <c r="FF197" s="127"/>
      <c r="FP197" s="127"/>
      <c r="FZ197" s="127"/>
      <c r="GJ197" s="127"/>
      <c r="GT197" s="127"/>
      <c r="HD197" s="127"/>
      <c r="HN197" s="127"/>
      <c r="HX197" s="127"/>
      <c r="IH197" s="127"/>
    </row>
    <row xmlns:x14ac="http://schemas.microsoft.com/office/spreadsheetml/2009/9/ac" r="198" s="3" customFormat="true" x14ac:dyDescent="0.25">
      <c r="A198" s="388"/>
      <c r="B198" s="127"/>
      <c r="L198" s="127"/>
      <c r="V198" s="127"/>
      <c r="AF198" s="127"/>
      <c r="AP198" s="127"/>
      <c r="AZ198" s="127"/>
      <c r="BA198" s="127"/>
      <c r="BB198" s="127"/>
      <c r="BC198" s="127"/>
      <c r="BD198" s="127"/>
      <c r="BE198" s="127"/>
      <c r="BF198" s="127"/>
      <c r="BG198" s="127"/>
      <c r="BJ198" s="127"/>
      <c r="BT198" s="127"/>
      <c r="CD198" s="127"/>
      <c r="CN198" s="127"/>
      <c r="CX198" s="127"/>
      <c r="DH198" s="127"/>
      <c r="DR198" s="127"/>
      <c r="EB198" s="127"/>
      <c r="EL198" s="127"/>
      <c r="EV198" s="127"/>
      <c r="FF198" s="127"/>
      <c r="FP198" s="127"/>
      <c r="FZ198" s="127"/>
      <c r="GJ198" s="127"/>
      <c r="GT198" s="127"/>
      <c r="HD198" s="127"/>
      <c r="HN198" s="127"/>
      <c r="HX198" s="127"/>
      <c r="IH198" s="127"/>
    </row>
    <row xmlns:x14ac="http://schemas.microsoft.com/office/spreadsheetml/2009/9/ac" r="199" s="3" customFormat="true" x14ac:dyDescent="0.25">
      <c r="A199" s="388"/>
      <c r="B199" s="127"/>
      <c r="L199" s="127"/>
      <c r="V199" s="127"/>
      <c r="AF199" s="127"/>
      <c r="AP199" s="127"/>
      <c r="AZ199" s="127"/>
      <c r="BA199" s="127"/>
      <c r="BB199" s="127"/>
      <c r="BC199" s="127"/>
      <c r="BD199" s="127"/>
      <c r="BE199" s="127"/>
      <c r="BF199" s="127"/>
      <c r="BG199" s="127"/>
      <c r="BJ199" s="127"/>
      <c r="BT199" s="127"/>
      <c r="CD199" s="127"/>
      <c r="CN199" s="127"/>
      <c r="CX199" s="127"/>
      <c r="DH199" s="127"/>
      <c r="DR199" s="127"/>
      <c r="EB199" s="127"/>
      <c r="EL199" s="127"/>
      <c r="EV199" s="127"/>
      <c r="FF199" s="127"/>
      <c r="FP199" s="127"/>
      <c r="FZ199" s="127"/>
      <c r="GJ199" s="127"/>
      <c r="GT199" s="127"/>
      <c r="HD199" s="127"/>
      <c r="HN199" s="127"/>
      <c r="HX199" s="127"/>
      <c r="IH199" s="127"/>
    </row>
    <row xmlns:x14ac="http://schemas.microsoft.com/office/spreadsheetml/2009/9/ac" r="200" s="3" customFormat="true" x14ac:dyDescent="0.25">
      <c r="A200" s="388"/>
      <c r="B200" s="127"/>
      <c r="L200" s="127"/>
      <c r="V200" s="127"/>
      <c r="AF200" s="127"/>
      <c r="AP200" s="127"/>
      <c r="AZ200" s="127"/>
      <c r="BA200" s="127"/>
      <c r="BB200" s="127"/>
      <c r="BC200" s="127"/>
      <c r="BD200" s="127"/>
      <c r="BE200" s="127"/>
      <c r="BF200" s="127"/>
      <c r="BG200" s="127"/>
      <c r="BJ200" s="127"/>
      <c r="BT200" s="127"/>
      <c r="CD200" s="127"/>
      <c r="CN200" s="127"/>
      <c r="CX200" s="127"/>
      <c r="DH200" s="127"/>
      <c r="DR200" s="127"/>
      <c r="EB200" s="127"/>
      <c r="EL200" s="127"/>
      <c r="EV200" s="127"/>
      <c r="FF200" s="127"/>
      <c r="FP200" s="127"/>
      <c r="FZ200" s="127"/>
      <c r="GJ200" s="127"/>
      <c r="GT200" s="127"/>
      <c r="HD200" s="127"/>
      <c r="HN200" s="127"/>
      <c r="HX200" s="127"/>
      <c r="IH200" s="127"/>
    </row>
    <row xmlns:x14ac="http://schemas.microsoft.com/office/spreadsheetml/2009/9/ac" r="201" s="3" customFormat="true" x14ac:dyDescent="0.25">
      <c r="A201" s="388"/>
      <c r="B201" s="127"/>
      <c r="L201" s="127"/>
      <c r="V201" s="127"/>
      <c r="AF201" s="127"/>
      <c r="AP201" s="127"/>
      <c r="AZ201" s="127"/>
      <c r="BA201" s="127"/>
      <c r="BB201" s="127"/>
      <c r="BC201" s="127"/>
      <c r="BD201" s="127"/>
      <c r="BE201" s="127"/>
      <c r="BF201" s="127"/>
      <c r="BG201" s="127"/>
      <c r="BJ201" s="127"/>
      <c r="BT201" s="127"/>
      <c r="CD201" s="127"/>
      <c r="CN201" s="127"/>
      <c r="CX201" s="127"/>
      <c r="DH201" s="127"/>
      <c r="DR201" s="127"/>
      <c r="EB201" s="127"/>
      <c r="EL201" s="127"/>
      <c r="EV201" s="127"/>
      <c r="FF201" s="127"/>
      <c r="FP201" s="127"/>
      <c r="FZ201" s="127"/>
      <c r="GJ201" s="127"/>
      <c r="GT201" s="127"/>
      <c r="HD201" s="127"/>
      <c r="HN201" s="127"/>
      <c r="HX201" s="127"/>
      <c r="IH201" s="127"/>
    </row>
    <row xmlns:x14ac="http://schemas.microsoft.com/office/spreadsheetml/2009/9/ac" r="202" s="3" customFormat="true" x14ac:dyDescent="0.25">
      <c r="A202" s="388"/>
      <c r="B202" s="127"/>
      <c r="L202" s="127"/>
      <c r="V202" s="127"/>
      <c r="AF202" s="127"/>
      <c r="AP202" s="127"/>
      <c r="AZ202" s="127"/>
      <c r="BA202" s="127"/>
      <c r="BB202" s="127"/>
      <c r="BC202" s="127"/>
      <c r="BD202" s="127"/>
      <c r="BE202" s="127"/>
      <c r="BF202" s="127"/>
      <c r="BG202" s="127"/>
      <c r="BJ202" s="127"/>
      <c r="BT202" s="127"/>
      <c r="CD202" s="127"/>
      <c r="CN202" s="127"/>
      <c r="CX202" s="127"/>
      <c r="DH202" s="127"/>
      <c r="DR202" s="127"/>
      <c r="EB202" s="127"/>
      <c r="EL202" s="127"/>
      <c r="EV202" s="127"/>
      <c r="FF202" s="127"/>
      <c r="FP202" s="127"/>
      <c r="FZ202" s="127"/>
      <c r="GJ202" s="127"/>
      <c r="GT202" s="127"/>
      <c r="HD202" s="127"/>
      <c r="HN202" s="127"/>
      <c r="HX202" s="127"/>
      <c r="IH202" s="127"/>
    </row>
    <row xmlns:x14ac="http://schemas.microsoft.com/office/spreadsheetml/2009/9/ac" r="203" s="3" customFormat="true" x14ac:dyDescent="0.25">
      <c r="A203" s="388"/>
      <c r="B203" s="127"/>
      <c r="L203" s="127"/>
      <c r="V203" s="127"/>
      <c r="AF203" s="127"/>
      <c r="AP203" s="127"/>
      <c r="AZ203" s="127"/>
      <c r="BA203" s="127"/>
      <c r="BB203" s="127"/>
      <c r="BC203" s="127"/>
      <c r="BD203" s="127"/>
      <c r="BE203" s="127"/>
      <c r="BF203" s="127"/>
      <c r="BG203" s="127"/>
      <c r="BJ203" s="127"/>
      <c r="BT203" s="127"/>
      <c r="CD203" s="127"/>
      <c r="CN203" s="127"/>
      <c r="CX203" s="127"/>
      <c r="DH203" s="127"/>
      <c r="DR203" s="127"/>
      <c r="EB203" s="127"/>
      <c r="EL203" s="127"/>
      <c r="EV203" s="127"/>
      <c r="FF203" s="127"/>
      <c r="FP203" s="127"/>
      <c r="FZ203" s="127"/>
      <c r="GJ203" s="127"/>
      <c r="GT203" s="127"/>
      <c r="HD203" s="127"/>
      <c r="HN203" s="127"/>
      <c r="HX203" s="127"/>
      <c r="IH203" s="127"/>
    </row>
    <row xmlns:x14ac="http://schemas.microsoft.com/office/spreadsheetml/2009/9/ac" r="204" s="3" customFormat="true" x14ac:dyDescent="0.25">
      <c r="A204" s="388"/>
      <c r="B204" s="127"/>
      <c r="L204" s="127"/>
      <c r="V204" s="127"/>
      <c r="AF204" s="127"/>
      <c r="AP204" s="127"/>
      <c r="AZ204" s="127"/>
      <c r="BA204" s="127"/>
      <c r="BB204" s="127"/>
      <c r="BC204" s="127"/>
      <c r="BD204" s="127"/>
      <c r="BE204" s="127"/>
      <c r="BF204" s="127"/>
      <c r="BG204" s="127"/>
      <c r="BJ204" s="127"/>
      <c r="BT204" s="127"/>
      <c r="CD204" s="127"/>
      <c r="CN204" s="127"/>
      <c r="CX204" s="127"/>
      <c r="DH204" s="127"/>
      <c r="DR204" s="127"/>
      <c r="EB204" s="127"/>
      <c r="EL204" s="127"/>
      <c r="EV204" s="127"/>
      <c r="FF204" s="127"/>
      <c r="FP204" s="127"/>
      <c r="FZ204" s="127"/>
      <c r="GJ204" s="127"/>
      <c r="GT204" s="127"/>
      <c r="HD204" s="127"/>
      <c r="HN204" s="127"/>
      <c r="HX204" s="127"/>
      <c r="IH204" s="127"/>
    </row>
    <row xmlns:x14ac="http://schemas.microsoft.com/office/spreadsheetml/2009/9/ac" r="205" s="3" customFormat="true" x14ac:dyDescent="0.25">
      <c r="A205" s="388"/>
      <c r="B205" s="127"/>
      <c r="L205" s="127"/>
      <c r="V205" s="127"/>
      <c r="AF205" s="127"/>
      <c r="AP205" s="127"/>
      <c r="AZ205" s="127"/>
      <c r="BA205" s="127"/>
      <c r="BB205" s="127"/>
      <c r="BC205" s="127"/>
      <c r="BD205" s="127"/>
      <c r="BE205" s="127"/>
      <c r="BF205" s="127"/>
      <c r="BG205" s="127"/>
      <c r="BJ205" s="127"/>
      <c r="BT205" s="127"/>
      <c r="CD205" s="127"/>
      <c r="CN205" s="127"/>
      <c r="CX205" s="127"/>
      <c r="DH205" s="127"/>
      <c r="DR205" s="127"/>
      <c r="EB205" s="127"/>
      <c r="EL205" s="127"/>
      <c r="EV205" s="127"/>
      <c r="FF205" s="127"/>
      <c r="FP205" s="127"/>
      <c r="FZ205" s="127"/>
      <c r="GJ205" s="127"/>
      <c r="GT205" s="127"/>
      <c r="HD205" s="127"/>
      <c r="HN205" s="127"/>
      <c r="HX205" s="127"/>
      <c r="IH205" s="127"/>
    </row>
    <row xmlns:x14ac="http://schemas.microsoft.com/office/spreadsheetml/2009/9/ac" r="206" s="3" customFormat="true" x14ac:dyDescent="0.25">
      <c r="A206" s="388"/>
      <c r="B206" s="127"/>
      <c r="L206" s="127"/>
      <c r="V206" s="127"/>
      <c r="AF206" s="127"/>
      <c r="AP206" s="127"/>
      <c r="AZ206" s="127"/>
      <c r="BA206" s="127"/>
      <c r="BB206" s="127"/>
      <c r="BC206" s="127"/>
      <c r="BD206" s="127"/>
      <c r="BE206" s="127"/>
      <c r="BF206" s="127"/>
      <c r="BG206" s="127"/>
      <c r="BJ206" s="127"/>
      <c r="BT206" s="127"/>
      <c r="CD206" s="127"/>
      <c r="CN206" s="127"/>
      <c r="CX206" s="127"/>
      <c r="DH206" s="127"/>
      <c r="DR206" s="127"/>
      <c r="EB206" s="127"/>
      <c r="EL206" s="127"/>
      <c r="EV206" s="127"/>
      <c r="FF206" s="127"/>
      <c r="FP206" s="127"/>
      <c r="FZ206" s="127"/>
      <c r="GJ206" s="127"/>
      <c r="GT206" s="127"/>
      <c r="HD206" s="127"/>
      <c r="HN206" s="127"/>
      <c r="HX206" s="127"/>
      <c r="IH206" s="127"/>
    </row>
    <row xmlns:x14ac="http://schemas.microsoft.com/office/spreadsheetml/2009/9/ac" r="207" s="3" customFormat="true" x14ac:dyDescent="0.25">
      <c r="A207" s="388"/>
      <c r="B207" s="127"/>
      <c r="L207" s="127"/>
      <c r="V207" s="127"/>
      <c r="AF207" s="127"/>
      <c r="AP207" s="127"/>
      <c r="AZ207" s="127"/>
      <c r="BA207" s="127"/>
      <c r="BB207" s="127"/>
      <c r="BC207" s="127"/>
      <c r="BD207" s="127"/>
      <c r="BE207" s="127"/>
      <c r="BF207" s="127"/>
      <c r="BG207" s="127"/>
      <c r="BJ207" s="127"/>
      <c r="BT207" s="127"/>
      <c r="CD207" s="127"/>
      <c r="CN207" s="127"/>
      <c r="CX207" s="127"/>
      <c r="DH207" s="127"/>
      <c r="DR207" s="127"/>
      <c r="EB207" s="127"/>
      <c r="EL207" s="127"/>
      <c r="EV207" s="127"/>
      <c r="FF207" s="127"/>
      <c r="FP207" s="127"/>
      <c r="FZ207" s="127"/>
      <c r="GJ207" s="127"/>
      <c r="GT207" s="127"/>
      <c r="HD207" s="127"/>
      <c r="HN207" s="127"/>
      <c r="HX207" s="127"/>
      <c r="IH207" s="127"/>
    </row>
    <row xmlns:x14ac="http://schemas.microsoft.com/office/spreadsheetml/2009/9/ac" r="208" s="3" customFormat="true" x14ac:dyDescent="0.25">
      <c r="A208" s="388"/>
      <c r="B208" s="127"/>
      <c r="L208" s="127"/>
      <c r="V208" s="127"/>
      <c r="AF208" s="127"/>
      <c r="AP208" s="127"/>
      <c r="AZ208" s="127"/>
      <c r="BA208" s="127"/>
      <c r="BB208" s="127"/>
      <c r="BC208" s="127"/>
      <c r="BD208" s="127"/>
      <c r="BE208" s="127"/>
      <c r="BF208" s="127"/>
      <c r="BG208" s="127"/>
      <c r="BJ208" s="127"/>
      <c r="BT208" s="127"/>
      <c r="CD208" s="127"/>
      <c r="CN208" s="127"/>
      <c r="CX208" s="127"/>
      <c r="DH208" s="127"/>
      <c r="DR208" s="127"/>
      <c r="EB208" s="127"/>
      <c r="EL208" s="127"/>
      <c r="EV208" s="127"/>
      <c r="FF208" s="127"/>
      <c r="FP208" s="127"/>
      <c r="FZ208" s="127"/>
      <c r="GJ208" s="127"/>
      <c r="GT208" s="127"/>
      <c r="HD208" s="127"/>
      <c r="HN208" s="127"/>
      <c r="HX208" s="127"/>
      <c r="IH208" s="127"/>
    </row>
    <row xmlns:x14ac="http://schemas.microsoft.com/office/spreadsheetml/2009/9/ac" r="209" s="3" customFormat="true" x14ac:dyDescent="0.25">
      <c r="A209" s="388"/>
      <c r="B209" s="127"/>
      <c r="L209" s="127"/>
      <c r="V209" s="127"/>
      <c r="AF209" s="127"/>
      <c r="AP209" s="127"/>
      <c r="AZ209" s="127"/>
      <c r="BA209" s="127"/>
      <c r="BB209" s="127"/>
      <c r="BC209" s="127"/>
      <c r="BD209" s="127"/>
      <c r="BE209" s="127"/>
      <c r="BF209" s="127"/>
      <c r="BG209" s="127"/>
      <c r="BJ209" s="127"/>
      <c r="BT209" s="127"/>
      <c r="CD209" s="127"/>
      <c r="CN209" s="127"/>
      <c r="CX209" s="127"/>
      <c r="DH209" s="127"/>
      <c r="DR209" s="127"/>
      <c r="EB209" s="127"/>
      <c r="EL209" s="127"/>
      <c r="EV209" s="127"/>
      <c r="FF209" s="127"/>
      <c r="FP209" s="127"/>
      <c r="FZ209" s="127"/>
      <c r="GJ209" s="127"/>
      <c r="GT209" s="127"/>
      <c r="HD209" s="127"/>
      <c r="HN209" s="127"/>
      <c r="HX209" s="127"/>
      <c r="IH209" s="127"/>
    </row>
    <row xmlns:x14ac="http://schemas.microsoft.com/office/spreadsheetml/2009/9/ac" r="210" s="3" customFormat="true" x14ac:dyDescent="0.25">
      <c r="A210" s="388"/>
      <c r="B210" s="127"/>
      <c r="L210" s="127"/>
      <c r="V210" s="127"/>
      <c r="AF210" s="127"/>
      <c r="AP210" s="127"/>
      <c r="AZ210" s="127"/>
      <c r="BA210" s="127"/>
      <c r="BB210" s="127"/>
      <c r="BC210" s="127"/>
      <c r="BD210" s="127"/>
      <c r="BE210" s="127"/>
      <c r="BF210" s="127"/>
      <c r="BG210" s="127"/>
      <c r="BJ210" s="127"/>
      <c r="BT210" s="127"/>
      <c r="CD210" s="127"/>
      <c r="CN210" s="127"/>
      <c r="CX210" s="127"/>
      <c r="DH210" s="127"/>
      <c r="DR210" s="127"/>
      <c r="EB210" s="127"/>
      <c r="EL210" s="127"/>
      <c r="EV210" s="127"/>
      <c r="FF210" s="127"/>
      <c r="FP210" s="127"/>
      <c r="FZ210" s="127"/>
      <c r="GJ210" s="127"/>
      <c r="GT210" s="127"/>
      <c r="HD210" s="127"/>
      <c r="HN210" s="127"/>
      <c r="HX210" s="127"/>
      <c r="IH210" s="127"/>
    </row>
    <row xmlns:x14ac="http://schemas.microsoft.com/office/spreadsheetml/2009/9/ac" r="211" s="3" customFormat="true" x14ac:dyDescent="0.25">
      <c r="A211" s="388"/>
      <c r="B211" s="127"/>
      <c r="L211" s="127"/>
      <c r="V211" s="127"/>
      <c r="AF211" s="127"/>
      <c r="AP211" s="127"/>
      <c r="AZ211" s="127"/>
      <c r="BA211" s="127"/>
      <c r="BB211" s="127"/>
      <c r="BC211" s="127"/>
      <c r="BD211" s="127"/>
      <c r="BE211" s="127"/>
      <c r="BF211" s="127"/>
      <c r="BG211" s="127"/>
      <c r="BJ211" s="127"/>
      <c r="BT211" s="127"/>
      <c r="CD211" s="127"/>
      <c r="CN211" s="127"/>
      <c r="CX211" s="127"/>
      <c r="DH211" s="127"/>
      <c r="DR211" s="127"/>
      <c r="EB211" s="127"/>
      <c r="EL211" s="127"/>
      <c r="EV211" s="127"/>
      <c r="FF211" s="127"/>
      <c r="FP211" s="127"/>
      <c r="FZ211" s="127"/>
      <c r="GJ211" s="127"/>
      <c r="GT211" s="127"/>
      <c r="HD211" s="127"/>
      <c r="HN211" s="127"/>
      <c r="HX211" s="127"/>
      <c r="IH211" s="127"/>
    </row>
    <row xmlns:x14ac="http://schemas.microsoft.com/office/spreadsheetml/2009/9/ac" r="212" s="3" customFormat="true" x14ac:dyDescent="0.25">
      <c r="A212" s="388"/>
      <c r="B212" s="127"/>
      <c r="L212" s="127"/>
      <c r="V212" s="127"/>
      <c r="AF212" s="127"/>
      <c r="AP212" s="127"/>
      <c r="AZ212" s="127"/>
      <c r="BA212" s="127"/>
      <c r="BB212" s="127"/>
      <c r="BC212" s="127"/>
      <c r="BD212" s="127"/>
      <c r="BE212" s="127"/>
      <c r="BF212" s="127"/>
      <c r="BG212" s="127"/>
      <c r="BJ212" s="127"/>
      <c r="BT212" s="127"/>
      <c r="CD212" s="127"/>
      <c r="CN212" s="127"/>
      <c r="CX212" s="127"/>
      <c r="DH212" s="127"/>
      <c r="DR212" s="127"/>
      <c r="EB212" s="127"/>
      <c r="EL212" s="127"/>
      <c r="EV212" s="127"/>
      <c r="FF212" s="127"/>
      <c r="FP212" s="127"/>
      <c r="FZ212" s="127"/>
      <c r="GJ212" s="127"/>
      <c r="GT212" s="127"/>
      <c r="HD212" s="127"/>
      <c r="HN212" s="127"/>
      <c r="HX212" s="127"/>
      <c r="IH212" s="127"/>
    </row>
    <row xmlns:x14ac="http://schemas.microsoft.com/office/spreadsheetml/2009/9/ac" r="213" s="3" customFormat="true" x14ac:dyDescent="0.25">
      <c r="A213" s="388"/>
      <c r="B213" s="127"/>
      <c r="L213" s="127"/>
      <c r="V213" s="127"/>
      <c r="AF213" s="127"/>
      <c r="AP213" s="127"/>
      <c r="AZ213" s="127"/>
      <c r="BA213" s="127"/>
      <c r="BB213" s="127"/>
      <c r="BC213" s="127"/>
      <c r="BD213" s="127"/>
      <c r="BE213" s="127"/>
      <c r="BF213" s="127"/>
      <c r="BG213" s="127"/>
      <c r="BJ213" s="127"/>
      <c r="BT213" s="127"/>
      <c r="CD213" s="127"/>
      <c r="CN213" s="127"/>
      <c r="CX213" s="127"/>
      <c r="DH213" s="127"/>
      <c r="DR213" s="127"/>
      <c r="EB213" s="127"/>
      <c r="EL213" s="127"/>
      <c r="EV213" s="127"/>
      <c r="FF213" s="127"/>
      <c r="FP213" s="127"/>
      <c r="FZ213" s="127"/>
      <c r="GJ213" s="127"/>
      <c r="GT213" s="127"/>
      <c r="HD213" s="127"/>
      <c r="HN213" s="127"/>
      <c r="HX213" s="127"/>
      <c r="IH213" s="127"/>
    </row>
    <row xmlns:x14ac="http://schemas.microsoft.com/office/spreadsheetml/2009/9/ac" r="214" s="3" customFormat="true" x14ac:dyDescent="0.25">
      <c r="A214" s="388"/>
      <c r="B214" s="127"/>
      <c r="L214" s="127"/>
      <c r="V214" s="127"/>
      <c r="AF214" s="127"/>
      <c r="AP214" s="127"/>
      <c r="AZ214" s="127"/>
      <c r="BA214" s="127"/>
      <c r="BB214" s="127"/>
      <c r="BC214" s="127"/>
      <c r="BD214" s="127"/>
      <c r="BE214" s="127"/>
      <c r="BF214" s="127"/>
      <c r="BG214" s="127"/>
      <c r="BJ214" s="127"/>
      <c r="BT214" s="127"/>
      <c r="CD214" s="127"/>
      <c r="CN214" s="127"/>
      <c r="CX214" s="127"/>
      <c r="DH214" s="127"/>
      <c r="DR214" s="127"/>
      <c r="EB214" s="127"/>
      <c r="EL214" s="127"/>
      <c r="EV214" s="127"/>
      <c r="FF214" s="127"/>
      <c r="FP214" s="127"/>
      <c r="FZ214" s="127"/>
      <c r="GJ214" s="127"/>
      <c r="GT214" s="127"/>
      <c r="HD214" s="127"/>
      <c r="HN214" s="127"/>
      <c r="HX214" s="127"/>
      <c r="IH214" s="127"/>
    </row>
    <row xmlns:x14ac="http://schemas.microsoft.com/office/spreadsheetml/2009/9/ac" r="215" s="3" customFormat="true" x14ac:dyDescent="0.25">
      <c r="A215" s="388"/>
      <c r="B215" s="127"/>
      <c r="L215" s="127"/>
      <c r="V215" s="127"/>
      <c r="AF215" s="127"/>
      <c r="AP215" s="127"/>
      <c r="AZ215" s="127"/>
      <c r="BA215" s="127"/>
      <c r="BB215" s="127"/>
      <c r="BC215" s="127"/>
      <c r="BD215" s="127"/>
      <c r="BE215" s="127"/>
      <c r="BF215" s="127"/>
      <c r="BG215" s="127"/>
      <c r="BJ215" s="127"/>
      <c r="BT215" s="127"/>
      <c r="CD215" s="127"/>
      <c r="CN215" s="127"/>
      <c r="CX215" s="127"/>
      <c r="DH215" s="127"/>
      <c r="DR215" s="127"/>
      <c r="EB215" s="127"/>
      <c r="EL215" s="127"/>
      <c r="EV215" s="127"/>
      <c r="FF215" s="127"/>
      <c r="FP215" s="127"/>
      <c r="FZ215" s="127"/>
      <c r="GJ215" s="127"/>
      <c r="GT215" s="127"/>
      <c r="HD215" s="127"/>
      <c r="HN215" s="127"/>
      <c r="HX215" s="127"/>
      <c r="IH215" s="127"/>
    </row>
    <row xmlns:x14ac="http://schemas.microsoft.com/office/spreadsheetml/2009/9/ac" r="216" s="3" customFormat="true" x14ac:dyDescent="0.25">
      <c r="A216" s="388"/>
      <c r="B216" s="127"/>
      <c r="L216" s="127"/>
      <c r="V216" s="127"/>
      <c r="AF216" s="127"/>
      <c r="AP216" s="127"/>
      <c r="AZ216" s="127"/>
      <c r="BA216" s="127"/>
      <c r="BB216" s="127"/>
      <c r="BC216" s="127"/>
      <c r="BD216" s="127"/>
      <c r="BE216" s="127"/>
      <c r="BF216" s="127"/>
      <c r="BG216" s="127"/>
      <c r="BJ216" s="127"/>
      <c r="BT216" s="127"/>
      <c r="CD216" s="127"/>
      <c r="CN216" s="127"/>
      <c r="CX216" s="127"/>
      <c r="DH216" s="127"/>
      <c r="DR216" s="127"/>
      <c r="EB216" s="127"/>
      <c r="EL216" s="127"/>
      <c r="EV216" s="127"/>
      <c r="FF216" s="127"/>
      <c r="FP216" s="127"/>
      <c r="FZ216" s="127"/>
      <c r="GJ216" s="127"/>
      <c r="GT216" s="127"/>
      <c r="HD216" s="127"/>
      <c r="HN216" s="127"/>
      <c r="HX216" s="127"/>
      <c r="IH216" s="127"/>
    </row>
    <row xmlns:x14ac="http://schemas.microsoft.com/office/spreadsheetml/2009/9/ac" r="217" s="3" customFormat="true" x14ac:dyDescent="0.25">
      <c r="A217" s="388"/>
      <c r="B217" s="127"/>
      <c r="L217" s="127"/>
      <c r="V217" s="127"/>
      <c r="AF217" s="127"/>
      <c r="AP217" s="127"/>
      <c r="AZ217" s="127"/>
      <c r="BA217" s="127"/>
      <c r="BB217" s="127"/>
      <c r="BC217" s="127"/>
      <c r="BD217" s="127"/>
      <c r="BE217" s="127"/>
      <c r="BF217" s="127"/>
      <c r="BG217" s="127"/>
      <c r="BJ217" s="127"/>
      <c r="BT217" s="127"/>
      <c r="CD217" s="127"/>
      <c r="CN217" s="127"/>
      <c r="CX217" s="127"/>
      <c r="DH217" s="127"/>
      <c r="DR217" s="127"/>
      <c r="EB217" s="127"/>
      <c r="EL217" s="127"/>
      <c r="EV217" s="127"/>
      <c r="FF217" s="127"/>
      <c r="FP217" s="127"/>
      <c r="FZ217" s="127"/>
      <c r="GJ217" s="127"/>
      <c r="GT217" s="127"/>
      <c r="HD217" s="127"/>
      <c r="HN217" s="127"/>
      <c r="HX217" s="127"/>
      <c r="IH217" s="127"/>
    </row>
    <row xmlns:x14ac="http://schemas.microsoft.com/office/spreadsheetml/2009/9/ac" r="218" s="3" customFormat="true" x14ac:dyDescent="0.25">
      <c r="A218" s="388"/>
      <c r="B218" s="127"/>
      <c r="L218" s="127"/>
      <c r="V218" s="127"/>
      <c r="AF218" s="127"/>
      <c r="AP218" s="127"/>
      <c r="AZ218" s="127"/>
      <c r="BA218" s="127"/>
      <c r="BB218" s="127"/>
      <c r="BC218" s="127"/>
      <c r="BD218" s="127"/>
      <c r="BE218" s="127"/>
      <c r="BF218" s="127"/>
      <c r="BG218" s="127"/>
      <c r="BJ218" s="127"/>
      <c r="BT218" s="127"/>
      <c r="CD218" s="127"/>
      <c r="CN218" s="127"/>
      <c r="CX218" s="127"/>
      <c r="DH218" s="127"/>
      <c r="DR218" s="127"/>
      <c r="EB218" s="127"/>
      <c r="EL218" s="127"/>
      <c r="EV218" s="127"/>
      <c r="FF218" s="127"/>
      <c r="FP218" s="127"/>
      <c r="FZ218" s="127"/>
      <c r="GJ218" s="127"/>
      <c r="GT218" s="127"/>
      <c r="HD218" s="127"/>
      <c r="HN218" s="127"/>
      <c r="HX218" s="127"/>
      <c r="IH218" s="127"/>
    </row>
    <row xmlns:x14ac="http://schemas.microsoft.com/office/spreadsheetml/2009/9/ac" r="219" s="3" customFormat="true" x14ac:dyDescent="0.25">
      <c r="A219" s="388"/>
      <c r="B219" s="127"/>
      <c r="L219" s="127"/>
      <c r="V219" s="127"/>
      <c r="AF219" s="127"/>
      <c r="AP219" s="127"/>
      <c r="AZ219" s="127"/>
      <c r="BA219" s="127"/>
      <c r="BB219" s="127"/>
      <c r="BC219" s="127"/>
      <c r="BD219" s="127"/>
      <c r="BE219" s="127"/>
      <c r="BF219" s="127"/>
      <c r="BG219" s="127"/>
      <c r="BJ219" s="127"/>
      <c r="BT219" s="127"/>
      <c r="CD219" s="127"/>
      <c r="CN219" s="127"/>
      <c r="CX219" s="127"/>
      <c r="DH219" s="127"/>
      <c r="DR219" s="127"/>
      <c r="EB219" s="127"/>
      <c r="EL219" s="127"/>
      <c r="EV219" s="127"/>
      <c r="FF219" s="127"/>
      <c r="FP219" s="127"/>
      <c r="FZ219" s="127"/>
      <c r="GJ219" s="127"/>
      <c r="GT219" s="127"/>
      <c r="HD219" s="127"/>
      <c r="HN219" s="127"/>
      <c r="HX219" s="127"/>
      <c r="IH219" s="127"/>
    </row>
    <row xmlns:x14ac="http://schemas.microsoft.com/office/spreadsheetml/2009/9/ac" r="220" s="3" customFormat="true" x14ac:dyDescent="0.25">
      <c r="A220" s="388"/>
      <c r="B220" s="127"/>
      <c r="L220" s="127"/>
      <c r="V220" s="127"/>
      <c r="AF220" s="127"/>
      <c r="AP220" s="127"/>
      <c r="AZ220" s="127"/>
      <c r="BA220" s="127"/>
      <c r="BB220" s="127"/>
      <c r="BC220" s="127"/>
      <c r="BD220" s="127"/>
      <c r="BE220" s="127"/>
      <c r="BF220" s="127"/>
      <c r="BG220" s="127"/>
      <c r="BJ220" s="127"/>
      <c r="BT220" s="127"/>
      <c r="CD220" s="127"/>
      <c r="CN220" s="127"/>
      <c r="CX220" s="127"/>
      <c r="DH220" s="127"/>
      <c r="DR220" s="127"/>
      <c r="EB220" s="127"/>
      <c r="EL220" s="127"/>
      <c r="EV220" s="127"/>
      <c r="FF220" s="127"/>
      <c r="FP220" s="127"/>
      <c r="FZ220" s="127"/>
      <c r="GJ220" s="127"/>
      <c r="GT220" s="127"/>
      <c r="HD220" s="127"/>
      <c r="HN220" s="127"/>
      <c r="HX220" s="127"/>
      <c r="IH220" s="127"/>
    </row>
    <row xmlns:x14ac="http://schemas.microsoft.com/office/spreadsheetml/2009/9/ac" r="221" s="3" customFormat="true" x14ac:dyDescent="0.25">
      <c r="A221" s="388"/>
      <c r="B221" s="127"/>
      <c r="L221" s="127"/>
      <c r="V221" s="127"/>
      <c r="AF221" s="127"/>
      <c r="AP221" s="127"/>
      <c r="AZ221" s="127"/>
      <c r="BA221" s="127"/>
      <c r="BB221" s="127"/>
      <c r="BC221" s="127"/>
      <c r="BD221" s="127"/>
      <c r="BE221" s="127"/>
      <c r="BF221" s="127"/>
      <c r="BG221" s="127"/>
      <c r="BJ221" s="127"/>
      <c r="BT221" s="127"/>
      <c r="CD221" s="127"/>
      <c r="CN221" s="127"/>
      <c r="CX221" s="127"/>
      <c r="DH221" s="127"/>
      <c r="DR221" s="127"/>
      <c r="EB221" s="127"/>
      <c r="EL221" s="127"/>
      <c r="EV221" s="127"/>
      <c r="FF221" s="127"/>
      <c r="FP221" s="127"/>
      <c r="FZ221" s="127"/>
      <c r="GJ221" s="127"/>
      <c r="GT221" s="127"/>
      <c r="HD221" s="127"/>
      <c r="HN221" s="127"/>
      <c r="HX221" s="127"/>
      <c r="IH221" s="127"/>
    </row>
    <row xmlns:x14ac="http://schemas.microsoft.com/office/spreadsheetml/2009/9/ac" r="222" s="3" customFormat="true" x14ac:dyDescent="0.25">
      <c r="A222" s="388"/>
      <c r="B222" s="127"/>
      <c r="L222" s="127"/>
      <c r="V222" s="127"/>
      <c r="AF222" s="127"/>
      <c r="AP222" s="127"/>
      <c r="AZ222" s="127"/>
      <c r="BA222" s="127"/>
      <c r="BB222" s="127"/>
      <c r="BC222" s="127"/>
      <c r="BD222" s="127"/>
      <c r="BE222" s="127"/>
      <c r="BF222" s="127"/>
      <c r="BG222" s="127"/>
      <c r="BJ222" s="127"/>
      <c r="BT222" s="127"/>
      <c r="CD222" s="127"/>
      <c r="CN222" s="127"/>
      <c r="CX222" s="127"/>
      <c r="DH222" s="127"/>
      <c r="DR222" s="127"/>
      <c r="EB222" s="127"/>
      <c r="EL222" s="127"/>
      <c r="EV222" s="127"/>
      <c r="FF222" s="127"/>
      <c r="FP222" s="127"/>
      <c r="FZ222" s="127"/>
      <c r="GJ222" s="127"/>
      <c r="GT222" s="127"/>
      <c r="HD222" s="127"/>
      <c r="HN222" s="127"/>
      <c r="HX222" s="127"/>
      <c r="IH222" s="127"/>
    </row>
    <row xmlns:x14ac="http://schemas.microsoft.com/office/spreadsheetml/2009/9/ac" r="223" s="3" customFormat="true" x14ac:dyDescent="0.25">
      <c r="A223" s="388"/>
      <c r="B223" s="127"/>
      <c r="L223" s="127"/>
      <c r="V223" s="127"/>
      <c r="AF223" s="127"/>
      <c r="AP223" s="127"/>
      <c r="AZ223" s="127"/>
      <c r="BA223" s="127"/>
      <c r="BB223" s="127"/>
      <c r="BC223" s="127"/>
      <c r="BD223" s="127"/>
      <c r="BE223" s="127"/>
      <c r="BF223" s="127"/>
      <c r="BG223" s="127"/>
      <c r="BJ223" s="127"/>
      <c r="BT223" s="127"/>
      <c r="CD223" s="127"/>
      <c r="CN223" s="127"/>
      <c r="CX223" s="127"/>
      <c r="DH223" s="127"/>
      <c r="DR223" s="127"/>
      <c r="EB223" s="127"/>
      <c r="EL223" s="127"/>
      <c r="EV223" s="127"/>
      <c r="FF223" s="127"/>
      <c r="FP223" s="127"/>
      <c r="FZ223" s="127"/>
      <c r="GJ223" s="127"/>
      <c r="GT223" s="127"/>
      <c r="HD223" s="127"/>
      <c r="HN223" s="127"/>
      <c r="HX223" s="127"/>
      <c r="IH223" s="127"/>
    </row>
    <row xmlns:x14ac="http://schemas.microsoft.com/office/spreadsheetml/2009/9/ac" r="224" s="3" customFormat="true" x14ac:dyDescent="0.25">
      <c r="A224" s="388"/>
      <c r="B224" s="127"/>
      <c r="L224" s="127"/>
      <c r="V224" s="127"/>
      <c r="AF224" s="127"/>
      <c r="AP224" s="127"/>
      <c r="AZ224" s="127"/>
      <c r="BA224" s="127"/>
      <c r="BB224" s="127"/>
      <c r="BC224" s="127"/>
      <c r="BD224" s="127"/>
      <c r="BE224" s="127"/>
      <c r="BF224" s="127"/>
      <c r="BG224" s="127"/>
      <c r="BJ224" s="127"/>
      <c r="BT224" s="127"/>
      <c r="CD224" s="127"/>
      <c r="CN224" s="127"/>
      <c r="CX224" s="127"/>
      <c r="DH224" s="127"/>
      <c r="DR224" s="127"/>
      <c r="EB224" s="127"/>
      <c r="EL224" s="127"/>
      <c r="EV224" s="127"/>
      <c r="FF224" s="127"/>
      <c r="FP224" s="127"/>
      <c r="FZ224" s="127"/>
      <c r="GJ224" s="127"/>
      <c r="GT224" s="127"/>
      <c r="HD224" s="127"/>
      <c r="HN224" s="127"/>
      <c r="HX224" s="127"/>
      <c r="IH224" s="127"/>
    </row>
    <row xmlns:x14ac="http://schemas.microsoft.com/office/spreadsheetml/2009/9/ac" r="225" s="3" customFormat="true" x14ac:dyDescent="0.25">
      <c r="A225" s="388"/>
      <c r="B225" s="127"/>
      <c r="L225" s="127"/>
      <c r="V225" s="127"/>
      <c r="AF225" s="127"/>
      <c r="AP225" s="127"/>
      <c r="AZ225" s="127"/>
      <c r="BA225" s="127"/>
      <c r="BB225" s="127"/>
      <c r="BC225" s="127"/>
      <c r="BD225" s="127"/>
      <c r="BE225" s="127"/>
      <c r="BF225" s="127"/>
      <c r="BG225" s="127"/>
      <c r="BJ225" s="127"/>
      <c r="BT225" s="127"/>
      <c r="CD225" s="127"/>
      <c r="CN225" s="127"/>
      <c r="CX225" s="127"/>
      <c r="DH225" s="127"/>
      <c r="DR225" s="127"/>
      <c r="EB225" s="127"/>
      <c r="EL225" s="127"/>
      <c r="EV225" s="127"/>
      <c r="FF225" s="127"/>
      <c r="FP225" s="127"/>
      <c r="FZ225" s="127"/>
      <c r="GJ225" s="127"/>
      <c r="GT225" s="127"/>
      <c r="HD225" s="127"/>
      <c r="HN225" s="127"/>
      <c r="HX225" s="127"/>
      <c r="IH225" s="127"/>
    </row>
    <row xmlns:x14ac="http://schemas.microsoft.com/office/spreadsheetml/2009/9/ac" r="226" s="3" customFormat="true" x14ac:dyDescent="0.25">
      <c r="A226" s="388"/>
      <c r="B226" s="127"/>
      <c r="L226" s="127"/>
      <c r="V226" s="127"/>
      <c r="AF226" s="127"/>
      <c r="AP226" s="127"/>
      <c r="AZ226" s="127"/>
      <c r="BA226" s="127"/>
      <c r="BB226" s="127"/>
      <c r="BC226" s="127"/>
      <c r="BD226" s="127"/>
      <c r="BE226" s="127"/>
      <c r="BF226" s="127"/>
      <c r="BG226" s="127"/>
      <c r="BJ226" s="127"/>
      <c r="BT226" s="127"/>
      <c r="CD226" s="127"/>
      <c r="CN226" s="127"/>
      <c r="CX226" s="127"/>
      <c r="DH226" s="127"/>
      <c r="DR226" s="127"/>
      <c r="EB226" s="127"/>
      <c r="EL226" s="127"/>
      <c r="EV226" s="127"/>
      <c r="FF226" s="127"/>
      <c r="FP226" s="127"/>
      <c r="FZ226" s="127"/>
      <c r="GJ226" s="127"/>
      <c r="GT226" s="127"/>
      <c r="HD226" s="127"/>
      <c r="HN226" s="127"/>
      <c r="HX226" s="127"/>
      <c r="IH226" s="127"/>
    </row>
    <row xmlns:x14ac="http://schemas.microsoft.com/office/spreadsheetml/2009/9/ac" r="227" s="3" customFormat="true" x14ac:dyDescent="0.25">
      <c r="A227" s="388"/>
      <c r="B227" s="127"/>
      <c r="L227" s="127"/>
      <c r="V227" s="127"/>
      <c r="AF227" s="127"/>
      <c r="AP227" s="127"/>
      <c r="AZ227" s="127"/>
      <c r="BA227" s="127"/>
      <c r="BB227" s="127"/>
      <c r="BC227" s="127"/>
      <c r="BD227" s="127"/>
      <c r="BE227" s="127"/>
      <c r="BF227" s="127"/>
      <c r="BG227" s="127"/>
      <c r="BJ227" s="127"/>
      <c r="BT227" s="127"/>
      <c r="CD227" s="127"/>
      <c r="CN227" s="127"/>
      <c r="CX227" s="127"/>
      <c r="DH227" s="127"/>
      <c r="DR227" s="127"/>
      <c r="EB227" s="127"/>
      <c r="EL227" s="127"/>
      <c r="EV227" s="127"/>
      <c r="FF227" s="127"/>
      <c r="FP227" s="127"/>
      <c r="FZ227" s="127"/>
      <c r="GJ227" s="127"/>
      <c r="GT227" s="127"/>
      <c r="HD227" s="127"/>
      <c r="HN227" s="127"/>
      <c r="HX227" s="127"/>
      <c r="IH227" s="127"/>
    </row>
    <row xmlns:x14ac="http://schemas.microsoft.com/office/spreadsheetml/2009/9/ac" r="228" s="3" customFormat="true" x14ac:dyDescent="0.25">
      <c r="A228" s="388"/>
      <c r="B228" s="127"/>
      <c r="L228" s="127"/>
      <c r="V228" s="127"/>
      <c r="AF228" s="127"/>
      <c r="AP228" s="127"/>
      <c r="AZ228" s="127"/>
      <c r="BA228" s="127"/>
      <c r="BB228" s="127"/>
      <c r="BC228" s="127"/>
      <c r="BD228" s="127"/>
      <c r="BE228" s="127"/>
      <c r="BF228" s="127"/>
      <c r="BG228" s="127"/>
      <c r="BJ228" s="127"/>
      <c r="BT228" s="127"/>
      <c r="CD228" s="127"/>
      <c r="CN228" s="127"/>
      <c r="CX228" s="127"/>
      <c r="DH228" s="127"/>
      <c r="DR228" s="127"/>
      <c r="EB228" s="127"/>
      <c r="EL228" s="127"/>
      <c r="EV228" s="127"/>
      <c r="FF228" s="127"/>
      <c r="FP228" s="127"/>
      <c r="FZ228" s="127"/>
      <c r="GJ228" s="127"/>
      <c r="GT228" s="127"/>
      <c r="HD228" s="127"/>
      <c r="HN228" s="127"/>
      <c r="HX228" s="127"/>
      <c r="IH228" s="127"/>
    </row>
    <row xmlns:x14ac="http://schemas.microsoft.com/office/spreadsheetml/2009/9/ac" r="229" s="3" customFormat="true" x14ac:dyDescent="0.25">
      <c r="A229" s="388"/>
      <c r="B229" s="127"/>
      <c r="L229" s="127"/>
      <c r="V229" s="127"/>
      <c r="AF229" s="127"/>
      <c r="AP229" s="127"/>
      <c r="AZ229" s="127"/>
      <c r="BA229" s="127"/>
      <c r="BB229" s="127"/>
      <c r="BC229" s="127"/>
      <c r="BD229" s="127"/>
      <c r="BE229" s="127"/>
      <c r="BF229" s="127"/>
      <c r="BG229" s="127"/>
      <c r="BJ229" s="127"/>
      <c r="BT229" s="127"/>
      <c r="CD229" s="127"/>
      <c r="CN229" s="127"/>
      <c r="CX229" s="127"/>
      <c r="DH229" s="127"/>
      <c r="DR229" s="127"/>
      <c r="EB229" s="127"/>
      <c r="EL229" s="127"/>
      <c r="EV229" s="127"/>
      <c r="FF229" s="127"/>
      <c r="FP229" s="127"/>
      <c r="FZ229" s="127"/>
      <c r="GJ229" s="127"/>
      <c r="GT229" s="127"/>
      <c r="HD229" s="127"/>
      <c r="HN229" s="127"/>
      <c r="HX229" s="127"/>
      <c r="IH229" s="127"/>
    </row>
    <row xmlns:x14ac="http://schemas.microsoft.com/office/spreadsheetml/2009/9/ac" r="230" s="3" customFormat="true" x14ac:dyDescent="0.25">
      <c r="A230" s="388"/>
      <c r="B230" s="127"/>
      <c r="L230" s="127"/>
      <c r="V230" s="127"/>
      <c r="AF230" s="127"/>
      <c r="AP230" s="127"/>
      <c r="AZ230" s="127"/>
      <c r="BA230" s="127"/>
      <c r="BB230" s="127"/>
      <c r="BC230" s="127"/>
      <c r="BD230" s="127"/>
      <c r="BE230" s="127"/>
      <c r="BF230" s="127"/>
      <c r="BG230" s="127"/>
      <c r="BJ230" s="127"/>
      <c r="BT230" s="127"/>
      <c r="CD230" s="127"/>
      <c r="CN230" s="127"/>
      <c r="CX230" s="127"/>
      <c r="DH230" s="127"/>
      <c r="DR230" s="127"/>
      <c r="EB230" s="127"/>
      <c r="EL230" s="127"/>
      <c r="EV230" s="127"/>
      <c r="FF230" s="127"/>
      <c r="FP230" s="127"/>
      <c r="FZ230" s="127"/>
      <c r="GJ230" s="127"/>
      <c r="GT230" s="127"/>
      <c r="HD230" s="127"/>
      <c r="HN230" s="127"/>
      <c r="HX230" s="127"/>
      <c r="IH230" s="127"/>
    </row>
    <row xmlns:x14ac="http://schemas.microsoft.com/office/spreadsheetml/2009/9/ac" r="231" s="3" customFormat="true" x14ac:dyDescent="0.25">
      <c r="A231" s="388"/>
      <c r="B231" s="127"/>
      <c r="L231" s="127"/>
      <c r="V231" s="127"/>
      <c r="AF231" s="127"/>
      <c r="AP231" s="127"/>
      <c r="AZ231" s="127"/>
      <c r="BA231" s="127"/>
      <c r="BB231" s="127"/>
      <c r="BC231" s="127"/>
      <c r="BD231" s="127"/>
      <c r="BE231" s="127"/>
      <c r="BF231" s="127"/>
      <c r="BG231" s="127"/>
      <c r="BJ231" s="127"/>
      <c r="BT231" s="127"/>
      <c r="CD231" s="127"/>
      <c r="CN231" s="127"/>
      <c r="CX231" s="127"/>
      <c r="DH231" s="127"/>
      <c r="DR231" s="127"/>
      <c r="EB231" s="127"/>
      <c r="EL231" s="127"/>
      <c r="EV231" s="127"/>
      <c r="FF231" s="127"/>
      <c r="FP231" s="127"/>
      <c r="FZ231" s="127"/>
      <c r="GJ231" s="127"/>
      <c r="GT231" s="127"/>
      <c r="HD231" s="127"/>
      <c r="HN231" s="127"/>
      <c r="HX231" s="127"/>
      <c r="IH231" s="127"/>
    </row>
    <row xmlns:x14ac="http://schemas.microsoft.com/office/spreadsheetml/2009/9/ac" r="232" s="3" customFormat="true" x14ac:dyDescent="0.25">
      <c r="A232" s="388"/>
      <c r="B232" s="127"/>
      <c r="L232" s="127"/>
      <c r="V232" s="127"/>
      <c r="AF232" s="127"/>
      <c r="AP232" s="127"/>
      <c r="AZ232" s="127"/>
      <c r="BA232" s="127"/>
      <c r="BB232" s="127"/>
      <c r="BC232" s="127"/>
      <c r="BD232" s="127"/>
      <c r="BE232" s="127"/>
      <c r="BF232" s="127"/>
      <c r="BG232" s="127"/>
      <c r="BJ232" s="127"/>
      <c r="BT232" s="127"/>
      <c r="CD232" s="127"/>
      <c r="CN232" s="127"/>
      <c r="CX232" s="127"/>
      <c r="DH232" s="127"/>
      <c r="DR232" s="127"/>
      <c r="EB232" s="127"/>
      <c r="EL232" s="127"/>
      <c r="EV232" s="127"/>
      <c r="FF232" s="127"/>
      <c r="FP232" s="127"/>
      <c r="FZ232" s="127"/>
      <c r="GJ232" s="127"/>
      <c r="GT232" s="127"/>
      <c r="HD232" s="127"/>
      <c r="HN232" s="127"/>
      <c r="HX232" s="127"/>
      <c r="IH232" s="127"/>
    </row>
    <row xmlns:x14ac="http://schemas.microsoft.com/office/spreadsheetml/2009/9/ac" r="233" s="3" customFormat="true" x14ac:dyDescent="0.25">
      <c r="A233" s="388"/>
      <c r="B233" s="127"/>
      <c r="L233" s="127"/>
      <c r="V233" s="127"/>
      <c r="AF233" s="127"/>
      <c r="AP233" s="127"/>
      <c r="AZ233" s="127"/>
      <c r="BA233" s="127"/>
      <c r="BB233" s="127"/>
      <c r="BC233" s="127"/>
      <c r="BD233" s="127"/>
      <c r="BE233" s="127"/>
      <c r="BF233" s="127"/>
      <c r="BG233" s="127"/>
      <c r="BJ233" s="127"/>
      <c r="BT233" s="127"/>
      <c r="CD233" s="127"/>
      <c r="CN233" s="127"/>
      <c r="CX233" s="127"/>
      <c r="DH233" s="127"/>
      <c r="DR233" s="127"/>
      <c r="EB233" s="127"/>
      <c r="EL233" s="127"/>
      <c r="EV233" s="127"/>
      <c r="FF233" s="127"/>
      <c r="FP233" s="127"/>
      <c r="FZ233" s="127"/>
      <c r="GJ233" s="127"/>
      <c r="GT233" s="127"/>
      <c r="HD233" s="127"/>
      <c r="HN233" s="127"/>
      <c r="HX233" s="127"/>
      <c r="IH233" s="127"/>
    </row>
    <row xmlns:x14ac="http://schemas.microsoft.com/office/spreadsheetml/2009/9/ac" r="234" s="3" customFormat="true" x14ac:dyDescent="0.25">
      <c r="A234" s="388"/>
      <c r="B234" s="127"/>
      <c r="L234" s="127"/>
      <c r="V234" s="127"/>
      <c r="AF234" s="127"/>
      <c r="AP234" s="127"/>
      <c r="AZ234" s="127"/>
      <c r="BA234" s="127"/>
      <c r="BB234" s="127"/>
      <c r="BC234" s="127"/>
      <c r="BD234" s="127"/>
      <c r="BE234" s="127"/>
      <c r="BF234" s="127"/>
      <c r="BG234" s="127"/>
      <c r="BJ234" s="127"/>
      <c r="BT234" s="127"/>
      <c r="CD234" s="127"/>
      <c r="CN234" s="127"/>
      <c r="CX234" s="127"/>
      <c r="DH234" s="127"/>
      <c r="DR234" s="127"/>
      <c r="EB234" s="127"/>
      <c r="EL234" s="127"/>
      <c r="EV234" s="127"/>
      <c r="FF234" s="127"/>
      <c r="FP234" s="127"/>
      <c r="FZ234" s="127"/>
      <c r="GJ234" s="127"/>
      <c r="GT234" s="127"/>
      <c r="HD234" s="127"/>
      <c r="HN234" s="127"/>
      <c r="HX234" s="127"/>
      <c r="IH234" s="127"/>
    </row>
    <row xmlns:x14ac="http://schemas.microsoft.com/office/spreadsheetml/2009/9/ac" r="235" s="3" customFormat="true" x14ac:dyDescent="0.25">
      <c r="A235" s="388"/>
      <c r="B235" s="127"/>
      <c r="L235" s="127"/>
      <c r="V235" s="127"/>
      <c r="AF235" s="127"/>
      <c r="AP235" s="127"/>
      <c r="AZ235" s="127"/>
      <c r="BA235" s="127"/>
      <c r="BB235" s="127"/>
      <c r="BC235" s="127"/>
      <c r="BD235" s="127"/>
      <c r="BE235" s="127"/>
      <c r="BF235" s="127"/>
      <c r="BG235" s="127"/>
      <c r="BJ235" s="127"/>
      <c r="BT235" s="127"/>
      <c r="CD235" s="127"/>
      <c r="CN235" s="127"/>
      <c r="CX235" s="127"/>
      <c r="DH235" s="127"/>
      <c r="DR235" s="127"/>
      <c r="EB235" s="127"/>
      <c r="EL235" s="127"/>
      <c r="EV235" s="127"/>
      <c r="FF235" s="127"/>
      <c r="FP235" s="127"/>
      <c r="FZ235" s="127"/>
      <c r="GJ235" s="127"/>
      <c r="GT235" s="127"/>
      <c r="HD235" s="127"/>
      <c r="HN235" s="127"/>
      <c r="HX235" s="127"/>
      <c r="IH235" s="127"/>
    </row>
    <row xmlns:x14ac="http://schemas.microsoft.com/office/spreadsheetml/2009/9/ac" r="236" s="3" customFormat="true" x14ac:dyDescent="0.25">
      <c r="A236" s="388"/>
      <c r="B236" s="127"/>
      <c r="L236" s="127"/>
      <c r="V236" s="127"/>
      <c r="AF236" s="127"/>
      <c r="AP236" s="127"/>
      <c r="AZ236" s="127"/>
      <c r="BA236" s="127"/>
      <c r="BB236" s="127"/>
      <c r="BC236" s="127"/>
      <c r="BD236" s="127"/>
      <c r="BE236" s="127"/>
      <c r="BF236" s="127"/>
      <c r="BG236" s="127"/>
      <c r="BJ236" s="127"/>
      <c r="BT236" s="127"/>
      <c r="CD236" s="127"/>
      <c r="CN236" s="127"/>
      <c r="CX236" s="127"/>
      <c r="DH236" s="127"/>
      <c r="DR236" s="127"/>
      <c r="EB236" s="127"/>
      <c r="EL236" s="127"/>
      <c r="EV236" s="127"/>
      <c r="FF236" s="127"/>
      <c r="FP236" s="127"/>
      <c r="FZ236" s="127"/>
      <c r="GJ236" s="127"/>
      <c r="GT236" s="127"/>
      <c r="HD236" s="127"/>
      <c r="HN236" s="127"/>
      <c r="HX236" s="127"/>
      <c r="IH236" s="127"/>
    </row>
    <row xmlns:x14ac="http://schemas.microsoft.com/office/spreadsheetml/2009/9/ac" r="237" s="3" customFormat="true" x14ac:dyDescent="0.25">
      <c r="A237" s="388"/>
      <c r="B237" s="127"/>
      <c r="L237" s="127"/>
      <c r="V237" s="127"/>
      <c r="AF237" s="127"/>
      <c r="AP237" s="127"/>
      <c r="AZ237" s="127"/>
      <c r="BA237" s="127"/>
      <c r="BB237" s="127"/>
      <c r="BC237" s="127"/>
      <c r="BD237" s="127"/>
      <c r="BE237" s="127"/>
      <c r="BF237" s="127"/>
      <c r="BG237" s="127"/>
      <c r="BJ237" s="127"/>
      <c r="BT237" s="127"/>
      <c r="CD237" s="127"/>
      <c r="CN237" s="127"/>
      <c r="CX237" s="127"/>
      <c r="DH237" s="127"/>
      <c r="DR237" s="127"/>
      <c r="EB237" s="127"/>
      <c r="EL237" s="127"/>
      <c r="EV237" s="127"/>
      <c r="FF237" s="127"/>
      <c r="FP237" s="127"/>
      <c r="FZ237" s="127"/>
      <c r="GJ237" s="127"/>
      <c r="GT237" s="127"/>
      <c r="HD237" s="127"/>
      <c r="HN237" s="127"/>
      <c r="HX237" s="127"/>
      <c r="IH237" s="127"/>
    </row>
    <row xmlns:x14ac="http://schemas.microsoft.com/office/spreadsheetml/2009/9/ac" r="238" s="3" customFormat="true" x14ac:dyDescent="0.25">
      <c r="A238" s="388"/>
      <c r="B238" s="127"/>
      <c r="L238" s="127"/>
      <c r="V238" s="127"/>
      <c r="AF238" s="127"/>
      <c r="AP238" s="127"/>
      <c r="AZ238" s="127"/>
      <c r="BA238" s="127"/>
      <c r="BB238" s="127"/>
      <c r="BC238" s="127"/>
      <c r="BD238" s="127"/>
      <c r="BE238" s="127"/>
      <c r="BF238" s="127"/>
      <c r="BG238" s="127"/>
      <c r="BJ238" s="127"/>
      <c r="BT238" s="127"/>
      <c r="CD238" s="127"/>
      <c r="CN238" s="127"/>
      <c r="CX238" s="127"/>
      <c r="DH238" s="127"/>
      <c r="DR238" s="127"/>
      <c r="EB238" s="127"/>
      <c r="EL238" s="127"/>
      <c r="EV238" s="127"/>
      <c r="FF238" s="127"/>
      <c r="FP238" s="127"/>
      <c r="FZ238" s="127"/>
      <c r="GJ238" s="127"/>
      <c r="GT238" s="127"/>
      <c r="HD238" s="127"/>
      <c r="HN238" s="127"/>
      <c r="HX238" s="127"/>
      <c r="IH238" s="127"/>
    </row>
    <row xmlns:x14ac="http://schemas.microsoft.com/office/spreadsheetml/2009/9/ac" r="239" s="3" customFormat="true" x14ac:dyDescent="0.25">
      <c r="A239" s="388"/>
      <c r="B239" s="127"/>
      <c r="L239" s="127"/>
      <c r="V239" s="127"/>
      <c r="AF239" s="127"/>
      <c r="AP239" s="127"/>
      <c r="AZ239" s="127"/>
      <c r="BA239" s="127"/>
      <c r="BB239" s="127"/>
      <c r="BC239" s="127"/>
      <c r="BD239" s="127"/>
      <c r="BE239" s="127"/>
      <c r="BF239" s="127"/>
      <c r="BG239" s="127"/>
      <c r="BJ239" s="127"/>
      <c r="BT239" s="127"/>
      <c r="CD239" s="127"/>
      <c r="CN239" s="127"/>
      <c r="CX239" s="127"/>
      <c r="DH239" s="127"/>
      <c r="DR239" s="127"/>
      <c r="EB239" s="127"/>
      <c r="EL239" s="127"/>
      <c r="EV239" s="127"/>
      <c r="FF239" s="127"/>
      <c r="FP239" s="127"/>
      <c r="FZ239" s="127"/>
      <c r="GJ239" s="127"/>
      <c r="GT239" s="127"/>
      <c r="HD239" s="127"/>
      <c r="HN239" s="127"/>
      <c r="HX239" s="127"/>
      <c r="IH239" s="127"/>
    </row>
    <row xmlns:x14ac="http://schemas.microsoft.com/office/spreadsheetml/2009/9/ac" r="240" s="3" customFormat="true" x14ac:dyDescent="0.25">
      <c r="A240" s="388"/>
      <c r="B240" s="127"/>
      <c r="L240" s="127"/>
      <c r="V240" s="127"/>
      <c r="AF240" s="127"/>
      <c r="AP240" s="127"/>
      <c r="AZ240" s="127"/>
      <c r="BA240" s="127"/>
      <c r="BB240" s="127"/>
      <c r="BC240" s="127"/>
      <c r="BD240" s="127"/>
      <c r="BE240" s="127"/>
      <c r="BF240" s="127"/>
      <c r="BG240" s="127"/>
      <c r="BJ240" s="127"/>
      <c r="BT240" s="127"/>
      <c r="CD240" s="127"/>
      <c r="CN240" s="127"/>
      <c r="CX240" s="127"/>
      <c r="DH240" s="127"/>
      <c r="DR240" s="127"/>
      <c r="EB240" s="127"/>
      <c r="EL240" s="127"/>
      <c r="EV240" s="127"/>
      <c r="FF240" s="127"/>
      <c r="FP240" s="127"/>
      <c r="FZ240" s="127"/>
      <c r="GJ240" s="127"/>
      <c r="GT240" s="127"/>
      <c r="HD240" s="127"/>
      <c r="HN240" s="127"/>
      <c r="HX240" s="127"/>
      <c r="IH240" s="127"/>
    </row>
    <row xmlns:x14ac="http://schemas.microsoft.com/office/spreadsheetml/2009/9/ac" r="241" s="3" customFormat="true" x14ac:dyDescent="0.25">
      <c r="A241" s="388"/>
      <c r="B241" s="127"/>
      <c r="L241" s="127"/>
      <c r="V241" s="127"/>
      <c r="AF241" s="127"/>
      <c r="AP241" s="127"/>
      <c r="AZ241" s="127"/>
      <c r="BA241" s="127"/>
      <c r="BB241" s="127"/>
      <c r="BC241" s="127"/>
      <c r="BD241" s="127"/>
      <c r="BE241" s="127"/>
      <c r="BF241" s="127"/>
      <c r="BG241" s="127"/>
      <c r="BJ241" s="127"/>
      <c r="BT241" s="127"/>
      <c r="CD241" s="127"/>
      <c r="CN241" s="127"/>
      <c r="CX241" s="127"/>
      <c r="DH241" s="127"/>
      <c r="DR241" s="127"/>
      <c r="EB241" s="127"/>
      <c r="EL241" s="127"/>
      <c r="EV241" s="127"/>
      <c r="FF241" s="127"/>
      <c r="FP241" s="127"/>
      <c r="FZ241" s="127"/>
      <c r="GJ241" s="127"/>
      <c r="GT241" s="127"/>
      <c r="HD241" s="127"/>
      <c r="HN241" s="127"/>
      <c r="HX241" s="127"/>
      <c r="IH241" s="127"/>
    </row>
    <row xmlns:x14ac="http://schemas.microsoft.com/office/spreadsheetml/2009/9/ac" r="242" s="3" customFormat="true" x14ac:dyDescent="0.25">
      <c r="A242" s="388"/>
      <c r="B242" s="127"/>
      <c r="L242" s="127"/>
      <c r="V242" s="127"/>
      <c r="AF242" s="127"/>
      <c r="AP242" s="127"/>
      <c r="AZ242" s="127"/>
      <c r="BA242" s="127"/>
      <c r="BB242" s="127"/>
      <c r="BC242" s="127"/>
      <c r="BD242" s="127"/>
      <c r="BE242" s="127"/>
      <c r="BF242" s="127"/>
      <c r="BG242" s="127"/>
      <c r="BJ242" s="127"/>
      <c r="BT242" s="127"/>
      <c r="CD242" s="127"/>
      <c r="CN242" s="127"/>
      <c r="CX242" s="127"/>
      <c r="DH242" s="127"/>
      <c r="DR242" s="127"/>
      <c r="EB242" s="127"/>
      <c r="EL242" s="127"/>
      <c r="EV242" s="127"/>
      <c r="FF242" s="127"/>
      <c r="FP242" s="127"/>
      <c r="FZ242" s="127"/>
      <c r="GJ242" s="127"/>
      <c r="GT242" s="127"/>
      <c r="HD242" s="127"/>
      <c r="HN242" s="127"/>
      <c r="HX242" s="127"/>
      <c r="IH242" s="127"/>
    </row>
    <row xmlns:x14ac="http://schemas.microsoft.com/office/spreadsheetml/2009/9/ac" r="243" s="3" customFormat="true" x14ac:dyDescent="0.25">
      <c r="A243" s="388"/>
      <c r="B243" s="127"/>
      <c r="L243" s="127"/>
      <c r="V243" s="127"/>
      <c r="AF243" s="127"/>
      <c r="AP243" s="127"/>
      <c r="AZ243" s="127"/>
      <c r="BA243" s="127"/>
      <c r="BB243" s="127"/>
      <c r="BC243" s="127"/>
      <c r="BD243" s="127"/>
      <c r="BE243" s="127"/>
      <c r="BF243" s="127"/>
      <c r="BG243" s="127"/>
      <c r="BJ243" s="127"/>
      <c r="BT243" s="127"/>
      <c r="CD243" s="127"/>
      <c r="CN243" s="127"/>
      <c r="CX243" s="127"/>
      <c r="DH243" s="127"/>
      <c r="DR243" s="127"/>
      <c r="EB243" s="127"/>
      <c r="EL243" s="127"/>
      <c r="EV243" s="127"/>
      <c r="FF243" s="127"/>
      <c r="FP243" s="127"/>
      <c r="FZ243" s="127"/>
      <c r="GJ243" s="127"/>
      <c r="GT243" s="127"/>
      <c r="HD243" s="127"/>
      <c r="HN243" s="127"/>
      <c r="HX243" s="127"/>
      <c r="IH243" s="127"/>
    </row>
    <row xmlns:x14ac="http://schemas.microsoft.com/office/spreadsheetml/2009/9/ac" r="244" s="3" customFormat="true" x14ac:dyDescent="0.25">
      <c r="A244" s="388"/>
      <c r="B244" s="127"/>
      <c r="L244" s="127"/>
      <c r="V244" s="127"/>
      <c r="AF244" s="127"/>
      <c r="AP244" s="127"/>
      <c r="AZ244" s="127"/>
      <c r="BA244" s="127"/>
      <c r="BB244" s="127"/>
      <c r="BC244" s="127"/>
      <c r="BD244" s="127"/>
      <c r="BE244" s="127"/>
      <c r="BF244" s="127"/>
      <c r="BG244" s="127"/>
      <c r="BJ244" s="127"/>
      <c r="BT244" s="127"/>
      <c r="CD244" s="127"/>
      <c r="CN244" s="127"/>
      <c r="CX244" s="127"/>
      <c r="DH244" s="127"/>
      <c r="DR244" s="127"/>
      <c r="EB244" s="127"/>
      <c r="EL244" s="127"/>
      <c r="EV244" s="127"/>
      <c r="FF244" s="127"/>
      <c r="FP244" s="127"/>
      <c r="FZ244" s="127"/>
      <c r="GJ244" s="127"/>
      <c r="GT244" s="127"/>
      <c r="HD244" s="127"/>
      <c r="HN244" s="127"/>
      <c r="HX244" s="127"/>
      <c r="IH244" s="127"/>
    </row>
    <row xmlns:x14ac="http://schemas.microsoft.com/office/spreadsheetml/2009/9/ac" r="245" s="3" customFormat="true" x14ac:dyDescent="0.25">
      <c r="A245" s="388"/>
      <c r="B245" s="127"/>
      <c r="L245" s="127"/>
      <c r="V245" s="127"/>
      <c r="AF245" s="127"/>
      <c r="AP245" s="127"/>
      <c r="AZ245" s="127"/>
      <c r="BA245" s="127"/>
      <c r="BB245" s="127"/>
      <c r="BC245" s="127"/>
      <c r="BD245" s="127"/>
      <c r="BE245" s="127"/>
      <c r="BF245" s="127"/>
      <c r="BG245" s="127"/>
      <c r="BJ245" s="127"/>
      <c r="BT245" s="127"/>
      <c r="CD245" s="127"/>
      <c r="CN245" s="127"/>
      <c r="CX245" s="127"/>
      <c r="DH245" s="127"/>
      <c r="DR245" s="127"/>
      <c r="EB245" s="127"/>
      <c r="EL245" s="127"/>
      <c r="EV245" s="127"/>
      <c r="FF245" s="127"/>
      <c r="FP245" s="127"/>
      <c r="FZ245" s="127"/>
      <c r="GJ245" s="127"/>
      <c r="GT245" s="127"/>
      <c r="HD245" s="127"/>
      <c r="HN245" s="127"/>
      <c r="HX245" s="127"/>
      <c r="IH245" s="127"/>
    </row>
    <row xmlns:x14ac="http://schemas.microsoft.com/office/spreadsheetml/2009/9/ac" r="246" s="3" customFormat="true" x14ac:dyDescent="0.25">
      <c r="A246" s="388"/>
      <c r="B246" s="127"/>
      <c r="L246" s="127"/>
      <c r="V246" s="127"/>
      <c r="AF246" s="127"/>
      <c r="AP246" s="127"/>
      <c r="AZ246" s="127"/>
      <c r="BA246" s="127"/>
      <c r="BB246" s="127"/>
      <c r="BC246" s="127"/>
      <c r="BD246" s="127"/>
      <c r="BE246" s="127"/>
      <c r="BF246" s="127"/>
      <c r="BG246" s="127"/>
      <c r="BJ246" s="127"/>
      <c r="BT246" s="127"/>
      <c r="CD246" s="127"/>
      <c r="CN246" s="127"/>
      <c r="CX246" s="127"/>
      <c r="DH246" s="127"/>
      <c r="DR246" s="127"/>
      <c r="EB246" s="127"/>
      <c r="EL246" s="127"/>
      <c r="EV246" s="127"/>
      <c r="FF246" s="127"/>
      <c r="FP246" s="127"/>
      <c r="FZ246" s="127"/>
      <c r="GJ246" s="127"/>
      <c r="GT246" s="127"/>
      <c r="HD246" s="127"/>
      <c r="HN246" s="127"/>
      <c r="HX246" s="127"/>
      <c r="IH246" s="127"/>
    </row>
    <row xmlns:x14ac="http://schemas.microsoft.com/office/spreadsheetml/2009/9/ac" r="247" s="3" customFormat="true" x14ac:dyDescent="0.25">
      <c r="A247" s="388"/>
      <c r="B247" s="127"/>
      <c r="L247" s="127"/>
      <c r="V247" s="127"/>
      <c r="AF247" s="127"/>
      <c r="AP247" s="127"/>
      <c r="AZ247" s="127"/>
      <c r="BA247" s="127"/>
      <c r="BB247" s="127"/>
      <c r="BC247" s="127"/>
      <c r="BD247" s="127"/>
      <c r="BE247" s="127"/>
      <c r="BF247" s="127"/>
      <c r="BG247" s="127"/>
      <c r="BJ247" s="127"/>
      <c r="BT247" s="127"/>
      <c r="CD247" s="127"/>
      <c r="CN247" s="127"/>
      <c r="CX247" s="127"/>
      <c r="DH247" s="127"/>
      <c r="DR247" s="127"/>
      <c r="EB247" s="127"/>
      <c r="EL247" s="127"/>
      <c r="EV247" s="127"/>
      <c r="FF247" s="127"/>
      <c r="FP247" s="127"/>
      <c r="FZ247" s="127"/>
      <c r="GJ247" s="127"/>
      <c r="GT247" s="127"/>
      <c r="HD247" s="127"/>
      <c r="HN247" s="127"/>
      <c r="HX247" s="127"/>
      <c r="IH247" s="127"/>
    </row>
    <row xmlns:x14ac="http://schemas.microsoft.com/office/spreadsheetml/2009/9/ac" r="248" s="3" customFormat="true" x14ac:dyDescent="0.25">
      <c r="A248" s="388"/>
      <c r="B248" s="127"/>
      <c r="L248" s="127"/>
      <c r="V248" s="127"/>
      <c r="AF248" s="127"/>
      <c r="AP248" s="127"/>
      <c r="AZ248" s="127"/>
      <c r="BA248" s="127"/>
      <c r="BB248" s="127"/>
      <c r="BC248" s="127"/>
      <c r="BD248" s="127"/>
      <c r="BE248" s="127"/>
      <c r="BF248" s="127"/>
      <c r="BG248" s="127"/>
      <c r="BJ248" s="127"/>
      <c r="BT248" s="127"/>
      <c r="CD248" s="127"/>
      <c r="CN248" s="127"/>
      <c r="CX248" s="127"/>
      <c r="DH248" s="127"/>
      <c r="DR248" s="127"/>
      <c r="EB248" s="127"/>
      <c r="EL248" s="127"/>
      <c r="EV248" s="127"/>
      <c r="FF248" s="127"/>
      <c r="FP248" s="127"/>
      <c r="FZ248" s="127"/>
      <c r="GJ248" s="127"/>
      <c r="GT248" s="127"/>
      <c r="HD248" s="127"/>
      <c r="HN248" s="127"/>
      <c r="HX248" s="127"/>
      <c r="IH248" s="127"/>
    </row>
    <row xmlns:x14ac="http://schemas.microsoft.com/office/spreadsheetml/2009/9/ac" r="249" s="3" customFormat="true" x14ac:dyDescent="0.25">
      <c r="A249" s="388"/>
      <c r="B249" s="127"/>
      <c r="L249" s="127"/>
      <c r="V249" s="127"/>
      <c r="AF249" s="127"/>
      <c r="AP249" s="127"/>
      <c r="AZ249" s="127"/>
      <c r="BA249" s="127"/>
      <c r="BB249" s="127"/>
      <c r="BC249" s="127"/>
      <c r="BD249" s="127"/>
      <c r="BE249" s="127"/>
      <c r="BF249" s="127"/>
      <c r="BG249" s="127"/>
      <c r="BJ249" s="127"/>
      <c r="BT249" s="127"/>
      <c r="CD249" s="127"/>
      <c r="CN249" s="127"/>
      <c r="CX249" s="127"/>
      <c r="DH249" s="127"/>
      <c r="DR249" s="127"/>
      <c r="EB249" s="127"/>
      <c r="EL249" s="127"/>
      <c r="EV249" s="127"/>
      <c r="FF249" s="127"/>
      <c r="FP249" s="127"/>
      <c r="FZ249" s="127"/>
      <c r="GJ249" s="127"/>
      <c r="GT249" s="127"/>
      <c r="HD249" s="127"/>
      <c r="HN249" s="127"/>
      <c r="HX249" s="127"/>
      <c r="IH249" s="127"/>
    </row>
    <row xmlns:x14ac="http://schemas.microsoft.com/office/spreadsheetml/2009/9/ac" r="250" s="3" customFormat="true" x14ac:dyDescent="0.25">
      <c r="A250" s="388"/>
      <c r="B250" s="127"/>
      <c r="L250" s="127"/>
      <c r="V250" s="127"/>
      <c r="AF250" s="127"/>
      <c r="AP250" s="127"/>
      <c r="AZ250" s="127"/>
      <c r="BA250" s="127"/>
      <c r="BB250" s="127"/>
      <c r="BC250" s="127"/>
      <c r="BD250" s="127"/>
      <c r="BE250" s="127"/>
      <c r="BF250" s="127"/>
      <c r="BG250" s="127"/>
      <c r="BJ250" s="127"/>
      <c r="BT250" s="127"/>
      <c r="CD250" s="127"/>
      <c r="CN250" s="127"/>
      <c r="CX250" s="127"/>
      <c r="DH250" s="127"/>
      <c r="DR250" s="127"/>
      <c r="EB250" s="127"/>
      <c r="EL250" s="127"/>
      <c r="EV250" s="127"/>
      <c r="FF250" s="127"/>
      <c r="FP250" s="127"/>
      <c r="FZ250" s="127"/>
      <c r="GJ250" s="127"/>
      <c r="GT250" s="127"/>
      <c r="HD250" s="127"/>
      <c r="HN250" s="127"/>
      <c r="HX250" s="127"/>
      <c r="IH250" s="127"/>
    </row>
    <row xmlns:x14ac="http://schemas.microsoft.com/office/spreadsheetml/2009/9/ac" r="251" s="3" customFormat="true" x14ac:dyDescent="0.25">
      <c r="A251" s="388"/>
      <c r="B251" s="127"/>
      <c r="L251" s="127"/>
      <c r="V251" s="127"/>
      <c r="AF251" s="127"/>
      <c r="AP251" s="127"/>
      <c r="AZ251" s="127"/>
      <c r="BA251" s="127"/>
      <c r="BB251" s="127"/>
      <c r="BC251" s="127"/>
      <c r="BD251" s="127"/>
      <c r="BE251" s="127"/>
      <c r="BF251" s="127"/>
      <c r="BG251" s="127"/>
      <c r="BJ251" s="127"/>
      <c r="BT251" s="127"/>
      <c r="CD251" s="127"/>
      <c r="CN251" s="127"/>
      <c r="CX251" s="127"/>
      <c r="DH251" s="127"/>
      <c r="DR251" s="127"/>
      <c r="EB251" s="127"/>
      <c r="EL251" s="127"/>
      <c r="EV251" s="127"/>
      <c r="FF251" s="127"/>
      <c r="FP251" s="127"/>
      <c r="FZ251" s="127"/>
      <c r="GJ251" s="127"/>
      <c r="GT251" s="127"/>
      <c r="HD251" s="127"/>
      <c r="HN251" s="127"/>
      <c r="HX251" s="127"/>
      <c r="IH251" s="127"/>
    </row>
    <row xmlns:x14ac="http://schemas.microsoft.com/office/spreadsheetml/2009/9/ac" r="252" s="3" customFormat="true" x14ac:dyDescent="0.25">
      <c r="A252" s="388"/>
      <c r="B252" s="127"/>
      <c r="L252" s="127"/>
      <c r="V252" s="127"/>
      <c r="AF252" s="127"/>
      <c r="AP252" s="127"/>
      <c r="AZ252" s="127"/>
      <c r="BA252" s="127"/>
      <c r="BB252" s="127"/>
      <c r="BC252" s="127"/>
      <c r="BD252" s="127"/>
      <c r="BE252" s="127"/>
      <c r="BF252" s="127"/>
      <c r="BG252" s="127"/>
      <c r="BJ252" s="127"/>
      <c r="BT252" s="127"/>
      <c r="CD252" s="127"/>
      <c r="CN252" s="127"/>
      <c r="CX252" s="127"/>
      <c r="DH252" s="127"/>
      <c r="DR252" s="127"/>
      <c r="EB252" s="127"/>
      <c r="EL252" s="127"/>
      <c r="EV252" s="127"/>
      <c r="FF252" s="127"/>
      <c r="FP252" s="127"/>
      <c r="FZ252" s="127"/>
      <c r="GJ252" s="127"/>
      <c r="GT252" s="127"/>
      <c r="HD252" s="127"/>
      <c r="HN252" s="127"/>
      <c r="HX252" s="127"/>
      <c r="IH252" s="127"/>
    </row>
    <row xmlns:x14ac="http://schemas.microsoft.com/office/spreadsheetml/2009/9/ac" r="253" s="3" customFormat="true" x14ac:dyDescent="0.25">
      <c r="A253" s="388"/>
      <c r="B253" s="127"/>
      <c r="L253" s="127"/>
      <c r="V253" s="127"/>
      <c r="AF253" s="127"/>
      <c r="AP253" s="127"/>
      <c r="AZ253" s="127"/>
      <c r="BA253" s="127"/>
      <c r="BB253" s="127"/>
      <c r="BC253" s="127"/>
      <c r="BD253" s="127"/>
      <c r="BE253" s="127"/>
      <c r="BF253" s="127"/>
      <c r="BG253" s="127"/>
      <c r="BJ253" s="127"/>
      <c r="BT253" s="127"/>
      <c r="CD253" s="127"/>
      <c r="CN253" s="127"/>
      <c r="CX253" s="127"/>
      <c r="DH253" s="127"/>
      <c r="DR253" s="127"/>
      <c r="EB253" s="127"/>
      <c r="EL253" s="127"/>
      <c r="EV253" s="127"/>
      <c r="FF253" s="127"/>
      <c r="FP253" s="127"/>
      <c r="FZ253" s="127"/>
      <c r="GJ253" s="127"/>
      <c r="GT253" s="127"/>
      <c r="HD253" s="127"/>
      <c r="HN253" s="127"/>
      <c r="HX253" s="127"/>
      <c r="IH253" s="127"/>
    </row>
    <row xmlns:x14ac="http://schemas.microsoft.com/office/spreadsheetml/2009/9/ac" r="254" s="3" customFormat="true" x14ac:dyDescent="0.25">
      <c r="A254" s="388"/>
      <c r="B254" s="127"/>
      <c r="L254" s="127"/>
      <c r="V254" s="127"/>
      <c r="AF254" s="127"/>
      <c r="AP254" s="127"/>
      <c r="AZ254" s="127"/>
      <c r="BA254" s="127"/>
      <c r="BB254" s="127"/>
      <c r="BC254" s="127"/>
      <c r="BD254" s="127"/>
      <c r="BE254" s="127"/>
      <c r="BF254" s="127"/>
      <c r="BG254" s="127"/>
      <c r="BJ254" s="127"/>
      <c r="BT254" s="127"/>
      <c r="CD254" s="127"/>
      <c r="CN254" s="127"/>
      <c r="CX254" s="127"/>
      <c r="DH254" s="127"/>
      <c r="DR254" s="127"/>
      <c r="EB254" s="127"/>
      <c r="EL254" s="127"/>
      <c r="EV254" s="127"/>
      <c r="FF254" s="127"/>
      <c r="FP254" s="127"/>
      <c r="FZ254" s="127"/>
      <c r="GJ254" s="127"/>
      <c r="GT254" s="127"/>
      <c r="HD254" s="127"/>
      <c r="HN254" s="127"/>
      <c r="HX254" s="127"/>
      <c r="IH254" s="127"/>
    </row>
    <row xmlns:x14ac="http://schemas.microsoft.com/office/spreadsheetml/2009/9/ac" r="255" s="3" customFormat="true" x14ac:dyDescent="0.25">
      <c r="A255" s="388"/>
      <c r="B255" s="127"/>
      <c r="L255" s="127"/>
      <c r="V255" s="127"/>
      <c r="AF255" s="127"/>
      <c r="AP255" s="127"/>
      <c r="AZ255" s="127"/>
      <c r="BA255" s="127"/>
      <c r="BB255" s="127"/>
      <c r="BC255" s="127"/>
      <c r="BD255" s="127"/>
      <c r="BE255" s="127"/>
      <c r="BF255" s="127"/>
      <c r="BG255" s="127"/>
      <c r="BJ255" s="127"/>
      <c r="BT255" s="127"/>
      <c r="CD255" s="127"/>
      <c r="CN255" s="127"/>
      <c r="CX255" s="127"/>
      <c r="DH255" s="127"/>
      <c r="DR255" s="127"/>
      <c r="EB255" s="127"/>
      <c r="EL255" s="127"/>
      <c r="EV255" s="127"/>
      <c r="FF255" s="127"/>
      <c r="FP255" s="127"/>
      <c r="FZ255" s="127"/>
      <c r="GJ255" s="127"/>
      <c r="GT255" s="127"/>
      <c r="HD255" s="127"/>
      <c r="HN255" s="127"/>
      <c r="HX255" s="127"/>
      <c r="IH255" s="127"/>
    </row>
    <row xmlns:x14ac="http://schemas.microsoft.com/office/spreadsheetml/2009/9/ac" r="256" s="3" customFormat="true" x14ac:dyDescent="0.25">
      <c r="A256" s="388"/>
      <c r="B256" s="127"/>
      <c r="L256" s="127"/>
      <c r="V256" s="127"/>
      <c r="AF256" s="127"/>
      <c r="AP256" s="127"/>
      <c r="AZ256" s="127"/>
      <c r="BA256" s="127"/>
      <c r="BB256" s="127"/>
      <c r="BC256" s="127"/>
      <c r="BD256" s="127"/>
      <c r="BE256" s="127"/>
      <c r="BF256" s="127"/>
      <c r="BG256" s="127"/>
      <c r="BJ256" s="127"/>
      <c r="BT256" s="127"/>
      <c r="CD256" s="127"/>
      <c r="CN256" s="127"/>
      <c r="CX256" s="127"/>
      <c r="DH256" s="127"/>
      <c r="DR256" s="127"/>
      <c r="EB256" s="127"/>
      <c r="EL256" s="127"/>
      <c r="EV256" s="127"/>
      <c r="FF256" s="127"/>
      <c r="FP256" s="127"/>
      <c r="FZ256" s="127"/>
      <c r="GJ256" s="127"/>
      <c r="GT256" s="127"/>
      <c r="HD256" s="127"/>
      <c r="HN256" s="127"/>
      <c r="HX256" s="127"/>
      <c r="IH256" s="127"/>
    </row>
    <row xmlns:x14ac="http://schemas.microsoft.com/office/spreadsheetml/2009/9/ac" r="257" s="3" customFormat="true" x14ac:dyDescent="0.25">
      <c r="A257" s="388"/>
      <c r="B257" s="127"/>
      <c r="L257" s="127"/>
      <c r="V257" s="127"/>
      <c r="AF257" s="127"/>
      <c r="AP257" s="127"/>
      <c r="AZ257" s="127"/>
      <c r="BA257" s="127"/>
      <c r="BB257" s="127"/>
      <c r="BC257" s="127"/>
      <c r="BD257" s="127"/>
      <c r="BE257" s="127"/>
      <c r="BF257" s="127"/>
      <c r="BG257" s="127"/>
      <c r="BJ257" s="127"/>
      <c r="BT257" s="127"/>
      <c r="CD257" s="127"/>
      <c r="CN257" s="127"/>
      <c r="CX257" s="127"/>
      <c r="DH257" s="127"/>
      <c r="DR257" s="127"/>
      <c r="EB257" s="127"/>
      <c r="EL257" s="127"/>
      <c r="EV257" s="127"/>
      <c r="FF257" s="127"/>
      <c r="FP257" s="127"/>
      <c r="FZ257" s="127"/>
      <c r="GJ257" s="127"/>
      <c r="GT257" s="127"/>
      <c r="HD257" s="127"/>
      <c r="HN257" s="127"/>
      <c r="HX257" s="127"/>
      <c r="IH257" s="127"/>
    </row>
    <row xmlns:x14ac="http://schemas.microsoft.com/office/spreadsheetml/2009/9/ac" r="258" s="3" customFormat="true" x14ac:dyDescent="0.25">
      <c r="A258" s="388"/>
      <c r="B258" s="127"/>
      <c r="L258" s="127"/>
      <c r="V258" s="127"/>
      <c r="AF258" s="127"/>
      <c r="AP258" s="127"/>
      <c r="AZ258" s="127"/>
      <c r="BA258" s="127"/>
      <c r="BB258" s="127"/>
      <c r="BC258" s="127"/>
      <c r="BD258" s="127"/>
      <c r="BE258" s="127"/>
      <c r="BF258" s="127"/>
      <c r="BG258" s="127"/>
      <c r="BJ258" s="127"/>
      <c r="BT258" s="127"/>
      <c r="CD258" s="127"/>
      <c r="CN258" s="127"/>
      <c r="CX258" s="127"/>
      <c r="DH258" s="127"/>
      <c r="DR258" s="127"/>
      <c r="EB258" s="127"/>
      <c r="EL258" s="127"/>
      <c r="EV258" s="127"/>
      <c r="FF258" s="127"/>
      <c r="FP258" s="127"/>
      <c r="FZ258" s="127"/>
      <c r="GJ258" s="127"/>
      <c r="GT258" s="127"/>
      <c r="HD258" s="127"/>
      <c r="HN258" s="127"/>
      <c r="HX258" s="127"/>
      <c r="IH258" s="127"/>
    </row>
    <row xmlns:x14ac="http://schemas.microsoft.com/office/spreadsheetml/2009/9/ac" r="259" s="3" customFormat="true" x14ac:dyDescent="0.25">
      <c r="A259" s="388"/>
      <c r="B259" s="127"/>
      <c r="L259" s="127"/>
      <c r="V259" s="127"/>
      <c r="AF259" s="127"/>
      <c r="AP259" s="127"/>
      <c r="AZ259" s="127"/>
      <c r="BA259" s="127"/>
      <c r="BB259" s="127"/>
      <c r="BC259" s="127"/>
      <c r="BD259" s="127"/>
      <c r="BE259" s="127"/>
      <c r="BF259" s="127"/>
      <c r="BG259" s="127"/>
      <c r="BJ259" s="127"/>
      <c r="BT259" s="127"/>
      <c r="CD259" s="127"/>
      <c r="CN259" s="127"/>
      <c r="CX259" s="127"/>
      <c r="DH259" s="127"/>
      <c r="DR259" s="127"/>
      <c r="EB259" s="127"/>
      <c r="EL259" s="127"/>
      <c r="EV259" s="127"/>
      <c r="FF259" s="127"/>
      <c r="FP259" s="127"/>
      <c r="FZ259" s="127"/>
      <c r="GJ259" s="127"/>
      <c r="GT259" s="127"/>
      <c r="HD259" s="127"/>
      <c r="HN259" s="127"/>
      <c r="HX259" s="127"/>
      <c r="IH259" s="127"/>
    </row>
    <row xmlns:x14ac="http://schemas.microsoft.com/office/spreadsheetml/2009/9/ac" r="260" s="3" customFormat="true" x14ac:dyDescent="0.25">
      <c r="A260" s="388"/>
      <c r="B260" s="127"/>
      <c r="L260" s="127"/>
      <c r="V260" s="127"/>
      <c r="AF260" s="127"/>
      <c r="AP260" s="127"/>
      <c r="AZ260" s="127"/>
      <c r="BA260" s="127"/>
      <c r="BB260" s="127"/>
      <c r="BC260" s="127"/>
      <c r="BD260" s="127"/>
      <c r="BE260" s="127"/>
      <c r="BF260" s="127"/>
      <c r="BG260" s="127"/>
      <c r="BJ260" s="127"/>
      <c r="BT260" s="127"/>
      <c r="CD260" s="127"/>
      <c r="CN260" s="127"/>
      <c r="CX260" s="127"/>
      <c r="DH260" s="127"/>
      <c r="DR260" s="127"/>
      <c r="EB260" s="127"/>
      <c r="EL260" s="127"/>
      <c r="EV260" s="127"/>
      <c r="FF260" s="127"/>
      <c r="FP260" s="127"/>
      <c r="FZ260" s="127"/>
      <c r="GJ260" s="127"/>
      <c r="GT260" s="127"/>
      <c r="HD260" s="127"/>
      <c r="HN260" s="127"/>
      <c r="HX260" s="127"/>
      <c r="IH260" s="127"/>
    </row>
    <row xmlns:x14ac="http://schemas.microsoft.com/office/spreadsheetml/2009/9/ac" r="261" s="3" customFormat="true" x14ac:dyDescent="0.25">
      <c r="A261" s="388"/>
      <c r="B261" s="127"/>
      <c r="L261" s="127"/>
      <c r="V261" s="127"/>
      <c r="AF261" s="127"/>
      <c r="AP261" s="127"/>
      <c r="AZ261" s="127"/>
      <c r="BA261" s="127"/>
      <c r="BB261" s="127"/>
      <c r="BC261" s="127"/>
      <c r="BD261" s="127"/>
      <c r="BE261" s="127"/>
      <c r="BF261" s="127"/>
      <c r="BG261" s="127"/>
      <c r="BJ261" s="127"/>
      <c r="BT261" s="127"/>
      <c r="CD261" s="127"/>
      <c r="CN261" s="127"/>
      <c r="CX261" s="127"/>
      <c r="DH261" s="127"/>
      <c r="DR261" s="127"/>
      <c r="EB261" s="127"/>
      <c r="EL261" s="127"/>
      <c r="EV261" s="127"/>
      <c r="FF261" s="127"/>
      <c r="FP261" s="127"/>
      <c r="FZ261" s="127"/>
      <c r="GJ261" s="127"/>
      <c r="GT261" s="127"/>
      <c r="HD261" s="127"/>
      <c r="HN261" s="127"/>
      <c r="HX261" s="127"/>
      <c r="IH261" s="127"/>
    </row>
    <row xmlns:x14ac="http://schemas.microsoft.com/office/spreadsheetml/2009/9/ac" r="262" s="3" customFormat="true" x14ac:dyDescent="0.25">
      <c r="A262" s="388"/>
      <c r="B262" s="127"/>
      <c r="L262" s="127"/>
      <c r="V262" s="127"/>
      <c r="AF262" s="127"/>
      <c r="AP262" s="127"/>
      <c r="AZ262" s="127"/>
      <c r="BA262" s="127"/>
      <c r="BB262" s="127"/>
      <c r="BC262" s="127"/>
      <c r="BD262" s="127"/>
      <c r="BE262" s="127"/>
      <c r="BF262" s="127"/>
      <c r="BG262" s="127"/>
      <c r="BJ262" s="127"/>
      <c r="BT262" s="127"/>
      <c r="CD262" s="127"/>
      <c r="CN262" s="127"/>
      <c r="CX262" s="127"/>
      <c r="DH262" s="127"/>
      <c r="DR262" s="127"/>
      <c r="EB262" s="127"/>
      <c r="EL262" s="127"/>
      <c r="EV262" s="127"/>
      <c r="FF262" s="127"/>
      <c r="FP262" s="127"/>
      <c r="FZ262" s="127"/>
      <c r="GJ262" s="127"/>
      <c r="GT262" s="127"/>
      <c r="HD262" s="127"/>
      <c r="HN262" s="127"/>
      <c r="HX262" s="127"/>
      <c r="IH262" s="127"/>
    </row>
    <row xmlns:x14ac="http://schemas.microsoft.com/office/spreadsheetml/2009/9/ac" r="263" s="3" customFormat="true" x14ac:dyDescent="0.25">
      <c r="A263" s="388"/>
      <c r="B263" s="127"/>
      <c r="L263" s="127"/>
      <c r="V263" s="127"/>
      <c r="AF263" s="127"/>
      <c r="AP263" s="127"/>
      <c r="AZ263" s="127"/>
      <c r="BA263" s="127"/>
      <c r="BB263" s="127"/>
      <c r="BC263" s="127"/>
      <c r="BD263" s="127"/>
      <c r="BE263" s="127"/>
      <c r="BF263" s="127"/>
      <c r="BG263" s="127"/>
      <c r="BJ263" s="127"/>
      <c r="BT263" s="127"/>
      <c r="CD263" s="127"/>
      <c r="CN263" s="127"/>
      <c r="CX263" s="127"/>
      <c r="DH263" s="127"/>
      <c r="DR263" s="127"/>
      <c r="EB263" s="127"/>
      <c r="EL263" s="127"/>
      <c r="EV263" s="127"/>
      <c r="FF263" s="127"/>
      <c r="FP263" s="127"/>
      <c r="FZ263" s="127"/>
      <c r="GJ263" s="127"/>
      <c r="GT263" s="127"/>
      <c r="HD263" s="127"/>
      <c r="HN263" s="127"/>
      <c r="HX263" s="127"/>
      <c r="IH263" s="127"/>
    </row>
    <row xmlns:x14ac="http://schemas.microsoft.com/office/spreadsheetml/2009/9/ac" r="264" s="3" customFormat="true" x14ac:dyDescent="0.25">
      <c r="A264" s="388"/>
      <c r="B264" s="127"/>
      <c r="L264" s="127"/>
      <c r="V264" s="127"/>
      <c r="AF264" s="127"/>
      <c r="AP264" s="127"/>
      <c r="AZ264" s="127"/>
      <c r="BA264" s="127"/>
      <c r="BB264" s="127"/>
      <c r="BC264" s="127"/>
      <c r="BD264" s="127"/>
      <c r="BE264" s="127"/>
      <c r="BF264" s="127"/>
      <c r="BG264" s="127"/>
      <c r="BJ264" s="127"/>
      <c r="BT264" s="127"/>
      <c r="CD264" s="127"/>
      <c r="CN264" s="127"/>
      <c r="CX264" s="127"/>
      <c r="DH264" s="127"/>
      <c r="DR264" s="127"/>
      <c r="EB264" s="127"/>
      <c r="EL264" s="127"/>
      <c r="EV264" s="127"/>
      <c r="FF264" s="127"/>
      <c r="FP264" s="127"/>
      <c r="FZ264" s="127"/>
      <c r="GJ264" s="127"/>
      <c r="GT264" s="127"/>
      <c r="HD264" s="127"/>
      <c r="HN264" s="127"/>
      <c r="HX264" s="127"/>
      <c r="IH264" s="127"/>
    </row>
    <row xmlns:x14ac="http://schemas.microsoft.com/office/spreadsheetml/2009/9/ac" r="265" s="3" customFormat="true" x14ac:dyDescent="0.25">
      <c r="A265" s="388"/>
      <c r="B265" s="127"/>
      <c r="L265" s="127"/>
      <c r="V265" s="127"/>
      <c r="AF265" s="127"/>
      <c r="AP265" s="127"/>
      <c r="AZ265" s="127"/>
      <c r="BA265" s="127"/>
      <c r="BB265" s="127"/>
      <c r="BC265" s="127"/>
      <c r="BD265" s="127"/>
      <c r="BE265" s="127"/>
      <c r="BF265" s="127"/>
      <c r="BG265" s="127"/>
      <c r="BJ265" s="127"/>
      <c r="BT265" s="127"/>
      <c r="CD265" s="127"/>
      <c r="CN265" s="127"/>
      <c r="CX265" s="127"/>
      <c r="DH265" s="127"/>
      <c r="DR265" s="127"/>
      <c r="EB265" s="127"/>
      <c r="EL265" s="127"/>
      <c r="EV265" s="127"/>
      <c r="FF265" s="127"/>
      <c r="FP265" s="127"/>
      <c r="FZ265" s="127"/>
      <c r="GJ265" s="127"/>
      <c r="GT265" s="127"/>
      <c r="HD265" s="127"/>
      <c r="HN265" s="127"/>
      <c r="HX265" s="127"/>
      <c r="IH265" s="127"/>
    </row>
    <row xmlns:x14ac="http://schemas.microsoft.com/office/spreadsheetml/2009/9/ac" r="266" s="3" customFormat="true" x14ac:dyDescent="0.25">
      <c r="A266" s="388"/>
      <c r="B266" s="127"/>
      <c r="L266" s="127"/>
      <c r="V266" s="127"/>
      <c r="AF266" s="127"/>
      <c r="AP266" s="127"/>
      <c r="AZ266" s="127"/>
      <c r="BA266" s="127"/>
      <c r="BB266" s="127"/>
      <c r="BC266" s="127"/>
      <c r="BD266" s="127"/>
      <c r="BE266" s="127"/>
      <c r="BF266" s="127"/>
      <c r="BG266" s="127"/>
      <c r="BJ266" s="127"/>
      <c r="BT266" s="127"/>
      <c r="CD266" s="127"/>
      <c r="CN266" s="127"/>
      <c r="CX266" s="127"/>
      <c r="DH266" s="127"/>
      <c r="DR266" s="127"/>
      <c r="EB266" s="127"/>
      <c r="EL266" s="127"/>
      <c r="EV266" s="127"/>
      <c r="FF266" s="127"/>
      <c r="FP266" s="127"/>
      <c r="FZ266" s="127"/>
      <c r="GJ266" s="127"/>
      <c r="GT266" s="127"/>
      <c r="HD266" s="127"/>
      <c r="HN266" s="127"/>
      <c r="HX266" s="127"/>
      <c r="IH266" s="127"/>
    </row>
    <row xmlns:x14ac="http://schemas.microsoft.com/office/spreadsheetml/2009/9/ac" r="267" s="3" customFormat="true" x14ac:dyDescent="0.25">
      <c r="A267" s="388"/>
      <c r="B267" s="127"/>
      <c r="L267" s="127"/>
      <c r="V267" s="127"/>
      <c r="AF267" s="127"/>
      <c r="AP267" s="127"/>
      <c r="AZ267" s="127"/>
      <c r="BA267" s="127"/>
      <c r="BB267" s="127"/>
      <c r="BC267" s="127"/>
      <c r="BD267" s="127"/>
      <c r="BE267" s="127"/>
      <c r="BF267" s="127"/>
      <c r="BG267" s="127"/>
      <c r="BJ267" s="127"/>
      <c r="BT267" s="127"/>
      <c r="CD267" s="127"/>
      <c r="CN267" s="127"/>
      <c r="CX267" s="127"/>
      <c r="DH267" s="127"/>
      <c r="DR267" s="127"/>
      <c r="EB267" s="127"/>
      <c r="EL267" s="127"/>
      <c r="EV267" s="127"/>
      <c r="FF267" s="127"/>
      <c r="FP267" s="127"/>
      <c r="FZ267" s="127"/>
      <c r="GJ267" s="127"/>
      <c r="GT267" s="127"/>
      <c r="HD267" s="127"/>
      <c r="HN267" s="127"/>
      <c r="HX267" s="127"/>
      <c r="IH267" s="127"/>
    </row>
    <row xmlns:x14ac="http://schemas.microsoft.com/office/spreadsheetml/2009/9/ac" r="268" s="3" customFormat="true" x14ac:dyDescent="0.25">
      <c r="A268" s="388"/>
      <c r="B268" s="127"/>
      <c r="L268" s="127"/>
      <c r="V268" s="127"/>
      <c r="AF268" s="127"/>
      <c r="AP268" s="127"/>
      <c r="AZ268" s="127"/>
      <c r="BA268" s="127"/>
      <c r="BB268" s="127"/>
      <c r="BC268" s="127"/>
      <c r="BD268" s="127"/>
      <c r="BE268" s="127"/>
      <c r="BF268" s="127"/>
      <c r="BG268" s="127"/>
      <c r="BJ268" s="127"/>
      <c r="BT268" s="127"/>
      <c r="CD268" s="127"/>
      <c r="CN268" s="127"/>
      <c r="CX268" s="127"/>
      <c r="DH268" s="127"/>
      <c r="DR268" s="127"/>
      <c r="EB268" s="127"/>
      <c r="EL268" s="127"/>
      <c r="EV268" s="127"/>
      <c r="FF268" s="127"/>
      <c r="FP268" s="127"/>
      <c r="FZ268" s="127"/>
      <c r="GJ268" s="127"/>
      <c r="GT268" s="127"/>
      <c r="HD268" s="127"/>
      <c r="HN268" s="127"/>
      <c r="HX268" s="127"/>
      <c r="IH268" s="127"/>
    </row>
    <row xmlns:x14ac="http://schemas.microsoft.com/office/spreadsheetml/2009/9/ac" r="269" s="3" customFormat="true" x14ac:dyDescent="0.25">
      <c r="A269" s="388"/>
      <c r="B269" s="127"/>
      <c r="L269" s="127"/>
      <c r="V269" s="127"/>
      <c r="AF269" s="127"/>
      <c r="AP269" s="127"/>
      <c r="AZ269" s="127"/>
      <c r="BA269" s="127"/>
      <c r="BB269" s="127"/>
      <c r="BC269" s="127"/>
      <c r="BD269" s="127"/>
      <c r="BE269" s="127"/>
      <c r="BF269" s="127"/>
      <c r="BG269" s="127"/>
      <c r="BJ269" s="127"/>
      <c r="BT269" s="127"/>
      <c r="CD269" s="127"/>
      <c r="CN269" s="127"/>
      <c r="CX269" s="127"/>
      <c r="DH269" s="127"/>
      <c r="DR269" s="127"/>
      <c r="EB269" s="127"/>
      <c r="EL269" s="127"/>
      <c r="EV269" s="127"/>
      <c r="FF269" s="127"/>
      <c r="FP269" s="127"/>
      <c r="FZ269" s="127"/>
      <c r="GJ269" s="127"/>
      <c r="GT269" s="127"/>
      <c r="HD269" s="127"/>
      <c r="HN269" s="127"/>
      <c r="HX269" s="127"/>
      <c r="IH269" s="127"/>
    </row>
    <row xmlns:x14ac="http://schemas.microsoft.com/office/spreadsheetml/2009/9/ac" r="270" s="3" customFormat="true" x14ac:dyDescent="0.25">
      <c r="A270" s="388"/>
      <c r="B270" s="127"/>
      <c r="L270" s="127"/>
      <c r="V270" s="127"/>
      <c r="AF270" s="127"/>
      <c r="AP270" s="127"/>
      <c r="AZ270" s="127"/>
      <c r="BA270" s="127"/>
      <c r="BB270" s="127"/>
      <c r="BC270" s="127"/>
      <c r="BD270" s="127"/>
      <c r="BE270" s="127"/>
      <c r="BF270" s="127"/>
      <c r="BG270" s="127"/>
      <c r="BJ270" s="127"/>
      <c r="BT270" s="127"/>
      <c r="CD270" s="127"/>
      <c r="CN270" s="127"/>
      <c r="CX270" s="127"/>
      <c r="DH270" s="127"/>
      <c r="DR270" s="127"/>
      <c r="EB270" s="127"/>
      <c r="EL270" s="127"/>
      <c r="EV270" s="127"/>
      <c r="FF270" s="127"/>
      <c r="FP270" s="127"/>
      <c r="FZ270" s="127"/>
      <c r="GJ270" s="127"/>
      <c r="GT270" s="127"/>
      <c r="HD270" s="127"/>
      <c r="HN270" s="127"/>
      <c r="HX270" s="127"/>
      <c r="IH270" s="127"/>
    </row>
    <row xmlns:x14ac="http://schemas.microsoft.com/office/spreadsheetml/2009/9/ac" r="271" s="3" customFormat="true" x14ac:dyDescent="0.25">
      <c r="A271" s="388"/>
      <c r="B271" s="127"/>
      <c r="L271" s="127"/>
      <c r="V271" s="127"/>
      <c r="AF271" s="127"/>
      <c r="AP271" s="127"/>
      <c r="AZ271" s="127"/>
      <c r="BA271" s="127"/>
      <c r="BB271" s="127"/>
      <c r="BC271" s="127"/>
      <c r="BD271" s="127"/>
      <c r="BE271" s="127"/>
      <c r="BF271" s="127"/>
      <c r="BG271" s="127"/>
      <c r="BJ271" s="127"/>
      <c r="BT271" s="127"/>
      <c r="CD271" s="127"/>
      <c r="CN271" s="127"/>
      <c r="CX271" s="127"/>
      <c r="DH271" s="127"/>
      <c r="DR271" s="127"/>
      <c r="EB271" s="127"/>
      <c r="EL271" s="127"/>
      <c r="EV271" s="127"/>
      <c r="FF271" s="127"/>
      <c r="FP271" s="127"/>
      <c r="FZ271" s="127"/>
      <c r="GJ271" s="127"/>
      <c r="GT271" s="127"/>
      <c r="HD271" s="127"/>
      <c r="HN271" s="127"/>
      <c r="HX271" s="127"/>
      <c r="IH271" s="127"/>
    </row>
    <row xmlns:x14ac="http://schemas.microsoft.com/office/spreadsheetml/2009/9/ac" r="272" s="3" customFormat="true" x14ac:dyDescent="0.25">
      <c r="A272" s="388"/>
      <c r="B272" s="127"/>
      <c r="L272" s="127"/>
      <c r="V272" s="127"/>
      <c r="AF272" s="127"/>
      <c r="AP272" s="127"/>
      <c r="AZ272" s="127"/>
      <c r="BA272" s="127"/>
      <c r="BB272" s="127"/>
      <c r="BC272" s="127"/>
      <c r="BD272" s="127"/>
      <c r="BE272" s="127"/>
      <c r="BF272" s="127"/>
      <c r="BG272" s="127"/>
      <c r="BJ272" s="127"/>
      <c r="BT272" s="127"/>
      <c r="CD272" s="127"/>
      <c r="CN272" s="127"/>
      <c r="CX272" s="127"/>
      <c r="DH272" s="127"/>
      <c r="DR272" s="127"/>
      <c r="EB272" s="127"/>
      <c r="EL272" s="127"/>
      <c r="EV272" s="127"/>
      <c r="FF272" s="127"/>
      <c r="FP272" s="127"/>
      <c r="FZ272" s="127"/>
      <c r="GJ272" s="127"/>
      <c r="GT272" s="127"/>
      <c r="HD272" s="127"/>
      <c r="HN272" s="127"/>
      <c r="HX272" s="127"/>
      <c r="IH272" s="127"/>
    </row>
    <row xmlns:x14ac="http://schemas.microsoft.com/office/spreadsheetml/2009/9/ac" r="273" s="3" customFormat="true" x14ac:dyDescent="0.25">
      <c r="A273" s="388"/>
      <c r="B273" s="127"/>
      <c r="L273" s="127"/>
      <c r="V273" s="127"/>
      <c r="AF273" s="127"/>
      <c r="AP273" s="127"/>
      <c r="AZ273" s="127"/>
      <c r="BA273" s="127"/>
      <c r="BB273" s="127"/>
      <c r="BC273" s="127"/>
      <c r="BD273" s="127"/>
      <c r="BE273" s="127"/>
      <c r="BF273" s="127"/>
      <c r="BG273" s="127"/>
      <c r="BJ273" s="127"/>
      <c r="BT273" s="127"/>
      <c r="CD273" s="127"/>
      <c r="CN273" s="127"/>
      <c r="CX273" s="127"/>
      <c r="DH273" s="127"/>
      <c r="DR273" s="127"/>
      <c r="EB273" s="127"/>
      <c r="EL273" s="127"/>
      <c r="EV273" s="127"/>
      <c r="FF273" s="127"/>
      <c r="FP273" s="127"/>
      <c r="FZ273" s="127"/>
      <c r="GJ273" s="127"/>
      <c r="GT273" s="127"/>
      <c r="HD273" s="127"/>
      <c r="HN273" s="127"/>
      <c r="HX273" s="127"/>
      <c r="IH273" s="127"/>
    </row>
    <row xmlns:x14ac="http://schemas.microsoft.com/office/spreadsheetml/2009/9/ac" r="274" s="3" customFormat="true" x14ac:dyDescent="0.25">
      <c r="A274" s="388"/>
      <c r="B274" s="127"/>
      <c r="L274" s="127"/>
      <c r="V274" s="127"/>
      <c r="AF274" s="127"/>
      <c r="AP274" s="127"/>
      <c r="AZ274" s="127"/>
      <c r="BA274" s="127"/>
      <c r="BB274" s="127"/>
      <c r="BC274" s="127"/>
      <c r="BD274" s="127"/>
      <c r="BE274" s="127"/>
      <c r="BF274" s="127"/>
      <c r="BG274" s="127"/>
      <c r="BJ274" s="127"/>
      <c r="BT274" s="127"/>
      <c r="CD274" s="127"/>
      <c r="CN274" s="127"/>
      <c r="CX274" s="127"/>
      <c r="DH274" s="127"/>
      <c r="DR274" s="127"/>
      <c r="EB274" s="127"/>
      <c r="EL274" s="127"/>
      <c r="EV274" s="127"/>
      <c r="FF274" s="127"/>
      <c r="FP274" s="127"/>
      <c r="FZ274" s="127"/>
      <c r="GJ274" s="127"/>
      <c r="GT274" s="127"/>
      <c r="HD274" s="127"/>
      <c r="HN274" s="127"/>
      <c r="HX274" s="127"/>
      <c r="IH274" s="127"/>
    </row>
    <row xmlns:x14ac="http://schemas.microsoft.com/office/spreadsheetml/2009/9/ac" r="275" s="3" customFormat="true" x14ac:dyDescent="0.25">
      <c r="A275" s="388"/>
      <c r="B275" s="127"/>
      <c r="L275" s="127"/>
      <c r="V275" s="127"/>
      <c r="AF275" s="127"/>
      <c r="AP275" s="127"/>
      <c r="AZ275" s="127"/>
      <c r="BA275" s="127"/>
      <c r="BB275" s="127"/>
      <c r="BC275" s="127"/>
      <c r="BD275" s="127"/>
      <c r="BE275" s="127"/>
      <c r="BF275" s="127"/>
      <c r="BG275" s="127"/>
      <c r="BJ275" s="127"/>
      <c r="BT275" s="127"/>
      <c r="CD275" s="127"/>
      <c r="CN275" s="127"/>
      <c r="CX275" s="127"/>
      <c r="DH275" s="127"/>
      <c r="DR275" s="127"/>
      <c r="EB275" s="127"/>
      <c r="EL275" s="127"/>
      <c r="EV275" s="127"/>
      <c r="FF275" s="127"/>
      <c r="FP275" s="127"/>
      <c r="FZ275" s="127"/>
      <c r="GJ275" s="127"/>
      <c r="GT275" s="127"/>
      <c r="HD275" s="127"/>
      <c r="HN275" s="127"/>
      <c r="HX275" s="127"/>
      <c r="IH275" s="127"/>
    </row>
    <row xmlns:x14ac="http://schemas.microsoft.com/office/spreadsheetml/2009/9/ac" r="276" s="3" customFormat="true" x14ac:dyDescent="0.25">
      <c r="A276" s="388"/>
      <c r="B276" s="127"/>
      <c r="L276" s="127"/>
      <c r="V276" s="127"/>
      <c r="AF276" s="127"/>
      <c r="AP276" s="127"/>
      <c r="AZ276" s="127"/>
      <c r="BA276" s="127"/>
      <c r="BB276" s="127"/>
      <c r="BC276" s="127"/>
      <c r="BD276" s="127"/>
      <c r="BE276" s="127"/>
      <c r="BF276" s="127"/>
      <c r="BG276" s="127"/>
      <c r="BJ276" s="127"/>
      <c r="BT276" s="127"/>
      <c r="CD276" s="127"/>
      <c r="CN276" s="127"/>
      <c r="CX276" s="127"/>
      <c r="DH276" s="127"/>
      <c r="DR276" s="127"/>
      <c r="EB276" s="127"/>
      <c r="EL276" s="127"/>
      <c r="EV276" s="127"/>
      <c r="FF276" s="127"/>
      <c r="FP276" s="127"/>
      <c r="FZ276" s="127"/>
      <c r="GJ276" s="127"/>
      <c r="GT276" s="127"/>
      <c r="HD276" s="127"/>
      <c r="HN276" s="127"/>
      <c r="HX276" s="127"/>
      <c r="IH276" s="127"/>
    </row>
    <row xmlns:x14ac="http://schemas.microsoft.com/office/spreadsheetml/2009/9/ac" r="277" s="3" customFormat="true" x14ac:dyDescent="0.25">
      <c r="A277" s="388"/>
      <c r="B277" s="127"/>
      <c r="L277" s="127"/>
      <c r="V277" s="127"/>
      <c r="AF277" s="127"/>
      <c r="AP277" s="127"/>
      <c r="AZ277" s="127"/>
      <c r="BA277" s="127"/>
      <c r="BB277" s="127"/>
      <c r="BC277" s="127"/>
      <c r="BD277" s="127"/>
      <c r="BE277" s="127"/>
      <c r="BF277" s="127"/>
      <c r="BG277" s="127"/>
      <c r="BJ277" s="127"/>
      <c r="BT277" s="127"/>
      <c r="CD277" s="127"/>
      <c r="CN277" s="127"/>
      <c r="CX277" s="127"/>
      <c r="DH277" s="127"/>
      <c r="DR277" s="127"/>
      <c r="EB277" s="127"/>
      <c r="EL277" s="127"/>
      <c r="EV277" s="127"/>
      <c r="FF277" s="127"/>
      <c r="FP277" s="127"/>
      <c r="FZ277" s="127"/>
      <c r="GJ277" s="127"/>
      <c r="GT277" s="127"/>
      <c r="HD277" s="127"/>
      <c r="HN277" s="127"/>
      <c r="HX277" s="127"/>
      <c r="IH277" s="127"/>
    </row>
    <row xmlns:x14ac="http://schemas.microsoft.com/office/spreadsheetml/2009/9/ac" r="278" s="3" customFormat="true" x14ac:dyDescent="0.25">
      <c r="A278" s="388"/>
      <c r="B278" s="127"/>
      <c r="L278" s="127"/>
      <c r="V278" s="127"/>
      <c r="AF278" s="127"/>
      <c r="AP278" s="127"/>
      <c r="AZ278" s="127"/>
      <c r="BA278" s="127"/>
      <c r="BB278" s="127"/>
      <c r="BC278" s="127"/>
      <c r="BD278" s="127"/>
      <c r="BE278" s="127"/>
      <c r="BF278" s="127"/>
      <c r="BG278" s="127"/>
      <c r="BJ278" s="127"/>
      <c r="BT278" s="127"/>
      <c r="CD278" s="127"/>
      <c r="CN278" s="127"/>
      <c r="CX278" s="127"/>
      <c r="DH278" s="127"/>
      <c r="DR278" s="127"/>
      <c r="EB278" s="127"/>
      <c r="EL278" s="127"/>
      <c r="EV278" s="127"/>
      <c r="FF278" s="127"/>
      <c r="FP278" s="127"/>
      <c r="FZ278" s="127"/>
      <c r="GJ278" s="127"/>
      <c r="GT278" s="127"/>
      <c r="HD278" s="127"/>
      <c r="HN278" s="127"/>
      <c r="HX278" s="127"/>
      <c r="IH278" s="127"/>
    </row>
    <row xmlns:x14ac="http://schemas.microsoft.com/office/spreadsheetml/2009/9/ac" r="279" s="3" customFormat="true" x14ac:dyDescent="0.25">
      <c r="A279" s="388"/>
      <c r="B279" s="127"/>
      <c r="L279" s="127"/>
      <c r="V279" s="127"/>
      <c r="AF279" s="127"/>
      <c r="AP279" s="127"/>
      <c r="AZ279" s="127"/>
      <c r="BA279" s="127"/>
      <c r="BB279" s="127"/>
      <c r="BC279" s="127"/>
      <c r="BD279" s="127"/>
      <c r="BE279" s="127"/>
      <c r="BF279" s="127"/>
      <c r="BG279" s="127"/>
      <c r="BJ279" s="127"/>
      <c r="BT279" s="127"/>
      <c r="CD279" s="127"/>
      <c r="CN279" s="127"/>
      <c r="CX279" s="127"/>
      <c r="DH279" s="127"/>
      <c r="DR279" s="127"/>
      <c r="EB279" s="127"/>
      <c r="EL279" s="127"/>
      <c r="EV279" s="127"/>
      <c r="FF279" s="127"/>
      <c r="FP279" s="127"/>
      <c r="FZ279" s="127"/>
      <c r="GJ279" s="127"/>
      <c r="GT279" s="127"/>
      <c r="HD279" s="127"/>
      <c r="HN279" s="127"/>
      <c r="HX279" s="127"/>
      <c r="IH279" s="127"/>
    </row>
    <row xmlns:x14ac="http://schemas.microsoft.com/office/spreadsheetml/2009/9/ac" r="280" s="3" customFormat="true" x14ac:dyDescent="0.25">
      <c r="A280" s="388"/>
      <c r="B280" s="127"/>
      <c r="L280" s="127"/>
      <c r="V280" s="127"/>
      <c r="AF280" s="127"/>
      <c r="AP280" s="127"/>
      <c r="AZ280" s="127"/>
      <c r="BA280" s="127"/>
      <c r="BB280" s="127"/>
      <c r="BC280" s="127"/>
      <c r="BD280" s="127"/>
      <c r="BE280" s="127"/>
      <c r="BF280" s="127"/>
      <c r="BG280" s="127"/>
      <c r="BJ280" s="127"/>
      <c r="BT280" s="127"/>
      <c r="CD280" s="127"/>
      <c r="CN280" s="127"/>
      <c r="CX280" s="127"/>
      <c r="DH280" s="127"/>
      <c r="DR280" s="127"/>
      <c r="EB280" s="127"/>
      <c r="EL280" s="127"/>
      <c r="EV280" s="127"/>
      <c r="FF280" s="127"/>
      <c r="FP280" s="127"/>
      <c r="FZ280" s="127"/>
      <c r="GJ280" s="127"/>
      <c r="GT280" s="127"/>
      <c r="HD280" s="127"/>
      <c r="HN280" s="127"/>
      <c r="HX280" s="127"/>
      <c r="IH280" s="127"/>
    </row>
    <row xmlns:x14ac="http://schemas.microsoft.com/office/spreadsheetml/2009/9/ac" r="281" s="3" customFormat="true" x14ac:dyDescent="0.25">
      <c r="A281" s="388"/>
      <c r="B281" s="127"/>
      <c r="L281" s="127"/>
      <c r="V281" s="127"/>
      <c r="AF281" s="127"/>
      <c r="AP281" s="127"/>
      <c r="AZ281" s="127"/>
      <c r="BA281" s="127"/>
      <c r="BB281" s="127"/>
      <c r="BC281" s="127"/>
      <c r="BD281" s="127"/>
      <c r="BE281" s="127"/>
      <c r="BF281" s="127"/>
      <c r="BG281" s="127"/>
      <c r="BJ281" s="127"/>
      <c r="BT281" s="127"/>
      <c r="CD281" s="127"/>
      <c r="CN281" s="127"/>
      <c r="CX281" s="127"/>
      <c r="DH281" s="127"/>
      <c r="DR281" s="127"/>
      <c r="EB281" s="127"/>
      <c r="EL281" s="127"/>
      <c r="EV281" s="127"/>
      <c r="FF281" s="127"/>
      <c r="FP281" s="127"/>
      <c r="FZ281" s="127"/>
      <c r="GJ281" s="127"/>
      <c r="GT281" s="127"/>
      <c r="HD281" s="127"/>
      <c r="HN281" s="127"/>
      <c r="HX281" s="127"/>
      <c r="IH281" s="127"/>
    </row>
    <row xmlns:x14ac="http://schemas.microsoft.com/office/spreadsheetml/2009/9/ac" r="282" s="3" customFormat="true" x14ac:dyDescent="0.25">
      <c r="A282" s="388"/>
      <c r="B282" s="127"/>
      <c r="L282" s="127"/>
      <c r="V282" s="127"/>
      <c r="AF282" s="127"/>
      <c r="AP282" s="127"/>
      <c r="AZ282" s="127"/>
      <c r="BA282" s="127"/>
      <c r="BB282" s="127"/>
      <c r="BC282" s="127"/>
      <c r="BD282" s="127"/>
      <c r="BE282" s="127"/>
      <c r="BF282" s="127"/>
      <c r="BG282" s="127"/>
      <c r="BJ282" s="127"/>
      <c r="BT282" s="127"/>
      <c r="CD282" s="127"/>
      <c r="CN282" s="127"/>
      <c r="CX282" s="127"/>
      <c r="DH282" s="127"/>
      <c r="DR282" s="127"/>
      <c r="EB282" s="127"/>
      <c r="EL282" s="127"/>
      <c r="EV282" s="127"/>
      <c r="FF282" s="127"/>
      <c r="FP282" s="127"/>
      <c r="FZ282" s="127"/>
      <c r="GJ282" s="127"/>
      <c r="GT282" s="127"/>
      <c r="HD282" s="127"/>
      <c r="HN282" s="127"/>
      <c r="HX282" s="127"/>
      <c r="IH282" s="127"/>
    </row>
    <row xmlns:x14ac="http://schemas.microsoft.com/office/spreadsheetml/2009/9/ac" r="283" s="3" customFormat="true" x14ac:dyDescent="0.25">
      <c r="A283" s="388"/>
      <c r="B283" s="127"/>
      <c r="L283" s="127"/>
      <c r="V283" s="127"/>
      <c r="AF283" s="127"/>
      <c r="AP283" s="127"/>
      <c r="AZ283" s="127"/>
      <c r="BA283" s="127"/>
      <c r="BB283" s="127"/>
      <c r="BC283" s="127"/>
      <c r="BD283" s="127"/>
      <c r="BE283" s="127"/>
      <c r="BF283" s="127"/>
      <c r="BG283" s="127"/>
      <c r="BJ283" s="127"/>
      <c r="BT283" s="127"/>
      <c r="CD283" s="127"/>
      <c r="CN283" s="127"/>
      <c r="CX283" s="127"/>
      <c r="DH283" s="127"/>
      <c r="DR283" s="127"/>
      <c r="EB283" s="127"/>
      <c r="EL283" s="127"/>
      <c r="EV283" s="127"/>
      <c r="FF283" s="127"/>
      <c r="FP283" s="127"/>
      <c r="FZ283" s="127"/>
      <c r="GJ283" s="127"/>
      <c r="GT283" s="127"/>
      <c r="HD283" s="127"/>
      <c r="HN283" s="127"/>
      <c r="HX283" s="127"/>
      <c r="IH283" s="127"/>
    </row>
    <row xmlns:x14ac="http://schemas.microsoft.com/office/spreadsheetml/2009/9/ac" r="284" s="3" customFormat="true" x14ac:dyDescent="0.25">
      <c r="A284" s="388"/>
      <c r="B284" s="127"/>
      <c r="L284" s="127"/>
      <c r="V284" s="127"/>
      <c r="AF284" s="127"/>
      <c r="AP284" s="127"/>
      <c r="AZ284" s="127"/>
      <c r="BA284" s="127"/>
      <c r="BB284" s="127"/>
      <c r="BC284" s="127"/>
      <c r="BD284" s="127"/>
      <c r="BE284" s="127"/>
      <c r="BF284" s="127"/>
      <c r="BG284" s="127"/>
      <c r="BJ284" s="127"/>
      <c r="BT284" s="127"/>
      <c r="CD284" s="127"/>
      <c r="CN284" s="127"/>
      <c r="CX284" s="127"/>
      <c r="DH284" s="127"/>
      <c r="DR284" s="127"/>
      <c r="EB284" s="127"/>
      <c r="EL284" s="127"/>
      <c r="EV284" s="127"/>
      <c r="FF284" s="127"/>
      <c r="FP284" s="127"/>
      <c r="FZ284" s="127"/>
      <c r="GJ284" s="127"/>
      <c r="GT284" s="127"/>
      <c r="HD284" s="127"/>
      <c r="HN284" s="127"/>
      <c r="HX284" s="127"/>
      <c r="IH284" s="127"/>
    </row>
    <row xmlns:x14ac="http://schemas.microsoft.com/office/spreadsheetml/2009/9/ac" r="285" s="3" customFormat="true" x14ac:dyDescent="0.25">
      <c r="A285" s="388"/>
      <c r="B285" s="127"/>
      <c r="L285" s="127"/>
      <c r="V285" s="127"/>
      <c r="AF285" s="127"/>
      <c r="AP285" s="127"/>
      <c r="AZ285" s="127"/>
      <c r="BA285" s="127"/>
      <c r="BB285" s="127"/>
      <c r="BC285" s="127"/>
      <c r="BD285" s="127"/>
      <c r="BE285" s="127"/>
      <c r="BF285" s="127"/>
      <c r="BG285" s="127"/>
      <c r="BJ285" s="127"/>
      <c r="BT285" s="127"/>
      <c r="CD285" s="127"/>
      <c r="CN285" s="127"/>
      <c r="CX285" s="127"/>
      <c r="DH285" s="127"/>
      <c r="DR285" s="127"/>
      <c r="EB285" s="127"/>
      <c r="EL285" s="127"/>
      <c r="EV285" s="127"/>
      <c r="FF285" s="127"/>
      <c r="FP285" s="127"/>
      <c r="FZ285" s="127"/>
      <c r="GJ285" s="127"/>
      <c r="GT285" s="127"/>
      <c r="HD285" s="127"/>
      <c r="HN285" s="127"/>
      <c r="HX285" s="127"/>
      <c r="IH285" s="127"/>
    </row>
    <row xmlns:x14ac="http://schemas.microsoft.com/office/spreadsheetml/2009/9/ac" r="286" s="3" customFormat="true" x14ac:dyDescent="0.25">
      <c r="A286" s="388"/>
      <c r="B286" s="127"/>
      <c r="L286" s="127"/>
      <c r="V286" s="127"/>
      <c r="AF286" s="127"/>
      <c r="AP286" s="127"/>
      <c r="AZ286" s="127"/>
      <c r="BA286" s="127"/>
      <c r="BB286" s="127"/>
      <c r="BC286" s="127"/>
      <c r="BD286" s="127"/>
      <c r="BE286" s="127"/>
      <c r="BF286" s="127"/>
      <c r="BG286" s="127"/>
      <c r="BJ286" s="127"/>
      <c r="BT286" s="127"/>
      <c r="CD286" s="127"/>
      <c r="CN286" s="127"/>
      <c r="CX286" s="127"/>
      <c r="DH286" s="127"/>
      <c r="DR286" s="127"/>
      <c r="EB286" s="127"/>
      <c r="EL286" s="127"/>
      <c r="EV286" s="127"/>
      <c r="FF286" s="127"/>
      <c r="FP286" s="127"/>
      <c r="FZ286" s="127"/>
      <c r="GJ286" s="127"/>
      <c r="GT286" s="127"/>
      <c r="HD286" s="127"/>
      <c r="HN286" s="127"/>
      <c r="HX286" s="127"/>
      <c r="IH286" s="127"/>
    </row>
    <row xmlns:x14ac="http://schemas.microsoft.com/office/spreadsheetml/2009/9/ac" r="287" s="3" customFormat="true" x14ac:dyDescent="0.25">
      <c r="A287" s="388"/>
      <c r="B287" s="127"/>
      <c r="L287" s="127"/>
      <c r="V287" s="127"/>
      <c r="AF287" s="127"/>
      <c r="AP287" s="127"/>
      <c r="AZ287" s="127"/>
      <c r="BA287" s="127"/>
      <c r="BB287" s="127"/>
      <c r="BC287" s="127"/>
      <c r="BD287" s="127"/>
      <c r="BE287" s="127"/>
      <c r="BF287" s="127"/>
      <c r="BG287" s="127"/>
      <c r="BJ287" s="127"/>
      <c r="BT287" s="127"/>
      <c r="CD287" s="127"/>
      <c r="CN287" s="127"/>
      <c r="CX287" s="127"/>
      <c r="DH287" s="127"/>
      <c r="DR287" s="127"/>
      <c r="EB287" s="127"/>
      <c r="EL287" s="127"/>
      <c r="EV287" s="127"/>
      <c r="FF287" s="127"/>
      <c r="FP287" s="127"/>
      <c r="FZ287" s="127"/>
      <c r="GJ287" s="127"/>
      <c r="GT287" s="127"/>
      <c r="HD287" s="127"/>
      <c r="HN287" s="127"/>
      <c r="HX287" s="127"/>
      <c r="IH287" s="127"/>
    </row>
    <row xmlns:x14ac="http://schemas.microsoft.com/office/spreadsheetml/2009/9/ac" r="288" s="3" customFormat="true" x14ac:dyDescent="0.25">
      <c r="A288" s="388"/>
      <c r="B288" s="127"/>
      <c r="L288" s="127"/>
      <c r="V288" s="127"/>
      <c r="AF288" s="127"/>
      <c r="AP288" s="127"/>
      <c r="AZ288" s="127"/>
      <c r="BA288" s="127"/>
      <c r="BB288" s="127"/>
      <c r="BC288" s="127"/>
      <c r="BD288" s="127"/>
      <c r="BE288" s="127"/>
      <c r="BF288" s="127"/>
      <c r="BG288" s="127"/>
      <c r="BJ288" s="127"/>
      <c r="BT288" s="127"/>
      <c r="CD288" s="127"/>
      <c r="CN288" s="127"/>
      <c r="CX288" s="127"/>
      <c r="DH288" s="127"/>
      <c r="DR288" s="127"/>
      <c r="EB288" s="127"/>
      <c r="EL288" s="127"/>
      <c r="EV288" s="127"/>
      <c r="FF288" s="127"/>
      <c r="FP288" s="127"/>
      <c r="FZ288" s="127"/>
      <c r="GJ288" s="127"/>
      <c r="GT288" s="127"/>
      <c r="HD288" s="127"/>
      <c r="HN288" s="127"/>
      <c r="HX288" s="127"/>
      <c r="IH288" s="127"/>
    </row>
    <row xmlns:x14ac="http://schemas.microsoft.com/office/spreadsheetml/2009/9/ac" r="289" s="3" customFormat="true" x14ac:dyDescent="0.25">
      <c r="A289" s="388"/>
      <c r="B289" s="127"/>
      <c r="L289" s="127"/>
      <c r="V289" s="127"/>
      <c r="AF289" s="127"/>
      <c r="AP289" s="127"/>
      <c r="AZ289" s="127"/>
      <c r="BA289" s="127"/>
      <c r="BB289" s="127"/>
      <c r="BC289" s="127"/>
      <c r="BD289" s="127"/>
      <c r="BE289" s="127"/>
      <c r="BF289" s="127"/>
      <c r="BG289" s="127"/>
      <c r="BJ289" s="127"/>
      <c r="BT289" s="127"/>
      <c r="CD289" s="127"/>
      <c r="CN289" s="127"/>
      <c r="CX289" s="127"/>
      <c r="DH289" s="127"/>
      <c r="DR289" s="127"/>
      <c r="EB289" s="127"/>
      <c r="EL289" s="127"/>
      <c r="EV289" s="127"/>
      <c r="FF289" s="127"/>
      <c r="FP289" s="127"/>
      <c r="FZ289" s="127"/>
      <c r="GJ289" s="127"/>
      <c r="GT289" s="127"/>
      <c r="HD289" s="127"/>
      <c r="HN289" s="127"/>
      <c r="HX289" s="127"/>
      <c r="IH289" s="127"/>
    </row>
    <row xmlns:x14ac="http://schemas.microsoft.com/office/spreadsheetml/2009/9/ac" r="290" s="3" customFormat="true" x14ac:dyDescent="0.25">
      <c r="A290" s="388"/>
      <c r="B290" s="127"/>
      <c r="L290" s="127"/>
      <c r="V290" s="127"/>
      <c r="AF290" s="127"/>
      <c r="AP290" s="127"/>
      <c r="AZ290" s="127"/>
      <c r="BA290" s="127"/>
      <c r="BB290" s="127"/>
      <c r="BC290" s="127"/>
      <c r="BD290" s="127"/>
      <c r="BE290" s="127"/>
      <c r="BF290" s="127"/>
      <c r="BG290" s="127"/>
      <c r="BJ290" s="127"/>
      <c r="BT290" s="127"/>
      <c r="CD290" s="127"/>
      <c r="CN290" s="127"/>
      <c r="CX290" s="127"/>
      <c r="DH290" s="127"/>
      <c r="DR290" s="127"/>
      <c r="EB290" s="127"/>
      <c r="EL290" s="127"/>
      <c r="EV290" s="127"/>
      <c r="FF290" s="127"/>
      <c r="FP290" s="127"/>
      <c r="FZ290" s="127"/>
      <c r="GJ290" s="127"/>
      <c r="GT290" s="127"/>
      <c r="HD290" s="127"/>
      <c r="HN290" s="127"/>
      <c r="HX290" s="127"/>
      <c r="IH290" s="127"/>
    </row>
    <row xmlns:x14ac="http://schemas.microsoft.com/office/spreadsheetml/2009/9/ac" r="291" s="3" customFormat="true" x14ac:dyDescent="0.25">
      <c r="A291" s="388"/>
      <c r="B291" s="127"/>
      <c r="L291" s="127"/>
      <c r="V291" s="127"/>
      <c r="AF291" s="127"/>
      <c r="AP291" s="127"/>
      <c r="AZ291" s="127"/>
      <c r="BA291" s="127"/>
      <c r="BB291" s="127"/>
      <c r="BC291" s="127"/>
      <c r="BD291" s="127"/>
      <c r="BE291" s="127"/>
      <c r="BF291" s="127"/>
      <c r="BG291" s="127"/>
      <c r="BJ291" s="127"/>
      <c r="BT291" s="127"/>
      <c r="CD291" s="127"/>
      <c r="CN291" s="127"/>
      <c r="CX291" s="127"/>
      <c r="DH291" s="127"/>
      <c r="DR291" s="127"/>
      <c r="EB291" s="127"/>
      <c r="EL291" s="127"/>
      <c r="EV291" s="127"/>
      <c r="FF291" s="127"/>
      <c r="FP291" s="127"/>
      <c r="FZ291" s="127"/>
      <c r="GJ291" s="127"/>
      <c r="GT291" s="127"/>
      <c r="HD291" s="127"/>
      <c r="HN291" s="127"/>
      <c r="HX291" s="127"/>
      <c r="IH291" s="127"/>
    </row>
    <row xmlns:x14ac="http://schemas.microsoft.com/office/spreadsheetml/2009/9/ac" r="292" s="3" customFormat="true" x14ac:dyDescent="0.25">
      <c r="A292" s="388"/>
      <c r="B292" s="127"/>
      <c r="L292" s="127"/>
      <c r="V292" s="127"/>
      <c r="AF292" s="127"/>
      <c r="AP292" s="127"/>
      <c r="AZ292" s="127"/>
      <c r="BA292" s="127"/>
      <c r="BB292" s="127"/>
      <c r="BC292" s="127"/>
      <c r="BD292" s="127"/>
      <c r="BE292" s="127"/>
      <c r="BF292" s="127"/>
      <c r="BG292" s="127"/>
      <c r="BJ292" s="127"/>
      <c r="BT292" s="127"/>
      <c r="CD292" s="127"/>
      <c r="CN292" s="127"/>
      <c r="CX292" s="127"/>
      <c r="DH292" s="127"/>
      <c r="DR292" s="127"/>
      <c r="EB292" s="127"/>
      <c r="EL292" s="127"/>
      <c r="EV292" s="127"/>
      <c r="FF292" s="127"/>
      <c r="FP292" s="127"/>
      <c r="FZ292" s="127"/>
      <c r="GJ292" s="127"/>
      <c r="GT292" s="127"/>
      <c r="HD292" s="127"/>
      <c r="HN292" s="127"/>
      <c r="HX292" s="127"/>
      <c r="IH292" s="127"/>
    </row>
    <row xmlns:x14ac="http://schemas.microsoft.com/office/spreadsheetml/2009/9/ac" r="293" s="3" customFormat="true" x14ac:dyDescent="0.25">
      <c r="A293" s="388"/>
      <c r="B293" s="127"/>
      <c r="L293" s="127"/>
      <c r="V293" s="127"/>
      <c r="AF293" s="127"/>
      <c r="AP293" s="127"/>
      <c r="AZ293" s="127"/>
      <c r="BA293" s="127"/>
      <c r="BB293" s="127"/>
      <c r="BC293" s="127"/>
      <c r="BD293" s="127"/>
      <c r="BE293" s="127"/>
      <c r="BF293" s="127"/>
      <c r="BG293" s="127"/>
      <c r="BJ293" s="127"/>
      <c r="BT293" s="127"/>
      <c r="CD293" s="127"/>
      <c r="CN293" s="127"/>
      <c r="CX293" s="127"/>
      <c r="DH293" s="127"/>
      <c r="DR293" s="127"/>
      <c r="EB293" s="127"/>
      <c r="EL293" s="127"/>
      <c r="EV293" s="127"/>
      <c r="FF293" s="127"/>
      <c r="FP293" s="127"/>
      <c r="FZ293" s="127"/>
      <c r="GJ293" s="127"/>
      <c r="GT293" s="127"/>
      <c r="HD293" s="127"/>
      <c r="HN293" s="127"/>
      <c r="HX293" s="127"/>
      <c r="IH293" s="127"/>
    </row>
    <row xmlns:x14ac="http://schemas.microsoft.com/office/spreadsheetml/2009/9/ac" r="294" s="3" customFormat="true" x14ac:dyDescent="0.25">
      <c r="A294" s="388"/>
      <c r="B294" s="127"/>
      <c r="L294" s="127"/>
      <c r="V294" s="127"/>
      <c r="AF294" s="127"/>
      <c r="AP294" s="127"/>
      <c r="AZ294" s="127"/>
      <c r="BA294" s="127"/>
      <c r="BB294" s="127"/>
      <c r="BC294" s="127"/>
      <c r="BD294" s="127"/>
      <c r="BE294" s="127"/>
      <c r="BF294" s="127"/>
      <c r="BG294" s="127"/>
      <c r="BJ294" s="127"/>
      <c r="BT294" s="127"/>
      <c r="CD294" s="127"/>
      <c r="CN294" s="127"/>
      <c r="CX294" s="127"/>
      <c r="DH294" s="127"/>
      <c r="DR294" s="127"/>
      <c r="EB294" s="127"/>
      <c r="EL294" s="127"/>
      <c r="EV294" s="127"/>
      <c r="FF294" s="127"/>
      <c r="FP294" s="127"/>
      <c r="FZ294" s="127"/>
      <c r="GJ294" s="127"/>
      <c r="GT294" s="127"/>
      <c r="HD294" s="127"/>
      <c r="HN294" s="127"/>
      <c r="HX294" s="127"/>
      <c r="IH294" s="127"/>
    </row>
    <row xmlns:x14ac="http://schemas.microsoft.com/office/spreadsheetml/2009/9/ac" r="295" s="3" customFormat="true" x14ac:dyDescent="0.25">
      <c r="A295" s="388"/>
      <c r="B295" s="127"/>
      <c r="L295" s="127"/>
      <c r="V295" s="127"/>
      <c r="AF295" s="127"/>
      <c r="AP295" s="127"/>
      <c r="AZ295" s="127"/>
      <c r="BA295" s="127"/>
      <c r="BB295" s="127"/>
      <c r="BC295" s="127"/>
      <c r="BD295" s="127"/>
      <c r="BE295" s="127"/>
      <c r="BF295" s="127"/>
      <c r="BG295" s="127"/>
      <c r="BJ295" s="127"/>
      <c r="BT295" s="127"/>
      <c r="CD295" s="127"/>
      <c r="CN295" s="127"/>
      <c r="CX295" s="127"/>
      <c r="DH295" s="127"/>
      <c r="DR295" s="127"/>
      <c r="EB295" s="127"/>
      <c r="EL295" s="127"/>
      <c r="EV295" s="127"/>
      <c r="FF295" s="127"/>
      <c r="FP295" s="127"/>
      <c r="FZ295" s="127"/>
      <c r="GJ295" s="127"/>
      <c r="GT295" s="127"/>
      <c r="HD295" s="127"/>
      <c r="HN295" s="127"/>
      <c r="HX295" s="127"/>
      <c r="IH295" s="127"/>
    </row>
    <row xmlns:x14ac="http://schemas.microsoft.com/office/spreadsheetml/2009/9/ac" r="296" s="3" customFormat="true" x14ac:dyDescent="0.25">
      <c r="A296" s="388"/>
      <c r="B296" s="127"/>
      <c r="L296" s="127"/>
      <c r="V296" s="127"/>
      <c r="AF296" s="127"/>
      <c r="AP296" s="127"/>
      <c r="AZ296" s="127"/>
      <c r="BA296" s="127"/>
      <c r="BB296" s="127"/>
      <c r="BC296" s="127"/>
      <c r="BD296" s="127"/>
      <c r="BE296" s="127"/>
      <c r="BF296" s="127"/>
      <c r="BG296" s="127"/>
      <c r="BJ296" s="127"/>
      <c r="BT296" s="127"/>
      <c r="CD296" s="127"/>
      <c r="CN296" s="127"/>
      <c r="CX296" s="127"/>
      <c r="DH296" s="127"/>
      <c r="DR296" s="127"/>
      <c r="EB296" s="127"/>
      <c r="EL296" s="127"/>
      <c r="EV296" s="127"/>
      <c r="FF296" s="127"/>
      <c r="FP296" s="127"/>
      <c r="FZ296" s="127"/>
      <c r="GJ296" s="127"/>
      <c r="GT296" s="127"/>
      <c r="HD296" s="127"/>
      <c r="HN296" s="127"/>
      <c r="HX296" s="127"/>
      <c r="IH296" s="127"/>
    </row>
    <row xmlns:x14ac="http://schemas.microsoft.com/office/spreadsheetml/2009/9/ac" r="297" s="3" customFormat="true" x14ac:dyDescent="0.25">
      <c r="A297" s="388"/>
      <c r="B297" s="127"/>
      <c r="L297" s="127"/>
      <c r="V297" s="127"/>
      <c r="AF297" s="127"/>
      <c r="AP297" s="127"/>
      <c r="AZ297" s="127"/>
      <c r="BA297" s="127"/>
      <c r="BB297" s="127"/>
      <c r="BC297" s="127"/>
      <c r="BD297" s="127"/>
      <c r="BE297" s="127"/>
      <c r="BF297" s="127"/>
      <c r="BG297" s="127"/>
      <c r="BJ297" s="127"/>
      <c r="BT297" s="127"/>
      <c r="CD297" s="127"/>
      <c r="CN297" s="127"/>
      <c r="CX297" s="127"/>
      <c r="DH297" s="127"/>
      <c r="DR297" s="127"/>
      <c r="EB297" s="127"/>
      <c r="EL297" s="127"/>
      <c r="EV297" s="127"/>
      <c r="FF297" s="127"/>
      <c r="FP297" s="127"/>
      <c r="FZ297" s="127"/>
      <c r="GJ297" s="127"/>
      <c r="GT297" s="127"/>
      <c r="HD297" s="127"/>
      <c r="HN297" s="127"/>
      <c r="HX297" s="127"/>
      <c r="IH297" s="127"/>
    </row>
    <row xmlns:x14ac="http://schemas.microsoft.com/office/spreadsheetml/2009/9/ac" r="298" s="3" customFormat="true" x14ac:dyDescent="0.25">
      <c r="A298" s="388"/>
      <c r="B298" s="127"/>
      <c r="L298" s="127"/>
      <c r="V298" s="127"/>
      <c r="AF298" s="127"/>
      <c r="AP298" s="127"/>
      <c r="AZ298" s="127"/>
      <c r="BA298" s="127"/>
      <c r="BB298" s="127"/>
      <c r="BC298" s="127"/>
      <c r="BD298" s="127"/>
      <c r="BE298" s="127"/>
      <c r="BF298" s="127"/>
      <c r="BG298" s="127"/>
      <c r="BJ298" s="127"/>
      <c r="BT298" s="127"/>
      <c r="CD298" s="127"/>
      <c r="CN298" s="127"/>
      <c r="CX298" s="127"/>
      <c r="DH298" s="127"/>
      <c r="DR298" s="127"/>
      <c r="EB298" s="127"/>
      <c r="EL298" s="127"/>
      <c r="EV298" s="127"/>
      <c r="FF298" s="127"/>
      <c r="FP298" s="127"/>
      <c r="FZ298" s="127"/>
      <c r="GJ298" s="127"/>
      <c r="GT298" s="127"/>
      <c r="HD298" s="127"/>
      <c r="HN298" s="127"/>
      <c r="HX298" s="127"/>
      <c r="IH298" s="127"/>
    </row>
    <row xmlns:x14ac="http://schemas.microsoft.com/office/spreadsheetml/2009/9/ac" r="299" s="3" customFormat="true" x14ac:dyDescent="0.25">
      <c r="A299" s="388"/>
      <c r="B299" s="127"/>
      <c r="L299" s="127"/>
      <c r="V299" s="127"/>
      <c r="AF299" s="127"/>
      <c r="AP299" s="127"/>
      <c r="AZ299" s="127"/>
      <c r="BA299" s="127"/>
      <c r="BB299" s="127"/>
      <c r="BC299" s="127"/>
      <c r="BD299" s="127"/>
      <c r="BE299" s="127"/>
      <c r="BF299" s="127"/>
      <c r="BG299" s="127"/>
      <c r="BJ299" s="127"/>
      <c r="BT299" s="127"/>
      <c r="CD299" s="127"/>
      <c r="CN299" s="127"/>
      <c r="CX299" s="127"/>
      <c r="DH299" s="127"/>
      <c r="DR299" s="127"/>
      <c r="EB299" s="127"/>
      <c r="EL299" s="127"/>
      <c r="EV299" s="127"/>
      <c r="FF299" s="127"/>
      <c r="FP299" s="127"/>
      <c r="FZ299" s="127"/>
      <c r="GJ299" s="127"/>
      <c r="GT299" s="127"/>
      <c r="HD299" s="127"/>
      <c r="HN299" s="127"/>
      <c r="HX299" s="127"/>
      <c r="IH299" s="127"/>
    </row>
    <row xmlns:x14ac="http://schemas.microsoft.com/office/spreadsheetml/2009/9/ac" r="300" s="3" customFormat="true" x14ac:dyDescent="0.25">
      <c r="A300" s="388"/>
      <c r="B300" s="127"/>
      <c r="L300" s="127"/>
      <c r="V300" s="127"/>
      <c r="AF300" s="127"/>
      <c r="AP300" s="127"/>
      <c r="AZ300" s="127"/>
      <c r="BA300" s="127"/>
      <c r="BB300" s="127"/>
      <c r="BC300" s="127"/>
      <c r="BD300" s="127"/>
      <c r="BE300" s="127"/>
      <c r="BF300" s="127"/>
      <c r="BG300" s="127"/>
      <c r="BJ300" s="127"/>
      <c r="BT300" s="127"/>
      <c r="CD300" s="127"/>
      <c r="CN300" s="127"/>
      <c r="CX300" s="127"/>
      <c r="DH300" s="127"/>
      <c r="DR300" s="127"/>
      <c r="EB300" s="127"/>
      <c r="EL300" s="127"/>
      <c r="EV300" s="127"/>
      <c r="FF300" s="127"/>
      <c r="FP300" s="127"/>
      <c r="FZ300" s="127"/>
      <c r="GJ300" s="127"/>
      <c r="GT300" s="127"/>
      <c r="HD300" s="127"/>
      <c r="HN300" s="127"/>
      <c r="HX300" s="127"/>
      <c r="IH300" s="127"/>
    </row>
    <row xmlns:x14ac="http://schemas.microsoft.com/office/spreadsheetml/2009/9/ac" r="301" s="3" customFormat="true" x14ac:dyDescent="0.25">
      <c r="A301" s="388"/>
      <c r="B301" s="127"/>
      <c r="L301" s="127"/>
      <c r="V301" s="127"/>
      <c r="AF301" s="127"/>
      <c r="AP301" s="127"/>
      <c r="AZ301" s="127"/>
      <c r="BA301" s="127"/>
      <c r="BB301" s="127"/>
      <c r="BC301" s="127"/>
      <c r="BD301" s="127"/>
      <c r="BE301" s="127"/>
      <c r="BF301" s="127"/>
      <c r="BG301" s="127"/>
      <c r="BJ301" s="127"/>
      <c r="BT301" s="127"/>
      <c r="CD301" s="127"/>
      <c r="CN301" s="127"/>
      <c r="CX301" s="127"/>
      <c r="DH301" s="127"/>
      <c r="DR301" s="127"/>
      <c r="EB301" s="127"/>
      <c r="EL301" s="127"/>
      <c r="EV301" s="127"/>
      <c r="FF301" s="127"/>
      <c r="FP301" s="127"/>
      <c r="FZ301" s="127"/>
      <c r="GJ301" s="127"/>
      <c r="GT301" s="127"/>
      <c r="HD301" s="127"/>
      <c r="HN301" s="127"/>
      <c r="HX301" s="127"/>
      <c r="IH301" s="127"/>
    </row>
    <row xmlns:x14ac="http://schemas.microsoft.com/office/spreadsheetml/2009/9/ac" r="302" s="3" customFormat="true" x14ac:dyDescent="0.25">
      <c r="A302" s="388"/>
      <c r="B302" s="127"/>
      <c r="L302" s="127"/>
      <c r="V302" s="127"/>
      <c r="AF302" s="127"/>
      <c r="AP302" s="127"/>
      <c r="AZ302" s="127"/>
      <c r="BA302" s="127"/>
      <c r="BB302" s="127"/>
      <c r="BC302" s="127"/>
      <c r="BD302" s="127"/>
      <c r="BE302" s="127"/>
      <c r="BF302" s="127"/>
      <c r="BG302" s="127"/>
      <c r="BJ302" s="127"/>
      <c r="BT302" s="127"/>
      <c r="CD302" s="127"/>
      <c r="CN302" s="127"/>
      <c r="CX302" s="127"/>
      <c r="DH302" s="127"/>
      <c r="DR302" s="127"/>
      <c r="EB302" s="127"/>
      <c r="EL302" s="127"/>
      <c r="EV302" s="127"/>
      <c r="FF302" s="127"/>
      <c r="FP302" s="127"/>
      <c r="FZ302" s="127"/>
      <c r="GJ302" s="127"/>
      <c r="GT302" s="127"/>
      <c r="HD302" s="127"/>
      <c r="HN302" s="127"/>
      <c r="HX302" s="127"/>
      <c r="IH302" s="127"/>
    </row>
    <row xmlns:x14ac="http://schemas.microsoft.com/office/spreadsheetml/2009/9/ac" r="303" s="3" customFormat="true" x14ac:dyDescent="0.25">
      <c r="A303" s="388"/>
      <c r="B303" s="127"/>
      <c r="L303" s="127"/>
      <c r="V303" s="127"/>
      <c r="AF303" s="127"/>
      <c r="AP303" s="127"/>
      <c r="AZ303" s="127"/>
      <c r="BA303" s="127"/>
      <c r="BB303" s="127"/>
      <c r="BC303" s="127"/>
      <c r="BD303" s="127"/>
      <c r="BE303" s="127"/>
      <c r="BF303" s="127"/>
      <c r="BG303" s="127"/>
      <c r="BJ303" s="127"/>
      <c r="BT303" s="127"/>
      <c r="CD303" s="127"/>
      <c r="CN303" s="127"/>
      <c r="CX303" s="127"/>
      <c r="DH303" s="127"/>
      <c r="DR303" s="127"/>
      <c r="EB303" s="127"/>
      <c r="EL303" s="127"/>
      <c r="EV303" s="127"/>
      <c r="FF303" s="127"/>
      <c r="FP303" s="127"/>
      <c r="FZ303" s="127"/>
      <c r="GJ303" s="127"/>
      <c r="GT303" s="127"/>
      <c r="HD303" s="127"/>
      <c r="HN303" s="127"/>
      <c r="HX303" s="127"/>
      <c r="IH303" s="127"/>
    </row>
    <row xmlns:x14ac="http://schemas.microsoft.com/office/spreadsheetml/2009/9/ac" r="304" s="3" customFormat="true" x14ac:dyDescent="0.25">
      <c r="A304" s="388"/>
      <c r="B304" s="127"/>
      <c r="L304" s="127"/>
      <c r="V304" s="127"/>
      <c r="AF304" s="127"/>
      <c r="AP304" s="127"/>
      <c r="AZ304" s="127"/>
      <c r="BA304" s="127"/>
      <c r="BB304" s="127"/>
      <c r="BC304" s="127"/>
      <c r="BD304" s="127"/>
      <c r="BE304" s="127"/>
      <c r="BF304" s="127"/>
      <c r="BG304" s="127"/>
      <c r="BJ304" s="127"/>
      <c r="BT304" s="127"/>
      <c r="CD304" s="127"/>
      <c r="CN304" s="127"/>
      <c r="CX304" s="127"/>
      <c r="DH304" s="127"/>
      <c r="DR304" s="127"/>
      <c r="EB304" s="127"/>
      <c r="EL304" s="127"/>
      <c r="EV304" s="127"/>
      <c r="FF304" s="127"/>
      <c r="FP304" s="127"/>
      <c r="FZ304" s="127"/>
      <c r="GJ304" s="127"/>
      <c r="GT304" s="127"/>
      <c r="HD304" s="127"/>
      <c r="HN304" s="127"/>
      <c r="HX304" s="127"/>
      <c r="IH304" s="127"/>
    </row>
    <row xmlns:x14ac="http://schemas.microsoft.com/office/spreadsheetml/2009/9/ac" r="305" s="3" customFormat="true" x14ac:dyDescent="0.25">
      <c r="A305" s="388"/>
      <c r="B305" s="127"/>
      <c r="L305" s="127"/>
      <c r="V305" s="127"/>
      <c r="AF305" s="127"/>
      <c r="AP305" s="127"/>
      <c r="AZ305" s="127"/>
      <c r="BA305" s="127"/>
      <c r="BB305" s="127"/>
      <c r="BC305" s="127"/>
      <c r="BD305" s="127"/>
      <c r="BE305" s="127"/>
      <c r="BF305" s="127"/>
      <c r="BG305" s="127"/>
      <c r="BJ305" s="127"/>
      <c r="BT305" s="127"/>
      <c r="CD305" s="127"/>
      <c r="CN305" s="127"/>
      <c r="CX305" s="127"/>
      <c r="DH305" s="127"/>
      <c r="DR305" s="127"/>
      <c r="EB305" s="127"/>
      <c r="EL305" s="127"/>
      <c r="EV305" s="127"/>
      <c r="FF305" s="127"/>
      <c r="FP305" s="127"/>
      <c r="FZ305" s="127"/>
      <c r="GJ305" s="127"/>
      <c r="GT305" s="127"/>
      <c r="HD305" s="127"/>
      <c r="HN305" s="127"/>
      <c r="HX305" s="127"/>
      <c r="IH305" s="127"/>
    </row>
    <row xmlns:x14ac="http://schemas.microsoft.com/office/spreadsheetml/2009/9/ac" r="306" s="3" customFormat="true" x14ac:dyDescent="0.25">
      <c r="A306" s="388"/>
      <c r="B306" s="127"/>
      <c r="L306" s="127"/>
      <c r="V306" s="127"/>
      <c r="AF306" s="127"/>
      <c r="AP306" s="127"/>
      <c r="AZ306" s="127"/>
      <c r="BA306" s="127"/>
      <c r="BB306" s="127"/>
      <c r="BC306" s="127"/>
      <c r="BD306" s="127"/>
      <c r="BE306" s="127"/>
      <c r="BF306" s="127"/>
      <c r="BG306" s="127"/>
      <c r="BJ306" s="127"/>
      <c r="BT306" s="127"/>
      <c r="CD306" s="127"/>
      <c r="CN306" s="127"/>
      <c r="CX306" s="127"/>
      <c r="DH306" s="127"/>
      <c r="DR306" s="127"/>
      <c r="EB306" s="127"/>
      <c r="EL306" s="127"/>
      <c r="EV306" s="127"/>
      <c r="FF306" s="127"/>
      <c r="FP306" s="127"/>
      <c r="FZ306" s="127"/>
      <c r="GJ306" s="127"/>
      <c r="GT306" s="127"/>
      <c r="HD306" s="127"/>
      <c r="HN306" s="127"/>
      <c r="HX306" s="127"/>
      <c r="IH306" s="127"/>
    </row>
    <row xmlns:x14ac="http://schemas.microsoft.com/office/spreadsheetml/2009/9/ac" r="307" s="3" customFormat="true" x14ac:dyDescent="0.25">
      <c r="A307" s="388"/>
      <c r="B307" s="127"/>
      <c r="L307" s="127"/>
      <c r="V307" s="127"/>
      <c r="AF307" s="127"/>
      <c r="AP307" s="127"/>
      <c r="AZ307" s="127"/>
      <c r="BA307" s="127"/>
      <c r="BB307" s="127"/>
      <c r="BC307" s="127"/>
      <c r="BD307" s="127"/>
      <c r="BE307" s="127"/>
      <c r="BF307" s="127"/>
      <c r="BG307" s="127"/>
      <c r="BJ307" s="127"/>
      <c r="BT307" s="127"/>
      <c r="CD307" s="127"/>
      <c r="CN307" s="127"/>
      <c r="CX307" s="127"/>
      <c r="DH307" s="127"/>
      <c r="DR307" s="127"/>
      <c r="EB307" s="127"/>
      <c r="EL307" s="127"/>
      <c r="EV307" s="127"/>
      <c r="FF307" s="127"/>
      <c r="FP307" s="127"/>
      <c r="FZ307" s="127"/>
      <c r="GJ307" s="127"/>
      <c r="GT307" s="127"/>
      <c r="HD307" s="127"/>
      <c r="HN307" s="127"/>
      <c r="HX307" s="127"/>
      <c r="IH307" s="127"/>
    </row>
    <row xmlns:x14ac="http://schemas.microsoft.com/office/spreadsheetml/2009/9/ac" r="308" s="3" customFormat="true" x14ac:dyDescent="0.25">
      <c r="A308" s="388"/>
      <c r="B308" s="127"/>
      <c r="L308" s="127"/>
      <c r="V308" s="127"/>
      <c r="AF308" s="127"/>
      <c r="AP308" s="127"/>
      <c r="AZ308" s="127"/>
      <c r="BA308" s="127"/>
      <c r="BB308" s="127"/>
      <c r="BC308" s="127"/>
      <c r="BD308" s="127"/>
      <c r="BE308" s="127"/>
      <c r="BF308" s="127"/>
      <c r="BG308" s="127"/>
      <c r="BJ308" s="127"/>
      <c r="BT308" s="127"/>
      <c r="CD308" s="127"/>
      <c r="CN308" s="127"/>
      <c r="CX308" s="127"/>
      <c r="DH308" s="127"/>
      <c r="DR308" s="127"/>
      <c r="EB308" s="127"/>
      <c r="EL308" s="127"/>
      <c r="EV308" s="127"/>
      <c r="FF308" s="127"/>
      <c r="FP308" s="127"/>
      <c r="FZ308" s="127"/>
      <c r="GJ308" s="127"/>
      <c r="GT308" s="127"/>
      <c r="HD308" s="127"/>
      <c r="HN308" s="127"/>
      <c r="HX308" s="127"/>
      <c r="IH308" s="127"/>
    </row>
    <row xmlns:x14ac="http://schemas.microsoft.com/office/spreadsheetml/2009/9/ac" r="309" s="3" customFormat="true" x14ac:dyDescent="0.25">
      <c r="A309" s="388"/>
      <c r="B309" s="127"/>
      <c r="L309" s="127"/>
      <c r="V309" s="127"/>
      <c r="AF309" s="127"/>
      <c r="AP309" s="127"/>
      <c r="AZ309" s="127"/>
      <c r="BA309" s="127"/>
      <c r="BB309" s="127"/>
      <c r="BC309" s="127"/>
      <c r="BD309" s="127"/>
      <c r="BE309" s="127"/>
      <c r="BF309" s="127"/>
      <c r="BG309" s="127"/>
      <c r="BJ309" s="127"/>
      <c r="BT309" s="127"/>
      <c r="CD309" s="127"/>
      <c r="CN309" s="127"/>
      <c r="CX309" s="127"/>
      <c r="DH309" s="127"/>
      <c r="DR309" s="127"/>
      <c r="EB309" s="127"/>
      <c r="EL309" s="127"/>
      <c r="EV309" s="127"/>
      <c r="FF309" s="127"/>
      <c r="FP309" s="127"/>
      <c r="FZ309" s="127"/>
      <c r="GJ309" s="127"/>
      <c r="GT309" s="127"/>
      <c r="HD309" s="127"/>
      <c r="HN309" s="127"/>
      <c r="HX309" s="127"/>
      <c r="IH309" s="127"/>
    </row>
    <row xmlns:x14ac="http://schemas.microsoft.com/office/spreadsheetml/2009/9/ac" r="310" s="3" customFormat="true" x14ac:dyDescent="0.25">
      <c r="A310" s="388"/>
      <c r="B310" s="127"/>
      <c r="L310" s="127"/>
      <c r="V310" s="127"/>
      <c r="AF310" s="127"/>
      <c r="AP310" s="127"/>
      <c r="AZ310" s="127"/>
      <c r="BA310" s="127"/>
      <c r="BB310" s="127"/>
      <c r="BC310" s="127"/>
      <c r="BD310" s="127"/>
      <c r="BE310" s="127"/>
      <c r="BF310" s="127"/>
      <c r="BG310" s="127"/>
      <c r="BJ310" s="127"/>
      <c r="BT310" s="127"/>
      <c r="CD310" s="127"/>
      <c r="CN310" s="127"/>
      <c r="CX310" s="127"/>
      <c r="DH310" s="127"/>
      <c r="DR310" s="127"/>
      <c r="EB310" s="127"/>
      <c r="EL310" s="127"/>
      <c r="EV310" s="127"/>
      <c r="FF310" s="127"/>
      <c r="FP310" s="127"/>
      <c r="FZ310" s="127"/>
      <c r="GJ310" s="127"/>
      <c r="GT310" s="127"/>
      <c r="HD310" s="127"/>
      <c r="HN310" s="127"/>
      <c r="HX310" s="127"/>
      <c r="IH310" s="127"/>
    </row>
    <row xmlns:x14ac="http://schemas.microsoft.com/office/spreadsheetml/2009/9/ac" r="311" s="3" customFormat="true" x14ac:dyDescent="0.25">
      <c r="A311" s="388"/>
      <c r="B311" s="127"/>
      <c r="L311" s="127"/>
      <c r="V311" s="127"/>
      <c r="AF311" s="127"/>
      <c r="AP311" s="127"/>
      <c r="AZ311" s="127"/>
      <c r="BA311" s="127"/>
      <c r="BB311" s="127"/>
      <c r="BC311" s="127"/>
      <c r="BD311" s="127"/>
      <c r="BE311" s="127"/>
      <c r="BF311" s="127"/>
      <c r="BG311" s="127"/>
      <c r="BJ311" s="127"/>
      <c r="BT311" s="127"/>
      <c r="CD311" s="127"/>
      <c r="CN311" s="127"/>
      <c r="CX311" s="127"/>
      <c r="DH311" s="127"/>
      <c r="DR311" s="127"/>
      <c r="EB311" s="127"/>
      <c r="EL311" s="127"/>
      <c r="EV311" s="127"/>
      <c r="FF311" s="127"/>
      <c r="FP311" s="127"/>
      <c r="FZ311" s="127"/>
      <c r="GJ311" s="127"/>
      <c r="GT311" s="127"/>
      <c r="HD311" s="127"/>
      <c r="HN311" s="127"/>
      <c r="HX311" s="127"/>
      <c r="IH311" s="127"/>
    </row>
    <row xmlns:x14ac="http://schemas.microsoft.com/office/spreadsheetml/2009/9/ac" r="312" s="3" customFormat="true" x14ac:dyDescent="0.25">
      <c r="A312" s="388"/>
      <c r="B312" s="127"/>
      <c r="L312" s="127"/>
      <c r="V312" s="127"/>
      <c r="AF312" s="127"/>
      <c r="AP312" s="127"/>
      <c r="AZ312" s="127"/>
      <c r="BA312" s="127"/>
      <c r="BB312" s="127"/>
      <c r="BC312" s="127"/>
      <c r="BD312" s="127"/>
      <c r="BE312" s="127"/>
      <c r="BF312" s="127"/>
      <c r="BG312" s="127"/>
      <c r="BJ312" s="127"/>
      <c r="BT312" s="127"/>
      <c r="CD312" s="127"/>
      <c r="CN312" s="127"/>
      <c r="CX312" s="127"/>
      <c r="DH312" s="127"/>
      <c r="DR312" s="127"/>
      <c r="EB312" s="127"/>
      <c r="EL312" s="127"/>
      <c r="EV312" s="127"/>
      <c r="FF312" s="127"/>
      <c r="FP312" s="127"/>
      <c r="FZ312" s="127"/>
      <c r="GJ312" s="127"/>
      <c r="GT312" s="127"/>
      <c r="HD312" s="127"/>
      <c r="HN312" s="127"/>
      <c r="HX312" s="127"/>
      <c r="IH312" s="127"/>
    </row>
    <row xmlns:x14ac="http://schemas.microsoft.com/office/spreadsheetml/2009/9/ac" r="313" s="3" customFormat="true" x14ac:dyDescent="0.25">
      <c r="A313" s="388"/>
      <c r="B313" s="127"/>
      <c r="L313" s="127"/>
      <c r="V313" s="127"/>
      <c r="AF313" s="127"/>
      <c r="AP313" s="127"/>
      <c r="AZ313" s="127"/>
      <c r="BA313" s="127"/>
      <c r="BB313" s="127"/>
      <c r="BC313" s="127"/>
      <c r="BD313" s="127"/>
      <c r="BE313" s="127"/>
      <c r="BF313" s="127"/>
      <c r="BG313" s="127"/>
      <c r="BJ313" s="127"/>
      <c r="BT313" s="127"/>
      <c r="CD313" s="127"/>
      <c r="CN313" s="127"/>
      <c r="CX313" s="127"/>
      <c r="DH313" s="127"/>
      <c r="DR313" s="127"/>
      <c r="EB313" s="127"/>
      <c r="EL313" s="127"/>
      <c r="EV313" s="127"/>
      <c r="FF313" s="127"/>
      <c r="FP313" s="127"/>
      <c r="FZ313" s="127"/>
      <c r="GJ313" s="127"/>
      <c r="GT313" s="127"/>
      <c r="HD313" s="127"/>
      <c r="HN313" s="127"/>
      <c r="HX313" s="127"/>
      <c r="IH313" s="127"/>
    </row>
    <row xmlns:x14ac="http://schemas.microsoft.com/office/spreadsheetml/2009/9/ac" r="314" s="3" customFormat="true" x14ac:dyDescent="0.25">
      <c r="A314" s="388"/>
      <c r="B314" s="127"/>
      <c r="L314" s="127"/>
      <c r="V314" s="127"/>
      <c r="AF314" s="127"/>
      <c r="AP314" s="127"/>
      <c r="AZ314" s="127"/>
      <c r="BA314" s="127"/>
      <c r="BB314" s="127"/>
      <c r="BC314" s="127"/>
      <c r="BD314" s="127"/>
      <c r="BE314" s="127"/>
      <c r="BF314" s="127"/>
      <c r="BG314" s="127"/>
      <c r="BJ314" s="127"/>
      <c r="BT314" s="127"/>
      <c r="CD314" s="127"/>
      <c r="CN314" s="127"/>
      <c r="CX314" s="127"/>
      <c r="DH314" s="127"/>
      <c r="DR314" s="127"/>
      <c r="EB314" s="127"/>
      <c r="EL314" s="127"/>
      <c r="EV314" s="127"/>
      <c r="FF314" s="127"/>
      <c r="FP314" s="127"/>
      <c r="FZ314" s="127"/>
      <c r="GJ314" s="127"/>
      <c r="GT314" s="127"/>
      <c r="HD314" s="127"/>
      <c r="HN314" s="127"/>
      <c r="HX314" s="127"/>
      <c r="IH314" s="127"/>
    </row>
    <row xmlns:x14ac="http://schemas.microsoft.com/office/spreadsheetml/2009/9/ac" r="315" s="3" customFormat="true" x14ac:dyDescent="0.25">
      <c r="A315" s="388"/>
      <c r="B315" s="127"/>
      <c r="L315" s="127"/>
      <c r="V315" s="127"/>
      <c r="AF315" s="127"/>
      <c r="AP315" s="127"/>
      <c r="AZ315" s="127"/>
      <c r="BA315" s="127"/>
      <c r="BB315" s="127"/>
      <c r="BC315" s="127"/>
      <c r="BD315" s="127"/>
      <c r="BE315" s="127"/>
      <c r="BF315" s="127"/>
      <c r="BG315" s="127"/>
      <c r="BJ315" s="127"/>
      <c r="BT315" s="127"/>
      <c r="CD315" s="127"/>
      <c r="CN315" s="127"/>
      <c r="CX315" s="127"/>
      <c r="DH315" s="127"/>
      <c r="DR315" s="127"/>
      <c r="EB315" s="127"/>
      <c r="EL315" s="127"/>
      <c r="EV315" s="127"/>
      <c r="FF315" s="127"/>
      <c r="FP315" s="127"/>
      <c r="FZ315" s="127"/>
      <c r="GJ315" s="127"/>
      <c r="GT315" s="127"/>
      <c r="HD315" s="127"/>
      <c r="HN315" s="127"/>
      <c r="HX315" s="127"/>
      <c r="IH315" s="127"/>
    </row>
    <row xmlns:x14ac="http://schemas.microsoft.com/office/spreadsheetml/2009/9/ac" r="316" s="3" customFormat="true" x14ac:dyDescent="0.25">
      <c r="A316" s="388"/>
      <c r="B316" s="127"/>
      <c r="L316" s="127"/>
      <c r="V316" s="127"/>
      <c r="AF316" s="127"/>
      <c r="AP316" s="127"/>
      <c r="AZ316" s="127"/>
      <c r="BA316" s="127"/>
      <c r="BB316" s="127"/>
      <c r="BC316" s="127"/>
      <c r="BD316" s="127"/>
      <c r="BE316" s="127"/>
      <c r="BF316" s="127"/>
      <c r="BG316" s="127"/>
      <c r="BJ316" s="127"/>
      <c r="BT316" s="127"/>
      <c r="CD316" s="127"/>
      <c r="CN316" s="127"/>
      <c r="CX316" s="127"/>
      <c r="DH316" s="127"/>
      <c r="DR316" s="127"/>
      <c r="EB316" s="127"/>
      <c r="EL316" s="127"/>
      <c r="EV316" s="127"/>
      <c r="FF316" s="127"/>
      <c r="FP316" s="127"/>
      <c r="FZ316" s="127"/>
      <c r="GJ316" s="127"/>
      <c r="GT316" s="127"/>
      <c r="HD316" s="127"/>
      <c r="HN316" s="127"/>
      <c r="HX316" s="127"/>
      <c r="IH316" s="127"/>
    </row>
    <row xmlns:x14ac="http://schemas.microsoft.com/office/spreadsheetml/2009/9/ac" r="317" s="3" customFormat="true" x14ac:dyDescent="0.25">
      <c r="A317" s="388"/>
      <c r="B317" s="127"/>
      <c r="L317" s="127"/>
      <c r="V317" s="127"/>
      <c r="AF317" s="127"/>
      <c r="AP317" s="127"/>
      <c r="AZ317" s="127"/>
      <c r="BA317" s="127"/>
      <c r="BB317" s="127"/>
      <c r="BC317" s="127"/>
      <c r="BD317" s="127"/>
      <c r="BE317" s="127"/>
      <c r="BF317" s="127"/>
      <c r="BG317" s="127"/>
      <c r="BJ317" s="127"/>
      <c r="BT317" s="127"/>
      <c r="CD317" s="127"/>
      <c r="CN317" s="127"/>
      <c r="CX317" s="127"/>
      <c r="DH317" s="127"/>
      <c r="DR317" s="127"/>
      <c r="EB317" s="127"/>
      <c r="EL317" s="127"/>
      <c r="EV317" s="127"/>
      <c r="FF317" s="127"/>
      <c r="FP317" s="127"/>
      <c r="FZ317" s="127"/>
      <c r="GJ317" s="127"/>
      <c r="GT317" s="127"/>
      <c r="HD317" s="127"/>
      <c r="HN317" s="127"/>
      <c r="HX317" s="127"/>
      <c r="IH317" s="127"/>
    </row>
    <row xmlns:x14ac="http://schemas.microsoft.com/office/spreadsheetml/2009/9/ac" r="318" s="3" customFormat="true" x14ac:dyDescent="0.25">
      <c r="A318" s="388"/>
      <c r="B318" s="127"/>
      <c r="L318" s="127"/>
      <c r="V318" s="127"/>
      <c r="AF318" s="127"/>
      <c r="AP318" s="127"/>
      <c r="AZ318" s="127"/>
      <c r="BA318" s="127"/>
      <c r="BB318" s="127"/>
      <c r="BC318" s="127"/>
      <c r="BD318" s="127"/>
      <c r="BE318" s="127"/>
      <c r="BF318" s="127"/>
      <c r="BG318" s="127"/>
      <c r="BJ318" s="127"/>
      <c r="BT318" s="127"/>
      <c r="CD318" s="127"/>
      <c r="CN318" s="127"/>
      <c r="CX318" s="127"/>
      <c r="DH318" s="127"/>
      <c r="DR318" s="127"/>
      <c r="EB318" s="127"/>
      <c r="EL318" s="127"/>
      <c r="EV318" s="127"/>
      <c r="FF318" s="127"/>
      <c r="FP318" s="127"/>
      <c r="FZ318" s="127"/>
      <c r="GJ318" s="127"/>
      <c r="GT318" s="127"/>
      <c r="HD318" s="127"/>
      <c r="HN318" s="127"/>
      <c r="HX318" s="127"/>
      <c r="IH318" s="127"/>
    </row>
    <row xmlns:x14ac="http://schemas.microsoft.com/office/spreadsheetml/2009/9/ac" r="319" s="3" customFormat="true" x14ac:dyDescent="0.25">
      <c r="A319" s="388"/>
      <c r="B319" s="127"/>
      <c r="L319" s="127"/>
      <c r="V319" s="127"/>
      <c r="AF319" s="127"/>
      <c r="AP319" s="127"/>
      <c r="AZ319" s="127"/>
      <c r="BA319" s="127"/>
      <c r="BB319" s="127"/>
      <c r="BC319" s="127"/>
      <c r="BD319" s="127"/>
      <c r="BE319" s="127"/>
      <c r="BF319" s="127"/>
      <c r="BG319" s="127"/>
      <c r="BJ319" s="127"/>
      <c r="BT319" s="127"/>
      <c r="CD319" s="127"/>
      <c r="CN319" s="127"/>
      <c r="CX319" s="127"/>
      <c r="DH319" s="127"/>
      <c r="DR319" s="127"/>
      <c r="EB319" s="127"/>
      <c r="EL319" s="127"/>
      <c r="EV319" s="127"/>
      <c r="FF319" s="127"/>
      <c r="FP319" s="127"/>
      <c r="FZ319" s="127"/>
      <c r="GJ319" s="127"/>
      <c r="GT319" s="127"/>
      <c r="HD319" s="127"/>
      <c r="HN319" s="127"/>
      <c r="HX319" s="127"/>
      <c r="IH319" s="127"/>
    </row>
    <row xmlns:x14ac="http://schemas.microsoft.com/office/spreadsheetml/2009/9/ac" r="320" s="3" customFormat="true" x14ac:dyDescent="0.25">
      <c r="A320" s="388"/>
      <c r="B320" s="127"/>
      <c r="L320" s="127"/>
      <c r="V320" s="127"/>
      <c r="AF320" s="127"/>
      <c r="AP320" s="127"/>
      <c r="AZ320" s="127"/>
      <c r="BA320" s="127"/>
      <c r="BB320" s="127"/>
      <c r="BC320" s="127"/>
      <c r="BD320" s="127"/>
      <c r="BE320" s="127"/>
      <c r="BF320" s="127"/>
      <c r="BG320" s="127"/>
      <c r="BJ320" s="127"/>
      <c r="BT320" s="127"/>
      <c r="CD320" s="127"/>
      <c r="CN320" s="127"/>
      <c r="CX320" s="127"/>
      <c r="DH320" s="127"/>
      <c r="DR320" s="127"/>
      <c r="EB320" s="127"/>
      <c r="EL320" s="127"/>
      <c r="EV320" s="127"/>
      <c r="FF320" s="127"/>
      <c r="FP320" s="127"/>
      <c r="FZ320" s="127"/>
      <c r="GJ320" s="127"/>
      <c r="GT320" s="127"/>
      <c r="HD320" s="127"/>
      <c r="HN320" s="127"/>
      <c r="HX320" s="127"/>
      <c r="IH320" s="127"/>
    </row>
    <row xmlns:x14ac="http://schemas.microsoft.com/office/spreadsheetml/2009/9/ac" r="321" s="3" customFormat="true" x14ac:dyDescent="0.25">
      <c r="A321" s="388"/>
      <c r="B321" s="127"/>
      <c r="L321" s="127"/>
      <c r="V321" s="127"/>
      <c r="AF321" s="127"/>
      <c r="AP321" s="127"/>
      <c r="AZ321" s="127"/>
      <c r="BA321" s="127"/>
      <c r="BB321" s="127"/>
      <c r="BC321" s="127"/>
      <c r="BD321" s="127"/>
      <c r="BE321" s="127"/>
      <c r="BF321" s="127"/>
      <c r="BG321" s="127"/>
      <c r="BJ321" s="127"/>
      <c r="BT321" s="127"/>
      <c r="CD321" s="127"/>
      <c r="CN321" s="127"/>
      <c r="CX321" s="127"/>
      <c r="DH321" s="127"/>
      <c r="DR321" s="127"/>
      <c r="EB321" s="127"/>
      <c r="EL321" s="127"/>
      <c r="EV321" s="127"/>
      <c r="FF321" s="127"/>
      <c r="FP321" s="127"/>
      <c r="FZ321" s="127"/>
      <c r="GJ321" s="127"/>
      <c r="GT321" s="127"/>
      <c r="HD321" s="127"/>
      <c r="HN321" s="127"/>
      <c r="HX321" s="127"/>
      <c r="IH321" s="127"/>
    </row>
    <row xmlns:x14ac="http://schemas.microsoft.com/office/spreadsheetml/2009/9/ac" r="322" s="3" customFormat="true" x14ac:dyDescent="0.25">
      <c r="A322" s="388"/>
      <c r="B322" s="127"/>
      <c r="L322" s="127"/>
      <c r="V322" s="127"/>
      <c r="AF322" s="127"/>
      <c r="AP322" s="127"/>
      <c r="AZ322" s="127"/>
      <c r="BA322" s="127"/>
      <c r="BB322" s="127"/>
      <c r="BC322" s="127"/>
      <c r="BD322" s="127"/>
      <c r="BE322" s="127"/>
      <c r="BF322" s="127"/>
      <c r="BG322" s="127"/>
      <c r="BJ322" s="127"/>
      <c r="BT322" s="127"/>
      <c r="CD322" s="127"/>
      <c r="CN322" s="127"/>
      <c r="CX322" s="127"/>
      <c r="DH322" s="127"/>
      <c r="DR322" s="127"/>
      <c r="EB322" s="127"/>
      <c r="EL322" s="127"/>
      <c r="EV322" s="127"/>
      <c r="FF322" s="127"/>
      <c r="FP322" s="127"/>
      <c r="FZ322" s="127"/>
      <c r="GJ322" s="127"/>
      <c r="GT322" s="127"/>
      <c r="HD322" s="127"/>
      <c r="HN322" s="127"/>
      <c r="HX322" s="127"/>
      <c r="IH322" s="127"/>
    </row>
    <row xmlns:x14ac="http://schemas.microsoft.com/office/spreadsheetml/2009/9/ac" r="323" s="3" customFormat="true" x14ac:dyDescent="0.25">
      <c r="A323" s="388"/>
      <c r="B323" s="127"/>
      <c r="L323" s="127"/>
      <c r="V323" s="127"/>
      <c r="AF323" s="127"/>
      <c r="AP323" s="127"/>
      <c r="AZ323" s="127"/>
      <c r="BA323" s="127"/>
      <c r="BB323" s="127"/>
      <c r="BC323" s="127"/>
      <c r="BD323" s="127"/>
      <c r="BE323" s="127"/>
      <c r="BF323" s="127"/>
      <c r="BG323" s="127"/>
      <c r="BJ323" s="127"/>
      <c r="BT323" s="127"/>
      <c r="CD323" s="127"/>
      <c r="CN323" s="127"/>
      <c r="CX323" s="127"/>
      <c r="DH323" s="127"/>
      <c r="DR323" s="127"/>
      <c r="EB323" s="127"/>
      <c r="EL323" s="127"/>
      <c r="EV323" s="127"/>
      <c r="FF323" s="127"/>
      <c r="FP323" s="127"/>
      <c r="FZ323" s="127"/>
      <c r="GJ323" s="127"/>
      <c r="GT323" s="127"/>
      <c r="HD323" s="127"/>
      <c r="HN323" s="127"/>
      <c r="HX323" s="127"/>
      <c r="IH323" s="127"/>
    </row>
    <row xmlns:x14ac="http://schemas.microsoft.com/office/spreadsheetml/2009/9/ac" r="324" s="3" customFormat="true" x14ac:dyDescent="0.25">
      <c r="A324" s="388"/>
      <c r="B324" s="127"/>
      <c r="L324" s="127"/>
      <c r="V324" s="127"/>
      <c r="AF324" s="127"/>
      <c r="AP324" s="127"/>
      <c r="AZ324" s="127"/>
      <c r="BA324" s="127"/>
      <c r="BB324" s="127"/>
      <c r="BC324" s="127"/>
      <c r="BD324" s="127"/>
      <c r="BE324" s="127"/>
      <c r="BF324" s="127"/>
      <c r="BG324" s="127"/>
      <c r="BJ324" s="127"/>
      <c r="BT324" s="127"/>
      <c r="CD324" s="127"/>
      <c r="CN324" s="127"/>
      <c r="CX324" s="127"/>
      <c r="DH324" s="127"/>
      <c r="DR324" s="127"/>
      <c r="EB324" s="127"/>
      <c r="EL324" s="127"/>
      <c r="EV324" s="127"/>
      <c r="FF324" s="127"/>
      <c r="FP324" s="127"/>
      <c r="FZ324" s="127"/>
      <c r="GJ324" s="127"/>
      <c r="GT324" s="127"/>
      <c r="HD324" s="127"/>
      <c r="HN324" s="127"/>
      <c r="HX324" s="127"/>
      <c r="IH324" s="127"/>
    </row>
    <row xmlns:x14ac="http://schemas.microsoft.com/office/spreadsheetml/2009/9/ac" r="325" s="3" customFormat="true" x14ac:dyDescent="0.25">
      <c r="A325" s="388"/>
      <c r="B325" s="127"/>
      <c r="L325" s="127"/>
      <c r="V325" s="127"/>
      <c r="AF325" s="127"/>
      <c r="AP325" s="127"/>
      <c r="AZ325" s="127"/>
      <c r="BA325" s="127"/>
      <c r="BB325" s="127"/>
      <c r="BC325" s="127"/>
      <c r="BD325" s="127"/>
      <c r="BE325" s="127"/>
      <c r="BF325" s="127"/>
      <c r="BG325" s="127"/>
      <c r="BJ325" s="127"/>
      <c r="BT325" s="127"/>
      <c r="CD325" s="127"/>
      <c r="CN325" s="127"/>
      <c r="CX325" s="127"/>
      <c r="DH325" s="127"/>
      <c r="DR325" s="127"/>
      <c r="EB325" s="127"/>
      <c r="EL325" s="127"/>
      <c r="EV325" s="127"/>
      <c r="FF325" s="127"/>
      <c r="FP325" s="127"/>
      <c r="FZ325" s="127"/>
      <c r="GJ325" s="127"/>
      <c r="GT325" s="127"/>
      <c r="HD325" s="127"/>
      <c r="HN325" s="127"/>
      <c r="HX325" s="127"/>
      <c r="IH325" s="127"/>
    </row>
    <row xmlns:x14ac="http://schemas.microsoft.com/office/spreadsheetml/2009/9/ac" r="326" s="3" customFormat="true" x14ac:dyDescent="0.25">
      <c r="A326" s="388"/>
      <c r="B326" s="127"/>
      <c r="L326" s="127"/>
      <c r="V326" s="127"/>
      <c r="AF326" s="127"/>
      <c r="AP326" s="127"/>
      <c r="AZ326" s="127"/>
      <c r="BA326" s="127"/>
      <c r="BB326" s="127"/>
      <c r="BC326" s="127"/>
      <c r="BD326" s="127"/>
      <c r="BE326" s="127"/>
      <c r="BF326" s="127"/>
      <c r="BG326" s="127"/>
      <c r="BJ326" s="127"/>
      <c r="BT326" s="127"/>
      <c r="CD326" s="127"/>
      <c r="CN326" s="127"/>
      <c r="CX326" s="127"/>
      <c r="DH326" s="127"/>
      <c r="DR326" s="127"/>
      <c r="EB326" s="127"/>
      <c r="EL326" s="127"/>
      <c r="EV326" s="127"/>
      <c r="FF326" s="127"/>
      <c r="FP326" s="127"/>
      <c r="FZ326" s="127"/>
      <c r="GJ326" s="127"/>
      <c r="GT326" s="127"/>
      <c r="HD326" s="127"/>
      <c r="HN326" s="127"/>
      <c r="HX326" s="127"/>
      <c r="IH326" s="127"/>
    </row>
    <row xmlns:x14ac="http://schemas.microsoft.com/office/spreadsheetml/2009/9/ac" r="327" s="3" customFormat="true" x14ac:dyDescent="0.25">
      <c r="A327" s="388"/>
      <c r="B327" s="127"/>
      <c r="L327" s="127"/>
      <c r="V327" s="127"/>
      <c r="AF327" s="127"/>
      <c r="AP327" s="127"/>
      <c r="AZ327" s="127"/>
      <c r="BA327" s="127"/>
      <c r="BB327" s="127"/>
      <c r="BC327" s="127"/>
      <c r="BD327" s="127"/>
      <c r="BE327" s="127"/>
      <c r="BF327" s="127"/>
      <c r="BG327" s="127"/>
      <c r="BJ327" s="127"/>
      <c r="BT327" s="127"/>
      <c r="CD327" s="127"/>
      <c r="CN327" s="127"/>
      <c r="CX327" s="127"/>
      <c r="DH327" s="127"/>
      <c r="DR327" s="127"/>
      <c r="EB327" s="127"/>
      <c r="EL327" s="127"/>
      <c r="EV327" s="127"/>
      <c r="FF327" s="127"/>
      <c r="FP327" s="127"/>
      <c r="FZ327" s="127"/>
      <c r="GJ327" s="127"/>
      <c r="GT327" s="127"/>
      <c r="HD327" s="127"/>
      <c r="HN327" s="127"/>
      <c r="HX327" s="127"/>
      <c r="IH327" s="127"/>
    </row>
    <row xmlns:x14ac="http://schemas.microsoft.com/office/spreadsheetml/2009/9/ac" r="328" s="3" customFormat="true" x14ac:dyDescent="0.25">
      <c r="A328" s="388"/>
      <c r="B328" s="127"/>
      <c r="L328" s="127"/>
      <c r="V328" s="127"/>
      <c r="AF328" s="127"/>
      <c r="AP328" s="127"/>
      <c r="AZ328" s="127"/>
      <c r="BA328" s="127"/>
      <c r="BB328" s="127"/>
      <c r="BC328" s="127"/>
      <c r="BD328" s="127"/>
      <c r="BE328" s="127"/>
      <c r="BF328" s="127"/>
      <c r="BG328" s="127"/>
      <c r="BJ328" s="127"/>
      <c r="BT328" s="127"/>
      <c r="CD328" s="127"/>
      <c r="CN328" s="127"/>
      <c r="CX328" s="127"/>
      <c r="DH328" s="127"/>
      <c r="DR328" s="127"/>
      <c r="EB328" s="127"/>
      <c r="EL328" s="127"/>
      <c r="EV328" s="127"/>
      <c r="FF328" s="127"/>
      <c r="FP328" s="127"/>
      <c r="FZ328" s="127"/>
      <c r="GJ328" s="127"/>
      <c r="GT328" s="127"/>
      <c r="HD328" s="127"/>
      <c r="HN328" s="127"/>
      <c r="HX328" s="127"/>
      <c r="IH328" s="127"/>
    </row>
    <row xmlns:x14ac="http://schemas.microsoft.com/office/spreadsheetml/2009/9/ac" r="329" s="3" customFormat="true" x14ac:dyDescent="0.25">
      <c r="A329" s="388"/>
      <c r="B329" s="127"/>
      <c r="L329" s="127"/>
      <c r="V329" s="127"/>
      <c r="AF329" s="127"/>
      <c r="AP329" s="127"/>
      <c r="AZ329" s="127"/>
      <c r="BA329" s="127"/>
      <c r="BB329" s="127"/>
      <c r="BC329" s="127"/>
      <c r="BD329" s="127"/>
      <c r="BE329" s="127"/>
      <c r="BF329" s="127"/>
      <c r="BG329" s="127"/>
      <c r="BJ329" s="127"/>
      <c r="BT329" s="127"/>
      <c r="CD329" s="127"/>
      <c r="CN329" s="127"/>
      <c r="CX329" s="127"/>
      <c r="DH329" s="127"/>
      <c r="DR329" s="127"/>
      <c r="EB329" s="127"/>
      <c r="EL329" s="127"/>
      <c r="EV329" s="127"/>
      <c r="FF329" s="127"/>
      <c r="FP329" s="127"/>
      <c r="FZ329" s="127"/>
      <c r="GJ329" s="127"/>
      <c r="GT329" s="127"/>
      <c r="HD329" s="127"/>
      <c r="HN329" s="127"/>
      <c r="HX329" s="127"/>
      <c r="IH329" s="127"/>
    </row>
    <row xmlns:x14ac="http://schemas.microsoft.com/office/spreadsheetml/2009/9/ac" r="330" s="3" customFormat="true" x14ac:dyDescent="0.25">
      <c r="A330" s="388"/>
      <c r="B330" s="127"/>
      <c r="L330" s="127"/>
      <c r="V330" s="127"/>
      <c r="AF330" s="127"/>
      <c r="AP330" s="127"/>
      <c r="AZ330" s="127"/>
      <c r="BA330" s="127"/>
      <c r="BB330" s="127"/>
      <c r="BC330" s="127"/>
      <c r="BD330" s="127"/>
      <c r="BE330" s="127"/>
      <c r="BF330" s="127"/>
      <c r="BG330" s="127"/>
      <c r="BJ330" s="127"/>
      <c r="BT330" s="127"/>
      <c r="CD330" s="127"/>
      <c r="CN330" s="127"/>
      <c r="CX330" s="127"/>
      <c r="DH330" s="127"/>
      <c r="DR330" s="127"/>
      <c r="EB330" s="127"/>
      <c r="EL330" s="127"/>
      <c r="EV330" s="127"/>
      <c r="FF330" s="127"/>
      <c r="FP330" s="127"/>
      <c r="FZ330" s="127"/>
      <c r="GJ330" s="127"/>
      <c r="GT330" s="127"/>
      <c r="HD330" s="127"/>
      <c r="HN330" s="127"/>
      <c r="HX330" s="127"/>
      <c r="IH330" s="127"/>
    </row>
    <row xmlns:x14ac="http://schemas.microsoft.com/office/spreadsheetml/2009/9/ac" r="331" s="3" customFormat="true" x14ac:dyDescent="0.25">
      <c r="A331" s="388"/>
      <c r="B331" s="127"/>
      <c r="L331" s="127"/>
      <c r="V331" s="127"/>
      <c r="AF331" s="127"/>
      <c r="AP331" s="127"/>
      <c r="AZ331" s="127"/>
      <c r="BA331" s="127"/>
      <c r="BB331" s="127"/>
      <c r="BC331" s="127"/>
      <c r="BD331" s="127"/>
      <c r="BE331" s="127"/>
      <c r="BF331" s="127"/>
      <c r="BG331" s="127"/>
      <c r="BJ331" s="127"/>
      <c r="BT331" s="127"/>
      <c r="CD331" s="127"/>
      <c r="CN331" s="127"/>
      <c r="CX331" s="127"/>
      <c r="DH331" s="127"/>
      <c r="DR331" s="127"/>
      <c r="EB331" s="127"/>
      <c r="EL331" s="127"/>
      <c r="EV331" s="127"/>
      <c r="FF331" s="127"/>
      <c r="FP331" s="127"/>
      <c r="FZ331" s="127"/>
      <c r="GJ331" s="127"/>
      <c r="GT331" s="127"/>
      <c r="HD331" s="127"/>
      <c r="HN331" s="127"/>
      <c r="HX331" s="127"/>
      <c r="IH331" s="127"/>
    </row>
    <row xmlns:x14ac="http://schemas.microsoft.com/office/spreadsheetml/2009/9/ac" r="332" s="3" customFormat="true" x14ac:dyDescent="0.25">
      <c r="A332" s="388"/>
      <c r="B332" s="127"/>
      <c r="L332" s="127"/>
      <c r="V332" s="127"/>
      <c r="AF332" s="127"/>
      <c r="AP332" s="127"/>
      <c r="AZ332" s="127"/>
      <c r="BA332" s="127"/>
      <c r="BB332" s="127"/>
      <c r="BC332" s="127"/>
      <c r="BD332" s="127"/>
      <c r="BE332" s="127"/>
      <c r="BF332" s="127"/>
      <c r="BG332" s="127"/>
      <c r="BJ332" s="127"/>
      <c r="BT332" s="127"/>
      <c r="CD332" s="127"/>
      <c r="CN332" s="127"/>
      <c r="CX332" s="127"/>
      <c r="DH332" s="127"/>
      <c r="DR332" s="127"/>
      <c r="EB332" s="127"/>
      <c r="EL332" s="127"/>
      <c r="EV332" s="127"/>
      <c r="FF332" s="127"/>
      <c r="FP332" s="127"/>
      <c r="FZ332" s="127"/>
      <c r="GJ332" s="127"/>
      <c r="GT332" s="127"/>
      <c r="HD332" s="127"/>
      <c r="HN332" s="127"/>
      <c r="HX332" s="127"/>
      <c r="IH332" s="127"/>
    </row>
    <row xmlns:x14ac="http://schemas.microsoft.com/office/spreadsheetml/2009/9/ac" r="333" s="3" customFormat="true" x14ac:dyDescent="0.25">
      <c r="A333" s="388"/>
      <c r="B333" s="127"/>
      <c r="L333" s="127"/>
      <c r="V333" s="127"/>
      <c r="AF333" s="127"/>
      <c r="AP333" s="127"/>
      <c r="AZ333" s="127"/>
      <c r="BA333" s="127"/>
      <c r="BB333" s="127"/>
      <c r="BC333" s="127"/>
      <c r="BD333" s="127"/>
      <c r="BE333" s="127"/>
      <c r="BF333" s="127"/>
      <c r="BG333" s="127"/>
      <c r="BJ333" s="127"/>
      <c r="BT333" s="127"/>
      <c r="CD333" s="127"/>
      <c r="CN333" s="127"/>
      <c r="CX333" s="127"/>
      <c r="DH333" s="127"/>
      <c r="DR333" s="127"/>
      <c r="EB333" s="127"/>
      <c r="EL333" s="127"/>
      <c r="EV333" s="127"/>
      <c r="FF333" s="127"/>
      <c r="FP333" s="127"/>
      <c r="FZ333" s="127"/>
      <c r="GJ333" s="127"/>
      <c r="GT333" s="127"/>
      <c r="HD333" s="127"/>
      <c r="HN333" s="127"/>
      <c r="HX333" s="127"/>
      <c r="IH333" s="127"/>
    </row>
    <row xmlns:x14ac="http://schemas.microsoft.com/office/spreadsheetml/2009/9/ac" r="334" s="3" customFormat="true" x14ac:dyDescent="0.25">
      <c r="A334" s="388"/>
      <c r="B334" s="127"/>
      <c r="L334" s="127"/>
      <c r="V334" s="127"/>
      <c r="AF334" s="127"/>
      <c r="AP334" s="127"/>
      <c r="AZ334" s="127"/>
      <c r="BA334" s="127"/>
      <c r="BB334" s="127"/>
      <c r="BC334" s="127"/>
      <c r="BD334" s="127"/>
      <c r="BE334" s="127"/>
      <c r="BF334" s="127"/>
      <c r="BG334" s="127"/>
      <c r="BJ334" s="127"/>
      <c r="BT334" s="127"/>
      <c r="CD334" s="127"/>
      <c r="CN334" s="127"/>
      <c r="CX334" s="127"/>
      <c r="DH334" s="127"/>
      <c r="DR334" s="127"/>
      <c r="EB334" s="127"/>
      <c r="EL334" s="127"/>
      <c r="EV334" s="127"/>
      <c r="FF334" s="127"/>
      <c r="FP334" s="127"/>
      <c r="FZ334" s="127"/>
      <c r="GJ334" s="127"/>
      <c r="GT334" s="127"/>
      <c r="HD334" s="127"/>
      <c r="HN334" s="127"/>
      <c r="HX334" s="127"/>
      <c r="IH334" s="127"/>
    </row>
    <row xmlns:x14ac="http://schemas.microsoft.com/office/spreadsheetml/2009/9/ac" r="335" s="3" customFormat="true" x14ac:dyDescent="0.25">
      <c r="A335" s="388"/>
      <c r="B335" s="127"/>
      <c r="L335" s="127"/>
      <c r="V335" s="127"/>
      <c r="AF335" s="127"/>
      <c r="AP335" s="127"/>
      <c r="AZ335" s="127"/>
      <c r="BA335" s="127"/>
      <c r="BB335" s="127"/>
      <c r="BC335" s="127"/>
      <c r="BD335" s="127"/>
      <c r="BE335" s="127"/>
      <c r="BF335" s="127"/>
      <c r="BG335" s="127"/>
      <c r="BJ335" s="127"/>
      <c r="BT335" s="127"/>
      <c r="CD335" s="127"/>
      <c r="CN335" s="127"/>
      <c r="CX335" s="127"/>
      <c r="DH335" s="127"/>
      <c r="DR335" s="127"/>
      <c r="EB335" s="127"/>
      <c r="EL335" s="127"/>
      <c r="EV335" s="127"/>
      <c r="FF335" s="127"/>
      <c r="FP335" s="127"/>
      <c r="FZ335" s="127"/>
      <c r="GJ335" s="127"/>
      <c r="GT335" s="127"/>
      <c r="HD335" s="127"/>
      <c r="HN335" s="127"/>
      <c r="HX335" s="127"/>
      <c r="IH335" s="127"/>
    </row>
    <row xmlns:x14ac="http://schemas.microsoft.com/office/spreadsheetml/2009/9/ac" r="336" s="3" customFormat="true" x14ac:dyDescent="0.25">
      <c r="A336" s="388"/>
      <c r="B336" s="127"/>
      <c r="L336" s="127"/>
      <c r="V336" s="127"/>
      <c r="AF336" s="127"/>
      <c r="AP336" s="127"/>
      <c r="AZ336" s="127"/>
      <c r="BA336" s="127"/>
      <c r="BB336" s="127"/>
      <c r="BC336" s="127"/>
      <c r="BD336" s="127"/>
      <c r="BE336" s="127"/>
      <c r="BF336" s="127"/>
      <c r="BG336" s="127"/>
      <c r="BJ336" s="127"/>
      <c r="BT336" s="127"/>
      <c r="CD336" s="127"/>
      <c r="CN336" s="127"/>
      <c r="CX336" s="127"/>
      <c r="DH336" s="127"/>
      <c r="DR336" s="127"/>
      <c r="EB336" s="127"/>
      <c r="EL336" s="127"/>
      <c r="EV336" s="127"/>
      <c r="FF336" s="127"/>
      <c r="FP336" s="127"/>
      <c r="FZ336" s="127"/>
      <c r="GJ336" s="127"/>
      <c r="GT336" s="127"/>
      <c r="HD336" s="127"/>
      <c r="HN336" s="127"/>
      <c r="HX336" s="127"/>
      <c r="IH336" s="127"/>
    </row>
    <row xmlns:x14ac="http://schemas.microsoft.com/office/spreadsheetml/2009/9/ac" r="337" s="3" customFormat="true" x14ac:dyDescent="0.25">
      <c r="A337" s="388"/>
      <c r="B337" s="127"/>
      <c r="L337" s="127"/>
      <c r="V337" s="127"/>
      <c r="AF337" s="127"/>
      <c r="AP337" s="127"/>
      <c r="AZ337" s="127"/>
      <c r="BA337" s="127"/>
      <c r="BB337" s="127"/>
      <c r="BC337" s="127"/>
      <c r="BD337" s="127"/>
      <c r="BE337" s="127"/>
      <c r="BF337" s="127"/>
      <c r="BG337" s="127"/>
      <c r="BJ337" s="127"/>
      <c r="BT337" s="127"/>
      <c r="CD337" s="127"/>
      <c r="CN337" s="127"/>
      <c r="CX337" s="127"/>
      <c r="DH337" s="127"/>
      <c r="DR337" s="127"/>
      <c r="EB337" s="127"/>
      <c r="EL337" s="127"/>
      <c r="EV337" s="127"/>
      <c r="FF337" s="127"/>
      <c r="FP337" s="127"/>
      <c r="FZ337" s="127"/>
      <c r="GJ337" s="127"/>
      <c r="GT337" s="127"/>
      <c r="HD337" s="127"/>
      <c r="HN337" s="127"/>
      <c r="HX337" s="127"/>
      <c r="IH337" s="127"/>
    </row>
    <row xmlns:x14ac="http://schemas.microsoft.com/office/spreadsheetml/2009/9/ac" r="338" s="3" customFormat="true" x14ac:dyDescent="0.25">
      <c r="A338" s="388"/>
      <c r="B338" s="127"/>
      <c r="L338" s="127"/>
      <c r="V338" s="127"/>
      <c r="AF338" s="127"/>
      <c r="AP338" s="127"/>
      <c r="AZ338" s="127"/>
      <c r="BA338" s="127"/>
      <c r="BB338" s="127"/>
      <c r="BC338" s="127"/>
      <c r="BD338" s="127"/>
      <c r="BE338" s="127"/>
      <c r="BF338" s="127"/>
      <c r="BG338" s="127"/>
      <c r="BJ338" s="127"/>
      <c r="BT338" s="127"/>
      <c r="CD338" s="127"/>
      <c r="CN338" s="127"/>
      <c r="CX338" s="127"/>
      <c r="DH338" s="127"/>
      <c r="DR338" s="127"/>
      <c r="EB338" s="127"/>
      <c r="EL338" s="127"/>
      <c r="EV338" s="127"/>
      <c r="FF338" s="127"/>
      <c r="FP338" s="127"/>
      <c r="FZ338" s="127"/>
      <c r="GJ338" s="127"/>
      <c r="GT338" s="127"/>
      <c r="HD338" s="127"/>
      <c r="HN338" s="127"/>
      <c r="HX338" s="127"/>
      <c r="IH338" s="127"/>
    </row>
    <row xmlns:x14ac="http://schemas.microsoft.com/office/spreadsheetml/2009/9/ac" r="339" s="3" customFormat="true" x14ac:dyDescent="0.25">
      <c r="A339" s="388"/>
      <c r="B339" s="127"/>
      <c r="L339" s="127"/>
      <c r="V339" s="127"/>
      <c r="AF339" s="127"/>
      <c r="AP339" s="127"/>
      <c r="AZ339" s="127"/>
      <c r="BA339" s="127"/>
      <c r="BB339" s="127"/>
      <c r="BC339" s="127"/>
      <c r="BD339" s="127"/>
      <c r="BE339" s="127"/>
      <c r="BF339" s="127"/>
      <c r="BG339" s="127"/>
      <c r="BJ339" s="127"/>
      <c r="BT339" s="127"/>
      <c r="CD339" s="127"/>
      <c r="CN339" s="127"/>
      <c r="CX339" s="127"/>
      <c r="DH339" s="127"/>
      <c r="DR339" s="127"/>
      <c r="EB339" s="127"/>
      <c r="EL339" s="127"/>
      <c r="EV339" s="127"/>
      <c r="FF339" s="127"/>
      <c r="FP339" s="127"/>
      <c r="FZ339" s="127"/>
      <c r="GJ339" s="127"/>
      <c r="GT339" s="127"/>
      <c r="HD339" s="127"/>
      <c r="HN339" s="127"/>
      <c r="HX339" s="127"/>
      <c r="IH339" s="127"/>
    </row>
    <row xmlns:x14ac="http://schemas.microsoft.com/office/spreadsheetml/2009/9/ac" r="340" s="3" customFormat="true" x14ac:dyDescent="0.25">
      <c r="A340" s="388"/>
      <c r="B340" s="127"/>
      <c r="L340" s="127"/>
      <c r="V340" s="127"/>
      <c r="AF340" s="127"/>
      <c r="AP340" s="127"/>
      <c r="AZ340" s="127"/>
      <c r="BA340" s="127"/>
      <c r="BB340" s="127"/>
      <c r="BC340" s="127"/>
      <c r="BD340" s="127"/>
      <c r="BE340" s="127"/>
      <c r="BF340" s="127"/>
      <c r="BG340" s="127"/>
      <c r="BJ340" s="127"/>
      <c r="BT340" s="127"/>
      <c r="CD340" s="127"/>
      <c r="CN340" s="127"/>
      <c r="CX340" s="127"/>
      <c r="DH340" s="127"/>
      <c r="DR340" s="127"/>
      <c r="EB340" s="127"/>
      <c r="EL340" s="127"/>
      <c r="EV340" s="127"/>
      <c r="FF340" s="127"/>
      <c r="FP340" s="127"/>
      <c r="FZ340" s="127"/>
      <c r="GJ340" s="127"/>
      <c r="GT340" s="127"/>
      <c r="HD340" s="127"/>
      <c r="HN340" s="127"/>
      <c r="HX340" s="127"/>
      <c r="IH340" s="127"/>
    </row>
    <row xmlns:x14ac="http://schemas.microsoft.com/office/spreadsheetml/2009/9/ac" r="341" s="3" customFormat="true" x14ac:dyDescent="0.25">
      <c r="A341" s="388"/>
      <c r="B341" s="127"/>
      <c r="L341" s="127"/>
      <c r="V341" s="127"/>
      <c r="AF341" s="127"/>
      <c r="AP341" s="127"/>
      <c r="AZ341" s="127"/>
      <c r="BA341" s="127"/>
      <c r="BB341" s="127"/>
      <c r="BC341" s="127"/>
      <c r="BD341" s="127"/>
      <c r="BE341" s="127"/>
      <c r="BF341" s="127"/>
      <c r="BG341" s="127"/>
      <c r="BJ341" s="127"/>
      <c r="BT341" s="127"/>
      <c r="CD341" s="127"/>
      <c r="CN341" s="127"/>
      <c r="CX341" s="127"/>
      <c r="DH341" s="127"/>
      <c r="DR341" s="127"/>
      <c r="EB341" s="127"/>
      <c r="EL341" s="127"/>
      <c r="EV341" s="127"/>
      <c r="FF341" s="127"/>
      <c r="FP341" s="127"/>
      <c r="FZ341" s="127"/>
      <c r="GJ341" s="127"/>
      <c r="GT341" s="127"/>
      <c r="HD341" s="127"/>
      <c r="HN341" s="127"/>
      <c r="HX341" s="127"/>
      <c r="IH341" s="127"/>
    </row>
    <row xmlns:x14ac="http://schemas.microsoft.com/office/spreadsheetml/2009/9/ac" r="342" s="3" customFormat="true" x14ac:dyDescent="0.25">
      <c r="A342" s="388"/>
      <c r="B342" s="127"/>
      <c r="L342" s="127"/>
      <c r="V342" s="127"/>
      <c r="AF342" s="127"/>
      <c r="AP342" s="127"/>
      <c r="AZ342" s="127"/>
      <c r="BA342" s="127"/>
      <c r="BB342" s="127"/>
      <c r="BC342" s="127"/>
      <c r="BD342" s="127"/>
      <c r="BE342" s="127"/>
      <c r="BF342" s="127"/>
      <c r="BG342" s="127"/>
      <c r="BJ342" s="127"/>
      <c r="BT342" s="127"/>
      <c r="CD342" s="127"/>
      <c r="CN342" s="127"/>
      <c r="CX342" s="127"/>
      <c r="DH342" s="127"/>
      <c r="DR342" s="127"/>
      <c r="EB342" s="127"/>
      <c r="EL342" s="127"/>
      <c r="EV342" s="127"/>
      <c r="FF342" s="127"/>
      <c r="FP342" s="127"/>
      <c r="FZ342" s="127"/>
      <c r="GJ342" s="127"/>
      <c r="GT342" s="127"/>
      <c r="HD342" s="127"/>
      <c r="HN342" s="127"/>
      <c r="HX342" s="127"/>
      <c r="IH342" s="127"/>
    </row>
    <row xmlns:x14ac="http://schemas.microsoft.com/office/spreadsheetml/2009/9/ac" r="343" s="3" customFormat="true" x14ac:dyDescent="0.25">
      <c r="A343" s="388"/>
      <c r="B343" s="127"/>
      <c r="L343" s="127"/>
      <c r="V343" s="127"/>
      <c r="AF343" s="127"/>
      <c r="AP343" s="127"/>
      <c r="AZ343" s="127"/>
      <c r="BA343" s="127"/>
      <c r="BB343" s="127"/>
      <c r="BC343" s="127"/>
      <c r="BD343" s="127"/>
      <c r="BE343" s="127"/>
      <c r="BF343" s="127"/>
      <c r="BG343" s="127"/>
      <c r="BJ343" s="127"/>
      <c r="BT343" s="127"/>
      <c r="CD343" s="127"/>
      <c r="CN343" s="127"/>
      <c r="CX343" s="127"/>
      <c r="DH343" s="127"/>
      <c r="DR343" s="127"/>
      <c r="EB343" s="127"/>
      <c r="EL343" s="127"/>
      <c r="EV343" s="127"/>
      <c r="FF343" s="127"/>
      <c r="FP343" s="127"/>
      <c r="FZ343" s="127"/>
      <c r="GJ343" s="127"/>
      <c r="GT343" s="127"/>
      <c r="HD343" s="127"/>
      <c r="HN343" s="127"/>
      <c r="HX343" s="127"/>
      <c r="IH343" s="127"/>
    </row>
    <row xmlns:x14ac="http://schemas.microsoft.com/office/spreadsheetml/2009/9/ac" r="344" s="3" customFormat="true" x14ac:dyDescent="0.25">
      <c r="A344" s="388"/>
      <c r="B344" s="127"/>
      <c r="L344" s="127"/>
      <c r="V344" s="127"/>
      <c r="AF344" s="127"/>
      <c r="AP344" s="127"/>
      <c r="AZ344" s="127"/>
      <c r="BA344" s="127"/>
      <c r="BB344" s="127"/>
      <c r="BC344" s="127"/>
      <c r="BD344" s="127"/>
      <c r="BE344" s="127"/>
      <c r="BF344" s="127"/>
      <c r="BG344" s="127"/>
      <c r="BJ344" s="127"/>
      <c r="BT344" s="127"/>
      <c r="CD344" s="127"/>
      <c r="CN344" s="127"/>
      <c r="CX344" s="127"/>
      <c r="DH344" s="127"/>
      <c r="DR344" s="127"/>
      <c r="EB344" s="127"/>
      <c r="EL344" s="127"/>
      <c r="EV344" s="127"/>
      <c r="FF344" s="127"/>
      <c r="FP344" s="127"/>
      <c r="FZ344" s="127"/>
      <c r="GJ344" s="127"/>
      <c r="GT344" s="127"/>
      <c r="HD344" s="127"/>
      <c r="HN344" s="127"/>
      <c r="HX344" s="127"/>
      <c r="IH344" s="127"/>
    </row>
    <row xmlns:x14ac="http://schemas.microsoft.com/office/spreadsheetml/2009/9/ac" r="345" s="3" customFormat="true" x14ac:dyDescent="0.25">
      <c r="A345" s="388"/>
      <c r="B345" s="127"/>
      <c r="L345" s="127"/>
      <c r="V345" s="127"/>
      <c r="AF345" s="127"/>
      <c r="AP345" s="127"/>
      <c r="AZ345" s="127"/>
      <c r="BA345" s="127"/>
      <c r="BB345" s="127"/>
      <c r="BC345" s="127"/>
      <c r="BD345" s="127"/>
      <c r="BE345" s="127"/>
      <c r="BF345" s="127"/>
      <c r="BG345" s="127"/>
      <c r="BJ345" s="127"/>
      <c r="BT345" s="127"/>
      <c r="CD345" s="127"/>
      <c r="CN345" s="127"/>
      <c r="CX345" s="127"/>
      <c r="DH345" s="127"/>
      <c r="DR345" s="127"/>
      <c r="EB345" s="127"/>
      <c r="EL345" s="127"/>
      <c r="EV345" s="127"/>
      <c r="FF345" s="127"/>
      <c r="FP345" s="127"/>
      <c r="FZ345" s="127"/>
      <c r="GJ345" s="127"/>
      <c r="GT345" s="127"/>
      <c r="HD345" s="127"/>
      <c r="HN345" s="127"/>
      <c r="HX345" s="127"/>
      <c r="IH345" s="127"/>
    </row>
    <row xmlns:x14ac="http://schemas.microsoft.com/office/spreadsheetml/2009/9/ac" r="346" s="3" customFormat="true" x14ac:dyDescent="0.25">
      <c r="A346" s="388"/>
      <c r="B346" s="127"/>
      <c r="L346" s="127"/>
      <c r="V346" s="127"/>
      <c r="AF346" s="127"/>
      <c r="AP346" s="127"/>
      <c r="AZ346" s="127"/>
      <c r="BA346" s="127"/>
      <c r="BB346" s="127"/>
      <c r="BC346" s="127"/>
      <c r="BD346" s="127"/>
      <c r="BE346" s="127"/>
      <c r="BF346" s="127"/>
      <c r="BG346" s="127"/>
      <c r="BJ346" s="127"/>
      <c r="BT346" s="127"/>
      <c r="CD346" s="127"/>
      <c r="CN346" s="127"/>
      <c r="CX346" s="127"/>
      <c r="DH346" s="127"/>
      <c r="DR346" s="127"/>
      <c r="EB346" s="127"/>
      <c r="EL346" s="127"/>
      <c r="EV346" s="127"/>
      <c r="FF346" s="127"/>
      <c r="FP346" s="127"/>
      <c r="FZ346" s="127"/>
      <c r="GJ346" s="127"/>
      <c r="GT346" s="127"/>
      <c r="HD346" s="127"/>
      <c r="HN346" s="127"/>
      <c r="HX346" s="127"/>
      <c r="IH346" s="127"/>
    </row>
    <row xmlns:x14ac="http://schemas.microsoft.com/office/spreadsheetml/2009/9/ac" r="347" s="3" customFormat="true" x14ac:dyDescent="0.25">
      <c r="A347" s="388"/>
      <c r="B347" s="127"/>
      <c r="L347" s="127"/>
      <c r="V347" s="127"/>
      <c r="AF347" s="127"/>
      <c r="AP347" s="127"/>
      <c r="AZ347" s="127"/>
      <c r="BA347" s="127"/>
      <c r="BB347" s="127"/>
      <c r="BC347" s="127"/>
      <c r="BD347" s="127"/>
      <c r="BE347" s="127"/>
      <c r="BF347" s="127"/>
      <c r="BG347" s="127"/>
      <c r="BJ347" s="127"/>
      <c r="BT347" s="127"/>
      <c r="CD347" s="127"/>
      <c r="CN347" s="127"/>
      <c r="CX347" s="127"/>
      <c r="DH347" s="127"/>
      <c r="DR347" s="127"/>
      <c r="EB347" s="127"/>
      <c r="EL347" s="127"/>
      <c r="EV347" s="127"/>
      <c r="FF347" s="127"/>
      <c r="FP347" s="127"/>
      <c r="FZ347" s="127"/>
      <c r="GJ347" s="127"/>
      <c r="GT347" s="127"/>
      <c r="HD347" s="127"/>
      <c r="HN347" s="127"/>
      <c r="HX347" s="127"/>
      <c r="IH347" s="127"/>
    </row>
    <row xmlns:x14ac="http://schemas.microsoft.com/office/spreadsheetml/2009/9/ac" r="348" s="3" customFormat="true" x14ac:dyDescent="0.25">
      <c r="A348" s="388"/>
      <c r="B348" s="127"/>
      <c r="L348" s="127"/>
      <c r="V348" s="127"/>
      <c r="AF348" s="127"/>
      <c r="AP348" s="127"/>
      <c r="AZ348" s="127"/>
      <c r="BA348" s="127"/>
      <c r="BB348" s="127"/>
      <c r="BC348" s="127"/>
      <c r="BD348" s="127"/>
      <c r="BE348" s="127"/>
      <c r="BF348" s="127"/>
      <c r="BG348" s="127"/>
      <c r="BJ348" s="127"/>
      <c r="BT348" s="127"/>
      <c r="CD348" s="127"/>
      <c r="CN348" s="127"/>
      <c r="CX348" s="127"/>
      <c r="DH348" s="127"/>
      <c r="DR348" s="127"/>
      <c r="EB348" s="127"/>
      <c r="EL348" s="127"/>
      <c r="EV348" s="127"/>
      <c r="FF348" s="127"/>
      <c r="FP348" s="127"/>
      <c r="FZ348" s="127"/>
      <c r="GJ348" s="127"/>
      <c r="GT348" s="127"/>
      <c r="HD348" s="127"/>
      <c r="HN348" s="127"/>
      <c r="HX348" s="127"/>
      <c r="IH348" s="127"/>
    </row>
    <row xmlns:x14ac="http://schemas.microsoft.com/office/spreadsheetml/2009/9/ac" r="349" s="3" customFormat="true" x14ac:dyDescent="0.25">
      <c r="A349" s="388"/>
      <c r="B349" s="127"/>
      <c r="L349" s="127"/>
      <c r="V349" s="127"/>
      <c r="AF349" s="127"/>
      <c r="AP349" s="127"/>
      <c r="AZ349" s="127"/>
      <c r="BA349" s="127"/>
      <c r="BB349" s="127"/>
      <c r="BC349" s="127"/>
      <c r="BD349" s="127"/>
      <c r="BE349" s="127"/>
      <c r="BF349" s="127"/>
      <c r="BG349" s="127"/>
      <c r="BJ349" s="127"/>
      <c r="BT349" s="127"/>
      <c r="CD349" s="127"/>
      <c r="CN349" s="127"/>
      <c r="CX349" s="127"/>
      <c r="DH349" s="127"/>
      <c r="DR349" s="127"/>
      <c r="EB349" s="127"/>
      <c r="EL349" s="127"/>
      <c r="EV349" s="127"/>
      <c r="FF349" s="127"/>
      <c r="FP349" s="127"/>
      <c r="FZ349" s="127"/>
      <c r="GJ349" s="127"/>
      <c r="GT349" s="127"/>
      <c r="HD349" s="127"/>
      <c r="HN349" s="127"/>
      <c r="HX349" s="127"/>
      <c r="IH349" s="127"/>
    </row>
    <row xmlns:x14ac="http://schemas.microsoft.com/office/spreadsheetml/2009/9/ac" r="350" s="3" customFormat="true" x14ac:dyDescent="0.25">
      <c r="A350" s="388"/>
      <c r="B350" s="127"/>
      <c r="L350" s="127"/>
      <c r="V350" s="127"/>
      <c r="AF350" s="127"/>
      <c r="AP350" s="127"/>
      <c r="AZ350" s="127"/>
      <c r="BA350" s="127"/>
      <c r="BB350" s="127"/>
      <c r="BC350" s="127"/>
      <c r="BD350" s="127"/>
      <c r="BE350" s="127"/>
      <c r="BF350" s="127"/>
      <c r="BG350" s="127"/>
      <c r="BJ350" s="127"/>
      <c r="BT350" s="127"/>
      <c r="CD350" s="127"/>
      <c r="CN350" s="127"/>
      <c r="CX350" s="127"/>
      <c r="DH350" s="127"/>
      <c r="DR350" s="127"/>
      <c r="EB350" s="127"/>
      <c r="EL350" s="127"/>
      <c r="EV350" s="127"/>
      <c r="FF350" s="127"/>
      <c r="FP350" s="127"/>
      <c r="FZ350" s="127"/>
      <c r="GJ350" s="127"/>
      <c r="GT350" s="127"/>
      <c r="HD350" s="127"/>
      <c r="HN350" s="127"/>
      <c r="HX350" s="127"/>
      <c r="IH350" s="127"/>
    </row>
    <row xmlns:x14ac="http://schemas.microsoft.com/office/spreadsheetml/2009/9/ac" r="351" s="3" customFormat="true" x14ac:dyDescent="0.25">
      <c r="A351" s="388"/>
      <c r="B351" s="127"/>
      <c r="L351" s="127"/>
      <c r="V351" s="127"/>
      <c r="AF351" s="127"/>
      <c r="AP351" s="127"/>
      <c r="AZ351" s="127"/>
      <c r="BA351" s="127"/>
      <c r="BB351" s="127"/>
      <c r="BC351" s="127"/>
      <c r="BD351" s="127"/>
      <c r="BE351" s="127"/>
      <c r="BF351" s="127"/>
      <c r="BG351" s="127"/>
      <c r="BJ351" s="127"/>
      <c r="BT351" s="127"/>
      <c r="CD351" s="127"/>
      <c r="CN351" s="127"/>
      <c r="CX351" s="127"/>
      <c r="DH351" s="127"/>
      <c r="DR351" s="127"/>
      <c r="EB351" s="127"/>
      <c r="EL351" s="127"/>
      <c r="EV351" s="127"/>
      <c r="FF351" s="127"/>
      <c r="FP351" s="127"/>
      <c r="FZ351" s="127"/>
      <c r="GJ351" s="127"/>
      <c r="GT351" s="127"/>
      <c r="HD351" s="127"/>
      <c r="HN351" s="127"/>
      <c r="HX351" s="127"/>
      <c r="IH351" s="127"/>
    </row>
    <row xmlns:x14ac="http://schemas.microsoft.com/office/spreadsheetml/2009/9/ac" r="352" s="3" customFormat="true" x14ac:dyDescent="0.25">
      <c r="A352" s="388"/>
      <c r="B352" s="127"/>
      <c r="L352" s="127"/>
      <c r="V352" s="127"/>
      <c r="AF352" s="127"/>
      <c r="AP352" s="127"/>
      <c r="AZ352" s="127"/>
      <c r="BA352" s="127"/>
      <c r="BB352" s="127"/>
      <c r="BC352" s="127"/>
      <c r="BD352" s="127"/>
      <c r="BE352" s="127"/>
      <c r="BF352" s="127"/>
      <c r="BG352" s="127"/>
      <c r="BJ352" s="127"/>
      <c r="BT352" s="127"/>
      <c r="CD352" s="127"/>
      <c r="CN352" s="127"/>
      <c r="CX352" s="127"/>
      <c r="DH352" s="127"/>
      <c r="DR352" s="127"/>
      <c r="EB352" s="127"/>
      <c r="EL352" s="127"/>
      <c r="EV352" s="127"/>
      <c r="FF352" s="127"/>
      <c r="FP352" s="127"/>
      <c r="FZ352" s="127"/>
      <c r="GJ352" s="127"/>
      <c r="GT352" s="127"/>
      <c r="HD352" s="127"/>
      <c r="HN352" s="127"/>
      <c r="HX352" s="127"/>
      <c r="IH352" s="127"/>
    </row>
    <row xmlns:x14ac="http://schemas.microsoft.com/office/spreadsheetml/2009/9/ac" r="353" s="3" customFormat="true" x14ac:dyDescent="0.25">
      <c r="A353" s="388"/>
      <c r="B353" s="127"/>
      <c r="L353" s="127"/>
      <c r="V353" s="127"/>
      <c r="AF353" s="127"/>
      <c r="AP353" s="127"/>
      <c r="AZ353" s="127"/>
      <c r="BA353" s="127"/>
      <c r="BB353" s="127"/>
      <c r="BC353" s="127"/>
      <c r="BD353" s="127"/>
      <c r="BE353" s="127"/>
      <c r="BF353" s="127"/>
      <c r="BG353" s="127"/>
      <c r="BJ353" s="127"/>
      <c r="BT353" s="127"/>
      <c r="CD353" s="127"/>
      <c r="CN353" s="127"/>
      <c r="CX353" s="127"/>
      <c r="DH353" s="127"/>
      <c r="DR353" s="127"/>
      <c r="EB353" s="127"/>
      <c r="EL353" s="127"/>
      <c r="EV353" s="127"/>
      <c r="FF353" s="127"/>
      <c r="FP353" s="127"/>
      <c r="FZ353" s="127"/>
      <c r="GJ353" s="127"/>
      <c r="GT353" s="127"/>
      <c r="HD353" s="127"/>
      <c r="HN353" s="127"/>
      <c r="HX353" s="127"/>
      <c r="IH353" s="127"/>
    </row>
    <row xmlns:x14ac="http://schemas.microsoft.com/office/spreadsheetml/2009/9/ac" r="354" s="3" customFormat="true" x14ac:dyDescent="0.25">
      <c r="A354" s="388"/>
      <c r="B354" s="127"/>
      <c r="L354" s="127"/>
      <c r="V354" s="127"/>
      <c r="AF354" s="127"/>
      <c r="AP354" s="127"/>
      <c r="AZ354" s="127"/>
      <c r="BA354" s="127"/>
      <c r="BB354" s="127"/>
      <c r="BC354" s="127"/>
      <c r="BD354" s="127"/>
      <c r="BE354" s="127"/>
      <c r="BF354" s="127"/>
      <c r="BG354" s="127"/>
      <c r="BJ354" s="127"/>
      <c r="BT354" s="127"/>
      <c r="CD354" s="127"/>
      <c r="CN354" s="127"/>
      <c r="CX354" s="127"/>
      <c r="DH354" s="127"/>
      <c r="DR354" s="127"/>
      <c r="EB354" s="127"/>
      <c r="EL354" s="127"/>
      <c r="EV354" s="127"/>
      <c r="FF354" s="127"/>
      <c r="FP354" s="127"/>
      <c r="FZ354" s="127"/>
      <c r="GJ354" s="127"/>
      <c r="GT354" s="127"/>
      <c r="HD354" s="127"/>
      <c r="HN354" s="127"/>
      <c r="HX354" s="127"/>
      <c r="IH354" s="127"/>
    </row>
    <row xmlns:x14ac="http://schemas.microsoft.com/office/spreadsheetml/2009/9/ac" r="355" s="3" customFormat="true" x14ac:dyDescent="0.25">
      <c r="A355" s="388"/>
      <c r="B355" s="127"/>
      <c r="L355" s="127"/>
      <c r="V355" s="127"/>
      <c r="AF355" s="127"/>
      <c r="AP355" s="127"/>
      <c r="AZ355" s="127"/>
      <c r="BA355" s="127"/>
      <c r="BB355" s="127"/>
      <c r="BC355" s="127"/>
      <c r="BD355" s="127"/>
      <c r="BE355" s="127"/>
      <c r="BF355" s="127"/>
      <c r="BG355" s="127"/>
      <c r="BJ355" s="127"/>
      <c r="BT355" s="127"/>
      <c r="CD355" s="127"/>
      <c r="CN355" s="127"/>
      <c r="CX355" s="127"/>
      <c r="DH355" s="127"/>
      <c r="DR355" s="127"/>
      <c r="EB355" s="127"/>
      <c r="EL355" s="127"/>
      <c r="EV355" s="127"/>
      <c r="FF355" s="127"/>
      <c r="FP355" s="127"/>
      <c r="FZ355" s="127"/>
      <c r="GJ355" s="127"/>
      <c r="GT355" s="127"/>
      <c r="HD355" s="127"/>
      <c r="HN355" s="127"/>
      <c r="HX355" s="127"/>
      <c r="IH355" s="127"/>
    </row>
    <row xmlns:x14ac="http://schemas.microsoft.com/office/spreadsheetml/2009/9/ac" r="356" s="3" customFormat="true" x14ac:dyDescent="0.25">
      <c r="A356" s="388"/>
      <c r="B356" s="127"/>
      <c r="L356" s="127"/>
      <c r="V356" s="127"/>
      <c r="AF356" s="127"/>
      <c r="AP356" s="127"/>
      <c r="AZ356" s="127"/>
      <c r="BA356" s="127"/>
      <c r="BB356" s="127"/>
      <c r="BC356" s="127"/>
      <c r="BD356" s="127"/>
      <c r="BE356" s="127"/>
      <c r="BF356" s="127"/>
      <c r="BG356" s="127"/>
      <c r="BJ356" s="127"/>
      <c r="BT356" s="127"/>
      <c r="CD356" s="127"/>
      <c r="CN356" s="127"/>
      <c r="CX356" s="127"/>
      <c r="DH356" s="127"/>
      <c r="DR356" s="127"/>
      <c r="EB356" s="127"/>
      <c r="EL356" s="127"/>
      <c r="EV356" s="127"/>
      <c r="FF356" s="127"/>
      <c r="FP356" s="127"/>
      <c r="FZ356" s="127"/>
      <c r="GJ356" s="127"/>
      <c r="GT356" s="127"/>
      <c r="HD356" s="127"/>
      <c r="HN356" s="127"/>
      <c r="HX356" s="127"/>
      <c r="IH356" s="127"/>
    </row>
    <row xmlns:x14ac="http://schemas.microsoft.com/office/spreadsheetml/2009/9/ac" r="357" s="3" customFormat="true" x14ac:dyDescent="0.25">
      <c r="A357" s="388"/>
      <c r="B357" s="127"/>
      <c r="L357" s="127"/>
      <c r="V357" s="127"/>
      <c r="AF357" s="127"/>
      <c r="AP357" s="127"/>
      <c r="AZ357" s="127"/>
      <c r="BA357" s="127"/>
      <c r="BB357" s="127"/>
      <c r="BC357" s="127"/>
      <c r="BD357" s="127"/>
      <c r="BE357" s="127"/>
      <c r="BF357" s="127"/>
      <c r="BG357" s="127"/>
      <c r="BJ357" s="127"/>
      <c r="BT357" s="127"/>
      <c r="CD357" s="127"/>
      <c r="CN357" s="127"/>
      <c r="CX357" s="127"/>
      <c r="DH357" s="127"/>
      <c r="DR357" s="127"/>
      <c r="EB357" s="127"/>
      <c r="EL357" s="127"/>
      <c r="EV357" s="127"/>
      <c r="FF357" s="127"/>
      <c r="FP357" s="127"/>
      <c r="FZ357" s="127"/>
      <c r="GJ357" s="127"/>
      <c r="GT357" s="127"/>
      <c r="HD357" s="127"/>
      <c r="HN357" s="127"/>
      <c r="HX357" s="127"/>
      <c r="IH357" s="127"/>
    </row>
    <row xmlns:x14ac="http://schemas.microsoft.com/office/spreadsheetml/2009/9/ac" r="358" s="3" customFormat="true" x14ac:dyDescent="0.25">
      <c r="A358" s="388"/>
      <c r="B358" s="127"/>
      <c r="L358" s="127"/>
      <c r="V358" s="127"/>
      <c r="AF358" s="127"/>
      <c r="AP358" s="127"/>
      <c r="AZ358" s="127"/>
      <c r="BA358" s="127"/>
      <c r="BB358" s="127"/>
      <c r="BC358" s="127"/>
      <c r="BD358" s="127"/>
      <c r="BE358" s="127"/>
      <c r="BF358" s="127"/>
      <c r="BG358" s="127"/>
      <c r="BJ358" s="127"/>
      <c r="BT358" s="127"/>
      <c r="CD358" s="127"/>
      <c r="CN358" s="127"/>
      <c r="CX358" s="127"/>
      <c r="DH358" s="127"/>
      <c r="DR358" s="127"/>
      <c r="EB358" s="127"/>
      <c r="EL358" s="127"/>
      <c r="EV358" s="127"/>
      <c r="FF358" s="127"/>
      <c r="FP358" s="127"/>
      <c r="FZ358" s="127"/>
      <c r="GJ358" s="127"/>
      <c r="GT358" s="127"/>
      <c r="HD358" s="127"/>
      <c r="HN358" s="127"/>
      <c r="HX358" s="127"/>
      <c r="IH358" s="127"/>
    </row>
    <row xmlns:x14ac="http://schemas.microsoft.com/office/spreadsheetml/2009/9/ac" r="359" s="3" customFormat="true" x14ac:dyDescent="0.25">
      <c r="A359" s="388"/>
      <c r="B359" s="127"/>
      <c r="L359" s="127"/>
      <c r="V359" s="127"/>
      <c r="AF359" s="127"/>
      <c r="AP359" s="127"/>
      <c r="AZ359" s="127"/>
      <c r="BA359" s="127"/>
      <c r="BB359" s="127"/>
      <c r="BC359" s="127"/>
      <c r="BD359" s="127"/>
      <c r="BE359" s="127"/>
      <c r="BF359" s="127"/>
      <c r="BG359" s="127"/>
      <c r="BJ359" s="127"/>
      <c r="BT359" s="127"/>
      <c r="CD359" s="127"/>
      <c r="CN359" s="127"/>
      <c r="CX359" s="127"/>
      <c r="DH359" s="127"/>
      <c r="DR359" s="127"/>
      <c r="EB359" s="127"/>
      <c r="EL359" s="127"/>
      <c r="EV359" s="127"/>
      <c r="FF359" s="127"/>
      <c r="FP359" s="127"/>
      <c r="FZ359" s="127"/>
      <c r="GJ359" s="127"/>
      <c r="GT359" s="127"/>
      <c r="HD359" s="127"/>
      <c r="HN359" s="127"/>
      <c r="HX359" s="127"/>
      <c r="IH359" s="127"/>
    </row>
    <row xmlns:x14ac="http://schemas.microsoft.com/office/spreadsheetml/2009/9/ac" r="360" s="3" customFormat="true" x14ac:dyDescent="0.25">
      <c r="A360" s="388"/>
      <c r="B360" s="127"/>
      <c r="L360" s="127"/>
      <c r="V360" s="127"/>
      <c r="AF360" s="127"/>
      <c r="AP360" s="127"/>
      <c r="AZ360" s="127"/>
      <c r="BA360" s="127"/>
      <c r="BB360" s="127"/>
      <c r="BC360" s="127"/>
      <c r="BD360" s="127"/>
      <c r="BE360" s="127"/>
      <c r="BF360" s="127"/>
      <c r="BG360" s="127"/>
      <c r="BJ360" s="127"/>
      <c r="BT360" s="127"/>
      <c r="CD360" s="127"/>
      <c r="CN360" s="127"/>
      <c r="CX360" s="127"/>
      <c r="DH360" s="127"/>
      <c r="DR360" s="127"/>
      <c r="EB360" s="127"/>
      <c r="EL360" s="127"/>
      <c r="EV360" s="127"/>
      <c r="FF360" s="127"/>
      <c r="FP360" s="127"/>
      <c r="FZ360" s="127"/>
      <c r="GJ360" s="127"/>
      <c r="GT360" s="127"/>
      <c r="HD360" s="127"/>
      <c r="HN360" s="127"/>
      <c r="HX360" s="127"/>
      <c r="IH360" s="127"/>
    </row>
    <row xmlns:x14ac="http://schemas.microsoft.com/office/spreadsheetml/2009/9/ac" r="361" s="3" customFormat="true" x14ac:dyDescent="0.25">
      <c r="A361" s="388"/>
      <c r="B361" s="127"/>
      <c r="L361" s="127"/>
      <c r="V361" s="127"/>
      <c r="AF361" s="127"/>
      <c r="AP361" s="127"/>
      <c r="AZ361" s="127"/>
      <c r="BA361" s="127"/>
      <c r="BB361" s="127"/>
      <c r="BC361" s="127"/>
      <c r="BD361" s="127"/>
      <c r="BE361" s="127"/>
      <c r="BF361" s="127"/>
      <c r="BG361" s="127"/>
      <c r="BJ361" s="127"/>
      <c r="BT361" s="127"/>
      <c r="CD361" s="127"/>
      <c r="CN361" s="127"/>
      <c r="CX361" s="127"/>
      <c r="DH361" s="127"/>
      <c r="DR361" s="127"/>
      <c r="EB361" s="127"/>
      <c r="EL361" s="127"/>
      <c r="EV361" s="127"/>
      <c r="FF361" s="127"/>
      <c r="FP361" s="127"/>
      <c r="FZ361" s="127"/>
      <c r="GJ361" s="127"/>
      <c r="GT361" s="127"/>
      <c r="HD361" s="127"/>
      <c r="HN361" s="127"/>
      <c r="HX361" s="127"/>
      <c r="IH361" s="127"/>
    </row>
    <row xmlns:x14ac="http://schemas.microsoft.com/office/spreadsheetml/2009/9/ac" r="362" s="3" customFormat="true" x14ac:dyDescent="0.25">
      <c r="A362" s="388"/>
      <c r="B362" s="127"/>
      <c r="L362" s="127"/>
      <c r="V362" s="127"/>
      <c r="AF362" s="127"/>
      <c r="AP362" s="127"/>
      <c r="AZ362" s="127"/>
      <c r="BA362" s="127"/>
      <c r="BB362" s="127"/>
      <c r="BC362" s="127"/>
      <c r="BD362" s="127"/>
      <c r="BE362" s="127"/>
      <c r="BF362" s="127"/>
      <c r="BG362" s="127"/>
      <c r="BJ362" s="127"/>
      <c r="BT362" s="127"/>
      <c r="CD362" s="127"/>
      <c r="CN362" s="127"/>
      <c r="CX362" s="127"/>
      <c r="DH362" s="127"/>
      <c r="DR362" s="127"/>
      <c r="EB362" s="127"/>
      <c r="EL362" s="127"/>
      <c r="EV362" s="127"/>
      <c r="FF362" s="127"/>
      <c r="FP362" s="127"/>
      <c r="FZ362" s="127"/>
      <c r="GJ362" s="127"/>
      <c r="GT362" s="127"/>
      <c r="HD362" s="127"/>
      <c r="HN362" s="127"/>
      <c r="HX362" s="127"/>
      <c r="IH362" s="127"/>
    </row>
    <row xmlns:x14ac="http://schemas.microsoft.com/office/spreadsheetml/2009/9/ac" r="363" s="3" customFormat="true" x14ac:dyDescent="0.25">
      <c r="A363" s="388"/>
      <c r="B363" s="127"/>
      <c r="L363" s="127"/>
      <c r="V363" s="127"/>
      <c r="AF363" s="127"/>
      <c r="AP363" s="127"/>
      <c r="AZ363" s="127"/>
      <c r="BA363" s="127"/>
      <c r="BB363" s="127"/>
      <c r="BC363" s="127"/>
      <c r="BD363" s="127"/>
      <c r="BE363" s="127"/>
      <c r="BF363" s="127"/>
      <c r="BG363" s="127"/>
      <c r="BJ363" s="127"/>
      <c r="BT363" s="127"/>
      <c r="CD363" s="127"/>
      <c r="CN363" s="127"/>
      <c r="CX363" s="127"/>
      <c r="DH363" s="127"/>
      <c r="DR363" s="127"/>
      <c r="EB363" s="127"/>
      <c r="EL363" s="127"/>
      <c r="EV363" s="127"/>
      <c r="FF363" s="127"/>
      <c r="FP363" s="127"/>
      <c r="FZ363" s="127"/>
      <c r="GJ363" s="127"/>
      <c r="GT363" s="127"/>
      <c r="HD363" s="127"/>
      <c r="HN363" s="127"/>
      <c r="HX363" s="127"/>
      <c r="IH363" s="127"/>
    </row>
    <row xmlns:x14ac="http://schemas.microsoft.com/office/spreadsheetml/2009/9/ac" r="364" s="3" customFormat="true" x14ac:dyDescent="0.25">
      <c r="A364" s="388"/>
      <c r="B364" s="127"/>
      <c r="L364" s="127"/>
      <c r="V364" s="127"/>
      <c r="AF364" s="127"/>
      <c r="AP364" s="127"/>
      <c r="AZ364" s="127"/>
      <c r="BA364" s="127"/>
      <c r="BB364" s="127"/>
      <c r="BC364" s="127"/>
      <c r="BD364" s="127"/>
      <c r="BE364" s="127"/>
      <c r="BF364" s="127"/>
      <c r="BG364" s="127"/>
      <c r="BJ364" s="127"/>
      <c r="BT364" s="127"/>
      <c r="CD364" s="127"/>
      <c r="CN364" s="127"/>
      <c r="CX364" s="127"/>
      <c r="DH364" s="127"/>
      <c r="DR364" s="127"/>
      <c r="EB364" s="127"/>
      <c r="EL364" s="127"/>
      <c r="EV364" s="127"/>
      <c r="FF364" s="127"/>
      <c r="FP364" s="127"/>
      <c r="FZ364" s="127"/>
      <c r="GJ364" s="127"/>
      <c r="GT364" s="127"/>
      <c r="HD364" s="127"/>
      <c r="HN364" s="127"/>
      <c r="HX364" s="127"/>
      <c r="IH364" s="127"/>
    </row>
    <row xmlns:x14ac="http://schemas.microsoft.com/office/spreadsheetml/2009/9/ac" r="365" s="3" customFormat="true" x14ac:dyDescent="0.25">
      <c r="A365" s="388"/>
      <c r="B365" s="127"/>
      <c r="L365" s="127"/>
      <c r="V365" s="127"/>
      <c r="AF365" s="127"/>
      <c r="AP365" s="127"/>
      <c r="AZ365" s="127"/>
      <c r="BA365" s="127"/>
      <c r="BB365" s="127"/>
      <c r="BC365" s="127"/>
      <c r="BD365" s="127"/>
      <c r="BE365" s="127"/>
      <c r="BF365" s="127"/>
      <c r="BG365" s="127"/>
      <c r="BJ365" s="127"/>
      <c r="BT365" s="127"/>
      <c r="CD365" s="127"/>
      <c r="CN365" s="127"/>
      <c r="CX365" s="127"/>
      <c r="DH365" s="127"/>
      <c r="DR365" s="127"/>
      <c r="EB365" s="127"/>
      <c r="EL365" s="127"/>
      <c r="EV365" s="127"/>
      <c r="FF365" s="127"/>
      <c r="FP365" s="127"/>
      <c r="FZ365" s="127"/>
      <c r="GJ365" s="127"/>
      <c r="GT365" s="127"/>
      <c r="HD365" s="127"/>
      <c r="HN365" s="127"/>
      <c r="HX365" s="127"/>
      <c r="IH365" s="127"/>
    </row>
    <row xmlns:x14ac="http://schemas.microsoft.com/office/spreadsheetml/2009/9/ac" r="366" s="3" customFormat="true" x14ac:dyDescent="0.25">
      <c r="A366" s="388"/>
      <c r="B366" s="127"/>
      <c r="L366" s="127"/>
      <c r="V366" s="127"/>
      <c r="AF366" s="127"/>
      <c r="AP366" s="127"/>
      <c r="AZ366" s="127"/>
      <c r="BA366" s="127"/>
      <c r="BB366" s="127"/>
      <c r="BC366" s="127"/>
      <c r="BD366" s="127"/>
      <c r="BE366" s="127"/>
      <c r="BF366" s="127"/>
      <c r="BG366" s="127"/>
      <c r="BJ366" s="127"/>
      <c r="BT366" s="127"/>
      <c r="CD366" s="127"/>
      <c r="CN366" s="127"/>
      <c r="CX366" s="127"/>
      <c r="DH366" s="127"/>
      <c r="DR366" s="127"/>
      <c r="EB366" s="127"/>
      <c r="EL366" s="127"/>
      <c r="EV366" s="127"/>
      <c r="FF366" s="127"/>
      <c r="FP366" s="127"/>
      <c r="FZ366" s="127"/>
      <c r="GJ366" s="127"/>
      <c r="GT366" s="127"/>
      <c r="HD366" s="127"/>
      <c r="HN366" s="127"/>
      <c r="HX366" s="127"/>
      <c r="IH366" s="127"/>
    </row>
    <row xmlns:x14ac="http://schemas.microsoft.com/office/spreadsheetml/2009/9/ac" r="367" s="3" customFormat="true" x14ac:dyDescent="0.25">
      <c r="A367" s="388"/>
      <c r="B367" s="127"/>
      <c r="L367" s="127"/>
      <c r="V367" s="127"/>
      <c r="AF367" s="127"/>
      <c r="AP367" s="127"/>
      <c r="AZ367" s="127"/>
      <c r="BA367" s="127"/>
      <c r="BB367" s="127"/>
      <c r="BC367" s="127"/>
      <c r="BD367" s="127"/>
      <c r="BE367" s="127"/>
      <c r="BF367" s="127"/>
      <c r="BG367" s="127"/>
      <c r="BJ367" s="127"/>
      <c r="BT367" s="127"/>
      <c r="CD367" s="127"/>
      <c r="CN367" s="127"/>
      <c r="CX367" s="127"/>
      <c r="DH367" s="127"/>
      <c r="DR367" s="127"/>
      <c r="EB367" s="127"/>
      <c r="EL367" s="127"/>
      <c r="EV367" s="127"/>
      <c r="FF367" s="127"/>
      <c r="FP367" s="127"/>
      <c r="FZ367" s="127"/>
      <c r="GJ367" s="127"/>
      <c r="GT367" s="127"/>
      <c r="HD367" s="127"/>
      <c r="HN367" s="127"/>
      <c r="HX367" s="127"/>
      <c r="IH367" s="127"/>
    </row>
    <row xmlns:x14ac="http://schemas.microsoft.com/office/spreadsheetml/2009/9/ac" r="368" s="3" customFormat="true" x14ac:dyDescent="0.25">
      <c r="A368" s="388"/>
      <c r="B368" s="127"/>
      <c r="L368" s="127"/>
      <c r="V368" s="127"/>
      <c r="AF368" s="127"/>
      <c r="AP368" s="127"/>
      <c r="AZ368" s="127"/>
      <c r="BA368" s="127"/>
      <c r="BB368" s="127"/>
      <c r="BC368" s="127"/>
      <c r="BD368" s="127"/>
      <c r="BE368" s="127"/>
      <c r="BF368" s="127"/>
      <c r="BG368" s="127"/>
      <c r="BJ368" s="127"/>
      <c r="BT368" s="127"/>
      <c r="CD368" s="127"/>
      <c r="CN368" s="127"/>
      <c r="CX368" s="127"/>
      <c r="DH368" s="127"/>
      <c r="DR368" s="127"/>
      <c r="EB368" s="127"/>
      <c r="EL368" s="127"/>
      <c r="EV368" s="127"/>
      <c r="FF368" s="127"/>
      <c r="FP368" s="127"/>
      <c r="FZ368" s="127"/>
      <c r="GJ368" s="127"/>
      <c r="GT368" s="127"/>
      <c r="HD368" s="127"/>
      <c r="HN368" s="127"/>
      <c r="HX368" s="127"/>
      <c r="IH368" s="127"/>
    </row>
    <row xmlns:x14ac="http://schemas.microsoft.com/office/spreadsheetml/2009/9/ac" r="369" s="3" customFormat="true" x14ac:dyDescent="0.25">
      <c r="A369" s="388"/>
      <c r="B369" s="127"/>
      <c r="L369" s="127"/>
      <c r="V369" s="127"/>
      <c r="AF369" s="127"/>
      <c r="AP369" s="127"/>
      <c r="AZ369" s="127"/>
      <c r="BA369" s="127"/>
      <c r="BB369" s="127"/>
      <c r="BC369" s="127"/>
      <c r="BD369" s="127"/>
      <c r="BE369" s="127"/>
      <c r="BF369" s="127"/>
      <c r="BG369" s="127"/>
      <c r="BJ369" s="127"/>
      <c r="BT369" s="127"/>
      <c r="CD369" s="127"/>
      <c r="CN369" s="127"/>
      <c r="CX369" s="127"/>
      <c r="DH369" s="127"/>
      <c r="DR369" s="127"/>
      <c r="EB369" s="127"/>
      <c r="EL369" s="127"/>
      <c r="EV369" s="127"/>
      <c r="FF369" s="127"/>
      <c r="FP369" s="127"/>
      <c r="FZ369" s="127"/>
      <c r="GJ369" s="127"/>
      <c r="GT369" s="127"/>
      <c r="HD369" s="127"/>
      <c r="HN369" s="127"/>
      <c r="HX369" s="127"/>
      <c r="IH369" s="127"/>
    </row>
    <row xmlns:x14ac="http://schemas.microsoft.com/office/spreadsheetml/2009/9/ac" r="370" s="3" customFormat="true" x14ac:dyDescent="0.25">
      <c r="A370" s="388"/>
      <c r="B370" s="127"/>
      <c r="L370" s="127"/>
      <c r="V370" s="127"/>
      <c r="AF370" s="127"/>
      <c r="AP370" s="127"/>
      <c r="AZ370" s="127"/>
      <c r="BA370" s="127"/>
      <c r="BB370" s="127"/>
      <c r="BC370" s="127"/>
      <c r="BD370" s="127"/>
      <c r="BE370" s="127"/>
      <c r="BF370" s="127"/>
      <c r="BG370" s="127"/>
      <c r="BJ370" s="127"/>
      <c r="BT370" s="127"/>
      <c r="CD370" s="127"/>
      <c r="CN370" s="127"/>
      <c r="CX370" s="127"/>
      <c r="DH370" s="127"/>
      <c r="DR370" s="127"/>
      <c r="EB370" s="127"/>
      <c r="EL370" s="127"/>
      <c r="EV370" s="127"/>
      <c r="FF370" s="127"/>
      <c r="FP370" s="127"/>
      <c r="FZ370" s="127"/>
      <c r="GJ370" s="127"/>
      <c r="GT370" s="127"/>
      <c r="HD370" s="127"/>
      <c r="HN370" s="127"/>
      <c r="HX370" s="127"/>
      <c r="IH370" s="127"/>
    </row>
    <row xmlns:x14ac="http://schemas.microsoft.com/office/spreadsheetml/2009/9/ac" r="371" s="3" customFormat="true" x14ac:dyDescent="0.25">
      <c r="A371" s="388"/>
      <c r="B371" s="127"/>
      <c r="L371" s="127"/>
      <c r="V371" s="127"/>
      <c r="AF371" s="127"/>
      <c r="AP371" s="127"/>
      <c r="AZ371" s="127"/>
      <c r="BA371" s="127"/>
      <c r="BB371" s="127"/>
      <c r="BC371" s="127"/>
      <c r="BD371" s="127"/>
      <c r="BE371" s="127"/>
      <c r="BF371" s="127"/>
      <c r="BG371" s="127"/>
      <c r="BJ371" s="127"/>
      <c r="BT371" s="127"/>
      <c r="CD371" s="127"/>
      <c r="CN371" s="127"/>
      <c r="CX371" s="127"/>
      <c r="DH371" s="127"/>
      <c r="DR371" s="127"/>
      <c r="EB371" s="127"/>
      <c r="EL371" s="127"/>
      <c r="EV371" s="127"/>
      <c r="FF371" s="127"/>
      <c r="FP371" s="127"/>
      <c r="FZ371" s="127"/>
      <c r="GJ371" s="127"/>
      <c r="GT371" s="127"/>
      <c r="HD371" s="127"/>
      <c r="HN371" s="127"/>
      <c r="HX371" s="127"/>
      <c r="IH371" s="127"/>
    </row>
    <row xmlns:x14ac="http://schemas.microsoft.com/office/spreadsheetml/2009/9/ac" r="372" s="3" customFormat="true" x14ac:dyDescent="0.25">
      <c r="A372" s="388"/>
      <c r="B372" s="127"/>
      <c r="L372" s="127"/>
      <c r="V372" s="127"/>
      <c r="AF372" s="127"/>
      <c r="AP372" s="127"/>
      <c r="AZ372" s="127"/>
      <c r="BA372" s="127"/>
      <c r="BB372" s="127"/>
      <c r="BC372" s="127"/>
      <c r="BD372" s="127"/>
      <c r="BE372" s="127"/>
      <c r="BF372" s="127"/>
      <c r="BG372" s="127"/>
      <c r="BJ372" s="127"/>
      <c r="BT372" s="127"/>
      <c r="CD372" s="127"/>
      <c r="CN372" s="127"/>
      <c r="CX372" s="127"/>
      <c r="DH372" s="127"/>
      <c r="DR372" s="127"/>
      <c r="EB372" s="127"/>
      <c r="EL372" s="127"/>
      <c r="EV372" s="127"/>
      <c r="FF372" s="127"/>
      <c r="FP372" s="127"/>
      <c r="FZ372" s="127"/>
      <c r="GJ372" s="127"/>
      <c r="GT372" s="127"/>
      <c r="HD372" s="127"/>
      <c r="HN372" s="127"/>
      <c r="HX372" s="127"/>
      <c r="IH372" s="127"/>
    </row>
    <row xmlns:x14ac="http://schemas.microsoft.com/office/spreadsheetml/2009/9/ac" r="373" s="3" customFormat="true" x14ac:dyDescent="0.25">
      <c r="A373" s="388"/>
      <c r="B373" s="127"/>
      <c r="L373" s="127"/>
      <c r="V373" s="127"/>
      <c r="AF373" s="127"/>
      <c r="AP373" s="127"/>
      <c r="AZ373" s="127"/>
      <c r="BA373" s="127"/>
      <c r="BB373" s="127"/>
      <c r="BC373" s="127"/>
      <c r="BD373" s="127"/>
      <c r="BE373" s="127"/>
      <c r="BF373" s="127"/>
      <c r="BG373" s="127"/>
      <c r="BJ373" s="127"/>
      <c r="BT373" s="127"/>
      <c r="CD373" s="127"/>
      <c r="CN373" s="127"/>
      <c r="CX373" s="127"/>
      <c r="DH373" s="127"/>
      <c r="DR373" s="127"/>
      <c r="EB373" s="127"/>
      <c r="EL373" s="127"/>
      <c r="EV373" s="127"/>
      <c r="FF373" s="127"/>
      <c r="FP373" s="127"/>
      <c r="FZ373" s="127"/>
      <c r="GJ373" s="127"/>
      <c r="GT373" s="127"/>
      <c r="HD373" s="127"/>
      <c r="HN373" s="127"/>
      <c r="HX373" s="127"/>
      <c r="IH373" s="127"/>
    </row>
    <row xmlns:x14ac="http://schemas.microsoft.com/office/spreadsheetml/2009/9/ac" r="374" s="3" customFormat="true" x14ac:dyDescent="0.25">
      <c r="A374" s="388"/>
      <c r="B374" s="127"/>
      <c r="L374" s="127"/>
      <c r="V374" s="127"/>
      <c r="AF374" s="127"/>
      <c r="AP374" s="127"/>
      <c r="AZ374" s="127"/>
      <c r="BA374" s="127"/>
      <c r="BB374" s="127"/>
      <c r="BC374" s="127"/>
      <c r="BD374" s="127"/>
      <c r="BE374" s="127"/>
      <c r="BF374" s="127"/>
      <c r="BG374" s="127"/>
      <c r="BJ374" s="127"/>
      <c r="BT374" s="127"/>
      <c r="CD374" s="127"/>
      <c r="CN374" s="127"/>
      <c r="CX374" s="127"/>
      <c r="DH374" s="127"/>
      <c r="DR374" s="127"/>
      <c r="EB374" s="127"/>
      <c r="EL374" s="127"/>
      <c r="EV374" s="127"/>
      <c r="FF374" s="127"/>
      <c r="FP374" s="127"/>
      <c r="FZ374" s="127"/>
      <c r="GJ374" s="127"/>
      <c r="GT374" s="127"/>
      <c r="HD374" s="127"/>
      <c r="HN374" s="127"/>
      <c r="HX374" s="127"/>
      <c r="IH374" s="127"/>
    </row>
    <row xmlns:x14ac="http://schemas.microsoft.com/office/spreadsheetml/2009/9/ac" r="375" s="3" customFormat="true" x14ac:dyDescent="0.25">
      <c r="A375" s="388"/>
      <c r="B375" s="127"/>
      <c r="L375" s="127"/>
      <c r="V375" s="127"/>
      <c r="AF375" s="127"/>
      <c r="AP375" s="127"/>
      <c r="AZ375" s="127"/>
      <c r="BA375" s="127"/>
      <c r="BB375" s="127"/>
      <c r="BC375" s="127"/>
      <c r="BD375" s="127"/>
      <c r="BE375" s="127"/>
      <c r="BF375" s="127"/>
      <c r="BG375" s="127"/>
      <c r="BJ375" s="127"/>
      <c r="BT375" s="127"/>
      <c r="CD375" s="127"/>
      <c r="CN375" s="127"/>
      <c r="CX375" s="127"/>
      <c r="DH375" s="127"/>
      <c r="DR375" s="127"/>
      <c r="EB375" s="127"/>
      <c r="EL375" s="127"/>
      <c r="EV375" s="127"/>
      <c r="FF375" s="127"/>
      <c r="FP375" s="127"/>
      <c r="FZ375" s="127"/>
      <c r="GJ375" s="127"/>
      <c r="GT375" s="127"/>
      <c r="HD375" s="127"/>
      <c r="HN375" s="127"/>
      <c r="HX375" s="127"/>
      <c r="IH375" s="127"/>
    </row>
    <row xmlns:x14ac="http://schemas.microsoft.com/office/spreadsheetml/2009/9/ac" r="376" s="3" customFormat="true" x14ac:dyDescent="0.25">
      <c r="A376" s="388"/>
      <c r="B376" s="127"/>
      <c r="L376" s="127"/>
      <c r="V376" s="127"/>
      <c r="AF376" s="127"/>
      <c r="AP376" s="127"/>
      <c r="AZ376" s="127"/>
      <c r="BA376" s="127"/>
      <c r="BB376" s="127"/>
      <c r="BC376" s="127"/>
      <c r="BD376" s="127"/>
      <c r="BE376" s="127"/>
      <c r="BF376" s="127"/>
      <c r="BG376" s="127"/>
      <c r="BJ376" s="127"/>
      <c r="BT376" s="127"/>
      <c r="CD376" s="127"/>
      <c r="CN376" s="127"/>
      <c r="CX376" s="127"/>
      <c r="DH376" s="127"/>
      <c r="DR376" s="127"/>
      <c r="EB376" s="127"/>
      <c r="EL376" s="127"/>
      <c r="EV376" s="127"/>
      <c r="FF376" s="127"/>
      <c r="FP376" s="127"/>
      <c r="FZ376" s="127"/>
      <c r="GJ376" s="127"/>
      <c r="GT376" s="127"/>
      <c r="HD376" s="127"/>
      <c r="HN376" s="127"/>
      <c r="HX376" s="127"/>
      <c r="IH376" s="127"/>
    </row>
    <row xmlns:x14ac="http://schemas.microsoft.com/office/spreadsheetml/2009/9/ac" r="377" s="3" customFormat="true" x14ac:dyDescent="0.25">
      <c r="A377" s="388"/>
      <c r="B377" s="127"/>
      <c r="L377" s="127"/>
      <c r="V377" s="127"/>
      <c r="AF377" s="127"/>
      <c r="AP377" s="127"/>
      <c r="AZ377" s="127"/>
      <c r="BA377" s="127"/>
      <c r="BB377" s="127"/>
      <c r="BC377" s="127"/>
      <c r="BD377" s="127"/>
      <c r="BE377" s="127"/>
      <c r="BF377" s="127"/>
      <c r="BG377" s="127"/>
      <c r="BJ377" s="127"/>
      <c r="BT377" s="127"/>
      <c r="CD377" s="127"/>
      <c r="CN377" s="127"/>
      <c r="CX377" s="127"/>
      <c r="DH377" s="127"/>
      <c r="DR377" s="127"/>
      <c r="EB377" s="127"/>
      <c r="EL377" s="127"/>
      <c r="EV377" s="127"/>
      <c r="FF377" s="127"/>
      <c r="FP377" s="127"/>
      <c r="FZ377" s="127"/>
      <c r="GJ377" s="127"/>
      <c r="GT377" s="127"/>
      <c r="HD377" s="127"/>
      <c r="HN377" s="127"/>
      <c r="HX377" s="127"/>
      <c r="IH377" s="127"/>
    </row>
    <row xmlns:x14ac="http://schemas.microsoft.com/office/spreadsheetml/2009/9/ac" r="378" s="3" customFormat="true" x14ac:dyDescent="0.25">
      <c r="A378" s="388"/>
      <c r="B378" s="127"/>
      <c r="L378" s="127"/>
      <c r="V378" s="127"/>
      <c r="AF378" s="127"/>
      <c r="AP378" s="127"/>
      <c r="AZ378" s="127"/>
      <c r="BA378" s="127"/>
      <c r="BB378" s="127"/>
      <c r="BC378" s="127"/>
      <c r="BD378" s="127"/>
      <c r="BE378" s="127"/>
      <c r="BF378" s="127"/>
      <c r="BG378" s="127"/>
      <c r="BJ378" s="127"/>
      <c r="BT378" s="127"/>
      <c r="CD378" s="127"/>
      <c r="CN378" s="127"/>
      <c r="CX378" s="127"/>
      <c r="DH378" s="127"/>
      <c r="DR378" s="127"/>
      <c r="EB378" s="127"/>
      <c r="EL378" s="127"/>
      <c r="EV378" s="127"/>
      <c r="FF378" s="127"/>
      <c r="FP378" s="127"/>
      <c r="FZ378" s="127"/>
      <c r="GJ378" s="127"/>
      <c r="GT378" s="127"/>
      <c r="HD378" s="127"/>
      <c r="HN378" s="127"/>
      <c r="HX378" s="127"/>
      <c r="IH378" s="127"/>
    </row>
    <row xmlns:x14ac="http://schemas.microsoft.com/office/spreadsheetml/2009/9/ac" r="379" s="3" customFormat="true" x14ac:dyDescent="0.25">
      <c r="A379" s="388"/>
      <c r="B379" s="127"/>
      <c r="L379" s="127"/>
      <c r="V379" s="127"/>
      <c r="AF379" s="127"/>
      <c r="AP379" s="127"/>
      <c r="AZ379" s="127"/>
      <c r="BA379" s="127"/>
      <c r="BB379" s="127"/>
      <c r="BC379" s="127"/>
      <c r="BD379" s="127"/>
      <c r="BE379" s="127"/>
      <c r="BF379" s="127"/>
      <c r="BG379" s="127"/>
      <c r="BJ379" s="127"/>
      <c r="BT379" s="127"/>
      <c r="CD379" s="127"/>
      <c r="CN379" s="127"/>
      <c r="CX379" s="127"/>
      <c r="DH379" s="127"/>
      <c r="DR379" s="127"/>
      <c r="EB379" s="127"/>
      <c r="EL379" s="127"/>
      <c r="EV379" s="127"/>
      <c r="FF379" s="127"/>
      <c r="FP379" s="127"/>
      <c r="FZ379" s="127"/>
      <c r="GJ379" s="127"/>
      <c r="GT379" s="127"/>
      <c r="HD379" s="127"/>
      <c r="HN379" s="127"/>
      <c r="HX379" s="127"/>
      <c r="IH379" s="127"/>
    </row>
    <row xmlns:x14ac="http://schemas.microsoft.com/office/spreadsheetml/2009/9/ac" r="380" s="3" customFormat="true" x14ac:dyDescent="0.25">
      <c r="A380" s="388"/>
      <c r="B380" s="127"/>
      <c r="L380" s="127"/>
      <c r="V380" s="127"/>
      <c r="AF380" s="127"/>
      <c r="AP380" s="127"/>
      <c r="AZ380" s="127"/>
      <c r="BA380" s="127"/>
      <c r="BB380" s="127"/>
      <c r="BC380" s="127"/>
      <c r="BD380" s="127"/>
      <c r="BE380" s="127"/>
      <c r="BF380" s="127"/>
      <c r="BG380" s="127"/>
      <c r="BJ380" s="127"/>
      <c r="BT380" s="127"/>
      <c r="CD380" s="127"/>
      <c r="CN380" s="127"/>
      <c r="CX380" s="127"/>
      <c r="DH380" s="127"/>
      <c r="DR380" s="127"/>
      <c r="EB380" s="127"/>
      <c r="EL380" s="127"/>
      <c r="EV380" s="127"/>
      <c r="FF380" s="127"/>
      <c r="FP380" s="127"/>
      <c r="FZ380" s="127"/>
      <c r="GJ380" s="127"/>
      <c r="GT380" s="127"/>
      <c r="HD380" s="127"/>
      <c r="HN380" s="127"/>
      <c r="HX380" s="127"/>
      <c r="IH380" s="127"/>
    </row>
    <row xmlns:x14ac="http://schemas.microsoft.com/office/spreadsheetml/2009/9/ac" r="381" s="3" customFormat="true" x14ac:dyDescent="0.25">
      <c r="A381" s="388"/>
      <c r="B381" s="127"/>
      <c r="L381" s="127"/>
      <c r="V381" s="127"/>
      <c r="AF381" s="127"/>
      <c r="AP381" s="127"/>
      <c r="AZ381" s="127"/>
      <c r="BA381" s="127"/>
      <c r="BB381" s="127"/>
      <c r="BC381" s="127"/>
      <c r="BD381" s="127"/>
      <c r="BE381" s="127"/>
      <c r="BF381" s="127"/>
      <c r="BG381" s="127"/>
      <c r="BJ381" s="127"/>
      <c r="BT381" s="127"/>
      <c r="CD381" s="127"/>
      <c r="CN381" s="127"/>
      <c r="CX381" s="127"/>
      <c r="DH381" s="127"/>
      <c r="DR381" s="127"/>
      <c r="EB381" s="127"/>
      <c r="EL381" s="127"/>
      <c r="EV381" s="127"/>
      <c r="FF381" s="127"/>
      <c r="FP381" s="127"/>
      <c r="FZ381" s="127"/>
      <c r="GJ381" s="127"/>
      <c r="GT381" s="127"/>
      <c r="HD381" s="127"/>
      <c r="HN381" s="127"/>
      <c r="HX381" s="127"/>
      <c r="IH381" s="127"/>
    </row>
    <row xmlns:x14ac="http://schemas.microsoft.com/office/spreadsheetml/2009/9/ac" r="382" s="3" customFormat="true" x14ac:dyDescent="0.25">
      <c r="A382" s="388"/>
      <c r="B382" s="127"/>
      <c r="L382" s="127"/>
      <c r="V382" s="127"/>
      <c r="AF382" s="127"/>
      <c r="AP382" s="127"/>
      <c r="AZ382" s="127"/>
      <c r="BA382" s="127"/>
      <c r="BB382" s="127"/>
      <c r="BC382" s="127"/>
      <c r="BD382" s="127"/>
      <c r="BE382" s="127"/>
      <c r="BF382" s="127"/>
      <c r="BG382" s="127"/>
      <c r="BJ382" s="127"/>
      <c r="BT382" s="127"/>
      <c r="CD382" s="127"/>
      <c r="CN382" s="127"/>
      <c r="CX382" s="127"/>
      <c r="DH382" s="127"/>
      <c r="DR382" s="127"/>
      <c r="EB382" s="127"/>
      <c r="EL382" s="127"/>
      <c r="EV382" s="127"/>
      <c r="FF382" s="127"/>
      <c r="FP382" s="127"/>
      <c r="FZ382" s="127"/>
      <c r="GJ382" s="127"/>
      <c r="GT382" s="127"/>
      <c r="HD382" s="127"/>
      <c r="HN382" s="127"/>
      <c r="HX382" s="127"/>
      <c r="IH382" s="127"/>
    </row>
    <row xmlns:x14ac="http://schemas.microsoft.com/office/spreadsheetml/2009/9/ac" r="383" s="3" customFormat="true" x14ac:dyDescent="0.25">
      <c r="A383" s="388"/>
      <c r="B383" s="127"/>
      <c r="L383" s="127"/>
      <c r="V383" s="127"/>
      <c r="AF383" s="127"/>
      <c r="AP383" s="127"/>
      <c r="AZ383" s="127"/>
      <c r="BA383" s="127"/>
      <c r="BB383" s="127"/>
      <c r="BC383" s="127"/>
      <c r="BD383" s="127"/>
      <c r="BE383" s="127"/>
      <c r="BF383" s="127"/>
      <c r="BG383" s="127"/>
      <c r="BJ383" s="127"/>
      <c r="BT383" s="127"/>
      <c r="CD383" s="127"/>
      <c r="CN383" s="127"/>
      <c r="CX383" s="127"/>
      <c r="DH383" s="127"/>
      <c r="DR383" s="127"/>
      <c r="EB383" s="127"/>
      <c r="EL383" s="127"/>
      <c r="EV383" s="127"/>
      <c r="FF383" s="127"/>
      <c r="FP383" s="127"/>
      <c r="FZ383" s="127"/>
      <c r="GJ383" s="127"/>
      <c r="GT383" s="127"/>
      <c r="HD383" s="127"/>
      <c r="HN383" s="127"/>
      <c r="HX383" s="127"/>
      <c r="IH383" s="127"/>
    </row>
    <row xmlns:x14ac="http://schemas.microsoft.com/office/spreadsheetml/2009/9/ac" r="384" s="3" customFormat="true" x14ac:dyDescent="0.25">
      <c r="A384" s="388"/>
      <c r="B384" s="127"/>
      <c r="L384" s="127"/>
      <c r="V384" s="127"/>
      <c r="AF384" s="127"/>
      <c r="AP384" s="127"/>
      <c r="AZ384" s="127"/>
      <c r="BA384" s="127"/>
      <c r="BB384" s="127"/>
      <c r="BC384" s="127"/>
      <c r="BD384" s="127"/>
      <c r="BE384" s="127"/>
      <c r="BF384" s="127"/>
      <c r="BG384" s="127"/>
      <c r="BJ384" s="127"/>
      <c r="BT384" s="127"/>
      <c r="CD384" s="127"/>
      <c r="CN384" s="127"/>
      <c r="CX384" s="127"/>
      <c r="DH384" s="127"/>
      <c r="DR384" s="127"/>
      <c r="EB384" s="127"/>
      <c r="EL384" s="127"/>
      <c r="EV384" s="127"/>
      <c r="FF384" s="127"/>
      <c r="FP384" s="127"/>
      <c r="FZ384" s="127"/>
      <c r="GJ384" s="127"/>
      <c r="GT384" s="127"/>
      <c r="HD384" s="127"/>
      <c r="HN384" s="127"/>
      <c r="HX384" s="127"/>
      <c r="IH384" s="127"/>
    </row>
    <row xmlns:x14ac="http://schemas.microsoft.com/office/spreadsheetml/2009/9/ac" r="385" s="3" customFormat="true" x14ac:dyDescent="0.25">
      <c r="A385" s="388"/>
      <c r="B385" s="127"/>
      <c r="L385" s="127"/>
      <c r="V385" s="127"/>
      <c r="AF385" s="127"/>
      <c r="AP385" s="127"/>
      <c r="AZ385" s="127"/>
      <c r="BA385" s="127"/>
      <c r="BB385" s="127"/>
      <c r="BC385" s="127"/>
      <c r="BD385" s="127"/>
      <c r="BE385" s="127"/>
      <c r="BF385" s="127"/>
      <c r="BG385" s="127"/>
      <c r="BJ385" s="127"/>
      <c r="BT385" s="127"/>
      <c r="CD385" s="127"/>
      <c r="CN385" s="127"/>
      <c r="CX385" s="127"/>
      <c r="DH385" s="127"/>
      <c r="DR385" s="127"/>
      <c r="EB385" s="127"/>
      <c r="EL385" s="127"/>
      <c r="EV385" s="127"/>
      <c r="FF385" s="127"/>
      <c r="FP385" s="127"/>
      <c r="FZ385" s="127"/>
      <c r="GJ385" s="127"/>
      <c r="GT385" s="127"/>
      <c r="HD385" s="127"/>
      <c r="HN385" s="127"/>
      <c r="HX385" s="127"/>
      <c r="IH385" s="127"/>
    </row>
    <row xmlns:x14ac="http://schemas.microsoft.com/office/spreadsheetml/2009/9/ac" r="386" s="3" customFormat="true" x14ac:dyDescent="0.25">
      <c r="A386" s="388"/>
      <c r="B386" s="127"/>
      <c r="L386" s="127"/>
      <c r="V386" s="127"/>
      <c r="AF386" s="127"/>
      <c r="AP386" s="127"/>
      <c r="AZ386" s="127"/>
      <c r="BA386" s="127"/>
      <c r="BB386" s="127"/>
      <c r="BC386" s="127"/>
      <c r="BD386" s="127"/>
      <c r="BE386" s="127"/>
      <c r="BF386" s="127"/>
      <c r="BG386" s="127"/>
      <c r="BJ386" s="127"/>
      <c r="BT386" s="127"/>
      <c r="CD386" s="127"/>
      <c r="CN386" s="127"/>
      <c r="CX386" s="127"/>
      <c r="DH386" s="127"/>
      <c r="DR386" s="127"/>
      <c r="EB386" s="127"/>
      <c r="EL386" s="127"/>
      <c r="EV386" s="127"/>
      <c r="FF386" s="127"/>
      <c r="FP386" s="127"/>
      <c r="FZ386" s="127"/>
      <c r="GJ386" s="127"/>
      <c r="GT386" s="127"/>
      <c r="HD386" s="127"/>
      <c r="HN386" s="127"/>
      <c r="HX386" s="127"/>
      <c r="IH386" s="127"/>
    </row>
    <row xmlns:x14ac="http://schemas.microsoft.com/office/spreadsheetml/2009/9/ac" r="387" s="3" customFormat="true" x14ac:dyDescent="0.25">
      <c r="A387" s="388"/>
      <c r="B387" s="127"/>
      <c r="L387" s="127"/>
      <c r="V387" s="127"/>
      <c r="AF387" s="127"/>
      <c r="AP387" s="127"/>
      <c r="AZ387" s="127"/>
      <c r="BA387" s="127"/>
      <c r="BB387" s="127"/>
      <c r="BC387" s="127"/>
      <c r="BD387" s="127"/>
      <c r="BE387" s="127"/>
      <c r="BF387" s="127"/>
      <c r="BG387" s="127"/>
      <c r="BJ387" s="127"/>
      <c r="BT387" s="127"/>
      <c r="CD387" s="127"/>
      <c r="CN387" s="127"/>
      <c r="CX387" s="127"/>
      <c r="DH387" s="127"/>
      <c r="DR387" s="127"/>
      <c r="EB387" s="127"/>
      <c r="EL387" s="127"/>
      <c r="EV387" s="127"/>
      <c r="FF387" s="127"/>
      <c r="FP387" s="127"/>
      <c r="FZ387" s="127"/>
      <c r="GJ387" s="127"/>
      <c r="GT387" s="127"/>
      <c r="HD387" s="127"/>
      <c r="HN387" s="127"/>
      <c r="HX387" s="127"/>
      <c r="IH387" s="127"/>
    </row>
    <row xmlns:x14ac="http://schemas.microsoft.com/office/spreadsheetml/2009/9/ac" r="388" s="3" customFormat="true" x14ac:dyDescent="0.25">
      <c r="A388" s="388"/>
      <c r="B388" s="127"/>
      <c r="L388" s="127"/>
      <c r="V388" s="127"/>
      <c r="AF388" s="127"/>
      <c r="AP388" s="127"/>
      <c r="AZ388" s="127"/>
      <c r="BA388" s="127"/>
      <c r="BB388" s="127"/>
      <c r="BC388" s="127"/>
      <c r="BD388" s="127"/>
      <c r="BE388" s="127"/>
      <c r="BF388" s="127"/>
      <c r="BG388" s="127"/>
      <c r="BJ388" s="127"/>
      <c r="BT388" s="127"/>
      <c r="CD388" s="127"/>
      <c r="CN388" s="127"/>
      <c r="CX388" s="127"/>
      <c r="DH388" s="127"/>
      <c r="DR388" s="127"/>
      <c r="EB388" s="127"/>
      <c r="EL388" s="127"/>
      <c r="EV388" s="127"/>
      <c r="FF388" s="127"/>
      <c r="FP388" s="127"/>
      <c r="FZ388" s="127"/>
      <c r="GJ388" s="127"/>
      <c r="GT388" s="127"/>
      <c r="HD388" s="127"/>
      <c r="HN388" s="127"/>
      <c r="HX388" s="127"/>
      <c r="IH388" s="127"/>
    </row>
    <row xmlns:x14ac="http://schemas.microsoft.com/office/spreadsheetml/2009/9/ac" r="389" s="3" customFormat="true" x14ac:dyDescent="0.25">
      <c r="A389" s="388"/>
      <c r="B389" s="127"/>
      <c r="L389" s="127"/>
      <c r="V389" s="127"/>
      <c r="AF389" s="127"/>
      <c r="AP389" s="127"/>
      <c r="AZ389" s="127"/>
      <c r="BA389" s="127"/>
      <c r="BB389" s="127"/>
      <c r="BC389" s="127"/>
      <c r="BD389" s="127"/>
      <c r="BE389" s="127"/>
      <c r="BF389" s="127"/>
      <c r="BG389" s="127"/>
      <c r="BJ389" s="127"/>
      <c r="BT389" s="127"/>
      <c r="CD389" s="127"/>
      <c r="CN389" s="127"/>
      <c r="CX389" s="127"/>
      <c r="DH389" s="127"/>
      <c r="DR389" s="127"/>
      <c r="EB389" s="127"/>
      <c r="EL389" s="127"/>
      <c r="EV389" s="127"/>
      <c r="FF389" s="127"/>
      <c r="FP389" s="127"/>
      <c r="FZ389" s="127"/>
      <c r="GJ389" s="127"/>
      <c r="GT389" s="127"/>
      <c r="HD389" s="127"/>
      <c r="HN389" s="127"/>
      <c r="HX389" s="127"/>
      <c r="IH389" s="127"/>
    </row>
    <row xmlns:x14ac="http://schemas.microsoft.com/office/spreadsheetml/2009/9/ac" r="390" s="3" customFormat="true" x14ac:dyDescent="0.25">
      <c r="A390" s="388"/>
      <c r="B390" s="127"/>
      <c r="L390" s="127"/>
      <c r="V390" s="127"/>
      <c r="AF390" s="127"/>
      <c r="AP390" s="127"/>
      <c r="AZ390" s="127"/>
      <c r="BA390" s="127"/>
      <c r="BB390" s="127"/>
      <c r="BC390" s="127"/>
      <c r="BD390" s="127"/>
      <c r="BE390" s="127"/>
      <c r="BF390" s="127"/>
      <c r="BG390" s="127"/>
      <c r="BJ390" s="127"/>
      <c r="BT390" s="127"/>
      <c r="CD390" s="127"/>
      <c r="CN390" s="127"/>
      <c r="CX390" s="127"/>
      <c r="DH390" s="127"/>
      <c r="DR390" s="127"/>
      <c r="EB390" s="127"/>
      <c r="EL390" s="127"/>
      <c r="EV390" s="127"/>
      <c r="FF390" s="127"/>
      <c r="FP390" s="127"/>
      <c r="FZ390" s="127"/>
      <c r="GJ390" s="127"/>
      <c r="GT390" s="127"/>
      <c r="HD390" s="127"/>
      <c r="HN390" s="127"/>
      <c r="HX390" s="127"/>
      <c r="IH390" s="127"/>
    </row>
    <row xmlns:x14ac="http://schemas.microsoft.com/office/spreadsheetml/2009/9/ac" r="391" s="3" customFormat="true" x14ac:dyDescent="0.25">
      <c r="A391" s="388"/>
      <c r="B391" s="127"/>
      <c r="L391" s="127"/>
      <c r="V391" s="127"/>
      <c r="AF391" s="127"/>
      <c r="AP391" s="127"/>
      <c r="AZ391" s="127"/>
      <c r="BA391" s="127"/>
      <c r="BB391" s="127"/>
      <c r="BC391" s="127"/>
      <c r="BD391" s="127"/>
      <c r="BE391" s="127"/>
      <c r="BF391" s="127"/>
      <c r="BG391" s="127"/>
      <c r="BJ391" s="127"/>
      <c r="BT391" s="127"/>
      <c r="CD391" s="127"/>
      <c r="CN391" s="127"/>
      <c r="CX391" s="127"/>
      <c r="DH391" s="127"/>
      <c r="DR391" s="127"/>
      <c r="EB391" s="127"/>
      <c r="EL391" s="127"/>
      <c r="EV391" s="127"/>
      <c r="FF391" s="127"/>
      <c r="FP391" s="127"/>
      <c r="FZ391" s="127"/>
      <c r="GJ391" s="127"/>
      <c r="GT391" s="127"/>
      <c r="HD391" s="127"/>
      <c r="HN391" s="127"/>
      <c r="HX391" s="127"/>
      <c r="IH391" s="127"/>
    </row>
    <row xmlns:x14ac="http://schemas.microsoft.com/office/spreadsheetml/2009/9/ac" r="392" s="3" customFormat="true" x14ac:dyDescent="0.25">
      <c r="A392" s="388"/>
      <c r="B392" s="127"/>
      <c r="L392" s="127"/>
      <c r="V392" s="127"/>
      <c r="AF392" s="127"/>
      <c r="AP392" s="127"/>
      <c r="AZ392" s="127"/>
      <c r="BA392" s="127"/>
      <c r="BB392" s="127"/>
      <c r="BC392" s="127"/>
      <c r="BD392" s="127"/>
      <c r="BE392" s="127"/>
      <c r="BF392" s="127"/>
      <c r="BG392" s="127"/>
      <c r="BJ392" s="127"/>
      <c r="BT392" s="127"/>
      <c r="CD392" s="127"/>
      <c r="CN392" s="127"/>
      <c r="CX392" s="127"/>
      <c r="DH392" s="127"/>
      <c r="DR392" s="127"/>
      <c r="EB392" s="127"/>
      <c r="EL392" s="127"/>
      <c r="EV392" s="127"/>
      <c r="FF392" s="127"/>
      <c r="FP392" s="127"/>
      <c r="FZ392" s="127"/>
      <c r="GJ392" s="127"/>
      <c r="GT392" s="127"/>
      <c r="HD392" s="127"/>
      <c r="HN392" s="127"/>
      <c r="HX392" s="127"/>
      <c r="IH392" s="127"/>
    </row>
    <row xmlns:x14ac="http://schemas.microsoft.com/office/spreadsheetml/2009/9/ac" r="393" s="3" customFormat="true" x14ac:dyDescent="0.25">
      <c r="A393" s="388"/>
      <c r="B393" s="127"/>
      <c r="L393" s="127"/>
      <c r="V393" s="127"/>
      <c r="AF393" s="127"/>
      <c r="AP393" s="127"/>
      <c r="AZ393" s="127"/>
      <c r="BA393" s="127"/>
      <c r="BB393" s="127"/>
      <c r="BC393" s="127"/>
      <c r="BD393" s="127"/>
      <c r="BE393" s="127"/>
      <c r="BF393" s="127"/>
      <c r="BG393" s="127"/>
      <c r="BJ393" s="127"/>
      <c r="BT393" s="127"/>
      <c r="CD393" s="127"/>
      <c r="CN393" s="127"/>
      <c r="CX393" s="127"/>
      <c r="DH393" s="127"/>
      <c r="DR393" s="127"/>
      <c r="EB393" s="127"/>
      <c r="EL393" s="127"/>
      <c r="EV393" s="127"/>
      <c r="FF393" s="127"/>
      <c r="FP393" s="127"/>
      <c r="FZ393" s="127"/>
      <c r="GJ393" s="127"/>
      <c r="GT393" s="127"/>
      <c r="HD393" s="127"/>
      <c r="HN393" s="127"/>
      <c r="HX393" s="127"/>
      <c r="IH393" s="127"/>
    </row>
    <row xmlns:x14ac="http://schemas.microsoft.com/office/spreadsheetml/2009/9/ac" r="394" s="3" customFormat="true" x14ac:dyDescent="0.25">
      <c r="A394" s="388"/>
      <c r="B394" s="127"/>
      <c r="L394" s="127"/>
      <c r="V394" s="127"/>
      <c r="AF394" s="127"/>
      <c r="AP394" s="127"/>
      <c r="AZ394" s="127"/>
      <c r="BA394" s="127"/>
      <c r="BB394" s="127"/>
      <c r="BC394" s="127"/>
      <c r="BD394" s="127"/>
      <c r="BE394" s="127"/>
      <c r="BF394" s="127"/>
      <c r="BG394" s="127"/>
      <c r="BJ394" s="127"/>
      <c r="BT394" s="127"/>
      <c r="CD394" s="127"/>
      <c r="CN394" s="127"/>
      <c r="CX394" s="127"/>
      <c r="DH394" s="127"/>
      <c r="DR394" s="127"/>
      <c r="EB394" s="127"/>
      <c r="EL394" s="127"/>
      <c r="EV394" s="127"/>
      <c r="FF394" s="127"/>
      <c r="FP394" s="127"/>
      <c r="FZ394" s="127"/>
      <c r="GJ394" s="127"/>
      <c r="GT394" s="127"/>
      <c r="HD394" s="127"/>
      <c r="HN394" s="127"/>
      <c r="HX394" s="127"/>
      <c r="IH394" s="127"/>
    </row>
    <row xmlns:x14ac="http://schemas.microsoft.com/office/spreadsheetml/2009/9/ac" r="395" s="3" customFormat="true" x14ac:dyDescent="0.25">
      <c r="A395" s="388"/>
      <c r="B395" s="127"/>
      <c r="L395" s="127"/>
      <c r="V395" s="127"/>
      <c r="AF395" s="127"/>
      <c r="AP395" s="127"/>
      <c r="AZ395" s="127"/>
      <c r="BA395" s="127"/>
      <c r="BB395" s="127"/>
      <c r="BC395" s="127"/>
      <c r="BD395" s="127"/>
      <c r="BE395" s="127"/>
      <c r="BF395" s="127"/>
      <c r="BG395" s="127"/>
      <c r="BJ395" s="127"/>
      <c r="BT395" s="127"/>
      <c r="CD395" s="127"/>
      <c r="CN395" s="127"/>
      <c r="CX395" s="127"/>
      <c r="DH395" s="127"/>
      <c r="DR395" s="127"/>
      <c r="EB395" s="127"/>
      <c r="EL395" s="127"/>
      <c r="EV395" s="127"/>
      <c r="FF395" s="127"/>
      <c r="FP395" s="127"/>
      <c r="FZ395" s="127"/>
      <c r="GJ395" s="127"/>
      <c r="GT395" s="127"/>
      <c r="HD395" s="127"/>
      <c r="HN395" s="127"/>
      <c r="HX395" s="127"/>
      <c r="IH395" s="127"/>
    </row>
    <row xmlns:x14ac="http://schemas.microsoft.com/office/spreadsheetml/2009/9/ac" r="396" s="3" customFormat="true" x14ac:dyDescent="0.25">
      <c r="A396" s="388"/>
      <c r="B396" s="127"/>
      <c r="L396" s="127"/>
      <c r="V396" s="127"/>
      <c r="AF396" s="127"/>
      <c r="AP396" s="127"/>
      <c r="AZ396" s="127"/>
      <c r="BA396" s="127"/>
      <c r="BB396" s="127"/>
      <c r="BC396" s="127"/>
      <c r="BD396" s="127"/>
      <c r="BE396" s="127"/>
      <c r="BF396" s="127"/>
      <c r="BG396" s="127"/>
      <c r="BJ396" s="127"/>
      <c r="BT396" s="127"/>
      <c r="CD396" s="127"/>
      <c r="CN396" s="127"/>
      <c r="CX396" s="127"/>
      <c r="DH396" s="127"/>
      <c r="DR396" s="127"/>
      <c r="EB396" s="127"/>
      <c r="EL396" s="127"/>
      <c r="EV396" s="127"/>
      <c r="FF396" s="127"/>
      <c r="FP396" s="127"/>
      <c r="FZ396" s="127"/>
      <c r="GJ396" s="127"/>
      <c r="GT396" s="127"/>
      <c r="HD396" s="127"/>
      <c r="HN396" s="127"/>
      <c r="HX396" s="127"/>
      <c r="IH396" s="127"/>
    </row>
    <row xmlns:x14ac="http://schemas.microsoft.com/office/spreadsheetml/2009/9/ac" r="397" s="3" customFormat="true" x14ac:dyDescent="0.25">
      <c r="A397" s="388"/>
      <c r="B397" s="127"/>
      <c r="L397" s="127"/>
      <c r="V397" s="127"/>
      <c r="AF397" s="127"/>
      <c r="AP397" s="127"/>
      <c r="AZ397" s="127"/>
      <c r="BA397" s="127"/>
      <c r="BB397" s="127"/>
      <c r="BC397" s="127"/>
      <c r="BD397" s="127"/>
      <c r="BE397" s="127"/>
      <c r="BF397" s="127"/>
      <c r="BG397" s="127"/>
      <c r="BJ397" s="127"/>
      <c r="BT397" s="127"/>
      <c r="CD397" s="127"/>
      <c r="CN397" s="127"/>
      <c r="CX397" s="127"/>
      <c r="DH397" s="127"/>
      <c r="DR397" s="127"/>
      <c r="EB397" s="127"/>
      <c r="EL397" s="127"/>
      <c r="EV397" s="127"/>
      <c r="FF397" s="127"/>
      <c r="FP397" s="127"/>
      <c r="FZ397" s="127"/>
      <c r="GJ397" s="127"/>
      <c r="GT397" s="127"/>
      <c r="HD397" s="127"/>
      <c r="HN397" s="127"/>
      <c r="HX397" s="127"/>
      <c r="IH397" s="127"/>
    </row>
    <row xmlns:x14ac="http://schemas.microsoft.com/office/spreadsheetml/2009/9/ac" r="398" s="3" customFormat="true" x14ac:dyDescent="0.25">
      <c r="A398" s="388"/>
      <c r="B398" s="127"/>
      <c r="L398" s="127"/>
      <c r="V398" s="127"/>
      <c r="AF398" s="127"/>
      <c r="AP398" s="127"/>
      <c r="AZ398" s="127"/>
      <c r="BA398" s="127"/>
      <c r="BB398" s="127"/>
      <c r="BC398" s="127"/>
      <c r="BD398" s="127"/>
      <c r="BE398" s="127"/>
      <c r="BF398" s="127"/>
      <c r="BG398" s="127"/>
      <c r="BJ398" s="127"/>
      <c r="BT398" s="127"/>
      <c r="CD398" s="127"/>
      <c r="CN398" s="127"/>
      <c r="CX398" s="127"/>
      <c r="DH398" s="127"/>
      <c r="DR398" s="127"/>
      <c r="EB398" s="127"/>
      <c r="EL398" s="127"/>
      <c r="EV398" s="127"/>
      <c r="FF398" s="127"/>
      <c r="FP398" s="127"/>
      <c r="FZ398" s="127"/>
      <c r="GJ398" s="127"/>
      <c r="GT398" s="127"/>
      <c r="HD398" s="127"/>
      <c r="HN398" s="127"/>
      <c r="HX398" s="127"/>
      <c r="IH398" s="127"/>
    </row>
    <row xmlns:x14ac="http://schemas.microsoft.com/office/spreadsheetml/2009/9/ac" r="399" s="3" customFormat="true" x14ac:dyDescent="0.25">
      <c r="A399" s="388"/>
      <c r="B399" s="127"/>
      <c r="L399" s="127"/>
      <c r="V399" s="127"/>
      <c r="AF399" s="127"/>
      <c r="AP399" s="127"/>
      <c r="AZ399" s="127"/>
      <c r="BA399" s="127"/>
      <c r="BB399" s="127"/>
      <c r="BC399" s="127"/>
      <c r="BD399" s="127"/>
      <c r="BE399" s="127"/>
      <c r="BF399" s="127"/>
      <c r="BG399" s="127"/>
      <c r="BJ399" s="127"/>
      <c r="BT399" s="127"/>
      <c r="CD399" s="127"/>
      <c r="CN399" s="127"/>
      <c r="CX399" s="127"/>
      <c r="DH399" s="127"/>
      <c r="DR399" s="127"/>
      <c r="EB399" s="127"/>
      <c r="EL399" s="127"/>
      <c r="EV399" s="127"/>
      <c r="FF399" s="127"/>
      <c r="FP399" s="127"/>
      <c r="FZ399" s="127"/>
      <c r="GJ399" s="127"/>
      <c r="GT399" s="127"/>
      <c r="HD399" s="127"/>
      <c r="HN399" s="127"/>
      <c r="HX399" s="127"/>
      <c r="IH399" s="127"/>
    </row>
    <row xmlns:x14ac="http://schemas.microsoft.com/office/spreadsheetml/2009/9/ac" r="400" s="3" customFormat="true" x14ac:dyDescent="0.25">
      <c r="A400" s="388"/>
      <c r="B400" s="127"/>
      <c r="L400" s="127"/>
      <c r="V400" s="127"/>
      <c r="AF400" s="127"/>
      <c r="AP400" s="127"/>
      <c r="AZ400" s="127"/>
      <c r="BA400" s="127"/>
      <c r="BB400" s="127"/>
      <c r="BC400" s="127"/>
      <c r="BD400" s="127"/>
      <c r="BE400" s="127"/>
      <c r="BF400" s="127"/>
      <c r="BG400" s="127"/>
      <c r="BJ400" s="127"/>
      <c r="BT400" s="127"/>
      <c r="CD400" s="127"/>
      <c r="CN400" s="127"/>
      <c r="CX400" s="127"/>
      <c r="DH400" s="127"/>
      <c r="DR400" s="127"/>
      <c r="EB400" s="127"/>
      <c r="EL400" s="127"/>
      <c r="EV400" s="127"/>
      <c r="FF400" s="127"/>
      <c r="FP400" s="127"/>
      <c r="FZ400" s="127"/>
      <c r="GJ400" s="127"/>
      <c r="GT400" s="127"/>
      <c r="HD400" s="127"/>
      <c r="HN400" s="127"/>
      <c r="HX400" s="127"/>
      <c r="IH400" s="127"/>
    </row>
    <row xmlns:x14ac="http://schemas.microsoft.com/office/spreadsheetml/2009/9/ac" r="401" s="3" customFormat="true" x14ac:dyDescent="0.25">
      <c r="A401" s="388"/>
      <c r="B401" s="127"/>
      <c r="L401" s="127"/>
      <c r="V401" s="127"/>
      <c r="AF401" s="127"/>
      <c r="AP401" s="127"/>
      <c r="AZ401" s="127"/>
      <c r="BA401" s="127"/>
      <c r="BB401" s="127"/>
      <c r="BC401" s="127"/>
      <c r="BD401" s="127"/>
      <c r="BE401" s="127"/>
      <c r="BF401" s="127"/>
      <c r="BG401" s="127"/>
      <c r="BJ401" s="127"/>
      <c r="BT401" s="127"/>
      <c r="CD401" s="127"/>
      <c r="CN401" s="127"/>
      <c r="CX401" s="127"/>
      <c r="DH401" s="127"/>
      <c r="DR401" s="127"/>
      <c r="EB401" s="127"/>
      <c r="EL401" s="127"/>
      <c r="EV401" s="127"/>
      <c r="FF401" s="127"/>
      <c r="FP401" s="127"/>
      <c r="FZ401" s="127"/>
      <c r="GJ401" s="127"/>
      <c r="GT401" s="127"/>
      <c r="HD401" s="127"/>
      <c r="HN401" s="127"/>
      <c r="HX401" s="127"/>
      <c r="IH401" s="127"/>
    </row>
    <row xmlns:x14ac="http://schemas.microsoft.com/office/spreadsheetml/2009/9/ac" r="402" s="3" customFormat="true" x14ac:dyDescent="0.25">
      <c r="A402" s="388"/>
      <c r="B402" s="127"/>
      <c r="L402" s="127"/>
      <c r="V402" s="127"/>
      <c r="AF402" s="127"/>
      <c r="AP402" s="127"/>
      <c r="AZ402" s="127"/>
      <c r="BA402" s="127"/>
      <c r="BB402" s="127"/>
      <c r="BC402" s="127"/>
      <c r="BD402" s="127"/>
      <c r="BE402" s="127"/>
      <c r="BF402" s="127"/>
      <c r="BG402" s="127"/>
      <c r="BJ402" s="127"/>
      <c r="BT402" s="127"/>
      <c r="CD402" s="127"/>
      <c r="CN402" s="127"/>
      <c r="CX402" s="127"/>
      <c r="DH402" s="127"/>
      <c r="DR402" s="127"/>
      <c r="EB402" s="127"/>
      <c r="EL402" s="127"/>
      <c r="EV402" s="127"/>
      <c r="FF402" s="127"/>
      <c r="FP402" s="127"/>
      <c r="FZ402" s="127"/>
      <c r="GJ402" s="127"/>
      <c r="GT402" s="127"/>
      <c r="HD402" s="127"/>
      <c r="HN402" s="127"/>
      <c r="HX402" s="127"/>
      <c r="IH402" s="127"/>
    </row>
    <row xmlns:x14ac="http://schemas.microsoft.com/office/spreadsheetml/2009/9/ac" r="403" s="3" customFormat="true" x14ac:dyDescent="0.25">
      <c r="A403" s="388"/>
      <c r="B403" s="127"/>
      <c r="L403" s="127"/>
      <c r="V403" s="127"/>
      <c r="AF403" s="127"/>
      <c r="AP403" s="127"/>
      <c r="AZ403" s="127"/>
      <c r="BA403" s="127"/>
      <c r="BB403" s="127"/>
      <c r="BC403" s="127"/>
      <c r="BD403" s="127"/>
      <c r="BE403" s="127"/>
      <c r="BF403" s="127"/>
      <c r="BG403" s="127"/>
      <c r="BJ403" s="127"/>
      <c r="BT403" s="127"/>
      <c r="CD403" s="127"/>
      <c r="CN403" s="127"/>
      <c r="CX403" s="127"/>
      <c r="DH403" s="127"/>
      <c r="DR403" s="127"/>
      <c r="EB403" s="127"/>
      <c r="EL403" s="127"/>
      <c r="EV403" s="127"/>
      <c r="FF403" s="127"/>
      <c r="FP403" s="127"/>
      <c r="FZ403" s="127"/>
      <c r="GJ403" s="127"/>
      <c r="GT403" s="127"/>
      <c r="HD403" s="127"/>
      <c r="HN403" s="127"/>
      <c r="HX403" s="127"/>
      <c r="IH403" s="127"/>
    </row>
    <row xmlns:x14ac="http://schemas.microsoft.com/office/spreadsheetml/2009/9/ac" r="404" s="3" customFormat="true" x14ac:dyDescent="0.25">
      <c r="A404" s="388"/>
      <c r="B404" s="127"/>
      <c r="L404" s="127"/>
      <c r="V404" s="127"/>
      <c r="AF404" s="127"/>
      <c r="AP404" s="127"/>
      <c r="AZ404" s="127"/>
      <c r="BA404" s="127"/>
      <c r="BB404" s="127"/>
      <c r="BC404" s="127"/>
      <c r="BD404" s="127"/>
      <c r="BE404" s="127"/>
      <c r="BF404" s="127"/>
      <c r="BG404" s="127"/>
      <c r="BJ404" s="127"/>
      <c r="BT404" s="127"/>
      <c r="CD404" s="127"/>
      <c r="CN404" s="127"/>
      <c r="CX404" s="127"/>
      <c r="DH404" s="127"/>
      <c r="DR404" s="127"/>
      <c r="EB404" s="127"/>
      <c r="EL404" s="127"/>
      <c r="EV404" s="127"/>
      <c r="FF404" s="127"/>
      <c r="FP404" s="127"/>
      <c r="FZ404" s="127"/>
      <c r="GJ404" s="127"/>
      <c r="GT404" s="127"/>
      <c r="HD404" s="127"/>
      <c r="HN404" s="127"/>
      <c r="HX404" s="127"/>
      <c r="IH404" s="127"/>
    </row>
    <row xmlns:x14ac="http://schemas.microsoft.com/office/spreadsheetml/2009/9/ac" r="405" s="3" customFormat="true" x14ac:dyDescent="0.25">
      <c r="A405" s="388"/>
      <c r="B405" s="127"/>
      <c r="L405" s="127"/>
      <c r="V405" s="127"/>
      <c r="AF405" s="127"/>
      <c r="AP405" s="127"/>
      <c r="AZ405" s="127"/>
      <c r="BA405" s="127"/>
      <c r="BB405" s="127"/>
      <c r="BC405" s="127"/>
      <c r="BD405" s="127"/>
      <c r="BE405" s="127"/>
      <c r="BF405" s="127"/>
      <c r="BG405" s="127"/>
      <c r="BJ405" s="127"/>
      <c r="BT405" s="127"/>
      <c r="CD405" s="127"/>
      <c r="CN405" s="127"/>
      <c r="CX405" s="127"/>
      <c r="DH405" s="127"/>
      <c r="DR405" s="127"/>
      <c r="EB405" s="127"/>
      <c r="EL405" s="127"/>
      <c r="EV405" s="127"/>
      <c r="FF405" s="127"/>
      <c r="FP405" s="127"/>
      <c r="FZ405" s="127"/>
      <c r="GJ405" s="127"/>
      <c r="GT405" s="127"/>
      <c r="HD405" s="127"/>
      <c r="HN405" s="127"/>
      <c r="HX405" s="127"/>
      <c r="IH405" s="127"/>
    </row>
    <row xmlns:x14ac="http://schemas.microsoft.com/office/spreadsheetml/2009/9/ac" r="406" s="3" customFormat="true" x14ac:dyDescent="0.25">
      <c r="A406" s="388"/>
      <c r="B406" s="127"/>
      <c r="L406" s="127"/>
      <c r="V406" s="127"/>
      <c r="AF406" s="127"/>
      <c r="AP406" s="127"/>
      <c r="AZ406" s="127"/>
      <c r="BA406" s="127"/>
      <c r="BB406" s="127"/>
      <c r="BC406" s="127"/>
      <c r="BD406" s="127"/>
      <c r="BE406" s="127"/>
      <c r="BF406" s="127"/>
      <c r="BG406" s="127"/>
      <c r="BJ406" s="127"/>
      <c r="BT406" s="127"/>
      <c r="CD406" s="127"/>
      <c r="CN406" s="127"/>
      <c r="CX406" s="127"/>
      <c r="DH406" s="127"/>
      <c r="DR406" s="127"/>
      <c r="EB406" s="127"/>
      <c r="EL406" s="127"/>
      <c r="EV406" s="127"/>
      <c r="FF406" s="127"/>
      <c r="FP406" s="127"/>
      <c r="FZ406" s="127"/>
      <c r="GJ406" s="127"/>
      <c r="GT406" s="127"/>
      <c r="HD406" s="127"/>
      <c r="HN406" s="127"/>
      <c r="HX406" s="127"/>
      <c r="IH406" s="127"/>
    </row>
    <row xmlns:x14ac="http://schemas.microsoft.com/office/spreadsheetml/2009/9/ac" r="407" s="3" customFormat="true" x14ac:dyDescent="0.25">
      <c r="A407" s="388"/>
      <c r="B407" s="127"/>
      <c r="L407" s="127"/>
      <c r="V407" s="127"/>
      <c r="AF407" s="127"/>
      <c r="AP407" s="127"/>
      <c r="AZ407" s="127"/>
      <c r="BA407" s="127"/>
      <c r="BB407" s="127"/>
      <c r="BC407" s="127"/>
      <c r="BD407" s="127"/>
      <c r="BE407" s="127"/>
      <c r="BF407" s="127"/>
      <c r="BG407" s="127"/>
      <c r="BJ407" s="127"/>
      <c r="BT407" s="127"/>
      <c r="CD407" s="127"/>
      <c r="CN407" s="127"/>
      <c r="CX407" s="127"/>
      <c r="DH407" s="127"/>
      <c r="DR407" s="127"/>
      <c r="EB407" s="127"/>
      <c r="EL407" s="127"/>
      <c r="EV407" s="127"/>
      <c r="FF407" s="127"/>
      <c r="FP407" s="127"/>
      <c r="FZ407" s="127"/>
      <c r="GJ407" s="127"/>
      <c r="GT407" s="127"/>
      <c r="HD407" s="127"/>
      <c r="HN407" s="127"/>
      <c r="HX407" s="127"/>
      <c r="IH407" s="127"/>
    </row>
    <row xmlns:x14ac="http://schemas.microsoft.com/office/spreadsheetml/2009/9/ac" r="408" s="3" customFormat="true" x14ac:dyDescent="0.25">
      <c r="A408" s="388"/>
      <c r="B408" s="127"/>
      <c r="L408" s="127"/>
      <c r="V408" s="127"/>
      <c r="AF408" s="127"/>
      <c r="AP408" s="127"/>
      <c r="AZ408" s="127"/>
      <c r="BA408" s="127"/>
      <c r="BB408" s="127"/>
      <c r="BC408" s="127"/>
      <c r="BD408" s="127"/>
      <c r="BE408" s="127"/>
      <c r="BF408" s="127"/>
      <c r="BG408" s="127"/>
      <c r="BJ408" s="127"/>
      <c r="BT408" s="127"/>
      <c r="CD408" s="127"/>
      <c r="CN408" s="127"/>
      <c r="CX408" s="127"/>
      <c r="DH408" s="127"/>
      <c r="DR408" s="127"/>
      <c r="EB408" s="127"/>
      <c r="EL408" s="127"/>
      <c r="EV408" s="127"/>
      <c r="FF408" s="127"/>
      <c r="FP408" s="127"/>
      <c r="FZ408" s="127"/>
      <c r="GJ408" s="127"/>
      <c r="GT408" s="127"/>
      <c r="HD408" s="127"/>
      <c r="HN408" s="127"/>
      <c r="HX408" s="127"/>
      <c r="IH408" s="127"/>
    </row>
    <row xmlns:x14ac="http://schemas.microsoft.com/office/spreadsheetml/2009/9/ac" r="409" s="3" customFormat="true" x14ac:dyDescent="0.25">
      <c r="A409" s="388"/>
      <c r="B409" s="127"/>
      <c r="L409" s="127"/>
      <c r="V409" s="127"/>
      <c r="AF409" s="127"/>
      <c r="AP409" s="127"/>
      <c r="AZ409" s="127"/>
      <c r="BA409" s="127"/>
      <c r="BB409" s="127"/>
      <c r="BC409" s="127"/>
      <c r="BD409" s="127"/>
      <c r="BE409" s="127"/>
      <c r="BF409" s="127"/>
      <c r="BG409" s="127"/>
      <c r="BJ409" s="127"/>
      <c r="BT409" s="127"/>
      <c r="CD409" s="127"/>
      <c r="CN409" s="127"/>
      <c r="CX409" s="127"/>
      <c r="DH409" s="127"/>
      <c r="DR409" s="127"/>
      <c r="EB409" s="127"/>
      <c r="EL409" s="127"/>
      <c r="EV409" s="127"/>
      <c r="FF409" s="127"/>
      <c r="FP409" s="127"/>
      <c r="FZ409" s="127"/>
      <c r="GJ409" s="127"/>
      <c r="GT409" s="127"/>
      <c r="HD409" s="127"/>
      <c r="HN409" s="127"/>
      <c r="HX409" s="127"/>
      <c r="IH409" s="127"/>
    </row>
    <row xmlns:x14ac="http://schemas.microsoft.com/office/spreadsheetml/2009/9/ac" r="410" s="3" customFormat="true" x14ac:dyDescent="0.25">
      <c r="A410" s="388"/>
      <c r="B410" s="127"/>
      <c r="L410" s="127"/>
      <c r="V410" s="127"/>
      <c r="AF410" s="127"/>
      <c r="AP410" s="127"/>
      <c r="AZ410" s="127"/>
      <c r="BA410" s="127"/>
      <c r="BB410" s="127"/>
      <c r="BC410" s="127"/>
      <c r="BD410" s="127"/>
      <c r="BE410" s="127"/>
      <c r="BF410" s="127"/>
      <c r="BG410" s="127"/>
      <c r="BJ410" s="127"/>
      <c r="BT410" s="127"/>
      <c r="CD410" s="127"/>
      <c r="CN410" s="127"/>
      <c r="CX410" s="127"/>
      <c r="DH410" s="127"/>
      <c r="DR410" s="127"/>
      <c r="EB410" s="127"/>
      <c r="EL410" s="127"/>
      <c r="EV410" s="127"/>
      <c r="FF410" s="127"/>
      <c r="FP410" s="127"/>
      <c r="FZ410" s="127"/>
      <c r="GJ410" s="127"/>
      <c r="GT410" s="127"/>
      <c r="HD410" s="127"/>
      <c r="HN410" s="127"/>
      <c r="HX410" s="127"/>
      <c r="IH410" s="127"/>
    </row>
    <row xmlns:x14ac="http://schemas.microsoft.com/office/spreadsheetml/2009/9/ac" r="411" s="3" customFormat="true" x14ac:dyDescent="0.25">
      <c r="A411" s="388"/>
      <c r="B411" s="127"/>
      <c r="L411" s="127"/>
      <c r="V411" s="127"/>
      <c r="AF411" s="127"/>
      <c r="AP411" s="127"/>
      <c r="AZ411" s="127"/>
      <c r="BA411" s="127"/>
      <c r="BB411" s="127"/>
      <c r="BC411" s="127"/>
      <c r="BD411" s="127"/>
      <c r="BE411" s="127"/>
      <c r="BF411" s="127"/>
      <c r="BG411" s="127"/>
      <c r="BJ411" s="127"/>
      <c r="BT411" s="127"/>
      <c r="CD411" s="127"/>
      <c r="CN411" s="127"/>
      <c r="CX411" s="127"/>
      <c r="DH411" s="127"/>
      <c r="DR411" s="127"/>
      <c r="EB411" s="127"/>
      <c r="EL411" s="127"/>
      <c r="EV411" s="127"/>
      <c r="FF411" s="127"/>
      <c r="FP411" s="127"/>
      <c r="FZ411" s="127"/>
      <c r="GJ411" s="127"/>
      <c r="GT411" s="127"/>
      <c r="HD411" s="127"/>
      <c r="HN411" s="127"/>
      <c r="HX411" s="127"/>
      <c r="IH411" s="127"/>
    </row>
    <row xmlns:x14ac="http://schemas.microsoft.com/office/spreadsheetml/2009/9/ac" r="412" s="3" customFormat="true" x14ac:dyDescent="0.25">
      <c r="A412" s="388"/>
      <c r="B412" s="127"/>
      <c r="L412" s="127"/>
      <c r="V412" s="127"/>
      <c r="AF412" s="127"/>
      <c r="AP412" s="127"/>
      <c r="AZ412" s="127"/>
      <c r="BA412" s="127"/>
      <c r="BB412" s="127"/>
      <c r="BC412" s="127"/>
      <c r="BD412" s="127"/>
      <c r="BE412" s="127"/>
      <c r="BF412" s="127"/>
      <c r="BG412" s="127"/>
      <c r="BJ412" s="127"/>
      <c r="BT412" s="127"/>
      <c r="CD412" s="127"/>
      <c r="CN412" s="127"/>
      <c r="CX412" s="127"/>
      <c r="DH412" s="127"/>
      <c r="DR412" s="127"/>
      <c r="EB412" s="127"/>
      <c r="EL412" s="127"/>
      <c r="EV412" s="127"/>
      <c r="FF412" s="127"/>
      <c r="FP412" s="127"/>
      <c r="FZ412" s="127"/>
      <c r="GJ412" s="127"/>
      <c r="GT412" s="127"/>
      <c r="HD412" s="127"/>
      <c r="HN412" s="127"/>
      <c r="HX412" s="127"/>
      <c r="IH412" s="127"/>
    </row>
    <row xmlns:x14ac="http://schemas.microsoft.com/office/spreadsheetml/2009/9/ac" r="413" s="3" customFormat="true" x14ac:dyDescent="0.25">
      <c r="A413" s="388"/>
      <c r="B413" s="127"/>
      <c r="L413" s="127"/>
      <c r="V413" s="127"/>
      <c r="AF413" s="127"/>
      <c r="AP413" s="127"/>
      <c r="AZ413" s="127"/>
      <c r="BA413" s="127"/>
      <c r="BB413" s="127"/>
      <c r="BC413" s="127"/>
      <c r="BD413" s="127"/>
      <c r="BE413" s="127"/>
      <c r="BF413" s="127"/>
      <c r="BG413" s="127"/>
      <c r="BJ413" s="127"/>
      <c r="BT413" s="127"/>
      <c r="CD413" s="127"/>
      <c r="CN413" s="127"/>
      <c r="CX413" s="127"/>
      <c r="DH413" s="127"/>
      <c r="DR413" s="127"/>
      <c r="EB413" s="127"/>
      <c r="EL413" s="127"/>
      <c r="EV413" s="127"/>
      <c r="FF413" s="127"/>
      <c r="FP413" s="127"/>
      <c r="FZ413" s="127"/>
      <c r="GJ413" s="127"/>
      <c r="GT413" s="127"/>
      <c r="HD413" s="127"/>
      <c r="HN413" s="127"/>
      <c r="HX413" s="127"/>
      <c r="IH413" s="127"/>
    </row>
    <row xmlns:x14ac="http://schemas.microsoft.com/office/spreadsheetml/2009/9/ac" r="414" s="3" customFormat="true" x14ac:dyDescent="0.25">
      <c r="A414" s="388"/>
      <c r="B414" s="127"/>
      <c r="L414" s="127"/>
      <c r="V414" s="127"/>
      <c r="AF414" s="127"/>
      <c r="AP414" s="127"/>
      <c r="AZ414" s="127"/>
      <c r="BA414" s="127"/>
      <c r="BB414" s="127"/>
      <c r="BC414" s="127"/>
      <c r="BD414" s="127"/>
      <c r="BE414" s="127"/>
      <c r="BF414" s="127"/>
      <c r="BG414" s="127"/>
      <c r="BJ414" s="127"/>
      <c r="BT414" s="127"/>
      <c r="CD414" s="127"/>
      <c r="CN414" s="127"/>
      <c r="CX414" s="127"/>
      <c r="DH414" s="127"/>
      <c r="DR414" s="127"/>
      <c r="EB414" s="127"/>
      <c r="EL414" s="127"/>
      <c r="EV414" s="127"/>
      <c r="FF414" s="127"/>
      <c r="FP414" s="127"/>
      <c r="FZ414" s="127"/>
      <c r="GJ414" s="127"/>
      <c r="GT414" s="127"/>
      <c r="HD414" s="127"/>
      <c r="HN414" s="127"/>
      <c r="HX414" s="127"/>
      <c r="IH414" s="127"/>
    </row>
    <row xmlns:x14ac="http://schemas.microsoft.com/office/spreadsheetml/2009/9/ac" r="415" s="3" customFormat="true" x14ac:dyDescent="0.25">
      <c r="A415" s="388"/>
      <c r="B415" s="127"/>
      <c r="L415" s="127"/>
      <c r="V415" s="127"/>
      <c r="AF415" s="127"/>
      <c r="AP415" s="127"/>
      <c r="AZ415" s="127"/>
      <c r="BA415" s="127"/>
      <c r="BB415" s="127"/>
      <c r="BC415" s="127"/>
      <c r="BD415" s="127"/>
      <c r="BE415" s="127"/>
      <c r="BF415" s="127"/>
      <c r="BG415" s="127"/>
      <c r="BJ415" s="127"/>
      <c r="BT415" s="127"/>
      <c r="CD415" s="127"/>
      <c r="CN415" s="127"/>
      <c r="CX415" s="127"/>
      <c r="DH415" s="127"/>
      <c r="DR415" s="127"/>
      <c r="EB415" s="127"/>
      <c r="EL415" s="127"/>
      <c r="EV415" s="127"/>
      <c r="FF415" s="127"/>
      <c r="FP415" s="127"/>
      <c r="FZ415" s="127"/>
      <c r="GJ415" s="127"/>
      <c r="GT415" s="127"/>
      <c r="HD415" s="127"/>
      <c r="HN415" s="127"/>
      <c r="HX415" s="127"/>
      <c r="IH415" s="127"/>
    </row>
    <row xmlns:x14ac="http://schemas.microsoft.com/office/spreadsheetml/2009/9/ac" r="416" s="3" customFormat="true" x14ac:dyDescent="0.25">
      <c r="A416" s="388"/>
      <c r="B416" s="127"/>
      <c r="L416" s="127"/>
      <c r="V416" s="127"/>
      <c r="AF416" s="127"/>
      <c r="AP416" s="127"/>
      <c r="AZ416" s="127"/>
      <c r="BA416" s="127"/>
      <c r="BB416" s="127"/>
      <c r="BC416" s="127"/>
      <c r="BD416" s="127"/>
      <c r="BE416" s="127"/>
      <c r="BF416" s="127"/>
      <c r="BG416" s="127"/>
      <c r="BJ416" s="127"/>
      <c r="BT416" s="127"/>
      <c r="CD416" s="127"/>
      <c r="CN416" s="127"/>
      <c r="CX416" s="127"/>
      <c r="DH416" s="127"/>
      <c r="DR416" s="127"/>
      <c r="EB416" s="127"/>
      <c r="EL416" s="127"/>
      <c r="EV416" s="127"/>
      <c r="FF416" s="127"/>
      <c r="FP416" s="127"/>
      <c r="FZ416" s="127"/>
      <c r="GJ416" s="127"/>
      <c r="GT416" s="127"/>
      <c r="HD416" s="127"/>
      <c r="HN416" s="127"/>
      <c r="HX416" s="127"/>
      <c r="IH416" s="127"/>
    </row>
    <row xmlns:x14ac="http://schemas.microsoft.com/office/spreadsheetml/2009/9/ac" r="417" s="3" customFormat="true" x14ac:dyDescent="0.25">
      <c r="A417" s="388"/>
      <c r="B417" s="127"/>
      <c r="L417" s="127"/>
      <c r="V417" s="127"/>
      <c r="AF417" s="127"/>
      <c r="AP417" s="127"/>
      <c r="AZ417" s="127"/>
      <c r="BA417" s="127"/>
      <c r="BB417" s="127"/>
      <c r="BC417" s="127"/>
      <c r="BD417" s="127"/>
      <c r="BE417" s="127"/>
      <c r="BF417" s="127"/>
      <c r="BG417" s="127"/>
      <c r="BJ417" s="127"/>
      <c r="BT417" s="127"/>
      <c r="CD417" s="127"/>
      <c r="CN417" s="127"/>
      <c r="CX417" s="127"/>
      <c r="DH417" s="127"/>
      <c r="DR417" s="127"/>
      <c r="EB417" s="127"/>
      <c r="EL417" s="127"/>
      <c r="EV417" s="127"/>
      <c r="FF417" s="127"/>
      <c r="FP417" s="127"/>
      <c r="FZ417" s="127"/>
      <c r="GJ417" s="127"/>
      <c r="GT417" s="127"/>
      <c r="HD417" s="127"/>
      <c r="HN417" s="127"/>
      <c r="HX417" s="127"/>
      <c r="IH417" s="127"/>
    </row>
    <row xmlns:x14ac="http://schemas.microsoft.com/office/spreadsheetml/2009/9/ac" r="418" s="3" customFormat="true" x14ac:dyDescent="0.25">
      <c r="A418" s="388"/>
      <c r="B418" s="127"/>
      <c r="L418" s="127"/>
      <c r="V418" s="127"/>
      <c r="AF418" s="127"/>
      <c r="AP418" s="127"/>
      <c r="AZ418" s="127"/>
      <c r="BA418" s="127"/>
      <c r="BB418" s="127"/>
      <c r="BC418" s="127"/>
      <c r="BD418" s="127"/>
      <c r="BE418" s="127"/>
      <c r="BF418" s="127"/>
      <c r="BG418" s="127"/>
      <c r="BJ418" s="127"/>
      <c r="BT418" s="127"/>
      <c r="CD418" s="127"/>
      <c r="CN418" s="127"/>
      <c r="CX418" s="127"/>
      <c r="DH418" s="127"/>
      <c r="DR418" s="127"/>
      <c r="EB418" s="127"/>
      <c r="EL418" s="127"/>
      <c r="EV418" s="127"/>
      <c r="FF418" s="127"/>
      <c r="FP418" s="127"/>
      <c r="FZ418" s="127"/>
      <c r="GJ418" s="127"/>
      <c r="GT418" s="127"/>
      <c r="HD418" s="127"/>
      <c r="HN418" s="127"/>
      <c r="HX418" s="127"/>
      <c r="IH418" s="127"/>
    </row>
    <row xmlns:x14ac="http://schemas.microsoft.com/office/spreadsheetml/2009/9/ac" r="419" s="3" customFormat="true" x14ac:dyDescent="0.25">
      <c r="A419" s="388"/>
      <c r="B419" s="127"/>
      <c r="L419" s="127"/>
      <c r="V419" s="127"/>
      <c r="AF419" s="127"/>
      <c r="AP419" s="127"/>
      <c r="AZ419" s="127"/>
      <c r="BA419" s="127"/>
      <c r="BB419" s="127"/>
      <c r="BC419" s="127"/>
      <c r="BD419" s="127"/>
      <c r="BE419" s="127"/>
      <c r="BF419" s="127"/>
      <c r="BG419" s="127"/>
      <c r="BJ419" s="127"/>
      <c r="BT419" s="127"/>
      <c r="CD419" s="127"/>
      <c r="CN419" s="127"/>
      <c r="CX419" s="127"/>
      <c r="DH419" s="127"/>
      <c r="DR419" s="127"/>
      <c r="EB419" s="127"/>
      <c r="EL419" s="127"/>
      <c r="EV419" s="127"/>
      <c r="FF419" s="127"/>
      <c r="FP419" s="127"/>
      <c r="FZ419" s="127"/>
      <c r="GJ419" s="127"/>
      <c r="GT419" s="127"/>
      <c r="HD419" s="127"/>
      <c r="HN419" s="127"/>
      <c r="HX419" s="127"/>
      <c r="IH419" s="127"/>
    </row>
    <row xmlns:x14ac="http://schemas.microsoft.com/office/spreadsheetml/2009/9/ac" r="420" s="3" customFormat="true" x14ac:dyDescent="0.25">
      <c r="A420" s="388"/>
      <c r="B420" s="127"/>
      <c r="L420" s="127"/>
      <c r="V420" s="127"/>
      <c r="AF420" s="127"/>
      <c r="AP420" s="127"/>
      <c r="AZ420" s="127"/>
      <c r="BA420" s="127"/>
      <c r="BB420" s="127"/>
      <c r="BC420" s="127"/>
      <c r="BD420" s="127"/>
      <c r="BE420" s="127"/>
      <c r="BF420" s="127"/>
      <c r="BG420" s="127"/>
      <c r="BJ420" s="127"/>
      <c r="BT420" s="127"/>
      <c r="CD420" s="127"/>
      <c r="CN420" s="127"/>
      <c r="CX420" s="127"/>
      <c r="DH420" s="127"/>
      <c r="DR420" s="127"/>
      <c r="EB420" s="127"/>
      <c r="EL420" s="127"/>
      <c r="EV420" s="127"/>
      <c r="FF420" s="127"/>
      <c r="FP420" s="127"/>
      <c r="FZ420" s="127"/>
      <c r="GJ420" s="127"/>
      <c r="GT420" s="127"/>
      <c r="HD420" s="127"/>
      <c r="HN420" s="127"/>
      <c r="HX420" s="127"/>
      <c r="IH420" s="127"/>
    </row>
    <row xmlns:x14ac="http://schemas.microsoft.com/office/spreadsheetml/2009/9/ac" r="421" s="3" customFormat="true" x14ac:dyDescent="0.25">
      <c r="A421" s="388"/>
      <c r="B421" s="127"/>
      <c r="L421" s="127"/>
      <c r="V421" s="127"/>
      <c r="AF421" s="127"/>
      <c r="AP421" s="127"/>
      <c r="AZ421" s="127"/>
      <c r="BA421" s="127"/>
      <c r="BB421" s="127"/>
      <c r="BC421" s="127"/>
      <c r="BD421" s="127"/>
      <c r="BE421" s="127"/>
      <c r="BF421" s="127"/>
      <c r="BG421" s="127"/>
      <c r="BJ421" s="127"/>
      <c r="BT421" s="127"/>
      <c r="CD421" s="127"/>
      <c r="CN421" s="127"/>
      <c r="CX421" s="127"/>
      <c r="DH421" s="127"/>
      <c r="DR421" s="127"/>
      <c r="EB421" s="127"/>
      <c r="EL421" s="127"/>
      <c r="EV421" s="127"/>
      <c r="FF421" s="127"/>
      <c r="FP421" s="127"/>
      <c r="FZ421" s="127"/>
      <c r="GJ421" s="127"/>
      <c r="GT421" s="127"/>
      <c r="HD421" s="127"/>
      <c r="HN421" s="127"/>
      <c r="HX421" s="127"/>
      <c r="IH421" s="127"/>
    </row>
    <row xmlns:x14ac="http://schemas.microsoft.com/office/spreadsheetml/2009/9/ac" r="422" s="3" customFormat="true" x14ac:dyDescent="0.25">
      <c r="A422" s="388"/>
      <c r="B422" s="127"/>
      <c r="L422" s="127"/>
      <c r="V422" s="127"/>
      <c r="AF422" s="127"/>
      <c r="AP422" s="127"/>
      <c r="AZ422" s="127"/>
      <c r="BA422" s="127"/>
      <c r="BB422" s="127"/>
      <c r="BC422" s="127"/>
      <c r="BD422" s="127"/>
      <c r="BE422" s="127"/>
      <c r="BF422" s="127"/>
      <c r="BG422" s="127"/>
      <c r="BJ422" s="127"/>
      <c r="BT422" s="127"/>
      <c r="CD422" s="127"/>
      <c r="CN422" s="127"/>
      <c r="CX422" s="127"/>
      <c r="DH422" s="127"/>
      <c r="DR422" s="127"/>
      <c r="EB422" s="127"/>
      <c r="EL422" s="127"/>
      <c r="EV422" s="127"/>
      <c r="FF422" s="127"/>
      <c r="FP422" s="127"/>
      <c r="FZ422" s="127"/>
      <c r="GJ422" s="127"/>
      <c r="GT422" s="127"/>
      <c r="HD422" s="127"/>
      <c r="HN422" s="127"/>
      <c r="HX422" s="127"/>
      <c r="IH422" s="127"/>
    </row>
    <row xmlns:x14ac="http://schemas.microsoft.com/office/spreadsheetml/2009/9/ac" r="423" s="3" customFormat="true" x14ac:dyDescent="0.25">
      <c r="A423" s="388"/>
      <c r="B423" s="127"/>
      <c r="L423" s="127"/>
      <c r="V423" s="127"/>
      <c r="AF423" s="127"/>
      <c r="AP423" s="127"/>
      <c r="AZ423" s="127"/>
      <c r="BA423" s="127"/>
      <c r="BB423" s="127"/>
      <c r="BC423" s="127"/>
      <c r="BD423" s="127"/>
      <c r="BE423" s="127"/>
      <c r="BF423" s="127"/>
      <c r="BG423" s="127"/>
      <c r="BJ423" s="127"/>
      <c r="BT423" s="127"/>
      <c r="CD423" s="127"/>
      <c r="CN423" s="127"/>
      <c r="CX423" s="127"/>
      <c r="DH423" s="127"/>
      <c r="DR423" s="127"/>
      <c r="EB423" s="127"/>
      <c r="EL423" s="127"/>
      <c r="EV423" s="127"/>
      <c r="FF423" s="127"/>
      <c r="FP423" s="127"/>
      <c r="FZ423" s="127"/>
      <c r="GJ423" s="127"/>
      <c r="GT423" s="127"/>
      <c r="HD423" s="127"/>
      <c r="HN423" s="127"/>
      <c r="HX423" s="127"/>
      <c r="IH423" s="127"/>
    </row>
    <row xmlns:x14ac="http://schemas.microsoft.com/office/spreadsheetml/2009/9/ac" r="424" s="3" customFormat="true" x14ac:dyDescent="0.25">
      <c r="A424" s="388"/>
      <c r="B424" s="127"/>
      <c r="L424" s="127"/>
      <c r="V424" s="127"/>
      <c r="AF424" s="127"/>
      <c r="AP424" s="127"/>
      <c r="AZ424" s="127"/>
      <c r="BA424" s="127"/>
      <c r="BB424" s="127"/>
      <c r="BC424" s="127"/>
      <c r="BD424" s="127"/>
      <c r="BE424" s="127"/>
      <c r="BF424" s="127"/>
      <c r="BG424" s="127"/>
      <c r="BJ424" s="127"/>
      <c r="BT424" s="127"/>
      <c r="CD424" s="127"/>
      <c r="CN424" s="127"/>
      <c r="CX424" s="127"/>
      <c r="DH424" s="127"/>
      <c r="DR424" s="127"/>
      <c r="EB424" s="127"/>
      <c r="EL424" s="127"/>
      <c r="EV424" s="127"/>
      <c r="FF424" s="127"/>
      <c r="FP424" s="127"/>
      <c r="FZ424" s="127"/>
      <c r="GJ424" s="127"/>
      <c r="GT424" s="127"/>
      <c r="HD424" s="127"/>
      <c r="HN424" s="127"/>
      <c r="HX424" s="127"/>
      <c r="IH424" s="127"/>
    </row>
    <row xmlns:x14ac="http://schemas.microsoft.com/office/spreadsheetml/2009/9/ac" r="425" s="3" customFormat="true" x14ac:dyDescent="0.25">
      <c r="A425" s="388"/>
      <c r="B425" s="127"/>
      <c r="L425" s="127"/>
      <c r="V425" s="127"/>
      <c r="AF425" s="127"/>
      <c r="AP425" s="127"/>
      <c r="AZ425" s="127"/>
      <c r="BA425" s="127"/>
      <c r="BB425" s="127"/>
      <c r="BC425" s="127"/>
      <c r="BD425" s="127"/>
      <c r="BE425" s="127"/>
      <c r="BF425" s="127"/>
      <c r="BG425" s="127"/>
      <c r="BJ425" s="127"/>
      <c r="BT425" s="127"/>
      <c r="CD425" s="127"/>
      <c r="CN425" s="127"/>
      <c r="CX425" s="127"/>
      <c r="DH425" s="127"/>
      <c r="DR425" s="127"/>
      <c r="EB425" s="127"/>
      <c r="EL425" s="127"/>
      <c r="EV425" s="127"/>
      <c r="FF425" s="127"/>
      <c r="FP425" s="127"/>
      <c r="FZ425" s="127"/>
      <c r="GJ425" s="127"/>
      <c r="GT425" s="127"/>
      <c r="HD425" s="127"/>
      <c r="HN425" s="127"/>
      <c r="HX425" s="127"/>
      <c r="IH425" s="127"/>
    </row>
    <row xmlns:x14ac="http://schemas.microsoft.com/office/spreadsheetml/2009/9/ac" r="426" s="3" customFormat="true" x14ac:dyDescent="0.25">
      <c r="A426" s="388"/>
      <c r="B426" s="127"/>
      <c r="L426" s="127"/>
      <c r="V426" s="127"/>
      <c r="AF426" s="127"/>
      <c r="AP426" s="127"/>
      <c r="AZ426" s="127"/>
      <c r="BA426" s="127"/>
      <c r="BB426" s="127"/>
      <c r="BC426" s="127"/>
      <c r="BD426" s="127"/>
      <c r="BE426" s="127"/>
      <c r="BF426" s="127"/>
      <c r="BG426" s="127"/>
      <c r="BJ426" s="127"/>
      <c r="BT426" s="127"/>
      <c r="CD426" s="127"/>
      <c r="CN426" s="127"/>
      <c r="CX426" s="127"/>
      <c r="DH426" s="127"/>
      <c r="DR426" s="127"/>
      <c r="EB426" s="127"/>
      <c r="EL426" s="127"/>
      <c r="EV426" s="127"/>
      <c r="FF426" s="127"/>
      <c r="FP426" s="127"/>
      <c r="FZ426" s="127"/>
      <c r="GJ426" s="127"/>
      <c r="GT426" s="127"/>
      <c r="HD426" s="127"/>
      <c r="HN426" s="127"/>
      <c r="HX426" s="127"/>
      <c r="IH426" s="127"/>
    </row>
    <row xmlns:x14ac="http://schemas.microsoft.com/office/spreadsheetml/2009/9/ac" r="427" s="3" customFormat="true" x14ac:dyDescent="0.25">
      <c r="A427" s="388"/>
      <c r="B427" s="127"/>
      <c r="L427" s="127"/>
      <c r="V427" s="127"/>
      <c r="AF427" s="127"/>
      <c r="AP427" s="127"/>
      <c r="AZ427" s="127"/>
      <c r="BA427" s="127"/>
      <c r="BB427" s="127"/>
      <c r="BC427" s="127"/>
      <c r="BD427" s="127"/>
      <c r="BE427" s="127"/>
      <c r="BF427" s="127"/>
      <c r="BG427" s="127"/>
      <c r="BJ427" s="127"/>
      <c r="BT427" s="127"/>
      <c r="CD427" s="127"/>
      <c r="CN427" s="127"/>
      <c r="CX427" s="127"/>
      <c r="DH427" s="127"/>
      <c r="DR427" s="127"/>
      <c r="EB427" s="127"/>
      <c r="EL427" s="127"/>
      <c r="EV427" s="127"/>
      <c r="FF427" s="127"/>
      <c r="FP427" s="127"/>
      <c r="FZ427" s="127"/>
      <c r="GJ427" s="127"/>
      <c r="GT427" s="127"/>
      <c r="HD427" s="127"/>
      <c r="HN427" s="127"/>
      <c r="HX427" s="127"/>
      <c r="IH427" s="127"/>
    </row>
    <row xmlns:x14ac="http://schemas.microsoft.com/office/spreadsheetml/2009/9/ac" r="428" s="3" customFormat="true" x14ac:dyDescent="0.25">
      <c r="A428" s="388"/>
      <c r="B428" s="127"/>
      <c r="L428" s="127"/>
      <c r="V428" s="127"/>
      <c r="AF428" s="127"/>
      <c r="AP428" s="127"/>
      <c r="AZ428" s="127"/>
      <c r="BA428" s="127"/>
      <c r="BB428" s="127"/>
      <c r="BC428" s="127"/>
      <c r="BD428" s="127"/>
      <c r="BE428" s="127"/>
      <c r="BF428" s="127"/>
      <c r="BG428" s="127"/>
      <c r="BJ428" s="127"/>
      <c r="BT428" s="127"/>
      <c r="CD428" s="127"/>
      <c r="CN428" s="127"/>
      <c r="CX428" s="127"/>
      <c r="DH428" s="127"/>
      <c r="DR428" s="127"/>
      <c r="EB428" s="127"/>
      <c r="EL428" s="127"/>
      <c r="EV428" s="127"/>
      <c r="FF428" s="127"/>
      <c r="FP428" s="127"/>
      <c r="FZ428" s="127"/>
      <c r="GJ428" s="127"/>
      <c r="GT428" s="127"/>
      <c r="HD428" s="127"/>
      <c r="HN428" s="127"/>
      <c r="HX428" s="127"/>
      <c r="IH428" s="127"/>
    </row>
    <row xmlns:x14ac="http://schemas.microsoft.com/office/spreadsheetml/2009/9/ac" r="429" s="3" customFormat="true" x14ac:dyDescent="0.25">
      <c r="A429" s="388"/>
      <c r="B429" s="127"/>
      <c r="L429" s="127"/>
      <c r="V429" s="127"/>
      <c r="AF429" s="127"/>
      <c r="AP429" s="127"/>
      <c r="AZ429" s="127"/>
      <c r="BA429" s="127"/>
      <c r="BB429" s="127"/>
      <c r="BC429" s="127"/>
      <c r="BD429" s="127"/>
      <c r="BE429" s="127"/>
      <c r="BF429" s="127"/>
      <c r="BG429" s="127"/>
      <c r="BJ429" s="127"/>
      <c r="BT429" s="127"/>
      <c r="CD429" s="127"/>
      <c r="CN429" s="127"/>
      <c r="CX429" s="127"/>
      <c r="DH429" s="127"/>
      <c r="DR429" s="127"/>
      <c r="EB429" s="127"/>
      <c r="EL429" s="127"/>
      <c r="EV429" s="127"/>
      <c r="FF429" s="127"/>
      <c r="FP429" s="127"/>
      <c r="FZ429" s="127"/>
      <c r="GJ429" s="127"/>
      <c r="GT429" s="127"/>
      <c r="HD429" s="127"/>
      <c r="HN429" s="127"/>
      <c r="HX429" s="127"/>
      <c r="IH429" s="127"/>
    </row>
    <row xmlns:x14ac="http://schemas.microsoft.com/office/spreadsheetml/2009/9/ac" r="430" s="3" customFormat="true" x14ac:dyDescent="0.25">
      <c r="A430" s="388"/>
      <c r="B430" s="127"/>
      <c r="L430" s="127"/>
      <c r="V430" s="127"/>
      <c r="AF430" s="127"/>
      <c r="AP430" s="127"/>
      <c r="AZ430" s="127"/>
      <c r="BA430" s="127"/>
      <c r="BB430" s="127"/>
      <c r="BC430" s="127"/>
      <c r="BD430" s="127"/>
      <c r="BE430" s="127"/>
      <c r="BF430" s="127"/>
      <c r="BG430" s="127"/>
      <c r="BJ430" s="127"/>
      <c r="BT430" s="127"/>
      <c r="CD430" s="127"/>
      <c r="CN430" s="127"/>
      <c r="CX430" s="127"/>
      <c r="DH430" s="127"/>
      <c r="DR430" s="127"/>
      <c r="EB430" s="127"/>
      <c r="EL430" s="127"/>
      <c r="EV430" s="127"/>
      <c r="FF430" s="127"/>
      <c r="FP430" s="127"/>
      <c r="FZ430" s="127"/>
      <c r="GJ430" s="127"/>
      <c r="GT430" s="127"/>
      <c r="HD430" s="127"/>
      <c r="HN430" s="127"/>
      <c r="HX430" s="127"/>
      <c r="IH430" s="127"/>
    </row>
    <row xmlns:x14ac="http://schemas.microsoft.com/office/spreadsheetml/2009/9/ac" r="431" s="3" customFormat="true" x14ac:dyDescent="0.25">
      <c r="A431" s="388"/>
      <c r="B431" s="127"/>
      <c r="L431" s="127"/>
      <c r="V431" s="127"/>
      <c r="AF431" s="127"/>
      <c r="AP431" s="127"/>
      <c r="AZ431" s="127"/>
      <c r="BA431" s="127"/>
      <c r="BB431" s="127"/>
      <c r="BC431" s="127"/>
      <c r="BD431" s="127"/>
      <c r="BE431" s="127"/>
      <c r="BF431" s="127"/>
      <c r="BG431" s="127"/>
      <c r="BJ431" s="127"/>
      <c r="BT431" s="127"/>
      <c r="CD431" s="127"/>
      <c r="CN431" s="127"/>
      <c r="CX431" s="127"/>
      <c r="DH431" s="127"/>
      <c r="DR431" s="127"/>
      <c r="EB431" s="127"/>
      <c r="EL431" s="127"/>
      <c r="EV431" s="127"/>
      <c r="FF431" s="127"/>
      <c r="FP431" s="127"/>
      <c r="FZ431" s="127"/>
      <c r="GJ431" s="127"/>
      <c r="GT431" s="127"/>
      <c r="HD431" s="127"/>
      <c r="HN431" s="127"/>
      <c r="HX431" s="127"/>
      <c r="IH431" s="127"/>
    </row>
    <row xmlns:x14ac="http://schemas.microsoft.com/office/spreadsheetml/2009/9/ac" r="432" s="3" customFormat="true" x14ac:dyDescent="0.25">
      <c r="A432" s="388"/>
      <c r="B432" s="127"/>
      <c r="L432" s="127"/>
      <c r="V432" s="127"/>
      <c r="AF432" s="127"/>
      <c r="AP432" s="127"/>
      <c r="AZ432" s="127"/>
      <c r="BA432" s="127"/>
      <c r="BB432" s="127"/>
      <c r="BC432" s="127"/>
      <c r="BD432" s="127"/>
      <c r="BE432" s="127"/>
      <c r="BF432" s="127"/>
      <c r="BG432" s="127"/>
      <c r="BJ432" s="127"/>
      <c r="BT432" s="127"/>
      <c r="CD432" s="127"/>
      <c r="CN432" s="127"/>
      <c r="CX432" s="127"/>
      <c r="DH432" s="127"/>
      <c r="DR432" s="127"/>
      <c r="EB432" s="127"/>
      <c r="EL432" s="127"/>
      <c r="EV432" s="127"/>
      <c r="FF432" s="127"/>
      <c r="FP432" s="127"/>
      <c r="FZ432" s="127"/>
      <c r="GJ432" s="127"/>
      <c r="GT432" s="127"/>
      <c r="HD432" s="127"/>
      <c r="HN432" s="127"/>
      <c r="HX432" s="127"/>
      <c r="IH432" s="127"/>
    </row>
    <row xmlns:x14ac="http://schemas.microsoft.com/office/spreadsheetml/2009/9/ac" r="433" s="3" customFormat="true" x14ac:dyDescent="0.25">
      <c r="A433" s="388"/>
      <c r="B433" s="127"/>
      <c r="L433" s="127"/>
      <c r="V433" s="127"/>
      <c r="AF433" s="127"/>
      <c r="AP433" s="127"/>
      <c r="AZ433" s="127"/>
      <c r="BA433" s="127"/>
      <c r="BB433" s="127"/>
      <c r="BC433" s="127"/>
      <c r="BD433" s="127"/>
      <c r="BE433" s="127"/>
      <c r="BF433" s="127"/>
      <c r="BG433" s="127"/>
      <c r="BJ433" s="127"/>
      <c r="BT433" s="127"/>
      <c r="CD433" s="127"/>
      <c r="CN433" s="127"/>
      <c r="CX433" s="127"/>
      <c r="DH433" s="127"/>
      <c r="DR433" s="127"/>
      <c r="EB433" s="127"/>
      <c r="EL433" s="127"/>
      <c r="EV433" s="127"/>
      <c r="FF433" s="127"/>
      <c r="FP433" s="127"/>
      <c r="FZ433" s="127"/>
      <c r="GJ433" s="127"/>
      <c r="GT433" s="127"/>
      <c r="HD433" s="127"/>
      <c r="HN433" s="127"/>
      <c r="HX433" s="127"/>
      <c r="IH433" s="127"/>
    </row>
    <row xmlns:x14ac="http://schemas.microsoft.com/office/spreadsheetml/2009/9/ac" r="434" s="3" customFormat="true" x14ac:dyDescent="0.25">
      <c r="A434" s="388"/>
      <c r="B434" s="127"/>
      <c r="L434" s="127"/>
      <c r="V434" s="127"/>
      <c r="AF434" s="127"/>
      <c r="AP434" s="127"/>
      <c r="AZ434" s="127"/>
      <c r="BA434" s="127"/>
      <c r="BB434" s="127"/>
      <c r="BC434" s="127"/>
      <c r="BD434" s="127"/>
      <c r="BE434" s="127"/>
      <c r="BF434" s="127"/>
      <c r="BG434" s="127"/>
      <c r="BJ434" s="127"/>
      <c r="BT434" s="127"/>
      <c r="CD434" s="127"/>
      <c r="CN434" s="127"/>
      <c r="CX434" s="127"/>
      <c r="DH434" s="127"/>
      <c r="DR434" s="127"/>
      <c r="EB434" s="127"/>
      <c r="EL434" s="127"/>
      <c r="EV434" s="127"/>
      <c r="FF434" s="127"/>
      <c r="FP434" s="127"/>
      <c r="FZ434" s="127"/>
      <c r="GJ434" s="127"/>
      <c r="GT434" s="127"/>
      <c r="HD434" s="127"/>
      <c r="HN434" s="127"/>
      <c r="HX434" s="127"/>
      <c r="IH434" s="127"/>
    </row>
    <row xmlns:x14ac="http://schemas.microsoft.com/office/spreadsheetml/2009/9/ac" r="435" s="3" customFormat="true" x14ac:dyDescent="0.25">
      <c r="A435" s="388"/>
      <c r="B435" s="127"/>
      <c r="L435" s="127"/>
      <c r="V435" s="127"/>
      <c r="AF435" s="127"/>
      <c r="AP435" s="127"/>
      <c r="AZ435" s="127"/>
      <c r="BA435" s="127"/>
      <c r="BB435" s="127"/>
      <c r="BC435" s="127"/>
      <c r="BD435" s="127"/>
      <c r="BE435" s="127"/>
      <c r="BF435" s="127"/>
      <c r="BG435" s="127"/>
      <c r="BJ435" s="127"/>
      <c r="BT435" s="127"/>
      <c r="CD435" s="127"/>
      <c r="CN435" s="127"/>
      <c r="CX435" s="127"/>
      <c r="DH435" s="127"/>
      <c r="DR435" s="127"/>
      <c r="EB435" s="127"/>
      <c r="EL435" s="127"/>
      <c r="EV435" s="127"/>
      <c r="FF435" s="127"/>
      <c r="FP435" s="127"/>
      <c r="FZ435" s="127"/>
      <c r="GJ435" s="127"/>
      <c r="GT435" s="127"/>
      <c r="HD435" s="127"/>
      <c r="HN435" s="127"/>
      <c r="HX435" s="127"/>
      <c r="IH435" s="127"/>
    </row>
    <row xmlns:x14ac="http://schemas.microsoft.com/office/spreadsheetml/2009/9/ac" r="436" s="3" customFormat="true" x14ac:dyDescent="0.25">
      <c r="A436" s="388"/>
      <c r="B436" s="127"/>
      <c r="L436" s="127"/>
      <c r="V436" s="127"/>
      <c r="AF436" s="127"/>
      <c r="AP436" s="127"/>
      <c r="AZ436" s="127"/>
      <c r="BA436" s="127"/>
      <c r="BB436" s="127"/>
      <c r="BC436" s="127"/>
      <c r="BD436" s="127"/>
      <c r="BE436" s="127"/>
      <c r="BF436" s="127"/>
      <c r="BG436" s="127"/>
      <c r="BJ436" s="127"/>
      <c r="BT436" s="127"/>
      <c r="CD436" s="127"/>
      <c r="CN436" s="127"/>
      <c r="CX436" s="127"/>
      <c r="DH436" s="127"/>
      <c r="DR436" s="127"/>
      <c r="EB436" s="127"/>
      <c r="EL436" s="127"/>
      <c r="EV436" s="127"/>
      <c r="FF436" s="127"/>
      <c r="FP436" s="127"/>
      <c r="FZ436" s="127"/>
      <c r="GJ436" s="127"/>
      <c r="GT436" s="127"/>
      <c r="HD436" s="127"/>
      <c r="HN436" s="127"/>
      <c r="HX436" s="127"/>
      <c r="IH436" s="127"/>
    </row>
    <row xmlns:x14ac="http://schemas.microsoft.com/office/spreadsheetml/2009/9/ac" r="437" s="3" customFormat="true" x14ac:dyDescent="0.25">
      <c r="A437" s="388"/>
      <c r="B437" s="127"/>
      <c r="L437" s="127"/>
      <c r="V437" s="127"/>
      <c r="AF437" s="127"/>
      <c r="AP437" s="127"/>
      <c r="AZ437" s="127"/>
      <c r="BA437" s="127"/>
      <c r="BB437" s="127"/>
      <c r="BC437" s="127"/>
      <c r="BD437" s="127"/>
      <c r="BE437" s="127"/>
      <c r="BF437" s="127"/>
      <c r="BG437" s="127"/>
      <c r="BJ437" s="127"/>
      <c r="BT437" s="127"/>
      <c r="CD437" s="127"/>
      <c r="CN437" s="127"/>
      <c r="CX437" s="127"/>
      <c r="DH437" s="127"/>
      <c r="DR437" s="127"/>
      <c r="EB437" s="127"/>
      <c r="EL437" s="127"/>
      <c r="EV437" s="127"/>
      <c r="FF437" s="127"/>
      <c r="FP437" s="127"/>
      <c r="FZ437" s="127"/>
      <c r="GJ437" s="127"/>
      <c r="GT437" s="127"/>
      <c r="HD437" s="127"/>
      <c r="HN437" s="127"/>
      <c r="HX437" s="127"/>
      <c r="IH437" s="127"/>
    </row>
    <row xmlns:x14ac="http://schemas.microsoft.com/office/spreadsheetml/2009/9/ac" r="438" s="3" customFormat="true" x14ac:dyDescent="0.25">
      <c r="A438" s="388"/>
      <c r="B438" s="127"/>
      <c r="L438" s="127"/>
      <c r="V438" s="127"/>
      <c r="AF438" s="127"/>
      <c r="AP438" s="127"/>
      <c r="AZ438" s="127"/>
      <c r="BA438" s="127"/>
      <c r="BB438" s="127"/>
      <c r="BC438" s="127"/>
      <c r="BD438" s="127"/>
      <c r="BE438" s="127"/>
      <c r="BF438" s="127"/>
      <c r="BG438" s="127"/>
      <c r="BJ438" s="127"/>
      <c r="BT438" s="127"/>
      <c r="CD438" s="127"/>
      <c r="CN438" s="127"/>
      <c r="CX438" s="127"/>
      <c r="DH438" s="127"/>
      <c r="DR438" s="127"/>
      <c r="EB438" s="127"/>
      <c r="EL438" s="127"/>
      <c r="EV438" s="127"/>
      <c r="FF438" s="127"/>
      <c r="FP438" s="127"/>
      <c r="FZ438" s="127"/>
      <c r="GJ438" s="127"/>
      <c r="GT438" s="127"/>
      <c r="HD438" s="127"/>
      <c r="HN438" s="127"/>
      <c r="HX438" s="127"/>
      <c r="IH438" s="127"/>
    </row>
    <row xmlns:x14ac="http://schemas.microsoft.com/office/spreadsheetml/2009/9/ac" r="439" s="3" customFormat="true" x14ac:dyDescent="0.25">
      <c r="A439" s="388"/>
      <c r="B439" s="127"/>
      <c r="L439" s="127"/>
      <c r="V439" s="127"/>
      <c r="AF439" s="127"/>
      <c r="AP439" s="127"/>
      <c r="AZ439" s="127"/>
      <c r="BA439" s="127"/>
      <c r="BB439" s="127"/>
      <c r="BC439" s="127"/>
      <c r="BD439" s="127"/>
      <c r="BE439" s="127"/>
      <c r="BF439" s="127"/>
      <c r="BG439" s="127"/>
      <c r="BJ439" s="127"/>
      <c r="BT439" s="127"/>
      <c r="CD439" s="127"/>
      <c r="CN439" s="127"/>
      <c r="CX439" s="127"/>
      <c r="DH439" s="127"/>
      <c r="DR439" s="127"/>
      <c r="EB439" s="127"/>
      <c r="EL439" s="127"/>
      <c r="EV439" s="127"/>
      <c r="FF439" s="127"/>
      <c r="FP439" s="127"/>
      <c r="FZ439" s="127"/>
      <c r="GJ439" s="127"/>
      <c r="GT439" s="127"/>
      <c r="HD439" s="127"/>
      <c r="HN439" s="127"/>
      <c r="HX439" s="127"/>
      <c r="IH439" s="127"/>
    </row>
    <row xmlns:x14ac="http://schemas.microsoft.com/office/spreadsheetml/2009/9/ac" r="440" s="3" customFormat="true" x14ac:dyDescent="0.25">
      <c r="A440" s="388"/>
      <c r="B440" s="127"/>
      <c r="L440" s="127"/>
      <c r="V440" s="127"/>
      <c r="AF440" s="127"/>
      <c r="AP440" s="127"/>
      <c r="AZ440" s="127"/>
      <c r="BA440" s="127"/>
      <c r="BB440" s="127"/>
      <c r="BC440" s="127"/>
      <c r="BD440" s="127"/>
      <c r="BE440" s="127"/>
      <c r="BF440" s="127"/>
      <c r="BG440" s="127"/>
      <c r="BJ440" s="127"/>
      <c r="BT440" s="127"/>
      <c r="CD440" s="127"/>
      <c r="CN440" s="127"/>
      <c r="CX440" s="127"/>
      <c r="DH440" s="127"/>
      <c r="DR440" s="127"/>
      <c r="EB440" s="127"/>
      <c r="EL440" s="127"/>
      <c r="EV440" s="127"/>
      <c r="FF440" s="127"/>
      <c r="FP440" s="127"/>
      <c r="FZ440" s="127"/>
      <c r="GJ440" s="127"/>
      <c r="GT440" s="127"/>
      <c r="HD440" s="127"/>
      <c r="HN440" s="127"/>
      <c r="HX440" s="127"/>
      <c r="IH440" s="127"/>
    </row>
    <row xmlns:x14ac="http://schemas.microsoft.com/office/spreadsheetml/2009/9/ac" r="441" s="3" customFormat="true" x14ac:dyDescent="0.25">
      <c r="A441" s="388"/>
      <c r="B441" s="127"/>
      <c r="L441" s="127"/>
      <c r="V441" s="127"/>
      <c r="AF441" s="127"/>
      <c r="AP441" s="127"/>
      <c r="AZ441" s="127"/>
      <c r="BA441" s="127"/>
      <c r="BB441" s="127"/>
      <c r="BC441" s="127"/>
      <c r="BD441" s="127"/>
      <c r="BE441" s="127"/>
      <c r="BF441" s="127"/>
      <c r="BG441" s="127"/>
      <c r="BJ441" s="127"/>
      <c r="BT441" s="127"/>
      <c r="CD441" s="127"/>
      <c r="CN441" s="127"/>
      <c r="CX441" s="127"/>
      <c r="DH441" s="127"/>
      <c r="DR441" s="127"/>
      <c r="EB441" s="127"/>
      <c r="EL441" s="127"/>
      <c r="EV441" s="127"/>
      <c r="FF441" s="127"/>
      <c r="FP441" s="127"/>
      <c r="FZ441" s="127"/>
      <c r="GJ441" s="127"/>
      <c r="GT441" s="127"/>
      <c r="HD441" s="127"/>
      <c r="HN441" s="127"/>
      <c r="HX441" s="127"/>
      <c r="IH441" s="127"/>
    </row>
    <row xmlns:x14ac="http://schemas.microsoft.com/office/spreadsheetml/2009/9/ac" r="442" s="3" customFormat="true" x14ac:dyDescent="0.25">
      <c r="A442" s="388"/>
      <c r="B442" s="127"/>
      <c r="L442" s="127"/>
      <c r="V442" s="127"/>
      <c r="AF442" s="127"/>
      <c r="AP442" s="127"/>
      <c r="AZ442" s="127"/>
      <c r="BA442" s="127"/>
      <c r="BB442" s="127"/>
      <c r="BC442" s="127"/>
      <c r="BD442" s="127"/>
      <c r="BE442" s="127"/>
      <c r="BF442" s="127"/>
      <c r="BG442" s="127"/>
      <c r="BJ442" s="127"/>
      <c r="BT442" s="127"/>
      <c r="CD442" s="127"/>
      <c r="CN442" s="127"/>
      <c r="CX442" s="127"/>
      <c r="DH442" s="127"/>
      <c r="DR442" s="127"/>
      <c r="EB442" s="127"/>
      <c r="EL442" s="127"/>
      <c r="EV442" s="127"/>
      <c r="FF442" s="127"/>
      <c r="FP442" s="127"/>
      <c r="FZ442" s="127"/>
      <c r="GJ442" s="127"/>
      <c r="GT442" s="127"/>
      <c r="HD442" s="127"/>
      <c r="HN442" s="127"/>
      <c r="HX442" s="127"/>
      <c r="IH442" s="127"/>
    </row>
    <row xmlns:x14ac="http://schemas.microsoft.com/office/spreadsheetml/2009/9/ac" r="443" s="3" customFormat="true" x14ac:dyDescent="0.25">
      <c r="A443" s="388"/>
      <c r="B443" s="127"/>
      <c r="L443" s="127"/>
      <c r="V443" s="127"/>
      <c r="AF443" s="127"/>
      <c r="AP443" s="127"/>
      <c r="AZ443" s="127"/>
      <c r="BA443" s="127"/>
      <c r="BB443" s="127"/>
      <c r="BC443" s="127"/>
      <c r="BD443" s="127"/>
      <c r="BE443" s="127"/>
      <c r="BF443" s="127"/>
      <c r="BG443" s="127"/>
      <c r="BJ443" s="127"/>
      <c r="BT443" s="127"/>
      <c r="CD443" s="127"/>
      <c r="CN443" s="127"/>
      <c r="CX443" s="127"/>
      <c r="DH443" s="127"/>
      <c r="DR443" s="127"/>
      <c r="EB443" s="127"/>
      <c r="EL443" s="127"/>
      <c r="EV443" s="127"/>
      <c r="FF443" s="127"/>
      <c r="FP443" s="127"/>
      <c r="FZ443" s="127"/>
      <c r="GJ443" s="127"/>
      <c r="GT443" s="127"/>
      <c r="HD443" s="127"/>
      <c r="HN443" s="127"/>
      <c r="HX443" s="127"/>
      <c r="IH443" s="127"/>
    </row>
    <row xmlns:x14ac="http://schemas.microsoft.com/office/spreadsheetml/2009/9/ac" r="444" s="3" customFormat="true" x14ac:dyDescent="0.25">
      <c r="A444" s="388"/>
      <c r="B444" s="127"/>
      <c r="L444" s="127"/>
      <c r="V444" s="127"/>
      <c r="AF444" s="127"/>
      <c r="AP444" s="127"/>
      <c r="AZ444" s="127"/>
      <c r="BA444" s="127"/>
      <c r="BB444" s="127"/>
      <c r="BC444" s="127"/>
      <c r="BD444" s="127"/>
      <c r="BE444" s="127"/>
      <c r="BF444" s="127"/>
      <c r="BG444" s="127"/>
      <c r="BJ444" s="127"/>
      <c r="BT444" s="127"/>
      <c r="CD444" s="127"/>
      <c r="CN444" s="127"/>
      <c r="CX444" s="127"/>
      <c r="DH444" s="127"/>
      <c r="DR444" s="127"/>
      <c r="EB444" s="127"/>
      <c r="EL444" s="127"/>
      <c r="EV444" s="127"/>
      <c r="FF444" s="127"/>
      <c r="FP444" s="127"/>
      <c r="FZ444" s="127"/>
      <c r="GJ444" s="127"/>
      <c r="GT444" s="127"/>
      <c r="HD444" s="127"/>
      <c r="HN444" s="127"/>
      <c r="HX444" s="127"/>
      <c r="IH444" s="127"/>
    </row>
    <row xmlns:x14ac="http://schemas.microsoft.com/office/spreadsheetml/2009/9/ac" r="445" s="3" customFormat="true" x14ac:dyDescent="0.25">
      <c r="A445" s="388"/>
      <c r="B445" s="127"/>
      <c r="L445" s="127"/>
      <c r="V445" s="127"/>
      <c r="AF445" s="127"/>
      <c r="AP445" s="127"/>
      <c r="AZ445" s="127"/>
      <c r="BA445" s="127"/>
      <c r="BB445" s="127"/>
      <c r="BC445" s="127"/>
      <c r="BD445" s="127"/>
      <c r="BE445" s="127"/>
      <c r="BF445" s="127"/>
      <c r="BG445" s="127"/>
      <c r="BJ445" s="127"/>
      <c r="BT445" s="127"/>
      <c r="CD445" s="127"/>
      <c r="CN445" s="127"/>
      <c r="CX445" s="127"/>
      <c r="DH445" s="127"/>
      <c r="DR445" s="127"/>
      <c r="EB445" s="127"/>
      <c r="EL445" s="127"/>
      <c r="EV445" s="127"/>
      <c r="FF445" s="127"/>
      <c r="FP445" s="127"/>
      <c r="FZ445" s="127"/>
      <c r="GJ445" s="127"/>
      <c r="GT445" s="127"/>
      <c r="HD445" s="127"/>
      <c r="HN445" s="127"/>
      <c r="HX445" s="127"/>
      <c r="IH445" s="127"/>
    </row>
    <row xmlns:x14ac="http://schemas.microsoft.com/office/spreadsheetml/2009/9/ac" r="446" s="3" customFormat="true" x14ac:dyDescent="0.25">
      <c r="A446" s="388"/>
      <c r="B446" s="127"/>
      <c r="L446" s="127"/>
      <c r="V446" s="127"/>
      <c r="AF446" s="127"/>
      <c r="AP446" s="127"/>
      <c r="AZ446" s="127"/>
      <c r="BA446" s="127"/>
      <c r="BB446" s="127"/>
      <c r="BC446" s="127"/>
      <c r="BD446" s="127"/>
      <c r="BE446" s="127"/>
      <c r="BF446" s="127"/>
      <c r="BG446" s="127"/>
      <c r="BJ446" s="127"/>
      <c r="BT446" s="127"/>
      <c r="CD446" s="127"/>
      <c r="CN446" s="127"/>
      <c r="CX446" s="127"/>
      <c r="DH446" s="127"/>
      <c r="DR446" s="127"/>
      <c r="EB446" s="127"/>
      <c r="EL446" s="127"/>
      <c r="EV446" s="127"/>
      <c r="FF446" s="127"/>
      <c r="FP446" s="127"/>
      <c r="FZ446" s="127"/>
      <c r="GJ446" s="127"/>
      <c r="GT446" s="127"/>
      <c r="HD446" s="127"/>
      <c r="HN446" s="127"/>
      <c r="HX446" s="127"/>
      <c r="IH446" s="127"/>
    </row>
    <row xmlns:x14ac="http://schemas.microsoft.com/office/spreadsheetml/2009/9/ac" r="447" s="3" customFormat="true" x14ac:dyDescent="0.25">
      <c r="A447" s="388"/>
      <c r="B447" s="127"/>
      <c r="L447" s="127"/>
      <c r="V447" s="127"/>
      <c r="AF447" s="127"/>
      <c r="AP447" s="127"/>
      <c r="AZ447" s="127"/>
      <c r="BA447" s="127"/>
      <c r="BB447" s="127"/>
      <c r="BC447" s="127"/>
      <c r="BD447" s="127"/>
      <c r="BE447" s="127"/>
      <c r="BF447" s="127"/>
      <c r="BG447" s="127"/>
      <c r="BJ447" s="127"/>
      <c r="BT447" s="127"/>
      <c r="CD447" s="127"/>
      <c r="CN447" s="127"/>
      <c r="CX447" s="127"/>
      <c r="DH447" s="127"/>
      <c r="DR447" s="127"/>
      <c r="EB447" s="127"/>
      <c r="EL447" s="127"/>
      <c r="EV447" s="127"/>
      <c r="FF447" s="127"/>
      <c r="FP447" s="127"/>
      <c r="FZ447" s="127"/>
      <c r="GJ447" s="127"/>
      <c r="GT447" s="127"/>
      <c r="HD447" s="127"/>
      <c r="HN447" s="127"/>
      <c r="HX447" s="127"/>
      <c r="IH447" s="127"/>
    </row>
    <row xmlns:x14ac="http://schemas.microsoft.com/office/spreadsheetml/2009/9/ac" r="448" s="3" customFormat="true" x14ac:dyDescent="0.25">
      <c r="A448" s="388"/>
      <c r="B448" s="127"/>
      <c r="L448" s="127"/>
      <c r="V448" s="127"/>
      <c r="AF448" s="127"/>
      <c r="AP448" s="127"/>
      <c r="AZ448" s="127"/>
      <c r="BA448" s="127"/>
      <c r="BB448" s="127"/>
      <c r="BC448" s="127"/>
      <c r="BD448" s="127"/>
      <c r="BE448" s="127"/>
      <c r="BF448" s="127"/>
      <c r="BG448" s="127"/>
      <c r="BJ448" s="127"/>
      <c r="BT448" s="127"/>
      <c r="CD448" s="127"/>
      <c r="CN448" s="127"/>
      <c r="CX448" s="127"/>
      <c r="DH448" s="127"/>
      <c r="DR448" s="127"/>
      <c r="EB448" s="127"/>
      <c r="EL448" s="127"/>
      <c r="EV448" s="127"/>
      <c r="FF448" s="127"/>
      <c r="FP448" s="127"/>
      <c r="FZ448" s="127"/>
      <c r="GJ448" s="127"/>
      <c r="GT448" s="127"/>
      <c r="HD448" s="127"/>
      <c r="HN448" s="127"/>
      <c r="HX448" s="127"/>
      <c r="IH448" s="127"/>
    </row>
    <row xmlns:x14ac="http://schemas.microsoft.com/office/spreadsheetml/2009/9/ac" r="449" s="3" customFormat="true" x14ac:dyDescent="0.25">
      <c r="A449" s="388"/>
      <c r="B449" s="127"/>
      <c r="L449" s="127"/>
      <c r="V449" s="127"/>
      <c r="AF449" s="127"/>
      <c r="AP449" s="127"/>
      <c r="AZ449" s="127"/>
      <c r="BA449" s="127"/>
      <c r="BB449" s="127"/>
      <c r="BC449" s="127"/>
      <c r="BD449" s="127"/>
      <c r="BE449" s="127"/>
      <c r="BF449" s="127"/>
      <c r="BG449" s="127"/>
      <c r="BJ449" s="127"/>
      <c r="BT449" s="127"/>
      <c r="CD449" s="127"/>
      <c r="CN449" s="127"/>
      <c r="CX449" s="127"/>
      <c r="DH449" s="127"/>
      <c r="DR449" s="127"/>
      <c r="EB449" s="127"/>
      <c r="EL449" s="127"/>
      <c r="EV449" s="127"/>
      <c r="FF449" s="127"/>
      <c r="FP449" s="127"/>
      <c r="FZ449" s="127"/>
      <c r="GJ449" s="127"/>
      <c r="GT449" s="127"/>
      <c r="HD449" s="127"/>
      <c r="HN449" s="127"/>
      <c r="HX449" s="127"/>
      <c r="IH449" s="127"/>
    </row>
    <row xmlns:x14ac="http://schemas.microsoft.com/office/spreadsheetml/2009/9/ac" r="450" s="3" customFormat="true" x14ac:dyDescent="0.25">
      <c r="A450" s="388"/>
      <c r="B450" s="127"/>
      <c r="L450" s="127"/>
      <c r="V450" s="127"/>
      <c r="AF450" s="127"/>
      <c r="AP450" s="127"/>
      <c r="AZ450" s="127"/>
      <c r="BA450" s="127"/>
      <c r="BB450" s="127"/>
      <c r="BC450" s="127"/>
      <c r="BD450" s="127"/>
      <c r="BE450" s="127"/>
      <c r="BF450" s="127"/>
      <c r="BG450" s="127"/>
      <c r="BJ450" s="127"/>
      <c r="BT450" s="127"/>
      <c r="CD450" s="127"/>
      <c r="CN450" s="127"/>
      <c r="CX450" s="127"/>
      <c r="DH450" s="127"/>
      <c r="DR450" s="127"/>
      <c r="EB450" s="127"/>
      <c r="EL450" s="127"/>
      <c r="EV450" s="127"/>
      <c r="FF450" s="127"/>
      <c r="FP450" s="127"/>
      <c r="FZ450" s="127"/>
      <c r="GJ450" s="127"/>
      <c r="GT450" s="127"/>
      <c r="HD450" s="127"/>
      <c r="HN450" s="127"/>
      <c r="HX450" s="127"/>
      <c r="IH450" s="127"/>
    </row>
    <row xmlns:x14ac="http://schemas.microsoft.com/office/spreadsheetml/2009/9/ac" r="451" s="3" customFormat="true" x14ac:dyDescent="0.25">
      <c r="A451" s="388"/>
      <c r="B451" s="127"/>
      <c r="L451" s="127"/>
      <c r="V451" s="127"/>
      <c r="AF451" s="127"/>
      <c r="AP451" s="127"/>
      <c r="AZ451" s="127"/>
      <c r="BA451" s="127"/>
      <c r="BB451" s="127"/>
      <c r="BC451" s="127"/>
      <c r="BD451" s="127"/>
      <c r="BE451" s="127"/>
      <c r="BF451" s="127"/>
      <c r="BG451" s="127"/>
      <c r="BJ451" s="127"/>
      <c r="BT451" s="127"/>
      <c r="CD451" s="127"/>
      <c r="CN451" s="127"/>
      <c r="CX451" s="127"/>
      <c r="DH451" s="127"/>
      <c r="DR451" s="127"/>
      <c r="EB451" s="127"/>
      <c r="EL451" s="127"/>
      <c r="EV451" s="127"/>
      <c r="FF451" s="127"/>
      <c r="FP451" s="127"/>
      <c r="FZ451" s="127"/>
      <c r="GJ451" s="127"/>
      <c r="GT451" s="127"/>
      <c r="HD451" s="127"/>
      <c r="HN451" s="127"/>
      <c r="HX451" s="127"/>
      <c r="IH451" s="127"/>
    </row>
    <row xmlns:x14ac="http://schemas.microsoft.com/office/spreadsheetml/2009/9/ac" r="452" s="3" customFormat="true" x14ac:dyDescent="0.25">
      <c r="A452" s="388"/>
      <c r="B452" s="127"/>
      <c r="L452" s="127"/>
      <c r="V452" s="127"/>
      <c r="AF452" s="127"/>
      <c r="AP452" s="127"/>
      <c r="AZ452" s="127"/>
      <c r="BA452" s="127"/>
      <c r="BB452" s="127"/>
      <c r="BC452" s="127"/>
      <c r="BD452" s="127"/>
      <c r="BE452" s="127"/>
      <c r="BF452" s="127"/>
      <c r="BG452" s="127"/>
      <c r="BJ452" s="127"/>
      <c r="BT452" s="127"/>
      <c r="CD452" s="127"/>
      <c r="CN452" s="127"/>
      <c r="CX452" s="127"/>
      <c r="DH452" s="127"/>
      <c r="DR452" s="127"/>
      <c r="EB452" s="127"/>
      <c r="EL452" s="127"/>
      <c r="EV452" s="127"/>
      <c r="FF452" s="127"/>
      <c r="FP452" s="127"/>
      <c r="FZ452" s="127"/>
      <c r="GJ452" s="127"/>
      <c r="GT452" s="127"/>
      <c r="HD452" s="127"/>
      <c r="HN452" s="127"/>
      <c r="HX452" s="127"/>
      <c r="IH452" s="127"/>
    </row>
    <row xmlns:x14ac="http://schemas.microsoft.com/office/spreadsheetml/2009/9/ac" r="453" s="3" customFormat="true" x14ac:dyDescent="0.25">
      <c r="A453" s="388"/>
      <c r="B453" s="127"/>
      <c r="L453" s="127"/>
      <c r="V453" s="127"/>
      <c r="AF453" s="127"/>
      <c r="AP453" s="127"/>
      <c r="AZ453" s="127"/>
      <c r="BA453" s="127"/>
      <c r="BB453" s="127"/>
      <c r="BC453" s="127"/>
      <c r="BD453" s="127"/>
      <c r="BE453" s="127"/>
      <c r="BF453" s="127"/>
      <c r="BG453" s="127"/>
      <c r="BJ453" s="127"/>
      <c r="BT453" s="127"/>
      <c r="CD453" s="127"/>
      <c r="CN453" s="127"/>
      <c r="CX453" s="127"/>
      <c r="DH453" s="127"/>
      <c r="DR453" s="127"/>
      <c r="EB453" s="127"/>
      <c r="EL453" s="127"/>
      <c r="EV453" s="127"/>
      <c r="FF453" s="127"/>
      <c r="FP453" s="127"/>
      <c r="FZ453" s="127"/>
      <c r="GJ453" s="127"/>
      <c r="GT453" s="127"/>
      <c r="HD453" s="127"/>
      <c r="HN453" s="127"/>
      <c r="HX453" s="127"/>
      <c r="IH453" s="127"/>
    </row>
    <row xmlns:x14ac="http://schemas.microsoft.com/office/spreadsheetml/2009/9/ac" r="454" s="3" customFormat="true" x14ac:dyDescent="0.25">
      <c r="A454" s="388"/>
      <c r="B454" s="127"/>
      <c r="L454" s="127"/>
      <c r="V454" s="127"/>
      <c r="AF454" s="127"/>
      <c r="AP454" s="127"/>
      <c r="AZ454" s="127"/>
      <c r="BA454" s="127"/>
      <c r="BB454" s="127"/>
      <c r="BC454" s="127"/>
      <c r="BD454" s="127"/>
      <c r="BE454" s="127"/>
      <c r="BF454" s="127"/>
      <c r="BG454" s="127"/>
      <c r="BJ454" s="127"/>
      <c r="BT454" s="127"/>
      <c r="CD454" s="127"/>
      <c r="CN454" s="127"/>
      <c r="CX454" s="127"/>
      <c r="DH454" s="127"/>
      <c r="DR454" s="127"/>
      <c r="EB454" s="127"/>
      <c r="EL454" s="127"/>
      <c r="EV454" s="127"/>
      <c r="FF454" s="127"/>
      <c r="FP454" s="127"/>
      <c r="FZ454" s="127"/>
      <c r="GJ454" s="127"/>
      <c r="GT454" s="127"/>
      <c r="HD454" s="127"/>
      <c r="HN454" s="127"/>
      <c r="HX454" s="127"/>
      <c r="IH454" s="127"/>
    </row>
    <row xmlns:x14ac="http://schemas.microsoft.com/office/spreadsheetml/2009/9/ac" r="455" s="3" customFormat="true" x14ac:dyDescent="0.25">
      <c r="A455" s="388"/>
      <c r="B455" s="127"/>
      <c r="L455" s="127"/>
      <c r="V455" s="127"/>
      <c r="AF455" s="127"/>
      <c r="AP455" s="127"/>
      <c r="AZ455" s="127"/>
      <c r="BA455" s="127"/>
      <c r="BB455" s="127"/>
      <c r="BC455" s="127"/>
      <c r="BD455" s="127"/>
      <c r="BE455" s="127"/>
      <c r="BF455" s="127"/>
      <c r="BG455" s="127"/>
      <c r="BJ455" s="127"/>
      <c r="BT455" s="127"/>
      <c r="CD455" s="127"/>
      <c r="CN455" s="127"/>
      <c r="CX455" s="127"/>
      <c r="DH455" s="127"/>
      <c r="DR455" s="127"/>
      <c r="EB455" s="127"/>
      <c r="EL455" s="127"/>
      <c r="EV455" s="127"/>
      <c r="FF455" s="127"/>
      <c r="FP455" s="127"/>
      <c r="FZ455" s="127"/>
      <c r="GJ455" s="127"/>
      <c r="GT455" s="127"/>
      <c r="HD455" s="127"/>
      <c r="HN455" s="127"/>
      <c r="HX455" s="127"/>
      <c r="IH455" s="127"/>
    </row>
    <row xmlns:x14ac="http://schemas.microsoft.com/office/spreadsheetml/2009/9/ac" r="456" s="3" customFormat="true" x14ac:dyDescent="0.25">
      <c r="A456" s="388"/>
      <c r="B456" s="127"/>
      <c r="L456" s="127"/>
      <c r="V456" s="127"/>
      <c r="AF456" s="127"/>
      <c r="AP456" s="127"/>
      <c r="AZ456" s="127"/>
      <c r="BA456" s="127"/>
      <c r="BB456" s="127"/>
      <c r="BC456" s="127"/>
      <c r="BD456" s="127"/>
      <c r="BE456" s="127"/>
      <c r="BF456" s="127"/>
      <c r="BG456" s="127"/>
      <c r="BJ456" s="127"/>
      <c r="BT456" s="127"/>
      <c r="CD456" s="127"/>
      <c r="CN456" s="127"/>
      <c r="CX456" s="127"/>
      <c r="DH456" s="127"/>
      <c r="DR456" s="127"/>
      <c r="EB456" s="127"/>
      <c r="EL456" s="127"/>
      <c r="EV456" s="127"/>
      <c r="FF456" s="127"/>
      <c r="FP456" s="127"/>
      <c r="FZ456" s="127"/>
      <c r="GJ456" s="127"/>
      <c r="GT456" s="127"/>
      <c r="HD456" s="127"/>
      <c r="HN456" s="127"/>
      <c r="HX456" s="127"/>
      <c r="IH456" s="127"/>
    </row>
    <row xmlns:x14ac="http://schemas.microsoft.com/office/spreadsheetml/2009/9/ac" r="457" s="3" customFormat="true" x14ac:dyDescent="0.25">
      <c r="A457" s="388"/>
      <c r="B457" s="127"/>
      <c r="L457" s="127"/>
      <c r="V457" s="127"/>
      <c r="AF457" s="127"/>
      <c r="AP457" s="127"/>
      <c r="AZ457" s="127"/>
      <c r="BA457" s="127"/>
      <c r="BB457" s="127"/>
      <c r="BC457" s="127"/>
      <c r="BD457" s="127"/>
      <c r="BE457" s="127"/>
      <c r="BF457" s="127"/>
      <c r="BG457" s="127"/>
      <c r="BJ457" s="127"/>
      <c r="BT457" s="127"/>
      <c r="CD457" s="127"/>
      <c r="CN457" s="127"/>
      <c r="CX457" s="127"/>
      <c r="DH457" s="127"/>
      <c r="DR457" s="127"/>
      <c r="EB457" s="127"/>
      <c r="EL457" s="127"/>
      <c r="EV457" s="127"/>
      <c r="FF457" s="127"/>
      <c r="FP457" s="127"/>
      <c r="FZ457" s="127"/>
      <c r="GJ457" s="127"/>
      <c r="GT457" s="127"/>
      <c r="HD457" s="127"/>
      <c r="HN457" s="127"/>
      <c r="HX457" s="127"/>
      <c r="IH457" s="127"/>
    </row>
    <row xmlns:x14ac="http://schemas.microsoft.com/office/spreadsheetml/2009/9/ac" r="458" s="3" customFormat="true" x14ac:dyDescent="0.25">
      <c r="A458" s="388"/>
      <c r="B458" s="127"/>
      <c r="L458" s="127"/>
      <c r="V458" s="127"/>
      <c r="AF458" s="127"/>
      <c r="AP458" s="127"/>
      <c r="AZ458" s="127"/>
      <c r="BA458" s="127"/>
      <c r="BB458" s="127"/>
      <c r="BC458" s="127"/>
      <c r="BD458" s="127"/>
      <c r="BE458" s="127"/>
      <c r="BF458" s="127"/>
      <c r="BG458" s="127"/>
      <c r="BJ458" s="127"/>
      <c r="BT458" s="127"/>
      <c r="CD458" s="127"/>
      <c r="CN458" s="127"/>
      <c r="CX458" s="127"/>
      <c r="DH458" s="127"/>
      <c r="DR458" s="127"/>
      <c r="EB458" s="127"/>
      <c r="EL458" s="127"/>
      <c r="EV458" s="127"/>
      <c r="FF458" s="127"/>
      <c r="FP458" s="127"/>
      <c r="FZ458" s="127"/>
      <c r="GJ458" s="127"/>
      <c r="GT458" s="127"/>
      <c r="HD458" s="127"/>
      <c r="HN458" s="127"/>
      <c r="HX458" s="127"/>
      <c r="IH458" s="127"/>
    </row>
    <row xmlns:x14ac="http://schemas.microsoft.com/office/spreadsheetml/2009/9/ac" r="459" s="3" customFormat="true" x14ac:dyDescent="0.25">
      <c r="A459" s="388"/>
      <c r="B459" s="127"/>
      <c r="L459" s="127"/>
      <c r="V459" s="127"/>
      <c r="AF459" s="127"/>
      <c r="AP459" s="127"/>
      <c r="AZ459" s="127"/>
      <c r="BA459" s="127"/>
      <c r="BB459" s="127"/>
      <c r="BC459" s="127"/>
      <c r="BD459" s="127"/>
      <c r="BE459" s="127"/>
      <c r="BF459" s="127"/>
      <c r="BG459" s="127"/>
      <c r="BJ459" s="127"/>
      <c r="BT459" s="127"/>
      <c r="CD459" s="127"/>
      <c r="CN459" s="127"/>
      <c r="CX459" s="127"/>
      <c r="DH459" s="127"/>
      <c r="DR459" s="127"/>
      <c r="EB459" s="127"/>
      <c r="EL459" s="127"/>
      <c r="EV459" s="127"/>
      <c r="FF459" s="127"/>
      <c r="FP459" s="127"/>
      <c r="FZ459" s="127"/>
      <c r="GJ459" s="127"/>
      <c r="GT459" s="127"/>
      <c r="HD459" s="127"/>
      <c r="HN459" s="127"/>
      <c r="HX459" s="127"/>
      <c r="IH459" s="127"/>
    </row>
    <row xmlns:x14ac="http://schemas.microsoft.com/office/spreadsheetml/2009/9/ac" r="460" s="3" customFormat="true" x14ac:dyDescent="0.25">
      <c r="A460" s="388"/>
      <c r="B460" s="127"/>
      <c r="L460" s="127"/>
      <c r="V460" s="127"/>
      <c r="AF460" s="127"/>
      <c r="AP460" s="127"/>
      <c r="AZ460" s="127"/>
      <c r="BA460" s="127"/>
      <c r="BB460" s="127"/>
      <c r="BC460" s="127"/>
      <c r="BD460" s="127"/>
      <c r="BE460" s="127"/>
      <c r="BF460" s="127"/>
      <c r="BG460" s="127"/>
      <c r="BJ460" s="127"/>
      <c r="BT460" s="127"/>
      <c r="CD460" s="127"/>
      <c r="CN460" s="127"/>
      <c r="CX460" s="127"/>
      <c r="DH460" s="127"/>
      <c r="DR460" s="127"/>
      <c r="EB460" s="127"/>
      <c r="EL460" s="127"/>
      <c r="EV460" s="127"/>
      <c r="FF460" s="127"/>
      <c r="FP460" s="127"/>
      <c r="FZ460" s="127"/>
      <c r="GJ460" s="127"/>
      <c r="GT460" s="127"/>
      <c r="HD460" s="127"/>
      <c r="HN460" s="127"/>
      <c r="HX460" s="127"/>
      <c r="IH460" s="127"/>
    </row>
    <row xmlns:x14ac="http://schemas.microsoft.com/office/spreadsheetml/2009/9/ac" r="461" s="3" customFormat="true" x14ac:dyDescent="0.25">
      <c r="A461" s="388"/>
      <c r="B461" s="127"/>
      <c r="L461" s="127"/>
      <c r="V461" s="127"/>
      <c r="AF461" s="127"/>
      <c r="AP461" s="127"/>
      <c r="AZ461" s="127"/>
      <c r="BA461" s="127"/>
      <c r="BB461" s="127"/>
      <c r="BC461" s="127"/>
      <c r="BD461" s="127"/>
      <c r="BE461" s="127"/>
      <c r="BF461" s="127"/>
      <c r="BG461" s="127"/>
      <c r="BJ461" s="127"/>
      <c r="BT461" s="127"/>
      <c r="CD461" s="127"/>
      <c r="CN461" s="127"/>
      <c r="CX461" s="127"/>
      <c r="DH461" s="127"/>
      <c r="DR461" s="127"/>
      <c r="EB461" s="127"/>
      <c r="EL461" s="127"/>
      <c r="EV461" s="127"/>
      <c r="FF461" s="127"/>
      <c r="FP461" s="127"/>
      <c r="FZ461" s="127"/>
      <c r="GJ461" s="127"/>
      <c r="GT461" s="127"/>
      <c r="HD461" s="127"/>
      <c r="HN461" s="127"/>
      <c r="HX461" s="127"/>
      <c r="IH461" s="127"/>
    </row>
    <row xmlns:x14ac="http://schemas.microsoft.com/office/spreadsheetml/2009/9/ac" r="462" s="3" customFormat="true" x14ac:dyDescent="0.25">
      <c r="A462" s="388"/>
      <c r="B462" s="127"/>
      <c r="L462" s="127"/>
      <c r="V462" s="127"/>
      <c r="AF462" s="127"/>
      <c r="AP462" s="127"/>
      <c r="AZ462" s="127"/>
      <c r="BA462" s="127"/>
      <c r="BB462" s="127"/>
      <c r="BC462" s="127"/>
      <c r="BD462" s="127"/>
      <c r="BE462" s="127"/>
      <c r="BF462" s="127"/>
      <c r="BG462" s="127"/>
      <c r="BJ462" s="127"/>
      <c r="BT462" s="127"/>
      <c r="CD462" s="127"/>
      <c r="CN462" s="127"/>
      <c r="CX462" s="127"/>
      <c r="DH462" s="127"/>
      <c r="DR462" s="127"/>
      <c r="EB462" s="127"/>
      <c r="EL462" s="127"/>
      <c r="EV462" s="127"/>
      <c r="FF462" s="127"/>
      <c r="FP462" s="127"/>
      <c r="FZ462" s="127"/>
      <c r="GJ462" s="127"/>
      <c r="GT462" s="127"/>
      <c r="HD462" s="127"/>
      <c r="HN462" s="127"/>
      <c r="HX462" s="127"/>
      <c r="IH462" s="127"/>
    </row>
    <row xmlns:x14ac="http://schemas.microsoft.com/office/spreadsheetml/2009/9/ac" r="463" s="3" customFormat="true" x14ac:dyDescent="0.25">
      <c r="A463" s="388"/>
      <c r="B463" s="127"/>
      <c r="L463" s="127"/>
      <c r="V463" s="127"/>
      <c r="AF463" s="127"/>
      <c r="AP463" s="127"/>
      <c r="AZ463" s="127"/>
      <c r="BA463" s="127"/>
      <c r="BB463" s="127"/>
      <c r="BC463" s="127"/>
      <c r="BD463" s="127"/>
      <c r="BE463" s="127"/>
      <c r="BF463" s="127"/>
      <c r="BG463" s="127"/>
      <c r="BJ463" s="127"/>
      <c r="BT463" s="127"/>
      <c r="CD463" s="127"/>
      <c r="CN463" s="127"/>
      <c r="CX463" s="127"/>
      <c r="DH463" s="127"/>
      <c r="DR463" s="127"/>
      <c r="EB463" s="127"/>
      <c r="EL463" s="127"/>
      <c r="EV463" s="127"/>
      <c r="FF463" s="127"/>
      <c r="FP463" s="127"/>
      <c r="FZ463" s="127"/>
      <c r="GJ463" s="127"/>
      <c r="GT463" s="127"/>
      <c r="HD463" s="127"/>
      <c r="HN463" s="127"/>
      <c r="HX463" s="127"/>
      <c r="IH463" s="127"/>
    </row>
    <row xmlns:x14ac="http://schemas.microsoft.com/office/spreadsheetml/2009/9/ac" r="464" s="3" customFormat="true" x14ac:dyDescent="0.25">
      <c r="A464" s="388"/>
      <c r="B464" s="127"/>
      <c r="L464" s="127"/>
      <c r="V464" s="127"/>
      <c r="AF464" s="127"/>
      <c r="AP464" s="127"/>
      <c r="AZ464" s="127"/>
      <c r="BA464" s="127"/>
      <c r="BB464" s="127"/>
      <c r="BC464" s="127"/>
      <c r="BD464" s="127"/>
      <c r="BE464" s="127"/>
      <c r="BF464" s="127"/>
      <c r="BG464" s="127"/>
      <c r="BJ464" s="127"/>
      <c r="BT464" s="127"/>
      <c r="CD464" s="127"/>
      <c r="CN464" s="127"/>
      <c r="CX464" s="127"/>
      <c r="DH464" s="127"/>
      <c r="DR464" s="127"/>
      <c r="EB464" s="127"/>
      <c r="EL464" s="127"/>
      <c r="EV464" s="127"/>
      <c r="FF464" s="127"/>
      <c r="FP464" s="127"/>
      <c r="FZ464" s="127"/>
      <c r="GJ464" s="127"/>
      <c r="GT464" s="127"/>
      <c r="HD464" s="127"/>
      <c r="HN464" s="127"/>
      <c r="HX464" s="127"/>
      <c r="IH464" s="127"/>
    </row>
    <row xmlns:x14ac="http://schemas.microsoft.com/office/spreadsheetml/2009/9/ac" r="465" s="3" customFormat="true" x14ac:dyDescent="0.25">
      <c r="A465" s="388"/>
      <c r="B465" s="127"/>
      <c r="L465" s="127"/>
      <c r="V465" s="127"/>
      <c r="AF465" s="127"/>
      <c r="AP465" s="127"/>
      <c r="AZ465" s="127"/>
      <c r="BA465" s="127"/>
      <c r="BB465" s="127"/>
      <c r="BC465" s="127"/>
      <c r="BD465" s="127"/>
      <c r="BE465" s="127"/>
      <c r="BF465" s="127"/>
      <c r="BG465" s="127"/>
      <c r="BJ465" s="127"/>
      <c r="BT465" s="127"/>
      <c r="CD465" s="127"/>
      <c r="CN465" s="127"/>
      <c r="CX465" s="127"/>
      <c r="DH465" s="127"/>
      <c r="DR465" s="127"/>
      <c r="EB465" s="127"/>
      <c r="EL465" s="127"/>
      <c r="EV465" s="127"/>
      <c r="FF465" s="127"/>
      <c r="FP465" s="127"/>
      <c r="FZ465" s="127"/>
      <c r="GJ465" s="127"/>
      <c r="GT465" s="127"/>
      <c r="HD465" s="127"/>
      <c r="HN465" s="127"/>
      <c r="HX465" s="127"/>
      <c r="IH465" s="127"/>
    </row>
    <row xmlns:x14ac="http://schemas.microsoft.com/office/spreadsheetml/2009/9/ac" r="466" s="3" customFormat="true" x14ac:dyDescent="0.25">
      <c r="A466" s="388"/>
      <c r="B466" s="127"/>
      <c r="L466" s="127"/>
      <c r="V466" s="127"/>
      <c r="AF466" s="127"/>
      <c r="AP466" s="127"/>
      <c r="AZ466" s="127"/>
      <c r="BA466" s="127"/>
      <c r="BB466" s="127"/>
      <c r="BC466" s="127"/>
      <c r="BD466" s="127"/>
      <c r="BE466" s="127"/>
      <c r="BF466" s="127"/>
      <c r="BG466" s="127"/>
      <c r="BJ466" s="127"/>
      <c r="BT466" s="127"/>
      <c r="CD466" s="127"/>
      <c r="CN466" s="127"/>
      <c r="CX466" s="127"/>
      <c r="DH466" s="127"/>
      <c r="DR466" s="127"/>
      <c r="EB466" s="127"/>
      <c r="EL466" s="127"/>
      <c r="EV466" s="127"/>
      <c r="FF466" s="127"/>
      <c r="FP466" s="127"/>
      <c r="FZ466" s="127"/>
      <c r="GJ466" s="127"/>
      <c r="GT466" s="127"/>
      <c r="HD466" s="127"/>
      <c r="HN466" s="127"/>
      <c r="HX466" s="127"/>
      <c r="IH466" s="127"/>
    </row>
    <row xmlns:x14ac="http://schemas.microsoft.com/office/spreadsheetml/2009/9/ac" r="467" s="3" customFormat="true" x14ac:dyDescent="0.25">
      <c r="A467" s="388"/>
      <c r="B467" s="127"/>
      <c r="L467" s="127"/>
      <c r="V467" s="127"/>
      <c r="AF467" s="127"/>
      <c r="AP467" s="127"/>
      <c r="AZ467" s="127"/>
      <c r="BA467" s="127"/>
      <c r="BB467" s="127"/>
      <c r="BC467" s="127"/>
      <c r="BD467" s="127"/>
      <c r="BE467" s="127"/>
      <c r="BF467" s="127"/>
      <c r="BG467" s="127"/>
      <c r="BJ467" s="127"/>
      <c r="BT467" s="127"/>
      <c r="CD467" s="127"/>
      <c r="CN467" s="127"/>
      <c r="CX467" s="127"/>
      <c r="DH467" s="127"/>
      <c r="DR467" s="127"/>
      <c r="EB467" s="127"/>
      <c r="EL467" s="127"/>
      <c r="EV467" s="127"/>
      <c r="FF467" s="127"/>
      <c r="FP467" s="127"/>
      <c r="FZ467" s="127"/>
      <c r="GJ467" s="127"/>
      <c r="GT467" s="127"/>
      <c r="HD467" s="127"/>
      <c r="HN467" s="127"/>
      <c r="HX467" s="127"/>
      <c r="IH467" s="127"/>
    </row>
    <row xmlns:x14ac="http://schemas.microsoft.com/office/spreadsheetml/2009/9/ac" r="468" s="3" customFormat="true" x14ac:dyDescent="0.25">
      <c r="A468" s="388"/>
      <c r="B468" s="127"/>
      <c r="L468" s="127"/>
      <c r="V468" s="127"/>
      <c r="AF468" s="127"/>
      <c r="AP468" s="127"/>
      <c r="AZ468" s="127"/>
      <c r="BA468" s="127"/>
      <c r="BB468" s="127"/>
      <c r="BC468" s="127"/>
      <c r="BD468" s="127"/>
      <c r="BE468" s="127"/>
      <c r="BF468" s="127"/>
      <c r="BG468" s="127"/>
      <c r="BJ468" s="127"/>
      <c r="BT468" s="127"/>
      <c r="CD468" s="127"/>
      <c r="CN468" s="127"/>
      <c r="CX468" s="127"/>
      <c r="DH468" s="127"/>
      <c r="DR468" s="127"/>
      <c r="EB468" s="127"/>
      <c r="EL468" s="127"/>
      <c r="EV468" s="127"/>
      <c r="FF468" s="127"/>
      <c r="FP468" s="127"/>
      <c r="FZ468" s="127"/>
      <c r="GJ468" s="127"/>
      <c r="GT468" s="127"/>
      <c r="HD468" s="127"/>
      <c r="HN468" s="127"/>
      <c r="HX468" s="127"/>
      <c r="IH468" s="127"/>
    </row>
    <row xmlns:x14ac="http://schemas.microsoft.com/office/spreadsheetml/2009/9/ac" r="469" s="3" customFormat="true" x14ac:dyDescent="0.25">
      <c r="A469" s="388"/>
      <c r="B469" s="127"/>
      <c r="L469" s="127"/>
      <c r="V469" s="127"/>
      <c r="AF469" s="127"/>
      <c r="AP469" s="127"/>
      <c r="AZ469" s="127"/>
      <c r="BA469" s="127"/>
      <c r="BB469" s="127"/>
      <c r="BC469" s="127"/>
      <c r="BD469" s="127"/>
      <c r="BE469" s="127"/>
      <c r="BF469" s="127"/>
      <c r="BG469" s="127"/>
      <c r="BJ469" s="127"/>
      <c r="BT469" s="127"/>
      <c r="CD469" s="127"/>
      <c r="CN469" s="127"/>
      <c r="CX469" s="127"/>
      <c r="DH469" s="127"/>
      <c r="DR469" s="127"/>
      <c r="EB469" s="127"/>
      <c r="EL469" s="127"/>
      <c r="EV469" s="127"/>
      <c r="FF469" s="127"/>
      <c r="FP469" s="127"/>
      <c r="FZ469" s="127"/>
      <c r="GJ469" s="127"/>
      <c r="GT469" s="127"/>
      <c r="HD469" s="127"/>
      <c r="HN469" s="127"/>
      <c r="HX469" s="127"/>
      <c r="IH469" s="127"/>
    </row>
    <row xmlns:x14ac="http://schemas.microsoft.com/office/spreadsheetml/2009/9/ac" r="470" s="3" customFormat="true" x14ac:dyDescent="0.25">
      <c r="A470" s="388"/>
      <c r="B470" s="127"/>
      <c r="L470" s="127"/>
      <c r="V470" s="127"/>
      <c r="AF470" s="127"/>
      <c r="AP470" s="127"/>
      <c r="AZ470" s="127"/>
      <c r="BA470" s="127"/>
      <c r="BB470" s="127"/>
      <c r="BC470" s="127"/>
      <c r="BD470" s="127"/>
      <c r="BE470" s="127"/>
      <c r="BF470" s="127"/>
      <c r="BG470" s="127"/>
      <c r="BJ470" s="127"/>
      <c r="BT470" s="127"/>
      <c r="CD470" s="127"/>
      <c r="CN470" s="127"/>
      <c r="CX470" s="127"/>
      <c r="DH470" s="127"/>
      <c r="DR470" s="127"/>
      <c r="EB470" s="127"/>
      <c r="EL470" s="127"/>
      <c r="EV470" s="127"/>
      <c r="FF470" s="127"/>
      <c r="FP470" s="127"/>
      <c r="FZ470" s="127"/>
      <c r="GJ470" s="127"/>
      <c r="GT470" s="127"/>
      <c r="HD470" s="127"/>
      <c r="HN470" s="127"/>
      <c r="HX470" s="127"/>
      <c r="IH470" s="127"/>
    </row>
    <row xmlns:x14ac="http://schemas.microsoft.com/office/spreadsheetml/2009/9/ac" r="471" s="3" customFormat="true" x14ac:dyDescent="0.25">
      <c r="A471" s="388"/>
      <c r="B471" s="127"/>
      <c r="L471" s="127"/>
      <c r="V471" s="127"/>
      <c r="AF471" s="127"/>
      <c r="AP471" s="127"/>
      <c r="AZ471" s="127"/>
      <c r="BA471" s="127"/>
      <c r="BB471" s="127"/>
      <c r="BC471" s="127"/>
      <c r="BD471" s="127"/>
      <c r="BE471" s="127"/>
      <c r="BF471" s="127"/>
      <c r="BG471" s="127"/>
      <c r="BJ471" s="127"/>
      <c r="BT471" s="127"/>
      <c r="CD471" s="127"/>
      <c r="CN471" s="127"/>
      <c r="CX471" s="127"/>
      <c r="DH471" s="127"/>
      <c r="DR471" s="127"/>
      <c r="EB471" s="127"/>
      <c r="EL471" s="127"/>
      <c r="EV471" s="127"/>
      <c r="FF471" s="127"/>
      <c r="FP471" s="127"/>
      <c r="FZ471" s="127"/>
      <c r="GJ471" s="127"/>
      <c r="GT471" s="127"/>
      <c r="HD471" s="127"/>
      <c r="HN471" s="127"/>
      <c r="HX471" s="127"/>
      <c r="IH471" s="127"/>
    </row>
    <row xmlns:x14ac="http://schemas.microsoft.com/office/spreadsheetml/2009/9/ac" r="472" s="3" customFormat="true" x14ac:dyDescent="0.25">
      <c r="A472" s="388"/>
      <c r="B472" s="127"/>
      <c r="L472" s="127"/>
      <c r="V472" s="127"/>
      <c r="AF472" s="127"/>
      <c r="AP472" s="127"/>
      <c r="AZ472" s="127"/>
      <c r="BA472" s="127"/>
      <c r="BB472" s="127"/>
      <c r="BC472" s="127"/>
      <c r="BD472" s="127"/>
      <c r="BE472" s="127"/>
      <c r="BF472" s="127"/>
      <c r="BG472" s="127"/>
      <c r="BJ472" s="127"/>
      <c r="BT472" s="127"/>
      <c r="CD472" s="127"/>
      <c r="CN472" s="127"/>
      <c r="CX472" s="127"/>
      <c r="DH472" s="127"/>
      <c r="DR472" s="127"/>
      <c r="EB472" s="127"/>
      <c r="EL472" s="127"/>
      <c r="EV472" s="127"/>
      <c r="FF472" s="127"/>
      <c r="FP472" s="127"/>
      <c r="FZ472" s="127"/>
      <c r="GJ472" s="127"/>
      <c r="GT472" s="127"/>
      <c r="HD472" s="127"/>
      <c r="HN472" s="127"/>
      <c r="HX472" s="127"/>
      <c r="IH472" s="127"/>
    </row>
    <row xmlns:x14ac="http://schemas.microsoft.com/office/spreadsheetml/2009/9/ac" r="473" s="3" customFormat="true" x14ac:dyDescent="0.25">
      <c r="A473" s="388"/>
      <c r="B473" s="127"/>
      <c r="L473" s="127"/>
      <c r="V473" s="127"/>
      <c r="AF473" s="127"/>
      <c r="AP473" s="127"/>
      <c r="AZ473" s="127"/>
      <c r="BA473" s="127"/>
      <c r="BB473" s="127"/>
      <c r="BC473" s="127"/>
      <c r="BD473" s="127"/>
      <c r="BE473" s="127"/>
      <c r="BF473" s="127"/>
      <c r="BG473" s="127"/>
      <c r="BJ473" s="127"/>
      <c r="BT473" s="127"/>
      <c r="CD473" s="127"/>
      <c r="CN473" s="127"/>
      <c r="CX473" s="127"/>
      <c r="DH473" s="127"/>
      <c r="DR473" s="127"/>
      <c r="EB473" s="127"/>
      <c r="EL473" s="127"/>
      <c r="EV473" s="127"/>
      <c r="FF473" s="127"/>
      <c r="FP473" s="127"/>
      <c r="FZ473" s="127"/>
      <c r="GJ473" s="127"/>
      <c r="GT473" s="127"/>
      <c r="HD473" s="127"/>
      <c r="HN473" s="127"/>
      <c r="HX473" s="127"/>
      <c r="IH473" s="127"/>
    </row>
    <row xmlns:x14ac="http://schemas.microsoft.com/office/spreadsheetml/2009/9/ac" r="474" s="3" customFormat="true" x14ac:dyDescent="0.25">
      <c r="A474" s="388"/>
      <c r="B474" s="127"/>
      <c r="L474" s="127"/>
      <c r="V474" s="127"/>
      <c r="AF474" s="127"/>
      <c r="AP474" s="127"/>
      <c r="AZ474" s="127"/>
      <c r="BA474" s="127"/>
      <c r="BB474" s="127"/>
      <c r="BC474" s="127"/>
      <c r="BD474" s="127"/>
      <c r="BE474" s="127"/>
      <c r="BF474" s="127"/>
      <c r="BG474" s="127"/>
      <c r="BJ474" s="127"/>
      <c r="BT474" s="127"/>
      <c r="CD474" s="127"/>
      <c r="CN474" s="127"/>
      <c r="CX474" s="127"/>
      <c r="DH474" s="127"/>
      <c r="DR474" s="127"/>
      <c r="EB474" s="127"/>
      <c r="EL474" s="127"/>
      <c r="EV474" s="127"/>
      <c r="FF474" s="127"/>
      <c r="FP474" s="127"/>
      <c r="FZ474" s="127"/>
      <c r="GJ474" s="127"/>
      <c r="GT474" s="127"/>
      <c r="HD474" s="127"/>
      <c r="HN474" s="127"/>
      <c r="HX474" s="127"/>
      <c r="IH474" s="127"/>
    </row>
    <row xmlns:x14ac="http://schemas.microsoft.com/office/spreadsheetml/2009/9/ac" r="475" s="3" customFormat="true" x14ac:dyDescent="0.25">
      <c r="A475" s="388"/>
      <c r="B475" s="127"/>
      <c r="L475" s="127"/>
      <c r="V475" s="127"/>
      <c r="AF475" s="127"/>
      <c r="AP475" s="127"/>
      <c r="AZ475" s="127"/>
      <c r="BA475" s="127"/>
      <c r="BB475" s="127"/>
      <c r="BC475" s="127"/>
      <c r="BD475" s="127"/>
      <c r="BE475" s="127"/>
      <c r="BF475" s="127"/>
      <c r="BG475" s="127"/>
      <c r="BJ475" s="127"/>
      <c r="BT475" s="127"/>
      <c r="CD475" s="127"/>
      <c r="CN475" s="127"/>
      <c r="CX475" s="127"/>
      <c r="DH475" s="127"/>
      <c r="DR475" s="127"/>
      <c r="EB475" s="127"/>
      <c r="EL475" s="127"/>
      <c r="EV475" s="127"/>
      <c r="FF475" s="127"/>
      <c r="FP475" s="127"/>
      <c r="FZ475" s="127"/>
      <c r="GJ475" s="127"/>
      <c r="GT475" s="127"/>
      <c r="HD475" s="127"/>
      <c r="HN475" s="127"/>
      <c r="HX475" s="127"/>
      <c r="IH475" s="127"/>
    </row>
    <row xmlns:x14ac="http://schemas.microsoft.com/office/spreadsheetml/2009/9/ac" r="476" s="3" customFormat="true" x14ac:dyDescent="0.25">
      <c r="A476" s="388"/>
      <c r="B476" s="127"/>
      <c r="L476" s="127"/>
      <c r="V476" s="127"/>
      <c r="AF476" s="127"/>
      <c r="AP476" s="127"/>
      <c r="AZ476" s="127"/>
      <c r="BA476" s="127"/>
      <c r="BB476" s="127"/>
      <c r="BC476" s="127"/>
      <c r="BD476" s="127"/>
      <c r="BE476" s="127"/>
      <c r="BF476" s="127"/>
      <c r="BG476" s="127"/>
      <c r="BJ476" s="127"/>
      <c r="BT476" s="127"/>
      <c r="CD476" s="127"/>
      <c r="CN476" s="127"/>
      <c r="CX476" s="127"/>
      <c r="DH476" s="127"/>
      <c r="DR476" s="127"/>
      <c r="EB476" s="127"/>
      <c r="EL476" s="127"/>
      <c r="EV476" s="127"/>
      <c r="FF476" s="127"/>
      <c r="FP476" s="127"/>
      <c r="FZ476" s="127"/>
      <c r="GJ476" s="127"/>
      <c r="GT476" s="127"/>
      <c r="HD476" s="127"/>
      <c r="HN476" s="127"/>
      <c r="HX476" s="127"/>
      <c r="IH476" s="127"/>
    </row>
    <row xmlns:x14ac="http://schemas.microsoft.com/office/spreadsheetml/2009/9/ac" r="477" s="3" customFormat="true" x14ac:dyDescent="0.25">
      <c r="A477" s="388"/>
      <c r="B477" s="127"/>
      <c r="L477" s="127"/>
      <c r="V477" s="127"/>
      <c r="AF477" s="127"/>
      <c r="AP477" s="127"/>
      <c r="AZ477" s="127"/>
      <c r="BA477" s="127"/>
      <c r="BB477" s="127"/>
      <c r="BC477" s="127"/>
      <c r="BD477" s="127"/>
      <c r="BE477" s="127"/>
      <c r="BF477" s="127"/>
      <c r="BG477" s="127"/>
      <c r="BJ477" s="127"/>
      <c r="BT477" s="127"/>
      <c r="CD477" s="127"/>
      <c r="CN477" s="127"/>
      <c r="CX477" s="127"/>
      <c r="DH477" s="127"/>
      <c r="DR477" s="127"/>
      <c r="EB477" s="127"/>
      <c r="EL477" s="127"/>
      <c r="EV477" s="127"/>
      <c r="FF477" s="127"/>
      <c r="FP477" s="127"/>
      <c r="FZ477" s="127"/>
      <c r="GJ477" s="127"/>
      <c r="GT477" s="127"/>
      <c r="HD477" s="127"/>
      <c r="HN477" s="127"/>
      <c r="HX477" s="127"/>
      <c r="IH477" s="127"/>
    </row>
    <row xmlns:x14ac="http://schemas.microsoft.com/office/spreadsheetml/2009/9/ac" r="478" s="3" customFormat="true" x14ac:dyDescent="0.25">
      <c r="A478" s="388"/>
      <c r="B478" s="127"/>
      <c r="L478" s="127"/>
      <c r="V478" s="127"/>
      <c r="AF478" s="127"/>
      <c r="AP478" s="127"/>
      <c r="AZ478" s="127"/>
      <c r="BA478" s="127"/>
      <c r="BB478" s="127"/>
      <c r="BC478" s="127"/>
      <c r="BD478" s="127"/>
      <c r="BE478" s="127"/>
      <c r="BF478" s="127"/>
      <c r="BG478" s="127"/>
      <c r="BJ478" s="127"/>
      <c r="BT478" s="127"/>
      <c r="CD478" s="127"/>
      <c r="CN478" s="127"/>
      <c r="CX478" s="127"/>
      <c r="DH478" s="127"/>
      <c r="DR478" s="127"/>
      <c r="EB478" s="127"/>
      <c r="EL478" s="127"/>
      <c r="EV478" s="127"/>
      <c r="FF478" s="127"/>
      <c r="FP478" s="127"/>
      <c r="FZ478" s="127"/>
      <c r="GJ478" s="127"/>
      <c r="GT478" s="127"/>
      <c r="HD478" s="127"/>
      <c r="HN478" s="127"/>
      <c r="HX478" s="127"/>
      <c r="IH478" s="127"/>
    </row>
    <row xmlns:x14ac="http://schemas.microsoft.com/office/spreadsheetml/2009/9/ac" r="479" s="3" customFormat="true" x14ac:dyDescent="0.25">
      <c r="A479" s="388"/>
      <c r="B479" s="127"/>
      <c r="L479" s="127"/>
      <c r="V479" s="127"/>
      <c r="AF479" s="127"/>
      <c r="AP479" s="127"/>
      <c r="AZ479" s="127"/>
      <c r="BA479" s="127"/>
      <c r="BB479" s="127"/>
      <c r="BC479" s="127"/>
      <c r="BD479" s="127"/>
      <c r="BE479" s="127"/>
      <c r="BF479" s="127"/>
      <c r="BG479" s="127"/>
      <c r="BJ479" s="127"/>
      <c r="BT479" s="127"/>
      <c r="CD479" s="127"/>
      <c r="CN479" s="127"/>
      <c r="CX479" s="127"/>
      <c r="DH479" s="127"/>
      <c r="DR479" s="127"/>
      <c r="EB479" s="127"/>
      <c r="EL479" s="127"/>
      <c r="EV479" s="127"/>
      <c r="FF479" s="127"/>
      <c r="FP479" s="127"/>
      <c r="FZ479" s="127"/>
      <c r="GJ479" s="127"/>
      <c r="GT479" s="127"/>
      <c r="HD479" s="127"/>
      <c r="HN479" s="127"/>
      <c r="HX479" s="127"/>
      <c r="IH479" s="127"/>
    </row>
    <row xmlns:x14ac="http://schemas.microsoft.com/office/spreadsheetml/2009/9/ac" r="480" s="3" customFormat="true" x14ac:dyDescent="0.25">
      <c r="A480" s="388"/>
      <c r="B480" s="127"/>
      <c r="L480" s="127"/>
      <c r="V480" s="127"/>
      <c r="AF480" s="127"/>
      <c r="AP480" s="127"/>
      <c r="AZ480" s="127"/>
      <c r="BA480" s="127"/>
      <c r="BB480" s="127"/>
      <c r="BC480" s="127"/>
      <c r="BD480" s="127"/>
      <c r="BE480" s="127"/>
      <c r="BF480" s="127"/>
      <c r="BG480" s="127"/>
      <c r="BJ480" s="127"/>
      <c r="BT480" s="127"/>
      <c r="CD480" s="127"/>
      <c r="CN480" s="127"/>
      <c r="CX480" s="127"/>
      <c r="DH480" s="127"/>
      <c r="DR480" s="127"/>
      <c r="EB480" s="127"/>
      <c r="EL480" s="127"/>
      <c r="EV480" s="127"/>
      <c r="FF480" s="127"/>
      <c r="FP480" s="127"/>
      <c r="FZ480" s="127"/>
      <c r="GJ480" s="127"/>
      <c r="GT480" s="127"/>
      <c r="HD480" s="127"/>
      <c r="HN480" s="127"/>
      <c r="HX480" s="127"/>
      <c r="IH480" s="127"/>
    </row>
    <row xmlns:x14ac="http://schemas.microsoft.com/office/spreadsheetml/2009/9/ac" r="481" s="3" customFormat="true" x14ac:dyDescent="0.25">
      <c r="A481" s="388"/>
      <c r="B481" s="127"/>
      <c r="L481" s="127"/>
      <c r="V481" s="127"/>
      <c r="AF481" s="127"/>
      <c r="AP481" s="127"/>
      <c r="AZ481" s="127"/>
      <c r="BA481" s="127"/>
      <c r="BB481" s="127"/>
      <c r="BC481" s="127"/>
      <c r="BD481" s="127"/>
      <c r="BE481" s="127"/>
      <c r="BF481" s="127"/>
      <c r="BG481" s="127"/>
      <c r="BJ481" s="127"/>
      <c r="BT481" s="127"/>
      <c r="CD481" s="127"/>
      <c r="CN481" s="127"/>
      <c r="CX481" s="127"/>
      <c r="DH481" s="127"/>
      <c r="DR481" s="127"/>
      <c r="EB481" s="127"/>
      <c r="EL481" s="127"/>
      <c r="EV481" s="127"/>
      <c r="FF481" s="127"/>
      <c r="FP481" s="127"/>
      <c r="FZ481" s="127"/>
      <c r="GJ481" s="127"/>
      <c r="GT481" s="127"/>
      <c r="HD481" s="127"/>
      <c r="HN481" s="127"/>
      <c r="HX481" s="127"/>
      <c r="IH481" s="127"/>
    </row>
    <row xmlns:x14ac="http://schemas.microsoft.com/office/spreadsheetml/2009/9/ac" r="482" s="3" customFormat="true" x14ac:dyDescent="0.25">
      <c r="A482" s="388"/>
      <c r="B482" s="127"/>
      <c r="L482" s="127"/>
      <c r="V482" s="127"/>
      <c r="AF482" s="127"/>
      <c r="AP482" s="127"/>
      <c r="AZ482" s="127"/>
      <c r="BA482" s="127"/>
      <c r="BB482" s="127"/>
      <c r="BC482" s="127"/>
      <c r="BD482" s="127"/>
      <c r="BE482" s="127"/>
      <c r="BF482" s="127"/>
      <c r="BG482" s="127"/>
      <c r="BJ482" s="127"/>
      <c r="BT482" s="127"/>
      <c r="CD482" s="127"/>
      <c r="CN482" s="127"/>
      <c r="CX482" s="127"/>
      <c r="DH482" s="127"/>
      <c r="DR482" s="127"/>
      <c r="EB482" s="127"/>
      <c r="EL482" s="127"/>
      <c r="EV482" s="127"/>
      <c r="FF482" s="127"/>
      <c r="FP482" s="127"/>
      <c r="FZ482" s="127"/>
      <c r="GJ482" s="127"/>
      <c r="GT482" s="127"/>
      <c r="HD482" s="127"/>
      <c r="HN482" s="127"/>
      <c r="HX482" s="127"/>
      <c r="IH482" s="127"/>
    </row>
    <row xmlns:x14ac="http://schemas.microsoft.com/office/spreadsheetml/2009/9/ac" r="483" s="3" customFormat="true" x14ac:dyDescent="0.25">
      <c r="A483" s="388"/>
      <c r="B483" s="127"/>
      <c r="L483" s="127"/>
      <c r="V483" s="127"/>
      <c r="AF483" s="127"/>
      <c r="AP483" s="127"/>
      <c r="AZ483" s="127"/>
      <c r="BA483" s="127"/>
      <c r="BB483" s="127"/>
      <c r="BC483" s="127"/>
      <c r="BD483" s="127"/>
      <c r="BE483" s="127"/>
      <c r="BF483" s="127"/>
      <c r="BG483" s="127"/>
      <c r="BJ483" s="127"/>
      <c r="BT483" s="127"/>
      <c r="CD483" s="127"/>
      <c r="CN483" s="127"/>
      <c r="CX483" s="127"/>
      <c r="DH483" s="127"/>
      <c r="DR483" s="127"/>
      <c r="EB483" s="127"/>
      <c r="EL483" s="127"/>
      <c r="EV483" s="127"/>
      <c r="FF483" s="127"/>
      <c r="FP483" s="127"/>
      <c r="FZ483" s="127"/>
      <c r="GJ483" s="127"/>
      <c r="GT483" s="127"/>
      <c r="HD483" s="127"/>
      <c r="HN483" s="127"/>
      <c r="HX483" s="127"/>
      <c r="IH483" s="127"/>
    </row>
    <row xmlns:x14ac="http://schemas.microsoft.com/office/spreadsheetml/2009/9/ac" r="484" s="3" customFormat="true" x14ac:dyDescent="0.25">
      <c r="A484" s="388"/>
      <c r="B484" s="127"/>
      <c r="L484" s="127"/>
      <c r="V484" s="127"/>
      <c r="AF484" s="127"/>
      <c r="AP484" s="127"/>
      <c r="AZ484" s="127"/>
      <c r="BA484" s="127"/>
      <c r="BB484" s="127"/>
      <c r="BC484" s="127"/>
      <c r="BD484" s="127"/>
      <c r="BE484" s="127"/>
      <c r="BF484" s="127"/>
      <c r="BG484" s="127"/>
      <c r="BJ484" s="127"/>
      <c r="BT484" s="127"/>
      <c r="CD484" s="127"/>
      <c r="CN484" s="127"/>
      <c r="CX484" s="127"/>
      <c r="DH484" s="127"/>
      <c r="DR484" s="127"/>
      <c r="EB484" s="127"/>
      <c r="EL484" s="127"/>
      <c r="EV484" s="127"/>
      <c r="FF484" s="127"/>
      <c r="FP484" s="127"/>
      <c r="FZ484" s="127"/>
      <c r="GJ484" s="127"/>
      <c r="GT484" s="127"/>
      <c r="HD484" s="127"/>
      <c r="HN484" s="127"/>
      <c r="HX484" s="127"/>
      <c r="IH484" s="127"/>
    </row>
    <row xmlns:x14ac="http://schemas.microsoft.com/office/spreadsheetml/2009/9/ac" r="485" s="3" customFormat="true" x14ac:dyDescent="0.25">
      <c r="A485" s="388"/>
      <c r="B485" s="127"/>
      <c r="L485" s="127"/>
      <c r="V485" s="127"/>
      <c r="AF485" s="127"/>
      <c r="AP485" s="127"/>
      <c r="AZ485" s="127"/>
      <c r="BA485" s="127"/>
      <c r="BB485" s="127"/>
      <c r="BC485" s="127"/>
      <c r="BD485" s="127"/>
      <c r="BE485" s="127"/>
      <c r="BF485" s="127"/>
      <c r="BG485" s="127"/>
      <c r="BJ485" s="127"/>
      <c r="BT485" s="127"/>
      <c r="CD485" s="127"/>
      <c r="CN485" s="127"/>
      <c r="CX485" s="127"/>
      <c r="DH485" s="127"/>
      <c r="DR485" s="127"/>
      <c r="EB485" s="127"/>
      <c r="EL485" s="127"/>
      <c r="EV485" s="127"/>
      <c r="FF485" s="127"/>
      <c r="FP485" s="127"/>
      <c r="FZ485" s="127"/>
      <c r="GJ485" s="127"/>
      <c r="GT485" s="127"/>
      <c r="HD485" s="127"/>
      <c r="HN485" s="127"/>
      <c r="HX485" s="127"/>
      <c r="IH485" s="127"/>
    </row>
    <row xmlns:x14ac="http://schemas.microsoft.com/office/spreadsheetml/2009/9/ac" r="486" s="3" customFormat="true" x14ac:dyDescent="0.25">
      <c r="A486" s="388"/>
      <c r="B486" s="127"/>
      <c r="L486" s="127"/>
      <c r="V486" s="127"/>
      <c r="AF486" s="127"/>
      <c r="AP486" s="127"/>
      <c r="AZ486" s="127"/>
      <c r="BA486" s="127"/>
      <c r="BB486" s="127"/>
      <c r="BC486" s="127"/>
      <c r="BD486" s="127"/>
      <c r="BE486" s="127"/>
      <c r="BF486" s="127"/>
      <c r="BG486" s="127"/>
      <c r="BJ486" s="127"/>
      <c r="BT486" s="127"/>
      <c r="CD486" s="127"/>
      <c r="CN486" s="127"/>
      <c r="CX486" s="127"/>
      <c r="DH486" s="127"/>
      <c r="DR486" s="127"/>
      <c r="EB486" s="127"/>
      <c r="EL486" s="127"/>
      <c r="EV486" s="127"/>
      <c r="FF486" s="127"/>
      <c r="FP486" s="127"/>
      <c r="FZ486" s="127"/>
      <c r="GJ486" s="127"/>
      <c r="GT486" s="127"/>
      <c r="HD486" s="127"/>
      <c r="HN486" s="127"/>
      <c r="HX486" s="127"/>
      <c r="IH486" s="127"/>
    </row>
    <row xmlns:x14ac="http://schemas.microsoft.com/office/spreadsheetml/2009/9/ac" r="487" s="3" customFormat="true" x14ac:dyDescent="0.25">
      <c r="A487" s="388"/>
      <c r="B487" s="127"/>
      <c r="L487" s="127"/>
      <c r="V487" s="127"/>
      <c r="AF487" s="127"/>
      <c r="AP487" s="127"/>
      <c r="AZ487" s="127"/>
      <c r="BA487" s="127"/>
      <c r="BB487" s="127"/>
      <c r="BC487" s="127"/>
      <c r="BD487" s="127"/>
      <c r="BE487" s="127"/>
      <c r="BF487" s="127"/>
      <c r="BG487" s="127"/>
      <c r="BJ487" s="127"/>
      <c r="BT487" s="127"/>
      <c r="CD487" s="127"/>
      <c r="CN487" s="127"/>
      <c r="CX487" s="127"/>
      <c r="DH487" s="127"/>
      <c r="DR487" s="127"/>
      <c r="EB487" s="127"/>
      <c r="EL487" s="127"/>
      <c r="EV487" s="127"/>
      <c r="FF487" s="127"/>
      <c r="FP487" s="127"/>
      <c r="FZ487" s="127"/>
      <c r="GJ487" s="127"/>
      <c r="GT487" s="127"/>
      <c r="HD487" s="127"/>
      <c r="HN487" s="127"/>
      <c r="HX487" s="127"/>
      <c r="IH487" s="127"/>
    </row>
    <row xmlns:x14ac="http://schemas.microsoft.com/office/spreadsheetml/2009/9/ac" r="488" s="3" customFormat="true" x14ac:dyDescent="0.25">
      <c r="A488" s="388"/>
      <c r="B488" s="127"/>
      <c r="L488" s="127"/>
      <c r="V488" s="127"/>
      <c r="AF488" s="127"/>
      <c r="AP488" s="127"/>
      <c r="AZ488" s="127"/>
      <c r="BA488" s="127"/>
      <c r="BB488" s="127"/>
      <c r="BC488" s="127"/>
      <c r="BD488" s="127"/>
      <c r="BE488" s="127"/>
      <c r="BF488" s="127"/>
      <c r="BG488" s="127"/>
      <c r="BJ488" s="127"/>
      <c r="BT488" s="127"/>
      <c r="CD488" s="127"/>
      <c r="CN488" s="127"/>
      <c r="CX488" s="127"/>
      <c r="DH488" s="127"/>
      <c r="DR488" s="127"/>
      <c r="EB488" s="127"/>
      <c r="EL488" s="127"/>
      <c r="EV488" s="127"/>
      <c r="FF488" s="127"/>
      <c r="FP488" s="127"/>
      <c r="FZ488" s="127"/>
      <c r="GJ488" s="127"/>
      <c r="GT488" s="127"/>
      <c r="HD488" s="127"/>
      <c r="HN488" s="127"/>
      <c r="HX488" s="127"/>
      <c r="IH488" s="127"/>
    </row>
    <row xmlns:x14ac="http://schemas.microsoft.com/office/spreadsheetml/2009/9/ac" r="489" s="3" customFormat="true" x14ac:dyDescent="0.25">
      <c r="A489" s="388"/>
      <c r="B489" s="127"/>
      <c r="L489" s="127"/>
      <c r="V489" s="127"/>
      <c r="AF489" s="127"/>
      <c r="AP489" s="127"/>
      <c r="AZ489" s="127"/>
      <c r="BA489" s="127"/>
      <c r="BB489" s="127"/>
      <c r="BC489" s="127"/>
      <c r="BD489" s="127"/>
      <c r="BE489" s="127"/>
      <c r="BF489" s="127"/>
      <c r="BG489" s="127"/>
      <c r="BJ489" s="127"/>
      <c r="BT489" s="127"/>
      <c r="CD489" s="127"/>
      <c r="CN489" s="127"/>
      <c r="CX489" s="127"/>
      <c r="DH489" s="127"/>
      <c r="DR489" s="127"/>
      <c r="EB489" s="127"/>
      <c r="EL489" s="127"/>
      <c r="EV489" s="127"/>
      <c r="FF489" s="127"/>
      <c r="FP489" s="127"/>
      <c r="FZ489" s="127"/>
      <c r="GJ489" s="127"/>
      <c r="GT489" s="127"/>
      <c r="HD489" s="127"/>
      <c r="HN489" s="127"/>
      <c r="HX489" s="127"/>
      <c r="IH489" s="127"/>
    </row>
    <row xmlns:x14ac="http://schemas.microsoft.com/office/spreadsheetml/2009/9/ac" r="490" s="3" customFormat="true" x14ac:dyDescent="0.25">
      <c r="A490" s="388"/>
      <c r="B490" s="127"/>
      <c r="L490" s="127"/>
      <c r="V490" s="127"/>
      <c r="AF490" s="127"/>
      <c r="AP490" s="127"/>
      <c r="AZ490" s="127"/>
      <c r="BA490" s="127"/>
      <c r="BB490" s="127"/>
      <c r="BC490" s="127"/>
      <c r="BD490" s="127"/>
      <c r="BE490" s="127"/>
      <c r="BF490" s="127"/>
      <c r="BG490" s="127"/>
      <c r="BJ490" s="127"/>
      <c r="BT490" s="127"/>
      <c r="CD490" s="127"/>
      <c r="CN490" s="127"/>
      <c r="CX490" s="127"/>
      <c r="DH490" s="127"/>
      <c r="DR490" s="127"/>
      <c r="EB490" s="127"/>
      <c r="EL490" s="127"/>
      <c r="EV490" s="127"/>
      <c r="FF490" s="127"/>
      <c r="FP490" s="127"/>
      <c r="FZ490" s="127"/>
      <c r="GJ490" s="127"/>
      <c r="GT490" s="127"/>
      <c r="HD490" s="127"/>
      <c r="HN490" s="127"/>
      <c r="HX490" s="127"/>
      <c r="IH490" s="127"/>
    </row>
    <row xmlns:x14ac="http://schemas.microsoft.com/office/spreadsheetml/2009/9/ac" r="491" s="3" customFormat="true" x14ac:dyDescent="0.25">
      <c r="A491" s="388"/>
      <c r="B491" s="127"/>
      <c r="L491" s="127"/>
      <c r="V491" s="127"/>
      <c r="AF491" s="127"/>
      <c r="AP491" s="127"/>
      <c r="AZ491" s="127"/>
      <c r="BA491" s="127"/>
      <c r="BB491" s="127"/>
      <c r="BC491" s="127"/>
      <c r="BD491" s="127"/>
      <c r="BE491" s="127"/>
      <c r="BF491" s="127"/>
      <c r="BG491" s="127"/>
      <c r="BJ491" s="127"/>
      <c r="BT491" s="127"/>
      <c r="CD491" s="127"/>
      <c r="CN491" s="127"/>
      <c r="CX491" s="127"/>
      <c r="DH491" s="127"/>
      <c r="DR491" s="127"/>
      <c r="EB491" s="127"/>
      <c r="EL491" s="127"/>
      <c r="EV491" s="127"/>
      <c r="FF491" s="127"/>
      <c r="FP491" s="127"/>
      <c r="FZ491" s="127"/>
      <c r="GJ491" s="127"/>
      <c r="GT491" s="127"/>
      <c r="HD491" s="127"/>
      <c r="HN491" s="127"/>
      <c r="HX491" s="127"/>
      <c r="IH491" s="127"/>
    </row>
    <row xmlns:x14ac="http://schemas.microsoft.com/office/spreadsheetml/2009/9/ac" r="492" s="3" customFormat="true" x14ac:dyDescent="0.25">
      <c r="A492" s="388"/>
      <c r="B492" s="127"/>
      <c r="L492" s="127"/>
      <c r="V492" s="127"/>
      <c r="AF492" s="127"/>
      <c r="AP492" s="127"/>
      <c r="AZ492" s="127"/>
      <c r="BA492" s="127"/>
      <c r="BB492" s="127"/>
      <c r="BC492" s="127"/>
      <c r="BD492" s="127"/>
      <c r="BE492" s="127"/>
      <c r="BF492" s="127"/>
      <c r="BG492" s="127"/>
      <c r="BJ492" s="127"/>
      <c r="BT492" s="127"/>
      <c r="CD492" s="127"/>
      <c r="CN492" s="127"/>
      <c r="CX492" s="127"/>
      <c r="DH492" s="127"/>
      <c r="DR492" s="127"/>
      <c r="EB492" s="127"/>
      <c r="EL492" s="127"/>
      <c r="EV492" s="127"/>
      <c r="FF492" s="127"/>
      <c r="FP492" s="127"/>
      <c r="FZ492" s="127"/>
      <c r="GJ492" s="127"/>
      <c r="GT492" s="127"/>
      <c r="HD492" s="127"/>
      <c r="HN492" s="127"/>
      <c r="HX492" s="127"/>
      <c r="IH492" s="127"/>
    </row>
    <row xmlns:x14ac="http://schemas.microsoft.com/office/spreadsheetml/2009/9/ac" r="493" s="3" customFormat="true" x14ac:dyDescent="0.25">
      <c r="A493" s="388"/>
      <c r="B493" s="127"/>
      <c r="L493" s="127"/>
      <c r="V493" s="127"/>
      <c r="AF493" s="127"/>
      <c r="AP493" s="127"/>
      <c r="AZ493" s="127"/>
      <c r="BA493" s="127"/>
      <c r="BB493" s="127"/>
      <c r="BC493" s="127"/>
      <c r="BD493" s="127"/>
      <c r="BE493" s="127"/>
      <c r="BF493" s="127"/>
      <c r="BG493" s="127"/>
      <c r="BJ493" s="127"/>
      <c r="BT493" s="127"/>
      <c r="CD493" s="127"/>
      <c r="CN493" s="127"/>
      <c r="CX493" s="127"/>
      <c r="DH493" s="127"/>
      <c r="DR493" s="127"/>
      <c r="EB493" s="127"/>
      <c r="EL493" s="127"/>
      <c r="EV493" s="127"/>
      <c r="FF493" s="127"/>
      <c r="FP493" s="127"/>
      <c r="FZ493" s="127"/>
      <c r="GJ493" s="127"/>
      <c r="GT493" s="127"/>
      <c r="HD493" s="127"/>
      <c r="HN493" s="127"/>
      <c r="HX493" s="127"/>
      <c r="IH493" s="127"/>
    </row>
    <row xmlns:x14ac="http://schemas.microsoft.com/office/spreadsheetml/2009/9/ac" r="494" s="3" customFormat="true" x14ac:dyDescent="0.25">
      <c r="A494" s="388"/>
      <c r="B494" s="127"/>
      <c r="L494" s="127"/>
      <c r="V494" s="127"/>
      <c r="AF494" s="127"/>
      <c r="AP494" s="127"/>
      <c r="AZ494" s="127"/>
      <c r="BA494" s="127"/>
      <c r="BB494" s="127"/>
      <c r="BC494" s="127"/>
      <c r="BD494" s="127"/>
      <c r="BE494" s="127"/>
      <c r="BF494" s="127"/>
      <c r="BG494" s="127"/>
      <c r="BJ494" s="127"/>
      <c r="BT494" s="127"/>
      <c r="CD494" s="127"/>
      <c r="CN494" s="127"/>
      <c r="CX494" s="127"/>
      <c r="DH494" s="127"/>
      <c r="DR494" s="127"/>
      <c r="EB494" s="127"/>
      <c r="EL494" s="127"/>
      <c r="EV494" s="127"/>
      <c r="FF494" s="127"/>
      <c r="FP494" s="127"/>
      <c r="FZ494" s="127"/>
      <c r="GJ494" s="127"/>
      <c r="GT494" s="127"/>
      <c r="HD494" s="127"/>
      <c r="HN494" s="127"/>
      <c r="HX494" s="127"/>
      <c r="IH494" s="127"/>
    </row>
    <row xmlns:x14ac="http://schemas.microsoft.com/office/spreadsheetml/2009/9/ac" r="495" s="3" customFormat="true" x14ac:dyDescent="0.25">
      <c r="A495" s="388"/>
      <c r="B495" s="127"/>
      <c r="L495" s="127"/>
      <c r="V495" s="127"/>
      <c r="AF495" s="127"/>
      <c r="AP495" s="127"/>
      <c r="AZ495" s="127"/>
      <c r="BA495" s="127"/>
      <c r="BB495" s="127"/>
      <c r="BC495" s="127"/>
      <c r="BD495" s="127"/>
      <c r="BE495" s="127"/>
      <c r="BF495" s="127"/>
      <c r="BG495" s="127"/>
      <c r="BJ495" s="127"/>
      <c r="BT495" s="127"/>
      <c r="CD495" s="127"/>
      <c r="CN495" s="127"/>
      <c r="CX495" s="127"/>
      <c r="DH495" s="127"/>
      <c r="DR495" s="127"/>
      <c r="EB495" s="127"/>
      <c r="EL495" s="127"/>
      <c r="EV495" s="127"/>
      <c r="FF495" s="127"/>
      <c r="FP495" s="127"/>
      <c r="FZ495" s="127"/>
      <c r="GJ495" s="127"/>
      <c r="GT495" s="127"/>
      <c r="HD495" s="127"/>
      <c r="HN495" s="127"/>
      <c r="HX495" s="127"/>
      <c r="IH495" s="127"/>
    </row>
    <row xmlns:x14ac="http://schemas.microsoft.com/office/spreadsheetml/2009/9/ac" r="496" s="3" customFormat="true" x14ac:dyDescent="0.25">
      <c r="A496" s="388"/>
      <c r="B496" s="127"/>
      <c r="L496" s="127"/>
      <c r="V496" s="127"/>
      <c r="AF496" s="127"/>
      <c r="AP496" s="127"/>
      <c r="AZ496" s="127"/>
      <c r="BA496" s="127"/>
      <c r="BB496" s="127"/>
      <c r="BC496" s="127"/>
      <c r="BD496" s="127"/>
      <c r="BE496" s="127"/>
      <c r="BF496" s="127"/>
      <c r="BG496" s="127"/>
      <c r="BJ496" s="127"/>
      <c r="BT496" s="127"/>
      <c r="CD496" s="127"/>
      <c r="CN496" s="127"/>
      <c r="CX496" s="127"/>
      <c r="DH496" s="127"/>
      <c r="DR496" s="127"/>
      <c r="EB496" s="127"/>
      <c r="EL496" s="127"/>
      <c r="EV496" s="127"/>
      <c r="FF496" s="127"/>
      <c r="FP496" s="127"/>
      <c r="FZ496" s="127"/>
      <c r="GJ496" s="127"/>
      <c r="GT496" s="127"/>
      <c r="HD496" s="127"/>
      <c r="HN496" s="127"/>
      <c r="HX496" s="127"/>
      <c r="IH496" s="127"/>
    </row>
    <row xmlns:x14ac="http://schemas.microsoft.com/office/spreadsheetml/2009/9/ac" r="497" s="3" customFormat="true" x14ac:dyDescent="0.25">
      <c r="A497" s="388"/>
      <c r="B497" s="127"/>
      <c r="L497" s="127"/>
      <c r="V497" s="127"/>
      <c r="AF497" s="127"/>
      <c r="AP497" s="127"/>
      <c r="AZ497" s="127"/>
      <c r="BA497" s="127"/>
      <c r="BB497" s="127"/>
      <c r="BC497" s="127"/>
      <c r="BD497" s="127"/>
      <c r="BE497" s="127"/>
      <c r="BF497" s="127"/>
      <c r="BG497" s="127"/>
      <c r="BJ497" s="127"/>
      <c r="BT497" s="127"/>
      <c r="CD497" s="127"/>
      <c r="CN497" s="127"/>
      <c r="CX497" s="127"/>
      <c r="DH497" s="127"/>
      <c r="DR497" s="127"/>
      <c r="EB497" s="127"/>
      <c r="EL497" s="127"/>
      <c r="EV497" s="127"/>
      <c r="FF497" s="127"/>
      <c r="FP497" s="127"/>
      <c r="FZ497" s="127"/>
      <c r="GJ497" s="127"/>
      <c r="GT497" s="127"/>
      <c r="HD497" s="127"/>
      <c r="HN497" s="127"/>
      <c r="HX497" s="127"/>
      <c r="IH497" s="127"/>
    </row>
    <row xmlns:x14ac="http://schemas.microsoft.com/office/spreadsheetml/2009/9/ac" r="498" s="3" customFormat="true" x14ac:dyDescent="0.25">
      <c r="A498" s="388"/>
      <c r="B498" s="127"/>
      <c r="L498" s="127"/>
      <c r="V498" s="127"/>
      <c r="AF498" s="127"/>
      <c r="AP498" s="127"/>
      <c r="AZ498" s="127"/>
      <c r="BA498" s="127"/>
      <c r="BB498" s="127"/>
      <c r="BC498" s="127"/>
      <c r="BD498" s="127"/>
      <c r="BE498" s="127"/>
      <c r="BF498" s="127"/>
      <c r="BG498" s="127"/>
      <c r="BJ498" s="127"/>
      <c r="BT498" s="127"/>
      <c r="CD498" s="127"/>
      <c r="CN498" s="127"/>
      <c r="CX498" s="127"/>
      <c r="DH498" s="127"/>
      <c r="DR498" s="127"/>
      <c r="EB498" s="127"/>
      <c r="EL498" s="127"/>
      <c r="EV498" s="127"/>
      <c r="FF498" s="127"/>
      <c r="FP498" s="127"/>
      <c r="FZ498" s="127"/>
      <c r="GJ498" s="127"/>
      <c r="GT498" s="127"/>
      <c r="HD498" s="127"/>
      <c r="HN498" s="127"/>
      <c r="HX498" s="127"/>
      <c r="IH498" s="127"/>
    </row>
    <row xmlns:x14ac="http://schemas.microsoft.com/office/spreadsheetml/2009/9/ac" r="499" s="3" customFormat="true" x14ac:dyDescent="0.25">
      <c r="A499" s="388"/>
      <c r="B499" s="127"/>
      <c r="L499" s="127"/>
      <c r="V499" s="127"/>
      <c r="AF499" s="127"/>
      <c r="AP499" s="127"/>
      <c r="AZ499" s="127"/>
      <c r="BA499" s="127"/>
      <c r="BB499" s="127"/>
      <c r="BC499" s="127"/>
      <c r="BD499" s="127"/>
      <c r="BE499" s="127"/>
      <c r="BF499" s="127"/>
      <c r="BG499" s="127"/>
      <c r="BJ499" s="127"/>
      <c r="BT499" s="127"/>
      <c r="CD499" s="127"/>
      <c r="CN499" s="127"/>
      <c r="CX499" s="127"/>
      <c r="DH499" s="127"/>
      <c r="DR499" s="127"/>
      <c r="EB499" s="127"/>
      <c r="EL499" s="127"/>
      <c r="EV499" s="127"/>
      <c r="FF499" s="127"/>
      <c r="FP499" s="127"/>
      <c r="FZ499" s="127"/>
      <c r="GJ499" s="127"/>
      <c r="GT499" s="127"/>
      <c r="HD499" s="127"/>
      <c r="HN499" s="127"/>
      <c r="HX499" s="127"/>
      <c r="IH499" s="127"/>
    </row>
    <row xmlns:x14ac="http://schemas.microsoft.com/office/spreadsheetml/2009/9/ac" r="500" s="3" customFormat="true" x14ac:dyDescent="0.25">
      <c r="A500" s="388"/>
      <c r="B500" s="127"/>
      <c r="L500" s="127"/>
      <c r="V500" s="127"/>
      <c r="AF500" s="127"/>
      <c r="AP500" s="127"/>
      <c r="AZ500" s="127"/>
      <c r="BA500" s="127"/>
      <c r="BB500" s="127"/>
      <c r="BC500" s="127"/>
      <c r="BD500" s="127"/>
      <c r="BE500" s="127"/>
      <c r="BF500" s="127"/>
      <c r="BG500" s="127"/>
      <c r="BJ500" s="127"/>
      <c r="BT500" s="127"/>
      <c r="CD500" s="127"/>
      <c r="CN500" s="127"/>
      <c r="CX500" s="127"/>
      <c r="DH500" s="127"/>
      <c r="DR500" s="127"/>
      <c r="EB500" s="127"/>
      <c r="EL500" s="127"/>
      <c r="EV500" s="127"/>
      <c r="FF500" s="127"/>
      <c r="FP500" s="127"/>
      <c r="FZ500" s="127"/>
      <c r="GJ500" s="127"/>
      <c r="GT500" s="127"/>
      <c r="HD500" s="127"/>
      <c r="HN500" s="127"/>
      <c r="HX500" s="127"/>
      <c r="IH500" s="127"/>
    </row>
    <row xmlns:x14ac="http://schemas.microsoft.com/office/spreadsheetml/2009/9/ac" r="501" s="3" customFormat="true" x14ac:dyDescent="0.25">
      <c r="A501" s="388"/>
      <c r="B501" s="127"/>
      <c r="L501" s="127"/>
      <c r="V501" s="127"/>
      <c r="AF501" s="127"/>
      <c r="AP501" s="127"/>
      <c r="AZ501" s="127"/>
      <c r="BA501" s="127"/>
      <c r="BB501" s="127"/>
      <c r="BC501" s="127"/>
      <c r="BD501" s="127"/>
      <c r="BE501" s="127"/>
      <c r="BF501" s="127"/>
      <c r="BG501" s="127"/>
      <c r="BJ501" s="127"/>
      <c r="BT501" s="127"/>
      <c r="CD501" s="127"/>
      <c r="CN501" s="127"/>
      <c r="CX501" s="127"/>
      <c r="DH501" s="127"/>
      <c r="DR501" s="127"/>
      <c r="EB501" s="127"/>
      <c r="EL501" s="127"/>
      <c r="EV501" s="127"/>
      <c r="FF501" s="127"/>
      <c r="FP501" s="127"/>
      <c r="FZ501" s="127"/>
      <c r="GJ501" s="127"/>
      <c r="GT501" s="127"/>
      <c r="HD501" s="127"/>
      <c r="HN501" s="127"/>
      <c r="HX501" s="127"/>
      <c r="IH501" s="127"/>
    </row>
    <row xmlns:x14ac="http://schemas.microsoft.com/office/spreadsheetml/2009/9/ac" r="502" s="3" customFormat="true" x14ac:dyDescent="0.25">
      <c r="A502" s="388"/>
      <c r="B502" s="127"/>
      <c r="L502" s="127"/>
      <c r="V502" s="127"/>
      <c r="AF502" s="127"/>
      <c r="AP502" s="127"/>
      <c r="AZ502" s="127"/>
      <c r="BA502" s="127"/>
      <c r="BB502" s="127"/>
      <c r="BC502" s="127"/>
      <c r="BD502" s="127"/>
      <c r="BE502" s="127"/>
      <c r="BF502" s="127"/>
      <c r="BG502" s="127"/>
      <c r="BJ502" s="127"/>
      <c r="BT502" s="127"/>
      <c r="CD502" s="127"/>
      <c r="CN502" s="127"/>
      <c r="CX502" s="127"/>
      <c r="DH502" s="127"/>
      <c r="DR502" s="127"/>
      <c r="EB502" s="127"/>
      <c r="EL502" s="127"/>
      <c r="EV502" s="127"/>
      <c r="FF502" s="127"/>
      <c r="FP502" s="127"/>
      <c r="FZ502" s="127"/>
      <c r="GJ502" s="127"/>
      <c r="GT502" s="127"/>
      <c r="HD502" s="127"/>
      <c r="HN502" s="127"/>
      <c r="HX502" s="127"/>
      <c r="IH502" s="127"/>
    </row>
    <row xmlns:x14ac="http://schemas.microsoft.com/office/spreadsheetml/2009/9/ac" r="503" s="3" customFormat="true" x14ac:dyDescent="0.25">
      <c r="A503" s="388"/>
      <c r="B503" s="127"/>
      <c r="L503" s="127"/>
      <c r="V503" s="127"/>
      <c r="AF503" s="127"/>
      <c r="AP503" s="127"/>
      <c r="AZ503" s="127"/>
      <c r="BA503" s="127"/>
      <c r="BB503" s="127"/>
      <c r="BC503" s="127"/>
      <c r="BD503" s="127"/>
      <c r="BE503" s="127"/>
      <c r="BF503" s="127"/>
      <c r="BG503" s="127"/>
      <c r="BJ503" s="127"/>
      <c r="BT503" s="127"/>
      <c r="CD503" s="127"/>
      <c r="CN503" s="127"/>
      <c r="CX503" s="127"/>
      <c r="DH503" s="127"/>
      <c r="DR503" s="127"/>
      <c r="EB503" s="127"/>
      <c r="EL503" s="127"/>
      <c r="EV503" s="127"/>
      <c r="FF503" s="127"/>
      <c r="FP503" s="127"/>
      <c r="FZ503" s="127"/>
      <c r="GJ503" s="127"/>
      <c r="GT503" s="127"/>
      <c r="HD503" s="127"/>
      <c r="HN503" s="127"/>
      <c r="HX503" s="127"/>
      <c r="IH503" s="127"/>
    </row>
    <row xmlns:x14ac="http://schemas.microsoft.com/office/spreadsheetml/2009/9/ac" r="504" s="3" customFormat="true" x14ac:dyDescent="0.25">
      <c r="A504" s="388"/>
      <c r="B504" s="127"/>
      <c r="L504" s="127"/>
      <c r="V504" s="127"/>
      <c r="AF504" s="127"/>
      <c r="AP504" s="127"/>
      <c r="AZ504" s="127"/>
      <c r="BA504" s="127"/>
      <c r="BB504" s="127"/>
      <c r="BC504" s="127"/>
      <c r="BD504" s="127"/>
      <c r="BE504" s="127"/>
      <c r="BF504" s="127"/>
      <c r="BG504" s="127"/>
      <c r="BJ504" s="127"/>
      <c r="BT504" s="127"/>
      <c r="CD504" s="127"/>
      <c r="CN504" s="127"/>
      <c r="CX504" s="127"/>
      <c r="DH504" s="127"/>
      <c r="DR504" s="127"/>
      <c r="EB504" s="127"/>
      <c r="EL504" s="127"/>
      <c r="EV504" s="127"/>
      <c r="FF504" s="127"/>
      <c r="FP504" s="127"/>
      <c r="FZ504" s="127"/>
      <c r="GJ504" s="127"/>
      <c r="GT504" s="127"/>
      <c r="HD504" s="127"/>
      <c r="HN504" s="127"/>
      <c r="HX504" s="127"/>
      <c r="IH504" s="127"/>
    </row>
    <row xmlns:x14ac="http://schemas.microsoft.com/office/spreadsheetml/2009/9/ac" r="505" s="3" customFormat="true" x14ac:dyDescent="0.25">
      <c r="A505" s="388"/>
      <c r="B505" s="127"/>
      <c r="L505" s="127"/>
      <c r="V505" s="127"/>
      <c r="AF505" s="127"/>
      <c r="AP505" s="127"/>
      <c r="AZ505" s="127"/>
      <c r="BA505" s="127"/>
      <c r="BB505" s="127"/>
      <c r="BC505" s="127"/>
      <c r="BD505" s="127"/>
      <c r="BE505" s="127"/>
      <c r="BF505" s="127"/>
      <c r="BG505" s="127"/>
      <c r="BJ505" s="127"/>
      <c r="BT505" s="127"/>
      <c r="CD505" s="127"/>
      <c r="CN505" s="127"/>
      <c r="CX505" s="127"/>
      <c r="DH505" s="127"/>
      <c r="DR505" s="127"/>
      <c r="EB505" s="127"/>
      <c r="EL505" s="127"/>
      <c r="EV505" s="127"/>
      <c r="FF505" s="127"/>
      <c r="FP505" s="127"/>
      <c r="FZ505" s="127"/>
      <c r="GJ505" s="127"/>
      <c r="GT505" s="127"/>
      <c r="HD505" s="127"/>
      <c r="HN505" s="127"/>
      <c r="HX505" s="127"/>
      <c r="IH505" s="127"/>
    </row>
    <row xmlns:x14ac="http://schemas.microsoft.com/office/spreadsheetml/2009/9/ac" r="506" s="3" customFormat="true" x14ac:dyDescent="0.25">
      <c r="A506" s="388"/>
      <c r="B506" s="127"/>
      <c r="L506" s="127"/>
      <c r="V506" s="127"/>
      <c r="AF506" s="127"/>
      <c r="AP506" s="127"/>
      <c r="AZ506" s="127"/>
      <c r="BA506" s="127"/>
      <c r="BB506" s="127"/>
      <c r="BC506" s="127"/>
      <c r="BD506" s="127"/>
      <c r="BE506" s="127"/>
      <c r="BF506" s="127"/>
      <c r="BG506" s="127"/>
      <c r="BJ506" s="127"/>
      <c r="BT506" s="127"/>
      <c r="CD506" s="127"/>
      <c r="CN506" s="127"/>
      <c r="CX506" s="127"/>
      <c r="DH506" s="127"/>
      <c r="DR506" s="127"/>
      <c r="EB506" s="127"/>
      <c r="EL506" s="127"/>
      <c r="EV506" s="127"/>
      <c r="FF506" s="127"/>
      <c r="FP506" s="127"/>
      <c r="FZ506" s="127"/>
      <c r="GJ506" s="127"/>
      <c r="GT506" s="127"/>
      <c r="HD506" s="127"/>
      <c r="HN506" s="127"/>
      <c r="HX506" s="127"/>
      <c r="IH506" s="127"/>
    </row>
    <row xmlns:x14ac="http://schemas.microsoft.com/office/spreadsheetml/2009/9/ac" r="507" s="3" customFormat="true" x14ac:dyDescent="0.25">
      <c r="A507" s="388"/>
      <c r="B507" s="127"/>
      <c r="L507" s="127"/>
      <c r="V507" s="127"/>
      <c r="AF507" s="127"/>
      <c r="AP507" s="127"/>
      <c r="AZ507" s="127"/>
      <c r="BA507" s="127"/>
      <c r="BB507" s="127"/>
      <c r="BC507" s="127"/>
      <c r="BD507" s="127"/>
      <c r="BE507" s="127"/>
      <c r="BF507" s="127"/>
      <c r="BG507" s="127"/>
      <c r="BJ507" s="127"/>
      <c r="BT507" s="127"/>
      <c r="CD507" s="127"/>
      <c r="CN507" s="127"/>
      <c r="CX507" s="127"/>
      <c r="DH507" s="127"/>
      <c r="DR507" s="127"/>
      <c r="EB507" s="127"/>
      <c r="EL507" s="127"/>
      <c r="EV507" s="127"/>
      <c r="FF507" s="127"/>
      <c r="FP507" s="127"/>
      <c r="FZ507" s="127"/>
      <c r="GJ507" s="127"/>
      <c r="GT507" s="127"/>
      <c r="HD507" s="127"/>
      <c r="HN507" s="127"/>
      <c r="HX507" s="127"/>
      <c r="IH507" s="127"/>
    </row>
    <row xmlns:x14ac="http://schemas.microsoft.com/office/spreadsheetml/2009/9/ac" r="508" s="3" customFormat="true" x14ac:dyDescent="0.25">
      <c r="A508" s="388"/>
      <c r="B508" s="127"/>
      <c r="L508" s="127"/>
      <c r="V508" s="127"/>
      <c r="AF508" s="127"/>
      <c r="AP508" s="127"/>
      <c r="AZ508" s="127"/>
      <c r="BA508" s="127"/>
      <c r="BB508" s="127"/>
      <c r="BC508" s="127"/>
      <c r="BD508" s="127"/>
      <c r="BE508" s="127"/>
      <c r="BF508" s="127"/>
      <c r="BG508" s="127"/>
      <c r="BJ508" s="127"/>
      <c r="BT508" s="127"/>
      <c r="CD508" s="127"/>
      <c r="CN508" s="127"/>
      <c r="CX508" s="127"/>
      <c r="DH508" s="127"/>
      <c r="DR508" s="127"/>
      <c r="EB508" s="127"/>
      <c r="EL508" s="127"/>
      <c r="EV508" s="127"/>
      <c r="FF508" s="127"/>
      <c r="FP508" s="127"/>
      <c r="FZ508" s="127"/>
      <c r="GJ508" s="127"/>
      <c r="GT508" s="127"/>
      <c r="HD508" s="127"/>
      <c r="HN508" s="127"/>
      <c r="HX508" s="127"/>
      <c r="IH508" s="127"/>
    </row>
    <row xmlns:x14ac="http://schemas.microsoft.com/office/spreadsheetml/2009/9/ac" r="509" s="3" customFormat="true" x14ac:dyDescent="0.25">
      <c r="A509" s="388"/>
      <c r="B509" s="127"/>
      <c r="L509" s="127"/>
      <c r="V509" s="127"/>
      <c r="AF509" s="127"/>
      <c r="AP509" s="127"/>
      <c r="AZ509" s="127"/>
      <c r="BA509" s="127"/>
      <c r="BB509" s="127"/>
      <c r="BC509" s="127"/>
      <c r="BD509" s="127"/>
      <c r="BE509" s="127"/>
      <c r="BF509" s="127"/>
      <c r="BG509" s="127"/>
      <c r="BJ509" s="127"/>
      <c r="BT509" s="127"/>
      <c r="CD509" s="127"/>
      <c r="CN509" s="127"/>
      <c r="CX509" s="127"/>
      <c r="DH509" s="127"/>
      <c r="DR509" s="127"/>
      <c r="EB509" s="127"/>
      <c r="EL509" s="127"/>
      <c r="EV509" s="127"/>
      <c r="FF509" s="127"/>
      <c r="FP509" s="127"/>
      <c r="FZ509" s="127"/>
      <c r="GJ509" s="127"/>
      <c r="GT509" s="127"/>
      <c r="HD509" s="127"/>
      <c r="HN509" s="127"/>
      <c r="HX509" s="127"/>
      <c r="IH509" s="127"/>
    </row>
    <row xmlns:x14ac="http://schemas.microsoft.com/office/spreadsheetml/2009/9/ac" r="510" s="3" customFormat="true" x14ac:dyDescent="0.25">
      <c r="A510" s="388"/>
      <c r="B510" s="127"/>
      <c r="L510" s="127"/>
      <c r="V510" s="127"/>
      <c r="AF510" s="127"/>
      <c r="AP510" s="127"/>
      <c r="AZ510" s="127"/>
      <c r="BA510" s="127"/>
      <c r="BB510" s="127"/>
      <c r="BC510" s="127"/>
      <c r="BD510" s="127"/>
      <c r="BE510" s="127"/>
      <c r="BF510" s="127"/>
      <c r="BG510" s="127"/>
      <c r="BJ510" s="127"/>
      <c r="BT510" s="127"/>
      <c r="CD510" s="127"/>
      <c r="CN510" s="127"/>
      <c r="CX510" s="127"/>
      <c r="DH510" s="127"/>
      <c r="DR510" s="127"/>
      <c r="EB510" s="127"/>
      <c r="EL510" s="127"/>
      <c r="EV510" s="127"/>
      <c r="FF510" s="127"/>
      <c r="FP510" s="127"/>
      <c r="FZ510" s="127"/>
      <c r="GJ510" s="127"/>
      <c r="GT510" s="127"/>
      <c r="HD510" s="127"/>
      <c r="HN510" s="127"/>
      <c r="HX510" s="127"/>
      <c r="IH510" s="127"/>
    </row>
    <row xmlns:x14ac="http://schemas.microsoft.com/office/spreadsheetml/2009/9/ac" r="511" s="3" customFormat="true" x14ac:dyDescent="0.25">
      <c r="A511" s="388"/>
      <c r="B511" s="127"/>
      <c r="L511" s="127"/>
      <c r="V511" s="127"/>
      <c r="AF511" s="127"/>
      <c r="AP511" s="127"/>
      <c r="AZ511" s="127"/>
      <c r="BA511" s="127"/>
      <c r="BB511" s="127"/>
      <c r="BC511" s="127"/>
      <c r="BD511" s="127"/>
      <c r="BE511" s="127"/>
      <c r="BF511" s="127"/>
      <c r="BG511" s="127"/>
      <c r="BJ511" s="127"/>
      <c r="BT511" s="127"/>
      <c r="CD511" s="127"/>
      <c r="CN511" s="127"/>
      <c r="CX511" s="127"/>
      <c r="DH511" s="127"/>
      <c r="DR511" s="127"/>
      <c r="EB511" s="127"/>
      <c r="EL511" s="127"/>
      <c r="EV511" s="127"/>
      <c r="FF511" s="127"/>
      <c r="FP511" s="127"/>
      <c r="FZ511" s="127"/>
      <c r="GJ511" s="127"/>
      <c r="GT511" s="127"/>
      <c r="HD511" s="127"/>
      <c r="HN511" s="127"/>
      <c r="HX511" s="127"/>
      <c r="IH511" s="127"/>
    </row>
    <row xmlns:x14ac="http://schemas.microsoft.com/office/spreadsheetml/2009/9/ac" r="512" s="3" customFormat="true" x14ac:dyDescent="0.25">
      <c r="A512" s="388"/>
      <c r="B512" s="127"/>
      <c r="L512" s="127"/>
      <c r="V512" s="127"/>
      <c r="AF512" s="127"/>
      <c r="AP512" s="127"/>
      <c r="AZ512" s="127"/>
      <c r="BA512" s="127"/>
      <c r="BB512" s="127"/>
      <c r="BC512" s="127"/>
      <c r="BD512" s="127"/>
      <c r="BE512" s="127"/>
      <c r="BF512" s="127"/>
      <c r="BG512" s="127"/>
      <c r="BJ512" s="127"/>
      <c r="BT512" s="127"/>
      <c r="CD512" s="127"/>
      <c r="CN512" s="127"/>
      <c r="CX512" s="127"/>
      <c r="DH512" s="127"/>
      <c r="DR512" s="127"/>
      <c r="EB512" s="127"/>
      <c r="EL512" s="127"/>
      <c r="EV512" s="127"/>
      <c r="FF512" s="127"/>
      <c r="FP512" s="127"/>
      <c r="FZ512" s="127"/>
      <c r="GJ512" s="127"/>
      <c r="GT512" s="127"/>
      <c r="HD512" s="127"/>
      <c r="HN512" s="127"/>
      <c r="HX512" s="127"/>
      <c r="IH512" s="127"/>
    </row>
    <row xmlns:x14ac="http://schemas.microsoft.com/office/spreadsheetml/2009/9/ac" r="513" s="3" customFormat="true" x14ac:dyDescent="0.25">
      <c r="A513" s="388"/>
      <c r="B513" s="127"/>
      <c r="L513" s="127"/>
      <c r="V513" s="127"/>
      <c r="AF513" s="127"/>
      <c r="AP513" s="127"/>
      <c r="AZ513" s="127"/>
      <c r="BA513" s="127"/>
      <c r="BB513" s="127"/>
      <c r="BC513" s="127"/>
      <c r="BD513" s="127"/>
      <c r="BE513" s="127"/>
      <c r="BF513" s="127"/>
      <c r="BG513" s="127"/>
      <c r="BJ513" s="127"/>
      <c r="BT513" s="127"/>
      <c r="CD513" s="127"/>
      <c r="CN513" s="127"/>
      <c r="CX513" s="127"/>
      <c r="DH513" s="127"/>
      <c r="DR513" s="127"/>
      <c r="EB513" s="127"/>
      <c r="EL513" s="127"/>
      <c r="EV513" s="127"/>
      <c r="FF513" s="127"/>
      <c r="FP513" s="127"/>
      <c r="FZ513" s="127"/>
      <c r="GJ513" s="127"/>
      <c r="GT513" s="127"/>
      <c r="HD513" s="127"/>
      <c r="HN513" s="127"/>
      <c r="HX513" s="127"/>
      <c r="IH513" s="127"/>
    </row>
    <row xmlns:x14ac="http://schemas.microsoft.com/office/spreadsheetml/2009/9/ac" r="514" s="3" customFormat="true" x14ac:dyDescent="0.25">
      <c r="A514" s="388"/>
      <c r="B514" s="127"/>
      <c r="L514" s="127"/>
      <c r="V514" s="127"/>
      <c r="AF514" s="127"/>
      <c r="AP514" s="127"/>
      <c r="AZ514" s="127"/>
      <c r="BA514" s="127"/>
      <c r="BB514" s="127"/>
      <c r="BC514" s="127"/>
      <c r="BD514" s="127"/>
      <c r="BE514" s="127"/>
      <c r="BF514" s="127"/>
      <c r="BG514" s="127"/>
      <c r="BJ514" s="127"/>
      <c r="BT514" s="127"/>
      <c r="CD514" s="127"/>
      <c r="CN514" s="127"/>
      <c r="CX514" s="127"/>
      <c r="DH514" s="127"/>
      <c r="DR514" s="127"/>
      <c r="EB514" s="127"/>
      <c r="EL514" s="127"/>
      <c r="EV514" s="127"/>
      <c r="FF514" s="127"/>
      <c r="FP514" s="127"/>
      <c r="FZ514" s="127"/>
      <c r="GJ514" s="127"/>
      <c r="GT514" s="127"/>
      <c r="HD514" s="127"/>
      <c r="HN514" s="127"/>
      <c r="HX514" s="127"/>
      <c r="IH514" s="127"/>
    </row>
    <row xmlns:x14ac="http://schemas.microsoft.com/office/spreadsheetml/2009/9/ac" r="515" s="3" customFormat="true" x14ac:dyDescent="0.25">
      <c r="A515" s="388"/>
      <c r="B515" s="127"/>
      <c r="L515" s="127"/>
      <c r="V515" s="127"/>
      <c r="AF515" s="127"/>
      <c r="AP515" s="127"/>
      <c r="AZ515" s="127"/>
      <c r="BA515" s="127"/>
      <c r="BB515" s="127"/>
      <c r="BC515" s="127"/>
      <c r="BD515" s="127"/>
      <c r="BE515" s="127"/>
      <c r="BF515" s="127"/>
      <c r="BG515" s="127"/>
      <c r="BJ515" s="127"/>
      <c r="BT515" s="127"/>
      <c r="CD515" s="127"/>
      <c r="CN515" s="127"/>
      <c r="CX515" s="127"/>
      <c r="DH515" s="127"/>
      <c r="DR515" s="127"/>
      <c r="EB515" s="127"/>
      <c r="EL515" s="127"/>
      <c r="EV515" s="127"/>
      <c r="FF515" s="127"/>
      <c r="FP515" s="127"/>
      <c r="FZ515" s="127"/>
      <c r="GJ515" s="127"/>
      <c r="GT515" s="127"/>
      <c r="HD515" s="127"/>
      <c r="HN515" s="127"/>
      <c r="HX515" s="127"/>
      <c r="IH515" s="127"/>
    </row>
    <row xmlns:x14ac="http://schemas.microsoft.com/office/spreadsheetml/2009/9/ac" r="516" s="3" customFormat="true" x14ac:dyDescent="0.25">
      <c r="A516" s="388"/>
      <c r="B516" s="127"/>
      <c r="L516" s="127"/>
      <c r="V516" s="127"/>
      <c r="AF516" s="127"/>
      <c r="AP516" s="127"/>
      <c r="AZ516" s="127"/>
      <c r="BA516" s="127"/>
      <c r="BB516" s="127"/>
      <c r="BC516" s="127"/>
      <c r="BD516" s="127"/>
      <c r="BE516" s="127"/>
      <c r="BF516" s="127"/>
      <c r="BG516" s="127"/>
      <c r="BJ516" s="127"/>
      <c r="BT516" s="127"/>
      <c r="CD516" s="127"/>
      <c r="CN516" s="127"/>
      <c r="CX516" s="127"/>
      <c r="DH516" s="127"/>
      <c r="DR516" s="127"/>
      <c r="EB516" s="127"/>
      <c r="EL516" s="127"/>
      <c r="EV516" s="127"/>
      <c r="FF516" s="127"/>
      <c r="FP516" s="127"/>
      <c r="FZ516" s="127"/>
      <c r="GJ516" s="127"/>
      <c r="GT516" s="127"/>
      <c r="HD516" s="127"/>
      <c r="HN516" s="127"/>
      <c r="HX516" s="127"/>
      <c r="IH516" s="127"/>
    </row>
    <row xmlns:x14ac="http://schemas.microsoft.com/office/spreadsheetml/2009/9/ac" r="517" s="3" customFormat="true" x14ac:dyDescent="0.25">
      <c r="A517" s="388"/>
      <c r="B517" s="127"/>
      <c r="L517" s="127"/>
      <c r="V517" s="127"/>
      <c r="AF517" s="127"/>
      <c r="AP517" s="127"/>
      <c r="AZ517" s="127"/>
      <c r="BA517" s="127"/>
      <c r="BB517" s="127"/>
      <c r="BC517" s="127"/>
      <c r="BD517" s="127"/>
      <c r="BE517" s="127"/>
      <c r="BF517" s="127"/>
      <c r="BG517" s="127"/>
      <c r="BJ517" s="127"/>
      <c r="BT517" s="127"/>
      <c r="CD517" s="127"/>
      <c r="CN517" s="127"/>
      <c r="CX517" s="127"/>
      <c r="DH517" s="127"/>
      <c r="DR517" s="127"/>
      <c r="EB517" s="127"/>
      <c r="EL517" s="127"/>
      <c r="EV517" s="127"/>
      <c r="FF517" s="127"/>
      <c r="FP517" s="127"/>
      <c r="FZ517" s="127"/>
      <c r="GJ517" s="127"/>
      <c r="GT517" s="127"/>
      <c r="HD517" s="127"/>
      <c r="HN517" s="127"/>
      <c r="HX517" s="127"/>
      <c r="IH517" s="127"/>
    </row>
    <row xmlns:x14ac="http://schemas.microsoft.com/office/spreadsheetml/2009/9/ac" r="518" s="3" customFormat="true" x14ac:dyDescent="0.25">
      <c r="A518" s="388"/>
      <c r="B518" s="127"/>
      <c r="L518" s="127"/>
      <c r="V518" s="127"/>
      <c r="AF518" s="127"/>
      <c r="AP518" s="127"/>
      <c r="AZ518" s="127"/>
      <c r="BA518" s="127"/>
      <c r="BB518" s="127"/>
      <c r="BC518" s="127"/>
      <c r="BD518" s="127"/>
      <c r="BE518" s="127"/>
      <c r="BF518" s="127"/>
      <c r="BG518" s="127"/>
      <c r="BJ518" s="127"/>
      <c r="BT518" s="127"/>
      <c r="CD518" s="127"/>
      <c r="CN518" s="127"/>
      <c r="CX518" s="127"/>
      <c r="DH518" s="127"/>
      <c r="DR518" s="127"/>
      <c r="EB518" s="127"/>
      <c r="EL518" s="127"/>
      <c r="EV518" s="127"/>
      <c r="FF518" s="127"/>
      <c r="FP518" s="127"/>
      <c r="FZ518" s="127"/>
      <c r="GJ518" s="127"/>
      <c r="GT518" s="127"/>
      <c r="HD518" s="127"/>
      <c r="HN518" s="127"/>
      <c r="HX518" s="127"/>
      <c r="IH518" s="127"/>
    </row>
    <row xmlns:x14ac="http://schemas.microsoft.com/office/spreadsheetml/2009/9/ac" r="519" s="3" customFormat="true" x14ac:dyDescent="0.25">
      <c r="A519" s="388"/>
      <c r="B519" s="127"/>
      <c r="L519" s="127"/>
      <c r="V519" s="127"/>
      <c r="AF519" s="127"/>
      <c r="AP519" s="127"/>
      <c r="AZ519" s="127"/>
      <c r="BA519" s="127"/>
      <c r="BB519" s="127"/>
      <c r="BC519" s="127"/>
      <c r="BD519" s="127"/>
      <c r="BE519" s="127"/>
      <c r="BF519" s="127"/>
      <c r="BG519" s="127"/>
      <c r="BJ519" s="127"/>
      <c r="BT519" s="127"/>
      <c r="CD519" s="127"/>
      <c r="CN519" s="127"/>
      <c r="CX519" s="127"/>
      <c r="DH519" s="127"/>
      <c r="DR519" s="127"/>
      <c r="EB519" s="127"/>
      <c r="EL519" s="127"/>
      <c r="EV519" s="127"/>
      <c r="FF519" s="127"/>
      <c r="FP519" s="127"/>
      <c r="FZ519" s="127"/>
      <c r="GJ519" s="127"/>
      <c r="GT519" s="127"/>
      <c r="HD519" s="127"/>
      <c r="HN519" s="127"/>
      <c r="HX519" s="127"/>
      <c r="IH519" s="127"/>
    </row>
    <row xmlns:x14ac="http://schemas.microsoft.com/office/spreadsheetml/2009/9/ac" r="520" s="3" customFormat="true" x14ac:dyDescent="0.25">
      <c r="A520" s="388"/>
      <c r="B520" s="127"/>
      <c r="L520" s="127"/>
      <c r="V520" s="127"/>
      <c r="AF520" s="127"/>
      <c r="AP520" s="127"/>
      <c r="AZ520" s="127"/>
      <c r="BA520" s="127"/>
      <c r="BB520" s="127"/>
      <c r="BC520" s="127"/>
      <c r="BD520" s="127"/>
      <c r="BE520" s="127"/>
      <c r="BF520" s="127"/>
      <c r="BG520" s="127"/>
      <c r="BJ520" s="127"/>
      <c r="BT520" s="127"/>
      <c r="CD520" s="127"/>
      <c r="CN520" s="127"/>
      <c r="CX520" s="127"/>
      <c r="DH520" s="127"/>
      <c r="DR520" s="127"/>
      <c r="EB520" s="127"/>
      <c r="EL520" s="127"/>
      <c r="EV520" s="127"/>
      <c r="FF520" s="127"/>
      <c r="FP520" s="127"/>
      <c r="FZ520" s="127"/>
      <c r="GJ520" s="127"/>
      <c r="GT520" s="127"/>
      <c r="HD520" s="127"/>
      <c r="HN520" s="127"/>
      <c r="HX520" s="127"/>
      <c r="IH520" s="127"/>
    </row>
    <row xmlns:x14ac="http://schemas.microsoft.com/office/spreadsheetml/2009/9/ac" r="521" s="3" customFormat="true" x14ac:dyDescent="0.25">
      <c r="A521" s="388"/>
      <c r="B521" s="127"/>
      <c r="L521" s="127"/>
      <c r="V521" s="127"/>
      <c r="AF521" s="127"/>
      <c r="AP521" s="127"/>
      <c r="AZ521" s="127"/>
      <c r="BA521" s="127"/>
      <c r="BB521" s="127"/>
      <c r="BC521" s="127"/>
      <c r="BD521" s="127"/>
      <c r="BE521" s="127"/>
      <c r="BF521" s="127"/>
      <c r="BG521" s="127"/>
      <c r="BJ521" s="127"/>
      <c r="BT521" s="127"/>
      <c r="CD521" s="127"/>
      <c r="CN521" s="127"/>
      <c r="CX521" s="127"/>
      <c r="DH521" s="127"/>
      <c r="DR521" s="127"/>
      <c r="EB521" s="127"/>
      <c r="EL521" s="127"/>
      <c r="EV521" s="127"/>
      <c r="FF521" s="127"/>
      <c r="FP521" s="127"/>
      <c r="FZ521" s="127"/>
      <c r="GJ521" s="127"/>
      <c r="GT521" s="127"/>
      <c r="HD521" s="127"/>
      <c r="HN521" s="127"/>
      <c r="HX521" s="127"/>
      <c r="IH521" s="127"/>
    </row>
    <row xmlns:x14ac="http://schemas.microsoft.com/office/spreadsheetml/2009/9/ac" r="522" s="3" customFormat="true" x14ac:dyDescent="0.25">
      <c r="A522" s="388"/>
      <c r="B522" s="127"/>
      <c r="L522" s="127"/>
      <c r="V522" s="127"/>
      <c r="AF522" s="127"/>
      <c r="AP522" s="127"/>
      <c r="AZ522" s="127"/>
      <c r="BA522" s="127"/>
      <c r="BB522" s="127"/>
      <c r="BC522" s="127"/>
      <c r="BD522" s="127"/>
      <c r="BE522" s="127"/>
      <c r="BF522" s="127"/>
      <c r="BG522" s="127"/>
      <c r="BJ522" s="127"/>
      <c r="BT522" s="127"/>
      <c r="CD522" s="127"/>
      <c r="CN522" s="127"/>
      <c r="CX522" s="127"/>
      <c r="DH522" s="127"/>
      <c r="DR522" s="127"/>
      <c r="EB522" s="127"/>
      <c r="EL522" s="127"/>
      <c r="EV522" s="127"/>
      <c r="FF522" s="127"/>
      <c r="FP522" s="127"/>
      <c r="FZ522" s="127"/>
      <c r="GJ522" s="127"/>
      <c r="GT522" s="127"/>
      <c r="HD522" s="127"/>
      <c r="HN522" s="127"/>
      <c r="HX522" s="127"/>
      <c r="IH522" s="127"/>
    </row>
    <row xmlns:x14ac="http://schemas.microsoft.com/office/spreadsheetml/2009/9/ac" r="523" s="3" customFormat="true" x14ac:dyDescent="0.25">
      <c r="A523" s="388"/>
      <c r="B523" s="127"/>
      <c r="L523" s="127"/>
      <c r="V523" s="127"/>
      <c r="AF523" s="127"/>
      <c r="AP523" s="127"/>
      <c r="AZ523" s="127"/>
      <c r="BA523" s="127"/>
      <c r="BB523" s="127"/>
      <c r="BC523" s="127"/>
      <c r="BD523" s="127"/>
      <c r="BE523" s="127"/>
      <c r="BF523" s="127"/>
      <c r="BG523" s="127"/>
      <c r="BJ523" s="127"/>
      <c r="BT523" s="127"/>
      <c r="CD523" s="127"/>
      <c r="CN523" s="127"/>
      <c r="CX523" s="127"/>
      <c r="DH523" s="127"/>
      <c r="DR523" s="127"/>
      <c r="EB523" s="127"/>
      <c r="EL523" s="127"/>
      <c r="EV523" s="127"/>
      <c r="FF523" s="127"/>
      <c r="FP523" s="127"/>
      <c r="FZ523" s="127"/>
      <c r="GJ523" s="127"/>
      <c r="GT523" s="127"/>
      <c r="HD523" s="127"/>
      <c r="HN523" s="127"/>
      <c r="HX523" s="127"/>
      <c r="IH523" s="127"/>
    </row>
    <row xmlns:x14ac="http://schemas.microsoft.com/office/spreadsheetml/2009/9/ac" r="524" s="3" customFormat="true" x14ac:dyDescent="0.25">
      <c r="A524" s="388"/>
      <c r="B524" s="127"/>
      <c r="L524" s="127"/>
      <c r="V524" s="127"/>
      <c r="AF524" s="127"/>
      <c r="AP524" s="127"/>
      <c r="AZ524" s="127"/>
      <c r="BA524" s="127"/>
      <c r="BB524" s="127"/>
      <c r="BC524" s="127"/>
      <c r="BD524" s="127"/>
      <c r="BE524" s="127"/>
      <c r="BF524" s="127"/>
      <c r="BG524" s="127"/>
      <c r="BJ524" s="127"/>
      <c r="BT524" s="127"/>
      <c r="CD524" s="127"/>
      <c r="CN524" s="127"/>
      <c r="CX524" s="127"/>
      <c r="DH524" s="127"/>
      <c r="DR524" s="127"/>
      <c r="EB524" s="127"/>
      <c r="EL524" s="127"/>
      <c r="EV524" s="127"/>
      <c r="FF524" s="127"/>
      <c r="FP524" s="127"/>
      <c r="FZ524" s="127"/>
      <c r="GJ524" s="127"/>
      <c r="GT524" s="127"/>
      <c r="HD524" s="127"/>
      <c r="HN524" s="127"/>
      <c r="HX524" s="127"/>
      <c r="IH524" s="127"/>
    </row>
    <row xmlns:x14ac="http://schemas.microsoft.com/office/spreadsheetml/2009/9/ac" r="525" s="3" customFormat="true" x14ac:dyDescent="0.25">
      <c r="A525" s="388"/>
      <c r="B525" s="127"/>
      <c r="L525" s="127"/>
      <c r="V525" s="127"/>
      <c r="AF525" s="127"/>
      <c r="AP525" s="127"/>
      <c r="AZ525" s="127"/>
      <c r="BA525" s="127"/>
      <c r="BB525" s="127"/>
      <c r="BC525" s="127"/>
      <c r="BD525" s="127"/>
      <c r="BE525" s="127"/>
      <c r="BF525" s="127"/>
      <c r="BG525" s="127"/>
      <c r="BJ525" s="127"/>
      <c r="BT525" s="127"/>
      <c r="CD525" s="127"/>
      <c r="CN525" s="127"/>
      <c r="CX525" s="127"/>
      <c r="DH525" s="127"/>
      <c r="DR525" s="127"/>
      <c r="EB525" s="127"/>
      <c r="EL525" s="127"/>
      <c r="EV525" s="127"/>
      <c r="FF525" s="127"/>
      <c r="FP525" s="127"/>
      <c r="FZ525" s="127"/>
      <c r="GJ525" s="127"/>
      <c r="GT525" s="127"/>
      <c r="HD525" s="127"/>
      <c r="HN525" s="127"/>
      <c r="HX525" s="127"/>
      <c r="IH525" s="127"/>
    </row>
    <row xmlns:x14ac="http://schemas.microsoft.com/office/spreadsheetml/2009/9/ac" r="526" s="3" customFormat="true" x14ac:dyDescent="0.25">
      <c r="A526" s="388"/>
      <c r="B526" s="127"/>
      <c r="L526" s="127"/>
      <c r="V526" s="127"/>
      <c r="AF526" s="127"/>
      <c r="AP526" s="127"/>
      <c r="AZ526" s="127"/>
      <c r="BA526" s="127"/>
      <c r="BB526" s="127"/>
      <c r="BC526" s="127"/>
      <c r="BD526" s="127"/>
      <c r="BE526" s="127"/>
      <c r="BF526" s="127"/>
      <c r="BG526" s="127"/>
      <c r="BJ526" s="127"/>
      <c r="BT526" s="127"/>
      <c r="CD526" s="127"/>
      <c r="CN526" s="127"/>
      <c r="CX526" s="127"/>
      <c r="DH526" s="127"/>
      <c r="DR526" s="127"/>
      <c r="EB526" s="127"/>
      <c r="EL526" s="127"/>
      <c r="EV526" s="127"/>
      <c r="FF526" s="127"/>
      <c r="FP526" s="127"/>
      <c r="FZ526" s="127"/>
      <c r="GJ526" s="127"/>
      <c r="GT526" s="127"/>
      <c r="HD526" s="127"/>
      <c r="HN526" s="127"/>
      <c r="HX526" s="127"/>
      <c r="IH526" s="127"/>
    </row>
    <row xmlns:x14ac="http://schemas.microsoft.com/office/spreadsheetml/2009/9/ac" r="527" s="3" customFormat="true" x14ac:dyDescent="0.25">
      <c r="A527" s="388"/>
      <c r="B527" s="127"/>
      <c r="L527" s="127"/>
      <c r="V527" s="127"/>
      <c r="AF527" s="127"/>
      <c r="AP527" s="127"/>
      <c r="AZ527" s="127"/>
      <c r="BA527" s="127"/>
      <c r="BB527" s="127"/>
      <c r="BC527" s="127"/>
      <c r="BD527" s="127"/>
      <c r="BE527" s="127"/>
      <c r="BF527" s="127"/>
      <c r="BG527" s="127"/>
      <c r="BJ527" s="127"/>
      <c r="BT527" s="127"/>
      <c r="CD527" s="127"/>
      <c r="CN527" s="127"/>
      <c r="CX527" s="127"/>
      <c r="DH527" s="127"/>
      <c r="DR527" s="127"/>
      <c r="EB527" s="127"/>
      <c r="EL527" s="127"/>
      <c r="EV527" s="127"/>
      <c r="FF527" s="127"/>
      <c r="FP527" s="127"/>
      <c r="FZ527" s="127"/>
      <c r="GJ527" s="127"/>
      <c r="GT527" s="127"/>
      <c r="HD527" s="127"/>
      <c r="HN527" s="127"/>
      <c r="HX527" s="127"/>
      <c r="IH527" s="127"/>
    </row>
    <row xmlns:x14ac="http://schemas.microsoft.com/office/spreadsheetml/2009/9/ac" r="528" s="3" customFormat="true" x14ac:dyDescent="0.25">
      <c r="A528" s="388"/>
      <c r="B528" s="127"/>
      <c r="L528" s="127"/>
      <c r="V528" s="127"/>
      <c r="AF528" s="127"/>
      <c r="AP528" s="127"/>
      <c r="AZ528" s="127"/>
      <c r="BA528" s="127"/>
      <c r="BB528" s="127"/>
      <c r="BC528" s="127"/>
      <c r="BD528" s="127"/>
      <c r="BE528" s="127"/>
      <c r="BF528" s="127"/>
      <c r="BG528" s="127"/>
      <c r="BJ528" s="127"/>
      <c r="BT528" s="127"/>
      <c r="CD528" s="127"/>
      <c r="CN528" s="127"/>
      <c r="CX528" s="127"/>
      <c r="DH528" s="127"/>
      <c r="DR528" s="127"/>
      <c r="EB528" s="127"/>
      <c r="EL528" s="127"/>
      <c r="EV528" s="127"/>
      <c r="FF528" s="127"/>
      <c r="FP528" s="127"/>
      <c r="FZ528" s="127"/>
      <c r="GJ528" s="127"/>
      <c r="GT528" s="127"/>
      <c r="HD528" s="127"/>
      <c r="HN528" s="127"/>
      <c r="HX528" s="127"/>
      <c r="IH528" s="127"/>
    </row>
    <row xmlns:x14ac="http://schemas.microsoft.com/office/spreadsheetml/2009/9/ac" r="529" s="3" customFormat="true" x14ac:dyDescent="0.25">
      <c r="A529" s="388"/>
      <c r="B529" s="127"/>
      <c r="L529" s="127"/>
      <c r="V529" s="127"/>
      <c r="AF529" s="127"/>
      <c r="AP529" s="127"/>
      <c r="AZ529" s="127"/>
      <c r="BA529" s="127"/>
      <c r="BB529" s="127"/>
      <c r="BC529" s="127"/>
      <c r="BD529" s="127"/>
      <c r="BE529" s="127"/>
      <c r="BF529" s="127"/>
      <c r="BG529" s="127"/>
      <c r="BJ529" s="127"/>
      <c r="BT529" s="127"/>
      <c r="CD529" s="127"/>
      <c r="CN529" s="127"/>
      <c r="CX529" s="127"/>
      <c r="DH529" s="127"/>
      <c r="DR529" s="127"/>
      <c r="EB529" s="127"/>
      <c r="EL529" s="127"/>
      <c r="EV529" s="127"/>
      <c r="FF529" s="127"/>
      <c r="FP529" s="127"/>
      <c r="FZ529" s="127"/>
      <c r="GJ529" s="127"/>
      <c r="GT529" s="127"/>
      <c r="HD529" s="127"/>
      <c r="HN529" s="127"/>
      <c r="HX529" s="127"/>
      <c r="IH529" s="127"/>
    </row>
    <row xmlns:x14ac="http://schemas.microsoft.com/office/spreadsheetml/2009/9/ac" r="530" s="3" customFormat="true" x14ac:dyDescent="0.25">
      <c r="A530" s="388"/>
      <c r="B530" s="127"/>
      <c r="L530" s="127"/>
      <c r="V530" s="127"/>
      <c r="AF530" s="127"/>
      <c r="AP530" s="127"/>
      <c r="AZ530" s="127"/>
      <c r="BA530" s="127"/>
      <c r="BB530" s="127"/>
      <c r="BC530" s="127"/>
      <c r="BD530" s="127"/>
      <c r="BE530" s="127"/>
      <c r="BF530" s="127"/>
      <c r="BG530" s="127"/>
      <c r="BJ530" s="127"/>
      <c r="BT530" s="127"/>
      <c r="CD530" s="127"/>
      <c r="CN530" s="127"/>
      <c r="CX530" s="127"/>
      <c r="DH530" s="127"/>
      <c r="DR530" s="127"/>
      <c r="EB530" s="127"/>
      <c r="EL530" s="127"/>
      <c r="EV530" s="127"/>
      <c r="FF530" s="127"/>
      <c r="FP530" s="127"/>
      <c r="FZ530" s="127"/>
      <c r="GJ530" s="127"/>
      <c r="GT530" s="127"/>
      <c r="HD530" s="127"/>
      <c r="HN530" s="127"/>
      <c r="HX530" s="127"/>
      <c r="IH530" s="127"/>
    </row>
    <row xmlns:x14ac="http://schemas.microsoft.com/office/spreadsheetml/2009/9/ac" r="531" s="3" customFormat="true" x14ac:dyDescent="0.25">
      <c r="A531" s="388"/>
      <c r="B531" s="127"/>
      <c r="L531" s="127"/>
      <c r="V531" s="127"/>
      <c r="AF531" s="127"/>
      <c r="AP531" s="127"/>
      <c r="AZ531" s="127"/>
      <c r="BA531" s="127"/>
      <c r="BB531" s="127"/>
      <c r="BC531" s="127"/>
      <c r="BD531" s="127"/>
      <c r="BE531" s="127"/>
      <c r="BF531" s="127"/>
      <c r="BG531" s="127"/>
      <c r="BJ531" s="127"/>
      <c r="BT531" s="127"/>
      <c r="CD531" s="127"/>
      <c r="CN531" s="127"/>
      <c r="CX531" s="127"/>
      <c r="DH531" s="127"/>
      <c r="DR531" s="127"/>
      <c r="EB531" s="127"/>
      <c r="EL531" s="127"/>
      <c r="EV531" s="127"/>
      <c r="FF531" s="127"/>
      <c r="FP531" s="127"/>
      <c r="FZ531" s="127"/>
      <c r="GJ531" s="127"/>
      <c r="GT531" s="127"/>
      <c r="HD531" s="127"/>
      <c r="HN531" s="127"/>
      <c r="HX531" s="127"/>
      <c r="IH531" s="127"/>
    </row>
    <row xmlns:x14ac="http://schemas.microsoft.com/office/spreadsheetml/2009/9/ac" r="532" s="3" customFormat="true" x14ac:dyDescent="0.25">
      <c r="A532" s="388"/>
      <c r="B532" s="127"/>
      <c r="L532" s="127"/>
      <c r="V532" s="127"/>
      <c r="AF532" s="127"/>
      <c r="AP532" s="127"/>
      <c r="AZ532" s="127"/>
      <c r="BA532" s="127"/>
      <c r="BB532" s="127"/>
      <c r="BC532" s="127"/>
      <c r="BD532" s="127"/>
      <c r="BE532" s="127"/>
      <c r="BF532" s="127"/>
      <c r="BG532" s="127"/>
      <c r="BJ532" s="127"/>
      <c r="BT532" s="127"/>
      <c r="CD532" s="127"/>
      <c r="CN532" s="127"/>
      <c r="CX532" s="127"/>
      <c r="DH532" s="127"/>
      <c r="DR532" s="127"/>
      <c r="EB532" s="127"/>
      <c r="EL532" s="127"/>
      <c r="EV532" s="127"/>
      <c r="FF532" s="127"/>
      <c r="FP532" s="127"/>
      <c r="FZ532" s="127"/>
      <c r="GJ532" s="127"/>
      <c r="GT532" s="127"/>
      <c r="HD532" s="127"/>
      <c r="HN532" s="127"/>
      <c r="HX532" s="127"/>
      <c r="IH532" s="127"/>
    </row>
    <row xmlns:x14ac="http://schemas.microsoft.com/office/spreadsheetml/2009/9/ac" r="533" s="3" customFormat="true" x14ac:dyDescent="0.25">
      <c r="A533" s="388"/>
      <c r="B533" s="127"/>
      <c r="L533" s="127"/>
      <c r="V533" s="127"/>
      <c r="AF533" s="127"/>
      <c r="AP533" s="127"/>
      <c r="AZ533" s="127"/>
      <c r="BA533" s="127"/>
      <c r="BB533" s="127"/>
      <c r="BC533" s="127"/>
      <c r="BD533" s="127"/>
      <c r="BE533" s="127"/>
      <c r="BF533" s="127"/>
      <c r="BG533" s="127"/>
      <c r="BJ533" s="127"/>
      <c r="BT533" s="127"/>
      <c r="CD533" s="127"/>
      <c r="CN533" s="127"/>
      <c r="CX533" s="127"/>
      <c r="DH533" s="127"/>
      <c r="DR533" s="127"/>
      <c r="EB533" s="127"/>
      <c r="EL533" s="127"/>
      <c r="EV533" s="127"/>
      <c r="FF533" s="127"/>
      <c r="FP533" s="127"/>
      <c r="FZ533" s="127"/>
      <c r="GJ533" s="127"/>
      <c r="GT533" s="127"/>
      <c r="HD533" s="127"/>
      <c r="HN533" s="127"/>
      <c r="HX533" s="127"/>
      <c r="IH533" s="127"/>
    </row>
    <row xmlns:x14ac="http://schemas.microsoft.com/office/spreadsheetml/2009/9/ac" r="534" s="3" customFormat="true" x14ac:dyDescent="0.25">
      <c r="A534" s="388"/>
      <c r="B534" s="127"/>
      <c r="L534" s="127"/>
      <c r="V534" s="127"/>
      <c r="AF534" s="127"/>
      <c r="AP534" s="127"/>
      <c r="AZ534" s="127"/>
      <c r="BA534" s="127"/>
      <c r="BB534" s="127"/>
      <c r="BC534" s="127"/>
      <c r="BD534" s="127"/>
      <c r="BE534" s="127"/>
      <c r="BF534" s="127"/>
      <c r="BG534" s="127"/>
      <c r="BJ534" s="127"/>
      <c r="BT534" s="127"/>
      <c r="CD534" s="127"/>
      <c r="CN534" s="127"/>
      <c r="CX534" s="127"/>
      <c r="DH534" s="127"/>
      <c r="DR534" s="127"/>
      <c r="EB534" s="127"/>
      <c r="EL534" s="127"/>
      <c r="EV534" s="127"/>
      <c r="FF534" s="127"/>
      <c r="FP534" s="127"/>
      <c r="FZ534" s="127"/>
      <c r="GJ534" s="127"/>
      <c r="GT534" s="127"/>
      <c r="HD534" s="127"/>
      <c r="HN534" s="127"/>
      <c r="HX534" s="127"/>
      <c r="IH534" s="127"/>
    </row>
    <row xmlns:x14ac="http://schemas.microsoft.com/office/spreadsheetml/2009/9/ac" r="535" s="3" customFormat="true" x14ac:dyDescent="0.25">
      <c r="A535" s="388"/>
      <c r="B535" s="127"/>
      <c r="L535" s="127"/>
      <c r="V535" s="127"/>
      <c r="AF535" s="127"/>
      <c r="AP535" s="127"/>
      <c r="AZ535" s="127"/>
      <c r="BA535" s="127"/>
      <c r="BB535" s="127"/>
      <c r="BC535" s="127"/>
      <c r="BD535" s="127"/>
      <c r="BE535" s="127"/>
      <c r="BF535" s="127"/>
      <c r="BG535" s="127"/>
      <c r="BJ535" s="127"/>
      <c r="BT535" s="127"/>
      <c r="CD535" s="127"/>
      <c r="CN535" s="127"/>
      <c r="CX535" s="127"/>
      <c r="DH535" s="127"/>
      <c r="DR535" s="127"/>
      <c r="EB535" s="127"/>
      <c r="EL535" s="127"/>
      <c r="EV535" s="127"/>
      <c r="FF535" s="127"/>
      <c r="FP535" s="127"/>
      <c r="FZ535" s="127"/>
      <c r="GJ535" s="127"/>
      <c r="GT535" s="127"/>
      <c r="HD535" s="127"/>
      <c r="HN535" s="127"/>
      <c r="HX535" s="127"/>
      <c r="IH535" s="127"/>
    </row>
    <row xmlns:x14ac="http://schemas.microsoft.com/office/spreadsheetml/2009/9/ac" r="536" s="3" customFormat="true" x14ac:dyDescent="0.25">
      <c r="A536" s="388"/>
      <c r="B536" s="127"/>
      <c r="L536" s="127"/>
      <c r="V536" s="127"/>
      <c r="AF536" s="127"/>
      <c r="AP536" s="127"/>
      <c r="AZ536" s="127"/>
      <c r="BA536" s="127"/>
      <c r="BB536" s="127"/>
      <c r="BC536" s="127"/>
      <c r="BD536" s="127"/>
      <c r="BE536" s="127"/>
      <c r="BF536" s="127"/>
      <c r="BG536" s="127"/>
      <c r="BJ536" s="127"/>
      <c r="BT536" s="127"/>
      <c r="CD536" s="127"/>
      <c r="CN536" s="127"/>
      <c r="CX536" s="127"/>
      <c r="DH536" s="127"/>
      <c r="DR536" s="127"/>
      <c r="EB536" s="127"/>
      <c r="EL536" s="127"/>
      <c r="EV536" s="127"/>
      <c r="FF536" s="127"/>
      <c r="FP536" s="127"/>
      <c r="FZ536" s="127"/>
      <c r="GJ536" s="127"/>
      <c r="GT536" s="127"/>
      <c r="HD536" s="127"/>
      <c r="HN536" s="127"/>
      <c r="HX536" s="127"/>
      <c r="IH536" s="127"/>
    </row>
    <row xmlns:x14ac="http://schemas.microsoft.com/office/spreadsheetml/2009/9/ac" r="537" s="3" customFormat="true" x14ac:dyDescent="0.25">
      <c r="A537" s="388"/>
      <c r="B537" s="127"/>
      <c r="L537" s="127"/>
      <c r="V537" s="127"/>
      <c r="AF537" s="127"/>
      <c r="AP537" s="127"/>
      <c r="AZ537" s="127"/>
      <c r="BA537" s="127"/>
      <c r="BB537" s="127"/>
      <c r="BC537" s="127"/>
      <c r="BD537" s="127"/>
      <c r="BE537" s="127"/>
      <c r="BF537" s="127"/>
      <c r="BG537" s="127"/>
      <c r="BJ537" s="127"/>
      <c r="BT537" s="127"/>
      <c r="CD537" s="127"/>
      <c r="CN537" s="127"/>
      <c r="CX537" s="127"/>
      <c r="DH537" s="127"/>
      <c r="DR537" s="127"/>
      <c r="EB537" s="127"/>
      <c r="EL537" s="127"/>
      <c r="EV537" s="127"/>
      <c r="FF537" s="127"/>
      <c r="FP537" s="127"/>
      <c r="FZ537" s="127"/>
      <c r="GJ537" s="127"/>
      <c r="GT537" s="127"/>
      <c r="HD537" s="127"/>
      <c r="HN537" s="127"/>
      <c r="HX537" s="127"/>
      <c r="IH537" s="127"/>
    </row>
    <row xmlns:x14ac="http://schemas.microsoft.com/office/spreadsheetml/2009/9/ac" r="538" s="3" customFormat="true" x14ac:dyDescent="0.25">
      <c r="A538" s="388"/>
      <c r="B538" s="127"/>
      <c r="L538" s="127"/>
      <c r="V538" s="127"/>
      <c r="AF538" s="127"/>
      <c r="AP538" s="127"/>
      <c r="AZ538" s="127"/>
      <c r="BA538" s="127"/>
      <c r="BB538" s="127"/>
      <c r="BC538" s="127"/>
      <c r="BD538" s="127"/>
      <c r="BE538" s="127"/>
      <c r="BF538" s="127"/>
      <c r="BG538" s="127"/>
      <c r="BJ538" s="127"/>
      <c r="BT538" s="127"/>
      <c r="CD538" s="127"/>
      <c r="CN538" s="127"/>
      <c r="CX538" s="127"/>
      <c r="DH538" s="127"/>
      <c r="DR538" s="127"/>
      <c r="EB538" s="127"/>
      <c r="EL538" s="127"/>
      <c r="EV538" s="127"/>
      <c r="FF538" s="127"/>
      <c r="FP538" s="127"/>
      <c r="FZ538" s="127"/>
      <c r="GJ538" s="127"/>
      <c r="GT538" s="127"/>
      <c r="HD538" s="127"/>
      <c r="HN538" s="127"/>
      <c r="HX538" s="127"/>
      <c r="IH538" s="127"/>
    </row>
    <row xmlns:x14ac="http://schemas.microsoft.com/office/spreadsheetml/2009/9/ac" r="539" s="3" customFormat="true" x14ac:dyDescent="0.25">
      <c r="A539" s="388"/>
      <c r="B539" s="127"/>
      <c r="L539" s="127"/>
      <c r="V539" s="127"/>
      <c r="AF539" s="127"/>
      <c r="AP539" s="127"/>
      <c r="AZ539" s="127"/>
      <c r="BA539" s="127"/>
      <c r="BB539" s="127"/>
      <c r="BC539" s="127"/>
      <c r="BD539" s="127"/>
      <c r="BE539" s="127"/>
      <c r="BF539" s="127"/>
      <c r="BG539" s="127"/>
      <c r="BJ539" s="127"/>
      <c r="BT539" s="127"/>
      <c r="CD539" s="127"/>
      <c r="CN539" s="127"/>
      <c r="CX539" s="127"/>
      <c r="DH539" s="127"/>
      <c r="DR539" s="127"/>
      <c r="EB539" s="127"/>
      <c r="EL539" s="127"/>
      <c r="EV539" s="127"/>
      <c r="FF539" s="127"/>
      <c r="FP539" s="127"/>
      <c r="FZ539" s="127"/>
      <c r="GJ539" s="127"/>
      <c r="GT539" s="127"/>
      <c r="HD539" s="127"/>
      <c r="HN539" s="127"/>
      <c r="HX539" s="127"/>
      <c r="IH539" s="127"/>
    </row>
    <row xmlns:x14ac="http://schemas.microsoft.com/office/spreadsheetml/2009/9/ac" r="540" s="3" customFormat="true" x14ac:dyDescent="0.25">
      <c r="A540" s="388"/>
      <c r="B540" s="127"/>
      <c r="L540" s="127"/>
      <c r="V540" s="127"/>
      <c r="AF540" s="127"/>
      <c r="AP540" s="127"/>
      <c r="AZ540" s="127"/>
      <c r="BA540" s="127"/>
      <c r="BB540" s="127"/>
      <c r="BC540" s="127"/>
      <c r="BD540" s="127"/>
      <c r="BE540" s="127"/>
      <c r="BF540" s="127"/>
      <c r="BG540" s="127"/>
      <c r="BJ540" s="127"/>
      <c r="BT540" s="127"/>
      <c r="CD540" s="127"/>
      <c r="CN540" s="127"/>
      <c r="CX540" s="127"/>
      <c r="DH540" s="127"/>
      <c r="DR540" s="127"/>
      <c r="EB540" s="127"/>
      <c r="EL540" s="127"/>
      <c r="EV540" s="127"/>
      <c r="FF540" s="127"/>
      <c r="FP540" s="127"/>
      <c r="FZ540" s="127"/>
      <c r="GJ540" s="127"/>
      <c r="GT540" s="127"/>
      <c r="HD540" s="127"/>
      <c r="HN540" s="127"/>
      <c r="HX540" s="127"/>
      <c r="IH540" s="127"/>
    </row>
    <row xmlns:x14ac="http://schemas.microsoft.com/office/spreadsheetml/2009/9/ac" r="541" s="3" customFormat="true" x14ac:dyDescent="0.25">
      <c r="A541" s="388"/>
      <c r="B541" s="127"/>
      <c r="L541" s="127"/>
      <c r="V541" s="127"/>
      <c r="AF541" s="127"/>
      <c r="AP541" s="127"/>
      <c r="AZ541" s="127"/>
      <c r="BA541" s="127"/>
      <c r="BB541" s="127"/>
      <c r="BC541" s="127"/>
      <c r="BD541" s="127"/>
      <c r="BE541" s="127"/>
      <c r="BF541" s="127"/>
      <c r="BG541" s="127"/>
      <c r="BJ541" s="127"/>
      <c r="BT541" s="127"/>
      <c r="CD541" s="127"/>
      <c r="CN541" s="127"/>
      <c r="CX541" s="127"/>
      <c r="DH541" s="127"/>
      <c r="DR541" s="127"/>
      <c r="EB541" s="127"/>
      <c r="EL541" s="127"/>
      <c r="EV541" s="127"/>
      <c r="FF541" s="127"/>
      <c r="FP541" s="127"/>
      <c r="FZ541" s="127"/>
      <c r="GJ541" s="127"/>
      <c r="GT541" s="127"/>
      <c r="HD541" s="127"/>
      <c r="HN541" s="127"/>
      <c r="HX541" s="127"/>
      <c r="IH541" s="127"/>
    </row>
    <row xmlns:x14ac="http://schemas.microsoft.com/office/spreadsheetml/2009/9/ac" r="542" s="3" customFormat="true" x14ac:dyDescent="0.25">
      <c r="A542" s="388"/>
      <c r="B542" s="127"/>
      <c r="L542" s="127"/>
      <c r="V542" s="127"/>
      <c r="AF542" s="127"/>
      <c r="AP542" s="127"/>
      <c r="AZ542" s="127"/>
      <c r="BA542" s="127"/>
      <c r="BB542" s="127"/>
      <c r="BC542" s="127"/>
      <c r="BD542" s="127"/>
      <c r="BE542" s="127"/>
      <c r="BF542" s="127"/>
      <c r="BG542" s="127"/>
      <c r="BJ542" s="127"/>
      <c r="BT542" s="127"/>
      <c r="CD542" s="127"/>
      <c r="CN542" s="127"/>
      <c r="CX542" s="127"/>
      <c r="DH542" s="127"/>
      <c r="DR542" s="127"/>
      <c r="EB542" s="127"/>
      <c r="EL542" s="127"/>
      <c r="EV542" s="127"/>
      <c r="FF542" s="127"/>
      <c r="FP542" s="127"/>
      <c r="FZ542" s="127"/>
      <c r="GJ542" s="127"/>
      <c r="GT542" s="127"/>
      <c r="HD542" s="127"/>
      <c r="HN542" s="127"/>
      <c r="HX542" s="127"/>
      <c r="IH542" s="127"/>
    </row>
    <row xmlns:x14ac="http://schemas.microsoft.com/office/spreadsheetml/2009/9/ac" r="543" s="3" customFormat="true" x14ac:dyDescent="0.25">
      <c r="A543" s="388"/>
      <c r="B543" s="127"/>
      <c r="L543" s="127"/>
      <c r="V543" s="127"/>
      <c r="AF543" s="127"/>
      <c r="AP543" s="127"/>
      <c r="AZ543" s="127"/>
      <c r="BA543" s="127"/>
      <c r="BB543" s="127"/>
      <c r="BC543" s="127"/>
      <c r="BD543" s="127"/>
      <c r="BE543" s="127"/>
      <c r="BF543" s="127"/>
      <c r="BG543" s="127"/>
      <c r="BJ543" s="127"/>
      <c r="BT543" s="127"/>
      <c r="CD543" s="127"/>
      <c r="CN543" s="127"/>
      <c r="CX543" s="127"/>
      <c r="DH543" s="127"/>
      <c r="DR543" s="127"/>
      <c r="EB543" s="127"/>
      <c r="EL543" s="127"/>
      <c r="EV543" s="127"/>
      <c r="FF543" s="127"/>
      <c r="FP543" s="127"/>
      <c r="FZ543" s="127"/>
      <c r="GJ543" s="127"/>
      <c r="GT543" s="127"/>
      <c r="HD543" s="127"/>
      <c r="HN543" s="127"/>
      <c r="HX543" s="127"/>
      <c r="IH543" s="127"/>
    </row>
    <row xmlns:x14ac="http://schemas.microsoft.com/office/spreadsheetml/2009/9/ac" r="544" s="3" customFormat="true" x14ac:dyDescent="0.25">
      <c r="A544" s="388"/>
      <c r="B544" s="127"/>
      <c r="L544" s="127"/>
      <c r="V544" s="127"/>
      <c r="AF544" s="127"/>
      <c r="AP544" s="127"/>
      <c r="AZ544" s="127"/>
      <c r="BA544" s="127"/>
      <c r="BB544" s="127"/>
      <c r="BC544" s="127"/>
      <c r="BD544" s="127"/>
      <c r="BE544" s="127"/>
      <c r="BF544" s="127"/>
      <c r="BG544" s="127"/>
      <c r="BJ544" s="127"/>
      <c r="BT544" s="127"/>
      <c r="CD544" s="127"/>
      <c r="CN544" s="127"/>
      <c r="CX544" s="127"/>
      <c r="DH544" s="127"/>
      <c r="DR544" s="127"/>
      <c r="EB544" s="127"/>
      <c r="EL544" s="127"/>
      <c r="EV544" s="127"/>
      <c r="FF544" s="127"/>
      <c r="FP544" s="127"/>
      <c r="FZ544" s="127"/>
      <c r="GJ544" s="127"/>
      <c r="GT544" s="127"/>
      <c r="HD544" s="127"/>
      <c r="HN544" s="127"/>
      <c r="HX544" s="127"/>
      <c r="IH544" s="127"/>
    </row>
    <row xmlns:x14ac="http://schemas.microsoft.com/office/spreadsheetml/2009/9/ac" r="545" s="3" customFormat="true" x14ac:dyDescent="0.25">
      <c r="A545" s="388"/>
      <c r="B545" s="127"/>
      <c r="L545" s="127"/>
      <c r="V545" s="127"/>
      <c r="AF545" s="127"/>
      <c r="AP545" s="127"/>
      <c r="AZ545" s="127"/>
      <c r="BA545" s="127"/>
      <c r="BB545" s="127"/>
      <c r="BC545" s="127"/>
      <c r="BD545" s="127"/>
      <c r="BE545" s="127"/>
      <c r="BF545" s="127"/>
      <c r="BG545" s="127"/>
      <c r="BJ545" s="127"/>
      <c r="BT545" s="127"/>
      <c r="CD545" s="127"/>
      <c r="CN545" s="127"/>
      <c r="CX545" s="127"/>
      <c r="DH545" s="127"/>
      <c r="DR545" s="127"/>
      <c r="EB545" s="127"/>
      <c r="EL545" s="127"/>
      <c r="EV545" s="127"/>
      <c r="FF545" s="127"/>
      <c r="FP545" s="127"/>
      <c r="FZ545" s="127"/>
      <c r="GJ545" s="127"/>
      <c r="GT545" s="127"/>
      <c r="HD545" s="127"/>
      <c r="HN545" s="127"/>
      <c r="HX545" s="127"/>
      <c r="IH545" s="127"/>
    </row>
    <row xmlns:x14ac="http://schemas.microsoft.com/office/spreadsheetml/2009/9/ac" r="546" s="3" customFormat="true" x14ac:dyDescent="0.25">
      <c r="A546" s="388"/>
      <c r="B546" s="127"/>
      <c r="L546" s="127"/>
      <c r="V546" s="127"/>
      <c r="AF546" s="127"/>
      <c r="AP546" s="127"/>
      <c r="AZ546" s="127"/>
      <c r="BA546" s="127"/>
      <c r="BB546" s="127"/>
      <c r="BC546" s="127"/>
      <c r="BD546" s="127"/>
      <c r="BE546" s="127"/>
      <c r="BF546" s="127"/>
      <c r="BG546" s="127"/>
      <c r="BJ546" s="127"/>
      <c r="BT546" s="127"/>
      <c r="CD546" s="127"/>
      <c r="CN546" s="127"/>
      <c r="CX546" s="127"/>
      <c r="DH546" s="127"/>
      <c r="DR546" s="127"/>
      <c r="EB546" s="127"/>
      <c r="EL546" s="127"/>
      <c r="EV546" s="127"/>
      <c r="FF546" s="127"/>
      <c r="FP546" s="127"/>
      <c r="FZ546" s="127"/>
      <c r="GJ546" s="127"/>
      <c r="GT546" s="127"/>
      <c r="HD546" s="127"/>
      <c r="HN546" s="127"/>
      <c r="HX546" s="127"/>
      <c r="IH546" s="127"/>
    </row>
    <row xmlns:x14ac="http://schemas.microsoft.com/office/spreadsheetml/2009/9/ac" r="547" s="3" customFormat="true" x14ac:dyDescent="0.25">
      <c r="A547" s="388"/>
      <c r="B547" s="127"/>
      <c r="L547" s="127"/>
      <c r="V547" s="127"/>
      <c r="AF547" s="127"/>
      <c r="AP547" s="127"/>
      <c r="AZ547" s="127"/>
      <c r="BA547" s="127"/>
      <c r="BB547" s="127"/>
      <c r="BC547" s="127"/>
      <c r="BD547" s="127"/>
      <c r="BE547" s="127"/>
      <c r="BF547" s="127"/>
      <c r="BG547" s="127"/>
      <c r="BJ547" s="127"/>
      <c r="BT547" s="127"/>
      <c r="CD547" s="127"/>
      <c r="CN547" s="127"/>
      <c r="CX547" s="127"/>
      <c r="DH547" s="127"/>
      <c r="DR547" s="127"/>
      <c r="EB547" s="127"/>
      <c r="EL547" s="127"/>
      <c r="EV547" s="127"/>
      <c r="FF547" s="127"/>
      <c r="FP547" s="127"/>
      <c r="FZ547" s="127"/>
      <c r="GJ547" s="127"/>
      <c r="GT547" s="127"/>
      <c r="HD547" s="127"/>
      <c r="HN547" s="127"/>
      <c r="HX547" s="127"/>
      <c r="IH547" s="127"/>
    </row>
    <row xmlns:x14ac="http://schemas.microsoft.com/office/spreadsheetml/2009/9/ac" r="548" s="3" customFormat="true" x14ac:dyDescent="0.25">
      <c r="A548" s="388"/>
      <c r="B548" s="127"/>
      <c r="L548" s="127"/>
      <c r="V548" s="127"/>
      <c r="AF548" s="127"/>
      <c r="AP548" s="127"/>
      <c r="AZ548" s="127"/>
      <c r="BA548" s="127"/>
      <c r="BB548" s="127"/>
      <c r="BC548" s="127"/>
      <c r="BD548" s="127"/>
      <c r="BE548" s="127"/>
      <c r="BF548" s="127"/>
      <c r="BG548" s="127"/>
      <c r="BJ548" s="127"/>
      <c r="BT548" s="127"/>
      <c r="CD548" s="127"/>
      <c r="CN548" s="127"/>
      <c r="CX548" s="127"/>
      <c r="DH548" s="127"/>
      <c r="DR548" s="127"/>
      <c r="EB548" s="127"/>
      <c r="EL548" s="127"/>
      <c r="EV548" s="127"/>
      <c r="FF548" s="127"/>
      <c r="FP548" s="127"/>
      <c r="FZ548" s="127"/>
      <c r="GJ548" s="127"/>
      <c r="GT548" s="127"/>
      <c r="HD548" s="127"/>
      <c r="HN548" s="127"/>
      <c r="HX548" s="127"/>
      <c r="IH548" s="127"/>
    </row>
    <row xmlns:x14ac="http://schemas.microsoft.com/office/spreadsheetml/2009/9/ac" r="549" s="3" customFormat="true" x14ac:dyDescent="0.25">
      <c r="A549" s="388"/>
      <c r="B549" s="127"/>
      <c r="L549" s="127"/>
      <c r="V549" s="127"/>
      <c r="AF549" s="127"/>
      <c r="AP549" s="127"/>
      <c r="AZ549" s="127"/>
      <c r="BA549" s="127"/>
      <c r="BB549" s="127"/>
      <c r="BC549" s="127"/>
      <c r="BD549" s="127"/>
      <c r="BE549" s="127"/>
      <c r="BF549" s="127"/>
      <c r="BG549" s="127"/>
      <c r="BJ549" s="127"/>
      <c r="BT549" s="127"/>
      <c r="CD549" s="127"/>
      <c r="CN549" s="127"/>
      <c r="CX549" s="127"/>
      <c r="DH549" s="127"/>
      <c r="DR549" s="127"/>
      <c r="EB549" s="127"/>
      <c r="EL549" s="127"/>
      <c r="EV549" s="127"/>
      <c r="FF549" s="127"/>
      <c r="FP549" s="127"/>
      <c r="FZ549" s="127"/>
      <c r="GJ549" s="127"/>
      <c r="GT549" s="127"/>
      <c r="HD549" s="127"/>
      <c r="HN549" s="127"/>
      <c r="HX549" s="127"/>
      <c r="IH549" s="127"/>
    </row>
    <row xmlns:x14ac="http://schemas.microsoft.com/office/spreadsheetml/2009/9/ac" r="550" s="3" customFormat="true" x14ac:dyDescent="0.25">
      <c r="A550" s="388"/>
      <c r="B550" s="127"/>
      <c r="L550" s="127"/>
      <c r="V550" s="127"/>
      <c r="AF550" s="127"/>
      <c r="AP550" s="127"/>
      <c r="AZ550" s="127"/>
      <c r="BA550" s="127"/>
      <c r="BB550" s="127"/>
      <c r="BC550" s="127"/>
      <c r="BD550" s="127"/>
      <c r="BE550" s="127"/>
      <c r="BF550" s="127"/>
      <c r="BG550" s="127"/>
      <c r="BJ550" s="127"/>
      <c r="BT550" s="127"/>
      <c r="CD550" s="127"/>
      <c r="CN550" s="127"/>
      <c r="CX550" s="127"/>
      <c r="DH550" s="127"/>
      <c r="DR550" s="127"/>
      <c r="EB550" s="127"/>
      <c r="EL550" s="127"/>
      <c r="EV550" s="127"/>
      <c r="FF550" s="127"/>
      <c r="FP550" s="127"/>
      <c r="FZ550" s="127"/>
      <c r="GJ550" s="127"/>
      <c r="GT550" s="127"/>
      <c r="HD550" s="127"/>
      <c r="HN550" s="127"/>
      <c r="HX550" s="127"/>
      <c r="IH550" s="127"/>
    </row>
    <row xmlns:x14ac="http://schemas.microsoft.com/office/spreadsheetml/2009/9/ac" r="551" s="3" customFormat="true" x14ac:dyDescent="0.25">
      <c r="A551" s="388"/>
      <c r="B551" s="127"/>
      <c r="L551" s="127"/>
      <c r="V551" s="127"/>
      <c r="AF551" s="127"/>
      <c r="AP551" s="127"/>
      <c r="AZ551" s="127"/>
      <c r="BA551" s="127"/>
      <c r="BB551" s="127"/>
      <c r="BC551" s="127"/>
      <c r="BD551" s="127"/>
      <c r="BE551" s="127"/>
      <c r="BF551" s="127"/>
      <c r="BG551" s="127"/>
      <c r="BJ551" s="127"/>
      <c r="BT551" s="127"/>
      <c r="CD551" s="127"/>
      <c r="CN551" s="127"/>
      <c r="CX551" s="127"/>
      <c r="DH551" s="127"/>
      <c r="DR551" s="127"/>
      <c r="EB551" s="127"/>
      <c r="EL551" s="127"/>
      <c r="EV551" s="127"/>
      <c r="FF551" s="127"/>
      <c r="FP551" s="127"/>
      <c r="FZ551" s="127"/>
      <c r="GJ551" s="127"/>
      <c r="GT551" s="127"/>
      <c r="HD551" s="127"/>
      <c r="HN551" s="127"/>
      <c r="HX551" s="127"/>
      <c r="IH551" s="127"/>
    </row>
    <row xmlns:x14ac="http://schemas.microsoft.com/office/spreadsheetml/2009/9/ac" r="552" s="3" customFormat="true" x14ac:dyDescent="0.25">
      <c r="A552" s="388"/>
      <c r="B552" s="127"/>
      <c r="L552" s="127"/>
      <c r="V552" s="127"/>
      <c r="AF552" s="127"/>
      <c r="AP552" s="127"/>
      <c r="AZ552" s="127"/>
      <c r="BA552" s="127"/>
      <c r="BB552" s="127"/>
      <c r="BC552" s="127"/>
      <c r="BD552" s="127"/>
      <c r="BE552" s="127"/>
      <c r="BF552" s="127"/>
      <c r="BG552" s="127"/>
      <c r="BJ552" s="127"/>
      <c r="BT552" s="127"/>
      <c r="CD552" s="127"/>
      <c r="CN552" s="127"/>
      <c r="CX552" s="127"/>
      <c r="DH552" s="127"/>
      <c r="DR552" s="127"/>
      <c r="EB552" s="127"/>
      <c r="EL552" s="127"/>
      <c r="EV552" s="127"/>
      <c r="FF552" s="127"/>
      <c r="FP552" s="127"/>
      <c r="FZ552" s="127"/>
      <c r="GJ552" s="127"/>
      <c r="GT552" s="127"/>
      <c r="HD552" s="127"/>
      <c r="HN552" s="127"/>
      <c r="HX552" s="127"/>
      <c r="IH552" s="127"/>
    </row>
    <row xmlns:x14ac="http://schemas.microsoft.com/office/spreadsheetml/2009/9/ac" r="553" s="3" customFormat="true" x14ac:dyDescent="0.25">
      <c r="A553" s="388"/>
      <c r="B553" s="127"/>
      <c r="L553" s="127"/>
      <c r="V553" s="127"/>
      <c r="AF553" s="127"/>
      <c r="AP553" s="127"/>
      <c r="AZ553" s="127"/>
      <c r="BA553" s="127"/>
      <c r="BB553" s="127"/>
      <c r="BC553" s="127"/>
      <c r="BD553" s="127"/>
      <c r="BE553" s="127"/>
      <c r="BF553" s="127"/>
      <c r="BG553" s="127"/>
      <c r="BJ553" s="127"/>
      <c r="BT553" s="127"/>
      <c r="CD553" s="127"/>
      <c r="CN553" s="127"/>
      <c r="CX553" s="127"/>
      <c r="DH553" s="127"/>
      <c r="DR553" s="127"/>
      <c r="EB553" s="127"/>
      <c r="EL553" s="127"/>
      <c r="EV553" s="127"/>
      <c r="FF553" s="127"/>
      <c r="FP553" s="127"/>
      <c r="FZ553" s="127"/>
      <c r="GJ553" s="127"/>
      <c r="GT553" s="127"/>
      <c r="HD553" s="127"/>
      <c r="HN553" s="127"/>
      <c r="HX553" s="127"/>
      <c r="IH553" s="127"/>
    </row>
    <row xmlns:x14ac="http://schemas.microsoft.com/office/spreadsheetml/2009/9/ac" r="554" s="3" customFormat="true" x14ac:dyDescent="0.25">
      <c r="A554" s="388"/>
      <c r="B554" s="127"/>
      <c r="L554" s="127"/>
      <c r="V554" s="127"/>
      <c r="AF554" s="127"/>
      <c r="AP554" s="127"/>
      <c r="AZ554" s="127"/>
      <c r="BA554" s="127"/>
      <c r="BB554" s="127"/>
      <c r="BC554" s="127"/>
      <c r="BD554" s="127"/>
      <c r="BE554" s="127"/>
      <c r="BF554" s="127"/>
      <c r="BG554" s="127"/>
      <c r="BJ554" s="127"/>
      <c r="BT554" s="127"/>
      <c r="CD554" s="127"/>
      <c r="CN554" s="127"/>
      <c r="CX554" s="127"/>
      <c r="DH554" s="127"/>
      <c r="DR554" s="127"/>
      <c r="EB554" s="127"/>
      <c r="EL554" s="127"/>
      <c r="EV554" s="127"/>
      <c r="FF554" s="127"/>
      <c r="FP554" s="127"/>
      <c r="FZ554" s="127"/>
      <c r="GJ554" s="127"/>
      <c r="GT554" s="127"/>
      <c r="HD554" s="127"/>
      <c r="HN554" s="127"/>
      <c r="HX554" s="127"/>
      <c r="IH554" s="127"/>
    </row>
    <row xmlns:x14ac="http://schemas.microsoft.com/office/spreadsheetml/2009/9/ac" r="555" s="3" customFormat="true" x14ac:dyDescent="0.25">
      <c r="A555" s="388"/>
      <c r="B555" s="127"/>
      <c r="L555" s="127"/>
      <c r="V555" s="127"/>
      <c r="AF555" s="127"/>
      <c r="AP555" s="127"/>
      <c r="AZ555" s="127"/>
      <c r="BA555" s="127"/>
      <c r="BB555" s="127"/>
      <c r="BC555" s="127"/>
      <c r="BD555" s="127"/>
      <c r="BE555" s="127"/>
      <c r="BF555" s="127"/>
      <c r="BG555" s="127"/>
      <c r="BJ555" s="127"/>
      <c r="BT555" s="127"/>
      <c r="CD555" s="127"/>
      <c r="CN555" s="127"/>
      <c r="CX555" s="127"/>
      <c r="DH555" s="127"/>
      <c r="DR555" s="127"/>
      <c r="EB555" s="127"/>
      <c r="EL555" s="127"/>
      <c r="EV555" s="127"/>
      <c r="FF555" s="127"/>
      <c r="FP555" s="127"/>
      <c r="FZ555" s="127"/>
      <c r="GJ555" s="127"/>
      <c r="GT555" s="127"/>
      <c r="HD555" s="127"/>
      <c r="HN555" s="127"/>
      <c r="HX555" s="127"/>
      <c r="IH555" s="127"/>
    </row>
    <row xmlns:x14ac="http://schemas.microsoft.com/office/spreadsheetml/2009/9/ac" r="556" s="3" customFormat="true" x14ac:dyDescent="0.25">
      <c r="A556" s="388"/>
      <c r="B556" s="127"/>
      <c r="L556" s="127"/>
      <c r="V556" s="127"/>
      <c r="AF556" s="127"/>
      <c r="AP556" s="127"/>
      <c r="AZ556" s="127"/>
      <c r="BA556" s="127"/>
      <c r="BB556" s="127"/>
      <c r="BC556" s="127"/>
      <c r="BD556" s="127"/>
      <c r="BE556" s="127"/>
      <c r="BF556" s="127"/>
      <c r="BG556" s="127"/>
      <c r="BJ556" s="127"/>
      <c r="BT556" s="127"/>
      <c r="CD556" s="127"/>
      <c r="CN556" s="127"/>
      <c r="CX556" s="127"/>
      <c r="DH556" s="127"/>
      <c r="DR556" s="127"/>
      <c r="EB556" s="127"/>
      <c r="EL556" s="127"/>
      <c r="EV556" s="127"/>
      <c r="FF556" s="127"/>
      <c r="FP556" s="127"/>
      <c r="FZ556" s="127"/>
      <c r="GJ556" s="127"/>
      <c r="GT556" s="127"/>
      <c r="HD556" s="127"/>
      <c r="HN556" s="127"/>
      <c r="HX556" s="127"/>
      <c r="IH556" s="127"/>
    </row>
    <row xmlns:x14ac="http://schemas.microsoft.com/office/spreadsheetml/2009/9/ac" r="557" s="3" customFormat="true" x14ac:dyDescent="0.25">
      <c r="A557" s="388"/>
      <c r="B557" s="127"/>
      <c r="L557" s="127"/>
      <c r="V557" s="127"/>
      <c r="AF557" s="127"/>
      <c r="AP557" s="127"/>
      <c r="AZ557" s="127"/>
      <c r="BA557" s="127"/>
      <c r="BB557" s="127"/>
      <c r="BC557" s="127"/>
      <c r="BD557" s="127"/>
      <c r="BE557" s="127"/>
      <c r="BF557" s="127"/>
      <c r="BG557" s="127"/>
      <c r="BJ557" s="127"/>
      <c r="BT557" s="127"/>
      <c r="CD557" s="127"/>
      <c r="CN557" s="127"/>
      <c r="CX557" s="127"/>
      <c r="DH557" s="127"/>
      <c r="DR557" s="127"/>
      <c r="EB557" s="127"/>
      <c r="EL557" s="127"/>
      <c r="EV557" s="127"/>
      <c r="FF557" s="127"/>
      <c r="FP557" s="127"/>
      <c r="FZ557" s="127"/>
      <c r="GJ557" s="127"/>
      <c r="GT557" s="127"/>
      <c r="HD557" s="127"/>
      <c r="HN557" s="127"/>
      <c r="HX557" s="127"/>
      <c r="IH557" s="127"/>
    </row>
    <row xmlns:x14ac="http://schemas.microsoft.com/office/spreadsheetml/2009/9/ac" r="558" s="3" customFormat="true" x14ac:dyDescent="0.25">
      <c r="A558" s="388"/>
      <c r="B558" s="127"/>
      <c r="L558" s="127"/>
      <c r="V558" s="127"/>
      <c r="AF558" s="127"/>
      <c r="AP558" s="127"/>
      <c r="AZ558" s="127"/>
      <c r="BA558" s="127"/>
      <c r="BB558" s="127"/>
      <c r="BC558" s="127"/>
      <c r="BD558" s="127"/>
      <c r="BE558" s="127"/>
      <c r="BF558" s="127"/>
      <c r="BG558" s="127"/>
      <c r="BJ558" s="127"/>
      <c r="BT558" s="127"/>
      <c r="CD558" s="127"/>
      <c r="CN558" s="127"/>
      <c r="CX558" s="127"/>
      <c r="DH558" s="127"/>
      <c r="DR558" s="127"/>
      <c r="EB558" s="127"/>
      <c r="EL558" s="127"/>
      <c r="EV558" s="127"/>
      <c r="FF558" s="127"/>
      <c r="FP558" s="127"/>
      <c r="FZ558" s="127"/>
      <c r="GJ558" s="127"/>
      <c r="GT558" s="127"/>
      <c r="HD558" s="127"/>
      <c r="HN558" s="127"/>
      <c r="HX558" s="127"/>
      <c r="IH558" s="127"/>
    </row>
    <row xmlns:x14ac="http://schemas.microsoft.com/office/spreadsheetml/2009/9/ac" r="559" s="3" customFormat="true" x14ac:dyDescent="0.25">
      <c r="A559" s="388"/>
      <c r="B559" s="127"/>
      <c r="L559" s="127"/>
      <c r="V559" s="127"/>
      <c r="AF559" s="127"/>
      <c r="AP559" s="127"/>
      <c r="AZ559" s="127"/>
      <c r="BA559" s="127"/>
      <c r="BB559" s="127"/>
      <c r="BC559" s="127"/>
      <c r="BD559" s="127"/>
      <c r="BE559" s="127"/>
      <c r="BF559" s="127"/>
      <c r="BG559" s="127"/>
      <c r="BJ559" s="127"/>
      <c r="BT559" s="127"/>
      <c r="CD559" s="127"/>
      <c r="CN559" s="127"/>
      <c r="CX559" s="127"/>
      <c r="DH559" s="127"/>
      <c r="DR559" s="127"/>
      <c r="EB559" s="127"/>
      <c r="EL559" s="127"/>
      <c r="EV559" s="127"/>
      <c r="FF559" s="127"/>
      <c r="FP559" s="127"/>
      <c r="FZ559" s="127"/>
      <c r="GJ559" s="127"/>
      <c r="GT559" s="127"/>
      <c r="HD559" s="127"/>
      <c r="HN559" s="127"/>
      <c r="HX559" s="127"/>
      <c r="IH559" s="127"/>
    </row>
    <row xmlns:x14ac="http://schemas.microsoft.com/office/spreadsheetml/2009/9/ac" r="560" s="3" customFormat="true" x14ac:dyDescent="0.25">
      <c r="A560" s="388"/>
      <c r="B560" s="127"/>
      <c r="L560" s="127"/>
      <c r="V560" s="127"/>
      <c r="AF560" s="127"/>
      <c r="AP560" s="127"/>
      <c r="AZ560" s="127"/>
      <c r="BA560" s="127"/>
      <c r="BB560" s="127"/>
      <c r="BC560" s="127"/>
      <c r="BD560" s="127"/>
      <c r="BE560" s="127"/>
      <c r="BF560" s="127"/>
      <c r="BG560" s="127"/>
      <c r="BJ560" s="127"/>
      <c r="BT560" s="127"/>
      <c r="CD560" s="127"/>
      <c r="CN560" s="127"/>
      <c r="CX560" s="127"/>
      <c r="DH560" s="127"/>
      <c r="DR560" s="127"/>
      <c r="EB560" s="127"/>
      <c r="EL560" s="127"/>
      <c r="EV560" s="127"/>
      <c r="FF560" s="127"/>
      <c r="FP560" s="127"/>
      <c r="FZ560" s="127"/>
      <c r="GJ560" s="127"/>
      <c r="GT560" s="127"/>
      <c r="HD560" s="127"/>
      <c r="HN560" s="127"/>
      <c r="HX560" s="127"/>
      <c r="IH560" s="127"/>
    </row>
    <row xmlns:x14ac="http://schemas.microsoft.com/office/spreadsheetml/2009/9/ac" r="561" s="3" customFormat="true" x14ac:dyDescent="0.25">
      <c r="A561" s="388"/>
      <c r="B561" s="127"/>
      <c r="L561" s="127"/>
      <c r="V561" s="127"/>
      <c r="AF561" s="127"/>
      <c r="AP561" s="127"/>
      <c r="AZ561" s="127"/>
      <c r="BA561" s="127"/>
      <c r="BB561" s="127"/>
      <c r="BC561" s="127"/>
      <c r="BD561" s="127"/>
      <c r="BE561" s="127"/>
      <c r="BF561" s="127"/>
      <c r="BG561" s="127"/>
      <c r="BJ561" s="127"/>
      <c r="BT561" s="127"/>
      <c r="CD561" s="127"/>
      <c r="CN561" s="127"/>
      <c r="CX561" s="127"/>
      <c r="DH561" s="127"/>
      <c r="DR561" s="127"/>
      <c r="EB561" s="127"/>
      <c r="EL561" s="127"/>
      <c r="EV561" s="127"/>
      <c r="FF561" s="127"/>
      <c r="FP561" s="127"/>
      <c r="FZ561" s="127"/>
      <c r="GJ561" s="127"/>
      <c r="GT561" s="127"/>
      <c r="HD561" s="127"/>
      <c r="HN561" s="127"/>
      <c r="HX561" s="127"/>
      <c r="IH561" s="127"/>
    </row>
    <row xmlns:x14ac="http://schemas.microsoft.com/office/spreadsheetml/2009/9/ac" r="562" s="3" customFormat="true" x14ac:dyDescent="0.25">
      <c r="A562" s="388"/>
      <c r="B562" s="127"/>
      <c r="L562" s="127"/>
      <c r="V562" s="127"/>
      <c r="AF562" s="127"/>
      <c r="AP562" s="127"/>
      <c r="AZ562" s="127"/>
      <c r="BA562" s="127"/>
      <c r="BB562" s="127"/>
      <c r="BC562" s="127"/>
      <c r="BD562" s="127"/>
      <c r="BE562" s="127"/>
      <c r="BF562" s="127"/>
      <c r="BG562" s="127"/>
      <c r="BJ562" s="127"/>
      <c r="BT562" s="127"/>
      <c r="CD562" s="127"/>
      <c r="CN562" s="127"/>
      <c r="CX562" s="127"/>
      <c r="DH562" s="127"/>
      <c r="DR562" s="127"/>
      <c r="EB562" s="127"/>
      <c r="EL562" s="127"/>
      <c r="EV562" s="127"/>
      <c r="FF562" s="127"/>
      <c r="FP562" s="127"/>
      <c r="FZ562" s="127"/>
      <c r="GJ562" s="127"/>
      <c r="GT562" s="127"/>
      <c r="HD562" s="127"/>
      <c r="HN562" s="127"/>
      <c r="HX562" s="127"/>
      <c r="IH562" s="127"/>
    </row>
    <row xmlns:x14ac="http://schemas.microsoft.com/office/spreadsheetml/2009/9/ac" r="563" s="3" customFormat="true" x14ac:dyDescent="0.25">
      <c r="A563" s="388"/>
      <c r="B563" s="127"/>
      <c r="L563" s="127"/>
      <c r="V563" s="127"/>
      <c r="AF563" s="127"/>
      <c r="AP563" s="127"/>
      <c r="AZ563" s="127"/>
      <c r="BA563" s="127"/>
      <c r="BB563" s="127"/>
      <c r="BC563" s="127"/>
      <c r="BD563" s="127"/>
      <c r="BE563" s="127"/>
      <c r="BF563" s="127"/>
      <c r="BG563" s="127"/>
      <c r="BJ563" s="127"/>
      <c r="BT563" s="127"/>
      <c r="CD563" s="127"/>
      <c r="CN563" s="127"/>
      <c r="CX563" s="127"/>
      <c r="DH563" s="127"/>
      <c r="DR563" s="127"/>
      <c r="EB563" s="127"/>
      <c r="EL563" s="127"/>
      <c r="EV563" s="127"/>
      <c r="FF563" s="127"/>
      <c r="FP563" s="127"/>
      <c r="FZ563" s="127"/>
      <c r="GJ563" s="127"/>
      <c r="GT563" s="127"/>
      <c r="HD563" s="127"/>
      <c r="HN563" s="127"/>
      <c r="HX563" s="127"/>
      <c r="IH563" s="127"/>
    </row>
    <row xmlns:x14ac="http://schemas.microsoft.com/office/spreadsheetml/2009/9/ac" r="564" s="3" customFormat="true" x14ac:dyDescent="0.25">
      <c r="A564" s="388"/>
      <c r="B564" s="127"/>
      <c r="L564" s="127"/>
      <c r="V564" s="127"/>
      <c r="AF564" s="127"/>
      <c r="AP564" s="127"/>
      <c r="AZ564" s="127"/>
      <c r="BA564" s="127"/>
      <c r="BB564" s="127"/>
      <c r="BC564" s="127"/>
      <c r="BD564" s="127"/>
      <c r="BE564" s="127"/>
      <c r="BF564" s="127"/>
      <c r="BG564" s="127"/>
      <c r="BJ564" s="127"/>
      <c r="BT564" s="127"/>
      <c r="CD564" s="127"/>
      <c r="CN564" s="127"/>
      <c r="CX564" s="127"/>
      <c r="DH564" s="127"/>
      <c r="DR564" s="127"/>
      <c r="EB564" s="127"/>
      <c r="EL564" s="127"/>
      <c r="EV564" s="127"/>
      <c r="FF564" s="127"/>
      <c r="FP564" s="127"/>
      <c r="FZ564" s="127"/>
      <c r="GJ564" s="127"/>
      <c r="GT564" s="127"/>
      <c r="HD564" s="127"/>
      <c r="HN564" s="127"/>
      <c r="HX564" s="127"/>
      <c r="IH564" s="127"/>
    </row>
    <row xmlns:x14ac="http://schemas.microsoft.com/office/spreadsheetml/2009/9/ac" r="565" s="3" customFormat="true" x14ac:dyDescent="0.25">
      <c r="A565" s="388"/>
      <c r="B565" s="127"/>
      <c r="L565" s="127"/>
      <c r="V565" s="127"/>
      <c r="AF565" s="127"/>
      <c r="AP565" s="127"/>
      <c r="AZ565" s="127"/>
      <c r="BA565" s="127"/>
      <c r="BB565" s="127"/>
      <c r="BC565" s="127"/>
      <c r="BD565" s="127"/>
      <c r="BE565" s="127"/>
      <c r="BF565" s="127"/>
      <c r="BG565" s="127"/>
      <c r="BJ565" s="127"/>
      <c r="BT565" s="127"/>
      <c r="CD565" s="127"/>
      <c r="CN565" s="127"/>
      <c r="CX565" s="127"/>
      <c r="DH565" s="127"/>
      <c r="DR565" s="127"/>
      <c r="EB565" s="127"/>
      <c r="EL565" s="127"/>
      <c r="EV565" s="127"/>
      <c r="FF565" s="127"/>
      <c r="FP565" s="127"/>
      <c r="FZ565" s="127"/>
      <c r="GJ565" s="127"/>
      <c r="GT565" s="127"/>
      <c r="HD565" s="127"/>
      <c r="HN565" s="127"/>
      <c r="HX565" s="127"/>
      <c r="IH565" s="127"/>
    </row>
    <row xmlns:x14ac="http://schemas.microsoft.com/office/spreadsheetml/2009/9/ac" r="566" s="3" customFormat="true" x14ac:dyDescent="0.25">
      <c r="A566" s="388"/>
      <c r="B566" s="127"/>
      <c r="L566" s="127"/>
      <c r="V566" s="127"/>
      <c r="AF566" s="127"/>
      <c r="AP566" s="127"/>
      <c r="AZ566" s="127"/>
      <c r="BA566" s="127"/>
      <c r="BB566" s="127"/>
      <c r="BC566" s="127"/>
      <c r="BD566" s="127"/>
      <c r="BE566" s="127"/>
      <c r="BF566" s="127"/>
      <c r="BG566" s="127"/>
      <c r="BJ566" s="127"/>
      <c r="BT566" s="127"/>
      <c r="CD566" s="127"/>
      <c r="CN566" s="127"/>
      <c r="CX566" s="127"/>
      <c r="DH566" s="127"/>
      <c r="DR566" s="127"/>
      <c r="EB566" s="127"/>
      <c r="EL566" s="127"/>
      <c r="EV566" s="127"/>
      <c r="FF566" s="127"/>
      <c r="FP566" s="127"/>
      <c r="FZ566" s="127"/>
      <c r="GJ566" s="127"/>
      <c r="GT566" s="127"/>
      <c r="HD566" s="127"/>
      <c r="HN566" s="127"/>
      <c r="HX566" s="127"/>
      <c r="IH566" s="127"/>
    </row>
    <row xmlns:x14ac="http://schemas.microsoft.com/office/spreadsheetml/2009/9/ac" r="567" s="3" customFormat="true" x14ac:dyDescent="0.25">
      <c r="A567" s="388"/>
      <c r="B567" s="127"/>
      <c r="L567" s="127"/>
      <c r="V567" s="127"/>
      <c r="AF567" s="127"/>
      <c r="AP567" s="127"/>
      <c r="AZ567" s="127"/>
      <c r="BA567" s="127"/>
      <c r="BB567" s="127"/>
      <c r="BC567" s="127"/>
      <c r="BD567" s="127"/>
      <c r="BE567" s="127"/>
      <c r="BF567" s="127"/>
      <c r="BG567" s="127"/>
      <c r="BJ567" s="127"/>
      <c r="BT567" s="127"/>
      <c r="CD567" s="127"/>
      <c r="CN567" s="127"/>
      <c r="CX567" s="127"/>
      <c r="DH567" s="127"/>
      <c r="DR567" s="127"/>
      <c r="EB567" s="127"/>
      <c r="EL567" s="127"/>
      <c r="EV567" s="127"/>
      <c r="FF567" s="127"/>
      <c r="FP567" s="127"/>
      <c r="FZ567" s="127"/>
      <c r="GJ567" s="127"/>
      <c r="GT567" s="127"/>
      <c r="HD567" s="127"/>
      <c r="HN567" s="127"/>
      <c r="HX567" s="127"/>
      <c r="IH567" s="127"/>
    </row>
    <row xmlns:x14ac="http://schemas.microsoft.com/office/spreadsheetml/2009/9/ac" r="568" s="3" customFormat="true" x14ac:dyDescent="0.25">
      <c r="A568" s="388"/>
      <c r="B568" s="127"/>
      <c r="L568" s="127"/>
      <c r="V568" s="127"/>
      <c r="AF568" s="127"/>
      <c r="AP568" s="127"/>
      <c r="AZ568" s="127"/>
      <c r="BA568" s="127"/>
      <c r="BB568" s="127"/>
      <c r="BC568" s="127"/>
      <c r="BD568" s="127"/>
      <c r="BE568" s="127"/>
      <c r="BF568" s="127"/>
      <c r="BG568" s="127"/>
      <c r="BJ568" s="127"/>
      <c r="BT568" s="127"/>
      <c r="CD568" s="127"/>
      <c r="CN568" s="127"/>
      <c r="CX568" s="127"/>
      <c r="DH568" s="127"/>
      <c r="DR568" s="127"/>
      <c r="EB568" s="127"/>
      <c r="EL568" s="127"/>
      <c r="EV568" s="127"/>
      <c r="FF568" s="127"/>
      <c r="FP568" s="127"/>
      <c r="FZ568" s="127"/>
      <c r="GJ568" s="127"/>
      <c r="GT568" s="127"/>
      <c r="HD568" s="127"/>
      <c r="HN568" s="127"/>
      <c r="HX568" s="127"/>
      <c r="IH568" s="127"/>
    </row>
    <row xmlns:x14ac="http://schemas.microsoft.com/office/spreadsheetml/2009/9/ac" r="569" s="3" customFormat="true" x14ac:dyDescent="0.25">
      <c r="A569" s="388"/>
      <c r="B569" s="127"/>
      <c r="L569" s="127"/>
      <c r="V569" s="127"/>
      <c r="AF569" s="127"/>
      <c r="AP569" s="127"/>
      <c r="AZ569" s="127"/>
      <c r="BA569" s="127"/>
      <c r="BB569" s="127"/>
      <c r="BC569" s="127"/>
      <c r="BD569" s="127"/>
      <c r="BE569" s="127"/>
      <c r="BF569" s="127"/>
      <c r="BG569" s="127"/>
      <c r="BJ569" s="127"/>
      <c r="BT569" s="127"/>
      <c r="CD569" s="127"/>
      <c r="CN569" s="127"/>
      <c r="CX569" s="127"/>
      <c r="DH569" s="127"/>
      <c r="DR569" s="127"/>
      <c r="EB569" s="127"/>
      <c r="EL569" s="127"/>
      <c r="EV569" s="127"/>
      <c r="FF569" s="127"/>
      <c r="FP569" s="127"/>
      <c r="FZ569" s="127"/>
      <c r="GJ569" s="127"/>
      <c r="GT569" s="127"/>
      <c r="HD569" s="127"/>
      <c r="HN569" s="127"/>
      <c r="HX569" s="127"/>
      <c r="IH569" s="127"/>
    </row>
    <row xmlns:x14ac="http://schemas.microsoft.com/office/spreadsheetml/2009/9/ac" r="570" s="3" customFormat="true" x14ac:dyDescent="0.25">
      <c r="A570" s="388"/>
      <c r="B570" s="127"/>
      <c r="L570" s="127"/>
      <c r="V570" s="127"/>
      <c r="AF570" s="127"/>
      <c r="AP570" s="127"/>
      <c r="AZ570" s="127"/>
      <c r="BA570" s="127"/>
      <c r="BB570" s="127"/>
      <c r="BC570" s="127"/>
      <c r="BD570" s="127"/>
      <c r="BE570" s="127"/>
      <c r="BF570" s="127"/>
      <c r="BG570" s="127"/>
      <c r="BJ570" s="127"/>
      <c r="BT570" s="127"/>
      <c r="CD570" s="127"/>
      <c r="CN570" s="127"/>
      <c r="CX570" s="127"/>
      <c r="DH570" s="127"/>
      <c r="DR570" s="127"/>
      <c r="EB570" s="127"/>
      <c r="EL570" s="127"/>
      <c r="EV570" s="127"/>
      <c r="FF570" s="127"/>
      <c r="FP570" s="127"/>
      <c r="FZ570" s="127"/>
      <c r="GJ570" s="127"/>
      <c r="GT570" s="127"/>
      <c r="HD570" s="127"/>
      <c r="HN570" s="127"/>
      <c r="HX570" s="127"/>
      <c r="IH570" s="127"/>
    </row>
    <row xmlns:x14ac="http://schemas.microsoft.com/office/spreadsheetml/2009/9/ac" r="571" s="3" customFormat="true" x14ac:dyDescent="0.25">
      <c r="A571" s="388"/>
      <c r="B571" s="127"/>
      <c r="L571" s="127"/>
      <c r="V571" s="127"/>
      <c r="AF571" s="127"/>
      <c r="AP571" s="127"/>
      <c r="AZ571" s="127"/>
      <c r="BA571" s="127"/>
      <c r="BB571" s="127"/>
      <c r="BC571" s="127"/>
      <c r="BD571" s="127"/>
      <c r="BE571" s="127"/>
      <c r="BF571" s="127"/>
      <c r="BG571" s="127"/>
      <c r="BJ571" s="127"/>
      <c r="BT571" s="127"/>
      <c r="CD571" s="127"/>
      <c r="CN571" s="127"/>
      <c r="CX571" s="127"/>
      <c r="DH571" s="127"/>
      <c r="DR571" s="127"/>
      <c r="EB571" s="127"/>
      <c r="EL571" s="127"/>
      <c r="EV571" s="127"/>
      <c r="FF571" s="127"/>
      <c r="FP571" s="127"/>
      <c r="FZ571" s="127"/>
      <c r="GJ571" s="127"/>
      <c r="GT571" s="127"/>
      <c r="HD571" s="127"/>
      <c r="HN571" s="127"/>
      <c r="HX571" s="127"/>
      <c r="IH571" s="127"/>
    </row>
    <row xmlns:x14ac="http://schemas.microsoft.com/office/spreadsheetml/2009/9/ac" r="572" s="3" customFormat="true" x14ac:dyDescent="0.25">
      <c r="A572" s="388"/>
      <c r="B572" s="127"/>
      <c r="L572" s="127"/>
      <c r="V572" s="127"/>
      <c r="AF572" s="127"/>
      <c r="AP572" s="127"/>
      <c r="AZ572" s="127"/>
      <c r="BA572" s="127"/>
      <c r="BB572" s="127"/>
      <c r="BC572" s="127"/>
      <c r="BD572" s="127"/>
      <c r="BE572" s="127"/>
      <c r="BF572" s="127"/>
      <c r="BG572" s="127"/>
      <c r="BJ572" s="127"/>
      <c r="BT572" s="127"/>
      <c r="CD572" s="127"/>
      <c r="CN572" s="127"/>
      <c r="CX572" s="127"/>
      <c r="DH572" s="127"/>
      <c r="DR572" s="127"/>
      <c r="EB572" s="127"/>
      <c r="EL572" s="127"/>
      <c r="EV572" s="127"/>
      <c r="FF572" s="127"/>
      <c r="FP572" s="127"/>
      <c r="FZ572" s="127"/>
      <c r="GJ572" s="127"/>
      <c r="GT572" s="127"/>
      <c r="HD572" s="127"/>
      <c r="HN572" s="127"/>
      <c r="HX572" s="127"/>
      <c r="IH572" s="127"/>
    </row>
    <row xmlns:x14ac="http://schemas.microsoft.com/office/spreadsheetml/2009/9/ac" r="573" s="3" customFormat="true" x14ac:dyDescent="0.25">
      <c r="A573" s="388"/>
      <c r="B573" s="127"/>
      <c r="L573" s="127"/>
      <c r="V573" s="127"/>
      <c r="AF573" s="127"/>
      <c r="AP573" s="127"/>
      <c r="AZ573" s="127"/>
      <c r="BA573" s="127"/>
      <c r="BB573" s="127"/>
      <c r="BC573" s="127"/>
      <c r="BD573" s="127"/>
      <c r="BE573" s="127"/>
      <c r="BF573" s="127"/>
      <c r="BG573" s="127"/>
      <c r="BJ573" s="127"/>
      <c r="BT573" s="127"/>
      <c r="CD573" s="127"/>
      <c r="CN573" s="127"/>
      <c r="CX573" s="127"/>
      <c r="DH573" s="127"/>
      <c r="DR573" s="127"/>
      <c r="EB573" s="127"/>
      <c r="EL573" s="127"/>
      <c r="EV573" s="127"/>
      <c r="FF573" s="127"/>
      <c r="FP573" s="127"/>
      <c r="FZ573" s="127"/>
      <c r="GJ573" s="127"/>
      <c r="GT573" s="127"/>
      <c r="HD573" s="127"/>
      <c r="HN573" s="127"/>
      <c r="HX573" s="127"/>
      <c r="IH573" s="127"/>
    </row>
    <row xmlns:x14ac="http://schemas.microsoft.com/office/spreadsheetml/2009/9/ac" r="574" s="3" customFormat="true" x14ac:dyDescent="0.25">
      <c r="A574" s="388"/>
      <c r="B574" s="127"/>
      <c r="L574" s="127"/>
      <c r="V574" s="127"/>
      <c r="AF574" s="127"/>
      <c r="AP574" s="127"/>
      <c r="AZ574" s="127"/>
      <c r="BA574" s="127"/>
      <c r="BB574" s="127"/>
      <c r="BC574" s="127"/>
      <c r="BD574" s="127"/>
      <c r="BE574" s="127"/>
      <c r="BF574" s="127"/>
      <c r="BG574" s="127"/>
      <c r="BJ574" s="127"/>
      <c r="BT574" s="127"/>
      <c r="CD574" s="127"/>
      <c r="CN574" s="127"/>
      <c r="CX574" s="127"/>
      <c r="DH574" s="127"/>
      <c r="DR574" s="127"/>
      <c r="EB574" s="127"/>
      <c r="EL574" s="127"/>
      <c r="EV574" s="127"/>
      <c r="FF574" s="127"/>
      <c r="FP574" s="127"/>
      <c r="FZ574" s="127"/>
      <c r="GJ574" s="127"/>
      <c r="GT574" s="127"/>
      <c r="HD574" s="127"/>
      <c r="HN574" s="127"/>
      <c r="HX574" s="127"/>
      <c r="IH574" s="127"/>
    </row>
    <row xmlns:x14ac="http://schemas.microsoft.com/office/spreadsheetml/2009/9/ac" r="575" s="3" customFormat="true" x14ac:dyDescent="0.25">
      <c r="A575" s="388"/>
      <c r="B575" s="127"/>
      <c r="L575" s="127"/>
      <c r="V575" s="127"/>
      <c r="AF575" s="127"/>
      <c r="AP575" s="127"/>
      <c r="AZ575" s="127"/>
      <c r="BA575" s="127"/>
      <c r="BB575" s="127"/>
      <c r="BC575" s="127"/>
      <c r="BD575" s="127"/>
      <c r="BE575" s="127"/>
      <c r="BF575" s="127"/>
      <c r="BG575" s="127"/>
      <c r="BJ575" s="127"/>
      <c r="BT575" s="127"/>
      <c r="CD575" s="127"/>
      <c r="CN575" s="127"/>
      <c r="CX575" s="127"/>
      <c r="DH575" s="127"/>
      <c r="DR575" s="127"/>
      <c r="EB575" s="127"/>
      <c r="EL575" s="127"/>
      <c r="EV575" s="127"/>
      <c r="FF575" s="127"/>
      <c r="FP575" s="127"/>
      <c r="FZ575" s="127"/>
      <c r="GJ575" s="127"/>
      <c r="GT575" s="127"/>
      <c r="HD575" s="127"/>
      <c r="HN575" s="127"/>
      <c r="HX575" s="127"/>
      <c r="IH575" s="127"/>
    </row>
    <row xmlns:x14ac="http://schemas.microsoft.com/office/spreadsheetml/2009/9/ac" r="576" s="3" customFormat="true" x14ac:dyDescent="0.25">
      <c r="A576" s="388"/>
      <c r="B576" s="127"/>
      <c r="L576" s="127"/>
      <c r="V576" s="127"/>
      <c r="AF576" s="127"/>
      <c r="AP576" s="127"/>
      <c r="AZ576" s="127"/>
      <c r="BA576" s="127"/>
      <c r="BB576" s="127"/>
      <c r="BC576" s="127"/>
      <c r="BD576" s="127"/>
      <c r="BE576" s="127"/>
      <c r="BF576" s="127"/>
      <c r="BG576" s="127"/>
      <c r="BJ576" s="127"/>
      <c r="BT576" s="127"/>
      <c r="CD576" s="127"/>
      <c r="CN576" s="127"/>
      <c r="CX576" s="127"/>
      <c r="DH576" s="127"/>
      <c r="DR576" s="127"/>
      <c r="EB576" s="127"/>
      <c r="EL576" s="127"/>
      <c r="EV576" s="127"/>
      <c r="FF576" s="127"/>
      <c r="FP576" s="127"/>
      <c r="FZ576" s="127"/>
      <c r="GJ576" s="127"/>
      <c r="GT576" s="127"/>
      <c r="HD576" s="127"/>
      <c r="HN576" s="127"/>
      <c r="HX576" s="127"/>
      <c r="IH576" s="127"/>
    </row>
    <row xmlns:x14ac="http://schemas.microsoft.com/office/spreadsheetml/2009/9/ac" r="577" s="3" customFormat="true" x14ac:dyDescent="0.25">
      <c r="A577" s="388"/>
      <c r="B577" s="127"/>
      <c r="L577" s="127"/>
      <c r="V577" s="127"/>
      <c r="AF577" s="127"/>
      <c r="AP577" s="127"/>
      <c r="AZ577" s="127"/>
      <c r="BA577" s="127"/>
      <c r="BB577" s="127"/>
      <c r="BC577" s="127"/>
      <c r="BD577" s="127"/>
      <c r="BE577" s="127"/>
      <c r="BF577" s="127"/>
      <c r="BG577" s="127"/>
      <c r="BJ577" s="127"/>
      <c r="BT577" s="127"/>
      <c r="CD577" s="127"/>
      <c r="CN577" s="127"/>
      <c r="CX577" s="127"/>
      <c r="DH577" s="127"/>
      <c r="DR577" s="127"/>
      <c r="EB577" s="127"/>
      <c r="EL577" s="127"/>
      <c r="EV577" s="127"/>
      <c r="FF577" s="127"/>
      <c r="FP577" s="127"/>
      <c r="FZ577" s="127"/>
      <c r="GJ577" s="127"/>
      <c r="GT577" s="127"/>
      <c r="HD577" s="127"/>
      <c r="HN577" s="127"/>
      <c r="HX577" s="127"/>
      <c r="IH577" s="127"/>
    </row>
    <row xmlns:x14ac="http://schemas.microsoft.com/office/spreadsheetml/2009/9/ac" r="578" s="3" customFormat="true" x14ac:dyDescent="0.25">
      <c r="A578" s="388"/>
      <c r="B578" s="127"/>
      <c r="L578" s="127"/>
      <c r="V578" s="127"/>
      <c r="AF578" s="127"/>
      <c r="AP578" s="127"/>
      <c r="AZ578" s="127"/>
      <c r="BA578" s="127"/>
      <c r="BB578" s="127"/>
      <c r="BC578" s="127"/>
      <c r="BD578" s="127"/>
      <c r="BE578" s="127"/>
      <c r="BF578" s="127"/>
      <c r="BG578" s="127"/>
      <c r="BJ578" s="127"/>
      <c r="BT578" s="127"/>
      <c r="CD578" s="127"/>
      <c r="CN578" s="127"/>
      <c r="CX578" s="127"/>
      <c r="DH578" s="127"/>
      <c r="DR578" s="127"/>
      <c r="EB578" s="127"/>
      <c r="EL578" s="127"/>
      <c r="EV578" s="127"/>
      <c r="FF578" s="127"/>
      <c r="FP578" s="127"/>
      <c r="FZ578" s="127"/>
      <c r="GJ578" s="127"/>
      <c r="GT578" s="127"/>
      <c r="HD578" s="127"/>
      <c r="HN578" s="127"/>
      <c r="HX578" s="127"/>
      <c r="IH578" s="127"/>
    </row>
    <row xmlns:x14ac="http://schemas.microsoft.com/office/spreadsheetml/2009/9/ac" r="579" s="3" customFormat="true" x14ac:dyDescent="0.25">
      <c r="A579" s="388"/>
      <c r="B579" s="127"/>
      <c r="L579" s="127"/>
      <c r="V579" s="127"/>
      <c r="AF579" s="127"/>
      <c r="AP579" s="127"/>
      <c r="AZ579" s="127"/>
      <c r="BA579" s="127"/>
      <c r="BB579" s="127"/>
      <c r="BC579" s="127"/>
      <c r="BD579" s="127"/>
      <c r="BE579" s="127"/>
      <c r="BF579" s="127"/>
      <c r="BG579" s="127"/>
      <c r="BJ579" s="127"/>
      <c r="BT579" s="127"/>
      <c r="CD579" s="127"/>
      <c r="CN579" s="127"/>
      <c r="CX579" s="127"/>
      <c r="DH579" s="127"/>
      <c r="DR579" s="127"/>
      <c r="EB579" s="127"/>
      <c r="EL579" s="127"/>
      <c r="EV579" s="127"/>
      <c r="FF579" s="127"/>
      <c r="FP579" s="127"/>
      <c r="FZ579" s="127"/>
      <c r="GJ579" s="127"/>
      <c r="GT579" s="127"/>
      <c r="HD579" s="127"/>
      <c r="HN579" s="127"/>
      <c r="HX579" s="127"/>
      <c r="IH579" s="127"/>
    </row>
    <row xmlns:x14ac="http://schemas.microsoft.com/office/spreadsheetml/2009/9/ac" r="580" s="3" customFormat="true" x14ac:dyDescent="0.25">
      <c r="A580" s="388"/>
      <c r="B580" s="127"/>
      <c r="L580" s="127"/>
      <c r="V580" s="127"/>
      <c r="AF580" s="127"/>
      <c r="AP580" s="127"/>
      <c r="AZ580" s="127"/>
      <c r="BA580" s="127"/>
      <c r="BB580" s="127"/>
      <c r="BC580" s="127"/>
      <c r="BD580" s="127"/>
      <c r="BE580" s="127"/>
      <c r="BF580" s="127"/>
      <c r="BG580" s="127"/>
      <c r="BJ580" s="127"/>
      <c r="BT580" s="127"/>
      <c r="CD580" s="127"/>
      <c r="CN580" s="127"/>
      <c r="CX580" s="127"/>
      <c r="DH580" s="127"/>
      <c r="DR580" s="127"/>
      <c r="EB580" s="127"/>
      <c r="EL580" s="127"/>
      <c r="EV580" s="127"/>
      <c r="FF580" s="127"/>
      <c r="FP580" s="127"/>
      <c r="FZ580" s="127"/>
      <c r="GJ580" s="127"/>
      <c r="GT580" s="127"/>
      <c r="HD580" s="127"/>
      <c r="HN580" s="127"/>
      <c r="HX580" s="127"/>
      <c r="IH580" s="127"/>
    </row>
    <row xmlns:x14ac="http://schemas.microsoft.com/office/spreadsheetml/2009/9/ac" r="581" s="3" customFormat="true" x14ac:dyDescent="0.25">
      <c r="A581" s="388"/>
      <c r="B581" s="127"/>
      <c r="L581" s="127"/>
      <c r="V581" s="127"/>
      <c r="AF581" s="127"/>
      <c r="AP581" s="127"/>
      <c r="AZ581" s="127"/>
      <c r="BA581" s="127"/>
      <c r="BB581" s="127"/>
      <c r="BC581" s="127"/>
      <c r="BD581" s="127"/>
      <c r="BE581" s="127"/>
      <c r="BF581" s="127"/>
      <c r="BG581" s="127"/>
      <c r="BJ581" s="127"/>
      <c r="BT581" s="127"/>
      <c r="CD581" s="127"/>
      <c r="CN581" s="127"/>
      <c r="CX581" s="127"/>
      <c r="DH581" s="127"/>
      <c r="DR581" s="127"/>
      <c r="EB581" s="127"/>
      <c r="EL581" s="127"/>
      <c r="EV581" s="127"/>
      <c r="FF581" s="127"/>
      <c r="FP581" s="127"/>
      <c r="FZ581" s="127"/>
      <c r="GJ581" s="127"/>
      <c r="GT581" s="127"/>
      <c r="HD581" s="127"/>
      <c r="HN581" s="127"/>
      <c r="HX581" s="127"/>
      <c r="IH581" s="127"/>
    </row>
    <row xmlns:x14ac="http://schemas.microsoft.com/office/spreadsheetml/2009/9/ac" r="582" s="3" customFormat="true" x14ac:dyDescent="0.25">
      <c r="A582" s="388"/>
      <c r="B582" s="127"/>
      <c r="L582" s="127"/>
      <c r="V582" s="127"/>
      <c r="AF582" s="127"/>
      <c r="AP582" s="127"/>
      <c r="AZ582" s="127"/>
      <c r="BA582" s="127"/>
      <c r="BB582" s="127"/>
      <c r="BC582" s="127"/>
      <c r="BD582" s="127"/>
      <c r="BE582" s="127"/>
      <c r="BF582" s="127"/>
      <c r="BG582" s="127"/>
      <c r="BJ582" s="127"/>
      <c r="BT582" s="127"/>
      <c r="CD582" s="127"/>
      <c r="CN582" s="127"/>
      <c r="CX582" s="127"/>
      <c r="DH582" s="127"/>
      <c r="DR582" s="127"/>
      <c r="EB582" s="127"/>
      <c r="EL582" s="127"/>
      <c r="EV582" s="127"/>
      <c r="FF582" s="127"/>
      <c r="FP582" s="127"/>
      <c r="FZ582" s="127"/>
      <c r="GJ582" s="127"/>
      <c r="GT582" s="127"/>
      <c r="HD582" s="127"/>
      <c r="HN582" s="127"/>
      <c r="HX582" s="127"/>
      <c r="IH582" s="127"/>
    </row>
    <row xmlns:x14ac="http://schemas.microsoft.com/office/spreadsheetml/2009/9/ac" r="583" s="3" customFormat="true" x14ac:dyDescent="0.25">
      <c r="A583" s="388"/>
      <c r="B583" s="127"/>
      <c r="L583" s="127"/>
      <c r="V583" s="127"/>
      <c r="AF583" s="127"/>
      <c r="AP583" s="127"/>
      <c r="AZ583" s="127"/>
      <c r="BA583" s="127"/>
      <c r="BB583" s="127"/>
      <c r="BC583" s="127"/>
      <c r="BD583" s="127"/>
      <c r="BE583" s="127"/>
      <c r="BF583" s="127"/>
      <c r="BG583" s="127"/>
      <c r="BJ583" s="127"/>
      <c r="BT583" s="127"/>
      <c r="CD583" s="127"/>
      <c r="CN583" s="127"/>
      <c r="CX583" s="127"/>
      <c r="DH583" s="127"/>
      <c r="DR583" s="127"/>
      <c r="EB583" s="127"/>
      <c r="EL583" s="127"/>
      <c r="EV583" s="127"/>
      <c r="FF583" s="127"/>
      <c r="FP583" s="127"/>
      <c r="FZ583" s="127"/>
      <c r="GJ583" s="127"/>
      <c r="GT583" s="127"/>
      <c r="HD583" s="127"/>
      <c r="HN583" s="127"/>
      <c r="HX583" s="127"/>
      <c r="IH583" s="127"/>
    </row>
    <row xmlns:x14ac="http://schemas.microsoft.com/office/spreadsheetml/2009/9/ac" r="584" s="3" customFormat="true" x14ac:dyDescent="0.25">
      <c r="A584" s="388"/>
      <c r="B584" s="127"/>
      <c r="L584" s="127"/>
      <c r="V584" s="127"/>
      <c r="AF584" s="127"/>
      <c r="AP584" s="127"/>
      <c r="AZ584" s="127"/>
      <c r="BA584" s="127"/>
      <c r="BB584" s="127"/>
      <c r="BC584" s="127"/>
      <c r="BD584" s="127"/>
      <c r="BE584" s="127"/>
      <c r="BF584" s="127"/>
      <c r="BG584" s="127"/>
      <c r="BJ584" s="127"/>
      <c r="BT584" s="127"/>
      <c r="CD584" s="127"/>
      <c r="CN584" s="127"/>
      <c r="CX584" s="127"/>
      <c r="DH584" s="127"/>
      <c r="DR584" s="127"/>
      <c r="EB584" s="127"/>
      <c r="EL584" s="127"/>
      <c r="EV584" s="127"/>
      <c r="FF584" s="127"/>
      <c r="FP584" s="127"/>
      <c r="FZ584" s="127"/>
      <c r="GJ584" s="127"/>
      <c r="GT584" s="127"/>
      <c r="HD584" s="127"/>
      <c r="HN584" s="127"/>
      <c r="HX584" s="127"/>
      <c r="IH584" s="127"/>
    </row>
    <row xmlns:x14ac="http://schemas.microsoft.com/office/spreadsheetml/2009/9/ac" r="585" s="3" customFormat="true" x14ac:dyDescent="0.25">
      <c r="A585" s="388"/>
      <c r="B585" s="127"/>
      <c r="L585" s="127"/>
      <c r="V585" s="127"/>
      <c r="AF585" s="127"/>
      <c r="AP585" s="127"/>
      <c r="AZ585" s="127"/>
      <c r="BA585" s="127"/>
      <c r="BB585" s="127"/>
      <c r="BC585" s="127"/>
      <c r="BD585" s="127"/>
      <c r="BE585" s="127"/>
      <c r="BF585" s="127"/>
      <c r="BG585" s="127"/>
      <c r="BJ585" s="127"/>
      <c r="BT585" s="127"/>
      <c r="CD585" s="127"/>
      <c r="CN585" s="127"/>
      <c r="CX585" s="127"/>
      <c r="DH585" s="127"/>
      <c r="DR585" s="127"/>
      <c r="EB585" s="127"/>
      <c r="EL585" s="127"/>
      <c r="EV585" s="127"/>
      <c r="FF585" s="127"/>
      <c r="FP585" s="127"/>
      <c r="FZ585" s="127"/>
      <c r="GJ585" s="127"/>
      <c r="GT585" s="127"/>
      <c r="HD585" s="127"/>
      <c r="HN585" s="127"/>
      <c r="HX585" s="127"/>
      <c r="IH585" s="127"/>
    </row>
    <row xmlns:x14ac="http://schemas.microsoft.com/office/spreadsheetml/2009/9/ac" r="586" s="3" customFormat="true" x14ac:dyDescent="0.25">
      <c r="A586" s="388"/>
      <c r="B586" s="127"/>
      <c r="L586" s="127"/>
      <c r="V586" s="127"/>
      <c r="AF586" s="127"/>
      <c r="AP586" s="127"/>
      <c r="AZ586" s="127"/>
      <c r="BA586" s="127"/>
      <c r="BB586" s="127"/>
      <c r="BC586" s="127"/>
      <c r="BD586" s="127"/>
      <c r="BE586" s="127"/>
      <c r="BF586" s="127"/>
      <c r="BG586" s="127"/>
      <c r="BJ586" s="127"/>
      <c r="BT586" s="127"/>
      <c r="CD586" s="127"/>
      <c r="CN586" s="127"/>
      <c r="CX586" s="127"/>
      <c r="DH586" s="127"/>
      <c r="DR586" s="127"/>
      <c r="EB586" s="127"/>
      <c r="EL586" s="127"/>
      <c r="EV586" s="127"/>
      <c r="FF586" s="127"/>
      <c r="FP586" s="127"/>
      <c r="FZ586" s="127"/>
      <c r="GJ586" s="127"/>
      <c r="GT586" s="127"/>
      <c r="HD586" s="127"/>
      <c r="HN586" s="127"/>
      <c r="HX586" s="127"/>
      <c r="IH586" s="127"/>
    </row>
    <row xmlns:x14ac="http://schemas.microsoft.com/office/spreadsheetml/2009/9/ac" r="587" s="3" customFormat="true" x14ac:dyDescent="0.25">
      <c r="A587" s="388"/>
      <c r="B587" s="127"/>
      <c r="L587" s="127"/>
      <c r="V587" s="127"/>
      <c r="AF587" s="127"/>
      <c r="AP587" s="127"/>
      <c r="AZ587" s="127"/>
      <c r="BA587" s="127"/>
      <c r="BB587" s="127"/>
      <c r="BC587" s="127"/>
      <c r="BD587" s="127"/>
      <c r="BE587" s="127"/>
      <c r="BF587" s="127"/>
      <c r="BG587" s="127"/>
      <c r="BJ587" s="127"/>
      <c r="BT587" s="127"/>
      <c r="CD587" s="127"/>
      <c r="CN587" s="127"/>
      <c r="CX587" s="127"/>
      <c r="DH587" s="127"/>
      <c r="DR587" s="127"/>
      <c r="EB587" s="127"/>
      <c r="EL587" s="127"/>
      <c r="EV587" s="127"/>
      <c r="FF587" s="127"/>
      <c r="FP587" s="127"/>
      <c r="FZ587" s="127"/>
      <c r="GJ587" s="127"/>
      <c r="GT587" s="127"/>
      <c r="HD587" s="127"/>
      <c r="HN587" s="127"/>
      <c r="HX587" s="127"/>
      <c r="IH587" s="127"/>
    </row>
    <row xmlns:x14ac="http://schemas.microsoft.com/office/spreadsheetml/2009/9/ac" r="588" s="3" customFormat="true" x14ac:dyDescent="0.25">
      <c r="A588" s="388"/>
      <c r="B588" s="127"/>
      <c r="L588" s="127"/>
      <c r="V588" s="127"/>
      <c r="AF588" s="127"/>
      <c r="AP588" s="127"/>
      <c r="AZ588" s="127"/>
      <c r="BA588" s="127"/>
      <c r="BB588" s="127"/>
      <c r="BC588" s="127"/>
      <c r="BD588" s="127"/>
      <c r="BE588" s="127"/>
      <c r="BF588" s="127"/>
      <c r="BG588" s="127"/>
      <c r="BJ588" s="127"/>
      <c r="BT588" s="127"/>
      <c r="CD588" s="127"/>
      <c r="CN588" s="127"/>
      <c r="CX588" s="127"/>
      <c r="DH588" s="127"/>
      <c r="DR588" s="127"/>
      <c r="EB588" s="127"/>
      <c r="EL588" s="127"/>
      <c r="EV588" s="127"/>
      <c r="FF588" s="127"/>
      <c r="FP588" s="127"/>
      <c r="FZ588" s="127"/>
      <c r="GJ588" s="127"/>
      <c r="GT588" s="127"/>
      <c r="HD588" s="127"/>
      <c r="HN588" s="127"/>
      <c r="HX588" s="127"/>
      <c r="IH588" s="127"/>
    </row>
    <row xmlns:x14ac="http://schemas.microsoft.com/office/spreadsheetml/2009/9/ac" r="589" s="3" customFormat="true" x14ac:dyDescent="0.25">
      <c r="A589" s="388"/>
      <c r="B589" s="127"/>
      <c r="L589" s="127"/>
      <c r="V589" s="127"/>
      <c r="AF589" s="127"/>
      <c r="AP589" s="127"/>
      <c r="AZ589" s="127"/>
      <c r="BA589" s="127"/>
      <c r="BB589" s="127"/>
      <c r="BC589" s="127"/>
      <c r="BD589" s="127"/>
      <c r="BE589" s="127"/>
      <c r="BF589" s="127"/>
      <c r="BG589" s="127"/>
      <c r="BJ589" s="127"/>
      <c r="BT589" s="127"/>
      <c r="CD589" s="127"/>
      <c r="CN589" s="127"/>
      <c r="CX589" s="127"/>
      <c r="DH589" s="127"/>
      <c r="DR589" s="127"/>
      <c r="EB589" s="127"/>
      <c r="EL589" s="127"/>
      <c r="EV589" s="127"/>
      <c r="FF589" s="127"/>
      <c r="FP589" s="127"/>
      <c r="FZ589" s="127"/>
      <c r="GJ589" s="127"/>
      <c r="GT589" s="127"/>
      <c r="HD589" s="127"/>
      <c r="HN589" s="127"/>
      <c r="HX589" s="127"/>
      <c r="IH589" s="127"/>
    </row>
    <row xmlns:x14ac="http://schemas.microsoft.com/office/spreadsheetml/2009/9/ac" r="590" s="3" customFormat="true" x14ac:dyDescent="0.25">
      <c r="A590" s="388"/>
      <c r="B590" s="127"/>
      <c r="L590" s="127"/>
      <c r="V590" s="127"/>
      <c r="AF590" s="127"/>
      <c r="AP590" s="127"/>
      <c r="AZ590" s="127"/>
      <c r="BA590" s="127"/>
      <c r="BB590" s="127"/>
      <c r="BC590" s="127"/>
      <c r="BD590" s="127"/>
      <c r="BE590" s="127"/>
      <c r="BF590" s="127"/>
      <c r="BG590" s="127"/>
      <c r="BJ590" s="127"/>
      <c r="BT590" s="127"/>
      <c r="CD590" s="127"/>
      <c r="CN590" s="127"/>
      <c r="CX590" s="127"/>
      <c r="DH590" s="127"/>
      <c r="DR590" s="127"/>
      <c r="EB590" s="127"/>
      <c r="EL590" s="127"/>
      <c r="EV590" s="127"/>
      <c r="FF590" s="127"/>
      <c r="FP590" s="127"/>
      <c r="FZ590" s="127"/>
      <c r="GJ590" s="127"/>
      <c r="GT590" s="127"/>
      <c r="HD590" s="127"/>
      <c r="HN590" s="127"/>
      <c r="HX590" s="127"/>
      <c r="IH590" s="127"/>
    </row>
    <row xmlns:x14ac="http://schemas.microsoft.com/office/spreadsheetml/2009/9/ac" r="591" s="3" customFormat="true" x14ac:dyDescent="0.25">
      <c r="A591" s="388"/>
      <c r="B591" s="127"/>
      <c r="L591" s="127"/>
      <c r="V591" s="127"/>
      <c r="AF591" s="127"/>
      <c r="AP591" s="127"/>
      <c r="AZ591" s="127"/>
      <c r="BA591" s="127"/>
      <c r="BB591" s="127"/>
      <c r="BC591" s="127"/>
      <c r="BD591" s="127"/>
      <c r="BE591" s="127"/>
      <c r="BF591" s="127"/>
      <c r="BG591" s="127"/>
      <c r="BJ591" s="127"/>
      <c r="BT591" s="127"/>
      <c r="CD591" s="127"/>
      <c r="CN591" s="127"/>
      <c r="CX591" s="127"/>
      <c r="DH591" s="127"/>
      <c r="DR591" s="127"/>
      <c r="EB591" s="127"/>
      <c r="EL591" s="127"/>
      <c r="EV591" s="127"/>
      <c r="FF591" s="127"/>
      <c r="FP591" s="127"/>
      <c r="FZ591" s="127"/>
      <c r="GJ591" s="127"/>
      <c r="GT591" s="127"/>
      <c r="HD591" s="127"/>
      <c r="HN591" s="127"/>
      <c r="HX591" s="127"/>
      <c r="IH591" s="127"/>
    </row>
    <row xmlns:x14ac="http://schemas.microsoft.com/office/spreadsheetml/2009/9/ac" r="592" s="3" customFormat="true" x14ac:dyDescent="0.25">
      <c r="A592" s="388"/>
      <c r="B592" s="127"/>
      <c r="L592" s="127"/>
      <c r="V592" s="127"/>
      <c r="AF592" s="127"/>
      <c r="AP592" s="127"/>
      <c r="AZ592" s="127"/>
      <c r="BA592" s="127"/>
      <c r="BB592" s="127"/>
      <c r="BC592" s="127"/>
      <c r="BD592" s="127"/>
      <c r="BE592" s="127"/>
      <c r="BF592" s="127"/>
      <c r="BG592" s="127"/>
      <c r="BJ592" s="127"/>
      <c r="BT592" s="127"/>
      <c r="CD592" s="127"/>
      <c r="CN592" s="127"/>
      <c r="CX592" s="127"/>
      <c r="DH592" s="127"/>
      <c r="DR592" s="127"/>
      <c r="EB592" s="127"/>
      <c r="EL592" s="127"/>
      <c r="EV592" s="127"/>
      <c r="FF592" s="127"/>
      <c r="FP592" s="127"/>
      <c r="FZ592" s="127"/>
      <c r="GJ592" s="127"/>
      <c r="GT592" s="127"/>
      <c r="HD592" s="127"/>
      <c r="HN592" s="127"/>
      <c r="HX592" s="127"/>
      <c r="IH592" s="127"/>
    </row>
    <row xmlns:x14ac="http://schemas.microsoft.com/office/spreadsheetml/2009/9/ac" r="593" s="3" customFormat="true" x14ac:dyDescent="0.25">
      <c r="A593" s="388"/>
      <c r="B593" s="127"/>
      <c r="L593" s="127"/>
      <c r="V593" s="127"/>
      <c r="AF593" s="127"/>
      <c r="AP593" s="127"/>
      <c r="AZ593" s="127"/>
      <c r="BA593" s="127"/>
      <c r="BB593" s="127"/>
      <c r="BC593" s="127"/>
      <c r="BD593" s="127"/>
      <c r="BE593" s="127"/>
      <c r="BF593" s="127"/>
      <c r="BG593" s="127"/>
      <c r="BJ593" s="127"/>
      <c r="BT593" s="127"/>
      <c r="CD593" s="127"/>
      <c r="CN593" s="127"/>
      <c r="CX593" s="127"/>
      <c r="DH593" s="127"/>
      <c r="DR593" s="127"/>
      <c r="EB593" s="127"/>
      <c r="EL593" s="127"/>
      <c r="EV593" s="127"/>
      <c r="FF593" s="127"/>
      <c r="FP593" s="127"/>
      <c r="FZ593" s="127"/>
      <c r="GJ593" s="127"/>
      <c r="GT593" s="127"/>
      <c r="HD593" s="127"/>
      <c r="HN593" s="127"/>
      <c r="HX593" s="127"/>
      <c r="IH593" s="127"/>
    </row>
    <row xmlns:x14ac="http://schemas.microsoft.com/office/spreadsheetml/2009/9/ac" r="594" s="3" customFormat="true" x14ac:dyDescent="0.25">
      <c r="A594" s="388"/>
      <c r="B594" s="127"/>
      <c r="L594" s="127"/>
      <c r="V594" s="127"/>
      <c r="AF594" s="127"/>
      <c r="AP594" s="127"/>
      <c r="AZ594" s="127"/>
      <c r="BA594" s="127"/>
      <c r="BB594" s="127"/>
      <c r="BC594" s="127"/>
      <c r="BD594" s="127"/>
      <c r="BE594" s="127"/>
      <c r="BF594" s="127"/>
      <c r="BG594" s="127"/>
      <c r="BJ594" s="127"/>
      <c r="BT594" s="127"/>
      <c r="CD594" s="127"/>
      <c r="CN594" s="127"/>
      <c r="CX594" s="127"/>
      <c r="DH594" s="127"/>
      <c r="DR594" s="127"/>
      <c r="EB594" s="127"/>
      <c r="EL594" s="127"/>
      <c r="EV594" s="127"/>
      <c r="FF594" s="127"/>
      <c r="FP594" s="127"/>
      <c r="FZ594" s="127"/>
      <c r="GJ594" s="127"/>
      <c r="GT594" s="127"/>
      <c r="HD594" s="127"/>
      <c r="HN594" s="127"/>
      <c r="HX594" s="127"/>
      <c r="IH594" s="127"/>
    </row>
    <row xmlns:x14ac="http://schemas.microsoft.com/office/spreadsheetml/2009/9/ac" r="595" s="3" customFormat="true" x14ac:dyDescent="0.25">
      <c r="A595" s="388"/>
      <c r="B595" s="127"/>
      <c r="L595" s="127"/>
      <c r="V595" s="127"/>
      <c r="AF595" s="127"/>
      <c r="AP595" s="127"/>
      <c r="AZ595" s="127"/>
      <c r="BA595" s="127"/>
      <c r="BB595" s="127"/>
      <c r="BC595" s="127"/>
      <c r="BD595" s="127"/>
      <c r="BE595" s="127"/>
      <c r="BF595" s="127"/>
      <c r="BG595" s="127"/>
      <c r="BJ595" s="127"/>
      <c r="BT595" s="127"/>
      <c r="CD595" s="127"/>
      <c r="CN595" s="127"/>
      <c r="CX595" s="127"/>
      <c r="DH595" s="127"/>
      <c r="DR595" s="127"/>
      <c r="EB595" s="127"/>
      <c r="EL595" s="127"/>
      <c r="EV595" s="127"/>
      <c r="FF595" s="127"/>
      <c r="FP595" s="127"/>
      <c r="FZ595" s="127"/>
      <c r="GJ595" s="127"/>
      <c r="GT595" s="127"/>
      <c r="HD595" s="127"/>
      <c r="HN595" s="127"/>
      <c r="HX595" s="127"/>
      <c r="IH595" s="127"/>
    </row>
    <row xmlns:x14ac="http://schemas.microsoft.com/office/spreadsheetml/2009/9/ac" r="596" s="3" customFormat="true" x14ac:dyDescent="0.25">
      <c r="A596" s="388"/>
      <c r="B596" s="127"/>
      <c r="L596" s="127"/>
      <c r="V596" s="127"/>
      <c r="AF596" s="127"/>
      <c r="AP596" s="127"/>
      <c r="AZ596" s="127"/>
      <c r="BA596" s="127"/>
      <c r="BB596" s="127"/>
      <c r="BC596" s="127"/>
      <c r="BD596" s="127"/>
      <c r="BE596" s="127"/>
      <c r="BF596" s="127"/>
      <c r="BG596" s="127"/>
      <c r="BJ596" s="127"/>
      <c r="BT596" s="127"/>
      <c r="CD596" s="127"/>
      <c r="CN596" s="127"/>
      <c r="CX596" s="127"/>
      <c r="DH596" s="127"/>
      <c r="DR596" s="127"/>
      <c r="EB596" s="127"/>
      <c r="EL596" s="127"/>
      <c r="EV596" s="127"/>
      <c r="FF596" s="127"/>
      <c r="FP596" s="127"/>
      <c r="FZ596" s="127"/>
      <c r="GJ596" s="127"/>
      <c r="GT596" s="127"/>
      <c r="HD596" s="127"/>
      <c r="HN596" s="127"/>
      <c r="HX596" s="127"/>
      <c r="IH596" s="127"/>
    </row>
    <row xmlns:x14ac="http://schemas.microsoft.com/office/spreadsheetml/2009/9/ac" r="597" s="3" customFormat="true" x14ac:dyDescent="0.25">
      <c r="A597" s="388"/>
      <c r="B597" s="127"/>
      <c r="L597" s="127"/>
      <c r="V597" s="127"/>
      <c r="AF597" s="127"/>
      <c r="AP597" s="127"/>
      <c r="AZ597" s="127"/>
      <c r="BA597" s="127"/>
      <c r="BB597" s="127"/>
      <c r="BC597" s="127"/>
      <c r="BD597" s="127"/>
      <c r="BE597" s="127"/>
      <c r="BF597" s="127"/>
      <c r="BG597" s="127"/>
      <c r="BJ597" s="127"/>
      <c r="BT597" s="127"/>
      <c r="CD597" s="127"/>
      <c r="CN597" s="127"/>
      <c r="CX597" s="127"/>
      <c r="DH597" s="127"/>
      <c r="DR597" s="127"/>
      <c r="EB597" s="127"/>
      <c r="EL597" s="127"/>
      <c r="EV597" s="127"/>
      <c r="FF597" s="127"/>
      <c r="FP597" s="127"/>
      <c r="FZ597" s="127"/>
      <c r="GJ597" s="127"/>
      <c r="GT597" s="127"/>
      <c r="HD597" s="127"/>
      <c r="HN597" s="127"/>
      <c r="HX597" s="127"/>
      <c r="IH597" s="127"/>
    </row>
    <row xmlns:x14ac="http://schemas.microsoft.com/office/spreadsheetml/2009/9/ac" r="598" s="3" customFormat="true" x14ac:dyDescent="0.25">
      <c r="A598" s="388"/>
      <c r="B598" s="127"/>
      <c r="L598" s="127"/>
      <c r="V598" s="127"/>
      <c r="AF598" s="127"/>
      <c r="AP598" s="127"/>
      <c r="AZ598" s="127"/>
      <c r="BA598" s="127"/>
      <c r="BB598" s="127"/>
      <c r="BC598" s="127"/>
      <c r="BD598" s="127"/>
      <c r="BE598" s="127"/>
      <c r="BF598" s="127"/>
      <c r="BG598" s="127"/>
      <c r="BJ598" s="127"/>
      <c r="BT598" s="127"/>
      <c r="CD598" s="127"/>
      <c r="CN598" s="127"/>
      <c r="CX598" s="127"/>
      <c r="DH598" s="127"/>
      <c r="DR598" s="127"/>
      <c r="EB598" s="127"/>
      <c r="EL598" s="127"/>
      <c r="EV598" s="127"/>
      <c r="FF598" s="127"/>
      <c r="FP598" s="127"/>
      <c r="FZ598" s="127"/>
      <c r="GJ598" s="127"/>
      <c r="GT598" s="127"/>
      <c r="HD598" s="127"/>
      <c r="HN598" s="127"/>
      <c r="HX598" s="127"/>
      <c r="IH598" s="127"/>
    </row>
    <row xmlns:x14ac="http://schemas.microsoft.com/office/spreadsheetml/2009/9/ac" r="599" s="3" customFormat="true" x14ac:dyDescent="0.25">
      <c r="A599" s="388"/>
      <c r="B599" s="127"/>
      <c r="L599" s="127"/>
      <c r="V599" s="127"/>
      <c r="AF599" s="127"/>
      <c r="AP599" s="127"/>
      <c r="AZ599" s="127"/>
      <c r="BA599" s="127"/>
      <c r="BB599" s="127"/>
      <c r="BC599" s="127"/>
      <c r="BD599" s="127"/>
      <c r="BE599" s="127"/>
      <c r="BF599" s="127"/>
      <c r="BG599" s="127"/>
      <c r="BJ599" s="127"/>
      <c r="BT599" s="127"/>
      <c r="CD599" s="127"/>
      <c r="CN599" s="127"/>
      <c r="CX599" s="127"/>
      <c r="DH599" s="127"/>
      <c r="DR599" s="127"/>
      <c r="EB599" s="127"/>
      <c r="EL599" s="127"/>
      <c r="EV599" s="127"/>
      <c r="FF599" s="127"/>
      <c r="FP599" s="127"/>
      <c r="FZ599" s="127"/>
      <c r="GJ599" s="127"/>
      <c r="GT599" s="127"/>
      <c r="HD599" s="127"/>
      <c r="HN599" s="127"/>
      <c r="HX599" s="127"/>
      <c r="IH599" s="127"/>
    </row>
    <row xmlns:x14ac="http://schemas.microsoft.com/office/spreadsheetml/2009/9/ac" r="600" s="3" customFormat="true" x14ac:dyDescent="0.25">
      <c r="A600" s="388"/>
      <c r="B600" s="127"/>
      <c r="L600" s="127"/>
      <c r="V600" s="127"/>
      <c r="AF600" s="127"/>
      <c r="AP600" s="127"/>
      <c r="AZ600" s="127"/>
      <c r="BA600" s="127"/>
      <c r="BB600" s="127"/>
      <c r="BC600" s="127"/>
      <c r="BD600" s="127"/>
      <c r="BE600" s="127"/>
      <c r="BF600" s="127"/>
      <c r="BG600" s="127"/>
      <c r="BJ600" s="127"/>
      <c r="BT600" s="127"/>
      <c r="CD600" s="127"/>
      <c r="CN600" s="127"/>
      <c r="CX600" s="127"/>
      <c r="DH600" s="127"/>
      <c r="DR600" s="127"/>
      <c r="EB600" s="127"/>
      <c r="EL600" s="127"/>
      <c r="EV600" s="127"/>
      <c r="FF600" s="127"/>
      <c r="FP600" s="127"/>
      <c r="FZ600" s="127"/>
      <c r="GJ600" s="127"/>
      <c r="GT600" s="127"/>
      <c r="HD600" s="127"/>
      <c r="HN600" s="127"/>
      <c r="HX600" s="127"/>
      <c r="IH600" s="127"/>
    </row>
    <row xmlns:x14ac="http://schemas.microsoft.com/office/spreadsheetml/2009/9/ac" r="601" s="3" customFormat="true" x14ac:dyDescent="0.25">
      <c r="A601" s="388"/>
      <c r="B601" s="127"/>
      <c r="L601" s="127"/>
      <c r="V601" s="127"/>
      <c r="AF601" s="127"/>
      <c r="AP601" s="127"/>
      <c r="AZ601" s="127"/>
      <c r="BA601" s="127"/>
      <c r="BB601" s="127"/>
      <c r="BC601" s="127"/>
      <c r="BD601" s="127"/>
      <c r="BE601" s="127"/>
      <c r="BF601" s="127"/>
      <c r="BG601" s="127"/>
      <c r="BJ601" s="127"/>
      <c r="BT601" s="127"/>
      <c r="CD601" s="127"/>
      <c r="CN601" s="127"/>
      <c r="CX601" s="127"/>
      <c r="DH601" s="127"/>
      <c r="DR601" s="127"/>
      <c r="EB601" s="127"/>
      <c r="EL601" s="127"/>
      <c r="EV601" s="127"/>
      <c r="FF601" s="127"/>
      <c r="FP601" s="127"/>
      <c r="FZ601" s="127"/>
      <c r="GJ601" s="127"/>
      <c r="GT601" s="127"/>
      <c r="HD601" s="127"/>
      <c r="HN601" s="127"/>
      <c r="HX601" s="127"/>
      <c r="IH601" s="127"/>
    </row>
    <row xmlns:x14ac="http://schemas.microsoft.com/office/spreadsheetml/2009/9/ac" r="602" s="3" customFormat="true" x14ac:dyDescent="0.25">
      <c r="A602" s="388"/>
      <c r="B602" s="127"/>
      <c r="L602" s="127"/>
      <c r="V602" s="127"/>
      <c r="AF602" s="127"/>
      <c r="AP602" s="127"/>
      <c r="AZ602" s="127"/>
      <c r="BA602" s="127"/>
      <c r="BB602" s="127"/>
      <c r="BC602" s="127"/>
      <c r="BD602" s="127"/>
      <c r="BE602" s="127"/>
      <c r="BF602" s="127"/>
      <c r="BG602" s="127"/>
      <c r="BJ602" s="127"/>
      <c r="BT602" s="127"/>
      <c r="CD602" s="127"/>
      <c r="CN602" s="127"/>
      <c r="CX602" s="127"/>
      <c r="DH602" s="127"/>
      <c r="DR602" s="127"/>
      <c r="EB602" s="127"/>
      <c r="EL602" s="127"/>
      <c r="EV602" s="127"/>
      <c r="FF602" s="127"/>
      <c r="FP602" s="127"/>
      <c r="FZ602" s="127"/>
      <c r="GJ602" s="127"/>
      <c r="GT602" s="127"/>
      <c r="HD602" s="127"/>
      <c r="HN602" s="127"/>
      <c r="HX602" s="127"/>
      <c r="IH602" s="127"/>
    </row>
    <row xmlns:x14ac="http://schemas.microsoft.com/office/spreadsheetml/2009/9/ac" r="603" s="3" customFormat="true" x14ac:dyDescent="0.25">
      <c r="A603" s="388"/>
      <c r="B603" s="127"/>
      <c r="L603" s="127"/>
      <c r="V603" s="127"/>
      <c r="AF603" s="127"/>
      <c r="AP603" s="127"/>
      <c r="AZ603" s="127"/>
      <c r="BA603" s="127"/>
      <c r="BB603" s="127"/>
      <c r="BC603" s="127"/>
      <c r="BD603" s="127"/>
      <c r="BE603" s="127"/>
      <c r="BF603" s="127"/>
      <c r="BG603" s="127"/>
      <c r="BJ603" s="127"/>
      <c r="BT603" s="127"/>
      <c r="CD603" s="127"/>
      <c r="CN603" s="127"/>
      <c r="CX603" s="127"/>
      <c r="DH603" s="127"/>
      <c r="DR603" s="127"/>
      <c r="EB603" s="127"/>
      <c r="EL603" s="127"/>
      <c r="EV603" s="127"/>
      <c r="FF603" s="127"/>
      <c r="FP603" s="127"/>
      <c r="FZ603" s="127"/>
      <c r="GJ603" s="127"/>
      <c r="GT603" s="127"/>
      <c r="HD603" s="127"/>
      <c r="HN603" s="127"/>
      <c r="HX603" s="127"/>
      <c r="IH603" s="127"/>
    </row>
    <row xmlns:x14ac="http://schemas.microsoft.com/office/spreadsheetml/2009/9/ac" r="604" s="3" customFormat="true" x14ac:dyDescent="0.25">
      <c r="A604" s="388"/>
      <c r="B604" s="127"/>
      <c r="L604" s="127"/>
      <c r="V604" s="127"/>
      <c r="AF604" s="127"/>
      <c r="AP604" s="127"/>
      <c r="AZ604" s="127"/>
      <c r="BA604" s="127"/>
      <c r="BB604" s="127"/>
      <c r="BC604" s="127"/>
      <c r="BD604" s="127"/>
      <c r="BE604" s="127"/>
      <c r="BF604" s="127"/>
      <c r="BG604" s="127"/>
      <c r="BJ604" s="127"/>
      <c r="BT604" s="127"/>
      <c r="CD604" s="127"/>
      <c r="CN604" s="127"/>
      <c r="CX604" s="127"/>
      <c r="DH604" s="127"/>
      <c r="DR604" s="127"/>
      <c r="EB604" s="127"/>
      <c r="EL604" s="127"/>
      <c r="EV604" s="127"/>
      <c r="FF604" s="127"/>
      <c r="FP604" s="127"/>
      <c r="FZ604" s="127"/>
      <c r="GJ604" s="127"/>
      <c r="GT604" s="127"/>
      <c r="HD604" s="127"/>
      <c r="HN604" s="127"/>
      <c r="HX604" s="127"/>
      <c r="IH604" s="127"/>
    </row>
    <row xmlns:x14ac="http://schemas.microsoft.com/office/spreadsheetml/2009/9/ac" r="605" s="3" customFormat="true" x14ac:dyDescent="0.25">
      <c r="A605" s="388"/>
      <c r="B605" s="127"/>
      <c r="L605" s="127"/>
      <c r="V605" s="127"/>
      <c r="AF605" s="127"/>
      <c r="AP605" s="127"/>
      <c r="AZ605" s="127"/>
      <c r="BA605" s="127"/>
      <c r="BB605" s="127"/>
      <c r="BC605" s="127"/>
      <c r="BD605" s="127"/>
      <c r="BE605" s="127"/>
      <c r="BF605" s="127"/>
      <c r="BG605" s="127"/>
      <c r="BJ605" s="127"/>
      <c r="BT605" s="127"/>
      <c r="CD605" s="127"/>
      <c r="CN605" s="127"/>
      <c r="CX605" s="127"/>
      <c r="DH605" s="127"/>
      <c r="DR605" s="127"/>
      <c r="EB605" s="127"/>
      <c r="EL605" s="127"/>
      <c r="EV605" s="127"/>
      <c r="FF605" s="127"/>
      <c r="FP605" s="127"/>
      <c r="FZ605" s="127"/>
      <c r="GJ605" s="127"/>
      <c r="GT605" s="127"/>
      <c r="HD605" s="127"/>
      <c r="HN605" s="127"/>
      <c r="HX605" s="127"/>
      <c r="IH605" s="127"/>
    </row>
    <row xmlns:x14ac="http://schemas.microsoft.com/office/spreadsheetml/2009/9/ac" r="606" s="3" customFormat="true" x14ac:dyDescent="0.25">
      <c r="A606" s="388"/>
      <c r="B606" s="127"/>
      <c r="L606" s="127"/>
      <c r="V606" s="127"/>
      <c r="AF606" s="127"/>
      <c r="AP606" s="127"/>
      <c r="AZ606" s="127"/>
      <c r="BA606" s="127"/>
      <c r="BB606" s="127"/>
      <c r="BC606" s="127"/>
      <c r="BD606" s="127"/>
      <c r="BE606" s="127"/>
      <c r="BF606" s="127"/>
      <c r="BG606" s="127"/>
      <c r="BJ606" s="127"/>
      <c r="BT606" s="127"/>
      <c r="CD606" s="127"/>
      <c r="CN606" s="127"/>
      <c r="CX606" s="127"/>
      <c r="DH606" s="127"/>
      <c r="DR606" s="127"/>
      <c r="EB606" s="127"/>
      <c r="EL606" s="127"/>
      <c r="EV606" s="127"/>
      <c r="FF606" s="127"/>
      <c r="FP606" s="127"/>
      <c r="FZ606" s="127"/>
      <c r="GJ606" s="127"/>
      <c r="GT606" s="127"/>
      <c r="HD606" s="127"/>
      <c r="HN606" s="127"/>
      <c r="HX606" s="127"/>
      <c r="IH606" s="127"/>
    </row>
    <row xmlns:x14ac="http://schemas.microsoft.com/office/spreadsheetml/2009/9/ac" r="607" s="3" customFormat="true" x14ac:dyDescent="0.25">
      <c r="A607" s="388"/>
      <c r="B607" s="127"/>
      <c r="L607" s="127"/>
      <c r="V607" s="127"/>
      <c r="AF607" s="127"/>
      <c r="AP607" s="127"/>
      <c r="AZ607" s="127"/>
      <c r="BA607" s="127"/>
      <c r="BB607" s="127"/>
      <c r="BC607" s="127"/>
      <c r="BD607" s="127"/>
      <c r="BE607" s="127"/>
      <c r="BF607" s="127"/>
      <c r="BG607" s="127"/>
      <c r="BJ607" s="127"/>
      <c r="BT607" s="127"/>
      <c r="CD607" s="127"/>
      <c r="CN607" s="127"/>
      <c r="CX607" s="127"/>
      <c r="DH607" s="127"/>
      <c r="DR607" s="127"/>
      <c r="EB607" s="127"/>
      <c r="EL607" s="127"/>
      <c r="EV607" s="127"/>
      <c r="FF607" s="127"/>
      <c r="FP607" s="127"/>
      <c r="FZ607" s="127"/>
      <c r="GJ607" s="127"/>
      <c r="GT607" s="127"/>
      <c r="HD607" s="127"/>
      <c r="HN607" s="127"/>
      <c r="HX607" s="127"/>
      <c r="IH607" s="127"/>
    </row>
    <row xmlns:x14ac="http://schemas.microsoft.com/office/spreadsheetml/2009/9/ac" r="608" s="3" customFormat="true" x14ac:dyDescent="0.25">
      <c r="A608" s="388"/>
      <c r="B608" s="127"/>
      <c r="L608" s="127"/>
      <c r="V608" s="127"/>
      <c r="AF608" s="127"/>
      <c r="AP608" s="127"/>
      <c r="AZ608" s="127"/>
      <c r="BA608" s="127"/>
      <c r="BB608" s="127"/>
      <c r="BC608" s="127"/>
      <c r="BD608" s="127"/>
      <c r="BE608" s="127"/>
      <c r="BF608" s="127"/>
      <c r="BG608" s="127"/>
      <c r="BJ608" s="127"/>
      <c r="BT608" s="127"/>
      <c r="CD608" s="127"/>
      <c r="CN608" s="127"/>
      <c r="CX608" s="127"/>
      <c r="DH608" s="127"/>
      <c r="DR608" s="127"/>
      <c r="EB608" s="127"/>
      <c r="EL608" s="127"/>
      <c r="EV608" s="127"/>
      <c r="FF608" s="127"/>
      <c r="FP608" s="127"/>
      <c r="FZ608" s="127"/>
      <c r="GJ608" s="127"/>
      <c r="GT608" s="127"/>
      <c r="HD608" s="127"/>
      <c r="HN608" s="127"/>
      <c r="HX608" s="127"/>
      <c r="IH608" s="127"/>
    </row>
    <row xmlns:x14ac="http://schemas.microsoft.com/office/spreadsheetml/2009/9/ac" r="609" s="3" customFormat="true" x14ac:dyDescent="0.25">
      <c r="A609" s="388"/>
      <c r="B609" s="127"/>
      <c r="L609" s="127"/>
      <c r="V609" s="127"/>
      <c r="AF609" s="127"/>
      <c r="AP609" s="127"/>
      <c r="AZ609" s="127"/>
      <c r="BA609" s="127"/>
      <c r="BB609" s="127"/>
      <c r="BC609" s="127"/>
      <c r="BD609" s="127"/>
      <c r="BE609" s="127"/>
      <c r="BF609" s="127"/>
      <c r="BG609" s="127"/>
      <c r="BJ609" s="127"/>
      <c r="BT609" s="127"/>
      <c r="CD609" s="127"/>
      <c r="CN609" s="127"/>
      <c r="CX609" s="127"/>
      <c r="DH609" s="127"/>
      <c r="DR609" s="127"/>
      <c r="EB609" s="127"/>
      <c r="EL609" s="127"/>
      <c r="EV609" s="127"/>
      <c r="FF609" s="127"/>
      <c r="FP609" s="127"/>
      <c r="FZ609" s="127"/>
      <c r="GJ609" s="127"/>
      <c r="GT609" s="127"/>
      <c r="HD609" s="127"/>
      <c r="HN609" s="127"/>
      <c r="HX609" s="127"/>
      <c r="IH609" s="127"/>
    </row>
    <row xmlns:x14ac="http://schemas.microsoft.com/office/spreadsheetml/2009/9/ac" r="610" s="3" customFormat="true" x14ac:dyDescent="0.25">
      <c r="A610" s="388"/>
      <c r="B610" s="127"/>
      <c r="L610" s="127"/>
      <c r="V610" s="127"/>
      <c r="AF610" s="127"/>
      <c r="AP610" s="127"/>
      <c r="AZ610" s="127"/>
      <c r="BA610" s="127"/>
      <c r="BB610" s="127"/>
      <c r="BC610" s="127"/>
      <c r="BD610" s="127"/>
      <c r="BE610" s="127"/>
      <c r="BF610" s="127"/>
      <c r="BG610" s="127"/>
      <c r="BJ610" s="127"/>
      <c r="BT610" s="127"/>
      <c r="CD610" s="127"/>
      <c r="CN610" s="127"/>
      <c r="CX610" s="127"/>
      <c r="DH610" s="127"/>
      <c r="DR610" s="127"/>
      <c r="EB610" s="127"/>
      <c r="EL610" s="127"/>
      <c r="EV610" s="127"/>
      <c r="FF610" s="127"/>
      <c r="FP610" s="127"/>
      <c r="FZ610" s="127"/>
      <c r="GJ610" s="127"/>
      <c r="GT610" s="127"/>
      <c r="HD610" s="127"/>
      <c r="HN610" s="127"/>
      <c r="HX610" s="127"/>
      <c r="IH610" s="127"/>
    </row>
    <row xmlns:x14ac="http://schemas.microsoft.com/office/spreadsheetml/2009/9/ac" r="611" s="3" customFormat="true" x14ac:dyDescent="0.25">
      <c r="A611" s="388"/>
      <c r="B611" s="127"/>
      <c r="L611" s="127"/>
      <c r="V611" s="127"/>
      <c r="AF611" s="127"/>
      <c r="AP611" s="127"/>
      <c r="AZ611" s="127"/>
      <c r="BA611" s="127"/>
      <c r="BB611" s="127"/>
      <c r="BC611" s="127"/>
      <c r="BD611" s="127"/>
      <c r="BE611" s="127"/>
      <c r="BF611" s="127"/>
      <c r="BG611" s="127"/>
      <c r="BJ611" s="127"/>
      <c r="BT611" s="127"/>
      <c r="CD611" s="127"/>
      <c r="CN611" s="127"/>
      <c r="CX611" s="127"/>
      <c r="DH611" s="127"/>
      <c r="DR611" s="127"/>
      <c r="EB611" s="127"/>
      <c r="EL611" s="127"/>
      <c r="EV611" s="127"/>
      <c r="FF611" s="127"/>
      <c r="FP611" s="127"/>
      <c r="FZ611" s="127"/>
      <c r="GJ611" s="127"/>
      <c r="GT611" s="127"/>
      <c r="HD611" s="127"/>
      <c r="HN611" s="127"/>
      <c r="HX611" s="127"/>
      <c r="IH611" s="127"/>
    </row>
    <row xmlns:x14ac="http://schemas.microsoft.com/office/spreadsheetml/2009/9/ac" r="612" s="3" customFormat="true" x14ac:dyDescent="0.25">
      <c r="A612" s="388"/>
      <c r="B612" s="127"/>
      <c r="L612" s="127"/>
      <c r="V612" s="127"/>
      <c r="AF612" s="127"/>
      <c r="AP612" s="127"/>
      <c r="AZ612" s="127"/>
      <c r="BA612" s="127"/>
      <c r="BB612" s="127"/>
      <c r="BC612" s="127"/>
      <c r="BD612" s="127"/>
      <c r="BE612" s="127"/>
      <c r="BF612" s="127"/>
      <c r="BG612" s="127"/>
      <c r="BJ612" s="127"/>
      <c r="BT612" s="127"/>
      <c r="CD612" s="127"/>
      <c r="CN612" s="127"/>
      <c r="CX612" s="127"/>
      <c r="DH612" s="127"/>
      <c r="DR612" s="127"/>
      <c r="EB612" s="127"/>
      <c r="EL612" s="127"/>
      <c r="EV612" s="127"/>
      <c r="FF612" s="127"/>
      <c r="FP612" s="127"/>
      <c r="FZ612" s="127"/>
      <c r="GJ612" s="127"/>
      <c r="GT612" s="127"/>
      <c r="HD612" s="127"/>
      <c r="HN612" s="127"/>
      <c r="HX612" s="127"/>
      <c r="IH612" s="127"/>
    </row>
    <row xmlns:x14ac="http://schemas.microsoft.com/office/spreadsheetml/2009/9/ac" r="613" s="3" customFormat="true" x14ac:dyDescent="0.25">
      <c r="A613" s="388"/>
      <c r="B613" s="127"/>
      <c r="L613" s="127"/>
      <c r="V613" s="127"/>
      <c r="AF613" s="127"/>
      <c r="AP613" s="127"/>
      <c r="AZ613" s="127"/>
      <c r="BA613" s="127"/>
      <c r="BB613" s="127"/>
      <c r="BC613" s="127"/>
      <c r="BD613" s="127"/>
      <c r="BE613" s="127"/>
      <c r="BF613" s="127"/>
      <c r="BG613" s="127"/>
      <c r="BJ613" s="127"/>
      <c r="BT613" s="127"/>
      <c r="CD613" s="127"/>
      <c r="CN613" s="127"/>
      <c r="CX613" s="127"/>
      <c r="DH613" s="127"/>
      <c r="DR613" s="127"/>
      <c r="EB613" s="127"/>
      <c r="EL613" s="127"/>
      <c r="EV613" s="127"/>
      <c r="FF613" s="127"/>
      <c r="FP613" s="127"/>
      <c r="FZ613" s="127"/>
      <c r="GJ613" s="127"/>
      <c r="GT613" s="127"/>
      <c r="HD613" s="127"/>
      <c r="HN613" s="127"/>
      <c r="HX613" s="127"/>
      <c r="IH613" s="127"/>
    </row>
    <row xmlns:x14ac="http://schemas.microsoft.com/office/spreadsheetml/2009/9/ac" r="614" s="3" customFormat="true" x14ac:dyDescent="0.25">
      <c r="A614" s="388"/>
      <c r="B614" s="127"/>
      <c r="L614" s="127"/>
      <c r="V614" s="127"/>
      <c r="AF614" s="127"/>
      <c r="AP614" s="127"/>
      <c r="AZ614" s="127"/>
      <c r="BA614" s="127"/>
      <c r="BB614" s="127"/>
      <c r="BC614" s="127"/>
      <c r="BD614" s="127"/>
      <c r="BE614" s="127"/>
      <c r="BF614" s="127"/>
      <c r="BG614" s="127"/>
      <c r="BJ614" s="127"/>
      <c r="BT614" s="127"/>
      <c r="CD614" s="127"/>
      <c r="CN614" s="127"/>
      <c r="CX614" s="127"/>
      <c r="DH614" s="127"/>
      <c r="DR614" s="127"/>
      <c r="EB614" s="127"/>
      <c r="EL614" s="127"/>
      <c r="EV614" s="127"/>
      <c r="FF614" s="127"/>
      <c r="FP614" s="127"/>
      <c r="FZ614" s="127"/>
      <c r="GJ614" s="127"/>
      <c r="GT614" s="127"/>
      <c r="HD614" s="127"/>
      <c r="HN614" s="127"/>
      <c r="HX614" s="127"/>
      <c r="IH614" s="127"/>
    </row>
    <row xmlns:x14ac="http://schemas.microsoft.com/office/spreadsheetml/2009/9/ac" r="615" s="3" customFormat="true" x14ac:dyDescent="0.25">
      <c r="A615" s="388"/>
      <c r="B615" s="127"/>
      <c r="L615" s="127"/>
      <c r="V615" s="127"/>
      <c r="AF615" s="127"/>
      <c r="AP615" s="127"/>
      <c r="AZ615" s="127"/>
      <c r="BA615" s="127"/>
      <c r="BB615" s="127"/>
      <c r="BC615" s="127"/>
      <c r="BD615" s="127"/>
      <c r="BE615" s="127"/>
      <c r="BF615" s="127"/>
      <c r="BG615" s="127"/>
      <c r="BJ615" s="127"/>
      <c r="BT615" s="127"/>
      <c r="CD615" s="127"/>
      <c r="CN615" s="127"/>
      <c r="CX615" s="127"/>
      <c r="DH615" s="127"/>
      <c r="DR615" s="127"/>
      <c r="EB615" s="127"/>
      <c r="EL615" s="127"/>
      <c r="EV615" s="127"/>
      <c r="FF615" s="127"/>
      <c r="FP615" s="127"/>
      <c r="FZ615" s="127"/>
      <c r="GJ615" s="127"/>
      <c r="GT615" s="127"/>
      <c r="HD615" s="127"/>
      <c r="HN615" s="127"/>
      <c r="HX615" s="127"/>
      <c r="IH615" s="127"/>
    </row>
    <row xmlns:x14ac="http://schemas.microsoft.com/office/spreadsheetml/2009/9/ac" r="616" s="3" customFormat="true" x14ac:dyDescent="0.25">
      <c r="A616" s="388"/>
      <c r="B616" s="127"/>
      <c r="L616" s="127"/>
      <c r="V616" s="127"/>
      <c r="AF616" s="127"/>
      <c r="AP616" s="127"/>
      <c r="AZ616" s="127"/>
      <c r="BA616" s="127"/>
      <c r="BB616" s="127"/>
      <c r="BC616" s="127"/>
      <c r="BD616" s="127"/>
      <c r="BE616" s="127"/>
      <c r="BF616" s="127"/>
      <c r="BG616" s="127"/>
      <c r="BJ616" s="127"/>
      <c r="BT616" s="127"/>
      <c r="CD616" s="127"/>
      <c r="CN616" s="127"/>
      <c r="CX616" s="127"/>
      <c r="DH616" s="127"/>
      <c r="DR616" s="127"/>
      <c r="EB616" s="127"/>
      <c r="EL616" s="127"/>
      <c r="EV616" s="127"/>
      <c r="FF616" s="127"/>
      <c r="FP616" s="127"/>
      <c r="FZ616" s="127"/>
      <c r="GJ616" s="127"/>
      <c r="GT616" s="127"/>
      <c r="HD616" s="127"/>
      <c r="HN616" s="127"/>
      <c r="HX616" s="127"/>
      <c r="IH616" s="127"/>
    </row>
    <row xmlns:x14ac="http://schemas.microsoft.com/office/spreadsheetml/2009/9/ac" r="617" s="3" customFormat="true" x14ac:dyDescent="0.25">
      <c r="A617" s="388"/>
      <c r="B617" s="127"/>
      <c r="L617" s="127"/>
      <c r="V617" s="127"/>
      <c r="AF617" s="127"/>
      <c r="AP617" s="127"/>
      <c r="AZ617" s="127"/>
      <c r="BA617" s="127"/>
      <c r="BB617" s="127"/>
      <c r="BC617" s="127"/>
      <c r="BD617" s="127"/>
      <c r="BE617" s="127"/>
      <c r="BF617" s="127"/>
      <c r="BG617" s="127"/>
      <c r="BJ617" s="127"/>
      <c r="BT617" s="127"/>
      <c r="CD617" s="127"/>
      <c r="CN617" s="127"/>
      <c r="CX617" s="127"/>
      <c r="DH617" s="127"/>
      <c r="DR617" s="127"/>
      <c r="EB617" s="127"/>
      <c r="EL617" s="127"/>
      <c r="EV617" s="127"/>
      <c r="FF617" s="127"/>
      <c r="FP617" s="127"/>
      <c r="FZ617" s="127"/>
      <c r="GJ617" s="127"/>
      <c r="GT617" s="127"/>
      <c r="HD617" s="127"/>
      <c r="HN617" s="127"/>
      <c r="HX617" s="127"/>
      <c r="IH617" s="127"/>
    </row>
    <row xmlns:x14ac="http://schemas.microsoft.com/office/spreadsheetml/2009/9/ac" r="618" s="3" customFormat="true" x14ac:dyDescent="0.25">
      <c r="A618" s="388"/>
      <c r="B618" s="127"/>
      <c r="L618" s="127"/>
      <c r="V618" s="127"/>
      <c r="AF618" s="127"/>
      <c r="AP618" s="127"/>
      <c r="AZ618" s="127"/>
      <c r="BA618" s="127"/>
      <c r="BB618" s="127"/>
      <c r="BC618" s="127"/>
      <c r="BD618" s="127"/>
      <c r="BE618" s="127"/>
      <c r="BF618" s="127"/>
      <c r="BG618" s="127"/>
      <c r="BJ618" s="127"/>
      <c r="BT618" s="127"/>
      <c r="CD618" s="127"/>
      <c r="CN618" s="127"/>
      <c r="CX618" s="127"/>
      <c r="DH618" s="127"/>
      <c r="DR618" s="127"/>
      <c r="EB618" s="127"/>
      <c r="EL618" s="127"/>
      <c r="EV618" s="127"/>
      <c r="FF618" s="127"/>
      <c r="FP618" s="127"/>
      <c r="FZ618" s="127"/>
      <c r="GJ618" s="127"/>
      <c r="GT618" s="127"/>
      <c r="HD618" s="127"/>
      <c r="HN618" s="127"/>
      <c r="HX618" s="127"/>
      <c r="IH618" s="127"/>
    </row>
    <row xmlns:x14ac="http://schemas.microsoft.com/office/spreadsheetml/2009/9/ac" r="619" s="3" customFormat="true" x14ac:dyDescent="0.25">
      <c r="A619" s="388"/>
      <c r="B619" s="127"/>
      <c r="L619" s="127"/>
      <c r="V619" s="127"/>
      <c r="AF619" s="127"/>
      <c r="AP619" s="127"/>
      <c r="AZ619" s="127"/>
      <c r="BA619" s="127"/>
      <c r="BB619" s="127"/>
      <c r="BC619" s="127"/>
      <c r="BD619" s="127"/>
      <c r="BE619" s="127"/>
      <c r="BF619" s="127"/>
      <c r="BG619" s="127"/>
      <c r="BJ619" s="127"/>
      <c r="BT619" s="127"/>
      <c r="CD619" s="127"/>
      <c r="CN619" s="127"/>
      <c r="CX619" s="127"/>
      <c r="DH619" s="127"/>
      <c r="DR619" s="127"/>
      <c r="EB619" s="127"/>
      <c r="EL619" s="127"/>
      <c r="EV619" s="127"/>
      <c r="FF619" s="127"/>
      <c r="FP619" s="127"/>
      <c r="FZ619" s="127"/>
      <c r="GJ619" s="127"/>
      <c r="GT619" s="127"/>
      <c r="HD619" s="127"/>
      <c r="HN619" s="127"/>
      <c r="HX619" s="127"/>
      <c r="IH619" s="127"/>
    </row>
    <row xmlns:x14ac="http://schemas.microsoft.com/office/spreadsheetml/2009/9/ac" r="620" s="3" customFormat="true" x14ac:dyDescent="0.25">
      <c r="A620" s="388"/>
      <c r="B620" s="127"/>
      <c r="L620" s="127"/>
      <c r="V620" s="127"/>
      <c r="AF620" s="127"/>
      <c r="AP620" s="127"/>
      <c r="AZ620" s="127"/>
      <c r="BA620" s="127"/>
      <c r="BB620" s="127"/>
      <c r="BC620" s="127"/>
      <c r="BD620" s="127"/>
      <c r="BE620" s="127"/>
      <c r="BF620" s="127"/>
      <c r="BG620" s="127"/>
      <c r="BJ620" s="127"/>
      <c r="BT620" s="127"/>
      <c r="CD620" s="127"/>
      <c r="CN620" s="127"/>
      <c r="CX620" s="127"/>
      <c r="DH620" s="127"/>
      <c r="DR620" s="127"/>
      <c r="EB620" s="127"/>
      <c r="EL620" s="127"/>
      <c r="EV620" s="127"/>
      <c r="FF620" s="127"/>
      <c r="FP620" s="127"/>
      <c r="FZ620" s="127"/>
      <c r="GJ620" s="127"/>
      <c r="GT620" s="127"/>
      <c r="HD620" s="127"/>
      <c r="HN620" s="127"/>
      <c r="HX620" s="127"/>
      <c r="IH620" s="127"/>
    </row>
    <row xmlns:x14ac="http://schemas.microsoft.com/office/spreadsheetml/2009/9/ac" r="621" s="3" customFormat="true" x14ac:dyDescent="0.25">
      <c r="A621" s="388"/>
      <c r="B621" s="127"/>
      <c r="L621" s="127"/>
      <c r="V621" s="127"/>
      <c r="AF621" s="127"/>
      <c r="AP621" s="127"/>
      <c r="AZ621" s="127"/>
      <c r="BA621" s="127"/>
      <c r="BB621" s="127"/>
      <c r="BC621" s="127"/>
      <c r="BD621" s="127"/>
      <c r="BE621" s="127"/>
      <c r="BF621" s="127"/>
      <c r="BG621" s="127"/>
      <c r="BJ621" s="127"/>
      <c r="BT621" s="127"/>
      <c r="CD621" s="127"/>
      <c r="CN621" s="127"/>
      <c r="CX621" s="127"/>
      <c r="DH621" s="127"/>
      <c r="DR621" s="127"/>
      <c r="EB621" s="127"/>
      <c r="EL621" s="127"/>
      <c r="EV621" s="127"/>
      <c r="FF621" s="127"/>
      <c r="FP621" s="127"/>
      <c r="FZ621" s="127"/>
      <c r="GJ621" s="127"/>
      <c r="GT621" s="127"/>
      <c r="HD621" s="127"/>
      <c r="HN621" s="127"/>
      <c r="HX621" s="127"/>
      <c r="IH621" s="127"/>
    </row>
    <row xmlns:x14ac="http://schemas.microsoft.com/office/spreadsheetml/2009/9/ac" r="622" s="3" customFormat="true" x14ac:dyDescent="0.25">
      <c r="A622" s="388"/>
      <c r="B622" s="127"/>
      <c r="L622" s="127"/>
      <c r="V622" s="127"/>
      <c r="AF622" s="127"/>
      <c r="AP622" s="127"/>
      <c r="AZ622" s="127"/>
      <c r="BA622" s="127"/>
      <c r="BB622" s="127"/>
      <c r="BC622" s="127"/>
      <c r="BD622" s="127"/>
      <c r="BE622" s="127"/>
      <c r="BF622" s="127"/>
      <c r="BG622" s="127"/>
      <c r="BJ622" s="127"/>
      <c r="BT622" s="127"/>
      <c r="CD622" s="127"/>
      <c r="CN622" s="127"/>
      <c r="CX622" s="127"/>
      <c r="DH622" s="127"/>
      <c r="DR622" s="127"/>
      <c r="EB622" s="127"/>
      <c r="EL622" s="127"/>
      <c r="EV622" s="127"/>
      <c r="FF622" s="127"/>
      <c r="FP622" s="127"/>
      <c r="FZ622" s="127"/>
      <c r="GJ622" s="127"/>
      <c r="GT622" s="127"/>
      <c r="HD622" s="127"/>
      <c r="HN622" s="127"/>
      <c r="HX622" s="127"/>
      <c r="IH622" s="127"/>
    </row>
    <row xmlns:x14ac="http://schemas.microsoft.com/office/spreadsheetml/2009/9/ac" r="623" s="3" customFormat="true" x14ac:dyDescent="0.25">
      <c r="A623" s="388"/>
      <c r="B623" s="127"/>
      <c r="L623" s="127"/>
      <c r="V623" s="127"/>
      <c r="AF623" s="127"/>
      <c r="AP623" s="127"/>
      <c r="AZ623" s="127"/>
      <c r="BA623" s="127"/>
      <c r="BB623" s="127"/>
      <c r="BC623" s="127"/>
      <c r="BD623" s="127"/>
      <c r="BE623" s="127"/>
      <c r="BF623" s="127"/>
      <c r="BG623" s="127"/>
      <c r="BJ623" s="127"/>
      <c r="BT623" s="127"/>
      <c r="CD623" s="127"/>
      <c r="CN623" s="127"/>
      <c r="CX623" s="127"/>
      <c r="DH623" s="127"/>
      <c r="DR623" s="127"/>
      <c r="EB623" s="127"/>
      <c r="EL623" s="127"/>
      <c r="EV623" s="127"/>
      <c r="FF623" s="127"/>
      <c r="FP623" s="127"/>
      <c r="FZ623" s="127"/>
      <c r="GJ623" s="127"/>
      <c r="GT623" s="127"/>
      <c r="HD623" s="127"/>
      <c r="HN623" s="127"/>
      <c r="HX623" s="127"/>
      <c r="IH623" s="127"/>
    </row>
    <row xmlns:x14ac="http://schemas.microsoft.com/office/spreadsheetml/2009/9/ac" r="624" s="3" customFormat="true" x14ac:dyDescent="0.25">
      <c r="A624" s="388"/>
      <c r="B624" s="127"/>
      <c r="L624" s="127"/>
      <c r="V624" s="127"/>
      <c r="AF624" s="127"/>
      <c r="AP624" s="127"/>
      <c r="AZ624" s="127"/>
      <c r="BA624" s="127"/>
      <c r="BB624" s="127"/>
      <c r="BC624" s="127"/>
      <c r="BD624" s="127"/>
      <c r="BE624" s="127"/>
      <c r="BF624" s="127"/>
      <c r="BG624" s="127"/>
      <c r="BJ624" s="127"/>
      <c r="BT624" s="127"/>
      <c r="CD624" s="127"/>
      <c r="CN624" s="127"/>
      <c r="CX624" s="127"/>
      <c r="DH624" s="127"/>
      <c r="DR624" s="127"/>
      <c r="EB624" s="127"/>
      <c r="EL624" s="127"/>
      <c r="EV624" s="127"/>
      <c r="FF624" s="127"/>
      <c r="FP624" s="127"/>
      <c r="FZ624" s="127"/>
      <c r="GJ624" s="127"/>
      <c r="GT624" s="127"/>
      <c r="HD624" s="127"/>
      <c r="HN624" s="127"/>
      <c r="HX624" s="127"/>
      <c r="IH624" s="127"/>
    </row>
    <row xmlns:x14ac="http://schemas.microsoft.com/office/spreadsheetml/2009/9/ac" r="625" s="3" customFormat="true" x14ac:dyDescent="0.25">
      <c r="A625" s="388"/>
      <c r="B625" s="127"/>
      <c r="L625" s="127"/>
      <c r="V625" s="127"/>
      <c r="AF625" s="127"/>
      <c r="AP625" s="127"/>
      <c r="AZ625" s="127"/>
      <c r="BA625" s="127"/>
      <c r="BB625" s="127"/>
      <c r="BC625" s="127"/>
      <c r="BD625" s="127"/>
      <c r="BE625" s="127"/>
      <c r="BF625" s="127"/>
      <c r="BG625" s="127"/>
      <c r="BJ625" s="127"/>
      <c r="BT625" s="127"/>
      <c r="CD625" s="127"/>
      <c r="CN625" s="127"/>
      <c r="CX625" s="127"/>
      <c r="DH625" s="127"/>
      <c r="DR625" s="127"/>
      <c r="EB625" s="127"/>
      <c r="EL625" s="127"/>
      <c r="EV625" s="127"/>
      <c r="FF625" s="127"/>
      <c r="FP625" s="127"/>
      <c r="FZ625" s="127"/>
      <c r="GJ625" s="127"/>
      <c r="GT625" s="127"/>
      <c r="HD625" s="127"/>
      <c r="HN625" s="127"/>
      <c r="HX625" s="127"/>
      <c r="IH625" s="127"/>
    </row>
    <row xmlns:x14ac="http://schemas.microsoft.com/office/spreadsheetml/2009/9/ac" r="626" s="3" customFormat="true" x14ac:dyDescent="0.25">
      <c r="A626" s="388"/>
      <c r="B626" s="127"/>
      <c r="L626" s="127"/>
      <c r="V626" s="127"/>
      <c r="AF626" s="127"/>
      <c r="AP626" s="127"/>
      <c r="AZ626" s="127"/>
      <c r="BA626" s="127"/>
      <c r="BB626" s="127"/>
      <c r="BC626" s="127"/>
      <c r="BD626" s="127"/>
      <c r="BE626" s="127"/>
      <c r="BF626" s="127"/>
      <c r="BG626" s="127"/>
      <c r="BJ626" s="127"/>
      <c r="BT626" s="127"/>
      <c r="CD626" s="127"/>
      <c r="CN626" s="127"/>
      <c r="CX626" s="127"/>
      <c r="DH626" s="127"/>
      <c r="DR626" s="127"/>
      <c r="EB626" s="127"/>
      <c r="EL626" s="127"/>
      <c r="EV626" s="127"/>
      <c r="FF626" s="127"/>
      <c r="FP626" s="127"/>
      <c r="FZ626" s="127"/>
      <c r="GJ626" s="127"/>
      <c r="GT626" s="127"/>
      <c r="HD626" s="127"/>
      <c r="HN626" s="127"/>
      <c r="HX626" s="127"/>
      <c r="IH626" s="127"/>
    </row>
    <row xmlns:x14ac="http://schemas.microsoft.com/office/spreadsheetml/2009/9/ac" r="627" s="3" customFormat="true" x14ac:dyDescent="0.25">
      <c r="A627" s="388"/>
      <c r="B627" s="127"/>
      <c r="L627" s="127"/>
      <c r="V627" s="127"/>
      <c r="AF627" s="127"/>
      <c r="AP627" s="127"/>
      <c r="AZ627" s="127"/>
      <c r="BA627" s="127"/>
      <c r="BB627" s="127"/>
      <c r="BC627" s="127"/>
      <c r="BD627" s="127"/>
      <c r="BE627" s="127"/>
      <c r="BF627" s="127"/>
      <c r="BG627" s="127"/>
      <c r="BJ627" s="127"/>
      <c r="BT627" s="127"/>
      <c r="CD627" s="127"/>
      <c r="CN627" s="127"/>
      <c r="CX627" s="127"/>
      <c r="DH627" s="127"/>
      <c r="DR627" s="127"/>
      <c r="EB627" s="127"/>
      <c r="EL627" s="127"/>
      <c r="EV627" s="127"/>
      <c r="FF627" s="127"/>
      <c r="FP627" s="127"/>
      <c r="FZ627" s="127"/>
      <c r="GJ627" s="127"/>
      <c r="GT627" s="127"/>
      <c r="HD627" s="127"/>
      <c r="HN627" s="127"/>
      <c r="HX627" s="127"/>
      <c r="IH627" s="127"/>
    </row>
    <row xmlns:x14ac="http://schemas.microsoft.com/office/spreadsheetml/2009/9/ac" r="628" s="3" customFormat="true" x14ac:dyDescent="0.25">
      <c r="A628" s="388"/>
      <c r="B628" s="127"/>
      <c r="L628" s="127"/>
      <c r="V628" s="127"/>
      <c r="AF628" s="127"/>
      <c r="AP628" s="127"/>
      <c r="AZ628" s="127"/>
      <c r="BA628" s="127"/>
      <c r="BB628" s="127"/>
      <c r="BC628" s="127"/>
      <c r="BD628" s="127"/>
      <c r="BE628" s="127"/>
      <c r="BF628" s="127"/>
      <c r="BG628" s="127"/>
      <c r="BJ628" s="127"/>
      <c r="BT628" s="127"/>
      <c r="CD628" s="127"/>
      <c r="CN628" s="127"/>
      <c r="CX628" s="127"/>
      <c r="DH628" s="127"/>
      <c r="DR628" s="127"/>
      <c r="EB628" s="127"/>
      <c r="EL628" s="127"/>
      <c r="EV628" s="127"/>
      <c r="FF628" s="127"/>
      <c r="FP628" s="127"/>
      <c r="FZ628" s="127"/>
      <c r="GJ628" s="127"/>
      <c r="GT628" s="127"/>
      <c r="HD628" s="127"/>
      <c r="HN628" s="127"/>
      <c r="HX628" s="127"/>
      <c r="IH628" s="127"/>
    </row>
    <row xmlns:x14ac="http://schemas.microsoft.com/office/spreadsheetml/2009/9/ac" r="629" s="3" customFormat="true" x14ac:dyDescent="0.25">
      <c r="A629" s="388"/>
      <c r="B629" s="127"/>
      <c r="L629" s="127"/>
      <c r="V629" s="127"/>
      <c r="AF629" s="127"/>
      <c r="AP629" s="127"/>
      <c r="AZ629" s="127"/>
      <c r="BA629" s="127"/>
      <c r="BB629" s="127"/>
      <c r="BC629" s="127"/>
      <c r="BD629" s="127"/>
      <c r="BE629" s="127"/>
      <c r="BF629" s="127"/>
      <c r="BG629" s="127"/>
      <c r="BJ629" s="127"/>
      <c r="BT629" s="127"/>
      <c r="CD629" s="127"/>
      <c r="CN629" s="127"/>
      <c r="CX629" s="127"/>
      <c r="DH629" s="127"/>
      <c r="DR629" s="127"/>
      <c r="EB629" s="127"/>
      <c r="EL629" s="127"/>
      <c r="EV629" s="127"/>
      <c r="FF629" s="127"/>
      <c r="FP629" s="127"/>
      <c r="FZ629" s="127"/>
      <c r="GJ629" s="127"/>
      <c r="GT629" s="127"/>
      <c r="HD629" s="127"/>
      <c r="HN629" s="127"/>
      <c r="HX629" s="127"/>
      <c r="IH629" s="127"/>
    </row>
    <row xmlns:x14ac="http://schemas.microsoft.com/office/spreadsheetml/2009/9/ac" r="630" s="3" customFormat="true" x14ac:dyDescent="0.25">
      <c r="A630" s="388"/>
      <c r="B630" s="127"/>
      <c r="L630" s="127"/>
      <c r="V630" s="127"/>
      <c r="AF630" s="127"/>
      <c r="AP630" s="127"/>
      <c r="AZ630" s="127"/>
      <c r="BA630" s="127"/>
      <c r="BB630" s="127"/>
      <c r="BC630" s="127"/>
      <c r="BD630" s="127"/>
      <c r="BE630" s="127"/>
      <c r="BF630" s="127"/>
      <c r="BG630" s="127"/>
      <c r="BJ630" s="127"/>
      <c r="BT630" s="127"/>
      <c r="CD630" s="127"/>
      <c r="CN630" s="127"/>
      <c r="CX630" s="127"/>
      <c r="DH630" s="127"/>
      <c r="DR630" s="127"/>
      <c r="EB630" s="127"/>
      <c r="EL630" s="127"/>
      <c r="EV630" s="127"/>
      <c r="FF630" s="127"/>
      <c r="FP630" s="127"/>
      <c r="FZ630" s="127"/>
      <c r="GJ630" s="127"/>
      <c r="GT630" s="127"/>
      <c r="HD630" s="127"/>
      <c r="HN630" s="127"/>
      <c r="HX630" s="127"/>
      <c r="IH630" s="127"/>
    </row>
    <row xmlns:x14ac="http://schemas.microsoft.com/office/spreadsheetml/2009/9/ac" r="631" s="3" customFormat="true" x14ac:dyDescent="0.25">
      <c r="A631" s="388"/>
      <c r="B631" s="127"/>
      <c r="L631" s="127"/>
      <c r="V631" s="127"/>
      <c r="AF631" s="127"/>
      <c r="AP631" s="127"/>
      <c r="AZ631" s="127"/>
      <c r="BA631" s="127"/>
      <c r="BB631" s="127"/>
      <c r="BC631" s="127"/>
      <c r="BD631" s="127"/>
      <c r="BE631" s="127"/>
      <c r="BF631" s="127"/>
      <c r="BG631" s="127"/>
      <c r="BJ631" s="127"/>
      <c r="BT631" s="127"/>
      <c r="CD631" s="127"/>
      <c r="CN631" s="127"/>
      <c r="CX631" s="127"/>
      <c r="DH631" s="127"/>
      <c r="DR631" s="127"/>
      <c r="EB631" s="127"/>
      <c r="EL631" s="127"/>
      <c r="EV631" s="127"/>
      <c r="FF631" s="127"/>
      <c r="FP631" s="127"/>
      <c r="FZ631" s="127"/>
      <c r="GJ631" s="127"/>
      <c r="GT631" s="127"/>
      <c r="HD631" s="127"/>
      <c r="HN631" s="127"/>
      <c r="HX631" s="127"/>
      <c r="IH631" s="127"/>
    </row>
    <row xmlns:x14ac="http://schemas.microsoft.com/office/spreadsheetml/2009/9/ac" r="632" s="3" customFormat="true" x14ac:dyDescent="0.25">
      <c r="A632" s="388"/>
      <c r="B632" s="127"/>
      <c r="L632" s="127"/>
      <c r="V632" s="127"/>
      <c r="AF632" s="127"/>
      <c r="AP632" s="127"/>
      <c r="AZ632" s="127"/>
      <c r="BA632" s="127"/>
      <c r="BB632" s="127"/>
      <c r="BC632" s="127"/>
      <c r="BD632" s="127"/>
      <c r="BE632" s="127"/>
      <c r="BF632" s="127"/>
      <c r="BG632" s="127"/>
      <c r="BJ632" s="127"/>
      <c r="BT632" s="127"/>
      <c r="CD632" s="127"/>
      <c r="CN632" s="127"/>
      <c r="CX632" s="127"/>
      <c r="DH632" s="127"/>
      <c r="DR632" s="127"/>
      <c r="EB632" s="127"/>
      <c r="EL632" s="127"/>
      <c r="EV632" s="127"/>
      <c r="FF632" s="127"/>
      <c r="FP632" s="127"/>
      <c r="FZ632" s="127"/>
      <c r="GJ632" s="127"/>
      <c r="GT632" s="127"/>
      <c r="HD632" s="127"/>
      <c r="HN632" s="127"/>
      <c r="HX632" s="127"/>
      <c r="IH632" s="127"/>
    </row>
    <row xmlns:x14ac="http://schemas.microsoft.com/office/spreadsheetml/2009/9/ac" r="633" s="3" customFormat="true" x14ac:dyDescent="0.25">
      <c r="A633" s="388"/>
      <c r="B633" s="127"/>
      <c r="L633" s="127"/>
      <c r="V633" s="127"/>
      <c r="AF633" s="127"/>
      <c r="AP633" s="127"/>
      <c r="AZ633" s="127"/>
      <c r="BA633" s="127"/>
      <c r="BB633" s="127"/>
      <c r="BC633" s="127"/>
      <c r="BD633" s="127"/>
      <c r="BE633" s="127"/>
      <c r="BF633" s="127"/>
      <c r="BG633" s="127"/>
      <c r="BJ633" s="127"/>
      <c r="BT633" s="127"/>
      <c r="CD633" s="127"/>
      <c r="CN633" s="127"/>
      <c r="CX633" s="127"/>
      <c r="DH633" s="127"/>
      <c r="DR633" s="127"/>
      <c r="EB633" s="127"/>
      <c r="EL633" s="127"/>
      <c r="EV633" s="127"/>
      <c r="FF633" s="127"/>
      <c r="FP633" s="127"/>
      <c r="FZ633" s="127"/>
      <c r="GJ633" s="127"/>
      <c r="GT633" s="127"/>
      <c r="HD633" s="127"/>
      <c r="HN633" s="127"/>
      <c r="HX633" s="127"/>
      <c r="IH633" s="127"/>
    </row>
    <row xmlns:x14ac="http://schemas.microsoft.com/office/spreadsheetml/2009/9/ac" r="634" s="3" customFormat="true" x14ac:dyDescent="0.25">
      <c r="A634" s="388"/>
      <c r="B634" s="127"/>
      <c r="L634" s="127"/>
      <c r="V634" s="127"/>
      <c r="AF634" s="127"/>
      <c r="AP634" s="127"/>
      <c r="AZ634" s="127"/>
      <c r="BA634" s="127"/>
      <c r="BB634" s="127"/>
      <c r="BC634" s="127"/>
      <c r="BD634" s="127"/>
      <c r="BE634" s="127"/>
      <c r="BF634" s="127"/>
      <c r="BG634" s="127"/>
      <c r="BJ634" s="127"/>
      <c r="BT634" s="127"/>
      <c r="CD634" s="127"/>
      <c r="CN634" s="127"/>
      <c r="CX634" s="127"/>
      <c r="DH634" s="127"/>
      <c r="DR634" s="127"/>
      <c r="EB634" s="127"/>
      <c r="EL634" s="127"/>
      <c r="EV634" s="127"/>
      <c r="FF634" s="127"/>
      <c r="FP634" s="127"/>
      <c r="FZ634" s="127"/>
      <c r="GJ634" s="127"/>
      <c r="GT634" s="127"/>
      <c r="HD634" s="127"/>
      <c r="HN634" s="127"/>
      <c r="HX634" s="127"/>
      <c r="IH634" s="127"/>
    </row>
    <row xmlns:x14ac="http://schemas.microsoft.com/office/spreadsheetml/2009/9/ac" r="635" s="3" customFormat="true" x14ac:dyDescent="0.25">
      <c r="A635" s="388"/>
      <c r="B635" s="127"/>
      <c r="L635" s="127"/>
      <c r="V635" s="127"/>
      <c r="AF635" s="127"/>
      <c r="AP635" s="127"/>
      <c r="AZ635" s="127"/>
      <c r="BA635" s="127"/>
      <c r="BB635" s="127"/>
      <c r="BC635" s="127"/>
      <c r="BD635" s="127"/>
      <c r="BE635" s="127"/>
      <c r="BF635" s="127"/>
      <c r="BG635" s="127"/>
      <c r="BJ635" s="127"/>
      <c r="BT635" s="127"/>
      <c r="CD635" s="127"/>
      <c r="CN635" s="127"/>
      <c r="CX635" s="127"/>
      <c r="DH635" s="127"/>
      <c r="DR635" s="127"/>
      <c r="EB635" s="127"/>
      <c r="EL635" s="127"/>
      <c r="EV635" s="127"/>
      <c r="FF635" s="127"/>
      <c r="FP635" s="127"/>
      <c r="FZ635" s="127"/>
      <c r="GJ635" s="127"/>
      <c r="GT635" s="127"/>
      <c r="HD635" s="127"/>
      <c r="HN635" s="127"/>
      <c r="HX635" s="127"/>
      <c r="IH635" s="127"/>
    </row>
    <row xmlns:x14ac="http://schemas.microsoft.com/office/spreadsheetml/2009/9/ac" r="636" s="3" customFormat="true" x14ac:dyDescent="0.25">
      <c r="A636" s="388"/>
      <c r="B636" s="127"/>
      <c r="L636" s="127"/>
      <c r="V636" s="127"/>
      <c r="AF636" s="127"/>
      <c r="AP636" s="127"/>
      <c r="AZ636" s="127"/>
      <c r="BA636" s="127"/>
      <c r="BB636" s="127"/>
      <c r="BC636" s="127"/>
      <c r="BD636" s="127"/>
      <c r="BE636" s="127"/>
      <c r="BF636" s="127"/>
      <c r="BG636" s="127"/>
      <c r="BJ636" s="127"/>
      <c r="BT636" s="127"/>
      <c r="CD636" s="127"/>
      <c r="CN636" s="127"/>
      <c r="CX636" s="127"/>
      <c r="DH636" s="127"/>
      <c r="DR636" s="127"/>
      <c r="EB636" s="127"/>
      <c r="EL636" s="127"/>
      <c r="EV636" s="127"/>
      <c r="FF636" s="127"/>
      <c r="FP636" s="127"/>
      <c r="FZ636" s="127"/>
      <c r="GJ636" s="127"/>
      <c r="GT636" s="127"/>
      <c r="HD636" s="127"/>
      <c r="HN636" s="127"/>
      <c r="HX636" s="127"/>
      <c r="IH636" s="127"/>
    </row>
    <row xmlns:x14ac="http://schemas.microsoft.com/office/spreadsheetml/2009/9/ac" r="637" s="3" customFormat="true" x14ac:dyDescent="0.25">
      <c r="A637" s="388"/>
      <c r="B637" s="127"/>
      <c r="L637" s="127"/>
      <c r="V637" s="127"/>
      <c r="AF637" s="127"/>
      <c r="AP637" s="127"/>
      <c r="AZ637" s="127"/>
      <c r="BA637" s="127"/>
      <c r="BB637" s="127"/>
      <c r="BC637" s="127"/>
      <c r="BD637" s="127"/>
      <c r="BE637" s="127"/>
      <c r="BF637" s="127"/>
      <c r="BG637" s="127"/>
      <c r="BJ637" s="127"/>
      <c r="BT637" s="127"/>
      <c r="CD637" s="127"/>
      <c r="CN637" s="127"/>
      <c r="CX637" s="127"/>
      <c r="DH637" s="127"/>
      <c r="DR637" s="127"/>
      <c r="EB637" s="127"/>
      <c r="EL637" s="127"/>
      <c r="EV637" s="127"/>
      <c r="FF637" s="127"/>
      <c r="FP637" s="127"/>
      <c r="FZ637" s="127"/>
      <c r="GJ637" s="127"/>
      <c r="GT637" s="127"/>
      <c r="HD637" s="127"/>
      <c r="HN637" s="127"/>
      <c r="HX637" s="127"/>
      <c r="IH637" s="127"/>
    </row>
    <row xmlns:x14ac="http://schemas.microsoft.com/office/spreadsheetml/2009/9/ac" r="638" s="3" customFormat="true" x14ac:dyDescent="0.25">
      <c r="A638" s="388"/>
      <c r="B638" s="127"/>
      <c r="L638" s="127"/>
      <c r="V638" s="127"/>
      <c r="AF638" s="127"/>
      <c r="AP638" s="127"/>
      <c r="AZ638" s="127"/>
      <c r="BA638" s="127"/>
      <c r="BB638" s="127"/>
      <c r="BC638" s="127"/>
      <c r="BD638" s="127"/>
      <c r="BE638" s="127"/>
      <c r="BF638" s="127"/>
      <c r="BG638" s="127"/>
      <c r="BJ638" s="127"/>
      <c r="BT638" s="127"/>
      <c r="CD638" s="127"/>
      <c r="CN638" s="127"/>
      <c r="CX638" s="127"/>
      <c r="DH638" s="127"/>
      <c r="DR638" s="127"/>
      <c r="EB638" s="127"/>
      <c r="EL638" s="127"/>
      <c r="EV638" s="127"/>
      <c r="FF638" s="127"/>
      <c r="FP638" s="127"/>
      <c r="FZ638" s="127"/>
      <c r="GJ638" s="127"/>
      <c r="GT638" s="127"/>
      <c r="HD638" s="127"/>
      <c r="HN638" s="127"/>
      <c r="HX638" s="127"/>
      <c r="IH638" s="127"/>
    </row>
    <row xmlns:x14ac="http://schemas.microsoft.com/office/spreadsheetml/2009/9/ac" r="639" s="3" customFormat="true" x14ac:dyDescent="0.25">
      <c r="A639" s="388"/>
      <c r="B639" s="127"/>
      <c r="L639" s="127"/>
      <c r="V639" s="127"/>
      <c r="AF639" s="127"/>
      <c r="AP639" s="127"/>
      <c r="AZ639" s="127"/>
      <c r="BA639" s="127"/>
      <c r="BB639" s="127"/>
      <c r="BC639" s="127"/>
      <c r="BD639" s="127"/>
      <c r="BE639" s="127"/>
      <c r="BF639" s="127"/>
      <c r="BG639" s="127"/>
      <c r="BJ639" s="127"/>
      <c r="BT639" s="127"/>
      <c r="CD639" s="127"/>
      <c r="CN639" s="127"/>
      <c r="CX639" s="127"/>
      <c r="DH639" s="127"/>
      <c r="DR639" s="127"/>
      <c r="EB639" s="127"/>
      <c r="EL639" s="127"/>
      <c r="EV639" s="127"/>
      <c r="FF639" s="127"/>
      <c r="FP639" s="127"/>
      <c r="FZ639" s="127"/>
      <c r="GJ639" s="127"/>
      <c r="GT639" s="127"/>
      <c r="HD639" s="127"/>
      <c r="HN639" s="127"/>
      <c r="HX639" s="127"/>
      <c r="IH639" s="127"/>
    </row>
    <row xmlns:x14ac="http://schemas.microsoft.com/office/spreadsheetml/2009/9/ac" r="640" s="3" customFormat="true" x14ac:dyDescent="0.25">
      <c r="A640" s="388"/>
      <c r="B640" s="127"/>
      <c r="L640" s="127"/>
      <c r="V640" s="127"/>
      <c r="AF640" s="127"/>
      <c r="AP640" s="127"/>
      <c r="AZ640" s="127"/>
      <c r="BA640" s="127"/>
      <c r="BB640" s="127"/>
      <c r="BC640" s="127"/>
      <c r="BD640" s="127"/>
      <c r="BE640" s="127"/>
      <c r="BF640" s="127"/>
      <c r="BG640" s="127"/>
      <c r="BJ640" s="127"/>
      <c r="BT640" s="127"/>
      <c r="CD640" s="127"/>
      <c r="CN640" s="127"/>
      <c r="CX640" s="127"/>
      <c r="DH640" s="127"/>
      <c r="DR640" s="127"/>
      <c r="EB640" s="127"/>
      <c r="EL640" s="127"/>
      <c r="EV640" s="127"/>
      <c r="FF640" s="127"/>
      <c r="FP640" s="127"/>
      <c r="FZ640" s="127"/>
      <c r="GJ640" s="127"/>
      <c r="GT640" s="127"/>
      <c r="HD640" s="127"/>
      <c r="HN640" s="127"/>
      <c r="HX640" s="127"/>
      <c r="IH640" s="127"/>
    </row>
  </sheetData>
  <mergeCells count="19">
    <mergeCell ref="FQ27:FW27"/>
    <mergeCell ref="EW27:FC27"/>
    <mergeCell ref="W27:AC27"/>
    <mergeCell ref="AG27:AM27"/>
    <mergeCell ref="FG27:FM27"/>
    <mergeCell ref="A2:A3"/>
    <mergeCell ref="EM27:ES27"/>
    <mergeCell ref="C27:I27"/>
    <mergeCell ref="M27:S27"/>
    <mergeCell ref="CO27:CU27"/>
    <mergeCell ref="CE27:CK27"/>
    <mergeCell ref="AQ27:AW27"/>
    <mergeCell ref="BA27:BG27"/>
    <mergeCell ref="BU27:CA27"/>
    <mergeCell ref="BK27:BQ27"/>
    <mergeCell ref="DI27:DO27"/>
    <mergeCell ref="DS27:DY27"/>
    <mergeCell ref="EC27:EI27"/>
    <mergeCell ref="CY27:DE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 ref="A11" location="myrangeS7" display="myrangeS7"/>
    <hyperlink ref="A12" location="myrangeS8" display="myrangeS8"/>
    <hyperlink ref="A13" location="myrangeS9" display="myrangeS9"/>
    <hyperlink ref="A14" location="myrangeS10" display="myrangeS10"/>
    <hyperlink ref="A15" location="myrangeS11" display="myrangeS11"/>
    <hyperlink ref="A16" location="myrangeS12" display="myrangeS12"/>
    <hyperlink ref="A17" location="myrangeS13" display="myrangeS13"/>
    <hyperlink ref="A18" location="myrangeS14" display="myrangeS14"/>
    <hyperlink ref="A19" location="myrangeS15" display="myrangeS15"/>
    <hyperlink ref="A20" location="myrangeS16" display="myrangeS16"/>
    <hyperlink ref="A21" location="myrangeS17" display="myrangeS17"/>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54</vt:i4>
      </vt:variant>
    </vt:vector>
  </HeadingPairs>
  <TitlesOfParts>
    <vt:vector size="66"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myrangeH10</vt:lpstr>
      <vt:lpstr>myrangeH11</vt:lpstr>
      <vt:lpstr>myrangeH12</vt:lpstr>
      <vt:lpstr>myrangeH13</vt:lpstr>
      <vt:lpstr>myrangeH14</vt:lpstr>
      <vt:lpstr>myrangeH15</vt:lpstr>
      <vt:lpstr>myrangeH16</vt:lpstr>
      <vt:lpstr>myrangeH17</vt:lpstr>
      <vt:lpstr>myrangeH2</vt:lpstr>
      <vt:lpstr>myrangeH3</vt:lpstr>
      <vt:lpstr>myrangeH4</vt:lpstr>
      <vt:lpstr>myrangeH5</vt:lpstr>
      <vt:lpstr>myrangeH6</vt:lpstr>
      <vt:lpstr>myrangeH7</vt:lpstr>
      <vt:lpstr>myrangeH8</vt:lpstr>
      <vt:lpstr>myrangeH9</vt:lpstr>
      <vt:lpstr>myrangeS0</vt:lpstr>
      <vt:lpstr>myrangeS1</vt:lpstr>
      <vt:lpstr>myrangeS10</vt:lpstr>
      <vt:lpstr>myrangeS11</vt:lpstr>
      <vt:lpstr>myrangeS12</vt:lpstr>
      <vt:lpstr>myrangeS13</vt:lpstr>
      <vt:lpstr>myrangeS14</vt:lpstr>
      <vt:lpstr>myrangeS15</vt:lpstr>
      <vt:lpstr>myrangeS16</vt:lpstr>
      <vt:lpstr>myrangeS17</vt:lpstr>
      <vt:lpstr>myrangeS2</vt:lpstr>
      <vt:lpstr>myrangeS3</vt:lpstr>
      <vt:lpstr>myrangeS4</vt:lpstr>
      <vt:lpstr>myrangeS5</vt:lpstr>
      <vt:lpstr>myrangeS6</vt:lpstr>
      <vt:lpstr>myrangeS7</vt:lpstr>
      <vt:lpstr>myrangeS8</vt:lpstr>
      <vt:lpstr>myrangeS9</vt:lpstr>
      <vt:lpstr>myrangeW0</vt:lpstr>
      <vt:lpstr>myrangeW1</vt:lpstr>
      <vt:lpstr>myrangeW10</vt:lpstr>
      <vt:lpstr>myrangeW11</vt:lpstr>
      <vt:lpstr>myrangeW12</vt:lpstr>
      <vt:lpstr>myrangeW13</vt:lpstr>
      <vt:lpstr>myrangeW14</vt:lpstr>
      <vt:lpstr>myrangeW15</vt:lpstr>
      <vt:lpstr>myrangeW16</vt:lpstr>
      <vt:lpstr>myrangeW17</vt:lpstr>
      <vt:lpstr>myrangeW2</vt:lpstr>
      <vt:lpstr>myrangeW3</vt:lpstr>
      <vt:lpstr>myrangeW4</vt:lpstr>
      <vt:lpstr>myrangeW5</vt:lpstr>
      <vt:lpstr>myrangeW6</vt:lpstr>
      <vt:lpstr>myrangeW7</vt:lpstr>
      <vt:lpstr>myrangeW8</vt:lpstr>
      <vt:lpstr>myrangeW9</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2024-04-24T06:17:55Z</dcterms:modified>
</cp:coreProperties>
</file>